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bookViews>
    <workbookView xWindow="0" yWindow="0" windowWidth="20490" windowHeight="7710" tabRatio="905"/>
  </bookViews>
  <sheets>
    <sheet name="0828" sheetId="3886" r:id="rId1"/>
    <sheet name="0827" sheetId="3883" r:id="rId2"/>
    <sheet name="0826" sheetId="3880" r:id="rId3"/>
    <sheet name="0825" sheetId="3877" r:id="rId4"/>
    <sheet name="0824" sheetId="3874" r:id="rId5"/>
    <sheet name="0821" sheetId="3871" r:id="rId6"/>
    <sheet name="0820" sheetId="3868" r:id="rId7"/>
    <sheet name="0819" sheetId="3865" r:id="rId8"/>
    <sheet name="0818" sheetId="3862" r:id="rId9"/>
    <sheet name="0817" sheetId="3859" r:id="rId10"/>
    <sheet name="0813" sheetId="3856" r:id="rId11"/>
    <sheet name="0812" sheetId="3853" r:id="rId12"/>
    <sheet name="0811" sheetId="3850" r:id="rId13"/>
    <sheet name="0810" sheetId="3847" r:id="rId14"/>
    <sheet name="0807 택배발송" sheetId="3844" r:id="rId15"/>
    <sheet name="0731" sheetId="3841" r:id="rId16"/>
    <sheet name="거래처" sheetId="59" r:id="rId17"/>
    <sheet name="입고검증" sheetId="484" r:id="rId18"/>
    <sheet name="bank code" sheetId="744" r:id="rId19"/>
    <sheet name="입금액" sheetId="1358" r:id="rId20"/>
    <sheet name="입금액(누락)" sheetId="3680" r:id="rId21"/>
    <sheet name="불량반품기재" sheetId="3482" r:id="rId22"/>
  </sheets>
  <definedNames>
    <definedName name="_xlnm._FilterDatabase" localSheetId="15" hidden="1">'0731'!$A$3:$W$3</definedName>
    <definedName name="_xlnm._FilterDatabase" localSheetId="14" hidden="1">'0807 택배발송'!$A$3:$W$3</definedName>
    <definedName name="_xlnm._FilterDatabase" localSheetId="13" hidden="1">'0810'!$A$3:$W$3</definedName>
    <definedName name="_xlnm._FilterDatabase" localSheetId="12" hidden="1">'0811'!$A$3:$W$3</definedName>
    <definedName name="_xlnm._FilterDatabase" localSheetId="11" hidden="1">'0812'!$A$3:$W$3</definedName>
    <definedName name="_xlnm._FilterDatabase" localSheetId="10" hidden="1">'0813'!$A$3:$W$3</definedName>
    <definedName name="_xlnm._FilterDatabase" localSheetId="9" hidden="1">'0817'!$A$3:$W$3</definedName>
    <definedName name="_xlnm._FilterDatabase" localSheetId="8" hidden="1">'0818'!$A$3:$W$3</definedName>
    <definedName name="_xlnm._FilterDatabase" localSheetId="7" hidden="1">'0819'!$A$3:$W$3</definedName>
    <definedName name="_xlnm._FilterDatabase" localSheetId="6" hidden="1">'0820'!$A$3:$W$3</definedName>
    <definedName name="_xlnm._FilterDatabase" localSheetId="5" hidden="1">'0821'!$A$3:$W$3</definedName>
    <definedName name="_xlnm._FilterDatabase" localSheetId="4" hidden="1">'0824'!$A$3:$W$3</definedName>
    <definedName name="_xlnm._FilterDatabase" localSheetId="3" hidden="1">'0825'!$A$3:$W$3</definedName>
    <definedName name="_xlnm._FilterDatabase" localSheetId="2" hidden="1">'0826'!$A$3:$W$3</definedName>
    <definedName name="_xlnm._FilterDatabase" localSheetId="1" hidden="1">'0827'!$A$3:$W$3</definedName>
    <definedName name="_xlnm._FilterDatabase" localSheetId="0" hidden="1">'0828'!$A$3:$W$3</definedName>
    <definedName name="_xlnm._FilterDatabase" localSheetId="16" hidden="1">거래처!$A$2:$Y$2</definedName>
    <definedName name="_xlnm._FilterDatabase" localSheetId="21" hidden="1">불량반품기재!$A$1:$R$1</definedName>
    <definedName name="_xlnm._FilterDatabase" localSheetId="19" hidden="1">입금액!$A$1:$G$1</definedName>
    <definedName name="_xlnm._FilterDatabase" localSheetId="20" hidden="1">'입금액(누락)'!$A$1:$G$1</definedName>
    <definedName name="_xlnm.Print_Area" localSheetId="15">'0731'!$A$1:$W$4</definedName>
    <definedName name="_xlnm.Print_Area" localSheetId="14">'0807 택배발송'!$A$1:$W$4</definedName>
    <definedName name="_xlnm.Print_Area" localSheetId="13">'0810'!$A$1:$W$4</definedName>
    <definedName name="_xlnm.Print_Area" localSheetId="12">'0811'!$A$1:$W$4</definedName>
    <definedName name="_xlnm.Print_Area" localSheetId="11">'0812'!$A$1:$W$4</definedName>
    <definedName name="_xlnm.Print_Area" localSheetId="10">'0813'!$A$1:$W$4</definedName>
    <definedName name="_xlnm.Print_Area" localSheetId="9">'0817'!$A$1:$W$10</definedName>
    <definedName name="_xlnm.Print_Area" localSheetId="8">'0818'!$A$1:$W$5</definedName>
    <definedName name="_xlnm.Print_Area" localSheetId="7">'0819'!$A$1:$W$10</definedName>
    <definedName name="_xlnm.Print_Area" localSheetId="6">'0820'!$A$1:$W$9</definedName>
    <definedName name="_xlnm.Print_Area" localSheetId="5">'0821'!$A$1:$W$9</definedName>
    <definedName name="_xlnm.Print_Area" localSheetId="4">'0824'!$A$1:$W$9</definedName>
    <definedName name="_xlnm.Print_Area" localSheetId="3">'0825'!$A$1:$W$9</definedName>
    <definedName name="_xlnm.Print_Area" localSheetId="2">'0826'!$A$1:$W$4</definedName>
    <definedName name="_xlnm.Print_Area" localSheetId="1">'0827'!$A$1:$W$4</definedName>
    <definedName name="_xlnm.Print_Area" localSheetId="0">'0828'!$A$1:$W$4</definedName>
    <definedName name="_xlnm.Print_Titles" localSheetId="15">'0731'!$1:$2</definedName>
    <definedName name="_xlnm.Print_Titles" localSheetId="14">'0807 택배발송'!$1:$2</definedName>
    <definedName name="_xlnm.Print_Titles" localSheetId="13">'0810'!$1:$2</definedName>
    <definedName name="_xlnm.Print_Titles" localSheetId="12">'0811'!$1:$2</definedName>
    <definedName name="_xlnm.Print_Titles" localSheetId="11">'0812'!$1:$2</definedName>
    <definedName name="_xlnm.Print_Titles" localSheetId="10">'0813'!$1:$2</definedName>
    <definedName name="_xlnm.Print_Titles" localSheetId="9">'0817'!$1:$2</definedName>
    <definedName name="_xlnm.Print_Titles" localSheetId="8">'0818'!$1:$2</definedName>
    <definedName name="_xlnm.Print_Titles" localSheetId="7">'0819'!$1:$2</definedName>
    <definedName name="_xlnm.Print_Titles" localSheetId="6">'0820'!$1:$2</definedName>
    <definedName name="_xlnm.Print_Titles" localSheetId="5">'0821'!$1:$2</definedName>
    <definedName name="_xlnm.Print_Titles" localSheetId="4">'0824'!$1:$2</definedName>
    <definedName name="_xlnm.Print_Titles" localSheetId="3">'0825'!$1:$2</definedName>
    <definedName name="_xlnm.Print_Titles" localSheetId="2">'0826'!$1:$2</definedName>
    <definedName name="_xlnm.Print_Titles" localSheetId="1">'0827'!$1:$2</definedName>
    <definedName name="_xlnm.Print_Titles" localSheetId="0">'0828'!$1:$2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35" i="3886" l="1"/>
  <c r="W634" i="3886"/>
  <c r="W633" i="3886"/>
  <c r="W632" i="3886"/>
  <c r="W631" i="3886"/>
  <c r="W630" i="3886"/>
  <c r="W629" i="3886"/>
  <c r="W628" i="3886"/>
  <c r="W627" i="3886"/>
  <c r="W626" i="3886"/>
  <c r="W625" i="3886"/>
  <c r="W624" i="3886"/>
  <c r="W623" i="3886"/>
  <c r="W622" i="3886"/>
  <c r="W621" i="3886"/>
  <c r="W620" i="3886"/>
  <c r="W619" i="3886"/>
  <c r="W618" i="3886"/>
  <c r="W617" i="3886"/>
  <c r="W616" i="3886"/>
  <c r="W615" i="3886"/>
  <c r="W614" i="3886"/>
  <c r="W613" i="3886"/>
  <c r="W612" i="3886"/>
  <c r="W611" i="3886"/>
  <c r="W610" i="3886"/>
  <c r="W609" i="3886"/>
  <c r="W608" i="3886"/>
  <c r="W607" i="3886"/>
  <c r="W606" i="3886"/>
  <c r="W605" i="3886"/>
  <c r="W604" i="3886"/>
  <c r="W603" i="3886"/>
  <c r="W602" i="3886"/>
  <c r="W601" i="3886"/>
  <c r="W600" i="3886"/>
  <c r="W599" i="3886"/>
  <c r="W598" i="3886"/>
  <c r="W597" i="3886"/>
  <c r="W596" i="3886"/>
  <c r="W595" i="3886"/>
  <c r="W594" i="3886"/>
  <c r="W593" i="3886"/>
  <c r="W592" i="3886"/>
  <c r="W591" i="3886"/>
  <c r="W590" i="3886"/>
  <c r="W589" i="3886"/>
  <c r="W588" i="3886"/>
  <c r="W587" i="3886"/>
  <c r="W586" i="3886"/>
  <c r="W585" i="3886"/>
  <c r="W584" i="3886"/>
  <c r="W583" i="3886"/>
  <c r="W582" i="3886"/>
  <c r="W581" i="3886"/>
  <c r="W580" i="3886"/>
  <c r="W579" i="3886"/>
  <c r="W578" i="3886"/>
  <c r="W577" i="3886"/>
  <c r="W576" i="3886"/>
  <c r="W575" i="3886"/>
  <c r="W574" i="3886"/>
  <c r="W573" i="3886"/>
  <c r="W572" i="3886"/>
  <c r="W571" i="3886"/>
  <c r="W570" i="3886"/>
  <c r="W569" i="3886"/>
  <c r="W568" i="3886"/>
  <c r="W567" i="3886"/>
  <c r="W566" i="3886"/>
  <c r="W565" i="3886"/>
  <c r="W564" i="3886"/>
  <c r="W563" i="3886"/>
  <c r="W562" i="3886"/>
  <c r="W561" i="3886"/>
  <c r="W560" i="3886"/>
  <c r="W559" i="3886"/>
  <c r="W558" i="3886"/>
  <c r="W557" i="3886"/>
  <c r="W556" i="3886"/>
  <c r="W555" i="3886"/>
  <c r="W554" i="3886"/>
  <c r="W553" i="3886"/>
  <c r="W552" i="3886"/>
  <c r="W551" i="3886"/>
  <c r="W550" i="3886"/>
  <c r="W549" i="3886"/>
  <c r="W548" i="3886"/>
  <c r="W547" i="3886"/>
  <c r="W546" i="3886"/>
  <c r="W545" i="3886"/>
  <c r="W544" i="3886"/>
  <c r="W543" i="3886"/>
  <c r="W542" i="3886"/>
  <c r="W541" i="3886"/>
  <c r="W540" i="3886"/>
  <c r="W539" i="3886"/>
  <c r="W538" i="3886"/>
  <c r="W537" i="3886"/>
  <c r="W536" i="3886"/>
  <c r="W535" i="3886"/>
  <c r="W534" i="3886"/>
  <c r="W533" i="3886"/>
  <c r="W532" i="3886"/>
  <c r="W531" i="3886"/>
  <c r="W530" i="3886"/>
  <c r="W529" i="3886"/>
  <c r="W528" i="3886"/>
  <c r="W527" i="3886"/>
  <c r="W526" i="3886"/>
  <c r="W525" i="3886"/>
  <c r="W524" i="3886"/>
  <c r="W523" i="3886"/>
  <c r="W522" i="3886"/>
  <c r="W521" i="3886"/>
  <c r="W520" i="3886"/>
  <c r="W519" i="3886"/>
  <c r="W518" i="3886"/>
  <c r="W517" i="3886"/>
  <c r="W516" i="3886"/>
  <c r="W515" i="3886"/>
  <c r="W514" i="3886"/>
  <c r="W513" i="3886"/>
  <c r="W512" i="3886"/>
  <c r="W511" i="3886"/>
  <c r="W510" i="3886"/>
  <c r="W509" i="3886"/>
  <c r="W508" i="3886"/>
  <c r="W507" i="3886"/>
  <c r="W506" i="3886"/>
  <c r="W505" i="3886"/>
  <c r="W504" i="3886"/>
  <c r="W503" i="3886"/>
  <c r="W502" i="3886"/>
  <c r="W501" i="3886"/>
  <c r="W500" i="3886"/>
  <c r="W499" i="3886"/>
  <c r="W498" i="3886"/>
  <c r="W497" i="3886"/>
  <c r="W496" i="3886"/>
  <c r="W495" i="3886"/>
  <c r="W494" i="3886"/>
  <c r="W493" i="3886"/>
  <c r="W492" i="3886"/>
  <c r="W491" i="3886"/>
  <c r="W490" i="3886"/>
  <c r="W489" i="3886"/>
  <c r="W488" i="3886"/>
  <c r="W487" i="3886"/>
  <c r="W486" i="3886"/>
  <c r="W485" i="3886"/>
  <c r="W484" i="3886"/>
  <c r="W483" i="3886"/>
  <c r="W482" i="3886"/>
  <c r="W481" i="3886"/>
  <c r="W480" i="3886"/>
  <c r="W479" i="3886"/>
  <c r="W478" i="3886"/>
  <c r="W477" i="3886"/>
  <c r="W476" i="3886"/>
  <c r="W475" i="3886"/>
  <c r="W474" i="3886"/>
  <c r="W473" i="3886"/>
  <c r="W472" i="3886"/>
  <c r="W471" i="3886"/>
  <c r="W470" i="3886"/>
  <c r="W469" i="3886"/>
  <c r="W468" i="3886"/>
  <c r="W467" i="3886"/>
  <c r="W466" i="3886"/>
  <c r="W465" i="3886"/>
  <c r="W464" i="3886"/>
  <c r="W463" i="3886"/>
  <c r="W462" i="3886"/>
  <c r="W461" i="3886"/>
  <c r="W460" i="3886"/>
  <c r="W459" i="3886"/>
  <c r="W458" i="3886"/>
  <c r="W457" i="3886"/>
  <c r="W456" i="3886"/>
  <c r="W455" i="3886"/>
  <c r="W454" i="3886"/>
  <c r="W453" i="3886"/>
  <c r="W452" i="3886"/>
  <c r="W451" i="3886"/>
  <c r="W450" i="3886"/>
  <c r="W449" i="3886"/>
  <c r="W448" i="3886"/>
  <c r="W447" i="3886"/>
  <c r="W446" i="3886"/>
  <c r="W445" i="3886"/>
  <c r="W444" i="3886"/>
  <c r="W443" i="3886"/>
  <c r="W442" i="3886"/>
  <c r="W441" i="3886"/>
  <c r="W440" i="3886"/>
  <c r="W439" i="3886"/>
  <c r="W438" i="3886"/>
  <c r="W437" i="3886"/>
  <c r="W436" i="3886"/>
  <c r="W435" i="3886"/>
  <c r="W434" i="3886"/>
  <c r="W433" i="3886"/>
  <c r="W432" i="3886"/>
  <c r="W431" i="3886"/>
  <c r="W430" i="3886"/>
  <c r="W429" i="3886"/>
  <c r="W428" i="3886"/>
  <c r="W427" i="3886"/>
  <c r="W426" i="3886"/>
  <c r="W425" i="3886"/>
  <c r="W424" i="3886"/>
  <c r="W423" i="3886"/>
  <c r="W422" i="3886"/>
  <c r="W421" i="3886"/>
  <c r="W420" i="3886"/>
  <c r="W419" i="3886"/>
  <c r="W418" i="3886"/>
  <c r="W417" i="3886"/>
  <c r="W416" i="3886"/>
  <c r="W415" i="3886"/>
  <c r="W414" i="3886"/>
  <c r="W413" i="3886"/>
  <c r="W412" i="3886"/>
  <c r="W411" i="3886"/>
  <c r="W410" i="3886"/>
  <c r="W409" i="3886"/>
  <c r="W408" i="3886"/>
  <c r="W407" i="3886"/>
  <c r="W406" i="3886"/>
  <c r="W405" i="3886"/>
  <c r="W404" i="3886"/>
  <c r="W403" i="3886"/>
  <c r="W402" i="3886"/>
  <c r="W401" i="3886"/>
  <c r="W400" i="3886"/>
  <c r="W399" i="3886"/>
  <c r="W398" i="3886"/>
  <c r="W397" i="3886"/>
  <c r="W396" i="3886"/>
  <c r="W395" i="3886"/>
  <c r="W394" i="3886"/>
  <c r="W393" i="3886"/>
  <c r="W392" i="3886"/>
  <c r="W391" i="3886"/>
  <c r="W390" i="3886"/>
  <c r="W389" i="3886"/>
  <c r="W388" i="3886"/>
  <c r="W387" i="3886"/>
  <c r="W386" i="3886"/>
  <c r="W385" i="3886"/>
  <c r="W384" i="3886"/>
  <c r="W383" i="3886"/>
  <c r="W382" i="3886"/>
  <c r="W381" i="3886"/>
  <c r="W380" i="3886"/>
  <c r="W379" i="3886"/>
  <c r="W378" i="3886"/>
  <c r="W377" i="3886"/>
  <c r="W376" i="3886"/>
  <c r="W375" i="3886"/>
  <c r="W374" i="3886"/>
  <c r="W373" i="3886"/>
  <c r="W372" i="3886"/>
  <c r="W371" i="3886"/>
  <c r="W370" i="3886"/>
  <c r="W369" i="3886"/>
  <c r="W368" i="3886"/>
  <c r="W367" i="3886"/>
  <c r="W366" i="3886"/>
  <c r="W365" i="3886"/>
  <c r="W364" i="3886"/>
  <c r="W363" i="3886"/>
  <c r="W362" i="3886"/>
  <c r="W361" i="3886"/>
  <c r="W360" i="3886"/>
  <c r="W359" i="3886"/>
  <c r="W358" i="3886"/>
  <c r="W357" i="3886"/>
  <c r="W356" i="3886"/>
  <c r="W355" i="3886"/>
  <c r="W354" i="3886"/>
  <c r="W353" i="3886"/>
  <c r="W352" i="3886"/>
  <c r="W351" i="3886"/>
  <c r="W350" i="3886"/>
  <c r="W349" i="3886"/>
  <c r="W348" i="3886"/>
  <c r="W347" i="3886"/>
  <c r="W346" i="3886"/>
  <c r="W345" i="3886"/>
  <c r="W344" i="3886"/>
  <c r="W343" i="3886"/>
  <c r="W342" i="3886"/>
  <c r="W341" i="3886"/>
  <c r="W340" i="3886"/>
  <c r="W339" i="3886"/>
  <c r="W338" i="3886"/>
  <c r="W337" i="3886"/>
  <c r="W336" i="3886"/>
  <c r="W335" i="3886"/>
  <c r="W334" i="3886"/>
  <c r="W333" i="3886"/>
  <c r="W332" i="3886"/>
  <c r="W331" i="3886"/>
  <c r="W330" i="3886"/>
  <c r="W329" i="3886"/>
  <c r="W328" i="3886"/>
  <c r="W327" i="3886"/>
  <c r="W326" i="3886"/>
  <c r="W325" i="3886"/>
  <c r="W324" i="3886"/>
  <c r="W323" i="3886"/>
  <c r="W322" i="3886"/>
  <c r="W321" i="3886"/>
  <c r="W320" i="3886"/>
  <c r="W319" i="3886"/>
  <c r="W318" i="3886"/>
  <c r="W317" i="3886"/>
  <c r="W316" i="3886"/>
  <c r="W315" i="3886"/>
  <c r="W314" i="3886"/>
  <c r="W313" i="3886"/>
  <c r="W312" i="3886"/>
  <c r="W311" i="3886"/>
  <c r="W310" i="3886"/>
  <c r="W309" i="3886"/>
  <c r="W308" i="3886"/>
  <c r="W307" i="3886"/>
  <c r="W306" i="3886"/>
  <c r="W305" i="3886"/>
  <c r="W304" i="3886"/>
  <c r="W303" i="3886"/>
  <c r="W302" i="3886"/>
  <c r="W301" i="3886"/>
  <c r="W300" i="3886"/>
  <c r="W299" i="3886"/>
  <c r="W298" i="3886"/>
  <c r="W297" i="3886"/>
  <c r="W296" i="3886"/>
  <c r="W295" i="3886"/>
  <c r="W294" i="3886"/>
  <c r="W293" i="3886"/>
  <c r="W292" i="3886"/>
  <c r="W291" i="3886"/>
  <c r="W290" i="3886"/>
  <c r="W289" i="3886"/>
  <c r="W288" i="3886"/>
  <c r="W287" i="3886"/>
  <c r="W286" i="3886"/>
  <c r="W285" i="3886"/>
  <c r="W284" i="3886"/>
  <c r="W283" i="3886"/>
  <c r="W282" i="3886"/>
  <c r="W281" i="3886"/>
  <c r="W280" i="3886"/>
  <c r="W279" i="3886"/>
  <c r="W278" i="3886"/>
  <c r="W277" i="3886"/>
  <c r="W276" i="3886"/>
  <c r="W275" i="3886"/>
  <c r="W274" i="3886"/>
  <c r="W273" i="3886"/>
  <c r="W272" i="3886"/>
  <c r="W271" i="3886"/>
  <c r="W270" i="3886"/>
  <c r="W269" i="3886"/>
  <c r="W268" i="3886"/>
  <c r="W267" i="3886"/>
  <c r="W266" i="3886"/>
  <c r="W265" i="3886"/>
  <c r="W264" i="3886"/>
  <c r="W263" i="3886"/>
  <c r="W262" i="3886"/>
  <c r="W261" i="3886"/>
  <c r="W260" i="3886"/>
  <c r="W259" i="3886"/>
  <c r="W258" i="3886"/>
  <c r="W257" i="3886"/>
  <c r="W256" i="3886"/>
  <c r="W255" i="3886"/>
  <c r="W254" i="3886"/>
  <c r="W253" i="3886"/>
  <c r="W252" i="3886"/>
  <c r="W251" i="3886"/>
  <c r="W250" i="3886"/>
  <c r="W249" i="3886"/>
  <c r="W248" i="3886"/>
  <c r="W247" i="3886"/>
  <c r="W246" i="3886"/>
  <c r="W245" i="3886"/>
  <c r="W244" i="3886"/>
  <c r="W243" i="3886"/>
  <c r="W242" i="3886"/>
  <c r="W241" i="3886"/>
  <c r="W240" i="3886"/>
  <c r="W239" i="3886"/>
  <c r="W238" i="3886"/>
  <c r="W237" i="3886"/>
  <c r="W236" i="3886"/>
  <c r="W235" i="3886"/>
  <c r="W234" i="3886"/>
  <c r="W233" i="3886"/>
  <c r="W232" i="3886"/>
  <c r="W231" i="3886"/>
  <c r="W230" i="3886"/>
  <c r="W229" i="3886"/>
  <c r="W228" i="3886"/>
  <c r="W227" i="3886"/>
  <c r="W226" i="3886"/>
  <c r="W225" i="3886"/>
  <c r="W224" i="3886"/>
  <c r="W223" i="3886"/>
  <c r="W222" i="3886"/>
  <c r="W221" i="3886"/>
  <c r="W220" i="3886"/>
  <c r="W219" i="3886"/>
  <c r="W218" i="3886"/>
  <c r="W217" i="3886"/>
  <c r="W216" i="3886"/>
  <c r="W215" i="3886"/>
  <c r="W214" i="3886"/>
  <c r="W213" i="3886"/>
  <c r="W212" i="3886"/>
  <c r="W211" i="3886"/>
  <c r="W210" i="3886"/>
  <c r="W209" i="3886"/>
  <c r="W208" i="3886"/>
  <c r="W207" i="3886"/>
  <c r="W206" i="3886"/>
  <c r="W205" i="3886"/>
  <c r="W204" i="3886"/>
  <c r="W203" i="3886"/>
  <c r="W202" i="3886"/>
  <c r="W201" i="3886"/>
  <c r="W200" i="3886"/>
  <c r="W199" i="3886"/>
  <c r="W198" i="3886"/>
  <c r="W197" i="3886"/>
  <c r="W196" i="3886"/>
  <c r="W195" i="3886"/>
  <c r="W194" i="3886"/>
  <c r="W193" i="3886"/>
  <c r="W192" i="3886"/>
  <c r="W191" i="3886"/>
  <c r="W190" i="3886"/>
  <c r="W189" i="3886"/>
  <c r="W188" i="3886"/>
  <c r="W187" i="3886"/>
  <c r="W186" i="3886"/>
  <c r="W185" i="3886"/>
  <c r="W184" i="3886"/>
  <c r="W183" i="3886"/>
  <c r="W182" i="3886"/>
  <c r="W181" i="3886"/>
  <c r="W180" i="3886"/>
  <c r="W179" i="3886"/>
  <c r="W178" i="3886"/>
  <c r="W177" i="3886"/>
  <c r="W176" i="3886"/>
  <c r="W175" i="3886"/>
  <c r="W174" i="3886"/>
  <c r="W173" i="3886"/>
  <c r="W172" i="3886"/>
  <c r="W171" i="3886"/>
  <c r="W170" i="3886"/>
  <c r="W169" i="3886"/>
  <c r="W168" i="3886"/>
  <c r="W167" i="3886"/>
  <c r="W166" i="3886"/>
  <c r="W165" i="3886"/>
  <c r="W164" i="3886"/>
  <c r="W163" i="3886"/>
  <c r="W162" i="3886"/>
  <c r="W161" i="3886"/>
  <c r="W160" i="3886"/>
  <c r="W159" i="3886"/>
  <c r="W158" i="3886"/>
  <c r="W157" i="3886"/>
  <c r="W156" i="3886"/>
  <c r="W155" i="3886"/>
  <c r="W154" i="3886"/>
  <c r="W153" i="3886"/>
  <c r="W152" i="3886"/>
  <c r="W151" i="3886"/>
  <c r="W147" i="3886"/>
  <c r="W146" i="3886"/>
  <c r="W144" i="3886"/>
  <c r="W143" i="3886"/>
  <c r="W141" i="3886"/>
  <c r="W140" i="3886"/>
  <c r="W139" i="3886"/>
  <c r="W138" i="3886"/>
  <c r="W137" i="3886"/>
  <c r="W136" i="3886"/>
  <c r="W135" i="3886"/>
  <c r="W134" i="3886"/>
  <c r="W133" i="3886"/>
  <c r="W132" i="3886"/>
  <c r="W131" i="3886"/>
  <c r="W130" i="3886"/>
  <c r="W129" i="3886"/>
  <c r="W128" i="3886"/>
  <c r="W127" i="3886"/>
  <c r="W126" i="3886"/>
  <c r="W125" i="3886"/>
  <c r="W124" i="3886"/>
  <c r="W123" i="3886"/>
  <c r="W122" i="3886"/>
  <c r="W121" i="3886"/>
  <c r="W120" i="3886"/>
  <c r="W119" i="3886"/>
  <c r="W118" i="3886"/>
  <c r="W117" i="3886"/>
  <c r="W116" i="3886"/>
  <c r="W114" i="3886"/>
  <c r="W113" i="3886"/>
  <c r="W112" i="3886"/>
  <c r="W111" i="3886"/>
  <c r="W110" i="3886"/>
  <c r="W109" i="3886"/>
  <c r="W108" i="3886"/>
  <c r="W107" i="3886"/>
  <c r="W106" i="3886"/>
  <c r="W105" i="3886"/>
  <c r="W104" i="3886"/>
  <c r="W103" i="3886"/>
  <c r="W102" i="3886"/>
  <c r="W101" i="3886"/>
  <c r="W100" i="3886"/>
  <c r="W99" i="3886"/>
  <c r="W98" i="3886"/>
  <c r="W97" i="3886"/>
  <c r="W96" i="3886"/>
  <c r="W95" i="3886"/>
  <c r="W94" i="3886"/>
  <c r="W93" i="3886"/>
  <c r="W92" i="3886"/>
  <c r="W91" i="3886"/>
  <c r="W90" i="3886"/>
  <c r="W89" i="3886"/>
  <c r="W88" i="3886"/>
  <c r="W87" i="3886"/>
  <c r="W86" i="3886"/>
  <c r="W85" i="3886"/>
  <c r="W84" i="3886"/>
  <c r="W83" i="3886"/>
  <c r="W82" i="3886"/>
  <c r="W81" i="3886"/>
  <c r="W80" i="3886"/>
  <c r="W79" i="3886"/>
  <c r="W78" i="3886"/>
  <c r="W77" i="3886"/>
  <c r="W76" i="3886"/>
  <c r="W75" i="3886"/>
  <c r="W74" i="3886"/>
  <c r="W73" i="3886"/>
  <c r="W72" i="3886"/>
  <c r="W71" i="3886"/>
  <c r="W70" i="3886"/>
  <c r="W69" i="3886"/>
  <c r="W68" i="3886"/>
  <c r="W67" i="3886"/>
  <c r="W66" i="3886"/>
  <c r="W65" i="3886"/>
  <c r="W64" i="3886"/>
  <c r="W63" i="3886"/>
  <c r="W62" i="3886"/>
  <c r="W61" i="3886"/>
  <c r="W60" i="3886"/>
  <c r="W59" i="3886"/>
  <c r="W58" i="3886"/>
  <c r="W57" i="3886"/>
  <c r="W56" i="3886"/>
  <c r="W55" i="3886"/>
  <c r="W54" i="3886"/>
  <c r="W53" i="3886"/>
  <c r="W52" i="3886"/>
  <c r="W51" i="3886"/>
  <c r="W50" i="3886"/>
  <c r="W49" i="3886"/>
  <c r="W48" i="3886"/>
  <c r="W47" i="3886"/>
  <c r="W46" i="3886"/>
  <c r="W45" i="3886"/>
  <c r="W44" i="3886"/>
  <c r="W43" i="3886"/>
  <c r="W42" i="3886"/>
  <c r="W41" i="3886"/>
  <c r="W40" i="3886"/>
  <c r="W39" i="3886"/>
  <c r="W38" i="3886"/>
  <c r="W37" i="3886"/>
  <c r="W36" i="3886"/>
  <c r="W35" i="3886"/>
  <c r="W34" i="3886"/>
  <c r="W33" i="3886"/>
  <c r="W32" i="3886"/>
  <c r="W31" i="3886"/>
  <c r="W30" i="3886"/>
  <c r="W29" i="3886"/>
  <c r="W28" i="3886"/>
  <c r="W27" i="3886"/>
  <c r="W26" i="3886"/>
  <c r="W25" i="3886"/>
  <c r="W24" i="3886"/>
  <c r="W23" i="3886"/>
  <c r="W21" i="3886"/>
  <c r="W20" i="3886"/>
  <c r="W19" i="3886"/>
  <c r="W18" i="3886"/>
  <c r="W17" i="3886"/>
  <c r="W16" i="3886"/>
  <c r="W15" i="3886"/>
  <c r="W14" i="3886"/>
  <c r="W13" i="3886"/>
  <c r="W12" i="3886"/>
  <c r="W11" i="3886"/>
  <c r="W10" i="3886"/>
  <c r="W9" i="3886"/>
  <c r="W8" i="3886"/>
  <c r="W7" i="3886"/>
  <c r="W6" i="3886"/>
  <c r="W5" i="3886"/>
  <c r="T635" i="3886"/>
  <c r="S635" i="3886"/>
  <c r="T634" i="3886"/>
  <c r="S634" i="3886"/>
  <c r="T633" i="3886"/>
  <c r="S633" i="3886"/>
  <c r="T632" i="3886"/>
  <c r="S632" i="3886"/>
  <c r="T631" i="3886"/>
  <c r="S631" i="3886"/>
  <c r="T630" i="3886"/>
  <c r="S630" i="3886"/>
  <c r="T629" i="3886"/>
  <c r="S629" i="3886"/>
  <c r="T628" i="3886"/>
  <c r="S628" i="3886"/>
  <c r="T627" i="3886"/>
  <c r="S627" i="3886"/>
  <c r="T626" i="3886"/>
  <c r="S626" i="3886"/>
  <c r="T625" i="3886"/>
  <c r="S625" i="3886"/>
  <c r="T624" i="3886"/>
  <c r="S624" i="3886"/>
  <c r="T623" i="3886"/>
  <c r="S623" i="3886"/>
  <c r="T622" i="3886"/>
  <c r="S622" i="3886"/>
  <c r="T621" i="3886"/>
  <c r="S621" i="3886"/>
  <c r="T620" i="3886"/>
  <c r="S620" i="3886"/>
  <c r="T619" i="3886"/>
  <c r="S619" i="3886"/>
  <c r="T618" i="3886"/>
  <c r="S618" i="3886"/>
  <c r="T617" i="3886"/>
  <c r="S617" i="3886"/>
  <c r="T616" i="3886"/>
  <c r="S616" i="3886"/>
  <c r="T615" i="3886"/>
  <c r="S615" i="3886"/>
  <c r="T614" i="3886"/>
  <c r="S614" i="3886"/>
  <c r="T613" i="3886"/>
  <c r="S613" i="3886"/>
  <c r="T612" i="3886"/>
  <c r="S612" i="3886"/>
  <c r="T611" i="3886"/>
  <c r="S611" i="3886"/>
  <c r="T610" i="3886"/>
  <c r="S610" i="3886"/>
  <c r="T609" i="3886"/>
  <c r="S609" i="3886"/>
  <c r="T608" i="3886"/>
  <c r="S608" i="3886"/>
  <c r="T607" i="3886"/>
  <c r="S607" i="3886"/>
  <c r="T606" i="3886"/>
  <c r="S606" i="3886"/>
  <c r="T605" i="3886"/>
  <c r="S605" i="3886"/>
  <c r="T604" i="3886"/>
  <c r="S604" i="3886"/>
  <c r="T603" i="3886"/>
  <c r="S603" i="3886"/>
  <c r="T602" i="3886"/>
  <c r="S602" i="3886"/>
  <c r="T601" i="3886"/>
  <c r="S601" i="3886"/>
  <c r="T600" i="3886"/>
  <c r="S600" i="3886"/>
  <c r="T599" i="3886"/>
  <c r="S599" i="3886"/>
  <c r="T598" i="3886"/>
  <c r="S598" i="3886"/>
  <c r="T597" i="3886"/>
  <c r="S597" i="3886"/>
  <c r="T596" i="3886"/>
  <c r="S596" i="3886"/>
  <c r="T595" i="3886"/>
  <c r="S595" i="3886"/>
  <c r="T594" i="3886"/>
  <c r="S594" i="3886"/>
  <c r="T593" i="3886"/>
  <c r="S593" i="3886"/>
  <c r="T592" i="3886"/>
  <c r="S592" i="3886"/>
  <c r="T591" i="3886"/>
  <c r="S591" i="3886"/>
  <c r="T590" i="3886"/>
  <c r="S590" i="3886"/>
  <c r="T589" i="3886"/>
  <c r="S589" i="3886"/>
  <c r="T588" i="3886"/>
  <c r="S588" i="3886"/>
  <c r="T587" i="3886"/>
  <c r="S587" i="3886"/>
  <c r="T586" i="3886"/>
  <c r="S586" i="3886"/>
  <c r="T585" i="3886"/>
  <c r="S585" i="3886"/>
  <c r="T584" i="3886"/>
  <c r="S584" i="3886"/>
  <c r="T583" i="3886"/>
  <c r="S583" i="3886"/>
  <c r="T582" i="3886"/>
  <c r="S582" i="3886"/>
  <c r="T581" i="3886"/>
  <c r="S581" i="3886"/>
  <c r="T580" i="3886"/>
  <c r="S580" i="3886"/>
  <c r="T579" i="3886"/>
  <c r="S579" i="3886"/>
  <c r="T578" i="3886"/>
  <c r="S578" i="3886"/>
  <c r="T577" i="3886"/>
  <c r="S577" i="3886"/>
  <c r="T576" i="3886"/>
  <c r="S576" i="3886"/>
  <c r="T575" i="3886"/>
  <c r="S575" i="3886"/>
  <c r="T574" i="3886"/>
  <c r="S574" i="3886"/>
  <c r="T573" i="3886"/>
  <c r="S573" i="3886"/>
  <c r="T572" i="3886"/>
  <c r="S572" i="3886"/>
  <c r="T571" i="3886"/>
  <c r="S571" i="3886"/>
  <c r="T570" i="3886"/>
  <c r="S570" i="3886"/>
  <c r="T569" i="3886"/>
  <c r="S569" i="3886"/>
  <c r="T568" i="3886"/>
  <c r="S568" i="3886"/>
  <c r="T567" i="3886"/>
  <c r="S567" i="3886"/>
  <c r="T566" i="3886"/>
  <c r="S566" i="3886"/>
  <c r="T565" i="3886"/>
  <c r="S565" i="3886"/>
  <c r="T564" i="3886"/>
  <c r="S564" i="3886"/>
  <c r="T563" i="3886"/>
  <c r="S563" i="3886"/>
  <c r="T562" i="3886"/>
  <c r="S562" i="3886"/>
  <c r="T561" i="3886"/>
  <c r="S561" i="3886"/>
  <c r="T560" i="3886"/>
  <c r="S560" i="3886"/>
  <c r="T559" i="3886"/>
  <c r="S559" i="3886"/>
  <c r="T558" i="3886"/>
  <c r="S558" i="3886"/>
  <c r="T557" i="3886"/>
  <c r="S557" i="3886"/>
  <c r="T556" i="3886"/>
  <c r="S556" i="3886"/>
  <c r="T555" i="3886"/>
  <c r="S555" i="3886"/>
  <c r="T554" i="3886"/>
  <c r="S554" i="3886"/>
  <c r="T553" i="3886"/>
  <c r="S553" i="3886"/>
  <c r="T552" i="3886"/>
  <c r="S552" i="3886"/>
  <c r="T551" i="3886"/>
  <c r="S551" i="3886"/>
  <c r="T550" i="3886"/>
  <c r="S550" i="3886"/>
  <c r="T549" i="3886"/>
  <c r="S549" i="3886"/>
  <c r="T548" i="3886"/>
  <c r="S548" i="3886"/>
  <c r="T547" i="3886"/>
  <c r="S547" i="3886"/>
  <c r="T546" i="3886"/>
  <c r="S546" i="3886"/>
  <c r="T545" i="3886"/>
  <c r="S545" i="3886"/>
  <c r="T544" i="3886"/>
  <c r="S544" i="3886"/>
  <c r="T543" i="3886"/>
  <c r="S543" i="3886"/>
  <c r="T542" i="3886"/>
  <c r="S542" i="3886"/>
  <c r="T541" i="3886"/>
  <c r="S541" i="3886"/>
  <c r="T540" i="3886"/>
  <c r="S540" i="3886"/>
  <c r="T539" i="3886"/>
  <c r="S539" i="3886"/>
  <c r="T538" i="3886"/>
  <c r="S538" i="3886"/>
  <c r="T537" i="3886"/>
  <c r="S537" i="3886"/>
  <c r="T536" i="3886"/>
  <c r="S536" i="3886"/>
  <c r="T535" i="3886"/>
  <c r="S535" i="3886"/>
  <c r="T534" i="3886"/>
  <c r="S534" i="3886"/>
  <c r="T533" i="3886"/>
  <c r="S533" i="3886"/>
  <c r="T532" i="3886"/>
  <c r="S532" i="3886"/>
  <c r="T531" i="3886"/>
  <c r="S531" i="3886"/>
  <c r="T530" i="3886"/>
  <c r="S530" i="3886"/>
  <c r="T529" i="3886"/>
  <c r="S529" i="3886"/>
  <c r="T528" i="3886"/>
  <c r="S528" i="3886"/>
  <c r="T527" i="3886"/>
  <c r="S527" i="3886"/>
  <c r="T526" i="3886"/>
  <c r="S526" i="3886"/>
  <c r="T525" i="3886"/>
  <c r="S525" i="3886"/>
  <c r="T524" i="3886"/>
  <c r="S524" i="3886"/>
  <c r="T523" i="3886"/>
  <c r="S523" i="3886"/>
  <c r="T522" i="3886"/>
  <c r="S522" i="3886"/>
  <c r="T521" i="3886"/>
  <c r="S521" i="3886"/>
  <c r="T520" i="3886"/>
  <c r="S520" i="3886"/>
  <c r="T519" i="3886"/>
  <c r="S519" i="3886"/>
  <c r="T518" i="3886"/>
  <c r="S518" i="3886"/>
  <c r="T517" i="3886"/>
  <c r="S517" i="3886"/>
  <c r="T516" i="3886"/>
  <c r="S516" i="3886"/>
  <c r="T515" i="3886"/>
  <c r="S515" i="3886"/>
  <c r="T514" i="3886"/>
  <c r="S514" i="3886"/>
  <c r="T513" i="3886"/>
  <c r="S513" i="3886"/>
  <c r="T512" i="3886"/>
  <c r="S512" i="3886"/>
  <c r="T511" i="3886"/>
  <c r="S511" i="3886"/>
  <c r="T510" i="3886"/>
  <c r="S510" i="3886"/>
  <c r="T509" i="3886"/>
  <c r="S509" i="3886"/>
  <c r="T508" i="3886"/>
  <c r="S508" i="3886"/>
  <c r="T507" i="3886"/>
  <c r="S507" i="3886"/>
  <c r="T506" i="3886"/>
  <c r="S506" i="3886"/>
  <c r="T505" i="3886"/>
  <c r="S505" i="3886"/>
  <c r="T504" i="3886"/>
  <c r="S504" i="3886"/>
  <c r="T503" i="3886"/>
  <c r="S503" i="3886"/>
  <c r="T502" i="3886"/>
  <c r="S502" i="3886"/>
  <c r="T501" i="3886"/>
  <c r="S501" i="3886"/>
  <c r="T500" i="3886"/>
  <c r="S500" i="3886"/>
  <c r="T499" i="3886"/>
  <c r="S499" i="3886"/>
  <c r="T498" i="3886"/>
  <c r="S498" i="3886"/>
  <c r="T497" i="3886"/>
  <c r="S497" i="3886"/>
  <c r="T496" i="3886"/>
  <c r="S496" i="3886"/>
  <c r="T495" i="3886"/>
  <c r="S495" i="3886"/>
  <c r="T494" i="3886"/>
  <c r="S494" i="3886"/>
  <c r="T493" i="3886"/>
  <c r="S493" i="3886"/>
  <c r="T492" i="3886"/>
  <c r="S492" i="3886"/>
  <c r="T491" i="3886"/>
  <c r="S491" i="3886"/>
  <c r="T490" i="3886"/>
  <c r="S490" i="3886"/>
  <c r="T489" i="3886"/>
  <c r="S489" i="3886"/>
  <c r="T488" i="3886"/>
  <c r="S488" i="3886"/>
  <c r="T487" i="3886"/>
  <c r="S487" i="3886"/>
  <c r="T486" i="3886"/>
  <c r="S486" i="3886"/>
  <c r="T485" i="3886"/>
  <c r="S485" i="3886"/>
  <c r="T484" i="3886"/>
  <c r="S484" i="3886"/>
  <c r="T483" i="3886"/>
  <c r="S483" i="3886"/>
  <c r="T482" i="3886"/>
  <c r="S482" i="3886"/>
  <c r="T481" i="3886"/>
  <c r="S481" i="3886"/>
  <c r="T480" i="3886"/>
  <c r="S480" i="3886"/>
  <c r="T479" i="3886"/>
  <c r="S479" i="3886"/>
  <c r="T478" i="3886"/>
  <c r="S478" i="3886"/>
  <c r="T477" i="3886"/>
  <c r="S477" i="3886"/>
  <c r="T476" i="3886"/>
  <c r="S476" i="3886"/>
  <c r="T475" i="3886"/>
  <c r="S475" i="3886"/>
  <c r="T474" i="3886"/>
  <c r="S474" i="3886"/>
  <c r="T473" i="3886"/>
  <c r="S473" i="3886"/>
  <c r="T472" i="3886"/>
  <c r="S472" i="3886"/>
  <c r="T471" i="3886"/>
  <c r="S471" i="3886"/>
  <c r="T470" i="3886"/>
  <c r="S470" i="3886"/>
  <c r="T469" i="3886"/>
  <c r="S469" i="3886"/>
  <c r="T468" i="3886"/>
  <c r="S468" i="3886"/>
  <c r="T467" i="3886"/>
  <c r="S467" i="3886"/>
  <c r="T466" i="3886"/>
  <c r="S466" i="3886"/>
  <c r="T465" i="3886"/>
  <c r="S465" i="3886"/>
  <c r="T464" i="3886"/>
  <c r="S464" i="3886"/>
  <c r="T463" i="3886"/>
  <c r="S463" i="3886"/>
  <c r="T462" i="3886"/>
  <c r="S462" i="3886"/>
  <c r="T461" i="3886"/>
  <c r="S461" i="3886"/>
  <c r="T460" i="3886"/>
  <c r="S460" i="3886"/>
  <c r="T459" i="3886"/>
  <c r="S459" i="3886"/>
  <c r="T458" i="3886"/>
  <c r="S458" i="3886"/>
  <c r="T457" i="3886"/>
  <c r="S457" i="3886"/>
  <c r="T456" i="3886"/>
  <c r="S456" i="3886"/>
  <c r="T455" i="3886"/>
  <c r="S455" i="3886"/>
  <c r="T454" i="3886"/>
  <c r="S454" i="3886"/>
  <c r="T453" i="3886"/>
  <c r="S453" i="3886"/>
  <c r="T452" i="3886"/>
  <c r="S452" i="3886"/>
  <c r="T451" i="3886"/>
  <c r="S451" i="3886"/>
  <c r="T450" i="3886"/>
  <c r="S450" i="3886"/>
  <c r="T449" i="3886"/>
  <c r="S449" i="3886"/>
  <c r="T448" i="3886"/>
  <c r="S448" i="3886"/>
  <c r="T447" i="3886"/>
  <c r="S447" i="3886"/>
  <c r="T446" i="3886"/>
  <c r="S446" i="3886"/>
  <c r="T445" i="3886"/>
  <c r="S445" i="3886"/>
  <c r="T444" i="3886"/>
  <c r="S444" i="3886"/>
  <c r="T443" i="3886"/>
  <c r="S443" i="3886"/>
  <c r="T442" i="3886"/>
  <c r="S442" i="3886"/>
  <c r="T441" i="3886"/>
  <c r="S441" i="3886"/>
  <c r="T440" i="3886"/>
  <c r="S440" i="3886"/>
  <c r="T439" i="3886"/>
  <c r="S439" i="3886"/>
  <c r="T438" i="3886"/>
  <c r="S438" i="3886"/>
  <c r="T437" i="3886"/>
  <c r="S437" i="3886"/>
  <c r="T436" i="3886"/>
  <c r="S436" i="3886"/>
  <c r="T435" i="3886"/>
  <c r="S435" i="3886"/>
  <c r="T434" i="3886"/>
  <c r="S434" i="3886"/>
  <c r="T433" i="3886"/>
  <c r="S433" i="3886"/>
  <c r="T432" i="3886"/>
  <c r="S432" i="3886"/>
  <c r="T431" i="3886"/>
  <c r="S431" i="3886"/>
  <c r="T430" i="3886"/>
  <c r="S430" i="3886"/>
  <c r="T429" i="3886"/>
  <c r="S429" i="3886"/>
  <c r="T428" i="3886"/>
  <c r="S428" i="3886"/>
  <c r="T427" i="3886"/>
  <c r="S427" i="3886"/>
  <c r="T426" i="3886"/>
  <c r="S426" i="3886"/>
  <c r="T425" i="3886"/>
  <c r="S425" i="3886"/>
  <c r="T424" i="3886"/>
  <c r="S424" i="3886"/>
  <c r="T423" i="3886"/>
  <c r="S423" i="3886"/>
  <c r="T422" i="3886"/>
  <c r="S422" i="3886"/>
  <c r="T421" i="3886"/>
  <c r="S421" i="3886"/>
  <c r="T420" i="3886"/>
  <c r="S420" i="3886"/>
  <c r="T419" i="3886"/>
  <c r="S419" i="3886"/>
  <c r="T418" i="3886"/>
  <c r="S418" i="3886"/>
  <c r="T417" i="3886"/>
  <c r="S417" i="3886"/>
  <c r="T416" i="3886"/>
  <c r="S416" i="3886"/>
  <c r="T415" i="3886"/>
  <c r="S415" i="3886"/>
  <c r="T414" i="3886"/>
  <c r="S414" i="3886"/>
  <c r="T413" i="3886"/>
  <c r="S413" i="3886"/>
  <c r="T412" i="3886"/>
  <c r="S412" i="3886"/>
  <c r="T411" i="3886"/>
  <c r="S411" i="3886"/>
  <c r="T410" i="3886"/>
  <c r="S410" i="3886"/>
  <c r="T409" i="3886"/>
  <c r="S409" i="3886"/>
  <c r="T408" i="3886"/>
  <c r="S408" i="3886"/>
  <c r="T407" i="3886"/>
  <c r="S407" i="3886"/>
  <c r="T406" i="3886"/>
  <c r="S406" i="3886"/>
  <c r="T405" i="3886"/>
  <c r="S405" i="3886"/>
  <c r="T404" i="3886"/>
  <c r="S404" i="3886"/>
  <c r="T403" i="3886"/>
  <c r="S403" i="3886"/>
  <c r="T402" i="3886"/>
  <c r="S402" i="3886"/>
  <c r="T401" i="3886"/>
  <c r="S401" i="3886"/>
  <c r="T400" i="3886"/>
  <c r="S400" i="3886"/>
  <c r="T399" i="3886"/>
  <c r="S399" i="3886"/>
  <c r="T398" i="3886"/>
  <c r="S398" i="3886"/>
  <c r="T397" i="3886"/>
  <c r="S397" i="3886"/>
  <c r="T396" i="3886"/>
  <c r="S396" i="3886"/>
  <c r="T395" i="3886"/>
  <c r="S395" i="3886"/>
  <c r="T394" i="3886"/>
  <c r="S394" i="3886"/>
  <c r="T393" i="3886"/>
  <c r="S393" i="3886"/>
  <c r="T392" i="3886"/>
  <c r="S392" i="3886"/>
  <c r="T391" i="3886"/>
  <c r="S391" i="3886"/>
  <c r="T390" i="3886"/>
  <c r="S390" i="3886"/>
  <c r="T389" i="3886"/>
  <c r="S389" i="3886"/>
  <c r="T388" i="3886"/>
  <c r="S388" i="3886"/>
  <c r="T387" i="3886"/>
  <c r="S387" i="3886"/>
  <c r="T386" i="3886"/>
  <c r="S386" i="3886"/>
  <c r="T385" i="3886"/>
  <c r="S385" i="3886"/>
  <c r="T384" i="3886"/>
  <c r="S384" i="3886"/>
  <c r="T383" i="3886"/>
  <c r="S383" i="3886"/>
  <c r="T382" i="3886"/>
  <c r="S382" i="3886"/>
  <c r="T381" i="3886"/>
  <c r="S381" i="3886"/>
  <c r="T380" i="3886"/>
  <c r="S380" i="3886"/>
  <c r="T379" i="3886"/>
  <c r="S379" i="3886"/>
  <c r="T378" i="3886"/>
  <c r="S378" i="3886"/>
  <c r="T377" i="3886"/>
  <c r="S377" i="3886"/>
  <c r="T376" i="3886"/>
  <c r="S376" i="3886"/>
  <c r="T375" i="3886"/>
  <c r="S375" i="3886"/>
  <c r="T374" i="3886"/>
  <c r="S374" i="3886"/>
  <c r="T373" i="3886"/>
  <c r="S373" i="3886"/>
  <c r="T372" i="3886"/>
  <c r="S372" i="3886"/>
  <c r="T371" i="3886"/>
  <c r="S371" i="3886"/>
  <c r="T370" i="3886"/>
  <c r="S370" i="3886"/>
  <c r="T369" i="3886"/>
  <c r="S369" i="3886"/>
  <c r="T368" i="3886"/>
  <c r="S368" i="3886"/>
  <c r="T367" i="3886"/>
  <c r="S367" i="3886"/>
  <c r="T366" i="3886"/>
  <c r="S366" i="3886"/>
  <c r="T365" i="3886"/>
  <c r="S365" i="3886"/>
  <c r="T364" i="3886"/>
  <c r="S364" i="3886"/>
  <c r="T363" i="3886"/>
  <c r="S363" i="3886"/>
  <c r="T362" i="3886"/>
  <c r="S362" i="3886"/>
  <c r="T361" i="3886"/>
  <c r="S361" i="3886"/>
  <c r="T360" i="3886"/>
  <c r="S360" i="3886"/>
  <c r="T359" i="3886"/>
  <c r="S359" i="3886"/>
  <c r="T358" i="3886"/>
  <c r="S358" i="3886"/>
  <c r="T357" i="3886"/>
  <c r="S357" i="3886"/>
  <c r="T356" i="3886"/>
  <c r="S356" i="3886"/>
  <c r="T355" i="3886"/>
  <c r="S355" i="3886"/>
  <c r="T354" i="3886"/>
  <c r="S354" i="3886"/>
  <c r="T353" i="3886"/>
  <c r="S353" i="3886"/>
  <c r="T352" i="3886"/>
  <c r="S352" i="3886"/>
  <c r="T351" i="3886"/>
  <c r="S351" i="3886"/>
  <c r="T350" i="3886"/>
  <c r="S350" i="3886"/>
  <c r="T349" i="3886"/>
  <c r="S349" i="3886"/>
  <c r="T348" i="3886"/>
  <c r="S348" i="3886"/>
  <c r="T347" i="3886"/>
  <c r="S347" i="3886"/>
  <c r="T346" i="3886"/>
  <c r="S346" i="3886"/>
  <c r="T345" i="3886"/>
  <c r="S345" i="3886"/>
  <c r="T344" i="3886"/>
  <c r="S344" i="3886"/>
  <c r="T343" i="3886"/>
  <c r="S343" i="3886"/>
  <c r="T342" i="3886"/>
  <c r="S342" i="3886"/>
  <c r="T341" i="3886"/>
  <c r="S341" i="3886"/>
  <c r="T340" i="3886"/>
  <c r="S340" i="3886"/>
  <c r="T339" i="3886"/>
  <c r="S339" i="3886"/>
  <c r="T338" i="3886"/>
  <c r="S338" i="3886"/>
  <c r="T337" i="3886"/>
  <c r="S337" i="3886"/>
  <c r="T336" i="3886"/>
  <c r="S336" i="3886"/>
  <c r="T335" i="3886"/>
  <c r="S335" i="3886"/>
  <c r="T334" i="3886"/>
  <c r="S334" i="3886"/>
  <c r="T333" i="3886"/>
  <c r="S333" i="3886"/>
  <c r="T332" i="3886"/>
  <c r="S332" i="3886"/>
  <c r="T331" i="3886"/>
  <c r="S331" i="3886"/>
  <c r="T330" i="3886"/>
  <c r="S330" i="3886"/>
  <c r="T329" i="3886"/>
  <c r="S329" i="3886"/>
  <c r="T328" i="3886"/>
  <c r="S328" i="3886"/>
  <c r="T327" i="3886"/>
  <c r="S327" i="3886"/>
  <c r="T326" i="3886"/>
  <c r="S326" i="3886"/>
  <c r="T325" i="3886"/>
  <c r="S325" i="3886"/>
  <c r="T324" i="3886"/>
  <c r="S324" i="3886"/>
  <c r="T323" i="3886"/>
  <c r="S323" i="3886"/>
  <c r="T322" i="3886"/>
  <c r="S322" i="3886"/>
  <c r="T321" i="3886"/>
  <c r="S321" i="3886"/>
  <c r="T320" i="3886"/>
  <c r="S320" i="3886"/>
  <c r="T319" i="3886"/>
  <c r="S319" i="3886"/>
  <c r="T318" i="3886"/>
  <c r="S318" i="3886"/>
  <c r="T317" i="3886"/>
  <c r="S317" i="3886"/>
  <c r="T316" i="3886"/>
  <c r="S316" i="3886"/>
  <c r="T315" i="3886"/>
  <c r="S315" i="3886"/>
  <c r="T314" i="3886"/>
  <c r="S314" i="3886"/>
  <c r="T313" i="3886"/>
  <c r="S313" i="3886"/>
  <c r="T312" i="3886"/>
  <c r="S312" i="3886"/>
  <c r="T311" i="3886"/>
  <c r="S311" i="3886"/>
  <c r="T310" i="3886"/>
  <c r="S310" i="3886"/>
  <c r="T309" i="3886"/>
  <c r="S309" i="3886"/>
  <c r="T308" i="3886"/>
  <c r="S308" i="3886"/>
  <c r="T307" i="3886"/>
  <c r="S307" i="3886"/>
  <c r="T306" i="3886"/>
  <c r="S306" i="3886"/>
  <c r="T305" i="3886"/>
  <c r="S305" i="3886"/>
  <c r="T304" i="3886"/>
  <c r="S304" i="3886"/>
  <c r="T303" i="3886"/>
  <c r="S303" i="3886"/>
  <c r="T302" i="3886"/>
  <c r="S302" i="3886"/>
  <c r="T301" i="3886"/>
  <c r="S301" i="3886"/>
  <c r="T300" i="3886"/>
  <c r="S300" i="3886"/>
  <c r="T299" i="3886"/>
  <c r="S299" i="3886"/>
  <c r="T298" i="3886"/>
  <c r="S298" i="3886"/>
  <c r="T297" i="3886"/>
  <c r="S297" i="3886"/>
  <c r="T296" i="3886"/>
  <c r="S296" i="3886"/>
  <c r="T295" i="3886"/>
  <c r="S295" i="3886"/>
  <c r="T294" i="3886"/>
  <c r="S294" i="3886"/>
  <c r="T293" i="3886"/>
  <c r="S293" i="3886"/>
  <c r="T292" i="3886"/>
  <c r="S292" i="3886"/>
  <c r="T291" i="3886"/>
  <c r="S291" i="3886"/>
  <c r="T290" i="3886"/>
  <c r="S290" i="3886"/>
  <c r="T289" i="3886"/>
  <c r="S289" i="3886"/>
  <c r="T288" i="3886"/>
  <c r="S288" i="3886"/>
  <c r="T287" i="3886"/>
  <c r="S287" i="3886"/>
  <c r="T286" i="3886"/>
  <c r="S286" i="3886"/>
  <c r="T285" i="3886"/>
  <c r="S285" i="3886"/>
  <c r="T284" i="3886"/>
  <c r="S284" i="3886"/>
  <c r="T283" i="3886"/>
  <c r="S283" i="3886"/>
  <c r="T282" i="3886"/>
  <c r="S282" i="3886"/>
  <c r="T281" i="3886"/>
  <c r="S281" i="3886"/>
  <c r="T280" i="3886"/>
  <c r="S280" i="3886"/>
  <c r="T279" i="3886"/>
  <c r="S279" i="3886"/>
  <c r="T278" i="3886"/>
  <c r="S278" i="3886"/>
  <c r="T277" i="3886"/>
  <c r="S277" i="3886"/>
  <c r="T276" i="3886"/>
  <c r="S276" i="3886"/>
  <c r="T275" i="3886"/>
  <c r="S275" i="3886"/>
  <c r="T274" i="3886"/>
  <c r="S274" i="3886"/>
  <c r="T273" i="3886"/>
  <c r="S273" i="3886"/>
  <c r="T272" i="3886"/>
  <c r="S272" i="3886"/>
  <c r="T271" i="3886"/>
  <c r="S271" i="3886"/>
  <c r="T270" i="3886"/>
  <c r="S270" i="3886"/>
  <c r="T269" i="3886"/>
  <c r="S269" i="3886"/>
  <c r="T268" i="3886"/>
  <c r="S268" i="3886"/>
  <c r="T267" i="3886"/>
  <c r="S267" i="3886"/>
  <c r="T266" i="3886"/>
  <c r="S266" i="3886"/>
  <c r="T265" i="3886"/>
  <c r="S265" i="3886"/>
  <c r="T264" i="3886"/>
  <c r="S264" i="3886"/>
  <c r="T263" i="3886"/>
  <c r="S263" i="3886"/>
  <c r="T262" i="3886"/>
  <c r="S262" i="3886"/>
  <c r="T261" i="3886"/>
  <c r="S261" i="3886"/>
  <c r="T260" i="3886"/>
  <c r="S260" i="3886"/>
  <c r="T259" i="3886"/>
  <c r="S259" i="3886"/>
  <c r="T258" i="3886"/>
  <c r="S258" i="3886"/>
  <c r="T257" i="3886"/>
  <c r="S257" i="3886"/>
  <c r="T256" i="3886"/>
  <c r="S256" i="3886"/>
  <c r="T255" i="3886"/>
  <c r="S255" i="3886"/>
  <c r="T254" i="3886"/>
  <c r="S254" i="3886"/>
  <c r="T253" i="3886"/>
  <c r="S253" i="3886"/>
  <c r="T252" i="3886"/>
  <c r="S252" i="3886"/>
  <c r="T251" i="3886"/>
  <c r="S251" i="3886"/>
  <c r="T250" i="3886"/>
  <c r="S250" i="3886"/>
  <c r="T249" i="3886"/>
  <c r="S249" i="3886"/>
  <c r="T248" i="3886"/>
  <c r="S248" i="3886"/>
  <c r="T247" i="3886"/>
  <c r="S247" i="3886"/>
  <c r="T246" i="3886"/>
  <c r="S246" i="3886"/>
  <c r="T245" i="3886"/>
  <c r="S245" i="3886"/>
  <c r="T244" i="3886"/>
  <c r="S244" i="3886"/>
  <c r="T243" i="3886"/>
  <c r="S243" i="3886"/>
  <c r="T242" i="3886"/>
  <c r="S242" i="3886"/>
  <c r="T241" i="3886"/>
  <c r="S241" i="3886"/>
  <c r="T240" i="3886"/>
  <c r="S240" i="3886"/>
  <c r="T239" i="3886"/>
  <c r="S239" i="3886"/>
  <c r="T238" i="3886"/>
  <c r="S238" i="3886"/>
  <c r="T237" i="3886"/>
  <c r="S237" i="3886"/>
  <c r="T236" i="3886"/>
  <c r="S236" i="3886"/>
  <c r="T235" i="3886"/>
  <c r="S235" i="3886"/>
  <c r="T234" i="3886"/>
  <c r="S234" i="3886"/>
  <c r="T233" i="3886"/>
  <c r="S233" i="3886"/>
  <c r="T232" i="3886"/>
  <c r="S232" i="3886"/>
  <c r="T231" i="3886"/>
  <c r="S231" i="3886"/>
  <c r="T230" i="3886"/>
  <c r="S230" i="3886"/>
  <c r="T229" i="3886"/>
  <c r="S229" i="3886"/>
  <c r="T228" i="3886"/>
  <c r="S228" i="3886"/>
  <c r="T227" i="3886"/>
  <c r="S227" i="3886"/>
  <c r="T226" i="3886"/>
  <c r="S226" i="3886"/>
  <c r="T225" i="3886"/>
  <c r="S225" i="3886"/>
  <c r="T224" i="3886"/>
  <c r="S224" i="3886"/>
  <c r="T223" i="3886"/>
  <c r="S223" i="3886"/>
  <c r="T222" i="3886"/>
  <c r="S222" i="3886"/>
  <c r="T221" i="3886"/>
  <c r="S221" i="3886"/>
  <c r="T220" i="3886"/>
  <c r="S220" i="3886"/>
  <c r="T219" i="3886"/>
  <c r="S219" i="3886"/>
  <c r="T218" i="3886"/>
  <c r="S218" i="3886"/>
  <c r="T217" i="3886"/>
  <c r="S217" i="3886"/>
  <c r="T216" i="3886"/>
  <c r="S216" i="3886"/>
  <c r="T215" i="3886"/>
  <c r="S215" i="3886"/>
  <c r="T214" i="3886"/>
  <c r="S214" i="3886"/>
  <c r="T213" i="3886"/>
  <c r="S213" i="3886"/>
  <c r="T212" i="3886"/>
  <c r="S212" i="3886"/>
  <c r="T211" i="3886"/>
  <c r="S211" i="3886"/>
  <c r="T210" i="3886"/>
  <c r="S210" i="3886"/>
  <c r="T209" i="3886"/>
  <c r="S209" i="3886"/>
  <c r="T208" i="3886"/>
  <c r="S208" i="3886"/>
  <c r="T207" i="3886"/>
  <c r="S207" i="3886"/>
  <c r="T206" i="3886"/>
  <c r="S206" i="3886"/>
  <c r="T205" i="3886"/>
  <c r="S205" i="3886"/>
  <c r="T204" i="3886"/>
  <c r="S204" i="3886"/>
  <c r="T203" i="3886"/>
  <c r="S203" i="3886"/>
  <c r="T202" i="3886"/>
  <c r="S202" i="3886"/>
  <c r="T201" i="3886"/>
  <c r="S201" i="3886"/>
  <c r="T200" i="3886"/>
  <c r="S200" i="3886"/>
  <c r="T199" i="3886"/>
  <c r="S199" i="3886"/>
  <c r="T198" i="3886"/>
  <c r="S198" i="3886"/>
  <c r="T197" i="3886"/>
  <c r="S197" i="3886"/>
  <c r="T196" i="3886"/>
  <c r="S196" i="3886"/>
  <c r="T195" i="3886"/>
  <c r="S195" i="3886"/>
  <c r="T194" i="3886"/>
  <c r="S194" i="3886"/>
  <c r="T193" i="3886"/>
  <c r="S193" i="3886"/>
  <c r="T192" i="3886"/>
  <c r="S192" i="3886"/>
  <c r="T191" i="3886"/>
  <c r="S191" i="3886"/>
  <c r="T190" i="3886"/>
  <c r="S190" i="3886"/>
  <c r="T189" i="3886"/>
  <c r="S189" i="3886"/>
  <c r="T188" i="3886"/>
  <c r="S188" i="3886"/>
  <c r="T187" i="3886"/>
  <c r="S187" i="3886"/>
  <c r="T186" i="3886"/>
  <c r="S186" i="3886"/>
  <c r="T185" i="3886"/>
  <c r="S185" i="3886"/>
  <c r="T184" i="3886"/>
  <c r="S184" i="3886"/>
  <c r="T183" i="3886"/>
  <c r="S183" i="3886"/>
  <c r="T182" i="3886"/>
  <c r="S182" i="3886"/>
  <c r="T181" i="3886"/>
  <c r="S181" i="3886"/>
  <c r="T180" i="3886"/>
  <c r="S180" i="3886"/>
  <c r="T179" i="3886"/>
  <c r="S179" i="3886"/>
  <c r="T178" i="3886"/>
  <c r="S178" i="3886"/>
  <c r="T177" i="3886"/>
  <c r="S177" i="3886"/>
  <c r="T176" i="3886"/>
  <c r="S176" i="3886"/>
  <c r="T175" i="3886"/>
  <c r="S175" i="3886"/>
  <c r="T174" i="3886"/>
  <c r="S174" i="3886"/>
  <c r="T173" i="3886"/>
  <c r="S173" i="3886"/>
  <c r="T172" i="3886"/>
  <c r="S172" i="3886"/>
  <c r="T171" i="3886"/>
  <c r="S171" i="3886"/>
  <c r="T170" i="3886"/>
  <c r="S170" i="3886"/>
  <c r="T169" i="3886"/>
  <c r="S169" i="3886"/>
  <c r="T168" i="3886"/>
  <c r="S168" i="3886"/>
  <c r="T167" i="3886"/>
  <c r="S167" i="3886"/>
  <c r="T166" i="3886"/>
  <c r="S166" i="3886"/>
  <c r="T165" i="3886"/>
  <c r="S165" i="3886"/>
  <c r="T164" i="3886"/>
  <c r="S164" i="3886"/>
  <c r="T163" i="3886"/>
  <c r="S163" i="3886"/>
  <c r="T162" i="3886"/>
  <c r="S162" i="3886"/>
  <c r="T161" i="3886"/>
  <c r="S161" i="3886"/>
  <c r="T160" i="3886"/>
  <c r="S160" i="3886"/>
  <c r="T159" i="3886"/>
  <c r="S159" i="3886"/>
  <c r="T158" i="3886"/>
  <c r="S158" i="3886"/>
  <c r="T157" i="3886"/>
  <c r="S157" i="3886"/>
  <c r="T156" i="3886"/>
  <c r="S156" i="3886"/>
  <c r="T155" i="3886"/>
  <c r="S155" i="3886"/>
  <c r="T154" i="3886"/>
  <c r="S154" i="3886"/>
  <c r="T153" i="3886"/>
  <c r="S153" i="3886"/>
  <c r="T152" i="3886"/>
  <c r="S152" i="3886"/>
  <c r="T151" i="3886"/>
  <c r="S151" i="3886"/>
  <c r="T147" i="3886"/>
  <c r="S147" i="3886"/>
  <c r="T146" i="3886"/>
  <c r="S146" i="3886"/>
  <c r="T144" i="3886"/>
  <c r="S144" i="3886"/>
  <c r="T143" i="3886"/>
  <c r="S143" i="3886"/>
  <c r="T141" i="3886"/>
  <c r="S141" i="3886"/>
  <c r="T140" i="3886"/>
  <c r="S140" i="3886"/>
  <c r="T139" i="3886"/>
  <c r="S139" i="3886"/>
  <c r="T138" i="3886"/>
  <c r="S138" i="3886"/>
  <c r="T137" i="3886"/>
  <c r="S137" i="3886"/>
  <c r="T136" i="3886"/>
  <c r="S136" i="3886"/>
  <c r="T135" i="3886"/>
  <c r="S135" i="3886"/>
  <c r="T134" i="3886"/>
  <c r="S134" i="3886"/>
  <c r="T133" i="3886"/>
  <c r="S133" i="3886"/>
  <c r="T132" i="3886"/>
  <c r="S132" i="3886"/>
  <c r="T131" i="3886"/>
  <c r="S131" i="3886"/>
  <c r="T130" i="3886"/>
  <c r="S130" i="3886"/>
  <c r="T129" i="3886"/>
  <c r="S129" i="3886"/>
  <c r="T128" i="3886"/>
  <c r="S128" i="3886"/>
  <c r="T127" i="3886"/>
  <c r="S127" i="3886"/>
  <c r="T126" i="3886"/>
  <c r="S126" i="3886"/>
  <c r="T125" i="3886"/>
  <c r="S125" i="3886"/>
  <c r="T124" i="3886"/>
  <c r="S124" i="3886"/>
  <c r="T123" i="3886"/>
  <c r="S123" i="3886"/>
  <c r="T122" i="3886"/>
  <c r="S122" i="3886"/>
  <c r="T121" i="3886"/>
  <c r="S121" i="3886"/>
  <c r="T120" i="3886"/>
  <c r="S120" i="3886"/>
  <c r="T119" i="3886"/>
  <c r="S119" i="3886"/>
  <c r="T118" i="3886"/>
  <c r="S118" i="3886"/>
  <c r="T117" i="3886"/>
  <c r="S117" i="3886"/>
  <c r="T116" i="3886"/>
  <c r="S116" i="3886"/>
  <c r="T114" i="3886"/>
  <c r="S114" i="3886"/>
  <c r="T113" i="3886"/>
  <c r="S113" i="3886"/>
  <c r="T112" i="3886"/>
  <c r="S112" i="3886"/>
  <c r="T111" i="3886"/>
  <c r="S111" i="3886"/>
  <c r="T110" i="3886"/>
  <c r="S110" i="3886"/>
  <c r="T109" i="3886"/>
  <c r="S109" i="3886"/>
  <c r="T108" i="3886"/>
  <c r="S108" i="3886"/>
  <c r="T107" i="3886"/>
  <c r="S107" i="3886"/>
  <c r="T106" i="3886"/>
  <c r="S106" i="3886"/>
  <c r="T105" i="3886"/>
  <c r="S105" i="3886"/>
  <c r="T104" i="3886"/>
  <c r="S104" i="3886"/>
  <c r="T103" i="3886"/>
  <c r="S103" i="3886"/>
  <c r="T102" i="3886"/>
  <c r="S102" i="3886"/>
  <c r="T101" i="3886"/>
  <c r="S101" i="3886"/>
  <c r="T100" i="3886"/>
  <c r="S100" i="3886"/>
  <c r="T99" i="3886"/>
  <c r="S99" i="3886"/>
  <c r="T98" i="3886"/>
  <c r="S98" i="3886"/>
  <c r="T97" i="3886"/>
  <c r="S97" i="3886"/>
  <c r="T96" i="3886"/>
  <c r="S96" i="3886"/>
  <c r="T95" i="3886"/>
  <c r="S95" i="3886"/>
  <c r="T94" i="3886"/>
  <c r="S94" i="3886"/>
  <c r="T93" i="3886"/>
  <c r="S93" i="3886"/>
  <c r="T92" i="3886"/>
  <c r="S92" i="3886"/>
  <c r="T91" i="3886"/>
  <c r="S91" i="3886"/>
  <c r="T90" i="3886"/>
  <c r="S90" i="3886"/>
  <c r="T89" i="3886"/>
  <c r="S89" i="3886"/>
  <c r="T88" i="3886"/>
  <c r="S88" i="3886"/>
  <c r="T87" i="3886"/>
  <c r="S87" i="3886"/>
  <c r="T86" i="3886"/>
  <c r="S86" i="3886"/>
  <c r="T85" i="3886"/>
  <c r="S85" i="3886"/>
  <c r="T84" i="3886"/>
  <c r="S84" i="3886"/>
  <c r="T83" i="3886"/>
  <c r="S83" i="3886"/>
  <c r="T82" i="3886"/>
  <c r="S82" i="3886"/>
  <c r="T81" i="3886"/>
  <c r="S81" i="3886"/>
  <c r="T80" i="3886"/>
  <c r="S80" i="3886"/>
  <c r="T79" i="3886"/>
  <c r="S79" i="3886"/>
  <c r="T78" i="3886"/>
  <c r="S78" i="3886"/>
  <c r="T77" i="3886"/>
  <c r="S77" i="3886"/>
  <c r="T76" i="3886"/>
  <c r="S76" i="3886"/>
  <c r="T75" i="3886"/>
  <c r="S75" i="3886"/>
  <c r="T74" i="3886"/>
  <c r="S74" i="3886"/>
  <c r="T73" i="3886"/>
  <c r="S73" i="3886"/>
  <c r="T72" i="3886"/>
  <c r="S72" i="3886"/>
  <c r="T71" i="3886"/>
  <c r="S71" i="3886"/>
  <c r="T70" i="3886"/>
  <c r="S70" i="3886"/>
  <c r="T69" i="3886"/>
  <c r="S69" i="3886"/>
  <c r="T68" i="3886"/>
  <c r="S68" i="3886"/>
  <c r="T67" i="3886"/>
  <c r="S67" i="3886"/>
  <c r="T66" i="3886"/>
  <c r="S66" i="3886"/>
  <c r="T65" i="3886"/>
  <c r="S65" i="3886"/>
  <c r="T64" i="3886"/>
  <c r="S64" i="3886"/>
  <c r="T63" i="3886"/>
  <c r="S63" i="3886"/>
  <c r="T62" i="3886"/>
  <c r="S62" i="3886"/>
  <c r="T61" i="3886"/>
  <c r="S61" i="3886"/>
  <c r="T60" i="3886"/>
  <c r="S60" i="3886"/>
  <c r="T59" i="3886"/>
  <c r="S59" i="3886"/>
  <c r="T58" i="3886"/>
  <c r="S58" i="3886"/>
  <c r="T57" i="3886"/>
  <c r="S57" i="3886"/>
  <c r="T56" i="3886"/>
  <c r="S56" i="3886"/>
  <c r="T55" i="3886"/>
  <c r="S55" i="3886"/>
  <c r="T54" i="3886"/>
  <c r="S54" i="3886"/>
  <c r="T53" i="3886"/>
  <c r="S53" i="3886"/>
  <c r="T52" i="3886"/>
  <c r="S52" i="3886"/>
  <c r="T51" i="3886"/>
  <c r="S51" i="3886"/>
  <c r="T50" i="3886"/>
  <c r="S50" i="3886"/>
  <c r="T49" i="3886"/>
  <c r="S49" i="3886"/>
  <c r="T48" i="3886"/>
  <c r="S48" i="3886"/>
  <c r="T47" i="3886"/>
  <c r="S47" i="3886"/>
  <c r="T46" i="3886"/>
  <c r="S46" i="3886"/>
  <c r="T45" i="3886"/>
  <c r="S45" i="3886"/>
  <c r="T44" i="3886"/>
  <c r="S44" i="3886"/>
  <c r="T43" i="3886"/>
  <c r="S43" i="3886"/>
  <c r="T42" i="3886"/>
  <c r="S42" i="3886"/>
  <c r="T41" i="3886"/>
  <c r="S41" i="3886"/>
  <c r="T40" i="3886"/>
  <c r="S40" i="3886"/>
  <c r="T39" i="3886"/>
  <c r="S39" i="3886"/>
  <c r="T38" i="3886"/>
  <c r="S38" i="3886"/>
  <c r="T37" i="3886"/>
  <c r="S37" i="3886"/>
  <c r="T36" i="3886"/>
  <c r="S36" i="3886"/>
  <c r="T35" i="3886"/>
  <c r="S35" i="3886"/>
  <c r="T34" i="3886"/>
  <c r="S34" i="3886"/>
  <c r="T33" i="3886"/>
  <c r="S33" i="3886"/>
  <c r="T32" i="3886"/>
  <c r="S32" i="3886"/>
  <c r="T31" i="3886"/>
  <c r="S31" i="3886"/>
  <c r="T30" i="3886"/>
  <c r="S30" i="3886"/>
  <c r="T29" i="3886"/>
  <c r="S29" i="3886"/>
  <c r="T28" i="3886"/>
  <c r="S28" i="3886"/>
  <c r="T27" i="3886"/>
  <c r="S27" i="3886"/>
  <c r="T26" i="3886"/>
  <c r="S26" i="3886"/>
  <c r="T25" i="3886"/>
  <c r="S25" i="3886"/>
  <c r="T24" i="3886"/>
  <c r="S24" i="3886"/>
  <c r="T23" i="3886"/>
  <c r="S23" i="3886"/>
  <c r="T21" i="3886"/>
  <c r="S21" i="3886"/>
  <c r="T20" i="3886"/>
  <c r="S20" i="3886"/>
  <c r="T19" i="3886"/>
  <c r="S19" i="3886"/>
  <c r="T18" i="3886"/>
  <c r="S18" i="3886"/>
  <c r="T17" i="3886"/>
  <c r="S17" i="3886"/>
  <c r="T16" i="3886"/>
  <c r="S16" i="3886"/>
  <c r="T15" i="3886"/>
  <c r="S15" i="3886"/>
  <c r="T14" i="3886"/>
  <c r="S14" i="3886"/>
  <c r="T13" i="3886"/>
  <c r="S13" i="3886"/>
  <c r="T12" i="3886"/>
  <c r="S12" i="3886"/>
  <c r="T11" i="3886"/>
  <c r="S11" i="3886"/>
  <c r="T10" i="3886"/>
  <c r="S10" i="3886"/>
  <c r="T9" i="3886"/>
  <c r="S9" i="3886"/>
  <c r="T8" i="3886"/>
  <c r="S8" i="3886"/>
  <c r="T7" i="3886"/>
  <c r="S7" i="3886"/>
  <c r="T6" i="3886"/>
  <c r="S6" i="3886"/>
  <c r="D204" i="3886"/>
  <c r="C204" i="3886"/>
  <c r="B204" i="3886"/>
  <c r="W22" i="3886"/>
  <c r="T22" i="3886"/>
  <c r="S22" i="3886"/>
  <c r="W4" i="3886"/>
  <c r="T4" i="3886"/>
  <c r="S4" i="3886"/>
  <c r="U3" i="3886"/>
  <c r="R3" i="3886"/>
  <c r="Q3" i="3886"/>
  <c r="K3" i="3886"/>
  <c r="J3" i="3886"/>
  <c r="I3" i="3886"/>
  <c r="T3" i="3886" l="1"/>
  <c r="O3" i="3886"/>
  <c r="X1863" i="3482"/>
  <c r="X1862" i="3482"/>
  <c r="X1861" i="3482"/>
  <c r="X1860" i="3482"/>
  <c r="X1859" i="3482"/>
  <c r="P3" i="3886" l="1"/>
  <c r="S3" i="3886"/>
  <c r="H85" i="1358"/>
  <c r="F85" i="1358"/>
  <c r="E85" i="1358"/>
  <c r="D85" i="1358"/>
  <c r="C85" i="1358"/>
  <c r="H84" i="1358"/>
  <c r="F84" i="1358"/>
  <c r="E84" i="1358"/>
  <c r="D84" i="1358"/>
  <c r="C84" i="1358"/>
  <c r="H83" i="1358"/>
  <c r="F83" i="1358"/>
  <c r="E83" i="1358"/>
  <c r="D83" i="1358"/>
  <c r="C83" i="1358"/>
  <c r="Q1803" i="3482"/>
  <c r="Q1802" i="3482"/>
  <c r="Q1801" i="3482"/>
  <c r="Q1800" i="3482"/>
  <c r="Q1799" i="3482"/>
  <c r="Q1798" i="3482"/>
  <c r="Q1797" i="3482"/>
  <c r="Q1796" i="3482"/>
  <c r="Q1795" i="3482"/>
  <c r="Q1794" i="3482"/>
  <c r="Q1793" i="3482"/>
  <c r="Q1792" i="3482"/>
  <c r="Q1791" i="3482"/>
  <c r="Q1790" i="3482"/>
  <c r="Q1789" i="3482"/>
  <c r="Q1788" i="3482"/>
  <c r="Q1787" i="3482"/>
  <c r="Q1786" i="3482"/>
  <c r="W552" i="3871"/>
  <c r="T552" i="3871"/>
  <c r="O552" i="3871"/>
  <c r="S552" i="3871" s="1"/>
  <c r="W719" i="3868"/>
  <c r="W718" i="3868"/>
  <c r="W1783" i="3482"/>
  <c r="V1713" i="3482"/>
  <c r="H82" i="1358"/>
  <c r="F82" i="1358"/>
  <c r="E82" i="1358"/>
  <c r="D82" i="1358"/>
  <c r="C82" i="1358"/>
  <c r="H81" i="1358"/>
  <c r="F81" i="1358"/>
  <c r="E81" i="1358"/>
  <c r="D81" i="1358"/>
  <c r="C81" i="1358"/>
  <c r="H80" i="1358"/>
  <c r="F80" i="1358"/>
  <c r="E80" i="1358"/>
  <c r="D80" i="1358"/>
  <c r="C80" i="1358"/>
  <c r="H79" i="1358"/>
  <c r="F79" i="1358"/>
  <c r="E79" i="1358"/>
  <c r="D79" i="1358"/>
  <c r="C79" i="1358"/>
  <c r="H78" i="1358"/>
  <c r="F78" i="1358"/>
  <c r="E78" i="1358"/>
  <c r="D78" i="1358"/>
  <c r="C78" i="1358"/>
  <c r="H77" i="1358"/>
  <c r="F77" i="1358"/>
  <c r="E77" i="1358"/>
  <c r="D77" i="1358"/>
  <c r="C77" i="1358"/>
  <c r="H76" i="1358"/>
  <c r="F76" i="1358"/>
  <c r="E76" i="1358"/>
  <c r="D76" i="1358"/>
  <c r="C76" i="1358"/>
  <c r="H75" i="1358"/>
  <c r="F75" i="1358"/>
  <c r="E75" i="1358"/>
  <c r="D75" i="1358"/>
  <c r="C75" i="1358"/>
  <c r="H74" i="1358"/>
  <c r="F74" i="1358"/>
  <c r="E74" i="1358"/>
  <c r="D74" i="1358"/>
  <c r="C74" i="1358"/>
  <c r="H73" i="1358"/>
  <c r="F73" i="1358"/>
  <c r="E73" i="1358"/>
  <c r="D73" i="1358"/>
  <c r="C73" i="1358"/>
  <c r="H72" i="1358"/>
  <c r="F72" i="1358"/>
  <c r="E72" i="1358"/>
  <c r="D72" i="1358"/>
  <c r="C72" i="1358"/>
  <c r="H71" i="1358"/>
  <c r="F71" i="1358"/>
  <c r="E71" i="1358"/>
  <c r="D71" i="1358"/>
  <c r="C71" i="1358"/>
  <c r="H70" i="1358"/>
  <c r="F70" i="1358"/>
  <c r="E70" i="1358"/>
  <c r="D70" i="1358"/>
  <c r="C70" i="1358"/>
  <c r="H69" i="1358"/>
  <c r="F69" i="1358"/>
  <c r="E69" i="1358"/>
  <c r="D69" i="1358"/>
  <c r="C69" i="1358"/>
  <c r="H68" i="1358"/>
  <c r="F68" i="1358"/>
  <c r="E68" i="1358"/>
  <c r="D68" i="1358"/>
  <c r="C68" i="1358"/>
  <c r="H67" i="1358"/>
  <c r="F67" i="1358"/>
  <c r="E67" i="1358"/>
  <c r="D67" i="1358"/>
  <c r="C67" i="1358"/>
  <c r="H66" i="1358"/>
  <c r="F66" i="1358"/>
  <c r="E66" i="1358"/>
  <c r="D66" i="1358"/>
  <c r="C66" i="1358"/>
  <c r="H65" i="1358"/>
  <c r="F65" i="1358"/>
  <c r="E65" i="1358"/>
  <c r="D65" i="1358"/>
  <c r="C65" i="1358"/>
  <c r="H64" i="1358"/>
  <c r="F64" i="1358"/>
  <c r="E64" i="1358"/>
  <c r="D64" i="1358"/>
  <c r="C64" i="1358"/>
  <c r="H63" i="1358"/>
  <c r="F63" i="1358"/>
  <c r="E63" i="1358"/>
  <c r="D63" i="1358"/>
  <c r="C63" i="1358"/>
  <c r="H62" i="1358"/>
  <c r="F62" i="1358"/>
  <c r="E62" i="1358"/>
  <c r="D62" i="1358"/>
  <c r="C62" i="1358"/>
  <c r="H61" i="1358"/>
  <c r="F61" i="1358"/>
  <c r="E61" i="1358"/>
  <c r="D61" i="1358"/>
  <c r="C61" i="1358"/>
  <c r="H60" i="1358"/>
  <c r="F60" i="1358"/>
  <c r="E60" i="1358"/>
  <c r="D60" i="1358"/>
  <c r="C60" i="1358"/>
  <c r="H59" i="1358"/>
  <c r="F59" i="1358"/>
  <c r="E59" i="1358"/>
  <c r="D59" i="1358"/>
  <c r="C59" i="1358"/>
  <c r="H58" i="1358"/>
  <c r="F58" i="1358"/>
  <c r="E58" i="1358"/>
  <c r="D58" i="1358"/>
  <c r="C58" i="1358"/>
  <c r="V1686" i="3482"/>
  <c r="X1635" i="3482"/>
  <c r="H57" i="1358"/>
  <c r="F57" i="1358"/>
  <c r="E57" i="1358"/>
  <c r="D57" i="1358"/>
  <c r="C57" i="1358"/>
  <c r="H56" i="1358"/>
  <c r="F56" i="1358"/>
  <c r="E56" i="1358"/>
  <c r="D56" i="1358"/>
  <c r="C56" i="1358"/>
  <c r="H55" i="1358"/>
  <c r="F55" i="1358"/>
  <c r="E55" i="1358"/>
  <c r="D55" i="1358"/>
  <c r="C55" i="1358"/>
  <c r="H54" i="1358"/>
  <c r="F54" i="1358"/>
  <c r="E54" i="1358"/>
  <c r="D54" i="1358"/>
  <c r="C54" i="1358"/>
  <c r="H53" i="1358"/>
  <c r="F53" i="1358"/>
  <c r="E53" i="1358"/>
  <c r="D53" i="1358"/>
  <c r="C53" i="1358"/>
  <c r="H52" i="1358"/>
  <c r="F52" i="1358"/>
  <c r="E52" i="1358"/>
  <c r="D52" i="1358"/>
  <c r="C52" i="1358"/>
  <c r="H51" i="1358"/>
  <c r="F51" i="1358"/>
  <c r="E51" i="1358"/>
  <c r="D51" i="1358"/>
  <c r="C51" i="1358"/>
  <c r="H50" i="1358"/>
  <c r="F50" i="1358"/>
  <c r="E50" i="1358"/>
  <c r="D50" i="1358"/>
  <c r="C50" i="1358"/>
  <c r="H49" i="1358"/>
  <c r="F49" i="1358"/>
  <c r="E49" i="1358"/>
  <c r="D49" i="1358"/>
  <c r="C49" i="1358"/>
  <c r="H48" i="1358"/>
  <c r="F48" i="1358"/>
  <c r="E48" i="1358"/>
  <c r="D48" i="1358"/>
  <c r="C48" i="1358"/>
  <c r="H47" i="1358"/>
  <c r="F47" i="1358"/>
  <c r="E47" i="1358"/>
  <c r="D47" i="1358"/>
  <c r="C47" i="1358"/>
  <c r="H46" i="1358"/>
  <c r="F46" i="1358"/>
  <c r="E46" i="1358"/>
  <c r="D46" i="1358"/>
  <c r="C46" i="1358"/>
  <c r="H45" i="1358"/>
  <c r="F45" i="1358"/>
  <c r="E45" i="1358"/>
  <c r="D45" i="1358"/>
  <c r="C45" i="1358"/>
  <c r="H44" i="1358"/>
  <c r="F44" i="1358"/>
  <c r="E44" i="1358"/>
  <c r="D44" i="1358"/>
  <c r="C44" i="1358"/>
  <c r="H43" i="1358"/>
  <c r="F43" i="1358"/>
  <c r="E43" i="1358"/>
  <c r="D43" i="1358"/>
  <c r="C43" i="1358"/>
  <c r="H42" i="1358"/>
  <c r="F42" i="1358"/>
  <c r="E42" i="1358"/>
  <c r="D42" i="1358"/>
  <c r="C42" i="1358"/>
  <c r="H41" i="1358"/>
  <c r="F41" i="1358"/>
  <c r="E41" i="1358"/>
  <c r="D41" i="1358"/>
  <c r="C41" i="1358"/>
  <c r="H40" i="1358"/>
  <c r="F40" i="1358"/>
  <c r="E40" i="1358"/>
  <c r="D40" i="1358"/>
  <c r="C40" i="1358"/>
  <c r="H39" i="1358"/>
  <c r="F39" i="1358"/>
  <c r="E39" i="1358"/>
  <c r="D39" i="1358"/>
  <c r="C39" i="1358"/>
  <c r="H38" i="1358"/>
  <c r="F38" i="1358"/>
  <c r="E38" i="1358"/>
  <c r="D38" i="1358"/>
  <c r="C38" i="1358"/>
  <c r="H37" i="1358"/>
  <c r="F37" i="1358"/>
  <c r="E37" i="1358"/>
  <c r="D37" i="1358"/>
  <c r="C37" i="1358"/>
  <c r="H36" i="1358"/>
  <c r="F36" i="1358"/>
  <c r="E36" i="1358"/>
  <c r="D36" i="1358"/>
  <c r="C36" i="1358"/>
  <c r="H35" i="1358"/>
  <c r="F35" i="1358"/>
  <c r="E35" i="1358"/>
  <c r="D35" i="1358"/>
  <c r="C35" i="1358"/>
  <c r="H34" i="1358"/>
  <c r="F34" i="1358"/>
  <c r="E34" i="1358"/>
  <c r="D34" i="1358"/>
  <c r="C34" i="1358"/>
  <c r="H33" i="1358"/>
  <c r="F33" i="1358"/>
  <c r="E33" i="1358"/>
  <c r="D33" i="1358"/>
  <c r="C33" i="1358"/>
  <c r="H32" i="1358"/>
  <c r="F32" i="1358"/>
  <c r="E32" i="1358"/>
  <c r="D32" i="1358"/>
  <c r="C32" i="1358"/>
  <c r="H31" i="1358"/>
  <c r="F31" i="1358"/>
  <c r="E31" i="1358"/>
  <c r="D31" i="1358"/>
  <c r="C31" i="1358"/>
  <c r="H30" i="1358"/>
  <c r="F30" i="1358"/>
  <c r="E30" i="1358"/>
  <c r="D30" i="1358"/>
  <c r="C30" i="1358"/>
  <c r="H29" i="1358"/>
  <c r="F29" i="1358"/>
  <c r="E29" i="1358"/>
  <c r="D29" i="1358"/>
  <c r="C29" i="1358"/>
  <c r="H28" i="1358"/>
  <c r="F28" i="1358"/>
  <c r="E28" i="1358"/>
  <c r="D28" i="1358"/>
  <c r="C28" i="1358"/>
  <c r="H27" i="1358"/>
  <c r="F27" i="1358"/>
  <c r="E27" i="1358"/>
  <c r="D27" i="1358"/>
  <c r="C27" i="1358"/>
  <c r="H26" i="1358"/>
  <c r="F26" i="1358"/>
  <c r="E26" i="1358"/>
  <c r="D26" i="1358"/>
  <c r="C26" i="1358"/>
  <c r="H25" i="1358"/>
  <c r="F25" i="1358"/>
  <c r="E25" i="1358"/>
  <c r="D25" i="1358"/>
  <c r="C25" i="1358"/>
  <c r="H24" i="1358"/>
  <c r="F24" i="1358"/>
  <c r="E24" i="1358"/>
  <c r="D24" i="1358"/>
  <c r="C24" i="1358"/>
  <c r="H23" i="1358"/>
  <c r="F23" i="1358"/>
  <c r="E23" i="1358"/>
  <c r="D23" i="1358"/>
  <c r="C23" i="1358"/>
  <c r="H22" i="1358"/>
  <c r="F22" i="1358"/>
  <c r="E22" i="1358"/>
  <c r="D22" i="1358"/>
  <c r="C22" i="1358"/>
  <c r="H21" i="1358"/>
  <c r="F21" i="1358"/>
  <c r="E21" i="1358"/>
  <c r="D21" i="1358"/>
  <c r="C21" i="1358"/>
  <c r="H20" i="1358"/>
  <c r="F20" i="1358"/>
  <c r="E20" i="1358"/>
  <c r="D20" i="1358"/>
  <c r="C20" i="1358"/>
  <c r="H19" i="1358"/>
  <c r="F19" i="1358"/>
  <c r="E19" i="1358"/>
  <c r="D19" i="1358"/>
  <c r="C19" i="1358"/>
  <c r="H18" i="1358"/>
  <c r="F18" i="1358"/>
  <c r="E18" i="1358"/>
  <c r="D18" i="1358"/>
  <c r="C18" i="1358"/>
  <c r="H17" i="1358"/>
  <c r="F17" i="1358"/>
  <c r="E17" i="1358"/>
  <c r="D17" i="1358"/>
  <c r="C17" i="1358"/>
  <c r="H16" i="1358"/>
  <c r="F16" i="1358"/>
  <c r="E16" i="1358"/>
  <c r="D16" i="1358"/>
  <c r="C16" i="1358"/>
  <c r="H15" i="1358"/>
  <c r="F15" i="1358"/>
  <c r="E15" i="1358"/>
  <c r="D15" i="1358"/>
  <c r="C15" i="1358"/>
  <c r="H14" i="1358"/>
  <c r="F14" i="1358"/>
  <c r="E14" i="1358"/>
  <c r="D14" i="1358"/>
  <c r="C14" i="1358"/>
  <c r="H13" i="1358"/>
  <c r="F13" i="1358"/>
  <c r="E13" i="1358"/>
  <c r="D13" i="1358"/>
  <c r="C13" i="1358"/>
  <c r="Y1523" i="3482"/>
  <c r="T1470" i="3482"/>
  <c r="X1490" i="3482"/>
  <c r="W1397" i="3482"/>
  <c r="W1396" i="3482"/>
  <c r="W1395" i="3482"/>
  <c r="W1394" i="3482"/>
  <c r="W1393" i="3482"/>
  <c r="W1392" i="3482"/>
  <c r="W1391" i="3482"/>
  <c r="W1390" i="3482"/>
  <c r="P552" i="3871" l="1"/>
  <c r="W1315" i="3482" l="1"/>
  <c r="X1315" i="3482" s="1"/>
  <c r="W1314" i="3482"/>
  <c r="X1314" i="3482" s="1"/>
  <c r="W1313" i="3482"/>
  <c r="X1313" i="3482" s="1"/>
  <c r="W1312" i="3482"/>
  <c r="X1312" i="3482" s="1"/>
  <c r="W1311" i="3482"/>
  <c r="X1311" i="3482" s="1"/>
  <c r="W1310" i="3482"/>
  <c r="X1310" i="3482" s="1"/>
  <c r="W1309" i="3482"/>
  <c r="X1309" i="3482" s="1"/>
  <c r="W1235" i="3482"/>
  <c r="X1143" i="3482" l="1"/>
  <c r="W1116" i="3482"/>
  <c r="V1020" i="3482" l="1"/>
  <c r="V994" i="3482"/>
  <c r="V989" i="3482"/>
  <c r="R950" i="3482" l="1"/>
  <c r="R949" i="3482"/>
  <c r="R948" i="3482"/>
  <c r="R947" i="3482"/>
  <c r="R946" i="3482"/>
  <c r="R945" i="3482"/>
  <c r="R944" i="3482"/>
  <c r="R943" i="3482"/>
  <c r="R942" i="3482"/>
  <c r="R941" i="3482"/>
  <c r="R940" i="3482"/>
  <c r="R939" i="3482"/>
  <c r="R938" i="3482"/>
  <c r="R937" i="3482"/>
  <c r="R936" i="3482"/>
  <c r="R935" i="3482"/>
  <c r="R934" i="3482"/>
  <c r="R933" i="3482"/>
  <c r="R932" i="3482"/>
  <c r="R931" i="3482"/>
  <c r="R930" i="3482"/>
  <c r="R929" i="3482"/>
  <c r="R928" i="3482"/>
  <c r="R927" i="3482"/>
  <c r="R926" i="3482"/>
  <c r="R925" i="3482"/>
  <c r="R924" i="3482"/>
  <c r="R923" i="3482"/>
  <c r="R922" i="3482"/>
  <c r="R921" i="3482"/>
  <c r="W873" i="3482"/>
  <c r="X811" i="3482" l="1"/>
  <c r="V681" i="3482"/>
  <c r="V680" i="3482"/>
  <c r="V679" i="3482"/>
  <c r="V678" i="3482"/>
  <c r="V677" i="3482"/>
  <c r="V676" i="3482"/>
  <c r="V675" i="3482"/>
  <c r="V674" i="3482"/>
  <c r="V673" i="3482"/>
  <c r="V672" i="3482"/>
  <c r="V671" i="3482"/>
  <c r="V670" i="3482"/>
  <c r="V669" i="3482"/>
  <c r="V668" i="3482"/>
  <c r="V667" i="3482"/>
  <c r="V666" i="3482"/>
  <c r="V665" i="3482"/>
  <c r="V664" i="3482"/>
  <c r="V663" i="3482"/>
  <c r="V662" i="3482"/>
  <c r="V661" i="3482"/>
  <c r="V660" i="3482"/>
  <c r="V659" i="3482"/>
  <c r="V658" i="3482"/>
  <c r="V657" i="3482"/>
  <c r="V656" i="3482"/>
  <c r="V655" i="3482"/>
  <c r="V654" i="3482"/>
  <c r="V653" i="3482"/>
  <c r="V652" i="3482"/>
  <c r="V651" i="3482"/>
  <c r="V650" i="3482"/>
  <c r="V649" i="3482"/>
  <c r="V648" i="3482"/>
  <c r="V647" i="3482"/>
  <c r="V646" i="3482"/>
  <c r="V645" i="3482"/>
  <c r="V644" i="3482"/>
  <c r="V643" i="3482"/>
  <c r="V642" i="3482"/>
  <c r="V641" i="3482"/>
  <c r="V640" i="3482"/>
  <c r="V639" i="3482"/>
  <c r="V638" i="3482"/>
  <c r="V637" i="3482"/>
  <c r="V636" i="3482"/>
  <c r="V556" i="3482"/>
  <c r="U482" i="3482"/>
  <c r="V491" i="3482"/>
  <c r="U369" i="3482" l="1"/>
  <c r="U348" i="3482"/>
  <c r="U303" i="3482"/>
  <c r="C2" i="1358"/>
  <c r="C3" i="1358"/>
  <c r="C4" i="1358"/>
  <c r="C5" i="1358"/>
  <c r="C6" i="1358"/>
  <c r="C7" i="1358"/>
  <c r="C8" i="1358"/>
  <c r="C9" i="1358"/>
  <c r="C10" i="1358"/>
  <c r="C11" i="1358"/>
  <c r="C12" i="1358"/>
  <c r="V252" i="3482"/>
  <c r="R229" i="3482"/>
  <c r="U230" i="3482"/>
  <c r="U199" i="3482" l="1"/>
  <c r="D12" i="1358"/>
  <c r="D11" i="1358"/>
  <c r="D10" i="1358"/>
  <c r="D9" i="1358"/>
  <c r="D8" i="1358"/>
  <c r="D7" i="1358"/>
  <c r="D6" i="1358"/>
  <c r="D5" i="1358"/>
  <c r="D4" i="1358"/>
  <c r="D2" i="1358" l="1"/>
  <c r="E2" i="1358"/>
  <c r="F2" i="1358"/>
  <c r="H2" i="1358"/>
  <c r="D3" i="1358"/>
  <c r="E3" i="1358"/>
  <c r="F3" i="1358"/>
  <c r="H3" i="1358"/>
  <c r="E4" i="1358"/>
  <c r="F4" i="1358"/>
  <c r="H4" i="1358"/>
  <c r="E5" i="1358"/>
  <c r="F5" i="1358"/>
  <c r="H5" i="1358"/>
  <c r="E6" i="1358"/>
  <c r="F6" i="1358"/>
  <c r="H6" i="1358"/>
  <c r="E7" i="1358"/>
  <c r="F7" i="1358"/>
  <c r="H7" i="1358"/>
  <c r="E8" i="1358"/>
  <c r="F8" i="1358"/>
  <c r="H8" i="1358"/>
  <c r="E9" i="1358"/>
  <c r="F9" i="1358"/>
  <c r="H9" i="1358"/>
  <c r="E10" i="1358"/>
  <c r="F10" i="1358"/>
  <c r="H10" i="1358"/>
  <c r="E11" i="1358"/>
  <c r="F11" i="1358"/>
  <c r="H11" i="1358"/>
  <c r="E12" i="1358"/>
  <c r="F12" i="1358"/>
  <c r="H12" i="1358"/>
  <c r="U153" i="3482" l="1"/>
  <c r="U119" i="3482"/>
  <c r="H2" i="3680" l="1"/>
  <c r="F2" i="3680"/>
  <c r="D2" i="3680"/>
  <c r="C2" i="3680"/>
  <c r="U2" i="3482" l="1"/>
</calcChain>
</file>

<file path=xl/sharedStrings.xml><?xml version="1.0" encoding="utf-8"?>
<sst xmlns="http://schemas.openxmlformats.org/spreadsheetml/2006/main" count="130776" uniqueCount="14175">
  <si>
    <t>발주</t>
    <phoneticPr fontId="47" type="noConversion"/>
  </si>
  <si>
    <t>장끼</t>
    <phoneticPr fontId="47" type="noConversion"/>
  </si>
  <si>
    <t>입고</t>
    <phoneticPr fontId="46" type="noConversion"/>
  </si>
  <si>
    <t>차이</t>
    <phoneticPr fontId="47" type="noConversion"/>
  </si>
  <si>
    <t>거래처명</t>
    <phoneticPr fontId="46" type="noConversion"/>
  </si>
  <si>
    <t>공급처주소</t>
  </si>
  <si>
    <t>공급처연락처</t>
  </si>
  <si>
    <t>공급처휴대전화</t>
  </si>
  <si>
    <t>상품코드</t>
    <phoneticPr fontId="46" type="noConversion"/>
  </si>
  <si>
    <t>공급처상품명</t>
  </si>
  <si>
    <t>공급처옵션</t>
  </si>
  <si>
    <t>원가</t>
  </si>
  <si>
    <t>주문</t>
    <phoneticPr fontId="88" type="noConversion"/>
  </si>
  <si>
    <t>미송</t>
    <phoneticPr fontId="47" type="noConversion"/>
  </si>
  <si>
    <t>교환</t>
    <phoneticPr fontId="47" type="noConversion"/>
  </si>
  <si>
    <t>주문</t>
    <phoneticPr fontId="47" type="noConversion"/>
  </si>
  <si>
    <t>삼촌 코멘트</t>
    <phoneticPr fontId="47" type="noConversion"/>
  </si>
  <si>
    <t>가나다란 코멘트</t>
    <phoneticPr fontId="47" type="noConversion"/>
  </si>
  <si>
    <t>실입고수</t>
    <phoneticPr fontId="46" type="noConversion"/>
  </si>
  <si>
    <t>오늘입금할금액</t>
    <phoneticPr fontId="46" type="noConversion"/>
  </si>
  <si>
    <t>미송/매입금액</t>
    <phoneticPr fontId="46" type="noConversion"/>
  </si>
  <si>
    <t>입금일</t>
    <phoneticPr fontId="46" type="noConversion"/>
  </si>
  <si>
    <t>010-3918-2418</t>
  </si>
  <si>
    <t>010-9208-6514</t>
  </si>
  <si>
    <t>02-2250-1234</t>
  </si>
  <si>
    <t>010-2729-5967</t>
  </si>
  <si>
    <t>마젠타</t>
  </si>
  <si>
    <t>010-3801-1516</t>
  </si>
  <si>
    <t>언니제이</t>
  </si>
  <si>
    <t>누죤 1층 517</t>
  </si>
  <si>
    <t>010-7546-5171</t>
  </si>
  <si>
    <t>슬로그</t>
    <phoneticPr fontId="108" type="noConversion"/>
  </si>
  <si>
    <t>누죤 3층 429</t>
  </si>
  <si>
    <t>010-8780-0823</t>
  </si>
  <si>
    <t>010-9134-6845</t>
  </si>
  <si>
    <t>소라</t>
    <phoneticPr fontId="108" type="noConversion"/>
  </si>
  <si>
    <t>다음주문차감</t>
    <phoneticPr fontId="88" type="noConversion"/>
  </si>
  <si>
    <t>디오트 1층 A-20호</t>
  </si>
  <si>
    <t>02-2253-6681</t>
  </si>
  <si>
    <t>010-9174-5512</t>
  </si>
  <si>
    <t>라우라</t>
  </si>
  <si>
    <t>디오트 1층 B-06호</t>
  </si>
  <si>
    <t>010-8319-7838</t>
  </si>
  <si>
    <t>S18258</t>
  </si>
  <si>
    <t>데일리하프폴라니트 (C)</t>
  </si>
  <si>
    <t>소라★2412</t>
  </si>
  <si>
    <t>02/12 더안불량 (올나감)</t>
    <phoneticPr fontId="108" type="noConversion"/>
  </si>
  <si>
    <t>S18257</t>
  </si>
  <si>
    <t>아이★2501</t>
  </si>
  <si>
    <t>02/06 더안불량 (오염)</t>
    <phoneticPr fontId="88" type="noConversion"/>
  </si>
  <si>
    <t>디오트 1층 C-02호</t>
  </si>
  <si>
    <t>010-2369-8284</t>
  </si>
  <si>
    <t>차감함</t>
    <phoneticPr fontId="88" type="noConversion"/>
  </si>
  <si>
    <t>디오트 1층 C-22호</t>
  </si>
  <si>
    <t>02-2117-4443</t>
  </si>
  <si>
    <t>010-3410-8422</t>
  </si>
  <si>
    <t>룩</t>
    <phoneticPr fontId="108" type="noConversion"/>
  </si>
  <si>
    <t>디오트 1층 D-01호</t>
  </si>
  <si>
    <t>02-2117-4111</t>
  </si>
  <si>
    <t>010-3621-1032</t>
  </si>
  <si>
    <t>아이보리</t>
    <phoneticPr fontId="108" type="noConversion"/>
  </si>
  <si>
    <t>인티드</t>
  </si>
  <si>
    <t>디오트 1층 E-11호</t>
  </si>
  <si>
    <t>02-2295-2680</t>
  </si>
  <si>
    <t>010-4538-5588</t>
  </si>
  <si>
    <t>미니멀</t>
  </si>
  <si>
    <t>010-5047-5155</t>
  </si>
  <si>
    <t>라라랜드</t>
  </si>
  <si>
    <t>디오트 1층 G-05호</t>
  </si>
  <si>
    <t>010-5498-0107</t>
  </si>
  <si>
    <t>라라랜드</t>
    <phoneticPr fontId="108" type="noConversion"/>
  </si>
  <si>
    <t>아카시아</t>
  </si>
  <si>
    <t>디오트 1층 H-09호</t>
  </si>
  <si>
    <t>02-2117-8897</t>
  </si>
  <si>
    <t>010-6873-8900</t>
  </si>
  <si>
    <t>아카시아</t>
    <phoneticPr fontId="108" type="noConversion"/>
  </si>
  <si>
    <t>골디</t>
  </si>
  <si>
    <t>디오트 2층 A-02호</t>
  </si>
  <si>
    <t>010-8267-8255</t>
  </si>
  <si>
    <t>S17494</t>
  </si>
  <si>
    <t>골디</t>
    <phoneticPr fontId="108" type="noConversion"/>
  </si>
  <si>
    <t>로제르</t>
  </si>
  <si>
    <t>010-4947-7076</t>
  </si>
  <si>
    <t>블랙</t>
  </si>
  <si>
    <t>미송10</t>
    <phoneticPr fontId="88" type="noConversion"/>
  </si>
  <si>
    <t>이니셜</t>
  </si>
  <si>
    <t>디오트 2층 C-17호</t>
  </si>
  <si>
    <t>02-2117-4171</t>
  </si>
  <si>
    <t>010-5412-4171</t>
  </si>
  <si>
    <t>언니네양장점</t>
  </si>
  <si>
    <t>02-2117-4985</t>
  </si>
  <si>
    <t>010-7136-6090</t>
  </si>
  <si>
    <t>허쉬</t>
  </si>
  <si>
    <t>디오트 2층 H-06호</t>
  </si>
  <si>
    <t>02-2117-8369</t>
  </si>
  <si>
    <t>010-5822-8369</t>
  </si>
  <si>
    <t>피스망bl [긴팔]</t>
  </si>
  <si>
    <t>미송20</t>
    <phoneticPr fontId="88" type="noConversion"/>
  </si>
  <si>
    <t>래래</t>
    <phoneticPr fontId="108" type="noConversion"/>
  </si>
  <si>
    <t>02-2117-4543</t>
  </si>
  <si>
    <t>010-2606-2598</t>
  </si>
  <si>
    <t>S18579</t>
  </si>
  <si>
    <t>벨트sl(래래) [와이드]</t>
  </si>
  <si>
    <t>벨르</t>
  </si>
  <si>
    <t>010-2122-9051</t>
  </si>
  <si>
    <t>푸딩</t>
  </si>
  <si>
    <t>디오트 2층 J-05호</t>
  </si>
  <si>
    <t>010-6475-7092</t>
  </si>
  <si>
    <t>푸딩</t>
    <phoneticPr fontId="108" type="noConversion"/>
  </si>
  <si>
    <t>뉴노멀</t>
  </si>
  <si>
    <t>디오트 2층 J-17호</t>
  </si>
  <si>
    <t>010-7728-4736</t>
  </si>
  <si>
    <t>지수</t>
  </si>
  <si>
    <t>02-2117-4280</t>
  </si>
  <si>
    <t>010-3141-4729</t>
  </si>
  <si>
    <t>스랍</t>
  </si>
  <si>
    <t>디오트 3층 D-15호</t>
  </si>
  <si>
    <t>02-2117-4649</t>
  </si>
  <si>
    <t>010-2417-4649</t>
  </si>
  <si>
    <t>프리다</t>
  </si>
  <si>
    <t>디오트 3층 G-13호</t>
  </si>
  <si>
    <t>010-9501-2214</t>
  </si>
  <si>
    <t>네이비</t>
  </si>
  <si>
    <t>010-3584-1885</t>
  </si>
  <si>
    <t>디오트 3층 J-04호</t>
  </si>
  <si>
    <t>크림</t>
    <phoneticPr fontId="108" type="noConversion"/>
  </si>
  <si>
    <t>010-3437-8535</t>
  </si>
  <si>
    <t>투유</t>
    <phoneticPr fontId="108" type="noConversion"/>
  </si>
  <si>
    <t>02-2117-8201</t>
  </si>
  <si>
    <t>010-5484-8501</t>
  </si>
  <si>
    <t>베이지</t>
    <phoneticPr fontId="108" type="noConversion"/>
  </si>
  <si>
    <t>검정</t>
    <phoneticPr fontId="108" type="noConversion"/>
  </si>
  <si>
    <t>투유</t>
  </si>
  <si>
    <t>디오트 4층 G-10호</t>
  </si>
  <si>
    <t>02-2117-8603</t>
  </si>
  <si>
    <t>010-9107-4710</t>
  </si>
  <si>
    <t>에이위크</t>
  </si>
  <si>
    <t>디오트 4층 i-13-1호</t>
  </si>
  <si>
    <t>02-2117-8717</t>
  </si>
  <si>
    <t>010-4276-8813</t>
  </si>
  <si>
    <t>S19067</t>
  </si>
  <si>
    <t>데끼플리츠긴팔 [긴팔]</t>
  </si>
  <si>
    <t>크림</t>
  </si>
  <si>
    <t>미송5</t>
    <phoneticPr fontId="88" type="noConversion"/>
  </si>
  <si>
    <t>미송3</t>
    <phoneticPr fontId="88" type="noConversion"/>
  </si>
  <si>
    <t>에이위크</t>
    <phoneticPr fontId="108" type="noConversion"/>
  </si>
  <si>
    <t>블랙</t>
    <phoneticPr fontId="108" type="noConversion"/>
  </si>
  <si>
    <t>아이</t>
    <phoneticPr fontId="108" type="noConversion"/>
  </si>
  <si>
    <t>오스로</t>
  </si>
  <si>
    <t>디오트 5층 B-06호</t>
  </si>
  <si>
    <t>010-3223-5951</t>
  </si>
  <si>
    <t>미송2</t>
    <phoneticPr fontId="88" type="noConversion"/>
  </si>
  <si>
    <t>010-5858-5646</t>
  </si>
  <si>
    <t>디오트 5층 J-26호</t>
  </si>
  <si>
    <t>02-2117-8083</t>
  </si>
  <si>
    <t>010-3332-7709</t>
  </si>
  <si>
    <t>010-2104-6077</t>
  </si>
  <si>
    <t>링크</t>
    <phoneticPr fontId="108" type="noConversion"/>
  </si>
  <si>
    <t>디오트 지하 1층 D-13호</t>
  </si>
  <si>
    <t>02-2117-8535</t>
  </si>
  <si>
    <t>010-5201-5376</t>
  </si>
  <si>
    <t>S18565</t>
  </si>
  <si>
    <t>메이비꼬임니트 [긴팔]</t>
  </si>
  <si>
    <t>데이트</t>
  </si>
  <si>
    <t>디오트 지하 1층 F-04호</t>
  </si>
  <si>
    <t>02-2117-4015</t>
  </si>
  <si>
    <t>010-2206-4015</t>
  </si>
  <si>
    <t>라뜰리에</t>
  </si>
  <si>
    <t>디오트 지하 1층 i-20</t>
  </si>
  <si>
    <t>010-8025-4240</t>
  </si>
  <si>
    <t>라뜰리에</t>
    <phoneticPr fontId="108" type="noConversion"/>
  </si>
  <si>
    <t>02-2117-8867</t>
  </si>
  <si>
    <t>010-2752-2521</t>
  </si>
  <si>
    <t>디오트 지하 2층 A-5-1호</t>
  </si>
  <si>
    <t>02-2117-8089</t>
  </si>
  <si>
    <t>010-6464-8089</t>
  </si>
  <si>
    <t>02-2117-8905</t>
  </si>
  <si>
    <t>010-9992-7185</t>
  </si>
  <si>
    <t>민투</t>
  </si>
  <si>
    <t>010-8341-1021</t>
  </si>
  <si>
    <t>010-3141-4536</t>
  </si>
  <si>
    <t>콘티</t>
  </si>
  <si>
    <t>청평화 4층 가-37호</t>
  </si>
  <si>
    <t>010-3179-3663</t>
  </si>
  <si>
    <t>헤더</t>
  </si>
  <si>
    <t>010-5322-9616</t>
  </si>
  <si>
    <t>더비기닝</t>
  </si>
  <si>
    <t>청평화 5층 나-538호</t>
  </si>
  <si>
    <t>02-2252-4959</t>
  </si>
  <si>
    <t>010-8615-4959</t>
  </si>
  <si>
    <t>S17057</t>
  </si>
  <si>
    <t>가넷22bl [긴팔]</t>
  </si>
  <si>
    <t>더블제이</t>
  </si>
  <si>
    <t>청평화 5층 라-04호</t>
  </si>
  <si>
    <t>02-2232-0521</t>
  </si>
  <si>
    <t>010-4690-0521</t>
  </si>
  <si>
    <t>더블제이</t>
    <phoneticPr fontId="108" type="noConversion"/>
  </si>
  <si>
    <t>팝콘</t>
  </si>
  <si>
    <t>02-2238-4128</t>
  </si>
  <si>
    <t>010-2220-5653</t>
  </si>
  <si>
    <t>필앤마조</t>
  </si>
  <si>
    <t>테크노 2층 251</t>
  </si>
  <si>
    <t>02-2236-5847</t>
  </si>
  <si>
    <t>010-6818-3871</t>
  </si>
  <si>
    <t>데이지</t>
  </si>
  <si>
    <t>테크노 5층 508</t>
  </si>
  <si>
    <t>010-5508-5402</t>
  </si>
  <si>
    <t/>
  </si>
  <si>
    <t>신한은행</t>
  </si>
  <si>
    <t>110-546-585270</t>
  </si>
  <si>
    <t>우리은행</t>
  </si>
  <si>
    <t>1002-431-018448</t>
  </si>
  <si>
    <t>손미숙</t>
  </si>
  <si>
    <t>국민은행</t>
  </si>
  <si>
    <t>807501-04-288480</t>
  </si>
  <si>
    <t>048501-00-001992</t>
  </si>
  <si>
    <t>이상은</t>
  </si>
  <si>
    <t>1002-242-712924</t>
  </si>
  <si>
    <t>새마을금고</t>
  </si>
  <si>
    <t>9003256600538</t>
  </si>
  <si>
    <t>110-482-827794</t>
  </si>
  <si>
    <t>박은주</t>
  </si>
  <si>
    <t>100-033-404211</t>
  </si>
  <si>
    <t>S19245</t>
  </si>
  <si>
    <t>5106-5pt [와이드]</t>
  </si>
  <si>
    <t>S19243</t>
  </si>
  <si>
    <t>S19242</t>
  </si>
  <si>
    <t>110468610337</t>
  </si>
  <si>
    <t>홍민정</t>
  </si>
  <si>
    <t>기업은행</t>
  </si>
  <si>
    <t>023-142976-01-014</t>
  </si>
  <si>
    <t>3021427284011</t>
  </si>
  <si>
    <t>고연정</t>
  </si>
  <si>
    <t>03013799801017</t>
  </si>
  <si>
    <t>윤상원</t>
  </si>
  <si>
    <t>앨리</t>
  </si>
  <si>
    <t>010-5098-5860</t>
  </si>
  <si>
    <t>110-547-690282</t>
  </si>
  <si>
    <t>하이유</t>
  </si>
  <si>
    <t>031-106636-04013</t>
  </si>
  <si>
    <t>김은미</t>
  </si>
  <si>
    <t>140-014-319981</t>
  </si>
  <si>
    <t>(주)도로시클로딩</t>
  </si>
  <si>
    <t>1005-903-426037</t>
  </si>
  <si>
    <t>100-031-465474</t>
  </si>
  <si>
    <t>이성현</t>
  </si>
  <si>
    <t>룩</t>
  </si>
  <si>
    <t>1005-104-589145</t>
  </si>
  <si>
    <t>지엔</t>
  </si>
  <si>
    <t>02-2117-8220</t>
  </si>
  <si>
    <t>010-6394-8220</t>
  </si>
  <si>
    <t>140-012-386934</t>
  </si>
  <si>
    <t>힙앤송</t>
  </si>
  <si>
    <t>디오트 1층 E-09호</t>
  </si>
  <si>
    <t>02-2236-6279</t>
  </si>
  <si>
    <t>010-8911-6279</t>
  </si>
  <si>
    <t>039-076161-01-011</t>
  </si>
  <si>
    <t>백단비</t>
  </si>
  <si>
    <t>7878데일리bl [긴팔]</t>
  </si>
  <si>
    <t>인티드</t>
    <phoneticPr fontId="108" type="noConversion"/>
  </si>
  <si>
    <t>7812어깨퍼프bl [긴팔]</t>
  </si>
  <si>
    <t>퍼블릭</t>
  </si>
  <si>
    <t>디오트 1층 E-12호</t>
  </si>
  <si>
    <t>02-2117-4144</t>
  </si>
  <si>
    <t>010-7486-7776</t>
  </si>
  <si>
    <t>1005-602-130034</t>
  </si>
  <si>
    <t>520pt [와이드]</t>
  </si>
  <si>
    <t>저기</t>
  </si>
  <si>
    <t>디오트 1층 E-28호</t>
  </si>
  <si>
    <t>010-7447-2478</t>
  </si>
  <si>
    <t>1005-204-267835</t>
  </si>
  <si>
    <t>110-496-006540</t>
  </si>
  <si>
    <t>컴온</t>
  </si>
  <si>
    <t>디오트 1층 F-18호</t>
  </si>
  <si>
    <t>02-2117-8387</t>
  </si>
  <si>
    <t>010-3655-1185</t>
  </si>
  <si>
    <t>다음주중</t>
    <phoneticPr fontId="88" type="noConversion"/>
  </si>
  <si>
    <t>1005-003-797667</t>
  </si>
  <si>
    <t>(주)에이치케이더블</t>
  </si>
  <si>
    <t>302-1326-3006-41</t>
  </si>
  <si>
    <t>로제(앞주름)sl</t>
  </si>
  <si>
    <t>S16584</t>
  </si>
  <si>
    <t>02-2117-8537</t>
  </si>
  <si>
    <t>010-3182-0537</t>
  </si>
  <si>
    <t>1002-846-544305</t>
  </si>
  <si>
    <t>박민창</t>
  </si>
  <si>
    <t>소은이</t>
  </si>
  <si>
    <t>010-4769-4842</t>
  </si>
  <si>
    <t>110-460-957916</t>
  </si>
  <si>
    <t>롱앤숏(조이)</t>
  </si>
  <si>
    <t>디오트 1층 H-08호</t>
  </si>
  <si>
    <t>010-4008-2161</t>
  </si>
  <si>
    <t>긴팔쿠션top [긴팔]</t>
  </si>
  <si>
    <t>모카</t>
  </si>
  <si>
    <t>1005-804-419581</t>
  </si>
  <si>
    <t>벨트Hsk</t>
  </si>
  <si>
    <t>9003-2635-1052-7</t>
  </si>
  <si>
    <t>김성은</t>
  </si>
  <si>
    <t>110-569-280900</t>
  </si>
  <si>
    <t>이유</t>
  </si>
  <si>
    <t>010-9927-1017</t>
  </si>
  <si>
    <t>921-016684-01-015</t>
  </si>
  <si>
    <t>정수진:이니셜</t>
  </si>
  <si>
    <t>이니셜</t>
    <phoneticPr fontId="108" type="noConversion"/>
  </si>
  <si>
    <t>페일드</t>
  </si>
  <si>
    <t>02-2117-4565</t>
  </si>
  <si>
    <t>010-8526-7755</t>
  </si>
  <si>
    <t>805901-04-373315</t>
  </si>
  <si>
    <t>1005-703-359298</t>
  </si>
  <si>
    <t>110-367-135165</t>
  </si>
  <si>
    <t>한영선</t>
  </si>
  <si>
    <t>아루팝</t>
  </si>
  <si>
    <t>02-2117-8275</t>
  </si>
  <si>
    <t>010-3272-8555</t>
  </si>
  <si>
    <t>1002-444-084648</t>
  </si>
  <si>
    <t>신길섭(아루팝)</t>
  </si>
  <si>
    <t>파이브</t>
  </si>
  <si>
    <t>010-4109-7041</t>
  </si>
  <si>
    <t>1005-104-291952</t>
  </si>
  <si>
    <t>래래</t>
  </si>
  <si>
    <t>S18570</t>
  </si>
  <si>
    <t>1005-804-275925</t>
  </si>
  <si>
    <t>S18569</t>
  </si>
  <si>
    <t>S18573</t>
  </si>
  <si>
    <t>02-2117-4457</t>
  </si>
  <si>
    <t>010-4848-9030</t>
  </si>
  <si>
    <t>신협</t>
  </si>
  <si>
    <t>132-103-724922</t>
  </si>
  <si>
    <t>윤효진</t>
  </si>
  <si>
    <t>796601-04-121302</t>
  </si>
  <si>
    <t>박혜민</t>
  </si>
  <si>
    <t>민트</t>
  </si>
  <si>
    <t>46510101220584</t>
  </si>
  <si>
    <t>796601-04-007750</t>
  </si>
  <si>
    <t>오로라</t>
  </si>
  <si>
    <t>02-2117-4172</t>
  </si>
  <si>
    <t>010-3994-4756</t>
  </si>
  <si>
    <t>110-377-467937</t>
  </si>
  <si>
    <t>100-031-286279</t>
  </si>
  <si>
    <t>S19075</t>
  </si>
  <si>
    <t>131-021-863358</t>
  </si>
  <si>
    <t>해린가디건cd [긴팔]</t>
  </si>
  <si>
    <t>프리다</t>
    <phoneticPr fontId="108" type="noConversion"/>
  </si>
  <si>
    <t>하나은행</t>
  </si>
  <si>
    <t>스튜디오그레이</t>
  </si>
  <si>
    <t>디오트 4층 B-16호</t>
  </si>
  <si>
    <t>02-2117-4778</t>
  </si>
  <si>
    <t>010-2555-4778</t>
  </si>
  <si>
    <t>729601-04-240603</t>
  </si>
  <si>
    <t>앤드모어</t>
  </si>
  <si>
    <t>1005-903-478719</t>
  </si>
  <si>
    <t>1005-904-400654</t>
  </si>
  <si>
    <t>1005-303-547958</t>
  </si>
  <si>
    <t>409137-01-004859</t>
  </si>
  <si>
    <t>인디고</t>
  </si>
  <si>
    <t>디오트 4층 G-12호</t>
  </si>
  <si>
    <t>010-8323-8279</t>
  </si>
  <si>
    <t>1005-904-423498</t>
  </si>
  <si>
    <t>안성준(인디고)</t>
  </si>
  <si>
    <t>058101-04-384173</t>
  </si>
  <si>
    <t>유니유니</t>
  </si>
  <si>
    <t>디오트 5층 A-18, 19, 20호</t>
  </si>
  <si>
    <t>02-2117-8070</t>
  </si>
  <si>
    <t>010-7913-0048</t>
  </si>
  <si>
    <t>086-062680-04-027</t>
  </si>
  <si>
    <t>1005-104-590401</t>
  </si>
  <si>
    <t>조경재</t>
  </si>
  <si>
    <t>086-056613-01-018</t>
  </si>
  <si>
    <t>라이크</t>
  </si>
  <si>
    <t>010-9893-0383</t>
  </si>
  <si>
    <t>039001-04-329836</t>
  </si>
  <si>
    <t>1006-101-508044</t>
  </si>
  <si>
    <t>132-130-230391</t>
  </si>
  <si>
    <t>김보미</t>
  </si>
  <si>
    <t>807501-04-245528</t>
  </si>
  <si>
    <t>유연호</t>
  </si>
  <si>
    <t>바클라인</t>
  </si>
  <si>
    <t>디오트 지하 1층 G-21</t>
  </si>
  <si>
    <t>02-2117-4320</t>
  </si>
  <si>
    <t>010-5235-1558</t>
  </si>
  <si>
    <t>25아치 [벨트]</t>
  </si>
  <si>
    <t>95304011757</t>
  </si>
  <si>
    <t>윤상민</t>
  </si>
  <si>
    <t>409101-01-291832</t>
  </si>
  <si>
    <t>티엔</t>
  </si>
  <si>
    <t>02-2117-4214</t>
  </si>
  <si>
    <t>010-7622-1739</t>
  </si>
  <si>
    <t>110-281-624699</t>
  </si>
  <si>
    <t>임선희</t>
  </si>
  <si>
    <t>요즈메</t>
  </si>
  <si>
    <t>디오트 지하 1층 K-15</t>
  </si>
  <si>
    <t>010-8451-6624</t>
  </si>
  <si>
    <t>1005004025019</t>
  </si>
  <si>
    <t>남유진</t>
  </si>
  <si>
    <t>르솜</t>
  </si>
  <si>
    <t>디오트 지하 2층 A-11,12호</t>
  </si>
  <si>
    <t>010-7912-9568</t>
  </si>
  <si>
    <t>카카오뱅크</t>
  </si>
  <si>
    <t>3333-25-1659100</t>
  </si>
  <si>
    <t>라온</t>
  </si>
  <si>
    <t>1005-903-587461</t>
  </si>
  <si>
    <t>5428pt [와이드]</t>
  </si>
  <si>
    <t>턴스</t>
  </si>
  <si>
    <t>014-127383-01-011</t>
  </si>
  <si>
    <t>7124sl [부츠컷]</t>
  </si>
  <si>
    <t>그루브</t>
  </si>
  <si>
    <t>디오트 지하 2층 나-09호</t>
  </si>
  <si>
    <t>010-9198-7916</t>
  </si>
  <si>
    <t>086-057013-01-031</t>
  </si>
  <si>
    <t>권혜수</t>
  </si>
  <si>
    <t>426601-01-395784</t>
  </si>
  <si>
    <t>임성민</t>
  </si>
  <si>
    <t>로그</t>
  </si>
  <si>
    <t>신발상가 C동 1층 38-1</t>
  </si>
  <si>
    <t>010-3760-0256</t>
  </si>
  <si>
    <t>1005-503-849700</t>
  </si>
  <si>
    <t>우아한여우</t>
  </si>
  <si>
    <t>729601-04-214769</t>
  </si>
  <si>
    <t>정재숙</t>
  </si>
  <si>
    <t>바이미(청평화)</t>
  </si>
  <si>
    <t>02-2232-2729</t>
  </si>
  <si>
    <t>010-3639-5184</t>
  </si>
  <si>
    <t>010-2708-2729</t>
  </si>
  <si>
    <t>김경미</t>
  </si>
  <si>
    <t>엑스투투</t>
  </si>
  <si>
    <t>청평화 4층 C-17호</t>
  </si>
  <si>
    <t>010-3734-5106</t>
  </si>
  <si>
    <t>110-5535-93388</t>
  </si>
  <si>
    <t>박한영</t>
  </si>
  <si>
    <t>로빈셔츠 [긴팔]</t>
  </si>
  <si>
    <t>S19252</t>
  </si>
  <si>
    <t>앤드bl [긴팔]</t>
  </si>
  <si>
    <t>110-461-032126</t>
  </si>
  <si>
    <t>1002-030-717792</t>
  </si>
  <si>
    <t>연지석</t>
  </si>
  <si>
    <t>뉴샤인(어깨셔링히든기본)bl [긴팔]</t>
  </si>
  <si>
    <t>더비기닝</t>
    <phoneticPr fontId="108" type="noConversion"/>
  </si>
  <si>
    <t>러브앤헤이트</t>
  </si>
  <si>
    <t>02-2232-7729</t>
  </si>
  <si>
    <t>010-4002-7729</t>
  </si>
  <si>
    <t>1005-703-315680</t>
  </si>
  <si>
    <t>086-890607-01-015</t>
  </si>
  <si>
    <t>(주)더블제이어패럴</t>
  </si>
  <si>
    <t>웨이팅</t>
  </si>
  <si>
    <t>청평화 지하 1층 다-12</t>
  </si>
  <si>
    <t>02-2254-0107</t>
  </si>
  <si>
    <t>010-2923-0107</t>
  </si>
  <si>
    <t>110-483-948553</t>
  </si>
  <si>
    <t>장현</t>
  </si>
  <si>
    <t>010-9054-0116</t>
  </si>
  <si>
    <t>140-013-987091</t>
  </si>
  <si>
    <t>(주)이디지이</t>
  </si>
  <si>
    <t>하나</t>
  </si>
  <si>
    <t>388-910190-88907</t>
  </si>
  <si>
    <t>양혜정(아이콘2)</t>
  </si>
  <si>
    <t>다이얼로그</t>
  </si>
  <si>
    <t>테크노 3층 349</t>
  </si>
  <si>
    <t>010-8443-3489</t>
  </si>
  <si>
    <t>140-014-693483</t>
  </si>
  <si>
    <t>에스피스엔터프라이즈 다이얼로그점</t>
  </si>
  <si>
    <t>110-547-340030</t>
  </si>
  <si>
    <t>김학성</t>
  </si>
  <si>
    <t>S19240</t>
  </si>
  <si>
    <t>아가씨</t>
  </si>
  <si>
    <t>핑크</t>
    <phoneticPr fontId="108" type="noConversion"/>
  </si>
  <si>
    <t>S16590</t>
  </si>
  <si>
    <t>S16585</t>
  </si>
  <si>
    <t>S17359</t>
  </si>
  <si>
    <t>018301-04-208002</t>
  </si>
  <si>
    <t>정석현</t>
  </si>
  <si>
    <t>폼나나</t>
  </si>
  <si>
    <t>디오트 2층 C-09호</t>
  </si>
  <si>
    <t>02-2117-8923</t>
  </si>
  <si>
    <t>010-3436-8926</t>
  </si>
  <si>
    <t>140-014-504025</t>
  </si>
  <si>
    <t>(주)폼나나</t>
  </si>
  <si>
    <t>제이벨라</t>
  </si>
  <si>
    <t>02-2117-4029</t>
  </si>
  <si>
    <t>010-5318-9735</t>
  </si>
  <si>
    <t>110-514-914008</t>
  </si>
  <si>
    <t>장은선</t>
  </si>
  <si>
    <t>S18574</t>
  </si>
  <si>
    <t>S18582</t>
  </si>
  <si>
    <t>S18575</t>
  </si>
  <si>
    <t>코스바이제이알</t>
  </si>
  <si>
    <t>02-2117-8379</t>
  </si>
  <si>
    <t>010-7757-8379</t>
  </si>
  <si>
    <t>농협은행</t>
  </si>
  <si>
    <t>029-02-230978</t>
  </si>
  <si>
    <t>최수열(코스바이제이알)</t>
  </si>
  <si>
    <t>010-9929-9366</t>
  </si>
  <si>
    <t>110-538-093760</t>
  </si>
  <si>
    <t>권순우</t>
  </si>
  <si>
    <t>S19115</t>
  </si>
  <si>
    <t>마리앤</t>
  </si>
  <si>
    <t>디오트 지하 2층 H-05호</t>
  </si>
  <si>
    <t>02-2117-4822</t>
  </si>
  <si>
    <t>010-3888-1868</t>
  </si>
  <si>
    <t>110-277-164627</t>
  </si>
  <si>
    <t>S17058</t>
  </si>
  <si>
    <t>S08945</t>
  </si>
  <si>
    <t>이어로브</t>
  </si>
  <si>
    <t>APM PLACE 지하 1층 118-2</t>
  </si>
  <si>
    <t>010-3420-8189</t>
  </si>
  <si>
    <t>미송1</t>
    <phoneticPr fontId="88" type="noConversion"/>
  </si>
  <si>
    <t>110344002120</t>
  </si>
  <si>
    <t>홍찬웅</t>
  </si>
  <si>
    <t>거니걸스</t>
  </si>
  <si>
    <t>02-2235-4567</t>
  </si>
  <si>
    <t>010-2077-1935</t>
  </si>
  <si>
    <t>1002147656643</t>
  </si>
  <si>
    <t>로하로하</t>
  </si>
  <si>
    <t>010-7553-3083</t>
  </si>
  <si>
    <t>807501-04-308117</t>
  </si>
  <si>
    <t>주식회사로하로하</t>
  </si>
  <si>
    <t>비앤트sk [H라인]</t>
  </si>
  <si>
    <t>비비안리</t>
  </si>
  <si>
    <t>02-2117-4596</t>
  </si>
  <si>
    <t>010-2108-4596</t>
  </si>
  <si>
    <t>409137-01-003104</t>
  </si>
  <si>
    <t>도이가</t>
  </si>
  <si>
    <t>디오트 지하 1층 A-07호</t>
  </si>
  <si>
    <t>010-9118-6130</t>
  </si>
  <si>
    <t>1005304472774</t>
  </si>
  <si>
    <t>송현주</t>
  </si>
  <si>
    <t>링크</t>
  </si>
  <si>
    <t>레이나제이</t>
  </si>
  <si>
    <t>010-5936-7100</t>
  </si>
  <si>
    <t>110-490-4137-49</t>
  </si>
  <si>
    <t>정미진(레이나제이)</t>
  </si>
  <si>
    <t>3507sl (C)</t>
  </si>
  <si>
    <t>347801-04-125892</t>
  </si>
  <si>
    <t>S18365</t>
  </si>
  <si>
    <t>둥근벨트 (10개세트/낱개로 1개씩 발송)</t>
  </si>
  <si>
    <t>보라</t>
  </si>
  <si>
    <t>재미주</t>
  </si>
  <si>
    <t>010-9293-6130</t>
  </si>
  <si>
    <t>110-521-669515</t>
  </si>
  <si>
    <t>김상민</t>
  </si>
  <si>
    <t>S18576</t>
  </si>
  <si>
    <t>S18581</t>
  </si>
  <si>
    <t>셀럽</t>
  </si>
  <si>
    <t>02-2117-8497</t>
  </si>
  <si>
    <t>010-6372-8454</t>
  </si>
  <si>
    <t>1002-238-142701</t>
  </si>
  <si>
    <t>이화랑(셀럽)</t>
  </si>
  <si>
    <t>허밍마켓</t>
  </si>
  <si>
    <t>010-2993-4610</t>
  </si>
  <si>
    <t>1005-403-055136</t>
  </si>
  <si>
    <t>찜</t>
  </si>
  <si>
    <t>청평화 1층 가-24호</t>
  </si>
  <si>
    <t>02-2253-8076</t>
  </si>
  <si>
    <t>010-3133-8076</t>
  </si>
  <si>
    <t>최경원</t>
  </si>
  <si>
    <t>풀하우스</t>
  </si>
  <si>
    <t>청평화 4층 D-29</t>
  </si>
  <si>
    <t>02-2252-2447</t>
  </si>
  <si>
    <t>010-6395-8008</t>
  </si>
  <si>
    <t>140-013-540787</t>
  </si>
  <si>
    <t>김기완</t>
  </si>
  <si>
    <t>S17272</t>
  </si>
  <si>
    <t>S16925</t>
  </si>
  <si>
    <t>쿨피스</t>
  </si>
  <si>
    <t>010-4159-2513</t>
  </si>
  <si>
    <t>010-5398-2513</t>
  </si>
  <si>
    <t>0</t>
  </si>
  <si>
    <t>S16799</t>
  </si>
  <si>
    <t>010-4524-6155</t>
  </si>
  <si>
    <t>1999-101754-6307</t>
  </si>
  <si>
    <t>조휘호</t>
  </si>
  <si>
    <t>비바엘</t>
  </si>
  <si>
    <t>02-2117-4556</t>
  </si>
  <si>
    <t>010-4822-8955</t>
  </si>
  <si>
    <t>131-020-494780</t>
  </si>
  <si>
    <t>카라</t>
  </si>
  <si>
    <t>02-2117-4180</t>
  </si>
  <si>
    <t>010-2990-4180</t>
  </si>
  <si>
    <t>110319687999</t>
  </si>
  <si>
    <t>다소니</t>
  </si>
  <si>
    <t>디오트 지하 1층 G-22호</t>
  </si>
  <si>
    <t>010-8021-4102</t>
  </si>
  <si>
    <t>218301-04-337528</t>
  </si>
  <si>
    <t>바잉</t>
  </si>
  <si>
    <t>010-8240-5630</t>
  </si>
  <si>
    <t>044-039236-01-017</t>
  </si>
  <si>
    <t>최순식</t>
  </si>
  <si>
    <t>02-2117-8223</t>
  </si>
  <si>
    <t>010-2418-8223</t>
  </si>
  <si>
    <t>796601-04-075744</t>
  </si>
  <si>
    <t>최원석</t>
  </si>
  <si>
    <t>블루엔젤</t>
  </si>
  <si>
    <t>02-2117-4557</t>
  </si>
  <si>
    <t>010-8580-4357</t>
  </si>
  <si>
    <t>110-071-678953</t>
  </si>
  <si>
    <t>주혜인(블루엔젤)</t>
  </si>
  <si>
    <t>디오트 지하 1층 G-20호</t>
  </si>
  <si>
    <t>010-7111-6474</t>
  </si>
  <si>
    <t>110-548-746474</t>
  </si>
  <si>
    <t>010-2210-6720</t>
  </si>
  <si>
    <t>추가10</t>
    <phoneticPr fontId="88" type="noConversion"/>
  </si>
  <si>
    <t>공이</t>
  </si>
  <si>
    <t>010-5893-1232</t>
  </si>
  <si>
    <t>140-014-556311</t>
  </si>
  <si>
    <t>(주)공이</t>
  </si>
  <si>
    <t>더고트</t>
  </si>
  <si>
    <t>02-2234-5644</t>
  </si>
  <si>
    <t>010-2931-5644</t>
  </si>
  <si>
    <t>140-014-174015</t>
  </si>
  <si>
    <t>(주)더고트 김진주</t>
  </si>
  <si>
    <t>132-080-747616</t>
  </si>
  <si>
    <t>원광</t>
  </si>
  <si>
    <t>1005-304-300565</t>
  </si>
  <si>
    <t>프릴</t>
  </si>
  <si>
    <t>바이브</t>
  </si>
  <si>
    <t>S18729</t>
  </si>
  <si>
    <t>010-9903-3844</t>
  </si>
  <si>
    <t>010-2086-4418</t>
  </si>
  <si>
    <t>010-3013-8849</t>
  </si>
  <si>
    <t>Code</t>
  </si>
  <si>
    <t>업체명</t>
  </si>
  <si>
    <t>아이디</t>
  </si>
  <si>
    <t>담당MD</t>
  </si>
  <si>
    <t>대표이사</t>
  </si>
  <si>
    <t>사업자등록번호</t>
  </si>
  <si>
    <t>업태</t>
  </si>
  <si>
    <t>업종</t>
  </si>
  <si>
    <t>추가코드1</t>
  </si>
  <si>
    <t>추가코드2</t>
  </si>
  <si>
    <t>담당자</t>
  </si>
  <si>
    <t>우편번호</t>
  </si>
  <si>
    <t>주소</t>
  </si>
  <si>
    <t>상세주소</t>
  </si>
  <si>
    <t>연락처</t>
  </si>
  <si>
    <t>휴대폰번호</t>
  </si>
  <si>
    <t>이메일</t>
  </si>
  <si>
    <t>비고</t>
  </si>
  <si>
    <t>그룹</t>
  </si>
  <si>
    <t>계좌번호</t>
  </si>
  <si>
    <t>은행</t>
  </si>
  <si>
    <t>예금주</t>
  </si>
  <si>
    <t>잔</t>
  </si>
  <si>
    <t>사입서비스 사용</t>
  </si>
  <si>
    <t>입고대기 자동계산</t>
  </si>
  <si>
    <t>사용안함</t>
  </si>
  <si>
    <t>20368</t>
  </si>
  <si>
    <t>1프로</t>
  </si>
  <si>
    <t>최재영</t>
  </si>
  <si>
    <t>201-86-43173</t>
  </si>
  <si>
    <t>-</t>
  </si>
  <si>
    <t>테크노 3층 322호</t>
  </si>
  <si>
    <t>010-7154-3641</t>
  </si>
  <si>
    <t>010-4663-4990</t>
  </si>
  <si>
    <t>si07211@naver.com</t>
  </si>
  <si>
    <t>도매</t>
  </si>
  <si>
    <t>086-048182-01-011</t>
  </si>
  <si>
    <t>(주)일프로</t>
  </si>
  <si>
    <t>20484</t>
  </si>
  <si>
    <t>3579</t>
  </si>
  <si>
    <t>박진희</t>
  </si>
  <si>
    <t>201-17-11113</t>
  </si>
  <si>
    <t>010-6373-2268</t>
  </si>
  <si>
    <t>09160808@hanmail.net</t>
  </si>
  <si>
    <t>491001-01-228796</t>
  </si>
  <si>
    <t>20009</t>
  </si>
  <si>
    <t>501</t>
  </si>
  <si>
    <t>-------</t>
  </si>
  <si>
    <t>02-6366-3330</t>
  </si>
  <si>
    <t>010-8898-6490</t>
  </si>
  <si>
    <t>기타휴대폰 : 010-9171-6490</t>
  </si>
  <si>
    <t>010901-04-016380</t>
  </si>
  <si>
    <t>김은희</t>
  </si>
  <si>
    <t>20557</t>
  </si>
  <si>
    <t>75번가</t>
  </si>
  <si>
    <t>김혜정</t>
  </si>
  <si>
    <t>683-60-00639</t>
  </si>
  <si>
    <t>010-6720-7900</t>
  </si>
  <si>
    <t>500302-01-226244</t>
  </si>
  <si>
    <t>010-2234-0110</t>
  </si>
  <si>
    <t>디오트 3층 E-17호</t>
  </si>
  <si>
    <t>20011</t>
  </si>
  <si>
    <t>가나다란</t>
  </si>
  <si>
    <t>010-5697-5555</t>
  </si>
  <si>
    <t>ganadaran.gndr@gmail.com</t>
  </si>
  <si>
    <t>기타</t>
  </si>
  <si>
    <t>20611</t>
  </si>
  <si>
    <t>가나다란협력업체</t>
  </si>
  <si>
    <t>cafe24 sync 자동등록</t>
  </si>
  <si>
    <t>20041</t>
  </si>
  <si>
    <t>가네샤</t>
  </si>
  <si>
    <t>이은영</t>
  </si>
  <si>
    <t>201-15-34179</t>
  </si>
  <si>
    <t>02-2117-4663</t>
  </si>
  <si>
    <t>010-5213-8684</t>
  </si>
  <si>
    <t>ey_ey_ey@naver.com</t>
  </si>
  <si>
    <t>110-340-833643</t>
  </si>
  <si>
    <t>20099</t>
  </si>
  <si>
    <t>가비</t>
  </si>
  <si>
    <t>송상인</t>
  </si>
  <si>
    <t>459-26-00556</t>
  </si>
  <si>
    <t>02-2236-3003</t>
  </si>
  <si>
    <t>010-9703-6654</t>
  </si>
  <si>
    <t>songsangin83@naver.com</t>
  </si>
  <si>
    <t>790801-04-057380</t>
  </si>
  <si>
    <t>송상인(아프리카)</t>
  </si>
  <si>
    <t>20508</t>
  </si>
  <si>
    <t>가스나</t>
  </si>
  <si>
    <t>연재흠</t>
  </si>
  <si>
    <t>201-18-49746</t>
  </si>
  <si>
    <t>02-2117-8683</t>
  </si>
  <si>
    <t>010-7601-4784</t>
  </si>
  <si>
    <t>gasna_jeans@naver.com</t>
  </si>
  <si>
    <t>409101-01-252655</t>
  </si>
  <si>
    <t>가스나 연재흠</t>
  </si>
  <si>
    <t>20289</t>
  </si>
  <si>
    <t>가십걸</t>
  </si>
  <si>
    <t>임정아</t>
  </si>
  <si>
    <t>390-02-01207</t>
  </si>
  <si>
    <t>010-7472-1241</t>
  </si>
  <si>
    <t>cindy407@naver.com</t>
  </si>
  <si>
    <t>1005-203-739954</t>
  </si>
  <si>
    <t>임정아(가십걸)</t>
  </si>
  <si>
    <t>20017</t>
  </si>
  <si>
    <t>간지</t>
  </si>
  <si>
    <t>류진철</t>
  </si>
  <si>
    <t>206-09-30046</t>
  </si>
  <si>
    <t>02-2117-4454</t>
  </si>
  <si>
    <t>010-5285-4464</t>
  </si>
  <si>
    <t>ganji1@hanmail.net</t>
  </si>
  <si>
    <t>110-441-639267</t>
  </si>
  <si>
    <t>류진철(간지)</t>
  </si>
  <si>
    <t>20447</t>
  </si>
  <si>
    <t>감</t>
  </si>
  <si>
    <t>변정철</t>
  </si>
  <si>
    <t>501-15-36723</t>
  </si>
  <si>
    <t>010-9655-0064</t>
  </si>
  <si>
    <t>20280</t>
  </si>
  <si>
    <t>한승환</t>
  </si>
  <si>
    <t>201-17-29272</t>
  </si>
  <si>
    <t>---</t>
  </si>
  <si>
    <t>gunnygirls@esero.go.kr</t>
  </si>
  <si>
    <t>20071</t>
  </si>
  <si>
    <t>걸</t>
  </si>
  <si>
    <t>김지영</t>
  </si>
  <si>
    <t>210-12-89172</t>
  </si>
  <si>
    <t>청평화 1층 가-05호</t>
  </si>
  <si>
    <t>010-2167-1392</t>
  </si>
  <si>
    <t>lsd0212@naver.com</t>
  </si>
  <si>
    <t>284002-04-043162</t>
  </si>
  <si>
    <t>20135</t>
  </si>
  <si>
    <t>걸이즈</t>
  </si>
  <si>
    <t>최정미</t>
  </si>
  <si>
    <t>744-34-00084</t>
  </si>
  <si>
    <t>010-4132-0462</t>
  </si>
  <si>
    <t>pporuru420@hanmail.net</t>
  </si>
  <si>
    <t>20068</t>
  </si>
  <si>
    <t>박호순</t>
  </si>
  <si>
    <t>374-31-01447</t>
  </si>
  <si>
    <t>010-2486-4158</t>
  </si>
  <si>
    <t>592-910452-22607</t>
  </si>
  <si>
    <t>20518</t>
  </si>
  <si>
    <t>835-16-00334</t>
  </si>
  <si>
    <t>kkimsung01@naver.com</t>
  </si>
  <si>
    <t>20639</t>
  </si>
  <si>
    <t>434-88-02820</t>
  </si>
  <si>
    <t>20291</t>
  </si>
  <si>
    <t>구름</t>
  </si>
  <si>
    <t>김정현</t>
  </si>
  <si>
    <t>307-51-00408</t>
  </si>
  <si>
    <t>02-2117-4420</t>
  </si>
  <si>
    <t>010-5794-4420</t>
  </si>
  <si>
    <t>110-496-270020</t>
  </si>
  <si>
    <t>20211</t>
  </si>
  <si>
    <t>그라스하퍼</t>
  </si>
  <si>
    <t>--</t>
  </si>
  <si>
    <t>02-2117-8676</t>
  </si>
  <si>
    <t>20361</t>
  </si>
  <si>
    <t>그램(DWP)</t>
  </si>
  <si>
    <t>김은하</t>
  </si>
  <si>
    <t>201-11-45945</t>
  </si>
  <si>
    <t>02-2231-7145</t>
  </si>
  <si>
    <t>010-3772-7145</t>
  </si>
  <si>
    <t>hyunwoo75@gmail.com</t>
  </si>
  <si>
    <t>262-910235-32707</t>
  </si>
  <si>
    <t>김은하(그램(gram))</t>
  </si>
  <si>
    <t>20230</t>
  </si>
  <si>
    <t>그램(디오트)</t>
  </si>
  <si>
    <t>이길우</t>
  </si>
  <si>
    <t>820-08-00021</t>
  </si>
  <si>
    <t>02-2117-4931</t>
  </si>
  <si>
    <t>010-4012-1925</t>
  </si>
  <si>
    <t>gramc29@naver.com</t>
  </si>
  <si>
    <t>110-439-975040</t>
  </si>
  <si>
    <t>이길우(그램(GRA</t>
  </si>
  <si>
    <t>20186</t>
  </si>
  <si>
    <t>그로우</t>
  </si>
  <si>
    <t>02-2117-8339</t>
  </si>
  <si>
    <t>20550</t>
  </si>
  <si>
    <t>725-21-01855</t>
  </si>
  <si>
    <t>20455</t>
  </si>
  <si>
    <t>글램</t>
  </si>
  <si>
    <t>조석진</t>
  </si>
  <si>
    <t>399-21-01016</t>
  </si>
  <si>
    <t>02-2117-8516</t>
  </si>
  <si>
    <t>010-2008-6025</t>
  </si>
  <si>
    <t>sjglassart@gmail.com</t>
  </si>
  <si>
    <t>100-034-273486</t>
  </si>
  <si>
    <t>조석진(글램)</t>
  </si>
  <si>
    <t>20352</t>
  </si>
  <si>
    <t>김정윤</t>
  </si>
  <si>
    <t>773-75-00275</t>
  </si>
  <si>
    <t>02-2117-8211</t>
  </si>
  <si>
    <t>010-2959-8211</t>
  </si>
  <si>
    <t>glamus@daum.net</t>
  </si>
  <si>
    <t>796601-04-122622</t>
  </si>
  <si>
    <t>김정윤(글램어스)</t>
  </si>
  <si>
    <t>제작</t>
  </si>
  <si>
    <t>20008</t>
  </si>
  <si>
    <t>깍쟁이</t>
  </si>
  <si>
    <t>김경</t>
  </si>
  <si>
    <t>201-04-12975</t>
  </si>
  <si>
    <t>02-6366-5001</t>
  </si>
  <si>
    <t>010-8617-0321</t>
  </si>
  <si>
    <t>angma0326@hanmail.net</t>
  </si>
  <si>
    <t>온라인거래안함</t>
  </si>
  <si>
    <t>796601-04-076192</t>
  </si>
  <si>
    <t>깍쟁이(김경)</t>
  </si>
  <si>
    <t>20167</t>
  </si>
  <si>
    <t>꼴레뜨</t>
  </si>
  <si>
    <t>꼴레뜨(colette)</t>
  </si>
  <si>
    <t>장영삼</t>
  </si>
  <si>
    <t>630-12-00177</t>
  </si>
  <si>
    <t>서울특별시 동대문구 무학로 98-1(용두동)</t>
  </si>
  <si>
    <t>morris03@daum.net</t>
  </si>
  <si>
    <t>원단</t>
  </si>
  <si>
    <t>20609</t>
  </si>
  <si>
    <t>나나제이</t>
  </si>
  <si>
    <t>김나정</t>
  </si>
  <si>
    <t>134-39-04497</t>
  </si>
  <si>
    <t>02-2117-8161</t>
  </si>
  <si>
    <t>010-8241-8161</t>
  </si>
  <si>
    <t>leesem611@daum.net</t>
  </si>
  <si>
    <t>110-491-954281</t>
  </si>
  <si>
    <t>20573</t>
  </si>
  <si>
    <t>나니</t>
  </si>
  <si>
    <t>정승호</t>
  </si>
  <si>
    <t>374-38-01223</t>
  </si>
  <si>
    <t>010-3052-9887</t>
  </si>
  <si>
    <t>kkdmantax@daum.net</t>
  </si>
  <si>
    <t>218-910407-39707</t>
  </si>
  <si>
    <t>정승호(나니)</t>
  </si>
  <si>
    <t>20448</t>
  </si>
  <si>
    <t>나루</t>
  </si>
  <si>
    <t>황남원</t>
  </si>
  <si>
    <t>649-88-03149</t>
  </si>
  <si>
    <t>디오트 1층 C-20호</t>
  </si>
  <si>
    <t>02-2117-8051</t>
  </si>
  <si>
    <t>010-5621-8051</t>
  </si>
  <si>
    <t>narutn2@naver.com</t>
  </si>
  <si>
    <t>1005-304-678637</t>
  </si>
  <si>
    <t>주식회사 터프나루</t>
  </si>
  <si>
    <t>20642</t>
  </si>
  <si>
    <t>나이스앨리스</t>
  </si>
  <si>
    <t>김샛별</t>
  </si>
  <si>
    <t>723-87-01587</t>
  </si>
  <si>
    <t>010-3088-4714</t>
  </si>
  <si>
    <t>546901-01-190997</t>
  </si>
  <si>
    <t>(주)브이지티티</t>
  </si>
  <si>
    <t>20485</t>
  </si>
  <si>
    <t>나인</t>
  </si>
  <si>
    <t>최수진</t>
  </si>
  <si>
    <t>571-05-01355</t>
  </si>
  <si>
    <t>02-2233-0811</t>
  </si>
  <si>
    <t>010-4533-7600</t>
  </si>
  <si>
    <t>nine0811@naver.com</t>
  </si>
  <si>
    <t>1005-080-225001</t>
  </si>
  <si>
    <t>최수진(나인)</t>
  </si>
  <si>
    <t>20450</t>
  </si>
  <si>
    <t>나인프롬텐</t>
  </si>
  <si>
    <t>김숙희</t>
  </si>
  <si>
    <t>443-26-01230</t>
  </si>
  <si>
    <t>010-8763-7800</t>
  </si>
  <si>
    <t>476125-01-085031</t>
  </si>
  <si>
    <t>20651</t>
  </si>
  <si>
    <t>314-17-20238</t>
  </si>
  <si>
    <t>20100</t>
  </si>
  <si>
    <t>뉴다온</t>
  </si>
  <si>
    <t>손소라</t>
  </si>
  <si>
    <t>117-87-00895</t>
  </si>
  <si>
    <t>02-2117-8318</t>
  </si>
  <si>
    <t>010-8844-8823</t>
  </si>
  <si>
    <t>kkdmantax@hanmail.net</t>
  </si>
  <si>
    <t>1005-703-272890</t>
  </si>
  <si>
    <t>주식회사뉴다온</t>
  </si>
  <si>
    <t>20380</t>
  </si>
  <si>
    <t>뉴에이</t>
  </si>
  <si>
    <t>황미연</t>
  </si>
  <si>
    <t>310-07-70644</t>
  </si>
  <si>
    <t>070-4216-0085</t>
  </si>
  <si>
    <t>010-4948-3500</t>
  </si>
  <si>
    <t>NewArrival@hometax.go.kr</t>
  </si>
  <si>
    <t>110-144-612867</t>
  </si>
  <si>
    <t>황미연(뉴.에이(N</t>
  </si>
  <si>
    <t>더안</t>
  </si>
  <si>
    <t>로그마이셀프</t>
  </si>
  <si>
    <t>02-2117-4691</t>
  </si>
  <si>
    <t>010-9876-7413</t>
  </si>
  <si>
    <t>110-511-638889</t>
  </si>
  <si>
    <t>SC제일은행</t>
  </si>
  <si>
    <t>마요네즈</t>
  </si>
  <si>
    <t>02-2117-8978</t>
  </si>
  <si>
    <t>010-2434-9994</t>
  </si>
  <si>
    <t>1002732767685</t>
  </si>
  <si>
    <t>이홍구</t>
  </si>
  <si>
    <t>맨하탄</t>
  </si>
  <si>
    <t>02-2117-8383</t>
  </si>
  <si>
    <t>010-6238-1295</t>
  </si>
  <si>
    <t>110-468-073759</t>
  </si>
  <si>
    <t>박루현</t>
  </si>
  <si>
    <t>02-2117-8614</t>
  </si>
  <si>
    <t>010-8599-3397</t>
  </si>
  <si>
    <t>318-11-021108</t>
  </si>
  <si>
    <t>디오트 1층 D-14호</t>
  </si>
  <si>
    <t>와이낫</t>
  </si>
  <si>
    <t>02-2117-4708</t>
  </si>
  <si>
    <t>010-2020-9950</t>
  </si>
  <si>
    <t>제이뮤즈</t>
  </si>
  <si>
    <t>주희연</t>
  </si>
  <si>
    <t>디오트 2층 G-17호</t>
  </si>
  <si>
    <t>02-2117-4301</t>
  </si>
  <si>
    <t>010-4447-4301</t>
  </si>
  <si>
    <t>312-0205-2291-41</t>
  </si>
  <si>
    <t>사업자명</t>
    <phoneticPr fontId="46" type="noConversion"/>
  </si>
  <si>
    <t>입금액</t>
    <phoneticPr fontId="46" type="noConversion"/>
  </si>
  <si>
    <t>은행</t>
    <phoneticPr fontId="46" type="noConversion"/>
  </si>
  <si>
    <t>입금계좌번호</t>
    <phoneticPr fontId="46" type="noConversion"/>
  </si>
  <si>
    <t>이체금액</t>
    <phoneticPr fontId="46" type="noConversion"/>
  </si>
  <si>
    <t>예상예금주</t>
    <phoneticPr fontId="46" type="noConversion"/>
  </si>
  <si>
    <t>보내는분 통장표시내용</t>
    <phoneticPr fontId="46" type="noConversion"/>
  </si>
  <si>
    <t>받는분 통장표시내용</t>
    <phoneticPr fontId="46" type="noConversion"/>
  </si>
  <si>
    <t>은행명</t>
    <phoneticPr fontId="47" type="noConversion"/>
  </si>
  <si>
    <t>코드</t>
    <phoneticPr fontId="47" type="noConversion"/>
  </si>
  <si>
    <t>카카오뱅크</t>
    <phoneticPr fontId="47" type="noConversion"/>
  </si>
  <si>
    <t>090</t>
    <phoneticPr fontId="47" type="noConversion"/>
  </si>
  <si>
    <t>국민</t>
    <phoneticPr fontId="47" type="noConversion"/>
  </si>
  <si>
    <t>004</t>
    <phoneticPr fontId="47" type="noConversion"/>
  </si>
  <si>
    <t>국민은행</t>
    <phoneticPr fontId="47" type="noConversion"/>
  </si>
  <si>
    <t>우리</t>
    <phoneticPr fontId="47" type="noConversion"/>
  </si>
  <si>
    <t>020</t>
    <phoneticPr fontId="47" type="noConversion"/>
  </si>
  <si>
    <t>우리은행</t>
    <phoneticPr fontId="47" type="noConversion"/>
  </si>
  <si>
    <t>신한</t>
    <phoneticPr fontId="47" type="noConversion"/>
  </si>
  <si>
    <t>088</t>
    <phoneticPr fontId="47" type="noConversion"/>
  </si>
  <si>
    <t>신한은행</t>
    <phoneticPr fontId="47" type="noConversion"/>
  </si>
  <si>
    <t>하나</t>
    <phoneticPr fontId="47" type="noConversion"/>
  </si>
  <si>
    <t>081</t>
    <phoneticPr fontId="47" type="noConversion"/>
  </si>
  <si>
    <t>하나은행</t>
    <phoneticPr fontId="47" type="noConversion"/>
  </si>
  <si>
    <t>기업은행</t>
    <phoneticPr fontId="47" type="noConversion"/>
  </si>
  <si>
    <t>003</t>
    <phoneticPr fontId="47" type="noConversion"/>
  </si>
  <si>
    <t>기업</t>
    <phoneticPr fontId="47" type="noConversion"/>
  </si>
  <si>
    <t>신협</t>
    <phoneticPr fontId="47" type="noConversion"/>
  </si>
  <si>
    <t>048</t>
    <phoneticPr fontId="47" type="noConversion"/>
  </si>
  <si>
    <t>새마을</t>
    <phoneticPr fontId="47" type="noConversion"/>
  </si>
  <si>
    <t>045</t>
    <phoneticPr fontId="47" type="noConversion"/>
  </si>
  <si>
    <t>새마을금고</t>
    <phoneticPr fontId="47" type="noConversion"/>
  </si>
  <si>
    <t>023</t>
    <phoneticPr fontId="47" type="noConversion"/>
  </si>
  <si>
    <t>농협</t>
    <phoneticPr fontId="47" type="noConversion"/>
  </si>
  <si>
    <t>011</t>
    <phoneticPr fontId="47" type="noConversion"/>
  </si>
  <si>
    <t>수협</t>
    <phoneticPr fontId="47" type="noConversion"/>
  </si>
  <si>
    <t>007</t>
    <phoneticPr fontId="47" type="noConversion"/>
  </si>
  <si>
    <t>농협은행</t>
    <phoneticPr fontId="46" type="noConversion"/>
  </si>
  <si>
    <t>신협은행</t>
    <phoneticPr fontId="47" type="noConversion"/>
  </si>
  <si>
    <t>우체국</t>
    <phoneticPr fontId="46" type="noConversion"/>
  </si>
  <si>
    <t>071</t>
    <phoneticPr fontId="46" type="noConversion"/>
  </si>
  <si>
    <t>케이뱅크</t>
    <phoneticPr fontId="46" type="noConversion"/>
  </si>
  <si>
    <t>089</t>
    <phoneticPr fontId="46" type="noConversion"/>
  </si>
  <si>
    <t>공급처</t>
  </si>
  <si>
    <t>공급처 주소</t>
  </si>
  <si>
    <t>공급처 전화번호</t>
  </si>
  <si>
    <t>공급처 휴대전화</t>
  </si>
  <si>
    <t>상품코드</t>
  </si>
  <si>
    <t>공급처 상품명</t>
  </si>
  <si>
    <t>공급처 옵션</t>
  </si>
  <si>
    <t>상품명</t>
  </si>
  <si>
    <t>옵션</t>
  </si>
  <si>
    <t>수량</t>
  </si>
  <si>
    <t>총원가</t>
  </si>
  <si>
    <t>판매가</t>
  </si>
  <si>
    <t>총판매가</t>
  </si>
  <si>
    <t>바코드</t>
  </si>
  <si>
    <t>재고수량</t>
  </si>
  <si>
    <t>재고메모</t>
  </si>
  <si>
    <t>S19375</t>
  </si>
  <si>
    <t>골지유니크가디건 [긴팔]</t>
  </si>
  <si>
    <t>그레이</t>
    <phoneticPr fontId="108" type="noConversion"/>
  </si>
  <si>
    <t>베이지(S)</t>
    <phoneticPr fontId="108" type="noConversion"/>
  </si>
  <si>
    <t>롱앤숏(조이)</t>
    <phoneticPr fontId="108" type="noConversion"/>
  </si>
  <si>
    <t>1005-103-762011</t>
  </si>
  <si>
    <t>유용익</t>
  </si>
  <si>
    <t>또또</t>
  </si>
  <si>
    <t>테크노 5층 512</t>
  </si>
  <si>
    <t>010-5798-5502</t>
  </si>
  <si>
    <t>501601-01-238625</t>
  </si>
  <si>
    <t>반목블라 [긴팔]</t>
  </si>
  <si>
    <t>S19419</t>
  </si>
  <si>
    <t>스랍</t>
    <phoneticPr fontId="108" type="noConversion"/>
  </si>
  <si>
    <t>S19425</t>
  </si>
  <si>
    <t>필앤마조</t>
    <phoneticPr fontId="108" type="noConversion"/>
  </si>
  <si>
    <t>검정(S)</t>
    <phoneticPr fontId="108" type="noConversion"/>
  </si>
  <si>
    <t>뉴욕세이</t>
  </si>
  <si>
    <t>02-2234-5825</t>
  </si>
  <si>
    <t>010-3469-0013</t>
  </si>
  <si>
    <t>20693</t>
  </si>
  <si>
    <t>409101-01-303739</t>
  </si>
  <si>
    <t>뉴욕세이(천성필)</t>
  </si>
  <si>
    <t>온도</t>
  </si>
  <si>
    <t>아스카</t>
  </si>
  <si>
    <t>20443</t>
  </si>
  <si>
    <t>느낌표</t>
  </si>
  <si>
    <t>박은정</t>
  </si>
  <si>
    <t>602-16-66527</t>
  </si>
  <si>
    <t>02-2233-9776</t>
  </si>
  <si>
    <t>010-3101-9776</t>
  </si>
  <si>
    <t>fn10000@daum.net</t>
  </si>
  <si>
    <t>1005-203-656922</t>
  </si>
  <si>
    <t>박은정(느낌표)</t>
  </si>
  <si>
    <t>20569</t>
  </si>
  <si>
    <t>늠늠</t>
  </si>
  <si>
    <t>김동현</t>
  </si>
  <si>
    <t>573-47-01012</t>
  </si>
  <si>
    <t>010-2542-8684</t>
  </si>
  <si>
    <t>ceochina2@naver.com</t>
  </si>
  <si>
    <t>018302-04-098617</t>
  </si>
  <si>
    <t>이유미</t>
  </si>
  <si>
    <t>20661</t>
  </si>
  <si>
    <t>니고</t>
  </si>
  <si>
    <t>850-73-00597</t>
  </si>
  <si>
    <t>010-4729-9961</t>
  </si>
  <si>
    <t>110576366767</t>
  </si>
  <si>
    <t>권민수(니고)</t>
  </si>
  <si>
    <t>20667</t>
  </si>
  <si>
    <t>20052</t>
  </si>
  <si>
    <t>다와</t>
  </si>
  <si>
    <t>김은정</t>
  </si>
  <si>
    <t>276-20-00468</t>
  </si>
  <si>
    <t>02-2117-4566</t>
  </si>
  <si>
    <t>010-7762-3640</t>
  </si>
  <si>
    <t>1002-832-648810</t>
  </si>
  <si>
    <t>20395</t>
  </si>
  <si>
    <t>다이노</t>
  </si>
  <si>
    <t>안광호</t>
  </si>
  <si>
    <t>729-39-00208</t>
  </si>
  <si>
    <t>02-2117-4808</t>
  </si>
  <si>
    <t>010-5732-2291</t>
  </si>
  <si>
    <t>dino2291@naver.com</t>
  </si>
  <si>
    <t>1005-303-057509</t>
  </si>
  <si>
    <t>안광호(다이노)</t>
  </si>
  <si>
    <t>20623</t>
  </si>
  <si>
    <t>다이애나</t>
  </si>
  <si>
    <t>010-2580-0944</t>
  </si>
  <si>
    <t>879601-01-343758</t>
  </si>
  <si>
    <t>정동수</t>
  </si>
  <si>
    <t>20675</t>
  </si>
  <si>
    <t>20094</t>
  </si>
  <si>
    <t>달란트</t>
  </si>
  <si>
    <t>정한나</t>
  </si>
  <si>
    <t>201-11-66862</t>
  </si>
  <si>
    <t>02-2117-8162</t>
  </si>
  <si>
    <t>010-7410-8162</t>
  </si>
  <si>
    <t>hin8800@daum.net</t>
  </si>
  <si>
    <t>093401-04-110896</t>
  </si>
  <si>
    <t>20331</t>
  </si>
  <si>
    <t>달팡</t>
  </si>
  <si>
    <t>양혜정</t>
  </si>
  <si>
    <t>201-17-39197</t>
  </si>
  <si>
    <t>02-2117-4440</t>
  </si>
  <si>
    <t>010-3332-8578</t>
  </si>
  <si>
    <t>ekfvkd5653@naver.com</t>
  </si>
  <si>
    <t>38891019090507</t>
  </si>
  <si>
    <t>20143</t>
  </si>
  <si>
    <t>대명텍스타일</t>
  </si>
  <si>
    <t>주식회사 대명텍스타일</t>
  </si>
  <si>
    <t>이병오,정명성</t>
  </si>
  <si>
    <t>101-86-77621</t>
  </si>
  <si>
    <t>서울 종로구 종로 266, D-3142(종로6가, 동대문종합시장)</t>
  </si>
  <si>
    <t>daemyung1693@magicbill.co.kr</t>
  </si>
  <si>
    <t>(주)대명텍스타일</t>
  </si>
  <si>
    <t>20241</t>
  </si>
  <si>
    <t>대박</t>
  </si>
  <si>
    <t>이경은</t>
  </si>
  <si>
    <t>101-12-42039</t>
  </si>
  <si>
    <t>rddms@naver.com</t>
  </si>
  <si>
    <t>이경은 (대박)</t>
  </si>
  <si>
    <t>20640</t>
  </si>
  <si>
    <t>김진주</t>
  </si>
  <si>
    <t>204-86-60230</t>
  </si>
  <si>
    <t>2020pearl-kim@naver.com</t>
  </si>
  <si>
    <t>20390</t>
  </si>
  <si>
    <t>더꼰</t>
  </si>
  <si>
    <t>이고운</t>
  </si>
  <si>
    <t>309-09-65067</t>
  </si>
  <si>
    <t>02-2117-4661</t>
  </si>
  <si>
    <t>010-7179-8411</t>
  </si>
  <si>
    <t>gw1984@naver.com</t>
  </si>
  <si>
    <t>796601-04-120772</t>
  </si>
  <si>
    <t>이고운(더꼰)</t>
  </si>
  <si>
    <t>20225</t>
  </si>
  <si>
    <t>더라인</t>
  </si>
  <si>
    <t>정지숙</t>
  </si>
  <si>
    <t>204-23-26601</t>
  </si>
  <si>
    <t>02-2233-4433</t>
  </si>
  <si>
    <t>010-6848-8595</t>
  </si>
  <si>
    <t>52360201079687</t>
  </si>
  <si>
    <t>20509</t>
  </si>
  <si>
    <t>더블엠</t>
  </si>
  <si>
    <t>서수만</t>
  </si>
  <si>
    <t>201-18-50054</t>
  </si>
  <si>
    <t>디오트 1층 E-13호</t>
  </si>
  <si>
    <t>010-5470-8144</t>
  </si>
  <si>
    <t>mansu777@naver.com</t>
  </si>
  <si>
    <t>20200</t>
  </si>
  <si>
    <t>더블유</t>
  </si>
  <si>
    <t>오수연</t>
  </si>
  <si>
    <t>301-14-59963</t>
  </si>
  <si>
    <t>02-2117-8126</t>
  </si>
  <si>
    <t>010-8983-5815</t>
  </si>
  <si>
    <t>leesem217@daum.net</t>
  </si>
  <si>
    <t>110-299-824275</t>
  </si>
  <si>
    <t>오수연(W 더블유)</t>
  </si>
  <si>
    <t>20121</t>
  </si>
  <si>
    <t>더블유걸</t>
  </si>
  <si>
    <t>김종영</t>
  </si>
  <si>
    <t>863-69-00015</t>
  </si>
  <si>
    <t>02-2236-9997</t>
  </si>
  <si>
    <t>010-8723-6683</t>
  </si>
  <si>
    <t>jinlove5204@hanmail.net</t>
  </si>
  <si>
    <t>1005-402-676713</t>
  </si>
  <si>
    <t>김종영(더블유,</t>
  </si>
  <si>
    <t>20034</t>
  </si>
  <si>
    <t>더블유에이프릴</t>
  </si>
  <si>
    <t>박유찬</t>
  </si>
  <si>
    <t>201-17-57161</t>
  </si>
  <si>
    <t>02-2117-4387</t>
  </si>
  <si>
    <t>010-3146-3340</t>
  </si>
  <si>
    <t>notbig@naver.com</t>
  </si>
  <si>
    <t>01091593340</t>
  </si>
  <si>
    <t>박유찬(에이프릴)</t>
  </si>
  <si>
    <t>20049</t>
  </si>
  <si>
    <t>우수한</t>
  </si>
  <si>
    <t>890-81-01129</t>
  </si>
  <si>
    <t>doublej0521@naver.com</t>
  </si>
  <si>
    <t>20108</t>
  </si>
  <si>
    <t>498-10-00924</t>
  </si>
  <si>
    <t>jiji0712@naver.com</t>
  </si>
  <si>
    <t>20165</t>
  </si>
  <si>
    <t>더안로지스</t>
  </si>
  <si>
    <t>안민규</t>
  </si>
  <si>
    <t>348-18-00095</t>
  </si>
  <si>
    <t>lacosste@naver.com</t>
  </si>
  <si>
    <t>20461</t>
  </si>
  <si>
    <t>더이연</t>
  </si>
  <si>
    <t>201-18-35112</t>
  </si>
  <si>
    <t>02-2117-8381</t>
  </si>
  <si>
    <t>010-9055-1281</t>
  </si>
  <si>
    <t>207-910320-46907</t>
  </si>
  <si>
    <t>이재성</t>
  </si>
  <si>
    <t>20130</t>
  </si>
  <si>
    <t>더줄리</t>
  </si>
  <si>
    <t>박춘호</t>
  </si>
  <si>
    <t>556-14-00607</t>
  </si>
  <si>
    <t>02-3298-5080</t>
  </si>
  <si>
    <t>010-3762-5779</t>
  </si>
  <si>
    <t>1005-203-288763</t>
  </si>
  <si>
    <t>박춘호(더줄리(TH</t>
  </si>
  <si>
    <t>20298</t>
  </si>
  <si>
    <t>더코코</t>
  </si>
  <si>
    <t>김은진</t>
  </si>
  <si>
    <t>201-15-40725</t>
  </si>
  <si>
    <t>02-2117-8709</t>
  </si>
  <si>
    <t>010-9018-7795</t>
  </si>
  <si>
    <t>110-336-262340</t>
  </si>
  <si>
    <t>20174</t>
  </si>
  <si>
    <t>더클리닝</t>
  </si>
  <si>
    <t>박재유</t>
  </si>
  <si>
    <t>201-11-63394</t>
  </si>
  <si>
    <t>02-2117-4451</t>
  </si>
  <si>
    <t>jayahea@daum.net</t>
  </si>
  <si>
    <t>20457</t>
  </si>
  <si>
    <t>더플렉스</t>
  </si>
  <si>
    <t>차대승</t>
  </si>
  <si>
    <t>672-48-00622</t>
  </si>
  <si>
    <t>02-2117-8960</t>
  </si>
  <si>
    <t>010-9696-8644</t>
  </si>
  <si>
    <t>1005-004-216321</t>
  </si>
  <si>
    <t>차대승(더플렉스)</t>
  </si>
  <si>
    <t>20276</t>
  </si>
  <si>
    <t>더하기</t>
  </si>
  <si>
    <t>김갑순</t>
  </si>
  <si>
    <t>442-27-00292</t>
  </si>
  <si>
    <t>02-2117-4061</t>
  </si>
  <si>
    <t>010-9262-7927</t>
  </si>
  <si>
    <t>thehagi7927@gmail.com</t>
  </si>
  <si>
    <t>110-463-684668</t>
  </si>
  <si>
    <t>김갑순(더하기)</t>
  </si>
  <si>
    <t>20245</t>
  </si>
  <si>
    <t>데본</t>
  </si>
  <si>
    <t>101-10-76030</t>
  </si>
  <si>
    <t>02-2231-3005</t>
  </si>
  <si>
    <t>010-2708-0035</t>
  </si>
  <si>
    <t>310-029670-01-011</t>
  </si>
  <si>
    <t>20249</t>
  </si>
  <si>
    <t>데이시크</t>
  </si>
  <si>
    <t>김성훈</t>
  </si>
  <si>
    <t>372-22-00417</t>
  </si>
  <si>
    <t>010-5007-3770</t>
  </si>
  <si>
    <t>daychic@naver.com</t>
  </si>
  <si>
    <t>302-5007-3770-91</t>
  </si>
  <si>
    <t>20524</t>
  </si>
  <si>
    <t>데이엔드</t>
  </si>
  <si>
    <t>장윤이</t>
  </si>
  <si>
    <t>236-03-02568</t>
  </si>
  <si>
    <t>010-5896-1738</t>
  </si>
  <si>
    <t>dbsdl92@kakao.com</t>
  </si>
  <si>
    <t>022-089605-01-045</t>
  </si>
  <si>
    <t>20685</t>
  </si>
  <si>
    <t>20563</t>
  </si>
  <si>
    <t>306-12-50186</t>
  </si>
  <si>
    <t>cpakis@naver.com</t>
  </si>
  <si>
    <t>20309</t>
  </si>
  <si>
    <t>데일리</t>
  </si>
  <si>
    <t>문혜림</t>
  </si>
  <si>
    <t>201-17-98425</t>
  </si>
  <si>
    <t>02-2232-7667</t>
  </si>
  <si>
    <t>010-9132-0886</t>
  </si>
  <si>
    <t>1002-051-242988</t>
  </si>
  <si>
    <t>20126</t>
  </si>
  <si>
    <t>도나도나</t>
  </si>
  <si>
    <t>김미라</t>
  </si>
  <si>
    <t>201-13-23926</t>
  </si>
  <si>
    <t>02-2117-4248</t>
  </si>
  <si>
    <t>010-9126-7502</t>
  </si>
  <si>
    <t>donadona_3f9@hometax.go.kr</t>
  </si>
  <si>
    <t>34811000622</t>
  </si>
  <si>
    <t>김미라(도나도나)</t>
  </si>
  <si>
    <t>20086</t>
  </si>
  <si>
    <t>도리</t>
  </si>
  <si>
    <t>윤희만</t>
  </si>
  <si>
    <t>201-18-14951</t>
  </si>
  <si>
    <t>02-2117-4859</t>
  </si>
  <si>
    <t>010-2015-8831</t>
  </si>
  <si>
    <t>leesem193@hanmail.net</t>
  </si>
  <si>
    <t>110-419-918910</t>
  </si>
  <si>
    <t>윤희만(도리)</t>
  </si>
  <si>
    <t>20617</t>
  </si>
  <si>
    <t>626-14-01865</t>
  </si>
  <si>
    <t>20268</t>
  </si>
  <si>
    <t>두림</t>
  </si>
  <si>
    <t>장영신</t>
  </si>
  <si>
    <t>201-12-39232</t>
  </si>
  <si>
    <t>010-7937-7071</t>
  </si>
  <si>
    <t>hojinv@naver.com</t>
  </si>
  <si>
    <t>1002-735-030263</t>
  </si>
  <si>
    <t>20592</t>
  </si>
  <si>
    <t>듀오트레이딩(택배거래)</t>
  </si>
  <si>
    <t>201-18-36751</t>
  </si>
  <si>
    <t>dttrading@hanmail.net</t>
  </si>
  <si>
    <t>093437-04-008936</t>
  </si>
  <si>
    <t>정태영</t>
  </si>
  <si>
    <t>20114</t>
  </si>
  <si>
    <t>듀이</t>
  </si>
  <si>
    <t>02-2232-0866</t>
  </si>
  <si>
    <t>010-8261-0866</t>
  </si>
  <si>
    <t>1005-503-510058</t>
  </si>
  <si>
    <t>곽도희(듀이DEWE</t>
  </si>
  <si>
    <t>20227</t>
  </si>
  <si>
    <t>드라이플라워</t>
  </si>
  <si>
    <t>김태희</t>
  </si>
  <si>
    <t>823-57-00085</t>
  </si>
  <si>
    <t>02-2117-8419</t>
  </si>
  <si>
    <t>010-9084-9751</t>
  </si>
  <si>
    <t>skanekscn@naver.com</t>
  </si>
  <si>
    <t>1002-947-615166</t>
  </si>
  <si>
    <t>20521</t>
  </si>
  <si>
    <t>드레스마피아</t>
  </si>
  <si>
    <t>박영주</t>
  </si>
  <si>
    <t>811-16-00380</t>
  </si>
  <si>
    <t>02-2117-4647</t>
  </si>
  <si>
    <t>010-9057-4647</t>
  </si>
  <si>
    <t>syndrome0537@gmail.com</t>
  </si>
  <si>
    <t>20601</t>
  </si>
  <si>
    <t>드레스웰</t>
  </si>
  <si>
    <t>02-2117-4316</t>
  </si>
  <si>
    <t>010-7751-4316</t>
  </si>
  <si>
    <t>796601-04-114227</t>
  </si>
  <si>
    <t>김정화(나은)</t>
  </si>
  <si>
    <t>20107</t>
  </si>
  <si>
    <t>들풀</t>
  </si>
  <si>
    <t>전홍규</t>
  </si>
  <si>
    <t>666-85-00980</t>
  </si>
  <si>
    <t>02-2254-0430</t>
  </si>
  <si>
    <t>010-9567-0430</t>
  </si>
  <si>
    <t>jjang4238@nate.com</t>
  </si>
  <si>
    <t>140-012-270471</t>
  </si>
  <si>
    <t>20296</t>
  </si>
  <si>
    <t>디디</t>
  </si>
  <si>
    <t>여윤희</t>
  </si>
  <si>
    <t>142-09-67351</t>
  </si>
  <si>
    <t>010-8734-7633</t>
  </si>
  <si>
    <t>347801-04-123760</t>
  </si>
  <si>
    <t>여윤희(길리)</t>
  </si>
  <si>
    <t>20572</t>
  </si>
  <si>
    <t>디얼그레이</t>
  </si>
  <si>
    <t>763-10-00022</t>
  </si>
  <si>
    <t>디오트 3층 C-20호</t>
  </si>
  <si>
    <t>02-2117-8355</t>
  </si>
  <si>
    <t>010-9133-2383</t>
  </si>
  <si>
    <t>480001-01-113755</t>
  </si>
  <si>
    <t>류일란</t>
  </si>
  <si>
    <t>20299</t>
  </si>
  <si>
    <t>디자인바이제이에스</t>
  </si>
  <si>
    <t>김성신</t>
  </si>
  <si>
    <t>374-04-00248</t>
  </si>
  <si>
    <t>02-2117-8390</t>
  </si>
  <si>
    <t>010-3830-8390</t>
  </si>
  <si>
    <t>110-318-472399</t>
  </si>
  <si>
    <t>20353</t>
  </si>
  <si>
    <t>디제이소나</t>
  </si>
  <si>
    <t>방종훈</t>
  </si>
  <si>
    <t>854-88-00370</t>
  </si>
  <si>
    <t>02-2117-4681</t>
  </si>
  <si>
    <t>010-2046-8590</t>
  </si>
  <si>
    <t>dj-sona@naver.com</t>
  </si>
  <si>
    <t>454-062413-01-010</t>
  </si>
  <si>
    <t>(주)디제이소나</t>
  </si>
  <si>
    <t>20597</t>
  </si>
  <si>
    <t>321-86-00328</t>
  </si>
  <si>
    <t>경기도 고양시 일산동구 지영로 59-2 D동</t>
  </si>
  <si>
    <t>20516</t>
  </si>
  <si>
    <t>편경훈</t>
  </si>
  <si>
    <t>478-81-00575</t>
  </si>
  <si>
    <t>20288</t>
  </si>
  <si>
    <t>따뚜</t>
  </si>
  <si>
    <t>유숙현</t>
  </si>
  <si>
    <t>809-11-01042</t>
  </si>
  <si>
    <t>02-2231-2215</t>
  </si>
  <si>
    <t>010-4450-9229</t>
  </si>
  <si>
    <t>110-497-419150</t>
  </si>
  <si>
    <t>20261</t>
  </si>
  <si>
    <t>딸래미</t>
  </si>
  <si>
    <t>기혜순</t>
  </si>
  <si>
    <t>201-18-19844</t>
  </si>
  <si>
    <t>02-2232-5510</t>
  </si>
  <si>
    <t>010-2949-2269</t>
  </si>
  <si>
    <t>kdo2269@naver.com</t>
  </si>
  <si>
    <t>110-420-045545</t>
  </si>
  <si>
    <t>20603</t>
  </si>
  <si>
    <t>땡스커밍</t>
  </si>
  <si>
    <t>청평화 5층 나-520호</t>
  </si>
  <si>
    <t>010-4305-7122</t>
  </si>
  <si>
    <t>403-910058-45804</t>
  </si>
  <si>
    <t>20306</t>
  </si>
  <si>
    <t>땡큐</t>
  </si>
  <si>
    <t>이재민</t>
  </si>
  <si>
    <t>315-26-00197</t>
  </si>
  <si>
    <t>02-2252-0258</t>
  </si>
  <si>
    <t>010-4378-0258</t>
  </si>
  <si>
    <t>pan1008@naver.com</t>
  </si>
  <si>
    <t>이재민:땡큐</t>
  </si>
  <si>
    <t>20690</t>
  </si>
  <si>
    <t>20435</t>
  </si>
  <si>
    <t>뚜따</t>
  </si>
  <si>
    <t>오서진</t>
  </si>
  <si>
    <t>779-38-01020</t>
  </si>
  <si>
    <t>디오트 3층 A-11호</t>
  </si>
  <si>
    <t>02-2117-4664</t>
  </si>
  <si>
    <t>010-9696-0466</t>
  </si>
  <si>
    <t>nice_ym@hotmail.com</t>
  </si>
  <si>
    <t>110-528-003890</t>
  </si>
  <si>
    <t>오서진(뚜따)</t>
  </si>
  <si>
    <t>20416</t>
  </si>
  <si>
    <t>뚜뚜</t>
  </si>
  <si>
    <t>이수정</t>
  </si>
  <si>
    <t>201-17-61160</t>
  </si>
  <si>
    <t>청평화 5층 가-47호</t>
  </si>
  <si>
    <t>02-2238-4325</t>
  </si>
  <si>
    <t>010-8971-4341</t>
  </si>
  <si>
    <t>110-392-609825</t>
  </si>
  <si>
    <t>20633</t>
  </si>
  <si>
    <t>박유진</t>
  </si>
  <si>
    <t>322-27-00585</t>
  </si>
  <si>
    <t>laterlier89@naver.com</t>
  </si>
  <si>
    <t>20517</t>
  </si>
  <si>
    <t>라라걸</t>
  </si>
  <si>
    <t>주혜인</t>
  </si>
  <si>
    <t>456-13-01935</t>
  </si>
  <si>
    <t>02-2117-4690</t>
  </si>
  <si>
    <t>010-3579-4690</t>
  </si>
  <si>
    <t>lalagrillg20@naver.com</t>
  </si>
  <si>
    <t>086-064473-01-010</t>
  </si>
  <si>
    <t>20033</t>
  </si>
  <si>
    <t>라라라</t>
  </si>
  <si>
    <t>이종선</t>
  </si>
  <si>
    <t>201-17-70693</t>
  </si>
  <si>
    <t>02-2117-4423</t>
  </si>
  <si>
    <t>010-8941-8209</t>
  </si>
  <si>
    <t>207-910303-38107</t>
  </si>
  <si>
    <t>20581</t>
  </si>
  <si>
    <t>509-01-79016</t>
  </si>
  <si>
    <t>20481</t>
  </si>
  <si>
    <t>라미제이</t>
  </si>
  <si>
    <t>김연동</t>
  </si>
  <si>
    <t>130-33-91756</t>
  </si>
  <si>
    <t>02-2117-8712</t>
  </si>
  <si>
    <t>010-2668-8712</t>
  </si>
  <si>
    <t>leesem531@hanmail.net</t>
  </si>
  <si>
    <t>1005-902-558382</t>
  </si>
  <si>
    <t>20178</t>
  </si>
  <si>
    <t>라벨르</t>
  </si>
  <si>
    <t>정원석</t>
  </si>
  <si>
    <t>201-86-42233</t>
  </si>
  <si>
    <t>02-2232-8211</t>
  </si>
  <si>
    <t>010-7266-3342</t>
  </si>
  <si>
    <t>labelle_ap@naver.com</t>
  </si>
  <si>
    <t>03906754904015</t>
  </si>
  <si>
    <t>주식회사 라벨르어패</t>
  </si>
  <si>
    <t>20589</t>
  </si>
  <si>
    <t>라붐</t>
  </si>
  <si>
    <t>687-11-00216</t>
  </si>
  <si>
    <t>러븀</t>
  </si>
  <si>
    <t>02-2117-8027</t>
  </si>
  <si>
    <t>010-9066-7332</t>
  </si>
  <si>
    <t>110-452-836962</t>
  </si>
  <si>
    <t>김용현</t>
  </si>
  <si>
    <t>20575</t>
  </si>
  <si>
    <t>박맹길 외 1 명</t>
  </si>
  <si>
    <t>590-02-01302</t>
  </si>
  <si>
    <t>20637</t>
  </si>
  <si>
    <t>오태림</t>
  </si>
  <si>
    <t>130-87-09623</t>
  </si>
  <si>
    <t>bzzting@naver.com</t>
  </si>
  <si>
    <t>20679</t>
  </si>
  <si>
    <t>20607</t>
  </si>
  <si>
    <t>라이크워터</t>
  </si>
  <si>
    <t>231-81-10800</t>
  </si>
  <si>
    <t>디오트 4층 G-17호</t>
  </si>
  <si>
    <t>02-2117-4044</t>
  </si>
  <si>
    <t>010-4687-1221</t>
  </si>
  <si>
    <t>sai2728@naver.com</t>
  </si>
  <si>
    <t>796601-04-124600</t>
  </si>
  <si>
    <t>20392</t>
  </si>
  <si>
    <t>라이트앤솔트</t>
  </si>
  <si>
    <t>02-2235-0430</t>
  </si>
  <si>
    <t>010-9727-0430</t>
  </si>
  <si>
    <t>20035</t>
  </si>
  <si>
    <t>란쿠니</t>
  </si>
  <si>
    <t>이재호</t>
  </si>
  <si>
    <t>277-62-00011</t>
  </si>
  <si>
    <t>02-2232-3300</t>
  </si>
  <si>
    <t>010-3133-0859</t>
  </si>
  <si>
    <t>ljhljk89@naver.com</t>
  </si>
  <si>
    <t>26191002609304</t>
  </si>
  <si>
    <t>이재준(란쿠니)</t>
  </si>
  <si>
    <t>20494</t>
  </si>
  <si>
    <t>랄라리아</t>
  </si>
  <si>
    <t>김현주</t>
  </si>
  <si>
    <t>448-16-00881</t>
  </si>
  <si>
    <t>010-9095-5809</t>
  </si>
  <si>
    <t>khjsajy@naver.com</t>
  </si>
  <si>
    <t>174-910170-67507</t>
  </si>
  <si>
    <t>20051</t>
  </si>
  <si>
    <t>랑스</t>
  </si>
  <si>
    <t>박용찬</t>
  </si>
  <si>
    <t>279-45-00174</t>
  </si>
  <si>
    <t>02-2117-4476</t>
  </si>
  <si>
    <t>010-7526-6990</t>
  </si>
  <si>
    <t>dvvb_doob@msn.com</t>
  </si>
  <si>
    <t>1002-056-575744</t>
  </si>
  <si>
    <t>20656</t>
  </si>
  <si>
    <t>747-59-00640</t>
  </si>
  <si>
    <t>20604</t>
  </si>
  <si>
    <t>주영준</t>
  </si>
  <si>
    <t>181-86-00827</t>
  </si>
  <si>
    <t>lovehatetax@naver.com</t>
  </si>
  <si>
    <t>20203</t>
  </si>
  <si>
    <t>러브홀릭(러브핏)</t>
  </si>
  <si>
    <t>김지현</t>
  </si>
  <si>
    <t>317-64-00268</t>
  </si>
  <si>
    <t>디오트 1층 F-12호</t>
  </si>
  <si>
    <t>02-2117-4089</t>
  </si>
  <si>
    <t>010-7667-4089</t>
  </si>
  <si>
    <t>soc116@naver.com</t>
  </si>
  <si>
    <t>110-492-524164</t>
  </si>
  <si>
    <t>김지현(러브핏)</t>
  </si>
  <si>
    <t>20598</t>
  </si>
  <si>
    <t>러블</t>
  </si>
  <si>
    <t>595-04-02687</t>
  </si>
  <si>
    <t>010-2800-0402</t>
  </si>
  <si>
    <t>051001-04-212897</t>
  </si>
  <si>
    <t>서지혜</t>
  </si>
  <si>
    <t>20087</t>
  </si>
  <si>
    <t>러블리</t>
  </si>
  <si>
    <t>최승민</t>
  </si>
  <si>
    <t>559-81-00419</t>
  </si>
  <si>
    <t>010-4144-8273</t>
  </si>
  <si>
    <t>02-2117-8273</t>
  </si>
  <si>
    <t>amelie2332@naver.com</t>
  </si>
  <si>
    <t>100-031-473810</t>
  </si>
  <si>
    <t>(주)아멜리</t>
  </si>
  <si>
    <t>20286</t>
  </si>
  <si>
    <t>러빗</t>
  </si>
  <si>
    <t>02-2117-4973</t>
  </si>
  <si>
    <t>010-7720-4973</t>
  </si>
  <si>
    <t>출력본</t>
  </si>
  <si>
    <t>168-910328-54407</t>
  </si>
  <si>
    <t>박동규</t>
  </si>
  <si>
    <t>20495</t>
  </si>
  <si>
    <t>러스</t>
  </si>
  <si>
    <t>이재환</t>
  </si>
  <si>
    <t>112-07-88894</t>
  </si>
  <si>
    <t>010-5623-4125</t>
  </si>
  <si>
    <t>ljh4855@naver.com</t>
  </si>
  <si>
    <t>0010-2862-8425</t>
  </si>
  <si>
    <t>20335</t>
  </si>
  <si>
    <t>러플</t>
  </si>
  <si>
    <t>지윤희</t>
  </si>
  <si>
    <t>404-10-31529</t>
  </si>
  <si>
    <t>02-2235-3817</t>
  </si>
  <si>
    <t>010-7235-3817</t>
  </si>
  <si>
    <t>wildjee89@gmail.com</t>
  </si>
  <si>
    <t>59-7711-3817</t>
  </si>
  <si>
    <t>지윤희:러플</t>
  </si>
  <si>
    <t>20404</t>
  </si>
  <si>
    <t>럭키</t>
  </si>
  <si>
    <t>이승미</t>
  </si>
  <si>
    <t>886-06-01929</t>
  </si>
  <si>
    <t>010-2252-8042</t>
  </si>
  <si>
    <t>lucky_2g2@hometax.go.kr</t>
  </si>
  <si>
    <t>1005-603-945585</t>
  </si>
  <si>
    <t>이승미(럭키(LUC</t>
  </si>
  <si>
    <t>20180</t>
  </si>
  <si>
    <t>런던플라워</t>
  </si>
  <si>
    <t>하정아</t>
  </si>
  <si>
    <t>102-59-00186</t>
  </si>
  <si>
    <t>02-2252-0421</t>
  </si>
  <si>
    <t>010-3058-0421</t>
  </si>
  <si>
    <t>londonflower80@naver.com</t>
  </si>
  <si>
    <t>1005-603-102109</t>
  </si>
  <si>
    <t>하정아(런던플라워)</t>
  </si>
  <si>
    <t>20665</t>
  </si>
  <si>
    <t>런앤런</t>
  </si>
  <si>
    <t>신발상가 A동 2층 40</t>
  </si>
  <si>
    <t>010-8121-8381</t>
  </si>
  <si>
    <t>110535593784</t>
  </si>
  <si>
    <t>최영태</t>
  </si>
  <si>
    <t>20500</t>
  </si>
  <si>
    <t>럽럽</t>
  </si>
  <si>
    <t>정무용</t>
  </si>
  <si>
    <t>201-14-25315</t>
  </si>
  <si>
    <t>02-2117-8293</t>
  </si>
  <si>
    <t>010-5365-2132</t>
  </si>
  <si>
    <t>dianamy@naver.com</t>
  </si>
  <si>
    <t>02108722404010</t>
  </si>
  <si>
    <t>20307</t>
  </si>
  <si>
    <t>레드제이</t>
  </si>
  <si>
    <t>박현일</t>
  </si>
  <si>
    <t>854-26-00203</t>
  </si>
  <si>
    <t>02-2117-4916</t>
  </si>
  <si>
    <t>010-9180-1060</t>
  </si>
  <si>
    <t>luckysy83@naver.com</t>
  </si>
  <si>
    <t>110-466-947011</t>
  </si>
  <si>
    <t>박현일(레드제이)</t>
  </si>
  <si>
    <t>20215</t>
  </si>
  <si>
    <t>정미진</t>
  </si>
  <si>
    <t>764-06-01013</t>
  </si>
  <si>
    <t>20056</t>
  </si>
  <si>
    <t>레주르</t>
  </si>
  <si>
    <t>김정희</t>
  </si>
  <si>
    <t>897-39-00326</t>
  </si>
  <si>
    <t>02-2117-4823</t>
  </si>
  <si>
    <t>010-3283-4905</t>
  </si>
  <si>
    <t>1002-952-900699</t>
  </si>
  <si>
    <t>20689</t>
  </si>
  <si>
    <t>레트로</t>
  </si>
  <si>
    <t>010-7403-8509</t>
  </si>
  <si>
    <t>20676</t>
  </si>
  <si>
    <t>20590</t>
  </si>
  <si>
    <t>202-10-79738</t>
  </si>
  <si>
    <t>pbrpbrpbr88@naver.com</t>
  </si>
  <si>
    <t>20692</t>
  </si>
  <si>
    <t>로우스탠드</t>
  </si>
  <si>
    <t>058101-04-365091</t>
  </si>
  <si>
    <t>20451</t>
  </si>
  <si>
    <t>로웰제이</t>
  </si>
  <si>
    <t>010-8030-3835</t>
  </si>
  <si>
    <t>98638383553</t>
  </si>
  <si>
    <t>20501</t>
  </si>
  <si>
    <t>491-81-02799</t>
  </si>
  <si>
    <t>20600</t>
  </si>
  <si>
    <t>610-35-68681</t>
  </si>
  <si>
    <t>20359</t>
  </si>
  <si>
    <t>로지(누죤)</t>
  </si>
  <si>
    <t>조병훈</t>
  </si>
  <si>
    <t>122-48-60595</t>
  </si>
  <si>
    <t>010-8469-2430</t>
  </si>
  <si>
    <t>byunghoon89@naver.com</t>
  </si>
  <si>
    <t>110-384-845827</t>
  </si>
  <si>
    <t>20337</t>
  </si>
  <si>
    <t>로지(스튜디오W)</t>
  </si>
  <si>
    <t>석민호</t>
  </si>
  <si>
    <t>164-62-00317</t>
  </si>
  <si>
    <t>02-2117-4490</t>
  </si>
  <si>
    <t>010-8470-4484</t>
  </si>
  <si>
    <t>409101-01-318469</t>
  </si>
  <si>
    <t>석민호(로지(ROS</t>
  </si>
  <si>
    <t>20092</t>
  </si>
  <si>
    <t>로코코</t>
  </si>
  <si>
    <t>서강원</t>
  </si>
  <si>
    <t>590-29-00464</t>
  </si>
  <si>
    <t>02-2117-4160</t>
  </si>
  <si>
    <t>010-5500-7673</t>
  </si>
  <si>
    <t>1005-703-424649</t>
  </si>
  <si>
    <t>서강원(로코코)</t>
  </si>
  <si>
    <t>20614</t>
  </si>
  <si>
    <t>김정수</t>
  </si>
  <si>
    <t>324-86-02704</t>
  </si>
  <si>
    <t>roharoha2022@naver.com</t>
  </si>
  <si>
    <t>20585</t>
  </si>
  <si>
    <t>롤리팝</t>
  </si>
  <si>
    <t>20556</t>
  </si>
  <si>
    <t>이혜우</t>
  </si>
  <si>
    <t>348-13-02007</t>
  </si>
  <si>
    <t>longandshort1@naver.com</t>
  </si>
  <si>
    <t>20463</t>
  </si>
  <si>
    <t>루다</t>
  </si>
  <si>
    <t>217-01-80711</t>
  </si>
  <si>
    <t>02-2117-4116</t>
  </si>
  <si>
    <t>010-9909-4110</t>
  </si>
  <si>
    <t>20101851051995</t>
  </si>
  <si>
    <t>김명희</t>
  </si>
  <si>
    <t>20424</t>
  </si>
  <si>
    <t>루비콘</t>
  </si>
  <si>
    <t>조동식</t>
  </si>
  <si>
    <t>807-46-00302</t>
  </si>
  <si>
    <t>02-2117-4496</t>
  </si>
  <si>
    <t>010-7484-3789</t>
  </si>
  <si>
    <t>110-266-371177</t>
  </si>
  <si>
    <t>20433</t>
  </si>
  <si>
    <t>루시나</t>
  </si>
  <si>
    <t>주식회사 루시나</t>
  </si>
  <si>
    <t>경석환</t>
  </si>
  <si>
    <t>358-81-02304</t>
  </si>
  <si>
    <t>02-2117-4435</t>
  </si>
  <si>
    <t>010-9020-1212</t>
  </si>
  <si>
    <t>lucina81@hometax.go.kr</t>
  </si>
  <si>
    <t>409101-01-305001</t>
  </si>
  <si>
    <t>20179</t>
  </si>
  <si>
    <t>루어걸</t>
  </si>
  <si>
    <t>이지훈</t>
  </si>
  <si>
    <t>201-17-62494</t>
  </si>
  <si>
    <t>02-2117-4131</t>
  </si>
  <si>
    <t>010-4850-0184</t>
  </si>
  <si>
    <t>lure4131@naver.com</t>
  </si>
  <si>
    <t>1005-602-497202</t>
  </si>
  <si>
    <t>이지훈(루어걸)</t>
  </si>
  <si>
    <t>20356</t>
  </si>
  <si>
    <t>루트</t>
  </si>
  <si>
    <t>조정윤</t>
  </si>
  <si>
    <t>568-71-00239</t>
  </si>
  <si>
    <t>02-2272-1116</t>
  </si>
  <si>
    <t>010-9931-1116</t>
  </si>
  <si>
    <t>005702-04-037627</t>
  </si>
  <si>
    <t>신정훈</t>
  </si>
  <si>
    <t>20459</t>
  </si>
  <si>
    <t>877-86-02834</t>
  </si>
  <si>
    <t>leesem611@hanmail.net</t>
  </si>
  <si>
    <t>20529</t>
  </si>
  <si>
    <t>이도윤</t>
  </si>
  <si>
    <t>635-26-01275</t>
  </si>
  <si>
    <t>lesom2023@naver.com</t>
  </si>
  <si>
    <t>20119</t>
  </si>
  <si>
    <t>761-07-00502</t>
  </si>
  <si>
    <t>hsemi314@naver.com</t>
  </si>
  <si>
    <t>20595</t>
  </si>
  <si>
    <t>르제이</t>
  </si>
  <si>
    <t>010-5115-5355</t>
  </si>
  <si>
    <t>110-554-953030</t>
  </si>
  <si>
    <t>김민정</t>
  </si>
  <si>
    <t>20022</t>
  </si>
  <si>
    <t>르호봇</t>
  </si>
  <si>
    <t>02-2234-1785</t>
  </si>
  <si>
    <t>010-5273-9357</t>
  </si>
  <si>
    <t>100029871541</t>
  </si>
  <si>
    <t>20089</t>
  </si>
  <si>
    <t>리니아</t>
  </si>
  <si>
    <t>서혁준</t>
  </si>
  <si>
    <t>201-16-86257</t>
  </si>
  <si>
    <t>02-2117-8642</t>
  </si>
  <si>
    <t>010-9089-5376</t>
  </si>
  <si>
    <t>110-357-106775</t>
  </si>
  <si>
    <t>서혁준(리니아)</t>
  </si>
  <si>
    <t>20537</t>
  </si>
  <si>
    <t>리디아</t>
  </si>
  <si>
    <t>정기연</t>
  </si>
  <si>
    <t>542-86-01846</t>
  </si>
  <si>
    <t>디오트 1층 F-19호</t>
  </si>
  <si>
    <t>02-2117-4549</t>
  </si>
  <si>
    <t>010-8707-4549</t>
  </si>
  <si>
    <t>lydia200210@naver.com</t>
  </si>
  <si>
    <t>(주)리디아컴퍼니</t>
  </si>
  <si>
    <t>20046</t>
  </si>
  <si>
    <t>리리</t>
  </si>
  <si>
    <t>김경은</t>
  </si>
  <si>
    <t>201-17-56667</t>
  </si>
  <si>
    <t>02-2117-8664</t>
  </si>
  <si>
    <t>010-4192-0963</t>
  </si>
  <si>
    <t>110-390-954025</t>
  </si>
  <si>
    <t>디오트 5층 A-15호</t>
  </si>
  <si>
    <t>010-3897-6443</t>
  </si>
  <si>
    <t>김원식</t>
  </si>
  <si>
    <t>20532</t>
  </si>
  <si>
    <t>리버스</t>
  </si>
  <si>
    <t>홍도선</t>
  </si>
  <si>
    <t>111-33-54425</t>
  </si>
  <si>
    <t>디오트 지하 1층 C-17호</t>
  </si>
  <si>
    <t>02-2117-4984</t>
  </si>
  <si>
    <t>010-6664-5903</t>
  </si>
  <si>
    <t>flqjtm1@hometax.go.kr</t>
  </si>
  <si>
    <t>110-532-119489</t>
  </si>
  <si>
    <t>흥도선(리버스)</t>
  </si>
  <si>
    <t>20568</t>
  </si>
  <si>
    <t>리버티</t>
  </si>
  <si>
    <t>강범구</t>
  </si>
  <si>
    <t>661-24-01339</t>
  </si>
  <si>
    <t>010-4951-7141</t>
  </si>
  <si>
    <t>kbk6376@naver.com</t>
  </si>
  <si>
    <t>110-548-299952</t>
  </si>
  <si>
    <t>강범구(LIBERTY)</t>
  </si>
  <si>
    <t>20015</t>
  </si>
  <si>
    <t>리블리</t>
  </si>
  <si>
    <t>김대근</t>
  </si>
  <si>
    <t>706-07-00029</t>
  </si>
  <si>
    <t>02-2117-4096</t>
  </si>
  <si>
    <t>010-4552-4096</t>
  </si>
  <si>
    <t>jainseok@nate.com</t>
  </si>
  <si>
    <t>문의관련 : 010-5587-6356</t>
  </si>
  <si>
    <t>110-436-672879</t>
  </si>
  <si>
    <t>김대근(리블리)</t>
  </si>
  <si>
    <t>20454</t>
  </si>
  <si>
    <t>리센스영</t>
  </si>
  <si>
    <t>이재용</t>
  </si>
  <si>
    <t>261-45-00208</t>
  </si>
  <si>
    <t>010-9882-4010</t>
  </si>
  <si>
    <t>daesungknit@naver.com</t>
  </si>
  <si>
    <t>421-068627-01-012</t>
  </si>
  <si>
    <t>박영선</t>
  </si>
  <si>
    <t>20166</t>
  </si>
  <si>
    <t>리얼쿠</t>
  </si>
  <si>
    <t>주식회사 리얼파크</t>
  </si>
  <si>
    <t>박준영</t>
  </si>
  <si>
    <t>608-86-10437</t>
  </si>
  <si>
    <t>invest@daum.net</t>
  </si>
  <si>
    <t>20271</t>
  </si>
  <si>
    <t>리얼펠리</t>
  </si>
  <si>
    <t>반성한</t>
  </si>
  <si>
    <t>699-08-01106</t>
  </si>
  <si>
    <t>02-2117-8438</t>
  </si>
  <si>
    <t>010-3425-1901</t>
  </si>
  <si>
    <t>ghdalswl309@naver.com</t>
  </si>
  <si>
    <t>1005-103-554701</t>
  </si>
  <si>
    <t>반성한(진짜진주)</t>
  </si>
  <si>
    <t>20322</t>
  </si>
  <si>
    <t>김보라</t>
  </si>
  <si>
    <t>106-12-36191</t>
  </si>
  <si>
    <t>010-4827-7012</t>
  </si>
  <si>
    <t>dkimrb@naver.com</t>
  </si>
  <si>
    <t>796601-04-114339</t>
  </si>
  <si>
    <t>20265</t>
  </si>
  <si>
    <t>린핏</t>
  </si>
  <si>
    <t>오영란</t>
  </si>
  <si>
    <t>769-74-00172</t>
  </si>
  <si>
    <t>02-2236-6788</t>
  </si>
  <si>
    <t>010-8825-4952</t>
  </si>
  <si>
    <t>linfit2018@naver.com</t>
  </si>
  <si>
    <t>267-910012-75104</t>
  </si>
  <si>
    <t>오영란(린핏)</t>
  </si>
  <si>
    <t>20023</t>
  </si>
  <si>
    <t>릴리코이</t>
  </si>
  <si>
    <t>02-2117-4445</t>
  </si>
  <si>
    <t>1002650498407</t>
  </si>
  <si>
    <t>허란</t>
  </si>
  <si>
    <t>20506</t>
  </si>
  <si>
    <t>이경화 외 1 명</t>
  </si>
  <si>
    <t>272-08-00877</t>
  </si>
  <si>
    <t>1053ym@naver.com</t>
  </si>
  <si>
    <t>20523</t>
  </si>
  <si>
    <t>링오브노이</t>
  </si>
  <si>
    <t>김지혜</t>
  </si>
  <si>
    <t>728-14-01837</t>
  </si>
  <si>
    <t>02-2117-4424</t>
  </si>
  <si>
    <t>010-4102-5882</t>
  </si>
  <si>
    <t>144-910716-00107</t>
  </si>
  <si>
    <t>20304</t>
  </si>
  <si>
    <t>서동훈</t>
  </si>
  <si>
    <t>393-23-01818</t>
  </si>
  <si>
    <t>sdhcj17@naver.com</t>
  </si>
  <si>
    <t>20414</t>
  </si>
  <si>
    <t>마가렛클로젯</t>
  </si>
  <si>
    <t>김범준</t>
  </si>
  <si>
    <t>751-27-00798</t>
  </si>
  <si>
    <t>010-8014-5263</t>
  </si>
  <si>
    <t>closet0905@hometax.go.kr</t>
  </si>
  <si>
    <t>1005-602-898070</t>
  </si>
  <si>
    <t>김범준(마가렛클로젯</t>
  </si>
  <si>
    <t>20344</t>
  </si>
  <si>
    <t>손아름</t>
  </si>
  <si>
    <t>101-32-84250</t>
  </si>
  <si>
    <t>hsyb1004@daum.net</t>
  </si>
  <si>
    <t>20314</t>
  </si>
  <si>
    <t>마므레</t>
  </si>
  <si>
    <t>20043</t>
  </si>
  <si>
    <t>마벨</t>
  </si>
  <si>
    <t>고안자</t>
  </si>
  <si>
    <t>408-10-21038</t>
  </si>
  <si>
    <t>02-2117-4636</t>
  </si>
  <si>
    <t>110-343-954040</t>
  </si>
  <si>
    <t>20123</t>
  </si>
  <si>
    <t>마블러스</t>
  </si>
  <si>
    <t>황경신</t>
  </si>
  <si>
    <t>201-16-77419</t>
  </si>
  <si>
    <t>02-2254-2232</t>
  </si>
  <si>
    <t>010-7130-0589</t>
  </si>
  <si>
    <t>kshwangto@gmail.com</t>
  </si>
  <si>
    <t>110-445-078956</t>
  </si>
  <si>
    <t>황경신(마블러스)</t>
  </si>
  <si>
    <t>20283</t>
  </si>
  <si>
    <t>마샤린</t>
  </si>
  <si>
    <t>임효선</t>
  </si>
  <si>
    <t>277-02-00545</t>
  </si>
  <si>
    <t>02-2117-4724</t>
  </si>
  <si>
    <t>010-2587-8157</t>
  </si>
  <si>
    <t>marciarin@hometax.go.kr</t>
  </si>
  <si>
    <t>093401-04-194140</t>
  </si>
  <si>
    <t>20464</t>
  </si>
  <si>
    <t>마스</t>
  </si>
  <si>
    <t>604-39-61736</t>
  </si>
  <si>
    <t>02-2117-8760</t>
  </si>
  <si>
    <t>010-7770-5731</t>
  </si>
  <si>
    <t>110-531-166774</t>
  </si>
  <si>
    <t>김유진</t>
  </si>
  <si>
    <t>20605</t>
  </si>
  <si>
    <t>220-07-82094</t>
  </si>
  <si>
    <t>20096</t>
  </si>
  <si>
    <t>마이마이마이</t>
  </si>
  <si>
    <t>이수진</t>
  </si>
  <si>
    <t>773-11-00889</t>
  </si>
  <si>
    <t>02-2117-8370</t>
  </si>
  <si>
    <t>010-3322-8370</t>
  </si>
  <si>
    <t>issu16@naver.com</t>
  </si>
  <si>
    <t>1002-847-310331</t>
  </si>
  <si>
    <t>20622</t>
  </si>
  <si>
    <t>이영아</t>
  </si>
  <si>
    <t>826-81-00885</t>
  </si>
  <si>
    <t>myyoung0222@gmail.com</t>
  </si>
  <si>
    <t>20596</t>
  </si>
  <si>
    <t>576-87-01865</t>
  </si>
  <si>
    <t>20674</t>
  </si>
  <si>
    <t>20427</t>
  </si>
  <si>
    <t>머스트스톱</t>
  </si>
  <si>
    <t>이도연</t>
  </si>
  <si>
    <t>109-17-21727</t>
  </si>
  <si>
    <t>02-2117-4699</t>
  </si>
  <si>
    <t>010-6377-4699</t>
  </si>
  <si>
    <t>1005-203-944527</t>
  </si>
  <si>
    <t>20065</t>
  </si>
  <si>
    <t>먼데이</t>
  </si>
  <si>
    <t>박상민</t>
  </si>
  <si>
    <t>412-11-21825</t>
  </si>
  <si>
    <t>010-4448-8156</t>
  </si>
  <si>
    <t>1002-182-815600</t>
  </si>
  <si>
    <t>20421</t>
  </si>
  <si>
    <t>메로나</t>
  </si>
  <si>
    <t>장운선</t>
  </si>
  <si>
    <t>173-30-01089</t>
  </si>
  <si>
    <t>010-9637-8160</t>
  </si>
  <si>
    <t>merona_2a3@hometax.go.kr</t>
  </si>
  <si>
    <t>221701-04-499952</t>
  </si>
  <si>
    <t>장운선(메로나)</t>
  </si>
  <si>
    <t>20082</t>
  </si>
  <si>
    <t>메르시</t>
  </si>
  <si>
    <t>하윤정</t>
  </si>
  <si>
    <t>209-11-41996</t>
  </si>
  <si>
    <t>02-2117-4967</t>
  </si>
  <si>
    <t>010-9095-2459</t>
  </si>
  <si>
    <t>leesem531@hanamil.net</t>
  </si>
  <si>
    <t>110-271-145374</t>
  </si>
  <si>
    <t>20432</t>
  </si>
  <si>
    <t>메리골드</t>
  </si>
  <si>
    <t>길도연</t>
  </si>
  <si>
    <t>774-04-01184</t>
  </si>
  <si>
    <t>02-2117-8258</t>
  </si>
  <si>
    <t>010-8935-8258</t>
  </si>
  <si>
    <t>110-495-224866</t>
  </si>
  <si>
    <t>길도연(m.메리골드)</t>
  </si>
  <si>
    <t>20530</t>
  </si>
  <si>
    <t>메이로즈</t>
  </si>
  <si>
    <t>박세원</t>
  </si>
  <si>
    <t>227-16-92052</t>
  </si>
  <si>
    <t>02-2242-6535</t>
  </si>
  <si>
    <t>010-3734-6535</t>
  </si>
  <si>
    <t>mr93psw@naver.com</t>
  </si>
  <si>
    <t>051001-04-2385-69</t>
  </si>
  <si>
    <t>박세원(윈썸)</t>
  </si>
  <si>
    <t>20277</t>
  </si>
  <si>
    <t>메종드신드롬</t>
  </si>
  <si>
    <t>440-15-00575</t>
  </si>
  <si>
    <t>minchang776@naver.com</t>
  </si>
  <si>
    <t>20386</t>
  </si>
  <si>
    <t>메종드핑크</t>
  </si>
  <si>
    <t>송재영</t>
  </si>
  <si>
    <t>218-40-00290</t>
  </si>
  <si>
    <t>010-2968-9862</t>
  </si>
  <si>
    <t>maisondepink@naver.com</t>
  </si>
  <si>
    <t>1005-903-175925</t>
  </si>
  <si>
    <t>송재영(메종드핑크(</t>
  </si>
  <si>
    <t>20192</t>
  </si>
  <si>
    <t>멜로즈</t>
  </si>
  <si>
    <t>석용창</t>
  </si>
  <si>
    <t>189-14-00902</t>
  </si>
  <si>
    <t>02-2231-1741</t>
  </si>
  <si>
    <t>010-4410-1741</t>
  </si>
  <si>
    <t>1005-303-431898</t>
  </si>
  <si>
    <t>석용창(멜로즈(me</t>
  </si>
  <si>
    <t>20528</t>
  </si>
  <si>
    <t>멜론</t>
  </si>
  <si>
    <t>정소희</t>
  </si>
  <si>
    <t>383-86-00781</t>
  </si>
  <si>
    <t>02-2117-4992</t>
  </si>
  <si>
    <t>010-8528-5302</t>
  </si>
  <si>
    <t>gasine@daum.net</t>
  </si>
  <si>
    <t>1005-703-221180</t>
  </si>
  <si>
    <t>20580</t>
  </si>
  <si>
    <t>모노폴리</t>
  </si>
  <si>
    <t>201-13-55791</t>
  </si>
  <si>
    <t>디오트 1층 D-05호</t>
  </si>
  <si>
    <t>20233</t>
  </si>
  <si>
    <t>모다(동원프라자)</t>
  </si>
  <si>
    <t>02-2234-4864</t>
  </si>
  <si>
    <t>010-2030-4864</t>
  </si>
  <si>
    <t>1005-303-322160</t>
  </si>
  <si>
    <t>주식회사씨앤에프그</t>
  </si>
  <si>
    <t>20554</t>
  </si>
  <si>
    <t>모다(디오트)</t>
  </si>
  <si>
    <t>허은서</t>
  </si>
  <si>
    <t>194-26-00227</t>
  </si>
  <si>
    <t>02-2117-8512</t>
  </si>
  <si>
    <t>010-5370-0803</t>
  </si>
  <si>
    <t>lin0911@hanmail.net</t>
  </si>
  <si>
    <t>021-104542-01-019</t>
  </si>
  <si>
    <t>20073</t>
  </si>
  <si>
    <t>모던에이치</t>
  </si>
  <si>
    <t>김현희</t>
  </si>
  <si>
    <t>201-18-53686</t>
  </si>
  <si>
    <t>010-9118-8765</t>
  </si>
  <si>
    <t>hh9490@nate.com</t>
  </si>
  <si>
    <t>1002-630-409311</t>
  </si>
  <si>
    <t>20625</t>
  </si>
  <si>
    <t>모던제이</t>
  </si>
  <si>
    <t>010-6566-5424</t>
  </si>
  <si>
    <t>1005-104-299168</t>
  </si>
  <si>
    <t>이슬비</t>
  </si>
  <si>
    <t>20347</t>
  </si>
  <si>
    <t>모드니</t>
  </si>
  <si>
    <t>(주)롬마</t>
  </si>
  <si>
    <t>손영덕</t>
  </si>
  <si>
    <t>307-86-01199</t>
  </si>
  <si>
    <t>02-2117-8501</t>
  </si>
  <si>
    <t>010-2893-2063</t>
  </si>
  <si>
    <t>tax@romma.co.kr</t>
  </si>
  <si>
    <t>409101-01-294789</t>
  </si>
  <si>
    <t>20308</t>
  </si>
  <si>
    <t>모모카</t>
  </si>
  <si>
    <t>유철임</t>
  </si>
  <si>
    <t>201-18-29788</t>
  </si>
  <si>
    <t>02-2232-6575</t>
  </si>
  <si>
    <t>010-4679-6855</t>
  </si>
  <si>
    <t>ycl6408@naver.com</t>
  </si>
  <si>
    <t>110-426-501557</t>
  </si>
  <si>
    <t>20439</t>
  </si>
  <si>
    <t>모스</t>
  </si>
  <si>
    <t>509-03-96080</t>
  </si>
  <si>
    <t>010-4920-0931</t>
  </si>
  <si>
    <t>tjrgus_87@hanmail.net</t>
  </si>
  <si>
    <t>20638</t>
  </si>
  <si>
    <t>모스제이</t>
  </si>
  <si>
    <t>432-05-02743</t>
  </si>
  <si>
    <t>010-3132-6407</t>
  </si>
  <si>
    <t>010-7664-6407</t>
  </si>
  <si>
    <t>3333-21-8476398</t>
  </si>
  <si>
    <t>20134</t>
  </si>
  <si>
    <t>02-2117-8038</t>
  </si>
  <si>
    <t>010-4145-8883</t>
  </si>
  <si>
    <t>110-270-359578</t>
  </si>
  <si>
    <t>김영진</t>
  </si>
  <si>
    <t>20653</t>
  </si>
  <si>
    <t>모아</t>
  </si>
  <si>
    <t>684-32-01550</t>
  </si>
  <si>
    <t>010-5799-7361</t>
  </si>
  <si>
    <t>260-910751-26607</t>
  </si>
  <si>
    <t>차현정</t>
  </si>
  <si>
    <t>20091</t>
  </si>
  <si>
    <t>박혜경</t>
  </si>
  <si>
    <t>523-09-00826</t>
  </si>
  <si>
    <t>02-2117-8825</t>
  </si>
  <si>
    <t>010-4442-8825</t>
  </si>
  <si>
    <t>021-110425-01-013</t>
  </si>
  <si>
    <t>20385</t>
  </si>
  <si>
    <t>010-5780-4140</t>
  </si>
  <si>
    <t>010-6549-8180</t>
  </si>
  <si>
    <t>20502</t>
  </si>
  <si>
    <t>몬트레이</t>
  </si>
  <si>
    <t>최재희</t>
  </si>
  <si>
    <t>679-09-02281</t>
  </si>
  <si>
    <t>010-4939-5724</t>
  </si>
  <si>
    <t>monterey_@naver.com</t>
  </si>
  <si>
    <t>110-471-232572</t>
  </si>
  <si>
    <t>최재희(몬트레이)</t>
  </si>
  <si>
    <t>20394</t>
  </si>
  <si>
    <t>몰디브</t>
  </si>
  <si>
    <t>오중석</t>
  </si>
  <si>
    <t>721-63-00330</t>
  </si>
  <si>
    <t>02-2117-8401</t>
  </si>
  <si>
    <t>010-7166-8403</t>
  </si>
  <si>
    <t>110-520-385444</t>
  </si>
  <si>
    <t>오중석(몰디브)</t>
  </si>
  <si>
    <t>20594</t>
  </si>
  <si>
    <t>몰핀</t>
  </si>
  <si>
    <t>306-23-47561</t>
  </si>
  <si>
    <t>010-4748-5475</t>
  </si>
  <si>
    <t>1010-2333-6372</t>
  </si>
  <si>
    <t>몰핀 이유진</t>
  </si>
  <si>
    <t>20650</t>
  </si>
  <si>
    <t>몽구스</t>
  </si>
  <si>
    <t>208-22-15491</t>
  </si>
  <si>
    <t>디오트 지하 1층 J-13호</t>
  </si>
  <si>
    <t>02-2117-8274</t>
  </si>
  <si>
    <t>20120</t>
  </si>
  <si>
    <t>몽뜨</t>
  </si>
  <si>
    <t>구혜경</t>
  </si>
  <si>
    <t>518-26-00442</t>
  </si>
  <si>
    <t>02-2254-3520</t>
  </si>
  <si>
    <t>010-2896-3520</t>
  </si>
  <si>
    <t>dahoon76@naver.com</t>
  </si>
  <si>
    <t>1005-603-500404</t>
  </si>
  <si>
    <t>구혜경(몽뜨)</t>
  </si>
  <si>
    <t>20208</t>
  </si>
  <si>
    <t>무지</t>
  </si>
  <si>
    <t>고승재</t>
  </si>
  <si>
    <t>214-45-00274</t>
  </si>
  <si>
    <t>010-7368-9468</t>
  </si>
  <si>
    <t>676501-04-033532</t>
  </si>
  <si>
    <t>고승재(무지)</t>
  </si>
  <si>
    <t>20549</t>
  </si>
  <si>
    <t>문스</t>
  </si>
  <si>
    <t>CHE WENXIU(차문수)</t>
  </si>
  <si>
    <t>405-03-53339</t>
  </si>
  <si>
    <t>02-2117-4302</t>
  </si>
  <si>
    <t>010-3017-4302</t>
  </si>
  <si>
    <t>chewenxiu1982@gmail.com</t>
  </si>
  <si>
    <t>804602-04-206680</t>
  </si>
  <si>
    <t>차문호</t>
  </si>
  <si>
    <t>20341</t>
  </si>
  <si>
    <t>뭉치</t>
  </si>
  <si>
    <t>이지영</t>
  </si>
  <si>
    <t>828-09-00736</t>
  </si>
  <si>
    <t>02-2117-8697</t>
  </si>
  <si>
    <t>010-5886-4483</t>
  </si>
  <si>
    <t>457-910347-79107</t>
  </si>
  <si>
    <t>20531</t>
  </si>
  <si>
    <t>뮤즈</t>
  </si>
  <si>
    <t>디오트 1층 J-12호</t>
  </si>
  <si>
    <t>010-5760-0931</t>
  </si>
  <si>
    <t>20626</t>
  </si>
  <si>
    <t>현지운</t>
  </si>
  <si>
    <t>535-15-02250</t>
  </si>
  <si>
    <t>20205</t>
  </si>
  <si>
    <t>미라클</t>
  </si>
  <si>
    <t>주영진</t>
  </si>
  <si>
    <t>591-26-00020</t>
  </si>
  <si>
    <t>02-2117-8285</t>
  </si>
  <si>
    <t>010-3451-8285</t>
  </si>
  <si>
    <t>miracle12@hometax.go.kr</t>
  </si>
  <si>
    <t>20175</t>
  </si>
  <si>
    <t>미레이디</t>
  </si>
  <si>
    <t>박정민</t>
  </si>
  <si>
    <t>504-13-16227</t>
  </si>
  <si>
    <t>02-2117-4538</t>
  </si>
  <si>
    <t>010-5539-4538</t>
  </si>
  <si>
    <t>110-411-229362</t>
  </si>
  <si>
    <t>박정민(미레이디)</t>
  </si>
  <si>
    <t>20610</t>
  </si>
  <si>
    <t>미쓰진</t>
  </si>
  <si>
    <t>김지훈</t>
  </si>
  <si>
    <t>152-81-01672</t>
  </si>
  <si>
    <t>010-4991-7888</t>
  </si>
  <si>
    <t>rlawlgns@nate.com</t>
  </si>
  <si>
    <t>409101-01-295814</t>
  </si>
  <si>
    <t>(주)미쓰진</t>
  </si>
  <si>
    <t>20449</t>
  </si>
  <si>
    <t>미애</t>
  </si>
  <si>
    <t>우종빈</t>
  </si>
  <si>
    <t>340-59-00376</t>
  </si>
  <si>
    <t>02-6366-3722</t>
  </si>
  <si>
    <t>010-9008-0504</t>
  </si>
  <si>
    <t>491001-01-315887</t>
  </si>
  <si>
    <t>20183</t>
  </si>
  <si>
    <t>미우</t>
  </si>
  <si>
    <t>02-2117-4205</t>
  </si>
  <si>
    <t>010-5449-7482</t>
  </si>
  <si>
    <t>10220336503</t>
  </si>
  <si>
    <t>김민경MEW(미우)</t>
  </si>
  <si>
    <t>20360</t>
  </si>
  <si>
    <t>미짱</t>
  </si>
  <si>
    <t>성을안</t>
  </si>
  <si>
    <t>201-17-34590</t>
  </si>
  <si>
    <t>디오트 지하 1층 C-16</t>
  </si>
  <si>
    <t>02-2117-4297</t>
  </si>
  <si>
    <t>010-8589-8678</t>
  </si>
  <si>
    <t>ptpsea@hanmail.net</t>
  </si>
  <si>
    <t>110-379-339555</t>
  </si>
  <si>
    <t>성을안(미짱)</t>
  </si>
  <si>
    <t>20153</t>
  </si>
  <si>
    <t>민우텍스</t>
  </si>
  <si>
    <t>조병율</t>
  </si>
  <si>
    <t>208-02-20680</t>
  </si>
  <si>
    <t>8minwoo@naver.com</t>
  </si>
  <si>
    <t>조병율 (민우텍스)</t>
  </si>
  <si>
    <t>20678</t>
  </si>
  <si>
    <t>20133</t>
  </si>
  <si>
    <t>유은정</t>
  </si>
  <si>
    <t>874-04-00020</t>
  </si>
  <si>
    <t>02-3298-6768</t>
  </si>
  <si>
    <t>010-7405-6888</t>
  </si>
  <si>
    <t>mint@naver.com</t>
  </si>
  <si>
    <t>1002-248-777542</t>
  </si>
  <si>
    <t>20379</t>
  </si>
  <si>
    <t>바나나뉴욕</t>
  </si>
  <si>
    <t>이종호</t>
  </si>
  <si>
    <t>201-86-30722</t>
  </si>
  <si>
    <t>02-2117-4013</t>
  </si>
  <si>
    <t>010-4239-7875</t>
  </si>
  <si>
    <t>qksksktb@daum.net</t>
  </si>
  <si>
    <t>796601-04-087189</t>
  </si>
  <si>
    <t>(주)바나나뉴욕</t>
  </si>
  <si>
    <t>20300</t>
  </si>
  <si>
    <t>바날</t>
  </si>
  <si>
    <t>김경진</t>
  </si>
  <si>
    <t>609-11-26313</t>
  </si>
  <si>
    <t>010-9236-8838</t>
  </si>
  <si>
    <t>jini2521@hanmail.net</t>
  </si>
  <si>
    <t>409102-01-237158</t>
  </si>
  <si>
    <t>20270</t>
  </si>
  <si>
    <t>바네사</t>
  </si>
  <si>
    <t>이란희</t>
  </si>
  <si>
    <t>201-25-97101</t>
  </si>
  <si>
    <t>02-2234-8609</t>
  </si>
  <si>
    <t>010-9905-8609</t>
  </si>
  <si>
    <t>vanessa10@naver.com</t>
  </si>
  <si>
    <t>110-468-857483</t>
  </si>
  <si>
    <t>이란희(바네사(VA</t>
  </si>
  <si>
    <t>20069</t>
  </si>
  <si>
    <t>바리</t>
  </si>
  <si>
    <t>현원주</t>
  </si>
  <si>
    <t>203-02-54429</t>
  </si>
  <si>
    <t>02-2232-4014</t>
  </si>
  <si>
    <t>010-8797-4014</t>
  </si>
  <si>
    <t>wonju1026@naver.com</t>
  </si>
  <si>
    <t>110-268-266140</t>
  </si>
  <si>
    <t>20287</t>
  </si>
  <si>
    <t>바바라</t>
  </si>
  <si>
    <t>이준현</t>
  </si>
  <si>
    <t>201-18-47506</t>
  </si>
  <si>
    <t>02-2117-4707</t>
  </si>
  <si>
    <t>010-9294-4707</t>
  </si>
  <si>
    <t>lawzen7777@naver.com</t>
  </si>
  <si>
    <t>110-380-070022</t>
  </si>
  <si>
    <t>20375</t>
  </si>
  <si>
    <t>바바라부</t>
  </si>
  <si>
    <t>바바라부 babaraboo</t>
  </si>
  <si>
    <t>02-2234-4515</t>
  </si>
  <si>
    <t>010-6575-4515</t>
  </si>
  <si>
    <t>20584</t>
  </si>
  <si>
    <t>바바수</t>
  </si>
  <si>
    <t>771-16-00480</t>
  </si>
  <si>
    <t>02-2237-7447</t>
  </si>
  <si>
    <t>010-2906-7704</t>
  </si>
  <si>
    <t>110-473-655845</t>
  </si>
  <si>
    <t>구자신(바바수)</t>
  </si>
  <si>
    <t>20104</t>
  </si>
  <si>
    <t>바비수</t>
  </si>
  <si>
    <t>02-2238-2582</t>
  </si>
  <si>
    <t>011-799-9571</t>
  </si>
  <si>
    <t>110-468-315002</t>
  </si>
  <si>
    <t>홍광의</t>
  </si>
  <si>
    <t>20571</t>
  </si>
  <si>
    <t>바비제이</t>
  </si>
  <si>
    <t>정승희</t>
  </si>
  <si>
    <t>841-88-01086</t>
  </si>
  <si>
    <t>디오트 2층 D-07호</t>
  </si>
  <si>
    <t>010-8259-8013</t>
  </si>
  <si>
    <t>bobbijay81@naver.com</t>
  </si>
  <si>
    <t>20429</t>
  </si>
  <si>
    <t>바이디</t>
  </si>
  <si>
    <t>양보석</t>
  </si>
  <si>
    <t>461-17-01008</t>
  </si>
  <si>
    <t>02-2117-4516</t>
  </si>
  <si>
    <t>010-9166-4516</t>
  </si>
  <si>
    <t>rkaqh0829@hanmail.net</t>
  </si>
  <si>
    <t>110-504-785694</t>
  </si>
  <si>
    <t>양보석(바이디)</t>
  </si>
  <si>
    <t>20574</t>
  </si>
  <si>
    <t>201-09-39891</t>
  </si>
  <si>
    <t>truthlkw@naver.com</t>
  </si>
  <si>
    <t>20090</t>
  </si>
  <si>
    <t>바이베스트</t>
  </si>
  <si>
    <t>김정은</t>
  </si>
  <si>
    <t>789-25-00178</t>
  </si>
  <si>
    <t>02-2117-4414</t>
  </si>
  <si>
    <t>010-9690-4556</t>
  </si>
  <si>
    <t>polo1324@bill36524.com</t>
  </si>
  <si>
    <t>1002-653-630561</t>
  </si>
  <si>
    <t>김정은(바이베스</t>
  </si>
  <si>
    <t>20654</t>
  </si>
  <si>
    <t>20027</t>
  </si>
  <si>
    <t>바이브론즈</t>
  </si>
  <si>
    <t>김형순</t>
  </si>
  <si>
    <t>889-03-00215</t>
  </si>
  <si>
    <t>010-5301-0462</t>
  </si>
  <si>
    <t>086-042513-01-039</t>
  </si>
  <si>
    <t>20279</t>
  </si>
  <si>
    <t>바이블링</t>
  </si>
  <si>
    <t>한효숙</t>
  </si>
  <si>
    <t>393-45-00048</t>
  </si>
  <si>
    <t>02-2117-8405</t>
  </si>
  <si>
    <t>010-3244-8405</t>
  </si>
  <si>
    <t>jwon0903@naver.com</t>
  </si>
  <si>
    <t>110-442-698496</t>
  </si>
  <si>
    <t>한효숙(바이블링)</t>
  </si>
  <si>
    <t>20681</t>
  </si>
  <si>
    <t>바이앤바이</t>
  </si>
  <si>
    <t>신발상가 D동 2층 10</t>
  </si>
  <si>
    <t>010-8918-7076</t>
  </si>
  <si>
    <t>20106</t>
  </si>
  <si>
    <t>바이엠</t>
  </si>
  <si>
    <t>문지현 외 1 명</t>
  </si>
  <si>
    <t>491-35-00381</t>
  </si>
  <si>
    <t>02-2238-3382</t>
  </si>
  <si>
    <t>010-6291-3051</t>
  </si>
  <si>
    <t>moon8043@naver.com</t>
  </si>
  <si>
    <t>016701-04-118109</t>
  </si>
  <si>
    <t>문지현(바이엠)</t>
  </si>
  <si>
    <t>20526</t>
  </si>
  <si>
    <t>423-28-01619</t>
  </si>
  <si>
    <t>tnstlrdl018@naver.com</t>
  </si>
  <si>
    <t>20292</t>
  </si>
  <si>
    <t>바쵸</t>
  </si>
  <si>
    <t>이으리</t>
  </si>
  <si>
    <t>309-04-21195</t>
  </si>
  <si>
    <t>02-2117-8214</t>
  </si>
  <si>
    <t>010-5870-1373</t>
  </si>
  <si>
    <t>gmrdls226@naver.com</t>
  </si>
  <si>
    <t>1005-803-255201</t>
  </si>
  <si>
    <t>이으리(바쵸)</t>
  </si>
  <si>
    <t>20666</t>
  </si>
  <si>
    <t>132-05-78135</t>
  </si>
  <si>
    <t>20258</t>
  </si>
  <si>
    <t>반얀트리</t>
  </si>
  <si>
    <t>(주)반얀트리</t>
  </si>
  <si>
    <t>김길수</t>
  </si>
  <si>
    <t>239-88-01717</t>
  </si>
  <si>
    <t>02-2117-8130</t>
  </si>
  <si>
    <t>010-8503-9909</t>
  </si>
  <si>
    <t>finetax00533@naver.com</t>
  </si>
  <si>
    <t>1005-403-861725</t>
  </si>
  <si>
    <t>20109</t>
  </si>
  <si>
    <t>버블언더</t>
  </si>
  <si>
    <t>이재승</t>
  </si>
  <si>
    <t>448-48-00219</t>
  </si>
  <si>
    <t>02-2117-8817</t>
  </si>
  <si>
    <t>010-4377-8817</t>
  </si>
  <si>
    <t>bubble23@hometax.go.kr</t>
  </si>
  <si>
    <t>110-475-400290</t>
  </si>
  <si>
    <t>이재승(버블)</t>
  </si>
  <si>
    <t>20328</t>
  </si>
  <si>
    <t>버튼12</t>
  </si>
  <si>
    <t>박정영</t>
  </si>
  <si>
    <t>369-34-00205</t>
  </si>
  <si>
    <t>디오트 지하 1층 G-14</t>
  </si>
  <si>
    <t>02-2117-8877</t>
  </si>
  <si>
    <t>010-2432-8877</t>
  </si>
  <si>
    <t>ppjjyy0345@gmail.com</t>
  </si>
  <si>
    <t>580-910318-99107</t>
  </si>
  <si>
    <t>박정영(버튼12)</t>
  </si>
  <si>
    <t>20247</t>
  </si>
  <si>
    <t>베라</t>
  </si>
  <si>
    <t>신원영</t>
  </si>
  <si>
    <t>177-70-00185</t>
  </si>
  <si>
    <t>010-3043-6503</t>
  </si>
  <si>
    <t>208-134242-01-013</t>
  </si>
  <si>
    <t>20242</t>
  </si>
  <si>
    <t>베럴</t>
  </si>
  <si>
    <t>안정민</t>
  </si>
  <si>
    <t>830-11-00542</t>
  </si>
  <si>
    <t>kolg7777@naver.com</t>
  </si>
  <si>
    <t>20624</t>
  </si>
  <si>
    <t>베티카</t>
  </si>
  <si>
    <t>유현정</t>
  </si>
  <si>
    <t>555-88-03257</t>
  </si>
  <si>
    <t>010-8435-0142</t>
  </si>
  <si>
    <t>010-3642-1109</t>
  </si>
  <si>
    <t>veticaapparel@naver.com</t>
  </si>
  <si>
    <t>283537-04-006177</t>
  </si>
  <si>
    <t>베티카어페럴</t>
  </si>
  <si>
    <t>20259</t>
  </si>
  <si>
    <t>벤</t>
  </si>
  <si>
    <t>02-2117-8658</t>
  </si>
  <si>
    <t>20113</t>
  </si>
  <si>
    <t>벤자민</t>
  </si>
  <si>
    <t>010-5877-6026</t>
  </si>
  <si>
    <t>207-910342-99807</t>
  </si>
  <si>
    <t>유인호(벤자민)</t>
  </si>
  <si>
    <t>20237</t>
  </si>
  <si>
    <t>벨로</t>
  </si>
  <si>
    <t>한태수</t>
  </si>
  <si>
    <t>201-07-69993</t>
  </si>
  <si>
    <t>02-2117-4662</t>
  </si>
  <si>
    <t>010-4534-4662</t>
  </si>
  <si>
    <t>110-340-373675</t>
  </si>
  <si>
    <t>한태수(벨로)</t>
  </si>
  <si>
    <t>20522</t>
  </si>
  <si>
    <t>조창환</t>
  </si>
  <si>
    <t>249-19-01867</t>
  </si>
  <si>
    <t>theot.belle@gmail.com</t>
  </si>
  <si>
    <t>20408</t>
  </si>
  <si>
    <t>보네흐부띠끄</t>
  </si>
  <si>
    <t>010-5016-9777</t>
  </si>
  <si>
    <t>20054</t>
  </si>
  <si>
    <t>보따리</t>
  </si>
  <si>
    <t>배혜정</t>
  </si>
  <si>
    <t>450-21-00267</t>
  </si>
  <si>
    <t>02-2117-8625</t>
  </si>
  <si>
    <t>010-3654-3704</t>
  </si>
  <si>
    <t>girl030818@gmail.com</t>
  </si>
  <si>
    <t>1005-503-027712</t>
  </si>
  <si>
    <t>배혜정(보따리)</t>
  </si>
  <si>
    <t>20400</t>
  </si>
  <si>
    <t>오승희</t>
  </si>
  <si>
    <t>487-20-00980</t>
  </si>
  <si>
    <t>010-9909-8604</t>
  </si>
  <si>
    <t>010-7936-5772</t>
  </si>
  <si>
    <t>1005-403-706101</t>
  </si>
  <si>
    <t>오승희(보라(VOR</t>
  </si>
  <si>
    <t>20012</t>
  </si>
  <si>
    <t>보이미트걸</t>
  </si>
  <si>
    <t>203-02-53599</t>
  </si>
  <si>
    <t>02-2117-4846</t>
  </si>
  <si>
    <t>010-4626-4846</t>
  </si>
  <si>
    <t>110-388-664023</t>
  </si>
  <si>
    <t>류진철(보이미트걸)</t>
  </si>
  <si>
    <t>20441</t>
  </si>
  <si>
    <t>본영[폐업]</t>
  </si>
  <si>
    <t>구현수</t>
  </si>
  <si>
    <t>152-22-01210</t>
  </si>
  <si>
    <t>010-2644-8531</t>
  </si>
  <si>
    <t>060401-04-226245</t>
  </si>
  <si>
    <t>본영</t>
  </si>
  <si>
    <t>20682</t>
  </si>
  <si>
    <t>볼터치</t>
  </si>
  <si>
    <t>02-2117-8690</t>
  </si>
  <si>
    <t>010-6211-0935</t>
  </si>
  <si>
    <t>110-500-660298</t>
  </si>
  <si>
    <t>20358</t>
  </si>
  <si>
    <t>봉봉2</t>
  </si>
  <si>
    <t>박국진</t>
  </si>
  <si>
    <t>690-23-00118</t>
  </si>
  <si>
    <t>02-2117-4037</t>
  </si>
  <si>
    <t>010-4999-4037</t>
  </si>
  <si>
    <t>110-448-252038</t>
  </si>
  <si>
    <t>20561</t>
  </si>
  <si>
    <t>붐비네</t>
  </si>
  <si>
    <t>010-8971-5951</t>
  </si>
  <si>
    <t>20044</t>
  </si>
  <si>
    <t>브라보</t>
  </si>
  <si>
    <t>02-2117-8106</t>
  </si>
  <si>
    <t>010-4055-0741</t>
  </si>
  <si>
    <t>20025</t>
  </si>
  <si>
    <t>브랜디</t>
  </si>
  <si>
    <t>02-2252-1215</t>
  </si>
  <si>
    <t>010-5297-9616</t>
  </si>
  <si>
    <t>068801-04-333985</t>
  </si>
  <si>
    <t>김세영(브랜디)</t>
  </si>
  <si>
    <t>20383</t>
  </si>
  <si>
    <t>브론즈베리</t>
  </si>
  <si>
    <t>안성수</t>
  </si>
  <si>
    <t>620-27-00683</t>
  </si>
  <si>
    <t>02-2117-4328</t>
  </si>
  <si>
    <t>010-7169-8545</t>
  </si>
  <si>
    <t>rno106@naver.com</t>
  </si>
  <si>
    <t>347801-04-144750</t>
  </si>
  <si>
    <t>안성수(브론즈베리)</t>
  </si>
  <si>
    <t>20539</t>
  </si>
  <si>
    <t>브리니</t>
  </si>
  <si>
    <t>460-81-03455</t>
  </si>
  <si>
    <t>010-9231-4549</t>
  </si>
  <si>
    <t>breeny230717@naver.com</t>
  </si>
  <si>
    <t>232-20-192873</t>
  </si>
  <si>
    <t>(주)브리니랩</t>
  </si>
  <si>
    <t>20327</t>
  </si>
  <si>
    <t>브링</t>
  </si>
  <si>
    <t>경민규</t>
  </si>
  <si>
    <t>294-03-00703</t>
  </si>
  <si>
    <t>02-2117-8023</t>
  </si>
  <si>
    <t>010-3911-8023</t>
  </si>
  <si>
    <t>2017bring@naver.com</t>
  </si>
  <si>
    <t>110-475-053862</t>
  </si>
  <si>
    <t>경민규(브링)</t>
  </si>
  <si>
    <t>20387</t>
  </si>
  <si>
    <t>브링온</t>
  </si>
  <si>
    <t>문기호</t>
  </si>
  <si>
    <t>781-79-00110</t>
  </si>
  <si>
    <t>02-2117-8955</t>
  </si>
  <si>
    <t>010-9367-8955</t>
  </si>
  <si>
    <t>208601-04-076598</t>
  </si>
  <si>
    <t>문기호(브링온)</t>
  </si>
  <si>
    <t>20545</t>
  </si>
  <si>
    <t>브이콤마</t>
  </si>
  <si>
    <t>장해연</t>
  </si>
  <si>
    <t>403-46-00527</t>
  </si>
  <si>
    <t>02-2117-8311</t>
  </si>
  <si>
    <t>010-6610-8311</t>
  </si>
  <si>
    <t>yunoo922@naver.com</t>
  </si>
  <si>
    <t>546901-01-182154</t>
  </si>
  <si>
    <t>장해연(브이콤마)</t>
  </si>
  <si>
    <t>20389</t>
  </si>
  <si>
    <t>블랑</t>
  </si>
  <si>
    <t>정윤선</t>
  </si>
  <si>
    <t>324-09-00966</t>
  </si>
  <si>
    <t>010-3474-4481</t>
  </si>
  <si>
    <t>010-8787-4481</t>
  </si>
  <si>
    <t>729-602-0400-3559</t>
  </si>
  <si>
    <t>20302</t>
  </si>
  <si>
    <t>블랙노트</t>
  </si>
  <si>
    <t>이종혁</t>
  </si>
  <si>
    <t>217-07-54103</t>
  </si>
  <si>
    <t>02-2117-4594</t>
  </si>
  <si>
    <t>010-9340-4432</t>
  </si>
  <si>
    <t>1328j@hanmail.net</t>
  </si>
  <si>
    <t>676901-01-173756</t>
  </si>
  <si>
    <t>이종혁(블랙노트(B</t>
  </si>
  <si>
    <t>20019</t>
  </si>
  <si>
    <t>블랙다이아</t>
  </si>
  <si>
    <t>02-2117-8033</t>
  </si>
  <si>
    <t>010-2227-9088</t>
  </si>
  <si>
    <t>1005701639204</t>
  </si>
  <si>
    <t>홍영기</t>
  </si>
  <si>
    <t>20365</t>
  </si>
  <si>
    <t>블랙핑크</t>
  </si>
  <si>
    <t>이마니</t>
  </si>
  <si>
    <t>780-05-00417</t>
  </si>
  <si>
    <t>02-2117-4860</t>
  </si>
  <si>
    <t>010-5872-2125</t>
  </si>
  <si>
    <t>leemn89000@naver.com</t>
  </si>
  <si>
    <t>1005-303-434004</t>
  </si>
  <si>
    <t>이마니(블랙핑크)</t>
  </si>
  <si>
    <t>20482</t>
  </si>
  <si>
    <t>블러드무드</t>
  </si>
  <si>
    <t>두원도</t>
  </si>
  <si>
    <t>641-30-00792</t>
  </si>
  <si>
    <t>02-2117-4979</t>
  </si>
  <si>
    <t>010-7517-4979</t>
  </si>
  <si>
    <t>sel8207@naver.com</t>
  </si>
  <si>
    <t>1005-803-994924</t>
  </si>
  <si>
    <t>20434</t>
  </si>
  <si>
    <t>블럭</t>
  </si>
  <si>
    <t>이현주</t>
  </si>
  <si>
    <t>629-19-00098</t>
  </si>
  <si>
    <t>02-2117-4259</t>
  </si>
  <si>
    <t>010-8873-4259</t>
  </si>
  <si>
    <t>block-22@naver.com</t>
  </si>
  <si>
    <t>506101-01-234833</t>
  </si>
  <si>
    <t>20197</t>
  </si>
  <si>
    <t>블루샵</t>
  </si>
  <si>
    <t>김영주</t>
  </si>
  <si>
    <t>205-54-62579</t>
  </si>
  <si>
    <t>010-9965-1213</t>
  </si>
  <si>
    <t>110-060-314437</t>
  </si>
  <si>
    <t>20190</t>
  </si>
  <si>
    <t>블루스타</t>
  </si>
  <si>
    <t>윤세준</t>
  </si>
  <si>
    <t>629-43-00899</t>
  </si>
  <si>
    <t>02-2117-4495</t>
  </si>
  <si>
    <t>010-3805-0708</t>
  </si>
  <si>
    <t>jmuseg17@naver.com</t>
  </si>
  <si>
    <t>302-1709-0277-21</t>
  </si>
  <si>
    <t>20278</t>
  </si>
  <si>
    <t>201-15-37521</t>
  </si>
  <si>
    <t>buleangled14@naver.com</t>
  </si>
  <si>
    <t>20084</t>
  </si>
  <si>
    <t>블름</t>
  </si>
  <si>
    <t>유미영</t>
  </si>
  <si>
    <t>202-06-17472</t>
  </si>
  <si>
    <t>02-2232-3335</t>
  </si>
  <si>
    <t>martinb@naver.com</t>
  </si>
  <si>
    <t>018-157796-01-015</t>
  </si>
  <si>
    <t>20004</t>
  </si>
  <si>
    <t>이문애</t>
  </si>
  <si>
    <t>614-16-00590</t>
  </si>
  <si>
    <t>02-2250-4050</t>
  </si>
  <si>
    <t>010-5919-4548</t>
  </si>
  <si>
    <t>uiop0405@nate.com</t>
  </si>
  <si>
    <t>0221174548</t>
  </si>
  <si>
    <t>20036</t>
  </si>
  <si>
    <t>비기</t>
  </si>
  <si>
    <t>02-2117-4619</t>
  </si>
  <si>
    <t>010-2427-4619</t>
  </si>
  <si>
    <t>211-910649-35407</t>
  </si>
  <si>
    <t>최지유</t>
  </si>
  <si>
    <t>20294</t>
  </si>
  <si>
    <t>비누</t>
  </si>
  <si>
    <t>김영미</t>
  </si>
  <si>
    <t>201-12-40495</t>
  </si>
  <si>
    <t>02-2117-4126</t>
  </si>
  <si>
    <t>010-6667-2707</t>
  </si>
  <si>
    <t>005701-04-127017</t>
  </si>
  <si>
    <t>비누(김영미)</t>
  </si>
  <si>
    <t>20050</t>
  </si>
  <si>
    <t>비마인</t>
  </si>
  <si>
    <t>박은형</t>
  </si>
  <si>
    <t>201-18-23407</t>
  </si>
  <si>
    <t>02-2117-4833</t>
  </si>
  <si>
    <t>010-3257-4833</t>
  </si>
  <si>
    <t>ehyung1@naver.com</t>
  </si>
  <si>
    <t>1002-630630-841</t>
  </si>
  <si>
    <t>20330</t>
  </si>
  <si>
    <t>이자랑</t>
  </si>
  <si>
    <t>377-22-01027</t>
  </si>
  <si>
    <t>leeca0601@naver.com</t>
  </si>
  <si>
    <t>20003</t>
  </si>
  <si>
    <t>477-88-01357</t>
  </si>
  <si>
    <t>mklee2310@naver.com</t>
  </si>
  <si>
    <t>20156</t>
  </si>
  <si>
    <t>비앤택스</t>
  </si>
  <si>
    <t>B&amp;Tax세무회계</t>
  </si>
  <si>
    <t>김재우</t>
  </si>
  <si>
    <t>220-08-36525</t>
  </si>
  <si>
    <t>btax595@naver.com</t>
  </si>
  <si>
    <t>BTAX세무-H</t>
  </si>
  <si>
    <t>20162</t>
  </si>
  <si>
    <t>비젼디자인</t>
  </si>
  <si>
    <t>강성봉</t>
  </si>
  <si>
    <t>262-33-00284</t>
  </si>
  <si>
    <t>sung5443@naver.com</t>
  </si>
  <si>
    <t>시트지</t>
  </si>
  <si>
    <t>20349</t>
  </si>
  <si>
    <t>빅센</t>
  </si>
  <si>
    <t>임연실</t>
  </si>
  <si>
    <t>272-30-00728</t>
  </si>
  <si>
    <t>02-2117-4446</t>
  </si>
  <si>
    <t>010-4450-4900</t>
  </si>
  <si>
    <t>vixen1119@daum.net</t>
  </si>
  <si>
    <t>213-103500-01-014</t>
  </si>
  <si>
    <t>20398</t>
  </si>
  <si>
    <t>빨주노초</t>
  </si>
  <si>
    <t>정종인</t>
  </si>
  <si>
    <t>121-30-36267</t>
  </si>
  <si>
    <t>02-2117-8778</t>
  </si>
  <si>
    <t>010-8778-5102</t>
  </si>
  <si>
    <t>jjong1820@daum.net</t>
  </si>
  <si>
    <t>1005-303-657353</t>
  </si>
  <si>
    <t>정종인(빨주노초)</t>
  </si>
  <si>
    <t>20491</t>
  </si>
  <si>
    <t>뽀대</t>
  </si>
  <si>
    <t>강진희</t>
  </si>
  <si>
    <t>122-39-05488</t>
  </si>
  <si>
    <t>010-8770-2057</t>
  </si>
  <si>
    <t>bbo_010@hometax.go.kr</t>
  </si>
  <si>
    <t>207-910522-33807</t>
  </si>
  <si>
    <t>강진희(뽀대)</t>
  </si>
  <si>
    <t>20525</t>
  </si>
  <si>
    <t>뽀룩</t>
  </si>
  <si>
    <t>황인원</t>
  </si>
  <si>
    <t>145-88-02667</t>
  </si>
  <si>
    <t>02-2117-8114</t>
  </si>
  <si>
    <t>010-4015-8843</t>
  </si>
  <si>
    <t>bbolook81@naver.com</t>
  </si>
  <si>
    <t>01040158843</t>
  </si>
  <si>
    <t>20189</t>
  </si>
  <si>
    <t>뽐므</t>
  </si>
  <si>
    <t>02-2117-4165</t>
  </si>
  <si>
    <t>010-8793-4165</t>
  </si>
  <si>
    <t>이경륜</t>
  </si>
  <si>
    <t>109801-04-090262</t>
  </si>
  <si>
    <t>20407</t>
  </si>
  <si>
    <t>뿌</t>
  </si>
  <si>
    <t>이준미</t>
  </si>
  <si>
    <t>201-17-84843</t>
  </si>
  <si>
    <t>02-2117-8295</t>
  </si>
  <si>
    <t>010-3575-8295</t>
  </si>
  <si>
    <t>but0351@nate.com</t>
  </si>
  <si>
    <t>207-910524-52207</t>
  </si>
  <si>
    <t>20231</t>
  </si>
  <si>
    <t>샤인</t>
  </si>
  <si>
    <t>강민경</t>
  </si>
  <si>
    <t>739-23-00752</t>
  </si>
  <si>
    <t>010-7146-4469</t>
  </si>
  <si>
    <t>20791029034007</t>
  </si>
  <si>
    <t>20269</t>
  </si>
  <si>
    <t>서우</t>
  </si>
  <si>
    <t>강은정</t>
  </si>
  <si>
    <t>126-22-42833</t>
  </si>
  <si>
    <t>02-2237-8927</t>
  </si>
  <si>
    <t>010-7307-8927</t>
  </si>
  <si>
    <t>eunnim80@naver.com</t>
  </si>
  <si>
    <t>23010104328948</t>
  </si>
  <si>
    <t>20391</t>
  </si>
  <si>
    <t>서울러</t>
  </si>
  <si>
    <t>010-9759-2052</t>
  </si>
  <si>
    <t>20163</t>
  </si>
  <si>
    <t>서울펀치</t>
  </si>
  <si>
    <t>이황재</t>
  </si>
  <si>
    <t>303-16-91978</t>
  </si>
  <si>
    <t>lee11pig@gmail.com</t>
  </si>
  <si>
    <t>20142</t>
  </si>
  <si>
    <t>성제텍스</t>
  </si>
  <si>
    <t>101-12-54554</t>
  </si>
  <si>
    <t>yh1024@daum.net</t>
  </si>
  <si>
    <t>20042</t>
  </si>
  <si>
    <t>세즈윅</t>
  </si>
  <si>
    <t>김희선 외 1 명</t>
  </si>
  <si>
    <t>655-01-01086</t>
  </si>
  <si>
    <t>02-2117-8305</t>
  </si>
  <si>
    <t>010-6554-0515</t>
  </si>
  <si>
    <t>110-432-899153</t>
  </si>
  <si>
    <t>김희선(세즈윅)</t>
  </si>
  <si>
    <t>20067</t>
  </si>
  <si>
    <t>세컨드라벨</t>
  </si>
  <si>
    <t>홍재영</t>
  </si>
  <si>
    <t>457-46-00029</t>
  </si>
  <si>
    <t>02-2117-4036</t>
  </si>
  <si>
    <t>010-5819-5911</t>
  </si>
  <si>
    <t>110-436-608606</t>
  </si>
  <si>
    <t>20238</t>
  </si>
  <si>
    <t>셀러브리티</t>
  </si>
  <si>
    <t>김정재</t>
  </si>
  <si>
    <t>688-37-00499</t>
  </si>
  <si>
    <t>02-2117-4792</t>
  </si>
  <si>
    <t>010-9477-4792</t>
  </si>
  <si>
    <t>110-210-605257</t>
  </si>
  <si>
    <t>20228</t>
  </si>
  <si>
    <t>원태성 외 1 명</t>
  </si>
  <si>
    <t>201-10-28411</t>
  </si>
  <si>
    <t>celeb1@hometax.go.kr</t>
  </si>
  <si>
    <t>20343</t>
  </si>
  <si>
    <t>셀럽이슈</t>
  </si>
  <si>
    <t>유형근</t>
  </si>
  <si>
    <t>126-22-96061</t>
  </si>
  <si>
    <t>02-2117-4815</t>
  </si>
  <si>
    <t>010-3028-3998</t>
  </si>
  <si>
    <t>amy705@daum.net</t>
  </si>
  <si>
    <t>110-244-439906</t>
  </si>
  <si>
    <t>유형근(셀럽이슈)</t>
  </si>
  <si>
    <t>20536</t>
  </si>
  <si>
    <t>소다</t>
  </si>
  <si>
    <t>010-6671-0420</t>
  </si>
  <si>
    <t>229101-04-332059</t>
  </si>
  <si>
    <t>오성현(소다)</t>
  </si>
  <si>
    <t>20630</t>
  </si>
  <si>
    <t>소아레</t>
  </si>
  <si>
    <t>김미진</t>
  </si>
  <si>
    <t>567-81-02698</t>
  </si>
  <si>
    <t>02-2117-4398</t>
  </si>
  <si>
    <t>010-3632-6193</t>
  </si>
  <si>
    <t>xowkek@naver.com</t>
  </si>
  <si>
    <t>1005-204-464158</t>
  </si>
  <si>
    <t>(주)소아레</t>
  </si>
  <si>
    <t>20246</t>
  </si>
  <si>
    <t>임광규</t>
  </si>
  <si>
    <t>101-16-92968</t>
  </si>
  <si>
    <t>taxwxpert01@naver.com</t>
  </si>
  <si>
    <t>20558</t>
  </si>
  <si>
    <t>소이비</t>
  </si>
  <si>
    <t>배경진</t>
  </si>
  <si>
    <t>459-67-00506</t>
  </si>
  <si>
    <t>010-4690-2213</t>
  </si>
  <si>
    <t>1005-704-547478</t>
  </si>
  <si>
    <t>20422</t>
  </si>
  <si>
    <t>소풍</t>
  </si>
  <si>
    <t>정선영</t>
  </si>
  <si>
    <t>619-07-60927</t>
  </si>
  <si>
    <t>02-2237-1392</t>
  </si>
  <si>
    <t>010-9510-1392</t>
  </si>
  <si>
    <t>796601-04-116007</t>
  </si>
  <si>
    <t>20551</t>
  </si>
  <si>
    <t>쇼케이스</t>
  </si>
  <si>
    <t>김영재</t>
  </si>
  <si>
    <t>201-02-50126</t>
  </si>
  <si>
    <t>02-2117-8418</t>
  </si>
  <si>
    <t>010-2155-8418</t>
  </si>
  <si>
    <t>redskin4@naver.com</t>
  </si>
  <si>
    <t>101-20-042572</t>
  </si>
  <si>
    <t>20140</t>
  </si>
  <si>
    <t>수빈레이스</t>
  </si>
  <si>
    <t>박종만</t>
  </si>
  <si>
    <t>101-07-82565</t>
  </si>
  <si>
    <t>manman06@daum.net</t>
  </si>
  <si>
    <t>20562</t>
  </si>
  <si>
    <t>수앤수</t>
  </si>
  <si>
    <t>김혜숙</t>
  </si>
  <si>
    <t>202-21-33757</t>
  </si>
  <si>
    <t>010-2945-5315</t>
  </si>
  <si>
    <t>gptnrkim@naver.com</t>
  </si>
  <si>
    <t>161-20-307428</t>
  </si>
  <si>
    <t>20181</t>
  </si>
  <si>
    <t>슈가</t>
  </si>
  <si>
    <t>신상</t>
  </si>
  <si>
    <t>201-16-41755</t>
  </si>
  <si>
    <t>02-2117-4250</t>
  </si>
  <si>
    <t>010-2448-4250</t>
  </si>
  <si>
    <t>01309-13-04-7147</t>
  </si>
  <si>
    <t>20064</t>
  </si>
  <si>
    <t>슈가쨈</t>
  </si>
  <si>
    <t>홍복실</t>
  </si>
  <si>
    <t>209-08-49417</t>
  </si>
  <si>
    <t>02-2117-8298</t>
  </si>
  <si>
    <t>010-2157-8298</t>
  </si>
  <si>
    <t>hin8800@nate.com</t>
  </si>
  <si>
    <t>110-474-533010</t>
  </si>
  <si>
    <t>홍복실(슈가쨈)</t>
  </si>
  <si>
    <t>20240</t>
  </si>
  <si>
    <t>슈슈인터내셔날</t>
  </si>
  <si>
    <t>201-86-36920</t>
  </si>
  <si>
    <t>02-2117-4234</t>
  </si>
  <si>
    <t>010-7223-0101</t>
  </si>
  <si>
    <t>267-056255-01-016</t>
  </si>
  <si>
    <t>(주)슈슈인터내셔날</t>
  </si>
  <si>
    <t>20144</t>
  </si>
  <si>
    <t>슈퍼마켓텍스</t>
  </si>
  <si>
    <t>주식회사 슈퍼마켓텍스</t>
  </si>
  <si>
    <t>신명란 외 1 명</t>
  </si>
  <si>
    <t>101-86-88225</t>
  </si>
  <si>
    <t>BULLYSUPER@esero.go.kr</t>
  </si>
  <si>
    <t>20664</t>
  </si>
  <si>
    <t>슈퍼맨(택배거래)</t>
  </si>
  <si>
    <t>732-04-00667</t>
  </si>
  <si>
    <t>남대문 연세악세사리 2층 118</t>
  </si>
  <si>
    <t>010-2863-8216</t>
  </si>
  <si>
    <t>01098819281</t>
  </si>
  <si>
    <t>최광남</t>
  </si>
  <si>
    <t>20680</t>
  </si>
  <si>
    <t>스냅</t>
  </si>
  <si>
    <t>SNAP</t>
  </si>
  <si>
    <t>02-2117-8919</t>
  </si>
  <si>
    <t>20362</t>
  </si>
  <si>
    <t>이학준</t>
  </si>
  <si>
    <t>622-87-00285</t>
  </si>
  <si>
    <t>srap4649@gmail.com</t>
  </si>
  <si>
    <t>20579</t>
  </si>
  <si>
    <t>스마일</t>
  </si>
  <si>
    <t>694-38-00166</t>
  </si>
  <si>
    <t>02-2117-8341</t>
  </si>
  <si>
    <t>010-8947-1392</t>
  </si>
  <si>
    <t>796601-04-109740</t>
  </si>
  <si>
    <t>최희순</t>
  </si>
  <si>
    <t>20538</t>
  </si>
  <si>
    <t>스타일랩</t>
  </si>
  <si>
    <t>황유경</t>
  </si>
  <si>
    <t>577-41-00366</t>
  </si>
  <si>
    <t>02-2117-4762</t>
  </si>
  <si>
    <t>010-2600-4762</t>
  </si>
  <si>
    <t>yun-joo1119@hanmail.net</t>
  </si>
  <si>
    <t>1005-303-543449</t>
  </si>
  <si>
    <t>20410</t>
  </si>
  <si>
    <t>스타일붐</t>
  </si>
  <si>
    <t>변성욱</t>
  </si>
  <si>
    <t>409-74-00057</t>
  </si>
  <si>
    <t>02-2117-4741</t>
  </si>
  <si>
    <t>010-3372-3689</t>
  </si>
  <si>
    <t>kikyeboy@naver.com</t>
  </si>
  <si>
    <t>110-235-053547</t>
  </si>
  <si>
    <t>20618</t>
  </si>
  <si>
    <t>스타일어스</t>
  </si>
  <si>
    <t>김은순</t>
  </si>
  <si>
    <t>218-70-00190</t>
  </si>
  <si>
    <t>02-2117-8721</t>
  </si>
  <si>
    <t>010-3306-4067</t>
  </si>
  <si>
    <t>hses0625@hanmail.net</t>
  </si>
  <si>
    <t>110-497-017019</t>
  </si>
  <si>
    <t>20235</t>
  </si>
  <si>
    <t>스텔라</t>
  </si>
  <si>
    <t>박경태</t>
  </si>
  <si>
    <t>481-86-02031</t>
  </si>
  <si>
    <t>02-2117-8608</t>
  </si>
  <si>
    <t>010-8455-4811</t>
  </si>
  <si>
    <t>lovegopjk@gmail.com</t>
  </si>
  <si>
    <t>409137-01-003711</t>
  </si>
  <si>
    <t>(주)스텔라앤제시카</t>
  </si>
  <si>
    <t>20645</t>
  </si>
  <si>
    <t>102-73-00237</t>
  </si>
  <si>
    <t>20028</t>
  </si>
  <si>
    <t>스트릿뉴욕</t>
  </si>
  <si>
    <t>이준구</t>
  </si>
  <si>
    <t>692-08-00178</t>
  </si>
  <si>
    <t>02-2117-4902</t>
  </si>
  <si>
    <t>010-2964-1961</t>
  </si>
  <si>
    <t>bananany@naver.com</t>
  </si>
  <si>
    <t>807501-04-250948</t>
  </si>
  <si>
    <t>이준구(스트릿뉴욕)</t>
  </si>
  <si>
    <t>20185</t>
  </si>
  <si>
    <t>스티치</t>
  </si>
  <si>
    <t>최지윤</t>
  </si>
  <si>
    <t>201-86-16870</t>
  </si>
  <si>
    <t>02-2117-4049</t>
  </si>
  <si>
    <t>010-4858-4049</t>
  </si>
  <si>
    <t>140009439417</t>
  </si>
  <si>
    <t>(주)스티치</t>
  </si>
  <si>
    <t>20209</t>
  </si>
  <si>
    <t>스프링엔케이</t>
  </si>
  <si>
    <t>02-2231-7152</t>
  </si>
  <si>
    <t>20048</t>
  </si>
  <si>
    <t>스프링컴퍼니</t>
  </si>
  <si>
    <t>신지련</t>
  </si>
  <si>
    <t>621-13-39597</t>
  </si>
  <si>
    <t>02-2117-4620</t>
  </si>
  <si>
    <t>010-6626-8559</t>
  </si>
  <si>
    <t>110-309-369832</t>
  </si>
  <si>
    <t>스프링</t>
  </si>
  <si>
    <t>20627</t>
  </si>
  <si>
    <t>866-12-02003</t>
  </si>
  <si>
    <t>slogy2m@naver.com</t>
  </si>
  <si>
    <t>20319</t>
  </si>
  <si>
    <t>슬로우</t>
  </si>
  <si>
    <t>동평화 1층 가97-1</t>
  </si>
  <si>
    <t>02-3298-6646</t>
  </si>
  <si>
    <t>010-2053-8987</t>
  </si>
  <si>
    <t>20567</t>
  </si>
  <si>
    <t>시너지</t>
  </si>
  <si>
    <t>송호준</t>
  </si>
  <si>
    <t>201-86-34301</t>
  </si>
  <si>
    <t>02-2232-2622</t>
  </si>
  <si>
    <t>010-8386-2633</t>
  </si>
  <si>
    <t>twenysix@naver.com</t>
  </si>
  <si>
    <t>1005-602-315559</t>
  </si>
  <si>
    <t>(주)투웨니식스</t>
  </si>
  <si>
    <t>20345</t>
  </si>
  <si>
    <t>시루시</t>
  </si>
  <si>
    <t>이소연</t>
  </si>
  <si>
    <t>718-69-00336</t>
  </si>
  <si>
    <t>010-7346-4424</t>
  </si>
  <si>
    <t>shirushi_2i6@hometax.go.kr</t>
  </si>
  <si>
    <t>093401-04-261491</t>
  </si>
  <si>
    <t>이소연(시루시)</t>
  </si>
  <si>
    <t>20236</t>
  </si>
  <si>
    <t>시선집중</t>
  </si>
  <si>
    <t>김옥례</t>
  </si>
  <si>
    <t>203-01-97208</t>
  </si>
  <si>
    <t>02-2117-8775</t>
  </si>
  <si>
    <t>010-3477-3507</t>
  </si>
  <si>
    <t>578-132388-02-101</t>
  </si>
  <si>
    <t>20333</t>
  </si>
  <si>
    <t>신드롬</t>
  </si>
  <si>
    <t>임정민</t>
  </si>
  <si>
    <t>618-47-00219</t>
  </si>
  <si>
    <t>02-2117-4018</t>
  </si>
  <si>
    <t>010-7677-4018</t>
  </si>
  <si>
    <t>1005-303-135367</t>
  </si>
  <si>
    <t>임정민(신드롬)</t>
  </si>
  <si>
    <t>20152</t>
  </si>
  <si>
    <t>신상마켓</t>
  </si>
  <si>
    <t>주식회사 딜리셔스</t>
  </si>
  <si>
    <t>김준호</t>
  </si>
  <si>
    <t>206-86-50285</t>
  </si>
  <si>
    <t>서울특별시 동대문구 청계천로 447, 5층(신설동)</t>
  </si>
  <si>
    <t>biz@deali.net</t>
  </si>
  <si>
    <t>20053</t>
  </si>
  <si>
    <t>실</t>
  </si>
  <si>
    <t>이민철 외 2 명</t>
  </si>
  <si>
    <t>201-09-80124</t>
  </si>
  <si>
    <t>02-2117-4945</t>
  </si>
  <si>
    <t>010-7130-0142</t>
  </si>
  <si>
    <t>005701-04-071321</t>
  </si>
  <si>
    <t>이민철</t>
  </si>
  <si>
    <t>20187</t>
  </si>
  <si>
    <t>써니</t>
  </si>
  <si>
    <t>이선경</t>
  </si>
  <si>
    <t>693-44-00276</t>
  </si>
  <si>
    <t>02-2117-8183</t>
  </si>
  <si>
    <t>010-9156-3738</t>
  </si>
  <si>
    <t>sun87414552@naver.com</t>
  </si>
  <si>
    <t>1002057141641</t>
  </si>
  <si>
    <t>20311</t>
  </si>
  <si>
    <t>써클</t>
  </si>
  <si>
    <t>정재환</t>
  </si>
  <si>
    <t>201-86-39460</t>
  </si>
  <si>
    <t>02-2117-8617</t>
  </si>
  <si>
    <t>010-3678-8617</t>
  </si>
  <si>
    <t>100-031-304229</t>
  </si>
  <si>
    <t>(주)써클컴퍼니</t>
  </si>
  <si>
    <t>20323</t>
  </si>
  <si>
    <t>써클(청평화)</t>
  </si>
  <si>
    <t>이윤선</t>
  </si>
  <si>
    <t>201-18-46190</t>
  </si>
  <si>
    <t>02-2232-3693</t>
  </si>
  <si>
    <t>010-4180-3690</t>
  </si>
  <si>
    <t>cl3693@naver.com</t>
  </si>
  <si>
    <t>1002-933-996273</t>
  </si>
  <si>
    <t>20301</t>
  </si>
  <si>
    <t>썸</t>
  </si>
  <si>
    <t>홍성복 외 1 명</t>
  </si>
  <si>
    <t>162-02-00485</t>
  </si>
  <si>
    <t>디오트 지하 1층 D-07호</t>
  </si>
  <si>
    <t>02-2117-4043</t>
  </si>
  <si>
    <t>010-5451-9657</t>
  </si>
  <si>
    <t>heemi47@nate.com</t>
  </si>
  <si>
    <t>592802-04-065559</t>
  </si>
  <si>
    <t>홍성복</t>
  </si>
  <si>
    <t>20560</t>
  </si>
  <si>
    <t>썸머</t>
  </si>
  <si>
    <t>최환준</t>
  </si>
  <si>
    <t>668-12-02146</t>
  </si>
  <si>
    <t>010-7990-5412</t>
  </si>
  <si>
    <t>007301-04-080518</t>
  </si>
  <si>
    <t>최환준(썸머)</t>
  </si>
  <si>
    <t>20479</t>
  </si>
  <si>
    <t>605-48-90274</t>
  </si>
  <si>
    <t>goldhead2@naver.com</t>
  </si>
  <si>
    <t>20507</t>
  </si>
  <si>
    <t>아나</t>
  </si>
  <si>
    <t>장근형</t>
  </si>
  <si>
    <t>02-2233-9943</t>
  </si>
  <si>
    <t>42660101360230</t>
  </si>
  <si>
    <t>20402</t>
  </si>
  <si>
    <t>아델라</t>
  </si>
  <si>
    <t>한미현</t>
  </si>
  <si>
    <t>201-17-89950</t>
  </si>
  <si>
    <t>02-2235-2821</t>
  </si>
  <si>
    <t>010-3473-2821</t>
  </si>
  <si>
    <t>adela2821@esero.go.kr</t>
  </si>
  <si>
    <t>1002-401-902742</t>
  </si>
  <si>
    <t>20282</t>
  </si>
  <si>
    <t>신길섭</t>
  </si>
  <si>
    <t>201-16-31989</t>
  </si>
  <si>
    <t>kil7122@hanmail.net</t>
  </si>
  <si>
    <t>20628</t>
  </si>
  <si>
    <t>아리아나</t>
  </si>
  <si>
    <t>임수연</t>
  </si>
  <si>
    <t>307-32-01518</t>
  </si>
  <si>
    <t>010-5122-2049</t>
  </si>
  <si>
    <t>qldpssk772@naver.com</t>
  </si>
  <si>
    <t>016701-04-199861</t>
  </si>
  <si>
    <t>임수연(아리아나)</t>
  </si>
  <si>
    <t>20465</t>
  </si>
  <si>
    <t>아베끄</t>
  </si>
  <si>
    <t>505-87-01510</t>
  </si>
  <si>
    <t>02-2117-4042</t>
  </si>
  <si>
    <t>010-5282-1752</t>
  </si>
  <si>
    <t>086-060-981-04-013</t>
  </si>
  <si>
    <t>(주)아베끄</t>
  </si>
  <si>
    <t>20480</t>
  </si>
  <si>
    <t>244-04-00229</t>
  </si>
  <si>
    <t>aska123@hometax.go.kr</t>
  </si>
  <si>
    <t>20080</t>
  </si>
  <si>
    <t>아울</t>
  </si>
  <si>
    <t>조남동</t>
  </si>
  <si>
    <t>199-26-00412</t>
  </si>
  <si>
    <t>02-2117-8464</t>
  </si>
  <si>
    <t>010-7445-4346</t>
  </si>
  <si>
    <t>owl8464@hometax.go.kr</t>
  </si>
  <si>
    <t>396002-04-037552</t>
  </si>
  <si>
    <t>20139</t>
  </si>
  <si>
    <t>아이디어직물</t>
  </si>
  <si>
    <t>한경훈</t>
  </si>
  <si>
    <t>101-04-81075</t>
  </si>
  <si>
    <t>ideakh2178@naver.com</t>
  </si>
  <si>
    <t>20688</t>
  </si>
  <si>
    <t>아이러브티</t>
  </si>
  <si>
    <t>010-3028-0785</t>
  </si>
  <si>
    <t>0222320785</t>
  </si>
  <si>
    <t>이요나</t>
  </si>
  <si>
    <t>20354</t>
  </si>
  <si>
    <t>아이마이미</t>
  </si>
  <si>
    <t>노재인</t>
  </si>
  <si>
    <t>423-59-00273</t>
  </si>
  <si>
    <t>02-2117-8434</t>
  </si>
  <si>
    <t>010-9590-0507</t>
  </si>
  <si>
    <t>jaein4561@naver.com</t>
  </si>
  <si>
    <t>086-063273-01-016</t>
  </si>
  <si>
    <t>노재인(아이마이미)</t>
  </si>
  <si>
    <t>20382</t>
  </si>
  <si>
    <t>아이엠아이</t>
  </si>
  <si>
    <t>522-12-00217</t>
  </si>
  <si>
    <t>02-2117-8839</t>
  </si>
  <si>
    <t>010-4912-8836</t>
  </si>
  <si>
    <t>wk8839@naver.com</t>
  </si>
  <si>
    <t>20367</t>
  </si>
  <si>
    <t>아이유</t>
  </si>
  <si>
    <t>IU 아이유</t>
  </si>
  <si>
    <t>010-5531-3083</t>
  </si>
  <si>
    <t>010-5535-3083</t>
  </si>
  <si>
    <t>20430</t>
  </si>
  <si>
    <t>203-74-86383</t>
  </si>
  <si>
    <t>20576</t>
  </si>
  <si>
    <t>아크로</t>
  </si>
  <si>
    <t>정영우</t>
  </si>
  <si>
    <t>238-87-00396</t>
  </si>
  <si>
    <t>010-5288-9573</t>
  </si>
  <si>
    <t>027-145563-01-018</t>
  </si>
  <si>
    <t>주식회사 슈퍼에프엔씨</t>
  </si>
  <si>
    <t>20325</t>
  </si>
  <si>
    <t>510-81-38206</t>
  </si>
  <si>
    <t>sjdm9497@naver.com</t>
  </si>
  <si>
    <t>20534</t>
  </si>
  <si>
    <t>아펠</t>
  </si>
  <si>
    <t>강세명</t>
  </si>
  <si>
    <t>365-32-01436</t>
  </si>
  <si>
    <t>010-2334-9569</t>
  </si>
  <si>
    <t>affel418@naver.com</t>
  </si>
  <si>
    <t>110-551-601390</t>
  </si>
  <si>
    <t>20493</t>
  </si>
  <si>
    <t>안나</t>
  </si>
  <si>
    <t>김수진</t>
  </si>
  <si>
    <t>679-47-00719</t>
  </si>
  <si>
    <t>010-9716-1556</t>
  </si>
  <si>
    <t>ppingjin@hanmail.net</t>
  </si>
  <si>
    <t>110-539-887153</t>
  </si>
  <si>
    <t>20513</t>
  </si>
  <si>
    <t>안느</t>
  </si>
  <si>
    <t>02-2117-8505</t>
  </si>
  <si>
    <t>010-7765-4819</t>
  </si>
  <si>
    <t>140-011-647922</t>
  </si>
  <si>
    <t>(주)몬드</t>
  </si>
  <si>
    <t>20122</t>
  </si>
  <si>
    <t>알뤼르</t>
  </si>
  <si>
    <t>이강미</t>
  </si>
  <si>
    <t>132-18-56543</t>
  </si>
  <si>
    <t>02-2233-2451</t>
  </si>
  <si>
    <t>010-4252-2451</t>
  </si>
  <si>
    <t>allure423@naver.com</t>
  </si>
  <si>
    <t>1002747093689</t>
  </si>
  <si>
    <t>20303</t>
  </si>
  <si>
    <t>앙꼬</t>
  </si>
  <si>
    <t>박상호</t>
  </si>
  <si>
    <t>463-15-00414</t>
  </si>
  <si>
    <t>02-2117-8299</t>
  </si>
  <si>
    <t>010-2428-8299</t>
  </si>
  <si>
    <t>nymphs73@hanmail.net</t>
  </si>
  <si>
    <t>61200132201049</t>
  </si>
  <si>
    <t>20620</t>
  </si>
  <si>
    <t>앙비</t>
  </si>
  <si>
    <t>박효민</t>
  </si>
  <si>
    <t>402-04-25919</t>
  </si>
  <si>
    <t>청평화 지하 1층 다-16</t>
  </si>
  <si>
    <t>010-5308-4121</t>
  </si>
  <si>
    <t>hanahana30@naver.com</t>
  </si>
  <si>
    <t>110-279-209416</t>
  </si>
  <si>
    <t>20201</t>
  </si>
  <si>
    <t>애니브(예스아이라이크유)</t>
  </si>
  <si>
    <t>(주)유아컴퍼니</t>
  </si>
  <si>
    <t>이슬</t>
  </si>
  <si>
    <t>552-86-01601</t>
  </si>
  <si>
    <t>02-2117-4258</t>
  </si>
  <si>
    <t>010-5052-8948</t>
  </si>
  <si>
    <t>086-059961-04-017</t>
  </si>
  <si>
    <t>20466</t>
  </si>
  <si>
    <t>애플트리</t>
  </si>
  <si>
    <t>639-03-01017</t>
  </si>
  <si>
    <t>02-6366-3983</t>
  </si>
  <si>
    <t>010-6400-0915</t>
  </si>
  <si>
    <t>018-160818-01-014</t>
  </si>
  <si>
    <t>김민규(애플트리)</t>
  </si>
  <si>
    <t>20564</t>
  </si>
  <si>
    <t>앤드</t>
  </si>
  <si>
    <t>이유영</t>
  </si>
  <si>
    <t>195-47-00884</t>
  </si>
  <si>
    <t>and2595@naver.com</t>
  </si>
  <si>
    <t>1005-504-454015</t>
  </si>
  <si>
    <t>이유영(앤드(And))</t>
  </si>
  <si>
    <t>20388</t>
  </si>
  <si>
    <t>이아름</t>
  </si>
  <si>
    <t>898-19-00753</t>
  </si>
  <si>
    <t>blanc8535@naver.com</t>
  </si>
  <si>
    <t>20324</t>
  </si>
  <si>
    <t>앤스토리</t>
  </si>
  <si>
    <t>주민정</t>
  </si>
  <si>
    <t>201-15-52124</t>
  </si>
  <si>
    <t>02-2117-8444</t>
  </si>
  <si>
    <t>010-7568-8444</t>
  </si>
  <si>
    <t>annstory777@naver.com</t>
  </si>
  <si>
    <t>1002342085855</t>
  </si>
  <si>
    <t>20671</t>
  </si>
  <si>
    <t>신나겸이</t>
  </si>
  <si>
    <t>20403</t>
  </si>
  <si>
    <t>야긴어패럴</t>
  </si>
  <si>
    <t>김야긴</t>
  </si>
  <si>
    <t>233-04-00229</t>
  </si>
  <si>
    <t>010-2028-4442</t>
  </si>
  <si>
    <t>110-395-894646</t>
  </si>
  <si>
    <t>20417</t>
  </si>
  <si>
    <t>어그먼트</t>
  </si>
  <si>
    <t>김용</t>
  </si>
  <si>
    <t>384-70-00177</t>
  </si>
  <si>
    <t>디오트 3층 F-17호</t>
  </si>
  <si>
    <t>02-2117-4561</t>
  </si>
  <si>
    <t>010-8907-4561</t>
  </si>
  <si>
    <t>9003-2726-0542-3</t>
  </si>
  <si>
    <t>20055</t>
  </si>
  <si>
    <t>어글리덕</t>
  </si>
  <si>
    <t>김태륭</t>
  </si>
  <si>
    <t>02-2117-8157</t>
  </si>
  <si>
    <t>010-3093-5953</t>
  </si>
  <si>
    <t>1005-803-297075</t>
  </si>
  <si>
    <t>어글리덕 김태륭</t>
  </si>
  <si>
    <t>20412</t>
  </si>
  <si>
    <t>어나더플레인</t>
  </si>
  <si>
    <t>황백남</t>
  </si>
  <si>
    <t>108-28-45192</t>
  </si>
  <si>
    <t>02-2117-4512</t>
  </si>
  <si>
    <t>010-4669-3272</t>
  </si>
  <si>
    <t>anther_3e8@hometax.go.kr</t>
  </si>
  <si>
    <t>1002-755-841711</t>
  </si>
  <si>
    <t>전성환</t>
  </si>
  <si>
    <t>20272</t>
  </si>
  <si>
    <t>어드레스</t>
  </si>
  <si>
    <t>김금경</t>
  </si>
  <si>
    <t>201-18-47388</t>
  </si>
  <si>
    <t>02-2117-4299</t>
  </si>
  <si>
    <t>010-6210-5486</t>
  </si>
  <si>
    <t>mmmmpopo@naver.com</t>
  </si>
  <si>
    <t>005702-04-045514</t>
  </si>
  <si>
    <t>20411</t>
  </si>
  <si>
    <t>어딕션</t>
  </si>
  <si>
    <t>배수현</t>
  </si>
  <si>
    <t>264-73-00272</t>
  </si>
  <si>
    <t>02-2117-8684</t>
  </si>
  <si>
    <t>010-7924-7887</t>
  </si>
  <si>
    <t>addiction_2b30@hometax.go.kr</t>
  </si>
  <si>
    <t>110-376-943988</t>
  </si>
  <si>
    <t>20267</t>
  </si>
  <si>
    <t>어라운드제이</t>
  </si>
  <si>
    <t>02-2233-9105</t>
  </si>
  <si>
    <t>20057</t>
  </si>
  <si>
    <t>어뮤즈</t>
  </si>
  <si>
    <t>방선희</t>
  </si>
  <si>
    <t>897-09-00862</t>
  </si>
  <si>
    <t>02-2117-4337</t>
  </si>
  <si>
    <t>010-3627-1713</t>
  </si>
  <si>
    <t>p1k7m1@hanmail.net</t>
  </si>
  <si>
    <t>110-485-947440</t>
  </si>
  <si>
    <t>20326</t>
  </si>
  <si>
    <t>어반스테이</t>
  </si>
  <si>
    <t>한유찬</t>
  </si>
  <si>
    <t>104-10-99648</t>
  </si>
  <si>
    <t>02-2117-8427</t>
  </si>
  <si>
    <t>010-2467-4932</t>
  </si>
  <si>
    <t>huc4932@naver.com</t>
  </si>
  <si>
    <t>054901-04-212164</t>
  </si>
  <si>
    <t>한유찬(어반스테이)</t>
  </si>
  <si>
    <t>20514</t>
  </si>
  <si>
    <t>어텀베이지</t>
  </si>
  <si>
    <t>02-2117-8911</t>
  </si>
  <si>
    <t>010-7930-8911</t>
  </si>
  <si>
    <t>100-031-659625</t>
  </si>
  <si>
    <t>20013</t>
  </si>
  <si>
    <t>최보미</t>
  </si>
  <si>
    <t>201-15-54947</t>
  </si>
  <si>
    <t>josefina539@naver.com</t>
  </si>
  <si>
    <t>20606</t>
  </si>
  <si>
    <t>650-03-01692</t>
  </si>
  <si>
    <t>20077</t>
  </si>
  <si>
    <t>언커먼</t>
  </si>
  <si>
    <t>박은아</t>
  </si>
  <si>
    <t>201-16-16386</t>
  </si>
  <si>
    <t>02-2233-9930</t>
  </si>
  <si>
    <t>010-4627-6990</t>
  </si>
  <si>
    <t>leesem193@daum.net</t>
  </si>
  <si>
    <t>654501-04-020253</t>
  </si>
  <si>
    <t>박은아(언커먼)</t>
  </si>
  <si>
    <t>20552</t>
  </si>
  <si>
    <t>언틸비</t>
  </si>
  <si>
    <t>02-2117-4007</t>
  </si>
  <si>
    <t>010-2673-0463</t>
  </si>
  <si>
    <t>919301-01-257089</t>
  </si>
  <si>
    <t>김지희(언틸비)</t>
  </si>
  <si>
    <t>20619</t>
  </si>
  <si>
    <t>디오트 1층 J-17호</t>
  </si>
  <si>
    <t>010-4554-0299</t>
  </si>
  <si>
    <t>1005-104-677528</t>
  </si>
  <si>
    <t>20342</t>
  </si>
  <si>
    <t>에쉬브라운</t>
  </si>
  <si>
    <t>최승범</t>
  </si>
  <si>
    <t>709-17-01254</t>
  </si>
  <si>
    <t>010-8585-9792</t>
  </si>
  <si>
    <t>010-5109-0520</t>
  </si>
  <si>
    <t>csb2565@daum.net</t>
  </si>
  <si>
    <t>277-061208-01-024</t>
  </si>
  <si>
    <t>20370</t>
  </si>
  <si>
    <t>에스앤에스</t>
  </si>
  <si>
    <t>에스앤에스 (SNS)</t>
  </si>
  <si>
    <t>02-2117-8500</t>
  </si>
  <si>
    <t>010-7469-8501</t>
  </si>
  <si>
    <t>20127</t>
  </si>
  <si>
    <t>에이마틴</t>
  </si>
  <si>
    <t>02-2117-4531</t>
  </si>
  <si>
    <t>010-8757-6097</t>
  </si>
  <si>
    <t>47604171802002</t>
  </si>
  <si>
    <t>김주완(에이마틴)</t>
  </si>
  <si>
    <t>20503</t>
  </si>
  <si>
    <t>에이미</t>
  </si>
  <si>
    <t>박수암</t>
  </si>
  <si>
    <t>686-49-00609</t>
  </si>
  <si>
    <t>010-8225-4699</t>
  </si>
  <si>
    <t>psa0192@naver.com</t>
  </si>
  <si>
    <t>1002840816126</t>
  </si>
  <si>
    <t>20257</t>
  </si>
  <si>
    <t>에이블랙</t>
  </si>
  <si>
    <t>02-2117-4772</t>
  </si>
  <si>
    <t>010-7210-4772</t>
  </si>
  <si>
    <t>1002-651-007738</t>
  </si>
  <si>
    <t>나경주</t>
  </si>
  <si>
    <t>20097</t>
  </si>
  <si>
    <t>에이블리</t>
  </si>
  <si>
    <t>백은진</t>
  </si>
  <si>
    <t>201-10-58079</t>
  </si>
  <si>
    <t>02-2117-8819</t>
  </si>
  <si>
    <t>010-8635-5479</t>
  </si>
  <si>
    <t>409102-01-003997</t>
  </si>
  <si>
    <t>20039</t>
  </si>
  <si>
    <t>에이블컨셉</t>
  </si>
  <si>
    <t>291-88-00720</t>
  </si>
  <si>
    <t>02-2117-8746</t>
  </si>
  <si>
    <t>010-8778-8746</t>
  </si>
  <si>
    <t>ableconcept@naver.com</t>
  </si>
  <si>
    <t>002-106445-04-010</t>
  </si>
  <si>
    <t>주식회사 에이블컨셉</t>
  </si>
  <si>
    <t>20264</t>
  </si>
  <si>
    <t>서태현</t>
  </si>
  <si>
    <t>883-15-00184</t>
  </si>
  <si>
    <t>010-9699-3016</t>
  </si>
  <si>
    <t>1005-402-889378</t>
  </si>
  <si>
    <t>서태현(허버)</t>
  </si>
  <si>
    <t>20543</t>
  </si>
  <si>
    <t>에이썬</t>
  </si>
  <si>
    <t>최홍석</t>
  </si>
  <si>
    <t>309-38-01200</t>
  </si>
  <si>
    <t>010-8424-9626</t>
  </si>
  <si>
    <t>asun230401@naver.com</t>
  </si>
  <si>
    <t>110-549-188093</t>
  </si>
  <si>
    <t>최홍석(에이썬)</t>
  </si>
  <si>
    <t>20117</t>
  </si>
  <si>
    <t>에이썸</t>
  </si>
  <si>
    <t>하동희</t>
  </si>
  <si>
    <t>201-86-44041</t>
  </si>
  <si>
    <t>02-2117-8771</t>
  </si>
  <si>
    <t>010-4520-8971</t>
  </si>
  <si>
    <t>lawzen77@naver.com</t>
  </si>
  <si>
    <t>100030495518</t>
  </si>
  <si>
    <t>(주)바바라</t>
  </si>
  <si>
    <t>20456</t>
  </si>
  <si>
    <t>에이엠라라</t>
  </si>
  <si>
    <t>최미정</t>
  </si>
  <si>
    <t>637-13-01378</t>
  </si>
  <si>
    <t>010-8803-8554</t>
  </si>
  <si>
    <t>796601-04-098527</t>
  </si>
  <si>
    <t>20668</t>
  </si>
  <si>
    <t>20101</t>
  </si>
  <si>
    <t>에이플(가나다란)</t>
  </si>
  <si>
    <t>가숙현</t>
  </si>
  <si>
    <t>412-43-00345</t>
  </si>
  <si>
    <t>서울 종로구 창신동 128-23</t>
  </si>
  <si>
    <t>010-2062-7864</t>
  </si>
  <si>
    <t>344-910261-68907</t>
  </si>
  <si>
    <t>가숙현(에이플)</t>
  </si>
  <si>
    <t>20497</t>
  </si>
  <si>
    <t>553-87-01348</t>
  </si>
  <si>
    <t>20405</t>
  </si>
  <si>
    <t>에코</t>
  </si>
  <si>
    <t>오지선</t>
  </si>
  <si>
    <t>201-17-44986</t>
  </si>
  <si>
    <t>02-6366-4334</t>
  </si>
  <si>
    <t>010-8886-5671</t>
  </si>
  <si>
    <t>486802-01-115363</t>
  </si>
  <si>
    <t>20467</t>
  </si>
  <si>
    <t>에테모와이</t>
  </si>
  <si>
    <t>518-12-01901</t>
  </si>
  <si>
    <t>010-8887-1660</t>
  </si>
  <si>
    <t>244-100482-04-015</t>
  </si>
  <si>
    <t>윤상현</t>
  </si>
  <si>
    <t>20546</t>
  </si>
  <si>
    <t>에픽</t>
  </si>
  <si>
    <t>정지윤</t>
  </si>
  <si>
    <t>861-29-01399</t>
  </si>
  <si>
    <t>010-4561-8961</t>
  </si>
  <si>
    <t>wudwldbs@naver.com</t>
  </si>
  <si>
    <t>정지윤(에픽)</t>
  </si>
  <si>
    <t>20677</t>
  </si>
  <si>
    <t>20137</t>
  </si>
  <si>
    <t>엔텍스</t>
  </si>
  <si>
    <t>이재경</t>
  </si>
  <si>
    <t>101-03-12907</t>
  </si>
  <si>
    <t>ntexlee@naver.com</t>
  </si>
  <si>
    <t>20212</t>
  </si>
  <si>
    <t>엘그린</t>
  </si>
  <si>
    <t>이미경</t>
  </si>
  <si>
    <t>201-17-34794</t>
  </si>
  <si>
    <t>02-2117-8056</t>
  </si>
  <si>
    <t>010-8687-4306</t>
  </si>
  <si>
    <t>lgrin4j9@daum.net</t>
  </si>
  <si>
    <t>110-369-990686</t>
  </si>
  <si>
    <t>이미경(엘그린)</t>
  </si>
  <si>
    <t>20128</t>
  </si>
  <si>
    <t>엘리드레스</t>
  </si>
  <si>
    <t>홍욱한</t>
  </si>
  <si>
    <t>201-17-77250</t>
  </si>
  <si>
    <t>02-2117-8268</t>
  </si>
  <si>
    <t>010-9121-8268</t>
  </si>
  <si>
    <t>karny@naver.com</t>
  </si>
  <si>
    <t>131-019-750226</t>
  </si>
  <si>
    <t>20138</t>
  </si>
  <si>
    <t>엘지직물</t>
  </si>
  <si>
    <t>김정욱</t>
  </si>
  <si>
    <t>101-03-78307</t>
  </si>
  <si>
    <t>yyylllyyy@nate.com</t>
  </si>
  <si>
    <t>20273</t>
  </si>
  <si>
    <t>엠제이</t>
  </si>
  <si>
    <t>201-09-71208</t>
  </si>
  <si>
    <t>02-2117-8260</t>
  </si>
  <si>
    <t>010-2296-8260</t>
  </si>
  <si>
    <t>123kimmijin@daum.net</t>
  </si>
  <si>
    <t>069-076741-01-016</t>
  </si>
  <si>
    <t>20686</t>
  </si>
  <si>
    <t>엠제이룩</t>
  </si>
  <si>
    <t>디오트 1층 H-16호</t>
  </si>
  <si>
    <t>069-119605-04-017</t>
  </si>
  <si>
    <t>주식회사 엠제이룩</t>
  </si>
  <si>
    <t>20081</t>
  </si>
  <si>
    <t>엣지(디오트)</t>
  </si>
  <si>
    <t>신민희</t>
  </si>
  <si>
    <t>201-01-85666</t>
  </si>
  <si>
    <t>02-2117-4262</t>
  </si>
  <si>
    <t>010-2507-4416</t>
  </si>
  <si>
    <t>leesem611@hotmail.com</t>
  </si>
  <si>
    <t>031-035049-02-038</t>
  </si>
  <si>
    <t>20648</t>
  </si>
  <si>
    <t>20486</t>
  </si>
  <si>
    <t>여력</t>
  </si>
  <si>
    <t>김도훈</t>
  </si>
  <si>
    <t>201-13-44386</t>
  </si>
  <si>
    <t>02-2117-8322</t>
  </si>
  <si>
    <t>010-8240-7374</t>
  </si>
  <si>
    <t>dh22c@daum.net</t>
  </si>
  <si>
    <t>49070101104620</t>
  </si>
  <si>
    <t>20253</t>
  </si>
  <si>
    <t>영광레이스</t>
  </si>
  <si>
    <t>박동철</t>
  </si>
  <si>
    <t>20297</t>
  </si>
  <si>
    <t>오꺼리</t>
  </si>
  <si>
    <t>강동훈</t>
  </si>
  <si>
    <t>232-09-01098</t>
  </si>
  <si>
    <t>02-2117-4961</t>
  </si>
  <si>
    <t>010-8876-5941</t>
  </si>
  <si>
    <t>okkeori@naver.com</t>
  </si>
  <si>
    <t>018301-04-215033</t>
  </si>
  <si>
    <t>20381</t>
  </si>
  <si>
    <t>한정수 외 1 명</t>
  </si>
  <si>
    <t>376-63-00241</t>
  </si>
  <si>
    <t>orora088@naver.com</t>
  </si>
  <si>
    <t>20652</t>
  </si>
  <si>
    <t>오브</t>
  </si>
  <si>
    <t>371-64-00490</t>
  </si>
  <si>
    <t>디오트 1층 D-24호</t>
  </si>
  <si>
    <t>02-2117-4862</t>
  </si>
  <si>
    <t>010-7912-4861</t>
  </si>
  <si>
    <t>110-531-386539</t>
  </si>
  <si>
    <t>오대성</t>
  </si>
  <si>
    <t>20399</t>
  </si>
  <si>
    <t>오블리</t>
  </si>
  <si>
    <t>조수진</t>
  </si>
  <si>
    <t>727-71-00065</t>
  </si>
  <si>
    <t>02-2299-2515</t>
  </si>
  <si>
    <t>010-2386-2515</t>
  </si>
  <si>
    <t>kyhhh78-@daum.net</t>
  </si>
  <si>
    <t>778-910221-53707</t>
  </si>
  <si>
    <t>조수진(오블리)</t>
  </si>
  <si>
    <t>송재욱</t>
  </si>
  <si>
    <t>디오트 2층 D-15호</t>
  </si>
  <si>
    <t>010-5955-4892</t>
  </si>
  <si>
    <t>302-1443-7791-71</t>
  </si>
  <si>
    <t>20635</t>
  </si>
  <si>
    <t>292-23-01999</t>
  </si>
  <si>
    <t>whrudwo12@naver.com</t>
  </si>
  <si>
    <t>20393</t>
  </si>
  <si>
    <t>오쓰오쓰</t>
  </si>
  <si>
    <t>오상민</t>
  </si>
  <si>
    <t>145-23-00995</t>
  </si>
  <si>
    <t>02-2236-4125</t>
  </si>
  <si>
    <t>010-7738-4125</t>
  </si>
  <si>
    <t>오상민:오쓰오쓰</t>
  </si>
  <si>
    <t>20075</t>
  </si>
  <si>
    <t>오엑스</t>
  </si>
  <si>
    <t>이상준</t>
  </si>
  <si>
    <t>639-22-00377</t>
  </si>
  <si>
    <t>02-2117-4613</t>
  </si>
  <si>
    <t>010-2017-2619</t>
  </si>
  <si>
    <t>lsj_company@naver.com</t>
  </si>
  <si>
    <t>514202-01-482777</t>
  </si>
  <si>
    <t>20371</t>
  </si>
  <si>
    <t>오엠쥐</t>
  </si>
  <si>
    <t>OMG 오엠쥐</t>
  </si>
  <si>
    <t>010-7731-5478</t>
  </si>
  <si>
    <t>110-427-709131</t>
  </si>
  <si>
    <t>20066</t>
  </si>
  <si>
    <t>오자매</t>
  </si>
  <si>
    <t>오성찬</t>
  </si>
  <si>
    <t>201-11-22127</t>
  </si>
  <si>
    <t>010-4086-6047</t>
  </si>
  <si>
    <t>hin8857@esero.go.kr</t>
  </si>
  <si>
    <t>796601-04-084667</t>
  </si>
  <si>
    <t>오성찬(오자매)</t>
  </si>
  <si>
    <t>20588</t>
  </si>
  <si>
    <t>오즈브릿지</t>
  </si>
  <si>
    <t>537-88-01270</t>
  </si>
  <si>
    <t>02-2117-8872</t>
  </si>
  <si>
    <t>010-4896-9951</t>
  </si>
  <si>
    <t>140-012-598030</t>
  </si>
  <si>
    <t>(주)오즈브릿지</t>
  </si>
  <si>
    <t>20540</t>
  </si>
  <si>
    <t>오진호</t>
  </si>
  <si>
    <t>오영희</t>
  </si>
  <si>
    <t>443-87-01376</t>
  </si>
  <si>
    <t>010-5420-0732</t>
  </si>
  <si>
    <t>ohjinho25@naver.com</t>
  </si>
  <si>
    <t>131-020-310932</t>
  </si>
  <si>
    <t>주식회사 오진호</t>
  </si>
  <si>
    <t>244-75-00189</t>
  </si>
  <si>
    <t>010-9979-8942</t>
  </si>
  <si>
    <t>이경미(오파라)</t>
  </si>
  <si>
    <t>20210</t>
  </si>
  <si>
    <t>오헨</t>
  </si>
  <si>
    <t>이신원</t>
  </si>
  <si>
    <t>719-05-00389</t>
  </si>
  <si>
    <t>디오트 5층 B-1, C-1</t>
  </si>
  <si>
    <t>02-2235-1155</t>
  </si>
  <si>
    <t>010-3266-1411</t>
  </si>
  <si>
    <t>simsim1425@naver.com</t>
  </si>
  <si>
    <t>729602-04-092463</t>
  </si>
  <si>
    <t>20608</t>
  </si>
  <si>
    <t>20438</t>
  </si>
  <si>
    <t>온엔오프2</t>
  </si>
  <si>
    <t>010-4724-8834</t>
  </si>
  <si>
    <t>086042-41-101026</t>
  </si>
  <si>
    <t>강현분</t>
  </si>
  <si>
    <t>20566</t>
  </si>
  <si>
    <t>올리</t>
  </si>
  <si>
    <t>010-8804-3558</t>
  </si>
  <si>
    <t>20320</t>
  </si>
  <si>
    <t>와니</t>
  </si>
  <si>
    <t>박수환</t>
  </si>
  <si>
    <t>669-38-00568</t>
  </si>
  <si>
    <t>02-2117-4318</t>
  </si>
  <si>
    <t>010-2064-4318</t>
  </si>
  <si>
    <t>036101-04-081999</t>
  </si>
  <si>
    <t>박수환(와니)</t>
  </si>
  <si>
    <t>20281</t>
  </si>
  <si>
    <t>와바</t>
  </si>
  <si>
    <t>최미영</t>
  </si>
  <si>
    <t>772-13-00503</t>
  </si>
  <si>
    <t>02-2117-8821</t>
  </si>
  <si>
    <t>yh_com@naver.com</t>
  </si>
  <si>
    <t>3010216346461</t>
  </si>
  <si>
    <t>20045</t>
  </si>
  <si>
    <t>와우</t>
  </si>
  <si>
    <t>정미숙</t>
  </si>
  <si>
    <t>201-11-33134</t>
  </si>
  <si>
    <t>02-2231-9386</t>
  </si>
  <si>
    <t>010-6201-4126</t>
  </si>
  <si>
    <t>suckbong12@naver.com</t>
  </si>
  <si>
    <t>1002-916-312652</t>
  </si>
  <si>
    <t>20372</t>
  </si>
  <si>
    <t>와우(테크노)</t>
  </si>
  <si>
    <t>20593</t>
  </si>
  <si>
    <t>317-88-02447</t>
  </si>
  <si>
    <t>20683</t>
  </si>
  <si>
    <t>왓썹</t>
  </si>
  <si>
    <t>신발상가 C동 1층 32호</t>
  </si>
  <si>
    <t>109-910017-51204</t>
  </si>
  <si>
    <t>20110</t>
  </si>
  <si>
    <t>요거트</t>
  </si>
  <si>
    <t>명원균</t>
  </si>
  <si>
    <t>634-22-00260</t>
  </si>
  <si>
    <t>02-2117-8796</t>
  </si>
  <si>
    <t>010-4820-8796</t>
  </si>
  <si>
    <t>taxcho8@naver.com</t>
  </si>
  <si>
    <t>1005-002-964772</t>
  </si>
  <si>
    <t>명원균(요거트)</t>
  </si>
  <si>
    <t>20663</t>
  </si>
  <si>
    <t>684-26-00905</t>
  </si>
  <si>
    <t>20406</t>
  </si>
  <si>
    <t>요플레</t>
  </si>
  <si>
    <t>김요셉</t>
  </si>
  <si>
    <t>415-49-00351</t>
  </si>
  <si>
    <t>02-2234-9986</t>
  </si>
  <si>
    <t>010-2836-4118</t>
  </si>
  <si>
    <t>dyvmffp@hometax.go.kr</t>
  </si>
  <si>
    <t>110-490-662961</t>
  </si>
  <si>
    <t>김요셉(요플레)</t>
  </si>
  <si>
    <t>20378</t>
  </si>
  <si>
    <t>우나</t>
  </si>
  <si>
    <t>02-2117-8795</t>
  </si>
  <si>
    <t>010-3928-5895</t>
  </si>
  <si>
    <t>20658</t>
  </si>
  <si>
    <t>20047</t>
  </si>
  <si>
    <t>워너비</t>
  </si>
  <si>
    <t>김란지</t>
  </si>
  <si>
    <t>02-2235-3290</t>
  </si>
  <si>
    <t>010-3829-3290</t>
  </si>
  <si>
    <t>1002-839-984615</t>
  </si>
  <si>
    <t>워너비 김란지</t>
  </si>
  <si>
    <t>20582</t>
  </si>
  <si>
    <t>원무드</t>
  </si>
  <si>
    <t>204-41-72318</t>
  </si>
  <si>
    <t>010-5603-1020</t>
  </si>
  <si>
    <t>9002-2043-0365-2</t>
  </si>
  <si>
    <t>이희원(원무드)</t>
  </si>
  <si>
    <t>20018</t>
  </si>
  <si>
    <t>원터치</t>
  </si>
  <si>
    <t>02-6366-3553</t>
  </si>
  <si>
    <t>010-8770-4234</t>
  </si>
  <si>
    <t>20527</t>
  </si>
  <si>
    <t>원플러스</t>
  </si>
  <si>
    <t>권홍준</t>
  </si>
  <si>
    <t>590-39-00269</t>
  </si>
  <si>
    <t>02-2238-1026</t>
  </si>
  <si>
    <t>010-4870-7531</t>
  </si>
  <si>
    <t>280-910315-37707</t>
  </si>
  <si>
    <t>권흥준</t>
  </si>
  <si>
    <t>20316</t>
  </si>
  <si>
    <t>원피스</t>
  </si>
  <si>
    <t>정주희</t>
  </si>
  <si>
    <t>201-13-70185</t>
  </si>
  <si>
    <t>02-2235-3985</t>
  </si>
  <si>
    <t>010-7766-3985</t>
  </si>
  <si>
    <t>mocatea@lycos.co.kr</t>
  </si>
  <si>
    <t>1002-347-102826</t>
  </si>
  <si>
    <t>정주영</t>
  </si>
  <si>
    <t>20444</t>
  </si>
  <si>
    <t>웜</t>
  </si>
  <si>
    <t>백승갑</t>
  </si>
  <si>
    <t>752-21-00649</t>
  </si>
  <si>
    <t>02-2233-1735</t>
  </si>
  <si>
    <t>010-4201-1735</t>
  </si>
  <si>
    <t>warm1735@naver.com</t>
  </si>
  <si>
    <t>807501-04-271743</t>
  </si>
  <si>
    <t>백승감</t>
  </si>
  <si>
    <t>20409</t>
  </si>
  <si>
    <t>웨이브(디오트)</t>
  </si>
  <si>
    <t>김아름</t>
  </si>
  <si>
    <t>665-16-00884</t>
  </si>
  <si>
    <t>02-2117-4994</t>
  </si>
  <si>
    <t>010-5542-0853</t>
  </si>
  <si>
    <t>wave23h@naver.com</t>
  </si>
  <si>
    <t>1005-603-777829</t>
  </si>
  <si>
    <t>김아름(웨이브(WA</t>
  </si>
  <si>
    <t>20014</t>
  </si>
  <si>
    <t>웨이브(청평화)</t>
  </si>
  <si>
    <t>이상협</t>
  </si>
  <si>
    <t>295-67-00033</t>
  </si>
  <si>
    <t>02-2234-7741</t>
  </si>
  <si>
    <t>sanghyb@naver.com</t>
  </si>
  <si>
    <t>022-098432-01-013</t>
  </si>
  <si>
    <t>이상협(웨이브)</t>
  </si>
  <si>
    <t>20533</t>
  </si>
  <si>
    <t>웨이비쇼룸</t>
  </si>
  <si>
    <t>이유나</t>
  </si>
  <si>
    <t>113-26-16448</t>
  </si>
  <si>
    <t>010-8533-8955</t>
  </si>
  <si>
    <t>wsroom9394@naver.com</t>
  </si>
  <si>
    <t>9002188837641</t>
  </si>
  <si>
    <t>20499</t>
  </si>
  <si>
    <t>623-41-00413</t>
  </si>
  <si>
    <t>20194</t>
  </si>
  <si>
    <t>웰로우</t>
  </si>
  <si>
    <t>서행복 외 1 명</t>
  </si>
  <si>
    <t>555-73-00085</t>
  </si>
  <si>
    <t>02-2117-8351</t>
  </si>
  <si>
    <t>010-8541-3779</t>
  </si>
  <si>
    <t>doremi3512@naver.com</t>
  </si>
  <si>
    <t>110-151-046730</t>
  </si>
  <si>
    <t>서행복(WELL R</t>
  </si>
  <si>
    <t>20615</t>
  </si>
  <si>
    <t>위너</t>
  </si>
  <si>
    <t>김희정</t>
  </si>
  <si>
    <t>119-31-12032</t>
  </si>
  <si>
    <t>테크노 1층 104,105</t>
  </si>
  <si>
    <t>02-2238-2247</t>
  </si>
  <si>
    <t>010-3383-0425</t>
  </si>
  <si>
    <t>409101-01-296019</t>
  </si>
  <si>
    <t>김희정(위너)</t>
  </si>
  <si>
    <t>20020</t>
  </si>
  <si>
    <t>위드비</t>
  </si>
  <si>
    <t>이준오</t>
  </si>
  <si>
    <t>201-18-15004</t>
  </si>
  <si>
    <t>02-2117-4581</t>
  </si>
  <si>
    <t>juno2253@daum.net</t>
  </si>
  <si>
    <t>9003228948215</t>
  </si>
  <si>
    <t>20492</t>
  </si>
  <si>
    <t>위즈원</t>
  </si>
  <si>
    <t>이영미</t>
  </si>
  <si>
    <t>201-86-36842</t>
  </si>
  <si>
    <t>02-2117-8259</t>
  </si>
  <si>
    <t>010-8259-6567</t>
  </si>
  <si>
    <t>lym6560@naver.com</t>
  </si>
  <si>
    <t>267-055927-01-015</t>
  </si>
  <si>
    <t>(주)위너엔터프라이즈</t>
  </si>
  <si>
    <t>20458</t>
  </si>
  <si>
    <t>위즈투</t>
  </si>
  <si>
    <t>02-2117-8836</t>
  </si>
  <si>
    <t>010-8289-6560</t>
  </si>
  <si>
    <t>140-012-748551</t>
  </si>
  <si>
    <t>20083</t>
  </si>
  <si>
    <t>윈썸(디오트)</t>
  </si>
  <si>
    <t>이지은</t>
  </si>
  <si>
    <t>201-13-85524</t>
  </si>
  <si>
    <t>w050802@naver.com</t>
  </si>
  <si>
    <t>409102-01-211387</t>
  </si>
  <si>
    <t>20204</t>
  </si>
  <si>
    <t>유니엘</t>
  </si>
  <si>
    <t>880-58-00163</t>
  </si>
  <si>
    <t>02-2117-4127</t>
  </si>
  <si>
    <t>010-5500-4467</t>
  </si>
  <si>
    <t>ehj7461@naver.com</t>
  </si>
  <si>
    <t>1002-356-435923</t>
  </si>
  <si>
    <t>서강원(유니엘)</t>
  </si>
  <si>
    <t>20437</t>
  </si>
  <si>
    <t>이윤희</t>
  </si>
  <si>
    <t>628-88-01969</t>
  </si>
  <si>
    <t>posong0917@nate.com</t>
  </si>
  <si>
    <t>20251</t>
  </si>
  <si>
    <t>유림</t>
  </si>
  <si>
    <t>금동연(유림)</t>
  </si>
  <si>
    <t>20196</t>
  </si>
  <si>
    <t>유미스토리</t>
  </si>
  <si>
    <t>김용태</t>
  </si>
  <si>
    <t>130-11-51602</t>
  </si>
  <si>
    <t>02-2117-8596</t>
  </si>
  <si>
    <t>010-2001-8527</t>
  </si>
  <si>
    <t>hin8830@esero.go.kr</t>
  </si>
  <si>
    <t>110-184-185461</t>
  </si>
  <si>
    <t>20244</t>
  </si>
  <si>
    <t>유스</t>
  </si>
  <si>
    <t>이재원</t>
  </si>
  <si>
    <t>204-34-05636</t>
  </si>
  <si>
    <t>02-2234-0423</t>
  </si>
  <si>
    <t>010-5139-2430</t>
  </si>
  <si>
    <t>cphyouth@naver.com</t>
  </si>
  <si>
    <t>206-106473-01-018</t>
  </si>
  <si>
    <t>20338</t>
  </si>
  <si>
    <t>유어아</t>
  </si>
  <si>
    <t>02-2117-4611</t>
  </si>
  <si>
    <t>010-3199-8948</t>
  </si>
  <si>
    <t>140-012-949440</t>
  </si>
  <si>
    <t>주식회사 유아컴퍼니</t>
  </si>
  <si>
    <t>20578</t>
  </si>
  <si>
    <t>유에이드</t>
  </si>
  <si>
    <t>정연화</t>
  </si>
  <si>
    <t>295-74-00540</t>
  </si>
  <si>
    <t>010-5862-5262</t>
  </si>
  <si>
    <t>sassuem@naver.com</t>
  </si>
  <si>
    <t>110-565-571708</t>
  </si>
  <si>
    <t>정연화(유에이드)</t>
  </si>
  <si>
    <t>20520</t>
  </si>
  <si>
    <t>유켠</t>
  </si>
  <si>
    <t>육현</t>
  </si>
  <si>
    <t>201-16-65951</t>
  </si>
  <si>
    <t>디오트 지하 1층 C-14호</t>
  </si>
  <si>
    <t>02-2117-4733</t>
  </si>
  <si>
    <t>010-3223-4733</t>
  </si>
  <si>
    <t>662-00101-036359</t>
  </si>
  <si>
    <t>육현지(유켠)</t>
  </si>
  <si>
    <t>20021</t>
  </si>
  <si>
    <t>은혜유통</t>
  </si>
  <si>
    <t>이금신</t>
  </si>
  <si>
    <t>02-2233-6136</t>
  </si>
  <si>
    <t>010-2475-4381</t>
  </si>
  <si>
    <t>1005-080-006130</t>
  </si>
  <si>
    <t>20332</t>
  </si>
  <si>
    <t>정수진</t>
  </si>
  <si>
    <t>724-04-00050</t>
  </si>
  <si>
    <t>20226</t>
  </si>
  <si>
    <t>이다</t>
  </si>
  <si>
    <t>02-2117-8173</t>
  </si>
  <si>
    <t>010-3046-2104</t>
  </si>
  <si>
    <t>20234</t>
  </si>
  <si>
    <t>이버바</t>
  </si>
  <si>
    <t>우동일</t>
  </si>
  <si>
    <t>836-81-01028</t>
  </si>
  <si>
    <t>02-2117-8281</t>
  </si>
  <si>
    <t>010-4709-6878</t>
  </si>
  <si>
    <t>xywoo@naver.com</t>
  </si>
  <si>
    <t>131-019-757334</t>
  </si>
  <si>
    <t>주식회사 이버바컴퍼</t>
  </si>
  <si>
    <t>20373</t>
  </si>
  <si>
    <t>이비자</t>
  </si>
  <si>
    <t>02-2117-4341</t>
  </si>
  <si>
    <t>010-2487-8403</t>
  </si>
  <si>
    <t>20687</t>
  </si>
  <si>
    <t>이뽀</t>
  </si>
  <si>
    <t>디오트 2층 G-19호</t>
  </si>
  <si>
    <t>010-5909-9998</t>
  </si>
  <si>
    <t>강현석(이뽀)</t>
  </si>
  <si>
    <t>20553</t>
  </si>
  <si>
    <t>이사벨라</t>
  </si>
  <si>
    <t>883-74-00390</t>
  </si>
  <si>
    <t>디오트 2층 B-20호</t>
  </si>
  <si>
    <t>Whqn1qh4@naver.com</t>
  </si>
  <si>
    <t>20150</t>
  </si>
  <si>
    <t>이앤비</t>
  </si>
  <si>
    <t>이.앤.비(E&amp;B TEXTIL)</t>
  </si>
  <si>
    <t>김해광</t>
  </si>
  <si>
    <t>202-28-63283</t>
  </si>
  <si>
    <t>enbtextile@gmail.com</t>
  </si>
  <si>
    <t>김해광(이.앤.비)</t>
  </si>
  <si>
    <t>20662</t>
  </si>
  <si>
    <t>603-21-66048</t>
  </si>
  <si>
    <t>20223</t>
  </si>
  <si>
    <t>이오시아</t>
  </si>
  <si>
    <t>조종현</t>
  </si>
  <si>
    <t>201-12-52050</t>
  </si>
  <si>
    <t>02-2117-4267</t>
  </si>
  <si>
    <t>010-2406-5361</t>
  </si>
  <si>
    <t>nanjo1107@naver.com</t>
  </si>
  <si>
    <t>110-331-413684</t>
  </si>
  <si>
    <t>조종현(이오시아)</t>
  </si>
  <si>
    <t>20290</t>
  </si>
  <si>
    <t>지나연</t>
  </si>
  <si>
    <t>ruhotist@naver.com</t>
  </si>
  <si>
    <t>20446</t>
  </si>
  <si>
    <t>이젤</t>
  </si>
  <si>
    <t>02-2117-4140</t>
  </si>
  <si>
    <t>20490</t>
  </si>
  <si>
    <t>이찌샵</t>
  </si>
  <si>
    <t>387-81-02113</t>
  </si>
  <si>
    <t>010-2055-4977</t>
  </si>
  <si>
    <t>086-063277-04-017</t>
  </si>
  <si>
    <t>이찌샵컴퍼니</t>
  </si>
  <si>
    <t>20058</t>
  </si>
  <si>
    <t>이츠미</t>
  </si>
  <si>
    <t>김남희</t>
  </si>
  <si>
    <t>162-81-01397</t>
  </si>
  <si>
    <t>제일평화 5층 125</t>
  </si>
  <si>
    <t>010-9970-8104</t>
  </si>
  <si>
    <t>1005-303-868279</t>
  </si>
  <si>
    <t>주)이츠미컴퍼니</t>
  </si>
  <si>
    <t>20413</t>
  </si>
  <si>
    <t>이프유</t>
  </si>
  <si>
    <t>이지혜</t>
  </si>
  <si>
    <t>156-47-00098</t>
  </si>
  <si>
    <t>02-2117-8921</t>
  </si>
  <si>
    <t>010-8687-8921</t>
  </si>
  <si>
    <t>secia88@naver.com</t>
  </si>
  <si>
    <t>132-089-334535</t>
  </si>
  <si>
    <t>이지혜(if you</t>
  </si>
  <si>
    <t>20565</t>
  </si>
  <si>
    <t>이합사</t>
  </si>
  <si>
    <t>이관수</t>
  </si>
  <si>
    <t>201-04-40597</t>
  </si>
  <si>
    <t>010-2468-2062</t>
  </si>
  <si>
    <t>178-07-03-9996</t>
  </si>
  <si>
    <t>20631</t>
  </si>
  <si>
    <t>안성준</t>
  </si>
  <si>
    <t>258-88-02487</t>
  </si>
  <si>
    <t>1250g@naver.com</t>
  </si>
  <si>
    <t>20243</t>
  </si>
  <si>
    <t>인어드</t>
  </si>
  <si>
    <t>정슬기</t>
  </si>
  <si>
    <t>831-05-00490</t>
  </si>
  <si>
    <t>02-2252-9115</t>
  </si>
  <si>
    <t>010-6671-9115</t>
  </si>
  <si>
    <t>299601-01-134015</t>
  </si>
  <si>
    <t>정슬기(인어드 IN</t>
  </si>
  <si>
    <t>20570</t>
  </si>
  <si>
    <t>선일성</t>
  </si>
  <si>
    <t>201-86-06673</t>
  </si>
  <si>
    <t>sundie99@naver.com</t>
  </si>
  <si>
    <t>20468</t>
  </si>
  <si>
    <t>잇썸</t>
  </si>
  <si>
    <t>425-03-00345</t>
  </si>
  <si>
    <t>02-2117-8364</t>
  </si>
  <si>
    <t>010-2073-8364</t>
  </si>
  <si>
    <t>110-457-220426</t>
  </si>
  <si>
    <t>김영화</t>
  </si>
  <si>
    <t>20266</t>
  </si>
  <si>
    <t>잇쏭</t>
  </si>
  <si>
    <t>송은경</t>
  </si>
  <si>
    <t>201-18-33619</t>
  </si>
  <si>
    <t>02-2117-8332</t>
  </si>
  <si>
    <t>dflajdflk@nate.com</t>
  </si>
  <si>
    <t>807501-04-241012</t>
  </si>
  <si>
    <t>송은경(잇쏭)</t>
  </si>
  <si>
    <t>20006</t>
  </si>
  <si>
    <t>잇츠</t>
  </si>
  <si>
    <t>이원국</t>
  </si>
  <si>
    <t>556-08-00590</t>
  </si>
  <si>
    <t>02-2117-4289</t>
  </si>
  <si>
    <t>010-8765-5589</t>
  </si>
  <si>
    <t>hpupupup@hanmail.net</t>
  </si>
  <si>
    <t>213-093954-01-017</t>
  </si>
  <si>
    <t>20098</t>
  </si>
  <si>
    <t>잇클로</t>
  </si>
  <si>
    <t>나현주</t>
  </si>
  <si>
    <t>201-11-87154</t>
  </si>
  <si>
    <t>02-2117-4489</t>
  </si>
  <si>
    <t>010-5119-4489</t>
  </si>
  <si>
    <t>110-184-253089</t>
  </si>
  <si>
    <t>나현주(잇클로)</t>
  </si>
  <si>
    <t>20001</t>
  </si>
  <si>
    <t>자사</t>
  </si>
  <si>
    <t>ganadaran2</t>
  </si>
  <si>
    <t>20612</t>
  </si>
  <si>
    <t>자체공급</t>
  </si>
  <si>
    <t>20284</t>
  </si>
  <si>
    <t>자체제작</t>
  </si>
  <si>
    <t>20364</t>
  </si>
  <si>
    <t>장보고</t>
  </si>
  <si>
    <t>02-2117-8324</t>
  </si>
  <si>
    <t>010-8986-9231</t>
  </si>
  <si>
    <t>110356350495</t>
  </si>
  <si>
    <t>20591</t>
  </si>
  <si>
    <t>568-77-00056</t>
  </si>
  <si>
    <t>20111</t>
  </si>
  <si>
    <t>쟈스민</t>
  </si>
  <si>
    <t>이미숙</t>
  </si>
  <si>
    <t>175-12-00137</t>
  </si>
  <si>
    <t>02-2233-6308</t>
  </si>
  <si>
    <t>010-5967-6308</t>
  </si>
  <si>
    <t>jasmin4b432@daum.net</t>
  </si>
  <si>
    <t>110-443-648749</t>
  </si>
  <si>
    <t>이미숙(쟈스민)</t>
  </si>
  <si>
    <t>20659</t>
  </si>
  <si>
    <t>20262</t>
  </si>
  <si>
    <t>저지방드레스코코</t>
  </si>
  <si>
    <t>김은혜</t>
  </si>
  <si>
    <t>226-88-01860</t>
  </si>
  <si>
    <t>010-9948-2255</t>
  </si>
  <si>
    <t>1005-704-050928</t>
  </si>
  <si>
    <t>드레스코코</t>
  </si>
  <si>
    <t>20315</t>
  </si>
  <si>
    <t>제이그레이</t>
  </si>
  <si>
    <t>김지유</t>
  </si>
  <si>
    <t>329-16-00445</t>
  </si>
  <si>
    <t>02-2117-4725</t>
  </si>
  <si>
    <t>010-5323-2614</t>
  </si>
  <si>
    <t>110-284-522070</t>
  </si>
  <si>
    <t>20428</t>
  </si>
  <si>
    <t>황경원</t>
  </si>
  <si>
    <t>240-87-00782</t>
  </si>
  <si>
    <t>hyunma84@naver.com</t>
  </si>
  <si>
    <t>20118</t>
  </si>
  <si>
    <t>제이듀</t>
  </si>
  <si>
    <t>윤휘성</t>
  </si>
  <si>
    <t>632-09-00718</t>
  </si>
  <si>
    <t>02-2236-8858</t>
  </si>
  <si>
    <t>010-7449-4546</t>
  </si>
  <si>
    <t>recall4@naver.com</t>
  </si>
  <si>
    <t>176-20-184393</t>
  </si>
  <si>
    <t>윤휘성제이듀</t>
  </si>
  <si>
    <t>20519</t>
  </si>
  <si>
    <t>제이룸</t>
  </si>
  <si>
    <t>843-55-00538</t>
  </si>
  <si>
    <t>010-8243-0807</t>
  </si>
  <si>
    <t>wpli2064@daum.net</t>
  </si>
  <si>
    <t>426601-01-280042</t>
  </si>
  <si>
    <t>20072</t>
  </si>
  <si>
    <t>제이마켓</t>
  </si>
  <si>
    <t>김제석</t>
  </si>
  <si>
    <t>210-17-42401</t>
  </si>
  <si>
    <t>02-2233-4890</t>
  </si>
  <si>
    <t>010-7108-1003</t>
  </si>
  <si>
    <t>kimjesuck@naver.com</t>
  </si>
  <si>
    <t>436302-01-195346</t>
  </si>
  <si>
    <t>20442</t>
  </si>
  <si>
    <t>476-35-00344</t>
  </si>
  <si>
    <t>20452</t>
  </si>
  <si>
    <t>663-10-01395</t>
  </si>
  <si>
    <t>20136</t>
  </si>
  <si>
    <t>제이블리</t>
  </si>
  <si>
    <t>김길중</t>
  </si>
  <si>
    <t>360-07-00390</t>
  </si>
  <si>
    <t>02-2231-2319</t>
  </si>
  <si>
    <t>010-6248-2319</t>
  </si>
  <si>
    <t>363-910309-32607</t>
  </si>
  <si>
    <t>20248</t>
  </si>
  <si>
    <t>제이블링</t>
  </si>
  <si>
    <t>주권수</t>
  </si>
  <si>
    <t>809-01-01136</t>
  </si>
  <si>
    <t>010-9806-9686</t>
  </si>
  <si>
    <t>20453</t>
  </si>
  <si>
    <t>제이스</t>
  </si>
  <si>
    <t>최시원</t>
  </si>
  <si>
    <t>562-75-00374</t>
  </si>
  <si>
    <t>010-7598-5890</t>
  </si>
  <si>
    <t>302-1490-0389-51</t>
  </si>
  <si>
    <t>최시원(제이스)</t>
  </si>
  <si>
    <t>20078</t>
  </si>
  <si>
    <t>제이스로렌</t>
  </si>
  <si>
    <t>201-16-15825</t>
  </si>
  <si>
    <t>02-2117-8835</t>
  </si>
  <si>
    <t>010-7437-2130</t>
  </si>
  <si>
    <t>hin8928@esero.go.kr</t>
  </si>
  <si>
    <t>110-390-347631</t>
  </si>
  <si>
    <t>20182</t>
  </si>
  <si>
    <t>제이스튜디오</t>
  </si>
  <si>
    <t>02-2117-4890</t>
  </si>
  <si>
    <t>010-6600-4890</t>
  </si>
  <si>
    <t>100-116-667216</t>
  </si>
  <si>
    <t>케이뱅크</t>
  </si>
  <si>
    <t>20310</t>
  </si>
  <si>
    <t>제이앤제이</t>
  </si>
  <si>
    <t>정재우</t>
  </si>
  <si>
    <t>201-18-14868</t>
  </si>
  <si>
    <t>02-2254-0418</t>
  </si>
  <si>
    <t>010-5289-8092</t>
  </si>
  <si>
    <t>jihye8@nate.com</t>
  </si>
  <si>
    <t>132-080-777543</t>
  </si>
  <si>
    <t>20505</t>
  </si>
  <si>
    <t>제이앨리스</t>
  </si>
  <si>
    <t>김인중</t>
  </si>
  <si>
    <t>672-25-00768</t>
  </si>
  <si>
    <t>02-2117-8034</t>
  </si>
  <si>
    <t>010-2857-7718</t>
  </si>
  <si>
    <t>nethead1@nate.com</t>
  </si>
  <si>
    <t>1005-303-726144</t>
  </si>
  <si>
    <t>20629</t>
  </si>
  <si>
    <t>제이어패럴</t>
  </si>
  <si>
    <t>632-39-00812</t>
  </si>
  <si>
    <t>010-2540-4977</t>
  </si>
  <si>
    <t>086-063803-01-016</t>
  </si>
  <si>
    <t>20132</t>
  </si>
  <si>
    <t>제이엔비</t>
  </si>
  <si>
    <t>김영선</t>
  </si>
  <si>
    <t>217-08-52422</t>
  </si>
  <si>
    <t>010-5918-8090</t>
  </si>
  <si>
    <t>jnb3fna23@naver.com</t>
  </si>
  <si>
    <t>02209680501014</t>
  </si>
  <si>
    <t>20070</t>
  </si>
  <si>
    <t>제이오렌지</t>
  </si>
  <si>
    <t>201-02-76261</t>
  </si>
  <si>
    <t>02-2117-8317</t>
  </si>
  <si>
    <t>010-7103-8317</t>
  </si>
  <si>
    <t>047-083536-04-010</t>
  </si>
  <si>
    <t>J오렌지</t>
  </si>
  <si>
    <t>20644</t>
  </si>
  <si>
    <t>제이인</t>
  </si>
  <si>
    <t>김재휘 외 1 명</t>
  </si>
  <si>
    <t>847-16-01281</t>
  </si>
  <si>
    <t>010-2581-5523</t>
  </si>
  <si>
    <t>1005-404-115646</t>
  </si>
  <si>
    <t>김재휘(제이인)</t>
  </si>
  <si>
    <t>20469</t>
  </si>
  <si>
    <t>제이제이</t>
  </si>
  <si>
    <t>897-26-01024</t>
  </si>
  <si>
    <t>디오트 지하 1층 D-24</t>
  </si>
  <si>
    <t>02-2117-8361</t>
  </si>
  <si>
    <t>010-6221-8361</t>
  </si>
  <si>
    <t>110520749556</t>
  </si>
  <si>
    <t>정현진</t>
  </si>
  <si>
    <t>20587</t>
  </si>
  <si>
    <t>제이캣</t>
  </si>
  <si>
    <t>877-37-00731</t>
  </si>
  <si>
    <t>02-2117-8085</t>
  </si>
  <si>
    <t>010-5272-6820</t>
  </si>
  <si>
    <t>011-5293-6820-807</t>
  </si>
  <si>
    <t>안현기</t>
  </si>
  <si>
    <t>20274</t>
  </si>
  <si>
    <t>제이콤마</t>
  </si>
  <si>
    <t>02-2117-8413</t>
  </si>
  <si>
    <t>20555</t>
  </si>
  <si>
    <t>제이팩토리</t>
  </si>
  <si>
    <t>박정현</t>
  </si>
  <si>
    <t>201-17-45608</t>
  </si>
  <si>
    <t>02-2117-4118</t>
  </si>
  <si>
    <t>010-3096-7245</t>
  </si>
  <si>
    <t>usider@naver.com</t>
  </si>
  <si>
    <t>132-075-092980</t>
  </si>
  <si>
    <t>20256</t>
  </si>
  <si>
    <t>제이홀릭</t>
  </si>
  <si>
    <t>02-2117-8225</t>
  </si>
  <si>
    <t>010-9144-0711</t>
  </si>
  <si>
    <t>20229</t>
  </si>
  <si>
    <t>제인에어</t>
  </si>
  <si>
    <t>최순현</t>
  </si>
  <si>
    <t>206-44-17194</t>
  </si>
  <si>
    <t>010-5665-9141</t>
  </si>
  <si>
    <t>152-910481-23207</t>
  </si>
  <si>
    <t>최순현(제인컴퍼니)</t>
  </si>
  <si>
    <t>20496</t>
  </si>
  <si>
    <t>젤리</t>
  </si>
  <si>
    <t>201-11-33639</t>
  </si>
  <si>
    <t>02-2236-5253</t>
  </si>
  <si>
    <t>010-6610-2224</t>
  </si>
  <si>
    <t>jelly5253@esero.go.kr</t>
  </si>
  <si>
    <t>218-12-229602</t>
  </si>
  <si>
    <t>김영주(젤리)</t>
  </si>
  <si>
    <t>20032</t>
  </si>
  <si>
    <t>조은걸</t>
  </si>
  <si>
    <t>이경주</t>
  </si>
  <si>
    <t>201-16-25717</t>
  </si>
  <si>
    <t>02-2235-0445</t>
  </si>
  <si>
    <t>010-2540-7717</t>
  </si>
  <si>
    <t>race-2@daum.net</t>
  </si>
  <si>
    <t>110-328-295615</t>
  </si>
  <si>
    <t>20369</t>
  </si>
  <si>
    <t>조이</t>
  </si>
  <si>
    <t>박준우</t>
  </si>
  <si>
    <t>373-09-00013</t>
  </si>
  <si>
    <t>010-4121-6320</t>
  </si>
  <si>
    <t>theotjoy@naver.com</t>
  </si>
  <si>
    <t>110-438-393090</t>
  </si>
  <si>
    <t>박준우(조이)</t>
  </si>
  <si>
    <t>20691</t>
  </si>
  <si>
    <t>주노</t>
  </si>
  <si>
    <t>010-5159-5095</t>
  </si>
  <si>
    <t>20511</t>
  </si>
  <si>
    <t>주니</t>
  </si>
  <si>
    <t>이서연</t>
  </si>
  <si>
    <t>605-18-64949</t>
  </si>
  <si>
    <t>02-2117-4271</t>
  </si>
  <si>
    <t>010-8506-9101</t>
  </si>
  <si>
    <t>hin8967@esero.go.kr</t>
  </si>
  <si>
    <t>110-275-046046</t>
  </si>
  <si>
    <t>20436</t>
  </si>
  <si>
    <t>주라엘</t>
  </si>
  <si>
    <t>김예슬</t>
  </si>
  <si>
    <t>328-81-02341</t>
  </si>
  <si>
    <t>02-2117-8073</t>
  </si>
  <si>
    <t>010-8003-9400</t>
  </si>
  <si>
    <t>mh1404@nate.com</t>
  </si>
  <si>
    <t>086-063170-04-013</t>
  </si>
  <si>
    <t>주식회사주라엘</t>
  </si>
  <si>
    <t>20169</t>
  </si>
  <si>
    <t>주현텍스타일</t>
  </si>
  <si>
    <t>주현</t>
  </si>
  <si>
    <t>박주엽</t>
  </si>
  <si>
    <t>705-11-00834</t>
  </si>
  <si>
    <t>juhyuntex@naver.com</t>
  </si>
  <si>
    <t>20173</t>
  </si>
  <si>
    <t>줄리</t>
  </si>
  <si>
    <t>201-02-53856</t>
  </si>
  <si>
    <t>mychoon@naver.com</t>
  </si>
  <si>
    <t>20115</t>
  </si>
  <si>
    <t>지끼</t>
  </si>
  <si>
    <t>이호행</t>
  </si>
  <si>
    <t>886-18-00618</t>
  </si>
  <si>
    <t>02-2117-8454</t>
  </si>
  <si>
    <t>010-4942-0502</t>
  </si>
  <si>
    <t>kmeenlee1052@daum.net</t>
  </si>
  <si>
    <t>110-481-544163</t>
  </si>
  <si>
    <t>이호행(지끼(ZIG</t>
  </si>
  <si>
    <t>20317</t>
  </si>
  <si>
    <t>황영주</t>
  </si>
  <si>
    <t>201-10-97335</t>
  </si>
  <si>
    <t>blacktotal@hanmail.net</t>
  </si>
  <si>
    <t>20191</t>
  </si>
  <si>
    <t>지스페이스</t>
  </si>
  <si>
    <t>장지연</t>
  </si>
  <si>
    <t>201-10-29157</t>
  </si>
  <si>
    <t>02-2117-4997</t>
  </si>
  <si>
    <t>010-2996-4997</t>
  </si>
  <si>
    <t>gspace4997@naver.com</t>
  </si>
  <si>
    <t>1005-302-995267</t>
  </si>
  <si>
    <t>G SPACE</t>
  </si>
  <si>
    <t>20125</t>
  </si>
  <si>
    <t>정윤석 외 1 명</t>
  </si>
  <si>
    <t>660-86-01222</t>
  </si>
  <si>
    <t>gnapparel@naver.com</t>
  </si>
  <si>
    <t>20346</t>
  </si>
  <si>
    <t>지젤(쥬디스)</t>
  </si>
  <si>
    <t>곽태화</t>
  </si>
  <si>
    <t>510-13-02107</t>
  </si>
  <si>
    <t>02-2117-8592</t>
  </si>
  <si>
    <t>010-8431-8589</t>
  </si>
  <si>
    <t>note9981@naver.com</t>
  </si>
  <si>
    <t>1002-057-175858</t>
  </si>
  <si>
    <t>20312</t>
  </si>
  <si>
    <t>진트</t>
  </si>
  <si>
    <t>박경민</t>
  </si>
  <si>
    <t>201-12-79156</t>
  </si>
  <si>
    <t>02-2252-4878</t>
  </si>
  <si>
    <t>010-6891-2252</t>
  </si>
  <si>
    <t>kmin1413@nate.com</t>
  </si>
  <si>
    <t>03107016202011</t>
  </si>
  <si>
    <t>20397</t>
  </si>
  <si>
    <t>201-13-83638</t>
  </si>
  <si>
    <t>tax8639@daum.net</t>
  </si>
  <si>
    <t>20198</t>
  </si>
  <si>
    <t>차밍</t>
  </si>
  <si>
    <t>차정희</t>
  </si>
  <si>
    <t>874-15-00201</t>
  </si>
  <si>
    <t>02-2117-4344</t>
  </si>
  <si>
    <t>010-2333-0369</t>
  </si>
  <si>
    <t>cjh7811@nate.com</t>
  </si>
  <si>
    <t>807501-04-258366</t>
  </si>
  <si>
    <t>차정희(차밍)</t>
  </si>
  <si>
    <t>20470</t>
  </si>
  <si>
    <t>채플린</t>
  </si>
  <si>
    <t>권영숙</t>
  </si>
  <si>
    <t>203-76-97318</t>
  </si>
  <si>
    <t>02-2237-4410</t>
  </si>
  <si>
    <t>010-4930-8270</t>
  </si>
  <si>
    <t>248-02-158-421</t>
  </si>
  <si>
    <t>20475</t>
  </si>
  <si>
    <t>체리베리</t>
  </si>
  <si>
    <t>권두성</t>
  </si>
  <si>
    <t>010-9260-6077</t>
  </si>
  <si>
    <t>otherplantax@naver.com</t>
  </si>
  <si>
    <t>140-013-143942</t>
  </si>
  <si>
    <t>20105</t>
  </si>
  <si>
    <t>체리야(청평화)</t>
  </si>
  <si>
    <t>이채영</t>
  </si>
  <si>
    <t>201-13-37022</t>
  </si>
  <si>
    <t>02-2238-0351</t>
  </si>
  <si>
    <t>010-3775-0463</t>
  </si>
  <si>
    <t>162-08-053037</t>
  </si>
  <si>
    <t>20329</t>
  </si>
  <si>
    <t>초코릿</t>
  </si>
  <si>
    <t>20363</t>
  </si>
  <si>
    <t>치치</t>
  </si>
  <si>
    <t>강은미</t>
  </si>
  <si>
    <t>212-86-14979</t>
  </si>
  <si>
    <t>DWP(동원플라자) 3층 30</t>
  </si>
  <si>
    <t>02-2254-4628</t>
  </si>
  <si>
    <t>010-4200-4628</t>
  </si>
  <si>
    <t>1005-303-764966</t>
  </si>
  <si>
    <t>(주)치치어패럴</t>
  </si>
  <si>
    <t>20177</t>
  </si>
  <si>
    <t>최용모 외 1 명</t>
  </si>
  <si>
    <t>211-03-59683</t>
  </si>
  <si>
    <t>cyoung683@esero.go.kr</t>
  </si>
  <si>
    <t>20007</t>
  </si>
  <si>
    <t>카라멜</t>
  </si>
  <si>
    <t>010-5347-0235</t>
  </si>
  <si>
    <t>110-275-590457</t>
  </si>
  <si>
    <t>백영미</t>
  </si>
  <si>
    <t>20348</t>
  </si>
  <si>
    <t>캔들</t>
  </si>
  <si>
    <t>이다영</t>
  </si>
  <si>
    <t>642-28-00598</t>
  </si>
  <si>
    <t>010-2859-9949</t>
  </si>
  <si>
    <t>1005-903-642823</t>
  </si>
  <si>
    <t>이다영(캔들)</t>
  </si>
  <si>
    <t>20634</t>
  </si>
  <si>
    <t>캡틴</t>
  </si>
  <si>
    <t>유병헌</t>
  </si>
  <si>
    <t>642-15-00579</t>
  </si>
  <si>
    <t>누죤 1층 320</t>
  </si>
  <si>
    <t>02-2253-0882</t>
  </si>
  <si>
    <t>010-2933-0883</t>
  </si>
  <si>
    <t>180-20-390773</t>
  </si>
  <si>
    <t>20396</t>
  </si>
  <si>
    <t>20293</t>
  </si>
  <si>
    <t>케이</t>
  </si>
  <si>
    <t>김은영</t>
  </si>
  <si>
    <t>201-17-14750</t>
  </si>
  <si>
    <t>02-2117-8163</t>
  </si>
  <si>
    <t>010-2603-8163</t>
  </si>
  <si>
    <t>odri-7@hanmail.net</t>
  </si>
  <si>
    <t>110-366-908716</t>
  </si>
  <si>
    <t>김은영(케이)</t>
  </si>
  <si>
    <t>20535</t>
  </si>
  <si>
    <t>케이데이</t>
  </si>
  <si>
    <t>02-2117-4370</t>
  </si>
  <si>
    <t>010-5362-1030</t>
  </si>
  <si>
    <t>005701-04-226444</t>
  </si>
  <si>
    <t>구현모(케이데이)</t>
  </si>
  <si>
    <t>20418</t>
  </si>
  <si>
    <t>최수열</t>
  </si>
  <si>
    <t>209-04-66214</t>
  </si>
  <si>
    <t>20577</t>
  </si>
  <si>
    <t>코카</t>
  </si>
  <si>
    <t>491-81-00961</t>
  </si>
  <si>
    <t>02-2117-8856</t>
  </si>
  <si>
    <t>010-4021-5082</t>
  </si>
  <si>
    <t>140-012-084868</t>
  </si>
  <si>
    <t>20275</t>
  </si>
  <si>
    <t>코코마티니</t>
  </si>
  <si>
    <t>김진열</t>
  </si>
  <si>
    <t>510-23-60784</t>
  </si>
  <si>
    <t>02-2117-8486</t>
  </si>
  <si>
    <t>010-3490-8486</t>
  </si>
  <si>
    <t>marazu@naver.com</t>
  </si>
  <si>
    <t>93490848649</t>
  </si>
  <si>
    <t>김진열(코코마티니)</t>
  </si>
  <si>
    <t>20213</t>
  </si>
  <si>
    <t>코코제이</t>
  </si>
  <si>
    <t>강태균</t>
  </si>
  <si>
    <t>227-17-63423</t>
  </si>
  <si>
    <t>02-2233-0522</t>
  </si>
  <si>
    <t>010-6279-7090</t>
  </si>
  <si>
    <t>cocoj0522@naver.com</t>
  </si>
  <si>
    <t>1005-580-890607</t>
  </si>
  <si>
    <t>20031</t>
  </si>
  <si>
    <t>코코제이닛시</t>
  </si>
  <si>
    <t>이승주</t>
  </si>
  <si>
    <t>201-16-86956</t>
  </si>
  <si>
    <t>02-2117-4063</t>
  </si>
  <si>
    <t>nissi2739@naver.com</t>
  </si>
  <si>
    <t>110-339-961638</t>
  </si>
  <si>
    <t>20076</t>
  </si>
  <si>
    <t>코튼마켓</t>
  </si>
  <si>
    <t>김선호</t>
  </si>
  <si>
    <t>683-32-00276</t>
  </si>
  <si>
    <t>02-2117-4374</t>
  </si>
  <si>
    <t>010-9094-4063</t>
  </si>
  <si>
    <t>796602-04-089773</t>
  </si>
  <si>
    <t>20462</t>
  </si>
  <si>
    <t>897-20-01380</t>
  </si>
  <si>
    <t>20093</t>
  </si>
  <si>
    <t>쿠마리</t>
  </si>
  <si>
    <t>정승원</t>
  </si>
  <si>
    <t>119-12-12045</t>
  </si>
  <si>
    <t>02-2117-4904</t>
  </si>
  <si>
    <t>010-3594-4904</t>
  </si>
  <si>
    <t>807537-04-003334</t>
  </si>
  <si>
    <t>정승원(구마리)</t>
  </si>
  <si>
    <t>20602</t>
  </si>
  <si>
    <t>201-16-39341</t>
  </si>
  <si>
    <t>20621</t>
  </si>
  <si>
    <t>퀸</t>
  </si>
  <si>
    <t>정순호</t>
  </si>
  <si>
    <t>201-17-81638</t>
  </si>
  <si>
    <t>02-2253-2151</t>
  </si>
  <si>
    <t>010-8555-2151</t>
  </si>
  <si>
    <t>soono1967@naver.com</t>
  </si>
  <si>
    <t>9002-1540-9083-4</t>
  </si>
  <si>
    <t>20649</t>
  </si>
  <si>
    <t>큐핑</t>
  </si>
  <si>
    <t>816-22-01819</t>
  </si>
  <si>
    <t>디오트 2층 F-11호</t>
  </si>
  <si>
    <t>010-8039-6495</t>
  </si>
  <si>
    <t>437201-04-354832</t>
  </si>
  <si>
    <t>강승구(큐핑)</t>
  </si>
  <si>
    <t>20219</t>
  </si>
  <si>
    <t>크레용</t>
  </si>
  <si>
    <t>최고영</t>
  </si>
  <si>
    <t>101-86-81799</t>
  </si>
  <si>
    <t>02-2263-0187</t>
  </si>
  <si>
    <t>ymh7363@naver.com</t>
  </si>
  <si>
    <t>9002-1571-6522-6</t>
  </si>
  <si>
    <t>주식회사뉴크레용</t>
  </si>
  <si>
    <t>20384</t>
  </si>
  <si>
    <t>크롱</t>
  </si>
  <si>
    <t>유철연</t>
  </si>
  <si>
    <t>775-37-00186</t>
  </si>
  <si>
    <t>02-2117-4210</t>
  </si>
  <si>
    <t>010-6516-1607</t>
  </si>
  <si>
    <t>nirong111@naver.com</t>
  </si>
  <si>
    <t>010-5779-1607</t>
  </si>
  <si>
    <t>20250</t>
  </si>
  <si>
    <t>크리시</t>
  </si>
  <si>
    <t>류승연</t>
  </si>
  <si>
    <t>839-31-00552</t>
  </si>
  <si>
    <t>02-2117-4309</t>
  </si>
  <si>
    <t>010-4917-7393</t>
  </si>
  <si>
    <t>bible2718@naver.com</t>
  </si>
  <si>
    <t>669101-01-275519</t>
  </si>
  <si>
    <t>류승연(크리시)</t>
  </si>
  <si>
    <t>20193</t>
  </si>
  <si>
    <t>박주현</t>
  </si>
  <si>
    <t>110-02-84276</t>
  </si>
  <si>
    <t>02-2117-8185</t>
  </si>
  <si>
    <t>010-7145-8515</t>
  </si>
  <si>
    <t>131-020-931382</t>
  </si>
  <si>
    <t>박주현(크림)</t>
  </si>
  <si>
    <t>20295</t>
  </si>
  <si>
    <t>529-88-01721</t>
  </si>
  <si>
    <t>02-2117-8790</t>
  </si>
  <si>
    <t>010-5443-8790</t>
  </si>
  <si>
    <t>keh8227@naver.com</t>
  </si>
  <si>
    <t>475-053747-04-023</t>
  </si>
  <si>
    <t>(주)와플플러스</t>
  </si>
  <si>
    <t>20085</t>
  </si>
  <si>
    <t>클로스</t>
  </si>
  <si>
    <t>손동광</t>
  </si>
  <si>
    <t>280-08-00219</t>
  </si>
  <si>
    <t>02-2117-4612</t>
  </si>
  <si>
    <t>010-7399-6943</t>
  </si>
  <si>
    <t>202-069844-04-019</t>
  </si>
  <si>
    <t>20487</t>
  </si>
  <si>
    <t>키라</t>
  </si>
  <si>
    <t>010-4999-6077</t>
  </si>
  <si>
    <t>1005-704-209028</t>
  </si>
  <si>
    <t>20285</t>
  </si>
  <si>
    <t>키에리</t>
  </si>
  <si>
    <t>이혜인</t>
  </si>
  <si>
    <t>875-15-00922</t>
  </si>
  <si>
    <t>02-2117-8221</t>
  </si>
  <si>
    <t>010-5113-8221</t>
  </si>
  <si>
    <t>kieri39@hometax.go.kr</t>
  </si>
  <si>
    <t>012-107886-04-018</t>
  </si>
  <si>
    <t>20129</t>
  </si>
  <si>
    <t>탐난다</t>
  </si>
  <si>
    <t>02-2117-8265</t>
  </si>
  <si>
    <t>010-3781-5648</t>
  </si>
  <si>
    <t>20357</t>
  </si>
  <si>
    <t>태성</t>
  </si>
  <si>
    <t>우설국</t>
  </si>
  <si>
    <t>896-08-00066</t>
  </si>
  <si>
    <t>02-6366-5133</t>
  </si>
  <si>
    <t>010-3299-0647</t>
  </si>
  <si>
    <t>110-243-346872</t>
  </si>
  <si>
    <t>20647</t>
  </si>
  <si>
    <t>140-12-08021</t>
  </si>
  <si>
    <t>20613</t>
  </si>
  <si>
    <t>테스트업체</t>
  </si>
  <si>
    <t>사업장주소</t>
  </si>
  <si>
    <t>20074</t>
  </si>
  <si>
    <t>톤인톤</t>
  </si>
  <si>
    <t>010-6479-8505</t>
  </si>
  <si>
    <t>268802-04-050931</t>
  </si>
  <si>
    <t>한상희</t>
  </si>
  <si>
    <t>20474</t>
  </si>
  <si>
    <t>톰</t>
  </si>
  <si>
    <t>849-64-00523</t>
  </si>
  <si>
    <t>02-3298-6832</t>
  </si>
  <si>
    <t>010-7726-8725</t>
  </si>
  <si>
    <t>1002949725905</t>
  </si>
  <si>
    <t>유순례</t>
  </si>
  <si>
    <t>20224</t>
  </si>
  <si>
    <t>투나잇</t>
  </si>
  <si>
    <t>201-08-28664</t>
  </si>
  <si>
    <t>02-2117-4312</t>
  </si>
  <si>
    <t>010-8575-3512</t>
  </si>
  <si>
    <t>110-495-159678</t>
  </si>
  <si>
    <t>박동규(투나잇)</t>
  </si>
  <si>
    <t>20195</t>
  </si>
  <si>
    <t>투데이</t>
  </si>
  <si>
    <t>김효선</t>
  </si>
  <si>
    <t>201-18-17133</t>
  </si>
  <si>
    <t>02-2117-4678</t>
  </si>
  <si>
    <t>010-7520-2935</t>
  </si>
  <si>
    <t>2day0630@naver.com</t>
  </si>
  <si>
    <t>110-419-796635</t>
  </si>
  <si>
    <t>20440</t>
  </si>
  <si>
    <t>최성현</t>
  </si>
  <si>
    <t>499-86-00918</t>
  </si>
  <si>
    <t>tou425@naver.com</t>
  </si>
  <si>
    <t>20141</t>
  </si>
  <si>
    <t>트루웨어</t>
  </si>
  <si>
    <t>이상윤</t>
  </si>
  <si>
    <t>101-11-80619</t>
  </si>
  <si>
    <t>sangyun80@naver.com</t>
  </si>
  <si>
    <t>이상윤(트루웨어(</t>
  </si>
  <si>
    <t>20445</t>
  </si>
  <si>
    <t>트리플와이</t>
  </si>
  <si>
    <t>강경민</t>
  </si>
  <si>
    <t>112-25-83632</t>
  </si>
  <si>
    <t>02-2117-4980</t>
  </si>
  <si>
    <t>010-5511-4980</t>
  </si>
  <si>
    <t>triple4980@naver.com</t>
  </si>
  <si>
    <t>1005-004-435111</t>
  </si>
  <si>
    <t>트리플와이(강경민)</t>
  </si>
  <si>
    <t>20313</t>
  </si>
  <si>
    <t>트윈</t>
  </si>
  <si>
    <t>양동길</t>
  </si>
  <si>
    <t>841-27-01014</t>
  </si>
  <si>
    <t>02-2117-4579</t>
  </si>
  <si>
    <t>010-2467-4579</t>
  </si>
  <si>
    <t>twin-4579@naver.com</t>
  </si>
  <si>
    <t>1005-104-097295</t>
  </si>
  <si>
    <t>양동길(트윈)</t>
  </si>
  <si>
    <t>20657</t>
  </si>
  <si>
    <t>20471</t>
  </si>
  <si>
    <t>티엔씨</t>
  </si>
  <si>
    <t>201-18-31756</t>
  </si>
  <si>
    <t>02-2117-4166</t>
  </si>
  <si>
    <t>010-4272-6772</t>
  </si>
  <si>
    <t>08509332704016</t>
  </si>
  <si>
    <t>윤민상</t>
  </si>
  <si>
    <t>20188</t>
  </si>
  <si>
    <t>티파니앤</t>
  </si>
  <si>
    <t>02-2117-4820</t>
  </si>
  <si>
    <t>20214</t>
  </si>
  <si>
    <t>파니니</t>
  </si>
  <si>
    <t>강영남</t>
  </si>
  <si>
    <t>478-08-00892</t>
  </si>
  <si>
    <t>02-2117-4245</t>
  </si>
  <si>
    <t>010-4694-4245</t>
  </si>
  <si>
    <t>110-491-246146</t>
  </si>
  <si>
    <t>강영남(파니니)</t>
  </si>
  <si>
    <t>20472</t>
  </si>
  <si>
    <t>파니파니</t>
  </si>
  <si>
    <t>노호영</t>
  </si>
  <si>
    <t>514-38-02586</t>
  </si>
  <si>
    <t>02-2117-8138</t>
  </si>
  <si>
    <t>010-5049-4660</t>
  </si>
  <si>
    <t>807502-04-170733</t>
  </si>
  <si>
    <t>20318</t>
  </si>
  <si>
    <t>파우치</t>
  </si>
  <si>
    <t>김지홍</t>
  </si>
  <si>
    <t>814-55-00428</t>
  </si>
  <si>
    <t>010-2808-2370</t>
  </si>
  <si>
    <t>pouch207@gmail.com</t>
  </si>
  <si>
    <t>1005-903-666891</t>
  </si>
  <si>
    <t>김지홍(파우치(po</t>
  </si>
  <si>
    <t>20232</t>
  </si>
  <si>
    <t>파운틴</t>
  </si>
  <si>
    <t>홍영철</t>
  </si>
  <si>
    <t>825-13-01219</t>
  </si>
  <si>
    <t>010-6626-3803</t>
  </si>
  <si>
    <t>10apple1@naver.com</t>
  </si>
  <si>
    <t>1002-061-241724</t>
  </si>
  <si>
    <t>홍영철(파운틴)</t>
  </si>
  <si>
    <t>20669</t>
  </si>
  <si>
    <t>20498</t>
  </si>
  <si>
    <t>지용민</t>
  </si>
  <si>
    <t>201-17-89436</t>
  </si>
  <si>
    <t>02-2117-4425</t>
  </si>
  <si>
    <t>010-8634-4425</t>
  </si>
  <si>
    <t>207-910314-82107</t>
  </si>
  <si>
    <t>20184</t>
  </si>
  <si>
    <t>파티(멜로)</t>
  </si>
  <si>
    <t>김혜진</t>
  </si>
  <si>
    <t>625-31-00268</t>
  </si>
  <si>
    <t>02-2234-0426</t>
  </si>
  <si>
    <t>010-7224-0426</t>
  </si>
  <si>
    <t>ddm5720@hanmail.net</t>
  </si>
  <si>
    <t>110467918240</t>
  </si>
  <si>
    <t>20026</t>
  </si>
  <si>
    <t>파티파티</t>
  </si>
  <si>
    <t>지용민(파티파티)</t>
  </si>
  <si>
    <t>20684</t>
  </si>
  <si>
    <t>팔로우비</t>
  </si>
  <si>
    <t>02-2117-8030</t>
  </si>
  <si>
    <t>20431</t>
  </si>
  <si>
    <t>팔팔</t>
  </si>
  <si>
    <t>변정희</t>
  </si>
  <si>
    <t>395-50-00427</t>
  </si>
  <si>
    <t>02-2117-8663</t>
  </si>
  <si>
    <t>010-9908-5489</t>
  </si>
  <si>
    <t>palpalcreative@naver.com</t>
  </si>
  <si>
    <t>1005-503-726150</t>
  </si>
  <si>
    <t>PALPAL(팔팔)</t>
  </si>
  <si>
    <t>20655</t>
  </si>
  <si>
    <t>20419</t>
  </si>
  <si>
    <t>연범석</t>
  </si>
  <si>
    <t>201-86-29579</t>
  </si>
  <si>
    <t>public2012@bill36524.com</t>
  </si>
  <si>
    <t>20305</t>
  </si>
  <si>
    <t>퍼스트런</t>
  </si>
  <si>
    <t>김태홍</t>
  </si>
  <si>
    <t>484-46-00282</t>
  </si>
  <si>
    <t>02-2117-8708</t>
  </si>
  <si>
    <t>010-2885-7640</t>
  </si>
  <si>
    <t>roxo0502@naver.com</t>
  </si>
  <si>
    <t>110-386-710803</t>
  </si>
  <si>
    <t>김태홍(퍼스트런)</t>
  </si>
  <si>
    <t>20010</t>
  </si>
  <si>
    <t>펌킨</t>
  </si>
  <si>
    <t>김준섭</t>
  </si>
  <si>
    <t>109-33-36235</t>
  </si>
  <si>
    <t>02-2234-9445</t>
  </si>
  <si>
    <t>010-3089-3111</t>
  </si>
  <si>
    <t>zizi9776@nate.com</t>
  </si>
  <si>
    <t>1005-303-166518</t>
  </si>
  <si>
    <t>김준섭(펌킨)</t>
  </si>
  <si>
    <t>20377</t>
  </si>
  <si>
    <t>페이버</t>
  </si>
  <si>
    <t>02-2117-8834</t>
  </si>
  <si>
    <t>010-9598-0060</t>
  </si>
  <si>
    <t>20510</t>
  </si>
  <si>
    <t>신준호</t>
  </si>
  <si>
    <t>199-21-01435</t>
  </si>
  <si>
    <t>paled01@naver.com</t>
  </si>
  <si>
    <t>20599</t>
  </si>
  <si>
    <t>포니테일</t>
  </si>
  <si>
    <t>255-40-00867</t>
  </si>
  <si>
    <t>디오트 지하 1층 G-23호</t>
  </si>
  <si>
    <t>010-2223-7801</t>
  </si>
  <si>
    <t>689-002259-01-017</t>
  </si>
  <si>
    <t>김수인</t>
  </si>
  <si>
    <t>20062</t>
  </si>
  <si>
    <t>포크레인</t>
  </si>
  <si>
    <t>김대호외1명</t>
  </si>
  <si>
    <t>201-16-68583</t>
  </si>
  <si>
    <t>02-2117-8491</t>
  </si>
  <si>
    <t>010-2288-7970</t>
  </si>
  <si>
    <t>807501-04-212234</t>
  </si>
  <si>
    <t>김대호(포크레인)</t>
  </si>
  <si>
    <t>20473</t>
  </si>
  <si>
    <t>폰트리</t>
  </si>
  <si>
    <t>631-17-01567</t>
  </si>
  <si>
    <t>010-4951-2018</t>
  </si>
  <si>
    <t>088201-04-218756</t>
  </si>
  <si>
    <t>20476</t>
  </si>
  <si>
    <t>배민지</t>
  </si>
  <si>
    <t>757-86-03179</t>
  </si>
  <si>
    <t>20420</t>
  </si>
  <si>
    <t>554-45-00435</t>
  </si>
  <si>
    <t>20038</t>
  </si>
  <si>
    <t>푸치</t>
  </si>
  <si>
    <t>김유기</t>
  </si>
  <si>
    <t>201-15-49819</t>
  </si>
  <si>
    <t>02-2117-8681</t>
  </si>
  <si>
    <t>010-7740-1107</t>
  </si>
  <si>
    <t>puch@gmail.com</t>
  </si>
  <si>
    <t>110-215-514345</t>
  </si>
  <si>
    <t>20415</t>
  </si>
  <si>
    <t>466-87-01909</t>
  </si>
  <si>
    <t>moris74@naver.com</t>
  </si>
  <si>
    <t>20477</t>
  </si>
  <si>
    <t>프롬102</t>
  </si>
  <si>
    <t>김학선</t>
  </si>
  <si>
    <t>201-86-37268</t>
  </si>
  <si>
    <t>02-2238-9155</t>
  </si>
  <si>
    <t>010-8323-5033</t>
  </si>
  <si>
    <t>2018637268@bestbill.co.kr</t>
  </si>
  <si>
    <t>100-029-678371</t>
  </si>
  <si>
    <t>(주)H&amp;H21</t>
  </si>
  <si>
    <t>20616</t>
  </si>
  <si>
    <t>서진자</t>
  </si>
  <si>
    <t>459-86-00619</t>
  </si>
  <si>
    <t>20040</t>
  </si>
  <si>
    <t>프린세스</t>
  </si>
  <si>
    <t>이옥희</t>
  </si>
  <si>
    <t>201-09-45092</t>
  </si>
  <si>
    <t>02-2117-8622</t>
  </si>
  <si>
    <t>010-6439-3243</t>
  </si>
  <si>
    <t>529402-01-156533</t>
  </si>
  <si>
    <t>20636</t>
  </si>
  <si>
    <t>299-10-02121</t>
  </si>
  <si>
    <t>디오트 5층 J-01호</t>
  </si>
  <si>
    <t>20515</t>
  </si>
  <si>
    <t>프릴몬드</t>
  </si>
  <si>
    <t>김효관</t>
  </si>
  <si>
    <t>619-87-00241</t>
  </si>
  <si>
    <t>02-2117-4524</t>
  </si>
  <si>
    <t>010-2486-5129</t>
  </si>
  <si>
    <t>mondcorp@naver.com</t>
  </si>
  <si>
    <t>100-031-217379</t>
  </si>
  <si>
    <t>20334</t>
  </si>
  <si>
    <t>지현근</t>
  </si>
  <si>
    <t>475-44-00208</t>
  </si>
  <si>
    <t>02-2117-4499</t>
  </si>
  <si>
    <t>010-3939-7076</t>
  </si>
  <si>
    <t>1002780339905</t>
  </si>
  <si>
    <t>20547</t>
  </si>
  <si>
    <t>플라이업데님</t>
  </si>
  <si>
    <t>이용욱</t>
  </si>
  <si>
    <t>463-09-02779</t>
  </si>
  <si>
    <t>02-2117-8710</t>
  </si>
  <si>
    <t>010-2339-6412</t>
  </si>
  <si>
    <t>tax0801@naver.com</t>
  </si>
  <si>
    <t>491001-01-357289</t>
  </si>
  <si>
    <t>이용욱(플라이업)</t>
  </si>
  <si>
    <t>20124</t>
  </si>
  <si>
    <t>플랫비</t>
  </si>
  <si>
    <t>권난율</t>
  </si>
  <si>
    <t>201-07-68387</t>
  </si>
  <si>
    <t>02-2253-6335</t>
  </si>
  <si>
    <t>010-6489-2461</t>
  </si>
  <si>
    <t>kimkousup@nate.com</t>
  </si>
  <si>
    <t>1002-043-391808</t>
  </si>
  <si>
    <t>20488</t>
  </si>
  <si>
    <t>플레저</t>
  </si>
  <si>
    <t>현승희</t>
  </si>
  <si>
    <t>010-7688-0899</t>
  </si>
  <si>
    <t>110-281-747214</t>
  </si>
  <si>
    <t>20116</t>
  </si>
  <si>
    <t>피노키오</t>
  </si>
  <si>
    <t>02-2117-4348</t>
  </si>
  <si>
    <t>010-4145-8917</t>
  </si>
  <si>
    <t>20512</t>
  </si>
  <si>
    <t>피아노</t>
  </si>
  <si>
    <t>김태환</t>
  </si>
  <si>
    <t>201-16-69883</t>
  </si>
  <si>
    <t>02-2117-4382</t>
  </si>
  <si>
    <t>010-8217-4382</t>
  </si>
  <si>
    <t>jensome@naver.com</t>
  </si>
  <si>
    <t>110-336-448917</t>
  </si>
  <si>
    <t>20061</t>
  </si>
  <si>
    <t>피오니</t>
  </si>
  <si>
    <t>황원규</t>
  </si>
  <si>
    <t>02-2117-4589</t>
  </si>
  <si>
    <t>010-2074-4240</t>
  </si>
  <si>
    <t>110-409-066070</t>
  </si>
  <si>
    <t>황원규(피오니)</t>
  </si>
  <si>
    <t>20366</t>
  </si>
  <si>
    <t>피치루즈(택배거래)</t>
  </si>
  <si>
    <t>김예지</t>
  </si>
  <si>
    <t>338-06-00493</t>
  </si>
  <si>
    <t>JABA11 (청평화맞은편) 2층 D-10</t>
  </si>
  <si>
    <t>010-4422-1165</t>
  </si>
  <si>
    <t>lipinipi@naver.com</t>
  </si>
  <si>
    <t>09470204191899</t>
  </si>
  <si>
    <t>김예</t>
  </si>
  <si>
    <t>20583</t>
  </si>
  <si>
    <t>774-88-01184</t>
  </si>
  <si>
    <t>20252</t>
  </si>
  <si>
    <t>오제승(하나)</t>
  </si>
  <si>
    <t>20586</t>
  </si>
  <si>
    <t>하모니</t>
  </si>
  <si>
    <t>02-2117-4373</t>
  </si>
  <si>
    <t>010-9655-4373</t>
  </si>
  <si>
    <t>566-747640-00904</t>
  </si>
  <si>
    <t>(주)하모니프로젝트</t>
  </si>
  <si>
    <t>20005</t>
  </si>
  <si>
    <t>하반장</t>
  </si>
  <si>
    <t>하민정</t>
  </si>
  <si>
    <t>203-01-31583</t>
  </si>
  <si>
    <t>02-2233-1318</t>
  </si>
  <si>
    <t>010-5855-1318</t>
  </si>
  <si>
    <t>tnsry9185@naver.com</t>
  </si>
  <si>
    <t>100-025-954558</t>
  </si>
  <si>
    <t>20151</t>
  </si>
  <si>
    <t>하이니트</t>
  </si>
  <si>
    <t>주식회사 하이니트</t>
  </si>
  <si>
    <t>이상용</t>
  </si>
  <si>
    <t>204-86-24928</t>
  </si>
  <si>
    <t>서울특별시 동대문구 장한로26다길 115-5(장안동)</t>
  </si>
  <si>
    <t>fabric@hiknit.co.kr</t>
  </si>
  <si>
    <t>(주)하이니트</t>
  </si>
  <si>
    <t>20239</t>
  </si>
  <si>
    <t>하이디</t>
  </si>
  <si>
    <t>김상희</t>
  </si>
  <si>
    <t>217-86-01713</t>
  </si>
  <si>
    <t>02-2117-4975</t>
  </si>
  <si>
    <t>010-4142-4975</t>
  </si>
  <si>
    <t>taxhidee@gmail.com</t>
  </si>
  <si>
    <t>110-397-614161</t>
  </si>
  <si>
    <t>김상희(하이디)</t>
  </si>
  <si>
    <t>20641</t>
  </si>
  <si>
    <t>하이앤땡큐</t>
  </si>
  <si>
    <t>김승현</t>
  </si>
  <si>
    <t>826-04-03047</t>
  </si>
  <si>
    <t>010-9844-9943</t>
  </si>
  <si>
    <t>aal7669@nate.com</t>
  </si>
  <si>
    <t>110-554-774968</t>
  </si>
  <si>
    <t>20673</t>
  </si>
  <si>
    <t>20336</t>
  </si>
  <si>
    <t>하프(발롱)</t>
  </si>
  <si>
    <t>이세정</t>
  </si>
  <si>
    <t>305-37-34906</t>
  </si>
  <si>
    <t>02-2117-8610</t>
  </si>
  <si>
    <t>010-7208-8901</t>
  </si>
  <si>
    <t>1005-003-370732</t>
  </si>
  <si>
    <t>이세정(하프)</t>
  </si>
  <si>
    <t>20355</t>
  </si>
  <si>
    <t>핫핏츠</t>
  </si>
  <si>
    <t>JABA11 (청평화맞은편) 1층 J-08</t>
  </si>
  <si>
    <t>070-8119-0001</t>
  </si>
  <si>
    <t>010-9963-1685</t>
  </si>
  <si>
    <t>20376</t>
  </si>
  <si>
    <t>허니비</t>
  </si>
  <si>
    <t>02-2252-5558</t>
  </si>
  <si>
    <t>20559</t>
  </si>
  <si>
    <t>라명자</t>
  </si>
  <si>
    <t>279-81-00527</t>
  </si>
  <si>
    <t>humming0527@bill36524.com</t>
  </si>
  <si>
    <t>20131</t>
  </si>
  <si>
    <t>이호종</t>
  </si>
  <si>
    <t>832-46-01141</t>
  </si>
  <si>
    <t>hojong25@naver.com</t>
  </si>
  <si>
    <t>20672</t>
  </si>
  <si>
    <t>20643</t>
  </si>
  <si>
    <t>헤렌</t>
  </si>
  <si>
    <t>박영운</t>
  </si>
  <si>
    <t>510-06-63936</t>
  </si>
  <si>
    <t>010-7663-7985</t>
  </si>
  <si>
    <t>missons011@naver.com</t>
  </si>
  <si>
    <t>1002060224092</t>
  </si>
  <si>
    <t>20037</t>
  </si>
  <si>
    <t>헤이나다</t>
  </si>
  <si>
    <t>02-2117-8698</t>
  </si>
  <si>
    <t>010-8632-2644</t>
  </si>
  <si>
    <t>110-380-454902</t>
  </si>
  <si>
    <t>손귀미</t>
  </si>
  <si>
    <t>20548</t>
  </si>
  <si>
    <t>김혜미</t>
  </si>
  <si>
    <t>533-64-00593</t>
  </si>
  <si>
    <t>02-2117-8849</t>
  </si>
  <si>
    <t>heyk87@hometax.go.kr</t>
  </si>
  <si>
    <t>9003-2953-6261-1</t>
  </si>
  <si>
    <t>김혜미(헤이케이)</t>
  </si>
  <si>
    <t>20544</t>
  </si>
  <si>
    <t>헤일로</t>
  </si>
  <si>
    <t>민수연</t>
  </si>
  <si>
    <t>599-26-01440</t>
  </si>
  <si>
    <t>청평화 5층 나-34호</t>
  </si>
  <si>
    <t>010-2771-2241</t>
  </si>
  <si>
    <t>halo230507@gmail.com</t>
  </si>
  <si>
    <t>1005704516827</t>
  </si>
  <si>
    <t>20339</t>
  </si>
  <si>
    <t>헬로미미</t>
  </si>
  <si>
    <t>심미영</t>
  </si>
  <si>
    <t>506-13-58859</t>
  </si>
  <si>
    <t>02-2117-8234</t>
  </si>
  <si>
    <t>010-6878-8234</t>
  </si>
  <si>
    <t>110-171-512601</t>
  </si>
  <si>
    <t>심미영(부성)</t>
  </si>
  <si>
    <t>20112</t>
  </si>
  <si>
    <t>홍언니</t>
  </si>
  <si>
    <t>02-2233-0029</t>
  </si>
  <si>
    <t>010-8922-3332</t>
  </si>
  <si>
    <t>110-485-404081</t>
  </si>
  <si>
    <t>홍길영(홍언니)</t>
  </si>
  <si>
    <t>20206</t>
  </si>
  <si>
    <t>화이트데이</t>
  </si>
  <si>
    <t>정재용</t>
  </si>
  <si>
    <t>364-81-00922</t>
  </si>
  <si>
    <t>02-2117-8365</t>
  </si>
  <si>
    <t>010-4653-3910</t>
  </si>
  <si>
    <t>cccom99@naver.com</t>
  </si>
  <si>
    <t>110-396-399826</t>
  </si>
  <si>
    <t>20030</t>
  </si>
  <si>
    <t>화이트밸런스</t>
  </si>
  <si>
    <t>이인채</t>
  </si>
  <si>
    <t>201-02-61787</t>
  </si>
  <si>
    <t>02-2236-8088</t>
  </si>
  <si>
    <t>010-3931-8087</t>
  </si>
  <si>
    <t>lic8088@esero.go.kr</t>
  </si>
  <si>
    <t>이인채(화이트밸런스</t>
  </si>
  <si>
    <t>20460</t>
  </si>
  <si>
    <t>화투</t>
  </si>
  <si>
    <t>201-12-43357</t>
  </si>
  <si>
    <t>02-2117-4325</t>
  </si>
  <si>
    <t>010-7600-4325</t>
  </si>
  <si>
    <t>1002-332-057521</t>
  </si>
  <si>
    <t>20103</t>
  </si>
  <si>
    <t>황학동공장(화영)</t>
  </si>
  <si>
    <t>정문화</t>
  </si>
  <si>
    <t>서울 중국 황학동 1199 화영</t>
  </si>
  <si>
    <t>010-4214-8876</t>
  </si>
  <si>
    <t>1005-502-558065</t>
  </si>
  <si>
    <t>정문화(화영패션)</t>
  </si>
  <si>
    <t>20646</t>
  </si>
  <si>
    <t>히더얼</t>
  </si>
  <si>
    <t>584-16-01513</t>
  </si>
  <si>
    <t>디오트 지하 1층 J-15호</t>
  </si>
  <si>
    <t>010-8206-1129</t>
  </si>
  <si>
    <t>20016</t>
  </si>
  <si>
    <t>히샵</t>
  </si>
  <si>
    <t>임희진</t>
  </si>
  <si>
    <t>153-16-00440</t>
  </si>
  <si>
    <t>010-8996-5458</t>
  </si>
  <si>
    <t>110-412-201615</t>
  </si>
  <si>
    <t>임희진(희샵)</t>
  </si>
  <si>
    <t>20660</t>
  </si>
  <si>
    <t>5412sl [세미와이드]</t>
  </si>
  <si>
    <t>기본남방 [긴팔]</t>
  </si>
  <si>
    <t>아이(M)</t>
    <phoneticPr fontId="108" type="noConversion"/>
  </si>
  <si>
    <t>미니멀</t>
    <phoneticPr fontId="108" type="noConversion"/>
  </si>
  <si>
    <t>검정▼</t>
    <phoneticPr fontId="108" type="noConversion"/>
  </si>
  <si>
    <t>퍼블릭</t>
    <phoneticPr fontId="108" type="noConversion"/>
  </si>
  <si>
    <t>블랙(M)</t>
    <phoneticPr fontId="108" type="noConversion"/>
  </si>
  <si>
    <t>010-5559-5095</t>
  </si>
  <si>
    <t>S19553</t>
  </si>
  <si>
    <t>맨하탄</t>
    <phoneticPr fontId="108" type="noConversion"/>
  </si>
  <si>
    <t>바이브</t>
    <phoneticPr fontId="108" type="noConversion"/>
  </si>
  <si>
    <t>델리모찌부츠컷sl [부츠컷]</t>
  </si>
  <si>
    <t>베이지▼</t>
    <phoneticPr fontId="108" type="noConversion"/>
  </si>
  <si>
    <t>화이트(S,숏)</t>
    <phoneticPr fontId="108" type="noConversion"/>
  </si>
  <si>
    <t>화이트</t>
    <phoneticPr fontId="108" type="noConversion"/>
  </si>
  <si>
    <t>봉블리</t>
  </si>
  <si>
    <t>20694</t>
  </si>
  <si>
    <t>두유</t>
  </si>
  <si>
    <t>20695</t>
  </si>
  <si>
    <t>010-4568-8024</t>
  </si>
  <si>
    <t>807501-04-276991</t>
  </si>
  <si>
    <t>(주)봉블리</t>
  </si>
  <si>
    <t>140-012-250934</t>
  </si>
  <si>
    <t>(주)다우니</t>
  </si>
  <si>
    <t>차차</t>
  </si>
  <si>
    <t>디오트 지하 1층 J-28호</t>
  </si>
  <si>
    <t>010-2142-3715</t>
  </si>
  <si>
    <t>20696</t>
  </si>
  <si>
    <t>박진호(차차)</t>
  </si>
  <si>
    <t>1005-304-453168</t>
  </si>
  <si>
    <t>데일리캡나시 [나시]</t>
  </si>
  <si>
    <t>S19610</t>
  </si>
  <si>
    <t>S19665</t>
  </si>
  <si>
    <t>5100-3pt [부츠컷]</t>
  </si>
  <si>
    <t>더준</t>
  </si>
  <si>
    <t>010-7277-5897</t>
  </si>
  <si>
    <t>110-538-671124</t>
  </si>
  <si>
    <t>화이트(M,롱)</t>
    <phoneticPr fontId="108" type="noConversion"/>
  </si>
  <si>
    <t>베이지(M)</t>
    <phoneticPr fontId="108" type="noConversion"/>
  </si>
  <si>
    <t>르솜</t>
    <phoneticPr fontId="108" type="noConversion"/>
  </si>
  <si>
    <t>크림/S</t>
    <phoneticPr fontId="108" type="noConversion"/>
  </si>
  <si>
    <t>20697</t>
  </si>
  <si>
    <t>20699</t>
  </si>
  <si>
    <t>드폰드</t>
  </si>
  <si>
    <t>010-8882-5470</t>
  </si>
  <si>
    <t>086 062795 01 012</t>
  </si>
  <si>
    <t>손민경</t>
  </si>
  <si>
    <t>20698</t>
  </si>
  <si>
    <t>씨메르</t>
  </si>
  <si>
    <t>010-2642-6281</t>
  </si>
  <si>
    <t>3333-26-7165567</t>
  </si>
  <si>
    <t>최민혁</t>
  </si>
  <si>
    <t>112pt [부츠컷]</t>
  </si>
  <si>
    <t>S19708</t>
  </si>
  <si>
    <t>20700</t>
  </si>
  <si>
    <t>미니시리즈</t>
  </si>
  <si>
    <t>010-9863-4077</t>
  </si>
  <si>
    <t>110-561-240073</t>
  </si>
  <si>
    <t>비스킷t(원단다름) [긴팔]</t>
  </si>
  <si>
    <t>또또</t>
    <phoneticPr fontId="108" type="noConversion"/>
  </si>
  <si>
    <t>라온</t>
    <phoneticPr fontId="108" type="noConversion"/>
  </si>
  <si>
    <t>베이지/M</t>
    <phoneticPr fontId="108" type="noConversion"/>
  </si>
  <si>
    <t>리마인드</t>
  </si>
  <si>
    <t>S19733</t>
  </si>
  <si>
    <t>로아카라니트블라우스 [긴팔]</t>
  </si>
  <si>
    <t>APM 6층 1호 더블데님</t>
  </si>
  <si>
    <t>010-8544-6120</t>
  </si>
  <si>
    <t>100-036-090100</t>
  </si>
  <si>
    <t>주식회사 제이와이엠</t>
  </si>
  <si>
    <t>문중기（뉴노멀）</t>
  </si>
  <si>
    <t>이혁준（더준）</t>
  </si>
  <si>
    <t>유연호（데이트）</t>
  </si>
  <si>
    <t>송현주（도이가（ＤＯ</t>
  </si>
  <si>
    <t>（주）디씨패밀리</t>
  </si>
  <si>
    <t>김나영（또또）</t>
  </si>
  <si>
    <t>박유진（라뜰리에부티</t>
  </si>
  <si>
    <t>박맹길（라온（ＲＡＯ</t>
  </si>
  <si>
    <t>최요한（라이크）</t>
  </si>
  <si>
    <t>김래영（래래（ＲＡＥ</t>
  </si>
  <si>
    <t>박정현（로그（ＬＯＧ</t>
  </si>
  <si>
    <t>박보룡（로그마이셀프</t>
  </si>
  <si>
    <t>이혜우（롱앤숏）</t>
  </si>
  <si>
    <t>주식회사　룩어패럴</t>
  </si>
  <si>
    <t>이도윤（르솜（Ｌｅ</t>
  </si>
  <si>
    <t>（주）디투어패럴</t>
  </si>
  <si>
    <t>오정국（맨하탄）</t>
  </si>
  <si>
    <t>현지운（미니멀）</t>
  </si>
  <si>
    <t>임성민（민２）</t>
  </si>
  <si>
    <t>조창환（벨르）</t>
  </si>
  <si>
    <t>이자랑（비바엘）</t>
  </si>
  <si>
    <t>임광규（（소은이（Ｓ</t>
  </si>
  <si>
    <t>（주）스랍</t>
  </si>
  <si>
    <t>문지호（스튜디오　그</t>
  </si>
  <si>
    <t>주식회사　아페리얼</t>
  </si>
  <si>
    <t>안형준（에이위크（Ａ</t>
  </si>
  <si>
    <t>（주）아더플랜</t>
  </si>
  <si>
    <t>한정수（오로라　Ｏｒ</t>
  </si>
  <si>
    <t>조현경（요즈메）</t>
  </si>
  <si>
    <t>정재숙（우아한여우）</t>
  </si>
  <si>
    <t>주식회사 유니이 (</t>
  </si>
  <si>
    <t>（주）인티드</t>
  </si>
  <si>
    <t>차희정（저기（Ｔｈｅ</t>
  </si>
  <si>
    <t>（주）에이치케이더블</t>
  </si>
  <si>
    <t>장은선（제이벨라）</t>
  </si>
  <si>
    <t>（주）지엔어패럴</t>
  </si>
  <si>
    <t>최용모（카라）</t>
  </si>
  <si>
    <t>송미나（쿨피스）</t>
  </si>
  <si>
    <t>이선국</t>
  </si>
  <si>
    <t>주식회사　투유어패럴</t>
  </si>
  <si>
    <t>임선희（Ｔ＆（티엔）</t>
  </si>
  <si>
    <t>전용현（파이브（ＦＩ</t>
  </si>
  <si>
    <t>신준호（페일드）</t>
  </si>
  <si>
    <t>주식회사　풀하우스컴</t>
  </si>
  <si>
    <t>주식회사　욜로（ＹＯ</t>
  </si>
  <si>
    <t>（주）필앤마조</t>
  </si>
  <si>
    <t>김세영（헤더）</t>
  </si>
  <si>
    <t>디오트 1층 F-11호</t>
  </si>
  <si>
    <t>디오트 2층 H-25호</t>
  </si>
  <si>
    <t>디오트 3층 i-04호</t>
  </si>
  <si>
    <t>도이가</t>
    <phoneticPr fontId="108" type="noConversion"/>
  </si>
  <si>
    <t>리마인드</t>
    <phoneticPr fontId="108" type="noConversion"/>
  </si>
  <si>
    <t>엠제이룩</t>
    <phoneticPr fontId="108" type="noConversion"/>
  </si>
  <si>
    <t>S19750</t>
  </si>
  <si>
    <t>셔링나시가디건set [긴팔]</t>
  </si>
  <si>
    <t>S19751</t>
  </si>
  <si>
    <t>디오트 3층 B-09호</t>
  </si>
  <si>
    <t>디오트 4층 D-03호</t>
  </si>
  <si>
    <t>디오트 지하 2층 B-26호</t>
  </si>
  <si>
    <t>스튜디오W 3층 3-27호</t>
  </si>
  <si>
    <t>신발상가 C동 1층 17호</t>
  </si>
  <si>
    <t>av1051 [구두]</t>
  </si>
  <si>
    <t>뚜따</t>
    <phoneticPr fontId="108" type="noConversion"/>
  </si>
  <si>
    <t>화이트(L,롱)</t>
    <phoneticPr fontId="108" type="noConversion"/>
  </si>
  <si>
    <t>아페리얼(아이린)</t>
    <phoneticPr fontId="108" type="noConversion"/>
  </si>
  <si>
    <t>테크노</t>
  </si>
  <si>
    <t>디오트</t>
  </si>
  <si>
    <t>누죤</t>
  </si>
  <si>
    <t>청평화</t>
  </si>
  <si>
    <t>20702</t>
  </si>
  <si>
    <t>곱슬머리</t>
  </si>
  <si>
    <t>02-2117-4475</t>
  </si>
  <si>
    <t>010-3062-4475</t>
  </si>
  <si>
    <t>110-305-222921</t>
  </si>
  <si>
    <t>정채경 곱슬머리</t>
  </si>
  <si>
    <t>DWP(동원프라자)</t>
  </si>
  <si>
    <t>평화시장</t>
  </si>
  <si>
    <t>동평화</t>
  </si>
  <si>
    <t>수협</t>
  </si>
  <si>
    <t>신발상가</t>
  </si>
  <si>
    <t>스튜디오W</t>
  </si>
  <si>
    <t>APM</t>
  </si>
  <si>
    <t>남평화</t>
  </si>
  <si>
    <t>(주)마젠타어패럴그</t>
  </si>
  <si>
    <t>APM PLACE 2층 37</t>
  </si>
  <si>
    <t>APM PLACE</t>
  </si>
  <si>
    <t>주식회사바비제이</t>
  </si>
  <si>
    <t>임성현（바이브）</t>
  </si>
  <si>
    <t>DWP(동원프라자) 3층 39</t>
  </si>
  <si>
    <t>주식회사　비비앤모즈</t>
  </si>
  <si>
    <t>디오트외곽(옷공장)</t>
  </si>
  <si>
    <t>퀸즈스퀘어</t>
  </si>
  <si>
    <t>이아름（앤드모어）</t>
  </si>
  <si>
    <t>신나겸이（앨리）</t>
  </si>
  <si>
    <t>최보미（언니네양장점</t>
  </si>
  <si>
    <t>박한영（엑스투투）</t>
  </si>
  <si>
    <t>주식회사　제이케이디</t>
  </si>
  <si>
    <t>제일평화</t>
  </si>
  <si>
    <t>주희연（제이뮤즈）</t>
  </si>
  <si>
    <t>디오트 2층 D-18호</t>
  </si>
  <si>
    <t>JABA11</t>
  </si>
  <si>
    <t>소준호（주노）</t>
  </si>
  <si>
    <t>황영주（지수）</t>
  </si>
  <si>
    <t>동대문종합상가</t>
  </si>
  <si>
    <t>동대문종합상가 D동 지하1층 104-3</t>
  </si>
  <si>
    <t>（주）진성</t>
  </si>
  <si>
    <t>DDP</t>
  </si>
  <si>
    <t>강리경（땡스커밍）</t>
  </si>
  <si>
    <t>이유인（로제르）</t>
  </si>
  <si>
    <t>손아름（마리앤）</t>
  </si>
  <si>
    <t>이윤경（미니시리즈）</t>
  </si>
  <si>
    <t>김은정（볼터치）</t>
  </si>
  <si>
    <t>박혜민（푸딩）</t>
  </si>
  <si>
    <t>450pt [숏팬츠]</t>
  </si>
  <si>
    <t>S18577</t>
  </si>
  <si>
    <t>S19799</t>
  </si>
  <si>
    <t>6882set [나시가디건세트]</t>
  </si>
  <si>
    <t>로잉</t>
    <phoneticPr fontId="108" type="noConversion"/>
  </si>
  <si>
    <t>찜</t>
    <phoneticPr fontId="108" type="noConversion"/>
  </si>
  <si>
    <t>연그레이</t>
    <phoneticPr fontId="108" type="noConversion"/>
  </si>
  <si>
    <t>디오트 3층 i-3호</t>
  </si>
  <si>
    <t>S19409</t>
  </si>
  <si>
    <t>아이보리▼</t>
    <phoneticPr fontId="108" type="noConversion"/>
  </si>
  <si>
    <t>진베이지(M)</t>
    <phoneticPr fontId="108" type="noConversion"/>
  </si>
  <si>
    <t>김재훈 (로우스탠드)</t>
  </si>
  <si>
    <t>20703</t>
  </si>
  <si>
    <t>봄봄</t>
  </si>
  <si>
    <t>110-555-120672</t>
  </si>
  <si>
    <t>디오트 3층 H-06호</t>
  </si>
  <si>
    <t>010-5155-9882</t>
  </si>
  <si>
    <t>바클라인</t>
    <phoneticPr fontId="108" type="noConversion"/>
  </si>
  <si>
    <t>솔리드언더cd [긴팔]</t>
  </si>
  <si>
    <t>S19905</t>
  </si>
  <si>
    <t>S19906</t>
  </si>
  <si>
    <t>S19070</t>
  </si>
  <si>
    <t>아이(L)</t>
    <phoneticPr fontId="108" type="noConversion"/>
  </si>
  <si>
    <t>블랙/M</t>
    <phoneticPr fontId="108" type="noConversion"/>
  </si>
  <si>
    <t>진청/L</t>
    <phoneticPr fontId="108" type="noConversion"/>
  </si>
  <si>
    <t>블랙/S</t>
    <phoneticPr fontId="108" type="noConversion"/>
  </si>
  <si>
    <t>브라운(M)</t>
    <phoneticPr fontId="108" type="noConversion"/>
  </si>
  <si>
    <t>20704</t>
  </si>
  <si>
    <t>02-2234-8989</t>
  </si>
  <si>
    <t>010-9979-8947</t>
  </si>
  <si>
    <t>에잇플랜(부가세)</t>
  </si>
  <si>
    <t>엣지(부가세)</t>
  </si>
  <si>
    <t>오파라(부가세)</t>
  </si>
  <si>
    <t>S20018</t>
  </si>
  <si>
    <t>골져스 [A라인]</t>
  </si>
  <si>
    <t>린넨오프나시 [민소매]</t>
  </si>
  <si>
    <t>5147sl [와이드]</t>
  </si>
  <si>
    <t>S19989</t>
  </si>
  <si>
    <t>6041 [구두]</t>
  </si>
  <si>
    <t>딥(디씨패밀리)</t>
    <phoneticPr fontId="108" type="noConversion"/>
  </si>
  <si>
    <t>진청/S</t>
    <phoneticPr fontId="108" type="noConversion"/>
  </si>
  <si>
    <t>천성필</t>
  </si>
  <si>
    <t>403-02-67941</t>
  </si>
  <si>
    <t>newyorksay@naver.com</t>
  </si>
  <si>
    <t>민지현</t>
  </si>
  <si>
    <t>541-50-00637</t>
  </si>
  <si>
    <t>qtomy007@naver.com</t>
  </si>
  <si>
    <t>이대전</t>
  </si>
  <si>
    <t>688-85-02668</t>
  </si>
  <si>
    <t>giggushop@gmail.com</t>
  </si>
  <si>
    <t>702-07-02419</t>
  </si>
  <si>
    <t>kimhs214@gmail.com</t>
  </si>
  <si>
    <t>김나영</t>
  </si>
  <si>
    <t>847-10-01654</t>
  </si>
  <si>
    <t>ddoddo502@naver.com</t>
  </si>
  <si>
    <t>472-16-01108</t>
  </si>
  <si>
    <t>yuroll_1@naver.com</t>
  </si>
  <si>
    <t>143-56-00401</t>
  </si>
  <si>
    <t>dreams311@naver.com</t>
  </si>
  <si>
    <t>김재훈</t>
  </si>
  <si>
    <t>413-09-93218</t>
  </si>
  <si>
    <t>lusty_4j21@hometax.go.kr</t>
  </si>
  <si>
    <t>오정국</t>
  </si>
  <si>
    <t>430-72-00116</t>
  </si>
  <si>
    <t>dh1sjd1rnr1@naver.com</t>
  </si>
  <si>
    <t>642-24-01207</t>
  </si>
  <si>
    <t>임성현</t>
  </si>
  <si>
    <t>363-07-02664</t>
  </si>
  <si>
    <t>akassang@gmail.com</t>
  </si>
  <si>
    <t>132-37-00623</t>
  </si>
  <si>
    <t>wjt2033@naver.com</t>
  </si>
  <si>
    <t>464-81-01110</t>
  </si>
  <si>
    <t>kahehe4339@naver.com</t>
  </si>
  <si>
    <t>201-12-54174</t>
  </si>
  <si>
    <t>yona1105@hotmail.com</t>
  </si>
  <si>
    <t>424-09-02380</t>
  </si>
  <si>
    <t>alley@hometax.go.kr</t>
  </si>
  <si>
    <t>안형준</t>
  </si>
  <si>
    <t>241-31-01040</t>
  </si>
  <si>
    <t>ahnhjzzang@naver.com</t>
  </si>
  <si>
    <t>235-86-01569</t>
  </si>
  <si>
    <t>mjlook123@nate.com</t>
  </si>
  <si>
    <t>398-25-00972</t>
  </si>
  <si>
    <t>ondo2521@gmail.com</t>
  </si>
  <si>
    <t>윤화섭</t>
  </si>
  <si>
    <t>220-14-00412</t>
  </si>
  <si>
    <t>waasap2@naver.com</t>
  </si>
  <si>
    <t>201-05-23654</t>
  </si>
  <si>
    <t>차희정</t>
  </si>
  <si>
    <t>193-42-00919</t>
  </si>
  <si>
    <t>소준호</t>
  </si>
  <si>
    <t>768-27-00379</t>
  </si>
  <si>
    <t>mnhujh@naver.com</t>
  </si>
  <si>
    <t>박진호</t>
  </si>
  <si>
    <t>715-12-02156</t>
  </si>
  <si>
    <t>201-14-40733</t>
  </si>
  <si>
    <t>tn1739@hometax.go.kr</t>
  </si>
  <si>
    <t>전용현</t>
  </si>
  <si>
    <t>662-65-00506</t>
  </si>
  <si>
    <t>skd0000@daum.net</t>
  </si>
  <si>
    <t>201-14-18395</t>
  </si>
  <si>
    <t>icorn5555@naver.com</t>
  </si>
  <si>
    <t>661-11-02911</t>
  </si>
  <si>
    <t>dhkdqkfg@naver.com</t>
  </si>
  <si>
    <t>751-22-00662</t>
  </si>
  <si>
    <t>jinhoageha@naver.com</t>
  </si>
  <si>
    <t>우드R [긴팔]</t>
  </si>
  <si>
    <t>S20061</t>
  </si>
  <si>
    <t>S20015</t>
  </si>
  <si>
    <t>노랑</t>
    <phoneticPr fontId="108" type="noConversion"/>
  </si>
  <si>
    <t>소라▼</t>
    <phoneticPr fontId="108" type="noConversion"/>
  </si>
  <si>
    <t>페이브</t>
  </si>
  <si>
    <t>20705</t>
  </si>
  <si>
    <t>110-546-483035</t>
  </si>
  <si>
    <t>이나은(페이브)</t>
  </si>
  <si>
    <t>디오트 1층 E-20호 디오트 1층 E-20호</t>
  </si>
  <si>
    <t>S20115</t>
  </si>
  <si>
    <t>단가라set [긴팔]</t>
  </si>
  <si>
    <t>실루엣브이가디건 [긴팔]</t>
  </si>
  <si>
    <t>010-6717-4722</t>
  </si>
  <si>
    <t>디오트 1층 A-01호</t>
  </si>
  <si>
    <t>010-6691-8676</t>
  </si>
  <si>
    <t>S20159</t>
  </si>
  <si>
    <t>라일라날개소매 [반팔]</t>
  </si>
  <si>
    <t>S20160</t>
  </si>
  <si>
    <t>S20161</t>
  </si>
  <si>
    <t>S20162</t>
  </si>
  <si>
    <t>S20164</t>
  </si>
  <si>
    <t>굿뜨팬츠 [와이드]</t>
  </si>
  <si>
    <t>S20211</t>
  </si>
  <si>
    <t>파스타</t>
  </si>
  <si>
    <t>청평화 1층 나-26</t>
  </si>
  <si>
    <t>010-7233-9459</t>
  </si>
  <si>
    <t>409101-01-289921</t>
  </si>
  <si>
    <t>먹색-M</t>
    <phoneticPr fontId="108" type="noConversion"/>
  </si>
  <si>
    <t>오브</t>
    <phoneticPr fontId="108" type="noConversion"/>
  </si>
  <si>
    <t>오쓰오쓰</t>
    <phoneticPr fontId="108" type="noConversion"/>
  </si>
  <si>
    <t>433-910066-45604</t>
  </si>
  <si>
    <t>주식회사 디피프로젝트</t>
  </si>
  <si>
    <t>20708</t>
  </si>
  <si>
    <t>에이바</t>
  </si>
  <si>
    <t>디오트 1층 G-07호</t>
  </si>
  <si>
    <t>010-2229-6232</t>
  </si>
  <si>
    <t>임수지</t>
  </si>
  <si>
    <t>422-35-01273</t>
  </si>
  <si>
    <t>20709</t>
  </si>
  <si>
    <t>제이와이엠(부가세)</t>
  </si>
  <si>
    <t>20707</t>
  </si>
  <si>
    <t>김현욱</t>
  </si>
  <si>
    <t>20710</t>
  </si>
  <si>
    <t>110-489-581929</t>
  </si>
  <si>
    <t>변인섭(팔로우비)</t>
  </si>
  <si>
    <t>투미목걸이</t>
  </si>
  <si>
    <t>허그립스 [반팔]</t>
  </si>
  <si>
    <t>S20251</t>
  </si>
  <si>
    <t>S19124</t>
  </si>
  <si>
    <t>010-3917-9639</t>
  </si>
  <si>
    <t>회색</t>
    <phoneticPr fontId="108" type="noConversion"/>
  </si>
  <si>
    <t>먹색(M)▼</t>
    <phoneticPr fontId="108" type="noConversion"/>
  </si>
  <si>
    <t>콘티</t>
    <phoneticPr fontId="108" type="noConversion"/>
  </si>
  <si>
    <t>하트bl [긴팔]</t>
  </si>
  <si>
    <t>S20356</t>
  </si>
  <si>
    <t>소프트티 [반팔]</t>
  </si>
  <si>
    <t>S20364</t>
  </si>
  <si>
    <t>시그니처반팔 [반팔]</t>
  </si>
  <si>
    <t>5416sl [와이드]</t>
  </si>
  <si>
    <t>596401-01-032593</t>
  </si>
  <si>
    <t>유니유니</t>
    <phoneticPr fontId="108" type="noConversion"/>
  </si>
  <si>
    <t>제이와이엠</t>
    <phoneticPr fontId="108" type="noConversion"/>
  </si>
  <si>
    <t>장익수</t>
  </si>
  <si>
    <t>오브캡소매 [캡소매]</t>
  </si>
  <si>
    <t>S20395</t>
  </si>
  <si>
    <t>S20396</t>
  </si>
  <si>
    <t>오르sl [와이드]</t>
  </si>
  <si>
    <t>포인t [반팔]</t>
  </si>
  <si>
    <t>S20402</t>
  </si>
  <si>
    <t>510y2k부츠 [부츠컷]</t>
  </si>
  <si>
    <t>S20376</t>
  </si>
  <si>
    <t>S20416</t>
  </si>
  <si>
    <t>소프트v반팔니트 [반팔]</t>
  </si>
  <si>
    <t>S20418</t>
  </si>
  <si>
    <t>S20380</t>
  </si>
  <si>
    <t>S20334</t>
  </si>
  <si>
    <t>S20336</t>
  </si>
  <si>
    <t>S20359</t>
  </si>
  <si>
    <t>단가라오프숄더 [오프숄더]</t>
  </si>
  <si>
    <t>S19941</t>
  </si>
  <si>
    <t>청평화 5층 다-02호</t>
  </si>
  <si>
    <t>베이지/S/숏</t>
    <phoneticPr fontId="108" type="noConversion"/>
  </si>
  <si>
    <t>S20384</t>
  </si>
  <si>
    <t>벤트sl [와이드]</t>
  </si>
  <si>
    <t>S20449</t>
  </si>
  <si>
    <t>모먼트sk [H라인]</t>
  </si>
  <si>
    <t>글라비 [긴팔]</t>
  </si>
  <si>
    <t>S20434</t>
  </si>
  <si>
    <t>OK</t>
    <phoneticPr fontId="88" type="noConversion"/>
  </si>
  <si>
    <t>봉블리</t>
    <phoneticPr fontId="88" type="noConversion"/>
  </si>
  <si>
    <t>스튜디오그레이</t>
    <phoneticPr fontId="108" type="noConversion"/>
  </si>
  <si>
    <t>9-1122-0707-61</t>
  </si>
  <si>
    <t>（주)지유스컴퍼니</t>
  </si>
  <si>
    <t>그웬시스루니트 [반팔]</t>
  </si>
  <si>
    <t>S20516</t>
  </si>
  <si>
    <t>모모t [반팔]</t>
  </si>
  <si>
    <t>S20520</t>
  </si>
  <si>
    <t>까뮤니트 [민소매]</t>
  </si>
  <si>
    <t>S20477</t>
  </si>
  <si>
    <t>S20478</t>
  </si>
  <si>
    <t>엘리버튼니트 [긴팔]</t>
  </si>
  <si>
    <t>S20471</t>
  </si>
  <si>
    <t>S20472</t>
  </si>
  <si>
    <t>S20473</t>
  </si>
  <si>
    <t>S20474</t>
  </si>
  <si>
    <t>로우투턱sl [와이드]</t>
  </si>
  <si>
    <t>S20487</t>
  </si>
  <si>
    <t>S20512</t>
  </si>
  <si>
    <t>S20345</t>
  </si>
  <si>
    <t>검정/S</t>
    <phoneticPr fontId="108" type="noConversion"/>
  </si>
  <si>
    <t>흰색/S</t>
    <phoneticPr fontId="108" type="noConversion"/>
  </si>
  <si>
    <t>밤색</t>
    <phoneticPr fontId="108" type="noConversion"/>
  </si>
  <si>
    <t>20711</t>
  </si>
  <si>
    <t>452pt(끈set)</t>
  </si>
  <si>
    <t>5007pt [부츠컷]</t>
  </si>
  <si>
    <t>S19666</t>
  </si>
  <si>
    <t>S20152</t>
  </si>
  <si>
    <t>브라운</t>
  </si>
  <si>
    <t>S20357</t>
  </si>
  <si>
    <t>S18572</t>
  </si>
  <si>
    <t>S19073</t>
  </si>
  <si>
    <t>캐시꽈반팔nt [반팔]</t>
  </si>
  <si>
    <t>S20547</t>
  </si>
  <si>
    <t>S20551</t>
  </si>
  <si>
    <t>S17380</t>
  </si>
  <si>
    <t>506pt(진청) [와이드]</t>
  </si>
  <si>
    <t>5249sl [와이드]</t>
  </si>
  <si>
    <t>S19461</t>
  </si>
  <si>
    <t>S20335</t>
  </si>
  <si>
    <t>S19333</t>
  </si>
  <si>
    <t>S19116</t>
  </si>
  <si>
    <t>S19121</t>
  </si>
  <si>
    <t>S19943</t>
  </si>
  <si>
    <t>010-5824-7158</t>
  </si>
  <si>
    <t>S20170</t>
  </si>
  <si>
    <t>파스텔셔츠 [긴팔]</t>
  </si>
  <si>
    <t>S19254</t>
  </si>
  <si>
    <t>S19451</t>
  </si>
  <si>
    <t>옆셔링드레이프TOP [긴팔] (C) ☆</t>
  </si>
  <si>
    <t>베이지 ♡(80장) ☆2505</t>
    <phoneticPr fontId="108" type="noConversion"/>
  </si>
  <si>
    <t>차콜</t>
    <phoneticPr fontId="108" type="noConversion"/>
  </si>
  <si>
    <t>제이뮤즈</t>
    <phoneticPr fontId="108" type="noConversion"/>
  </si>
  <si>
    <t>흰색</t>
    <phoneticPr fontId="108" type="noConversion"/>
  </si>
  <si>
    <t>힙앤송</t>
    <phoneticPr fontId="108" type="noConversion"/>
  </si>
  <si>
    <t>미송7</t>
    <phoneticPr fontId="88" type="noConversion"/>
  </si>
  <si>
    <t>미송9</t>
    <phoneticPr fontId="88" type="noConversion"/>
  </si>
  <si>
    <t>S16765</t>
  </si>
  <si>
    <t>S20444</t>
  </si>
  <si>
    <t>디오트 1층 F-24호</t>
  </si>
  <si>
    <t>S20209</t>
  </si>
  <si>
    <t>S19945</t>
  </si>
  <si>
    <t>추가2</t>
    <phoneticPr fontId="88" type="noConversion"/>
  </si>
  <si>
    <t>미송15</t>
    <phoneticPr fontId="88" type="noConversion"/>
  </si>
  <si>
    <t>본사반출</t>
    <phoneticPr fontId="88" type="noConversion"/>
  </si>
  <si>
    <t>빌리프골지카라니트 [반팔]</t>
  </si>
  <si>
    <t>베이글 [롱치마]</t>
  </si>
  <si>
    <t>카프리t [반팔]</t>
  </si>
  <si>
    <t>시야쥬무턱sl [와이드]</t>
  </si>
  <si>
    <t>S19123</t>
  </si>
  <si>
    <t>S09395</t>
  </si>
  <si>
    <t>볼륨브라탑 [나시]</t>
  </si>
  <si>
    <t>추가5</t>
    <phoneticPr fontId="88" type="noConversion"/>
  </si>
  <si>
    <t>S20787</t>
  </si>
  <si>
    <t>S20784</t>
  </si>
  <si>
    <t>S20771</t>
  </si>
  <si>
    <t>왓썹</t>
    <phoneticPr fontId="108" type="noConversion"/>
  </si>
  <si>
    <t>샘플픽업</t>
    <phoneticPr fontId="88" type="noConversion"/>
  </si>
  <si>
    <t>브리즈</t>
  </si>
  <si>
    <t>010-2944-2313</t>
  </si>
  <si>
    <t>1005-504-464759</t>
  </si>
  <si>
    <t>심명섭(브리즈)</t>
  </si>
  <si>
    <t>20712</t>
  </si>
  <si>
    <t>트루바이</t>
  </si>
  <si>
    <t>APM 지하 2층 08</t>
  </si>
  <si>
    <t>010-5833-4532</t>
  </si>
  <si>
    <t>835-910045-40707</t>
  </si>
  <si>
    <t>박하영</t>
  </si>
  <si>
    <t>주식회사가나다란</t>
    <phoneticPr fontId="46" type="noConversion"/>
  </si>
  <si>
    <t>슬럽홀터넥나시 [민소매]</t>
  </si>
  <si>
    <t>콜리sl [와이드]</t>
  </si>
  <si>
    <t>S20878</t>
  </si>
  <si>
    <t>S16941</t>
  </si>
  <si>
    <t>S19087</t>
  </si>
  <si>
    <t>S20894</t>
  </si>
  <si>
    <t>플리츠bl(미니멀) [반팔]</t>
  </si>
  <si>
    <t>S20896</t>
  </si>
  <si>
    <t>비비스퀘어넥반팔 [반팔]</t>
  </si>
  <si>
    <t>S20867</t>
  </si>
  <si>
    <t>디오트 2층 G-19호 디오트 2층 G-19호</t>
  </si>
  <si>
    <t>S20912</t>
  </si>
  <si>
    <t>데이지숏롱원피스 [반팔]</t>
  </si>
  <si>
    <t>엘더골지원피스 [반팔]</t>
  </si>
  <si>
    <t>S20437</t>
  </si>
  <si>
    <t>S20792</t>
  </si>
  <si>
    <t>디어루즈nt [긴팔]</t>
  </si>
  <si>
    <t>S19308</t>
  </si>
  <si>
    <t>네임랩pt [치마바지]</t>
  </si>
  <si>
    <t>S16506</t>
  </si>
  <si>
    <t>입술니트 [캡소매]</t>
  </si>
  <si>
    <t>이사벨라</t>
    <phoneticPr fontId="108" type="noConversion"/>
  </si>
  <si>
    <t>S20151</t>
  </si>
  <si>
    <t>S20866</t>
  </si>
  <si>
    <t>S18583</t>
  </si>
  <si>
    <t>아이▼</t>
    <phoneticPr fontId="108" type="noConversion"/>
  </si>
  <si>
    <t>브리즈</t>
    <phoneticPr fontId="108" type="noConversion"/>
  </si>
  <si>
    <t>010-2560-5062</t>
  </si>
  <si>
    <t>010-5760-4919</t>
  </si>
  <si>
    <t>S20965</t>
  </si>
  <si>
    <t>골지입술나시 [민소매]</t>
  </si>
  <si>
    <t>S20968</t>
  </si>
  <si>
    <t>S20998</t>
  </si>
  <si>
    <t>S20999</t>
  </si>
  <si>
    <t>S21000</t>
  </si>
  <si>
    <t>S20963</t>
  </si>
  <si>
    <t>마블반팔 [반팔]</t>
  </si>
  <si>
    <t>S20555</t>
  </si>
  <si>
    <t>8239sk [H라인]</t>
  </si>
  <si>
    <t>S20950</t>
  </si>
  <si>
    <t>S21002</t>
  </si>
  <si>
    <t>가나다란무크와이드 [와이드]</t>
  </si>
  <si>
    <t>진베이지(S)</t>
    <phoneticPr fontId="108" type="noConversion"/>
  </si>
  <si>
    <t>S21032</t>
  </si>
  <si>
    <t>카라배색빌리프 [반팔]</t>
  </si>
  <si>
    <t>S21021</t>
  </si>
  <si>
    <t>로넛랩pt [스칸트룩]</t>
  </si>
  <si>
    <t>3000비스코스</t>
  </si>
  <si>
    <t>S21008</t>
  </si>
  <si>
    <t>드레이프set [나시가디건세트]</t>
  </si>
  <si>
    <t>S21052</t>
  </si>
  <si>
    <t>S20972</t>
  </si>
  <si>
    <t>앞트임sk [H라인]</t>
  </si>
  <si>
    <t>S21014</t>
  </si>
  <si>
    <t>S21015</t>
  </si>
  <si>
    <t>S21016</t>
  </si>
  <si>
    <t>풀하우스</t>
    <phoneticPr fontId="108" type="noConversion"/>
  </si>
  <si>
    <t>5551 [부츠컷]</t>
  </si>
  <si>
    <t>여름프라임벨트와이드sl [와이드]</t>
  </si>
  <si>
    <t>S21075</t>
  </si>
  <si>
    <t>S21053</t>
  </si>
  <si>
    <t>단가라니트 [반팔]</t>
  </si>
  <si>
    <t>S20869</t>
  </si>
  <si>
    <t>S20911</t>
  </si>
  <si>
    <t>샤샤bl [반팔]</t>
  </si>
  <si>
    <t>S21067</t>
  </si>
  <si>
    <t>S21079</t>
  </si>
  <si>
    <t>기본넥니트 [반팔]</t>
  </si>
  <si>
    <t>S21081</t>
  </si>
  <si>
    <t>S21055</t>
  </si>
  <si>
    <t>로이단가라반팔니트 [반팔]</t>
  </si>
  <si>
    <t>8002-6 [부츠컷]</t>
  </si>
  <si>
    <t>S21031</t>
  </si>
  <si>
    <t>S20163</t>
  </si>
  <si>
    <t>S20062</t>
  </si>
  <si>
    <t>S21069</t>
  </si>
  <si>
    <t>S21076</t>
  </si>
  <si>
    <t>S21104</t>
  </si>
  <si>
    <t>베뉴입술넥t [반팔]</t>
  </si>
  <si>
    <t>S21105</t>
  </si>
  <si>
    <t>S21084</t>
  </si>
  <si>
    <t>앙트레sl [와이드]</t>
  </si>
  <si>
    <t>S21113</t>
  </si>
  <si>
    <t>하프캡소매니트 [캡소매]</t>
  </si>
  <si>
    <t>S21114</t>
  </si>
  <si>
    <t>S21115</t>
  </si>
  <si>
    <t>S21065</t>
  </si>
  <si>
    <t>발렛티셔츠 [반팔]</t>
  </si>
  <si>
    <t>S21155</t>
  </si>
  <si>
    <t>앞주름벨트세트팬츠 [미니]</t>
  </si>
  <si>
    <t>S21180</t>
  </si>
  <si>
    <t>헤라반팔폴라 [반팔]</t>
  </si>
  <si>
    <t>S21182</t>
  </si>
  <si>
    <t>5450sl [와이드]</t>
  </si>
  <si>
    <t>S21143</t>
  </si>
  <si>
    <t>S21148</t>
  </si>
  <si>
    <t>S21149</t>
  </si>
  <si>
    <t>봉블리</t>
    <phoneticPr fontId="108" type="noConversion"/>
  </si>
  <si>
    <t>20715</t>
  </si>
  <si>
    <t>그루밍</t>
  </si>
  <si>
    <t>디오트 2층 G-16</t>
  </si>
  <si>
    <t>02-2117-4208</t>
  </si>
  <si>
    <t>010-5063-4208</t>
  </si>
  <si>
    <t>110-352-71-5473</t>
  </si>
  <si>
    <t>홍선경</t>
  </si>
  <si>
    <t>20716</t>
  </si>
  <si>
    <t>달밤</t>
  </si>
  <si>
    <t>디오트 2층 H-24호</t>
  </si>
  <si>
    <t>010-6784-4757</t>
  </si>
  <si>
    <t>110-516-039691</t>
  </si>
  <si>
    <t>(주)르헤베</t>
  </si>
  <si>
    <t>20717</t>
  </si>
  <si>
    <t>학교</t>
  </si>
  <si>
    <t>010-2039-7669</t>
  </si>
  <si>
    <t>140-012-393462</t>
  </si>
  <si>
    <t>S21174</t>
  </si>
  <si>
    <t>S21059</t>
  </si>
  <si>
    <t>S21060</t>
  </si>
  <si>
    <t>S21111</t>
  </si>
  <si>
    <t>곤/아</t>
    <phoneticPr fontId="108" type="noConversion"/>
  </si>
  <si>
    <t>카멜 ☆2505</t>
    <phoneticPr fontId="108" type="noConversion"/>
  </si>
  <si>
    <t>먹색/M</t>
    <phoneticPr fontId="108" type="noConversion"/>
  </si>
  <si>
    <t>05/20 더안불량(오염)</t>
  </si>
  <si>
    <t>05/20 더안불량(겨드랑이 박음질 불량)</t>
  </si>
  <si>
    <t>05/20 더안불량(색상 오입고)</t>
  </si>
  <si>
    <t>05/20 더안불량(색발함)</t>
  </si>
  <si>
    <t>05/20 더안불량(원단 올트임)</t>
  </si>
  <si>
    <t>05/20 더안불량(원단 불량)</t>
  </si>
  <si>
    <t>05/20 더안불량(소매 잡사)</t>
  </si>
  <si>
    <t>05/20 더안불량(벨트 다름)</t>
  </si>
  <si>
    <t>010-2207-9789</t>
  </si>
  <si>
    <t>S21211</t>
  </si>
  <si>
    <t>링클바지세트 [바지상의세트]</t>
  </si>
  <si>
    <t>S21202</t>
  </si>
  <si>
    <t>제이투</t>
  </si>
  <si>
    <t>S21226</t>
  </si>
  <si>
    <t>위드단가라니트 [캡소매]</t>
  </si>
  <si>
    <t>S21227</t>
  </si>
  <si>
    <t>S21142</t>
  </si>
  <si>
    <t>S21146</t>
  </si>
  <si>
    <t>5451사이드슬림핀턱sl [와이드]</t>
  </si>
  <si>
    <t>20719</t>
  </si>
  <si>
    <t>제니퍼</t>
  </si>
  <si>
    <t>20718</t>
  </si>
  <si>
    <t>디오트 2층 J-02</t>
  </si>
  <si>
    <t>010-2426-8773</t>
  </si>
  <si>
    <t>110-498-462214</t>
  </si>
  <si>
    <t>김진형</t>
  </si>
  <si>
    <t>S21361</t>
  </si>
  <si>
    <t>S21371</t>
  </si>
  <si>
    <t>S21368</t>
  </si>
  <si>
    <t>S18834</t>
  </si>
  <si>
    <t>코르셀V넥가디건 [긴팔] ☆</t>
  </si>
  <si>
    <t>S18757</t>
  </si>
  <si>
    <t>머랭t [긴팔] ☆</t>
  </si>
  <si>
    <t>검정-M</t>
    <phoneticPr fontId="108" type="noConversion"/>
  </si>
  <si>
    <t>크림/M/기본 ♡(오더10장)</t>
    <phoneticPr fontId="108" type="noConversion"/>
  </si>
  <si>
    <t>크림 ☆2505</t>
    <phoneticPr fontId="108" type="noConversion"/>
  </si>
  <si>
    <t>아이보리☆2505</t>
    <phoneticPr fontId="108" type="noConversion"/>
  </si>
  <si>
    <t>오트밀 ☆2505</t>
    <phoneticPr fontId="108" type="noConversion"/>
  </si>
  <si>
    <t>흑색/235</t>
    <phoneticPr fontId="108" type="noConversion"/>
  </si>
  <si>
    <t>베이지/S ★2505</t>
    <phoneticPr fontId="108" type="noConversion"/>
  </si>
  <si>
    <t>아이 ☆2505</t>
    <phoneticPr fontId="108" type="noConversion"/>
  </si>
  <si>
    <t>파스타</t>
    <phoneticPr fontId="108" type="noConversion"/>
  </si>
  <si>
    <t>05/21 더안불량(나시 없음)</t>
  </si>
  <si>
    <t>05/21 더안불량(오염)</t>
  </si>
  <si>
    <t>05/21 더안불량(색상 오입고)</t>
  </si>
  <si>
    <t>05/21 더안불량(잡사)</t>
  </si>
  <si>
    <t>05/21 더안불량(사이즈 오입고)</t>
  </si>
  <si>
    <t>05/21 더안불량(벨트 없음(보관중))</t>
  </si>
  <si>
    <t>05/21 더안불량(원단 오염)</t>
  </si>
  <si>
    <t>05/21 더안불량(원단 불량)</t>
  </si>
  <si>
    <t>05/21 더안불량(원단 구멍)</t>
  </si>
  <si>
    <t>05/21 더안불량(왼쪽 팔 이염)</t>
  </si>
  <si>
    <t>05/21 더안불량(올나감)</t>
  </si>
  <si>
    <t>05/21 더안불량(마감 불량)</t>
  </si>
  <si>
    <t>05/21 더안불량(굽이 떠서 수평이 안맞음)</t>
  </si>
  <si>
    <t>05/21 더안불량(넥라벨 불량)</t>
  </si>
  <si>
    <t>디오벨트슬랙스 [와이드]</t>
  </si>
  <si>
    <t>루아브와이드밴딩팬츠 [와이드]</t>
  </si>
  <si>
    <t>S21322</t>
  </si>
  <si>
    <t>크림 ♡(20장)</t>
    <phoneticPr fontId="108" type="noConversion"/>
  </si>
  <si>
    <t>화이트▼</t>
    <phoneticPr fontId="108" type="noConversion"/>
  </si>
  <si>
    <t>백색/225</t>
    <phoneticPr fontId="108" type="noConversion"/>
  </si>
  <si>
    <t>05/22 더안불량(오염)</t>
  </si>
  <si>
    <t>05/22 더안불량(사이즈 오입고)</t>
  </si>
  <si>
    <t>05/22 더안불량(섹상 오입고)</t>
  </si>
  <si>
    <t>디오트 1층 A-19호</t>
  </si>
  <si>
    <t>S21404</t>
  </si>
  <si>
    <t>골지단추u넥반팔nt [반팔]</t>
  </si>
  <si>
    <t>S21405</t>
  </si>
  <si>
    <t>S21366</t>
  </si>
  <si>
    <t>S21370</t>
  </si>
  <si>
    <t>S21394</t>
  </si>
  <si>
    <t>베이직자수반팔t [반팔]</t>
  </si>
  <si>
    <t>S21397</t>
  </si>
  <si>
    <t>S21409</t>
  </si>
  <si>
    <t>쿨라운드티 [반팔]</t>
  </si>
  <si>
    <t>S21410</t>
  </si>
  <si>
    <t>S21411</t>
  </si>
  <si>
    <t>S21399</t>
  </si>
  <si>
    <t>160pt [와이드]</t>
  </si>
  <si>
    <t>24005딴세트 [숄세트] ☆</t>
  </si>
  <si>
    <t>홀림트임cd [긴팔] ☆</t>
  </si>
  <si>
    <t>6826jk [긴팔] ☆</t>
  </si>
  <si>
    <t>소라 ☆2505</t>
    <phoneticPr fontId="108" type="noConversion"/>
  </si>
  <si>
    <t>블랙/S/롱</t>
    <phoneticPr fontId="108" type="noConversion"/>
  </si>
  <si>
    <t>크림/S/숏</t>
    <phoneticPr fontId="108" type="noConversion"/>
  </si>
  <si>
    <t>회색☆2505</t>
    <phoneticPr fontId="108" type="noConversion"/>
  </si>
  <si>
    <t>검정(M)▼</t>
    <phoneticPr fontId="108" type="noConversion"/>
  </si>
  <si>
    <t>블랙/M/미디움</t>
    <phoneticPr fontId="108" type="noConversion"/>
  </si>
  <si>
    <t>크림☆2505</t>
    <phoneticPr fontId="108" type="noConversion"/>
  </si>
  <si>
    <t>05/23 더안불량(가디건 없음)</t>
  </si>
  <si>
    <t>05/23 더안불량(원단 불량)</t>
  </si>
  <si>
    <t>05/23 더안불량(오염)</t>
  </si>
  <si>
    <t>05/23 더안불량(바느질 불량)</t>
  </si>
  <si>
    <t>05/23 더안불량(사이즈 오입고)</t>
  </si>
  <si>
    <t>05/23 더안불량(밑단 봉제 불량)</t>
  </si>
  <si>
    <t>05/23 더안불량(허리밴딩 오염)</t>
  </si>
  <si>
    <t>05/23 더안불량(올나감)</t>
  </si>
  <si>
    <t>05/23 더안불량(박음질 불량)</t>
  </si>
  <si>
    <t>05/23 더안불량(잡사)</t>
  </si>
  <si>
    <t>05/23 더안불량(가랑이 부분 찢어짐)</t>
  </si>
  <si>
    <t>05/23 더안불량(앞면 자국)</t>
  </si>
  <si>
    <t>05/23 더안불량(박음질 뜯어짐)</t>
  </si>
  <si>
    <t>05/23 더안불량(어꺠선 박음질 불량)</t>
  </si>
  <si>
    <t>05/23 더안불량(소매 오염)</t>
  </si>
  <si>
    <t>05/23 더안불량(목 택 없음)</t>
  </si>
  <si>
    <t>05/23 더안불량(밑단 올풀림)</t>
  </si>
  <si>
    <t>05/23 더안불량(밑부분 올나감 및 잡사)</t>
  </si>
  <si>
    <t>05/23 더안불량(벨트 누락(보관중))</t>
  </si>
  <si>
    <t>05/23 더안불량(바느질 불량)</t>
    <phoneticPr fontId="88" type="noConversion"/>
  </si>
  <si>
    <t>테크노 5층 512호</t>
    <phoneticPr fontId="88" type="noConversion"/>
  </si>
  <si>
    <t>사유</t>
    <phoneticPr fontId="46" type="noConversion"/>
  </si>
  <si>
    <t>랍빠보트넥티 [캡소매]</t>
  </si>
  <si>
    <t>S21301</t>
  </si>
  <si>
    <t>S21147</t>
  </si>
  <si>
    <t>S21367</t>
  </si>
  <si>
    <t>추가 입금 금액</t>
    <phoneticPr fontId="88" type="noConversion"/>
  </si>
  <si>
    <t>총 입금액</t>
    <phoneticPr fontId="46" type="noConversion"/>
  </si>
  <si>
    <t>브리즈</t>
    <phoneticPr fontId="88" type="noConversion"/>
  </si>
  <si>
    <t>05/22 입금 누락 &gt; 추가 입금 필요건 또 누락 &gt; 05/23(25일 일밤) 합계에 추가 완료</t>
    <phoneticPr fontId="88" type="noConversion"/>
  </si>
  <si>
    <t>20724</t>
  </si>
  <si>
    <t>경기도 용인시 처인구 포곡읍 둔전로 49</t>
  </si>
  <si>
    <t>010-5818-0264</t>
  </si>
  <si>
    <t>20720</t>
  </si>
  <si>
    <t>더슈</t>
  </si>
  <si>
    <t>디오트 4층 C-18호</t>
  </si>
  <si>
    <t>02-2117-4710</t>
  </si>
  <si>
    <t>010-4627-2379</t>
  </si>
  <si>
    <t>110-267-931021</t>
  </si>
  <si>
    <t>The shew</t>
  </si>
  <si>
    <t>20723</t>
  </si>
  <si>
    <t>빌리데이</t>
  </si>
  <si>
    <t>010-5755-3048</t>
  </si>
  <si>
    <t>110-576-554581</t>
  </si>
  <si>
    <t>변세훈(빌리데이)</t>
  </si>
  <si>
    <t>20721</t>
  </si>
  <si>
    <t>오름</t>
  </si>
  <si>
    <t>디오트 1층 G-16호</t>
  </si>
  <si>
    <t>010-8853-5507</t>
  </si>
  <si>
    <t>110-472-312014</t>
  </si>
  <si>
    <t>김병수(오름)</t>
  </si>
  <si>
    <t>20722</t>
  </si>
  <si>
    <t>투원</t>
  </si>
  <si>
    <t>디오트 2층 C-21호</t>
  </si>
  <si>
    <t>02 - 2117 - 4121</t>
  </si>
  <si>
    <t>010 - 4522 - 6799</t>
  </si>
  <si>
    <t>807502-04-123643</t>
  </si>
  <si>
    <t>손경원(투원)</t>
  </si>
  <si>
    <t>코튼헤라시반팔니트 [반팔]</t>
  </si>
  <si>
    <t>S21489</t>
  </si>
  <si>
    <t>플리츠bl(미니멀) [반팔] ★</t>
  </si>
  <si>
    <t>치즈t [반팔]</t>
  </si>
  <si>
    <t>S21437</t>
  </si>
  <si>
    <t>크롭버터t [반팔]</t>
  </si>
  <si>
    <t>S21482</t>
  </si>
  <si>
    <t>프렌치sk [A라인]</t>
  </si>
  <si>
    <t>S21471</t>
  </si>
  <si>
    <t>S21440</t>
  </si>
  <si>
    <t>블리골지반팔니트 [반팔]</t>
  </si>
  <si>
    <t>S21443</t>
  </si>
  <si>
    <t>이즈스퀘어t [반팔]</t>
  </si>
  <si>
    <t>S21421</t>
  </si>
  <si>
    <t>S21422</t>
  </si>
  <si>
    <t>S21401</t>
  </si>
  <si>
    <t>S21447</t>
  </si>
  <si>
    <t>마카롱단가라반팔nt [반팔]</t>
  </si>
  <si>
    <t>S21448</t>
  </si>
  <si>
    <t>S20166</t>
  </si>
  <si>
    <t>팬지반바지 [반바지]</t>
  </si>
  <si>
    <t>S21426</t>
  </si>
  <si>
    <t>S21427</t>
  </si>
  <si>
    <t>S21362</t>
  </si>
  <si>
    <t>S19786</t>
  </si>
  <si>
    <t>달밤</t>
    <phoneticPr fontId="108" type="noConversion"/>
  </si>
  <si>
    <t>검정/L</t>
    <phoneticPr fontId="108" type="noConversion"/>
  </si>
  <si>
    <t>검정/M</t>
    <phoneticPr fontId="108" type="noConversion"/>
  </si>
  <si>
    <t>블랙/M/기본 ♡(오더10장)</t>
    <phoneticPr fontId="108" type="noConversion"/>
  </si>
  <si>
    <t>크림/S/기본 ♡(오더10장)</t>
    <phoneticPr fontId="108" type="noConversion"/>
  </si>
  <si>
    <t>바이미(청평화)</t>
    <phoneticPr fontId="108" type="noConversion"/>
  </si>
  <si>
    <t>우나</t>
    <phoneticPr fontId="108" type="noConversion"/>
  </si>
  <si>
    <t>아이보리/M</t>
    <phoneticPr fontId="108" type="noConversion"/>
  </si>
  <si>
    <t>05/26 더안불량(오염)</t>
  </si>
  <si>
    <t>05/26 더안불량(사이즈 오입고)</t>
  </si>
  <si>
    <t>05/26 더안불량(올풀림)</t>
  </si>
  <si>
    <t>05/26 더안불량(밑단 일자 아님 및 허리 박음질 불량)</t>
  </si>
  <si>
    <t>05/26 더안불량(목부분 뜯어짐, 옆 뜯어짐)</t>
  </si>
  <si>
    <t>05/26 더안불량(목부분 뜯어짐)</t>
  </si>
  <si>
    <t>05/26 더안불량(잡사)</t>
  </si>
  <si>
    <t>05/26 더안불량(오염, 원단 불량)</t>
  </si>
  <si>
    <t>05/26 더안불량(색상 오입고)</t>
  </si>
  <si>
    <t>05/26 더안불량(속치마 불량)</t>
  </si>
  <si>
    <t>05/26 더안불량(허리부분 오염)</t>
  </si>
  <si>
    <t>05/26 더안불량(가슴부분 오염)</t>
  </si>
  <si>
    <t>05/26 더안불량(얼룩)</t>
  </si>
  <si>
    <t>1005-404-757533</t>
  </si>
  <si>
    <t>김미애(제니퍼)</t>
  </si>
  <si>
    <t>S21516</t>
  </si>
  <si>
    <t>여리오프숄더nt [반팔]</t>
  </si>
  <si>
    <t>S21524</t>
  </si>
  <si>
    <t>던쥬 [와이드]</t>
  </si>
  <si>
    <t>S21525</t>
  </si>
  <si>
    <t>S21533</t>
  </si>
  <si>
    <t>S21534</t>
  </si>
  <si>
    <t>S21135</t>
  </si>
  <si>
    <t>S21369</t>
  </si>
  <si>
    <t>S21365</t>
  </si>
  <si>
    <t>S21363</t>
  </si>
  <si>
    <t>크림/M/롱</t>
    <phoneticPr fontId="108" type="noConversion"/>
  </si>
  <si>
    <t>크림/L/기본 ♡(오더10장)</t>
    <phoneticPr fontId="108" type="noConversion"/>
  </si>
  <si>
    <t>블랙/L/롱</t>
    <phoneticPr fontId="108" type="noConversion"/>
  </si>
  <si>
    <t>블랙/M/롱</t>
    <phoneticPr fontId="108" type="noConversion"/>
  </si>
  <si>
    <t>라이크워터</t>
    <phoneticPr fontId="108" type="noConversion"/>
  </si>
  <si>
    <t>슬로그(누죤점)</t>
    <phoneticPr fontId="108" type="noConversion"/>
  </si>
  <si>
    <t>제이투</t>
    <phoneticPr fontId="108" type="noConversion"/>
  </si>
  <si>
    <t>05/27 더안불량(오염)</t>
  </si>
  <si>
    <t>05/27 더안불량(벨트 고리 없음)</t>
  </si>
  <si>
    <t>05/27 더안불량(어깨 박음질 불량)</t>
  </si>
  <si>
    <t>05/27 더안불량(올나감)</t>
  </si>
  <si>
    <t>05/27 더안불량(불량확인요청)</t>
  </si>
  <si>
    <t>블랙♡(10개)</t>
    <phoneticPr fontId="108" type="noConversion"/>
  </si>
  <si>
    <t>05/27 더안불량(거래처 반송)</t>
    <phoneticPr fontId="108" type="noConversion"/>
  </si>
  <si>
    <t>010-6550-2663</t>
  </si>
  <si>
    <t>20725</t>
  </si>
  <si>
    <t>남평화 지하 1층 구관 51</t>
  </si>
  <si>
    <t>092101-04-283737</t>
  </si>
  <si>
    <t>유지훈</t>
  </si>
  <si>
    <t>미송30</t>
    <phoneticPr fontId="88" type="noConversion"/>
  </si>
  <si>
    <t>S21514</t>
  </si>
  <si>
    <t>S21528</t>
  </si>
  <si>
    <t>S21530</t>
  </si>
  <si>
    <t>탄젠트반팔 [반팔]</t>
  </si>
  <si>
    <t>S21502</t>
  </si>
  <si>
    <t>S21520</t>
  </si>
  <si>
    <t>에펠r나시 [민소매]</t>
  </si>
  <si>
    <t>S21521</t>
  </si>
  <si>
    <t>S21522</t>
  </si>
  <si>
    <t>506pt(연청) [부츠컷]</t>
  </si>
  <si>
    <t>S21512</t>
  </si>
  <si>
    <t>아이스실크심리스팬티 [속옷]</t>
  </si>
  <si>
    <t>S20590</t>
  </si>
  <si>
    <t>S18539</t>
  </si>
  <si>
    <t>뮤즈</t>
    <phoneticPr fontId="108" type="noConversion"/>
  </si>
  <si>
    <t>중청/M</t>
    <phoneticPr fontId="108" type="noConversion"/>
  </si>
  <si>
    <t>05/28 더안불량(안감 오염)</t>
  </si>
  <si>
    <t>05/28 더안불량(오염)</t>
  </si>
  <si>
    <t>05/28 더안불량(올나감, 어깨 뜯어짐)</t>
  </si>
  <si>
    <t>05/28 더안불량(양쪽 소매가 다름)</t>
  </si>
  <si>
    <t>05/28 더안불량(윗단추 끝 틍어짐)</t>
  </si>
  <si>
    <t>05/28 더안불량(단추 떨어짐)</t>
  </si>
  <si>
    <t>05/28 더안불량(올나감)</t>
  </si>
  <si>
    <t>20728</t>
  </si>
  <si>
    <t>논스톱</t>
  </si>
  <si>
    <t>디오트 2층 D-06호</t>
  </si>
  <si>
    <t>301-0288-4938-01</t>
  </si>
  <si>
    <t>배태호</t>
  </si>
  <si>
    <t>20729</t>
  </si>
  <si>
    <t>20726</t>
  </si>
  <si>
    <t>메바</t>
  </si>
  <si>
    <t>남평화 지하 1층 신관 20,21호</t>
  </si>
  <si>
    <t>02-2235-0231</t>
  </si>
  <si>
    <t>010-9988-0231</t>
  </si>
  <si>
    <t>110-528-644183</t>
  </si>
  <si>
    <t>한관수</t>
  </si>
  <si>
    <t>20727</t>
  </si>
  <si>
    <t>플레이스</t>
  </si>
  <si>
    <t>디오트 1층 E-27호</t>
  </si>
  <si>
    <t>1005-203-924844</t>
  </si>
  <si>
    <t>한병수(플레이스)</t>
  </si>
  <si>
    <t>010-9991-1177</t>
  </si>
  <si>
    <t>바렐sl [와이드]</t>
  </si>
  <si>
    <t>S21574</t>
  </si>
  <si>
    <t>S21580</t>
  </si>
  <si>
    <t>슈슈nt [반팔]</t>
  </si>
  <si>
    <t>S21565</t>
  </si>
  <si>
    <t>랩사선 [A라인]</t>
  </si>
  <si>
    <t>S21555</t>
  </si>
  <si>
    <t>S21568</t>
  </si>
  <si>
    <t>차오잔골지카라탑 [민소매]</t>
  </si>
  <si>
    <t>네이비(S,롱)</t>
    <phoneticPr fontId="108" type="noConversion"/>
  </si>
  <si>
    <t>블랙/S/숏</t>
    <phoneticPr fontId="108" type="noConversion"/>
  </si>
  <si>
    <t>연그레이/L</t>
    <phoneticPr fontId="108" type="noConversion"/>
  </si>
  <si>
    <t>인디핑크▼</t>
    <phoneticPr fontId="108" type="noConversion"/>
  </si>
  <si>
    <t>05/29 더안불량(오염)</t>
  </si>
  <si>
    <t>05/29 더안불량(벨트 없음(보관중))</t>
  </si>
  <si>
    <t>05/29 더안불량(상품 오입고)</t>
  </si>
  <si>
    <t>05/29 더안불량(박음질 불량)</t>
  </si>
  <si>
    <t>05/29 더안불량(기장 다름)</t>
  </si>
  <si>
    <t>05/29 더안불량(오염, 올나감)</t>
  </si>
  <si>
    <t>05/29 더안불량(버클 불량)</t>
  </si>
  <si>
    <t>05/29 더안불량(옆선 봉제 불량, 길이 불량)</t>
  </si>
  <si>
    <t>05/29 더안불량(양쪽 어깨 박음질 다름, 오염)</t>
  </si>
  <si>
    <t>05/29 더안불량(원단 불량)</t>
  </si>
  <si>
    <t>05/29 더안불량(올나감)</t>
  </si>
  <si>
    <t>뚜껑</t>
  </si>
  <si>
    <t>010-6465-4543</t>
  </si>
  <si>
    <t>도드</t>
  </si>
  <si>
    <t>테크노 3층 341,342호</t>
  </si>
  <si>
    <t>010-8302-1713</t>
  </si>
  <si>
    <t>132-131-308376</t>
  </si>
  <si>
    <t>신협은행</t>
  </si>
  <si>
    <t>전여원</t>
  </si>
  <si>
    <t>20730</t>
  </si>
  <si>
    <t>110561248320</t>
  </si>
  <si>
    <t>유정아</t>
  </si>
  <si>
    <t>국민은행</t>
    <phoneticPr fontId="88" type="noConversion"/>
  </si>
  <si>
    <t>05/22 입금 누락 &gt; 주문서 추가 완료</t>
    <phoneticPr fontId="88" type="noConversion"/>
  </si>
  <si>
    <t>공급처예금주</t>
    <phoneticPr fontId="88" type="noConversion"/>
  </si>
  <si>
    <t>S21597</t>
  </si>
  <si>
    <t>S21532</t>
  </si>
  <si>
    <t>S21575</t>
  </si>
  <si>
    <t>리본밴딩pt [와이드]</t>
  </si>
  <si>
    <t>S21601</t>
  </si>
  <si>
    <t>S21556</t>
  </si>
  <si>
    <t>S21588</t>
  </si>
  <si>
    <t>쁘니미니원피스가디건세트 [반팔]</t>
  </si>
  <si>
    <t>S21589</t>
  </si>
  <si>
    <t>어반나시 [민소매]</t>
  </si>
  <si>
    <t>S21592</t>
  </si>
  <si>
    <t>볼륨브라탑 [나시] ☆</t>
  </si>
  <si>
    <t>S21664</t>
  </si>
  <si>
    <t>메이비꼬임니트 [긴팔] ♣</t>
  </si>
  <si>
    <t>진베이지(L)</t>
    <phoneticPr fontId="108" type="noConversion"/>
  </si>
  <si>
    <t>아이보리 ♣2505</t>
    <phoneticPr fontId="108" type="noConversion"/>
  </si>
  <si>
    <t>화이트 ☆2505</t>
    <phoneticPr fontId="108" type="noConversion"/>
  </si>
  <si>
    <t>연그레이/S</t>
    <phoneticPr fontId="108" type="noConversion"/>
  </si>
  <si>
    <t>썸</t>
    <phoneticPr fontId="108" type="noConversion"/>
  </si>
  <si>
    <t>투원</t>
    <phoneticPr fontId="108" type="noConversion"/>
  </si>
  <si>
    <t>05/30 더안불량(오염)</t>
  </si>
  <si>
    <t>05/30 더안불량(벨트 고리 없음)</t>
  </si>
  <si>
    <t>05/30 더안불량(색상 오입고)</t>
  </si>
  <si>
    <t>05/30 더안불량(어깨 양쪽 비대칭)</t>
  </si>
  <si>
    <t>05/30 더안불량(원단 불량, 소매부분 오염)</t>
  </si>
  <si>
    <t>05/30 더안불량(밑단 올나감)</t>
  </si>
  <si>
    <t>05/30 더안불량(원단 불량)</t>
  </si>
  <si>
    <t>05/30 더안불량(박음질 불량)</t>
  </si>
  <si>
    <t>05/30 더안불량(팔부분 좁음)</t>
  </si>
  <si>
    <t>05/30 더안불량(카라 불량)</t>
  </si>
  <si>
    <t>05/30 더안불량(올트임, 오염)</t>
  </si>
  <si>
    <t>05/30 더안불량(올풀림 및 박음질 불량)</t>
  </si>
  <si>
    <t>05/30 더안불량(거래처 반송)</t>
  </si>
  <si>
    <t>05/30 더안불량(밑단 오염)</t>
  </si>
  <si>
    <t>20733</t>
  </si>
  <si>
    <t>그램(테크노)</t>
  </si>
  <si>
    <t>1005304229808</t>
  </si>
  <si>
    <t>주식회사 그램506</t>
  </si>
  <si>
    <t>20732</t>
  </si>
  <si>
    <t>스타일린</t>
  </si>
  <si>
    <t>디오트 3층 E-23호</t>
  </si>
  <si>
    <t>02-2117-4323</t>
  </si>
  <si>
    <t>006-097023-01015</t>
  </si>
  <si>
    <t>이화영</t>
  </si>
  <si>
    <t>5507pt [와이드]</t>
  </si>
  <si>
    <t>S21622</t>
  </si>
  <si>
    <t>S21623</t>
  </si>
  <si>
    <t>엠보나시 [민소매]</t>
  </si>
  <si>
    <t>포켓셔츠나시세트 [끈나시셔츠set]</t>
  </si>
  <si>
    <t>S21517</t>
  </si>
  <si>
    <t>S21531</t>
  </si>
  <si>
    <t>S21360</t>
  </si>
  <si>
    <t>무크sl [와이드]</t>
  </si>
  <si>
    <t>S21745</t>
  </si>
  <si>
    <t>S21746</t>
  </si>
  <si>
    <t>S21576</t>
  </si>
  <si>
    <t>비션나시블라우스 [민소매]</t>
  </si>
  <si>
    <t>S21722</t>
  </si>
  <si>
    <t>S21434</t>
  </si>
  <si>
    <t>S21634</t>
  </si>
  <si>
    <t>셀럽반바지 [반바지]</t>
  </si>
  <si>
    <t>S21636</t>
  </si>
  <si>
    <t>S21637</t>
  </si>
  <si>
    <t>S21290</t>
  </si>
  <si>
    <t>S21091</t>
  </si>
  <si>
    <t>S21602</t>
  </si>
  <si>
    <t>S21658</t>
  </si>
  <si>
    <t>테리시스블라우스 [긴팔,반팔]</t>
  </si>
  <si>
    <t>S21660</t>
  </si>
  <si>
    <t>S21629</t>
  </si>
  <si>
    <t>반목폴라나시 [민소매]</t>
  </si>
  <si>
    <t>S21632</t>
  </si>
  <si>
    <t>ret261 [신발]</t>
  </si>
  <si>
    <t>카프리t [반팔] ▼</t>
  </si>
  <si>
    <t>딥</t>
  </si>
  <si>
    <t>에그</t>
  </si>
  <si>
    <t>슬로그(누죤)</t>
  </si>
  <si>
    <t>S19241</t>
  </si>
  <si>
    <t>레포반목니트탑세트 [반팔] ★</t>
  </si>
  <si>
    <t>S20773</t>
  </si>
  <si>
    <t>크림/L/롱</t>
    <phoneticPr fontId="108" type="noConversion"/>
  </si>
  <si>
    <t>베이지/L</t>
    <phoneticPr fontId="108" type="noConversion"/>
  </si>
  <si>
    <t>아이/L/롱</t>
    <phoneticPr fontId="108" type="noConversion"/>
  </si>
  <si>
    <t>블랙/M/숏</t>
    <phoneticPr fontId="108" type="noConversion"/>
  </si>
  <si>
    <t>크림/M/숏</t>
    <phoneticPr fontId="108" type="noConversion"/>
  </si>
  <si>
    <t>화이트(M,숏)</t>
    <phoneticPr fontId="108" type="noConversion"/>
  </si>
  <si>
    <t>화이트(S,롱)</t>
    <phoneticPr fontId="108" type="noConversion"/>
  </si>
  <si>
    <t>아이보리 ★2505</t>
    <phoneticPr fontId="108" type="noConversion"/>
  </si>
  <si>
    <t>검정 ☆2505</t>
    <phoneticPr fontId="108" type="noConversion"/>
  </si>
  <si>
    <t>모노폴리</t>
    <phoneticPr fontId="108" type="noConversion"/>
  </si>
  <si>
    <t>아이/M</t>
    <phoneticPr fontId="108" type="noConversion"/>
  </si>
  <si>
    <t>몽구스</t>
    <phoneticPr fontId="108" type="noConversion"/>
  </si>
  <si>
    <t>슬로그(누죤)</t>
    <phoneticPr fontId="108" type="noConversion"/>
  </si>
  <si>
    <t>실버그레이</t>
    <phoneticPr fontId="108" type="noConversion"/>
  </si>
  <si>
    <t>아이보리/S</t>
    <phoneticPr fontId="108" type="noConversion"/>
  </si>
  <si>
    <t>06/02 더안불량(바지 얼룩)</t>
  </si>
  <si>
    <t>06/02 더안불량(오염)</t>
  </si>
  <si>
    <t>06/02 더안불량(벨트 고리 없음, 오염)</t>
  </si>
  <si>
    <t>06/02 더안불량(벨트 고리 없음)</t>
  </si>
  <si>
    <t>06/02 더안불량(잡사)</t>
  </si>
  <si>
    <t>06/02 더안불량(허리 실측 다름)</t>
  </si>
  <si>
    <t>06/02 더안불량(단추 구멍 불량)</t>
  </si>
  <si>
    <t>06/02 더안불량(벨트 없음)</t>
  </si>
  <si>
    <t>06/02 더안불량(박음질 불량)</t>
  </si>
  <si>
    <t>06/02 더안불량(바느질 불량)</t>
  </si>
  <si>
    <t>06/02 더안불량(올나감)</t>
  </si>
  <si>
    <t>06/02 더안불량(양쪽 어꺠선이 다름, 오염)</t>
  </si>
  <si>
    <t>06/02 더안불량(숄한쪽 올풀림)</t>
  </si>
  <si>
    <t>06/02 더안불량(구멍)</t>
  </si>
  <si>
    <t>06/02 더안불량(오염, 잡사)</t>
  </si>
  <si>
    <t>06/02 더안불량(소매 길이 다름)</t>
  </si>
  <si>
    <t>06/02 더안불량(목부분 올나감)</t>
  </si>
  <si>
    <t>06/02 더안불량(카라 원단 불량, 소매 오염)</t>
  </si>
  <si>
    <t>06/02 더안불량(원단 불량)</t>
  </si>
  <si>
    <t>골드래빗</t>
  </si>
  <si>
    <t>201-15-38743</t>
  </si>
  <si>
    <t>글램어스(부가세)</t>
  </si>
  <si>
    <t>642-27-01377</t>
  </si>
  <si>
    <t>816-37-01434</t>
  </si>
  <si>
    <t>디피프로젝트(부가세</t>
  </si>
  <si>
    <t>430-86-03008</t>
  </si>
  <si>
    <t>르오브</t>
  </si>
  <si>
    <t>리우리우</t>
  </si>
  <si>
    <t>669-25-01252</t>
  </si>
  <si>
    <t>모스트블룸</t>
  </si>
  <si>
    <t>모이어티</t>
  </si>
  <si>
    <t>133-21-62446</t>
  </si>
  <si>
    <t>202-09-53052</t>
  </si>
  <si>
    <t>블리스</t>
  </si>
  <si>
    <t>413-15-00568</t>
  </si>
  <si>
    <t>아페리얼</t>
  </si>
  <si>
    <t>에이솔</t>
  </si>
  <si>
    <t>412-86-00930</t>
  </si>
  <si>
    <t>710-86-01468</t>
  </si>
  <si>
    <t>235-20-00792</t>
  </si>
  <si>
    <t>418-41-00335</t>
  </si>
  <si>
    <t>124-62-00532</t>
  </si>
  <si>
    <t>플라워</t>
  </si>
  <si>
    <t>689-63-00657</t>
  </si>
  <si>
    <t>헤이케이</t>
  </si>
  <si>
    <t>1005-902-258635</t>
  </si>
  <si>
    <t>S21616</t>
  </si>
  <si>
    <t>2073pt [와이드] ☆</t>
  </si>
  <si>
    <t>S20806</t>
  </si>
  <si>
    <t>S21764</t>
  </si>
  <si>
    <t>S21751</t>
  </si>
  <si>
    <t>S21752</t>
  </si>
  <si>
    <t>S21518</t>
  </si>
  <si>
    <t>S21527</t>
  </si>
  <si>
    <t>링닝sl [와이드]</t>
  </si>
  <si>
    <t>S21159</t>
  </si>
  <si>
    <t>S21739</t>
  </si>
  <si>
    <t>S21074</t>
  </si>
  <si>
    <t>오르sl [와이드] ▼</t>
  </si>
  <si>
    <t>S21761</t>
  </si>
  <si>
    <t>S21762</t>
  </si>
  <si>
    <t>S21768</t>
  </si>
  <si>
    <t>S20956</t>
  </si>
  <si>
    <t>S21510</t>
  </si>
  <si>
    <t>S20553</t>
  </si>
  <si>
    <t>S20288</t>
  </si>
  <si>
    <t>달콤랍빠t [반팔]</t>
  </si>
  <si>
    <t>1008pt [부츠컷] ▼</t>
  </si>
  <si>
    <t>미우반팔니트 [반팔]</t>
  </si>
  <si>
    <t>S20206</t>
  </si>
  <si>
    <t>S20756</t>
  </si>
  <si>
    <t>S21661</t>
  </si>
  <si>
    <t>S19709</t>
  </si>
  <si>
    <t>S21538</t>
  </si>
  <si>
    <t>S21181</t>
  </si>
  <si>
    <t>S21140</t>
  </si>
  <si>
    <t>S21141</t>
  </si>
  <si>
    <t>S21145</t>
  </si>
  <si>
    <t>S19122</t>
  </si>
  <si>
    <t>S19948</t>
  </si>
  <si>
    <t>S20025</t>
  </si>
  <si>
    <t>S08943</t>
  </si>
  <si>
    <t>S21776</t>
  </si>
  <si>
    <t>멜란지</t>
    <phoneticPr fontId="108" type="noConversion"/>
  </si>
  <si>
    <t>제니퍼</t>
    <phoneticPr fontId="108" type="noConversion"/>
  </si>
  <si>
    <t>06/04 더안불량(오염)</t>
  </si>
  <si>
    <t>06/04 더안불량(오염, 올나감)</t>
  </si>
  <si>
    <t>06/04 더안불량(원단 불량)</t>
  </si>
  <si>
    <t>06/04 더안불량(올나감)</t>
  </si>
  <si>
    <t>06/04 더안불량(허리안감 초크 자국)</t>
  </si>
  <si>
    <t>06/04 더안불량(어깨 봉제 불량)</t>
  </si>
  <si>
    <t>미송11</t>
    <phoneticPr fontId="88" type="noConversion"/>
  </si>
  <si>
    <t>5106-4pt [와이드]</t>
  </si>
  <si>
    <t>S20514</t>
  </si>
  <si>
    <t>앞뒤나시 [민소매]</t>
  </si>
  <si>
    <t>언발단추반팔 [반팔]</t>
  </si>
  <si>
    <t>S20394</t>
  </si>
  <si>
    <t>S21741</t>
  </si>
  <si>
    <t>림스롤업 [반팔]</t>
  </si>
  <si>
    <t>S20786</t>
  </si>
  <si>
    <t>벨트Z sk [롱치마]</t>
  </si>
  <si>
    <t>린넨부클디오v반팔 [반팔]</t>
  </si>
  <si>
    <t>S21772</t>
  </si>
  <si>
    <t>S21294</t>
  </si>
  <si>
    <t>S18580</t>
  </si>
  <si>
    <t>S20782</t>
  </si>
  <si>
    <t>S19074</t>
  </si>
  <si>
    <t>타원볼륨 [벨트]</t>
  </si>
  <si>
    <t>S20572</t>
  </si>
  <si>
    <t>S08944</t>
  </si>
  <si>
    <t>6603pt [와이드]</t>
  </si>
  <si>
    <t>S19022</t>
  </si>
  <si>
    <t>8695스트라이프bl [긴팔] ☆</t>
  </si>
  <si>
    <t>백아이보리</t>
    <phoneticPr fontId="108" type="noConversion"/>
  </si>
  <si>
    <t>차차</t>
    <phoneticPr fontId="108" type="noConversion"/>
  </si>
  <si>
    <t>화이트/XL</t>
    <phoneticPr fontId="108" type="noConversion"/>
  </si>
  <si>
    <t>곤색</t>
    <phoneticPr fontId="108" type="noConversion"/>
  </si>
  <si>
    <t>06/05 더안불량(색상 오입고)</t>
  </si>
  <si>
    <t>06/05 더안불량(오염)</t>
  </si>
  <si>
    <t>06/05 더안불량(사이즈 오입고)</t>
  </si>
  <si>
    <t>06/05 더안불량(올트임)</t>
  </si>
  <si>
    <t>06/05 더안불량(오염, 올풀림)</t>
  </si>
  <si>
    <t>06/05 더안불량(원단 구멍)</t>
  </si>
  <si>
    <t>S16835</t>
  </si>
  <si>
    <t>셀렌투버튼cd [긴팔]</t>
  </si>
  <si>
    <t>S21822</t>
  </si>
  <si>
    <t>S21823</t>
  </si>
  <si>
    <t>여리u넥 [반팔]</t>
  </si>
  <si>
    <t>S21812</t>
  </si>
  <si>
    <t>S21813</t>
  </si>
  <si>
    <t>S21787</t>
  </si>
  <si>
    <t>S21789</t>
  </si>
  <si>
    <t>S21535</t>
  </si>
  <si>
    <t>S21842</t>
  </si>
  <si>
    <t>바닐라jk [반팔]</t>
  </si>
  <si>
    <t>유넥버튼t [반팔]</t>
  </si>
  <si>
    <t>S21795</t>
  </si>
  <si>
    <t>S21797</t>
  </si>
  <si>
    <t>S21798</t>
  </si>
  <si>
    <t>S21791</t>
  </si>
  <si>
    <t>옆셔링니트반팔 [반팔]</t>
  </si>
  <si>
    <t>S21792</t>
  </si>
  <si>
    <t>S16581</t>
  </si>
  <si>
    <t>S21092</t>
  </si>
  <si>
    <t>S20535</t>
  </si>
  <si>
    <t>S20539</t>
  </si>
  <si>
    <t>코드노카라라인jk [반팔]</t>
  </si>
  <si>
    <t>S21807</t>
  </si>
  <si>
    <t>S21819</t>
  </si>
  <si>
    <t>디링벨트 [h라인]</t>
  </si>
  <si>
    <t>S21825</t>
  </si>
  <si>
    <t>하프골지니트 [캡소매]</t>
  </si>
  <si>
    <t>S21826</t>
  </si>
  <si>
    <t>S21827</t>
  </si>
  <si>
    <t>20 멍청이2 [벨트]</t>
  </si>
  <si>
    <t>S19351</t>
  </si>
  <si>
    <t>S21707</t>
  </si>
  <si>
    <t>S17328</t>
  </si>
  <si>
    <t>S21784</t>
  </si>
  <si>
    <t>반팔에고bl [반팔]</t>
  </si>
  <si>
    <t>S21785</t>
  </si>
  <si>
    <t>디오트 지하 1층 J-03호</t>
  </si>
  <si>
    <t>S19836</t>
  </si>
  <si>
    <t>S20230</t>
  </si>
  <si>
    <t>드레이프끈bl [긴팔] ☆</t>
  </si>
  <si>
    <t>두유</t>
    <phoneticPr fontId="108" type="noConversion"/>
  </si>
  <si>
    <t>먹색</t>
    <phoneticPr fontId="108" type="noConversion"/>
  </si>
  <si>
    <t>검정-S ▼</t>
    <phoneticPr fontId="108" type="noConversion"/>
  </si>
  <si>
    <t>블랙/S/롱 ♡(오더10장)</t>
    <phoneticPr fontId="108" type="noConversion"/>
  </si>
  <si>
    <t>크림/S/롱 ♡(오더10장)</t>
    <phoneticPr fontId="108" type="noConversion"/>
  </si>
  <si>
    <t>크림/M/롱 ♡(오더10장)</t>
    <phoneticPr fontId="108" type="noConversion"/>
  </si>
  <si>
    <t>블랙/M/롱 ♡(오더10장)</t>
    <phoneticPr fontId="108" type="noConversion"/>
  </si>
  <si>
    <t>크림/L/롱 ♡(오더10장)</t>
    <phoneticPr fontId="108" type="noConversion"/>
  </si>
  <si>
    <t>밤색/M</t>
    <phoneticPr fontId="108" type="noConversion"/>
  </si>
  <si>
    <t>아이/S</t>
    <phoneticPr fontId="108" type="noConversion"/>
  </si>
  <si>
    <t>리디아</t>
    <phoneticPr fontId="108" type="noConversion"/>
  </si>
  <si>
    <t>아이/L</t>
    <phoneticPr fontId="108" type="noConversion"/>
  </si>
  <si>
    <t>흰색/M</t>
    <phoneticPr fontId="108" type="noConversion"/>
  </si>
  <si>
    <t>빌리데이</t>
    <phoneticPr fontId="108" type="noConversion"/>
  </si>
  <si>
    <t>아가씨</t>
    <phoneticPr fontId="108" type="noConversion"/>
  </si>
  <si>
    <t>블랙▼</t>
    <phoneticPr fontId="108" type="noConversion"/>
  </si>
  <si>
    <t>흑색/245</t>
    <phoneticPr fontId="108" type="noConversion"/>
  </si>
  <si>
    <t>턴스</t>
    <phoneticPr fontId="108" type="noConversion"/>
  </si>
  <si>
    <t>크림(S,숏)</t>
    <phoneticPr fontId="108" type="noConversion"/>
  </si>
  <si>
    <t>팔로우비</t>
    <phoneticPr fontId="108" type="noConversion"/>
  </si>
  <si>
    <t>06/05 더안불량(거래처 오입고)</t>
  </si>
  <si>
    <t>06/05 더안불량(올풀림)</t>
  </si>
  <si>
    <t>06/05 더안불량(어깨 구멍)</t>
  </si>
  <si>
    <t>06/05 더안불량(벨트 고리 없음)</t>
  </si>
  <si>
    <t>06/05 더안불량(가랑이 부분 구멍)</t>
  </si>
  <si>
    <t>06/05 더안불량(하단 오염)</t>
  </si>
  <si>
    <t>06/05 더안불량(밑단 오염)</t>
  </si>
  <si>
    <t>06/05 더안불량(벨트 없음(보관중))</t>
  </si>
  <si>
    <t>06/05 더안불량(허리 싩측 불량)</t>
  </si>
  <si>
    <t>06/05 더안불량(밑단 오염 및 올풀림)</t>
  </si>
  <si>
    <t>06/05 더안불량(끈 오염)</t>
  </si>
  <si>
    <t>06/05 더안불량(양쪽 소매 한쪽이 더 파임)</t>
  </si>
  <si>
    <t>06/05 더안불량(올나감)</t>
  </si>
  <si>
    <t>06/05 더안불량(잡사, 오염)</t>
  </si>
  <si>
    <t>06/05 더안불량(버클 불량)</t>
  </si>
  <si>
    <t>06/05 더안불량(원단 불량)</t>
  </si>
  <si>
    <t>06/05 더안불량(소매 올나감)</t>
  </si>
  <si>
    <t>06/05 더안불량(잡사)</t>
  </si>
  <si>
    <t>06/05 더안불량(구멍)</t>
  </si>
  <si>
    <t>06/05 더안불량(어깨 봉제 불량)</t>
  </si>
  <si>
    <t>06/05 더안불량(실측다름(작게나옴))</t>
  </si>
  <si>
    <t>06/05 더안불량(밑단 실밥 불량)</t>
  </si>
  <si>
    <t>06/05 더안불량(소매 뜯어짐)</t>
  </si>
  <si>
    <t>06/05 더안불량(캡안감 올트임)</t>
  </si>
  <si>
    <t>06/05 더안불량(거래처 반송)</t>
  </si>
  <si>
    <t>S21235</t>
  </si>
  <si>
    <t>S20816</t>
  </si>
  <si>
    <t>S16720</t>
  </si>
  <si>
    <t>S20967</t>
  </si>
  <si>
    <t>S19820</t>
  </si>
  <si>
    <t>누죤 4층 605호</t>
  </si>
  <si>
    <t>검정</t>
    <phoneticPr fontId="88" type="noConversion"/>
  </si>
  <si>
    <t>뉴노멀</t>
    <phoneticPr fontId="108" type="noConversion"/>
  </si>
  <si>
    <t>더슈</t>
    <phoneticPr fontId="108" type="noConversion"/>
  </si>
  <si>
    <t>데이트</t>
    <phoneticPr fontId="108" type="noConversion"/>
  </si>
  <si>
    <t>아이(S)</t>
    <phoneticPr fontId="108" type="noConversion"/>
  </si>
  <si>
    <t>미니시리즈</t>
    <phoneticPr fontId="108" type="noConversion"/>
  </si>
  <si>
    <t>유켠</t>
    <phoneticPr fontId="108" type="noConversion"/>
  </si>
  <si>
    <t>저기</t>
    <phoneticPr fontId="108" type="noConversion"/>
  </si>
  <si>
    <t>06/10 더안불량(오염)</t>
  </si>
  <si>
    <t>06/10 더안불량(잡사)</t>
  </si>
  <si>
    <t>06/10 더안불량(재봉 불량)</t>
  </si>
  <si>
    <t>06/10 더안불량(올나감)</t>
  </si>
  <si>
    <t>06/10 더안불량(올나감, 카라 잡사, 오염)</t>
  </si>
  <si>
    <t>06/10 더안불량(올나감,오염,잡사)</t>
  </si>
  <si>
    <t>010-7676-5657</t>
  </si>
  <si>
    <t>S16267</t>
  </si>
  <si>
    <t>S19576</t>
  </si>
  <si>
    <t>370기본 [와이드]</t>
  </si>
  <si>
    <t>S21876</t>
  </si>
  <si>
    <t>라일라날개소매 [반팔] ▼</t>
  </si>
  <si>
    <t>언발단추반팔 [반팔] ▼</t>
  </si>
  <si>
    <t>쿨슬림골지 [반팔] ▼</t>
  </si>
  <si>
    <t>8301bl [반팔] ▼</t>
  </si>
  <si>
    <t>S20021</t>
  </si>
  <si>
    <t>피스망나시 [민소매] ▼</t>
  </si>
  <si>
    <t>S21852</t>
  </si>
  <si>
    <t>줄브이카라니트 [반팔]</t>
  </si>
  <si>
    <t>S21853</t>
  </si>
  <si>
    <t>루아브와이드밴딩팬츠 [와이드] ▼</t>
  </si>
  <si>
    <t>마카롱단가라반팔nt [반팔] ▼</t>
  </si>
  <si>
    <t>S20249</t>
  </si>
  <si>
    <t>딥</t>
    <phoneticPr fontId="108" type="noConversion"/>
  </si>
  <si>
    <t>1아이보리/M</t>
    <phoneticPr fontId="108" type="noConversion"/>
  </si>
  <si>
    <t>아이 ▼</t>
    <phoneticPr fontId="108" type="noConversion"/>
  </si>
  <si>
    <t>소라 ▼</t>
    <phoneticPr fontId="108" type="noConversion"/>
  </si>
  <si>
    <t>화이트(L)</t>
    <phoneticPr fontId="108" type="noConversion"/>
  </si>
  <si>
    <t>연청/L/롱</t>
    <phoneticPr fontId="108" type="noConversion"/>
  </si>
  <si>
    <t>에그</t>
    <phoneticPr fontId="108" type="noConversion"/>
  </si>
  <si>
    <t>마베이지</t>
    <phoneticPr fontId="108" type="noConversion"/>
  </si>
  <si>
    <t>오름</t>
    <phoneticPr fontId="108" type="noConversion"/>
  </si>
  <si>
    <t>크림(M,롱)</t>
    <phoneticPr fontId="108" type="noConversion"/>
  </si>
  <si>
    <t>허쉬</t>
    <phoneticPr fontId="108" type="noConversion"/>
  </si>
  <si>
    <t>크림 ▼</t>
    <phoneticPr fontId="108" type="noConversion"/>
  </si>
  <si>
    <t>06/11 더안불량(오염)</t>
  </si>
  <si>
    <t>06/11 더안불량(원단 불량)</t>
  </si>
  <si>
    <t>06/11 더안불량(밸트고리 없음)</t>
  </si>
  <si>
    <t>06/11 더안불량(올나감)</t>
  </si>
  <si>
    <t>06/11 더안불량(올트임, 오염)</t>
  </si>
  <si>
    <t>06/11 더안불량(색상 오입고)</t>
  </si>
  <si>
    <t>06/11 더안불량(상품 오입고)</t>
  </si>
  <si>
    <t>06/11 더안불량(싱픔 오입고)</t>
  </si>
  <si>
    <t>06/11 더안불량(겨드랑이 구멍)</t>
  </si>
  <si>
    <t>06/11 더안불량(오염, 잡사)</t>
  </si>
  <si>
    <t>010-2115-2581</t>
  </si>
  <si>
    <t>S21171</t>
  </si>
  <si>
    <t>S21907</t>
  </si>
  <si>
    <t>5552 [와이드]</t>
  </si>
  <si>
    <t>S21894</t>
  </si>
  <si>
    <t>언발캡나시 [민소매]</t>
  </si>
  <si>
    <t>S21898</t>
  </si>
  <si>
    <t>S21913</t>
  </si>
  <si>
    <t>S19800</t>
  </si>
  <si>
    <t>먹색/L</t>
    <phoneticPr fontId="108" type="noConversion"/>
  </si>
  <si>
    <t>진그레이(L)</t>
    <phoneticPr fontId="108" type="noConversion"/>
  </si>
  <si>
    <t>모카</t>
    <phoneticPr fontId="108" type="noConversion"/>
  </si>
  <si>
    <t>연베이지</t>
    <phoneticPr fontId="108" type="noConversion"/>
  </si>
  <si>
    <t>에이바</t>
    <phoneticPr fontId="108" type="noConversion"/>
  </si>
  <si>
    <t>제이와이엠(부가세)</t>
    <phoneticPr fontId="108" type="noConversion"/>
  </si>
  <si>
    <t>블랙/S/미디움</t>
    <phoneticPr fontId="108" type="noConversion"/>
  </si>
  <si>
    <t>06/12 더안불량(상품 오입고)</t>
  </si>
  <si>
    <t>06/12 더안불량(사이즈 오입고)</t>
  </si>
  <si>
    <t>06/12 더안불량(오염)</t>
  </si>
  <si>
    <t>06/12 더안불량(잡사)</t>
  </si>
  <si>
    <t>06/12 더안불량(박음질 불량)</t>
  </si>
  <si>
    <t>06/12 더안불량(봉제 불량)</t>
  </si>
  <si>
    <t>06/12 더안불량(올나감)</t>
  </si>
  <si>
    <t>06/12 더안불량(올풀림, 오염)</t>
  </si>
  <si>
    <t>06/12 더안불량(낵라인 불량)</t>
  </si>
  <si>
    <t>06/12 더안불량(오염, 잡사)</t>
  </si>
  <si>
    <t>미송50</t>
    <phoneticPr fontId="88" type="noConversion"/>
  </si>
  <si>
    <t>미송8</t>
    <phoneticPr fontId="88" type="noConversion"/>
  </si>
  <si>
    <t>010-9847-1115</t>
  </si>
  <si>
    <t>010-5961-9816</t>
  </si>
  <si>
    <t>3920 [가방]</t>
  </si>
  <si>
    <t>아베크앞뒤t [반팔]</t>
  </si>
  <si>
    <t>S21935</t>
  </si>
  <si>
    <t>S21936</t>
  </si>
  <si>
    <t>S21938</t>
  </si>
  <si>
    <t>S21882</t>
  </si>
  <si>
    <t>S21908</t>
  </si>
  <si>
    <t>S21930</t>
  </si>
  <si>
    <t>8310bl [민소매]</t>
  </si>
  <si>
    <t>포리사선t [반팔]</t>
  </si>
  <si>
    <t>S21963</t>
  </si>
  <si>
    <t>S21956</t>
  </si>
  <si>
    <t>다운린넨트임 [반팔]</t>
  </si>
  <si>
    <t>S21959</t>
  </si>
  <si>
    <t>플로우라인팬츠 [와이드]</t>
  </si>
  <si>
    <t>S21943</t>
  </si>
  <si>
    <t>S19706</t>
  </si>
  <si>
    <t>S20874</t>
  </si>
  <si>
    <t>6검정/M</t>
    <phoneticPr fontId="108" type="noConversion"/>
  </si>
  <si>
    <t>베이지/S</t>
    <phoneticPr fontId="108" type="noConversion"/>
  </si>
  <si>
    <t>베이지 ▼</t>
    <phoneticPr fontId="108" type="noConversion"/>
  </si>
  <si>
    <t>핑크 ▼</t>
    <phoneticPr fontId="108" type="noConversion"/>
  </si>
  <si>
    <t>아이보리 ▼</t>
    <phoneticPr fontId="108" type="noConversion"/>
  </si>
  <si>
    <t>먹색(S)▼</t>
    <phoneticPr fontId="108" type="noConversion"/>
  </si>
  <si>
    <t>오프화이트 ▲</t>
    <phoneticPr fontId="108" type="noConversion"/>
  </si>
  <si>
    <t>검정 ▼</t>
    <phoneticPr fontId="108" type="noConversion"/>
  </si>
  <si>
    <t>컴온</t>
    <phoneticPr fontId="108" type="noConversion"/>
  </si>
  <si>
    <t>핑크▼</t>
    <phoneticPr fontId="108" type="noConversion"/>
  </si>
  <si>
    <t>히더얼</t>
    <phoneticPr fontId="108" type="noConversion"/>
  </si>
  <si>
    <t>연베이지/M</t>
    <phoneticPr fontId="108" type="noConversion"/>
  </si>
  <si>
    <t>S21971</t>
  </si>
  <si>
    <t>5304bl [긴팔]</t>
  </si>
  <si>
    <t>5412nt [반팔]</t>
  </si>
  <si>
    <t>S22020</t>
  </si>
  <si>
    <t>S16826</t>
  </si>
  <si>
    <t>살랑단가라cd [반팔]</t>
  </si>
  <si>
    <t>S22008</t>
  </si>
  <si>
    <t>클린사각나시 [민소매]</t>
  </si>
  <si>
    <t>S21979</t>
  </si>
  <si>
    <t>S21980</t>
  </si>
  <si>
    <t>S21964</t>
  </si>
  <si>
    <t>S21958</t>
  </si>
  <si>
    <t>S21760</t>
  </si>
  <si>
    <t>S21941</t>
  </si>
  <si>
    <t>S21945</t>
  </si>
  <si>
    <t>S22002</t>
  </si>
  <si>
    <t>반팔-로아카라니트블라우스 [반팔]</t>
  </si>
  <si>
    <t>S22003</t>
  </si>
  <si>
    <t>1559set [나시가디건세트]</t>
  </si>
  <si>
    <t>S21983</t>
  </si>
  <si>
    <t>S21984</t>
  </si>
  <si>
    <t>S21985</t>
  </si>
  <si>
    <t>더준</t>
    <phoneticPr fontId="108" type="noConversion"/>
  </si>
  <si>
    <t>검정(S,롱)</t>
    <phoneticPr fontId="108" type="noConversion"/>
  </si>
  <si>
    <t>S22011</t>
  </si>
  <si>
    <t>오뷰캡끈브이넥니트 [캡소매]</t>
  </si>
  <si>
    <t>S22013</t>
  </si>
  <si>
    <t>메이pt [부츠컷] ☆</t>
  </si>
  <si>
    <t>추가18</t>
    <phoneticPr fontId="88" type="noConversion"/>
  </si>
  <si>
    <t>회색 ▼</t>
    <phoneticPr fontId="108" type="noConversion"/>
  </si>
  <si>
    <t>크림/M</t>
    <phoneticPr fontId="108" type="noConversion"/>
  </si>
  <si>
    <t>06/17 더안불량(오염)</t>
  </si>
  <si>
    <t>06/17 더안불량(원단 불량)</t>
  </si>
  <si>
    <t>06/17 더안불량(올풀림)</t>
  </si>
  <si>
    <t>06/17 더안불량(롱으로 오입고)</t>
  </si>
  <si>
    <t>06/17 더안불량(오염, 올나감)</t>
  </si>
  <si>
    <t>06/17 더안불량(올트임, 잡사)</t>
  </si>
  <si>
    <t>06/17 더안불량(색상 오입고)</t>
  </si>
  <si>
    <t>크로스캡소매 [캡소매]</t>
  </si>
  <si>
    <t>S22052</t>
  </si>
  <si>
    <t>S22036</t>
  </si>
  <si>
    <t>6029sl [와이드]</t>
  </si>
  <si>
    <t>S22037</t>
  </si>
  <si>
    <t>실루엣t [반팔]</t>
  </si>
  <si>
    <t>S22045</t>
  </si>
  <si>
    <t>S22046</t>
  </si>
  <si>
    <t>따르릉sk [H라인] ☆</t>
  </si>
  <si>
    <t>S22061</t>
  </si>
  <si>
    <t>에드블라우스 [반팔]</t>
  </si>
  <si>
    <t>S21953</t>
  </si>
  <si>
    <t>S22040</t>
  </si>
  <si>
    <t>오프단가라니트탑 [오프숄더]</t>
  </si>
  <si>
    <t>S19175</t>
  </si>
  <si>
    <t>S19583</t>
  </si>
  <si>
    <t>모리t [반팔]</t>
  </si>
  <si>
    <t>S22029</t>
  </si>
  <si>
    <t>5428pt [와이드] ☆</t>
  </si>
  <si>
    <t>2420(부츠)sl (C)</t>
  </si>
  <si>
    <t>진소라</t>
    <phoneticPr fontId="108" type="noConversion"/>
  </si>
  <si>
    <t>진청/M ☆2506</t>
    <phoneticPr fontId="108" type="noConversion"/>
  </si>
  <si>
    <t>검정-L ▼</t>
    <phoneticPr fontId="108" type="noConversion"/>
  </si>
  <si>
    <t>먹색/S/롱</t>
    <phoneticPr fontId="108" type="noConversion"/>
  </si>
  <si>
    <t>블랙(기본S)</t>
    <phoneticPr fontId="108" type="noConversion"/>
  </si>
  <si>
    <t>진청(5507-1)/M</t>
    <phoneticPr fontId="108" type="noConversion"/>
  </si>
  <si>
    <t>이뽀</t>
    <phoneticPr fontId="108" type="noConversion"/>
  </si>
  <si>
    <t>숏</t>
    <phoneticPr fontId="108" type="noConversion"/>
  </si>
  <si>
    <t>인디고</t>
    <phoneticPr fontId="108" type="noConversion"/>
  </si>
  <si>
    <t>중청/M▼</t>
    <phoneticPr fontId="108" type="noConversion"/>
  </si>
  <si>
    <t>06/18 더안불량(거래처 오입고)</t>
  </si>
  <si>
    <t>06/18 더안불량(상품 오입고)</t>
  </si>
  <si>
    <t>06/18 더안불량(오염)</t>
  </si>
  <si>
    <t>06/18 더안불량(옆면 얼룩)</t>
  </si>
  <si>
    <t>06/18 더안불량(원단 불량)</t>
  </si>
  <si>
    <t>06/18 더안불량(벨트 고리 없음)</t>
  </si>
  <si>
    <t>06/18 더안불량(주머니 불량)</t>
  </si>
  <si>
    <t>06/18 더안불량(옆라인 구멍)</t>
  </si>
  <si>
    <t>06/18 더안불량(벨트 고리 박음질 불량)</t>
  </si>
  <si>
    <t>06/18 더안불량(봉제 불량)</t>
  </si>
  <si>
    <t>06/18 더안불량(어꺠 뜯어짐, 사이즈 다름, 목부분 올풀림)</t>
  </si>
  <si>
    <t>06/18 더안불량(목부분 시보리 불량, 옆라인 뜯어짐)</t>
  </si>
  <si>
    <t>06/18 더안불량(단추 구멍 없음)</t>
  </si>
  <si>
    <t>06/18 더안불량(원단 보풀)</t>
  </si>
  <si>
    <t>06/18 더안불량(가랑이 박음질 불량)</t>
  </si>
  <si>
    <t>06/18 더안불량(지퍼쪽 염색 불량)</t>
  </si>
  <si>
    <t>06/18 더안불량(벨트 없음)</t>
  </si>
  <si>
    <t>06/18 더안불량(색상 오입고)</t>
  </si>
  <si>
    <t>06/18 더안불량(어꺠선 구멍)</t>
  </si>
  <si>
    <t>06/18 더안불량(겨드랑이 구멍)</t>
  </si>
  <si>
    <t>06/18 더안불량(지퍼쪽에 펴지지않는 주름)</t>
  </si>
  <si>
    <t>06/18 더안불량(지퍼 휘어져 있음, 오염)</t>
  </si>
  <si>
    <t>06/18 더안불량(겨드랑이 뜯어짐)</t>
  </si>
  <si>
    <t>06/18 더안불량(한쪽 소매 뜯어짐, 박음질 불량, 겨드랑이부분 뜯어짐)</t>
  </si>
  <si>
    <t>06/18 더안불량(겨드랑이 찢어짐, 박음질 불량, 소매부분 찢어짐)</t>
  </si>
  <si>
    <t>06/18 더안불량(목 불량)</t>
  </si>
  <si>
    <t>본사보유입고</t>
    <phoneticPr fontId="88" type="noConversion"/>
  </si>
  <si>
    <t>베이지(S)</t>
    <phoneticPr fontId="88" type="noConversion"/>
  </si>
  <si>
    <t>검정(S)</t>
    <phoneticPr fontId="88" type="noConversion"/>
  </si>
  <si>
    <t>015-080615-01-011</t>
  </si>
  <si>
    <t>케이디지</t>
  </si>
  <si>
    <t>20735</t>
  </si>
  <si>
    <t>010-9012-0864</t>
  </si>
  <si>
    <t>807501-04-283386</t>
  </si>
  <si>
    <t>김명숙</t>
  </si>
  <si>
    <t>010-3090-3263</t>
  </si>
  <si>
    <t>20740</t>
  </si>
  <si>
    <t>레어썸</t>
  </si>
  <si>
    <t>02-2117-4237</t>
  </si>
  <si>
    <t>010-2685-4232</t>
  </si>
  <si>
    <t>110-475-114258</t>
  </si>
  <si>
    <t>송지은(레어썸)</t>
  </si>
  <si>
    <t>1005-004-795476</t>
  </si>
  <si>
    <t>(주)아이보프로덕트</t>
  </si>
  <si>
    <t>20739</t>
  </si>
  <si>
    <t>1005-203-589725</t>
  </si>
  <si>
    <t>백성환</t>
  </si>
  <si>
    <t>20737</t>
  </si>
  <si>
    <t>싼</t>
  </si>
  <si>
    <t>010-2261-0743</t>
  </si>
  <si>
    <t>807501-04-313454</t>
  </si>
  <si>
    <t>강승모</t>
  </si>
  <si>
    <t>20744</t>
  </si>
  <si>
    <t>씨엘로</t>
  </si>
  <si>
    <t>110-432-006101</t>
  </si>
  <si>
    <t>미진</t>
  </si>
  <si>
    <t>20741</t>
  </si>
  <si>
    <t>에이러브</t>
  </si>
  <si>
    <t>테크노 2층 254호</t>
  </si>
  <si>
    <t>010-2888-2045</t>
  </si>
  <si>
    <t>218301-04-363558</t>
  </si>
  <si>
    <t>임애경</t>
  </si>
  <si>
    <t>20746</t>
  </si>
  <si>
    <t>20742</t>
  </si>
  <si>
    <t>조아</t>
  </si>
  <si>
    <t>디오트 4층 F-08호</t>
  </si>
  <si>
    <t>010-7901-9109</t>
  </si>
  <si>
    <t>1005-904-583024</t>
  </si>
  <si>
    <t>20734</t>
  </si>
  <si>
    <t>포레나</t>
  </si>
  <si>
    <t>디오트 지하 1층 L-8호</t>
  </si>
  <si>
    <t>010-4982-0468</t>
  </si>
  <si>
    <t>3333-33-7617747</t>
  </si>
  <si>
    <t>박진성</t>
  </si>
  <si>
    <t>20743</t>
  </si>
  <si>
    <t>피치</t>
  </si>
  <si>
    <t>010-7587-4188</t>
  </si>
  <si>
    <t>1005-304-215398</t>
  </si>
  <si>
    <t>20736</t>
  </si>
  <si>
    <t>해라</t>
  </si>
  <si>
    <t>010-3222-5170</t>
  </si>
  <si>
    <t>110-530-030441</t>
  </si>
  <si>
    <t>임해라</t>
  </si>
  <si>
    <t>S22033</t>
  </si>
  <si>
    <t>S22094</t>
  </si>
  <si>
    <t>미니멀카라니트나시 [민소매]</t>
  </si>
  <si>
    <t>S22095</t>
  </si>
  <si>
    <t>S21954</t>
  </si>
  <si>
    <t>S22031</t>
  </si>
  <si>
    <t>06/16 더안불량(색상 오입고)</t>
    <phoneticPr fontId="108" type="noConversion"/>
  </si>
  <si>
    <t>06/16 더안불량(오염)</t>
    <phoneticPr fontId="108" type="noConversion"/>
  </si>
  <si>
    <t>06/16 더안불량(올트임)</t>
    <phoneticPr fontId="108" type="noConversion"/>
  </si>
  <si>
    <t>06/16 더안불량(실풀림)</t>
    <phoneticPr fontId="108" type="noConversion"/>
  </si>
  <si>
    <t>06/16 더안불량(잡사)</t>
    <phoneticPr fontId="108" type="noConversion"/>
  </si>
  <si>
    <t>06/16 더안불량(사이즈 오입고)</t>
    <phoneticPr fontId="108" type="noConversion"/>
  </si>
  <si>
    <t>06/13 더안불량(겨드랑이 구멍)</t>
    <phoneticPr fontId="108" type="noConversion"/>
  </si>
  <si>
    <t>06/13 더안불량(사이즈 오입고)</t>
    <phoneticPr fontId="108" type="noConversion"/>
  </si>
  <si>
    <t>06/13 더안불량(오염)</t>
    <phoneticPr fontId="108" type="noConversion"/>
  </si>
  <si>
    <t>06/13 더안불량(올나감)</t>
    <phoneticPr fontId="108" type="noConversion"/>
  </si>
  <si>
    <t>06/13 더안불량(밑단 박음질 미처리)</t>
    <phoneticPr fontId="108" type="noConversion"/>
  </si>
  <si>
    <t>06/13 더안불량(후크 없음)</t>
    <phoneticPr fontId="108" type="noConversion"/>
  </si>
  <si>
    <t>06/13 더안불량(버클 부분 오염)</t>
    <phoneticPr fontId="108" type="noConversion"/>
  </si>
  <si>
    <t>06/13 더안불량(벨트 고리 없음)</t>
    <phoneticPr fontId="108" type="noConversion"/>
  </si>
  <si>
    <t>06/13 더안불량(벨트 주름 심함)</t>
    <phoneticPr fontId="108" type="noConversion"/>
  </si>
  <si>
    <t>06/13 더안불량(옆단추부분 뜯어짐)</t>
    <phoneticPr fontId="108" type="noConversion"/>
  </si>
  <si>
    <t>06/13 더안불량(버클 불량)</t>
    <phoneticPr fontId="108" type="noConversion"/>
  </si>
  <si>
    <t>06/13 더안불량(바지 기장 다름)</t>
    <phoneticPr fontId="108" type="noConversion"/>
  </si>
  <si>
    <t>06/13 더안불량(옆선 봉제 불량)</t>
    <phoneticPr fontId="108" type="noConversion"/>
  </si>
  <si>
    <t>06/13 더안불량(올나감, 옆라인 뜯어짐)</t>
    <phoneticPr fontId="108" type="noConversion"/>
  </si>
  <si>
    <t>06/13 더안불량(소매부분 올나감)</t>
    <phoneticPr fontId="108" type="noConversion"/>
  </si>
  <si>
    <t>06/13 더안불량(올나감, 오염)</t>
    <phoneticPr fontId="108" type="noConversion"/>
  </si>
  <si>
    <t>06/13 더안불량(주머니 한쪽 봉제 불량)</t>
    <phoneticPr fontId="108" type="noConversion"/>
  </si>
  <si>
    <t>06/13 더안불량(어깨 구멍, 어깨 박음질 불량)</t>
    <phoneticPr fontId="108" type="noConversion"/>
  </si>
  <si>
    <t>06/13 더안불량(옆라인 봉제 불량)</t>
    <phoneticPr fontId="108" type="noConversion"/>
  </si>
  <si>
    <t>06/13 더안불량(박음질 불량)</t>
    <phoneticPr fontId="108" type="noConversion"/>
  </si>
  <si>
    <t>06/13 더안불량(소매 불량)</t>
    <phoneticPr fontId="108" type="noConversion"/>
  </si>
  <si>
    <t>06/13 더안불량(거래처 오입고)</t>
    <phoneticPr fontId="108" type="noConversion"/>
  </si>
  <si>
    <t>06/13 더안불량(프린팅 이어짐 불량)</t>
    <phoneticPr fontId="108" type="noConversion"/>
  </si>
  <si>
    <t>06/13 더안불량(올트임)</t>
    <phoneticPr fontId="108" type="noConversion"/>
  </si>
  <si>
    <t>06/13 더안불량(색상오입고)</t>
    <phoneticPr fontId="108" type="noConversion"/>
  </si>
  <si>
    <t>06/13 더안불량(지퍼 마감 불량)</t>
    <phoneticPr fontId="108" type="noConversion"/>
  </si>
  <si>
    <t>06/13 더안불량(옆구리 구멍)</t>
    <phoneticPr fontId="108" type="noConversion"/>
  </si>
  <si>
    <t>06/19 더안불량(오염)</t>
  </si>
  <si>
    <t>06/19 더안불량(원단 불량)</t>
  </si>
  <si>
    <t>06/19 더안불량(잡사)</t>
  </si>
  <si>
    <t>06/19 더안불량(소매 원단 불량)</t>
  </si>
  <si>
    <t>06/19 더안불량(오염, 올풀림)</t>
  </si>
  <si>
    <t>20747</t>
  </si>
  <si>
    <t>밤비</t>
  </si>
  <si>
    <t>남평화 2층 40</t>
  </si>
  <si>
    <t>010-2315-6106</t>
  </si>
  <si>
    <t>1010-2384-3370</t>
  </si>
  <si>
    <t>수협은행</t>
  </si>
  <si>
    <t>밤비컴퍼니</t>
  </si>
  <si>
    <t>나루</t>
    <phoneticPr fontId="108" type="noConversion"/>
  </si>
  <si>
    <t>8002-6 [부츠컷] ☆</t>
  </si>
  <si>
    <t>S22130</t>
  </si>
  <si>
    <t>4503 [반바지]</t>
  </si>
  <si>
    <t>S22131</t>
  </si>
  <si>
    <t>S22136</t>
  </si>
  <si>
    <t>뱀부보트넥t [반팔]</t>
  </si>
  <si>
    <t>S22114</t>
  </si>
  <si>
    <t>S22062</t>
  </si>
  <si>
    <t>S22145</t>
  </si>
  <si>
    <t>d링벨트터틀반팔 [반팔]</t>
  </si>
  <si>
    <t>S22146</t>
  </si>
  <si>
    <t>홀터디링bl [홀터넥] ▼</t>
  </si>
  <si>
    <t>비앤트sk [H라인] ☆</t>
  </si>
  <si>
    <t>리본밴딩pt [와이드] ▼</t>
  </si>
  <si>
    <t>S22182</t>
  </si>
  <si>
    <t>드레이프나시 [민소매]</t>
  </si>
  <si>
    <t>S22140</t>
  </si>
  <si>
    <t>윙브이nt [캡소매]</t>
  </si>
  <si>
    <t>S22141</t>
  </si>
  <si>
    <t>S20011</t>
  </si>
  <si>
    <t>비스반팔드레이프top [긴팔] ☆</t>
  </si>
  <si>
    <t>S19327</t>
  </si>
  <si>
    <t>온브sl [와이드] ☆</t>
  </si>
  <si>
    <t>쥬치마 [A라인] ☆</t>
  </si>
  <si>
    <t>아이 ☆2506</t>
    <phoneticPr fontId="108" type="noConversion"/>
  </si>
  <si>
    <t>베이지(L) ☆2505</t>
    <phoneticPr fontId="108" type="noConversion"/>
  </si>
  <si>
    <t>블랙(S,롱) ☆2506</t>
    <phoneticPr fontId="108" type="noConversion"/>
  </si>
  <si>
    <t>크림/S/롱</t>
    <phoneticPr fontId="108" type="noConversion"/>
  </si>
  <si>
    <t>블랙(S)</t>
    <phoneticPr fontId="108" type="noConversion"/>
  </si>
  <si>
    <t>연청/S</t>
    <phoneticPr fontId="108" type="noConversion"/>
  </si>
  <si>
    <t>연청/M</t>
    <phoneticPr fontId="108" type="noConversion"/>
  </si>
  <si>
    <t>[반팔/블랙]</t>
    <phoneticPr fontId="108" type="noConversion"/>
  </si>
  <si>
    <t>[반팔/아이보리]</t>
    <phoneticPr fontId="108" type="noConversion"/>
  </si>
  <si>
    <t>화이트 ▼</t>
    <phoneticPr fontId="108" type="noConversion"/>
  </si>
  <si>
    <t>민투</t>
    <phoneticPr fontId="108" type="noConversion"/>
  </si>
  <si>
    <t>검정/S ☆2506</t>
    <phoneticPr fontId="108" type="noConversion"/>
  </si>
  <si>
    <t>아이보리/S ☆2506</t>
    <phoneticPr fontId="108" type="noConversion"/>
  </si>
  <si>
    <t>먹색(S) ☆2506</t>
    <phoneticPr fontId="108" type="noConversion"/>
  </si>
  <si>
    <t>먹색(M) ☆2506</t>
    <phoneticPr fontId="108" type="noConversion"/>
  </si>
  <si>
    <t>네이비</t>
    <phoneticPr fontId="108" type="noConversion"/>
  </si>
  <si>
    <t>크림(S) ☆2506</t>
    <phoneticPr fontId="108" type="noConversion"/>
  </si>
  <si>
    <t>오스로</t>
    <phoneticPr fontId="108" type="noConversion"/>
  </si>
  <si>
    <t>와플</t>
    <phoneticPr fontId="108" type="noConversion"/>
  </si>
  <si>
    <t>중청/L▼</t>
    <phoneticPr fontId="108" type="noConversion"/>
  </si>
  <si>
    <t>06/20 더안불량(올나감)</t>
  </si>
  <si>
    <t>06/20 더안불량(나시 올나감)</t>
  </si>
  <si>
    <t>06/20 더안불량(원단 불량)</t>
  </si>
  <si>
    <t>06/20 더안불량(지퍼 자크 없음)</t>
  </si>
  <si>
    <t>06/20 더안불량(오염)</t>
  </si>
  <si>
    <t>06/20 더안불량(택 없음)</t>
  </si>
  <si>
    <t>06/20 더안불량(밑단 안쪽 올트임)</t>
  </si>
  <si>
    <t>06/20 더안불량(스트랩 없음)</t>
  </si>
  <si>
    <t>06/20 더안불량(박음질 불량)</t>
  </si>
  <si>
    <t>06/20 더안불량(양쪽 주름 다름)</t>
  </si>
  <si>
    <t>06/20 더안불량(밑단 오염)</t>
  </si>
  <si>
    <t>06/20 더안불량(허리부분 우글거림)</t>
  </si>
  <si>
    <t>06/20 더안불량(밑단 박음질 불량)</t>
  </si>
  <si>
    <t>06/20 더안불량(구멍)</t>
  </si>
  <si>
    <t>06/20 더안불량(지퍼 불량)</t>
  </si>
  <si>
    <t>06/20 더안불량(벨트 까짐(벨트만있음))</t>
  </si>
  <si>
    <t>06/20 더안불량(벨트 까짐)</t>
  </si>
  <si>
    <t>06/20 더안불량(단추 불량)</t>
  </si>
  <si>
    <t>06/20 더안불량(후크 들뜸)</t>
  </si>
  <si>
    <t>06/20 더안불량(밑단 불량)</t>
  </si>
  <si>
    <t>06/20 더안불량(어꺠부분 올풀림)</t>
  </si>
  <si>
    <t>06/20 더안불량(목부분 오염)</t>
  </si>
  <si>
    <t>06/20 더안불량(올풀림, 오염)</t>
  </si>
  <si>
    <t>06/20 더안불량(상품 오입고)</t>
  </si>
  <si>
    <t>06/20 더안불량(어꺠 구멍)</t>
  </si>
  <si>
    <t>06/20 더안불량(박음질 라인 불량)</t>
  </si>
  <si>
    <t>06/20 더안불량(양쪽 기장 다름)</t>
  </si>
  <si>
    <t>06/20 더안불량(올나옴)</t>
  </si>
  <si>
    <t>06/20 더안불량(허리 두줄선 있음)</t>
  </si>
  <si>
    <t>06/20 더안불량(봉제부분 틀어짐)</t>
  </si>
  <si>
    <t>06/20 더안불량(잡사)</t>
  </si>
  <si>
    <t>06/20 더안불량(뒷목 박음질 불량)</t>
  </si>
  <si>
    <t>06/20 더안불량(지퍼 박음질 불량)</t>
  </si>
  <si>
    <t>06/20 더안불량(본드 마감 불량)</t>
  </si>
  <si>
    <t>06/20 더안불량(올풀림)</t>
  </si>
  <si>
    <t>06/20 더안불량(왼쪽 주머니 박음질 불량)</t>
  </si>
  <si>
    <t>06/20 더안불량(우측 옆라인 박음질 불량)</t>
  </si>
  <si>
    <t>06/20 더안불량(라벨 옆 구멍)</t>
  </si>
  <si>
    <t>06/20 더안불량(박음질선 불량)</t>
  </si>
  <si>
    <t>06/20 더안불량(소매 오염)</t>
  </si>
  <si>
    <t>06/20 더안불량(잡사, 원단 불량)</t>
  </si>
  <si>
    <t>06/20 더안불량(넥부분 올나옴)</t>
  </si>
  <si>
    <t xml:space="preserve"> </t>
    <phoneticPr fontId="108" type="noConversion"/>
  </si>
  <si>
    <t>010-2015-3732</t>
  </si>
  <si>
    <t>테크노 1층 119호</t>
  </si>
  <si>
    <t>20749</t>
  </si>
  <si>
    <t>더봄</t>
  </si>
  <si>
    <t>20750</t>
  </si>
  <si>
    <t>디바샵</t>
  </si>
  <si>
    <t>02-2117-4828</t>
  </si>
  <si>
    <t>010-4963-4828</t>
  </si>
  <si>
    <t>261-093850-04-010</t>
  </si>
  <si>
    <t>(주)디바샵</t>
  </si>
  <si>
    <t>르헤베</t>
  </si>
  <si>
    <t>010-9031-5522</t>
  </si>
  <si>
    <t>르네하프bl [반팔]</t>
  </si>
  <si>
    <t>S22149</t>
  </si>
  <si>
    <t>S16800</t>
  </si>
  <si>
    <t>S22132</t>
  </si>
  <si>
    <t>섀도우나시 [민소매]</t>
  </si>
  <si>
    <t>디오트 1층 D-19호</t>
  </si>
  <si>
    <t>02-2235-2853</t>
  </si>
  <si>
    <t>010-7590-2853</t>
  </si>
  <si>
    <t>S22175</t>
  </si>
  <si>
    <t>신오투가디건 [반팔]</t>
  </si>
  <si>
    <t>S22176</t>
  </si>
  <si>
    <t>와이p [와이드]</t>
  </si>
  <si>
    <t>S22195</t>
  </si>
  <si>
    <t>35011벨트롱스커트 [A라인]</t>
  </si>
  <si>
    <t>010-4522-6799</t>
  </si>
  <si>
    <t>S20470</t>
  </si>
  <si>
    <t>5274sl [와이드]</t>
  </si>
  <si>
    <t>S22155</t>
  </si>
  <si>
    <t>S22201</t>
  </si>
  <si>
    <t>루베르y [긴팔]</t>
  </si>
  <si>
    <t>S22205</t>
  </si>
  <si>
    <t>475-053747-04-016</t>
  </si>
  <si>
    <t>S20074</t>
  </si>
  <si>
    <t>gn-001 [부츠컷]</t>
  </si>
  <si>
    <t>더봄</t>
    <phoneticPr fontId="108" type="noConversion"/>
  </si>
  <si>
    <t>그레이▼</t>
    <phoneticPr fontId="108" type="noConversion"/>
  </si>
  <si>
    <t>레트로</t>
    <phoneticPr fontId="108" type="noConversion"/>
  </si>
  <si>
    <t>베이지/230</t>
    <phoneticPr fontId="108" type="noConversion"/>
  </si>
  <si>
    <t>아이보리/L</t>
    <phoneticPr fontId="108" type="noConversion"/>
  </si>
  <si>
    <t>오빠네</t>
    <phoneticPr fontId="108" type="noConversion"/>
  </si>
  <si>
    <t>블랙/S/미디움 ☆2506</t>
    <phoneticPr fontId="108" type="noConversion"/>
  </si>
  <si>
    <t>크림비(와플플러스)</t>
    <phoneticPr fontId="108" type="noConversion"/>
  </si>
  <si>
    <t>플레이스</t>
    <phoneticPr fontId="108" type="noConversion"/>
  </si>
  <si>
    <t>아이보리 ☆2506</t>
    <phoneticPr fontId="108" type="noConversion"/>
  </si>
  <si>
    <t>06/23 더안불량(오염)</t>
  </si>
  <si>
    <t>06/23 더안불량(잡사, 주머니 구멍)</t>
  </si>
  <si>
    <t>06/23 더안불량(벨트 고리 없음)</t>
  </si>
  <si>
    <t>06/23 더안불량(버클 불량)</t>
  </si>
  <si>
    <t>06/23 더안불량(어깨 뜯어짐)</t>
  </si>
  <si>
    <t>06/23 더안불량(왼쪽신발 발등부분 가죽 벗겨짐)</t>
  </si>
  <si>
    <t>06/23 더안불량(어깨선 박음질 불량)</t>
  </si>
  <si>
    <t>06/23 더안불량(실 오염)</t>
  </si>
  <si>
    <t>06/23 더안불량(실밥 불량)</t>
  </si>
  <si>
    <t>06/23 더안불량(주머니 부분 쭈글)</t>
  </si>
  <si>
    <t>06/23 더안불량(잡사, 오염)</t>
  </si>
  <si>
    <t>06/23 더안불량(상품 오입고)</t>
  </si>
  <si>
    <t>06/23 더안불량(올풀림)</t>
  </si>
  <si>
    <t>06/23 더안불량(올나감)</t>
  </si>
  <si>
    <t>06/23 더안불량(벨트 없음)</t>
  </si>
  <si>
    <t>06/23 더안불량(색상 오입고)</t>
  </si>
  <si>
    <t>06/23 더안불량(잡사)</t>
  </si>
  <si>
    <t>06/23 더안불량(겨드랑이 뜯어짐)</t>
  </si>
  <si>
    <t>06/23 더안불량(원단 불량)</t>
  </si>
  <si>
    <t>06/23 더안불량(잡사, 구멍, 올나감, 오염)</t>
  </si>
  <si>
    <t>06/23 더안불량(오염 및 실밥 불량)</t>
  </si>
  <si>
    <t>06/23 더안불량(주머니 실밥 미처리)</t>
  </si>
  <si>
    <t>06/23 더안불량(나시 오염)</t>
  </si>
  <si>
    <t>1002-450-299996</t>
  </si>
  <si>
    <t>김석란</t>
  </si>
  <si>
    <t>20751</t>
  </si>
  <si>
    <t>와플플러스</t>
  </si>
  <si>
    <t>010-2476-7437</t>
  </si>
  <si>
    <t>010-9494-1841</t>
  </si>
  <si>
    <t>오피엔</t>
  </si>
  <si>
    <t>S22188</t>
  </si>
  <si>
    <t>하트넥반팔 [반팔]</t>
  </si>
  <si>
    <t>민트/M/롱</t>
    <phoneticPr fontId="108" type="noConversion"/>
  </si>
  <si>
    <t>06/24 더안불량(원단 불량)</t>
  </si>
  <si>
    <t>06/24 더안불량(오염)</t>
  </si>
  <si>
    <t>06/24 더안불량(색상 오입고)</t>
  </si>
  <si>
    <t>06/24 더안불량(넥라인 올풀림)</t>
  </si>
  <si>
    <t>06/24 더안불량(박음질 불량)</t>
  </si>
  <si>
    <t>06/24 더안불량(잡사)</t>
  </si>
  <si>
    <t>20754</t>
  </si>
  <si>
    <t>디바</t>
  </si>
  <si>
    <t>010-6357-4441</t>
  </si>
  <si>
    <t>807537-04-009790</t>
  </si>
  <si>
    <t>국민</t>
  </si>
  <si>
    <t>(주)투앤드컴퍼니 디오트점</t>
  </si>
  <si>
    <t>시스터더블유</t>
  </si>
  <si>
    <t>S22232</t>
  </si>
  <si>
    <t>새콤 [와이드]</t>
  </si>
  <si>
    <t>S22243</t>
  </si>
  <si>
    <t>S22247</t>
  </si>
  <si>
    <t>S22254</t>
  </si>
  <si>
    <t>골지끈드레이프t [반팔]</t>
  </si>
  <si>
    <t>S22256</t>
  </si>
  <si>
    <t>S22240</t>
  </si>
  <si>
    <t>st패드나시 [나시]</t>
  </si>
  <si>
    <t>S22251</t>
  </si>
  <si>
    <t>이브닝bl [반팔]</t>
  </si>
  <si>
    <t>메란지</t>
    <phoneticPr fontId="108" type="noConversion"/>
  </si>
  <si>
    <t>엑스투투</t>
    <phoneticPr fontId="108" type="noConversion"/>
  </si>
  <si>
    <t>06/25 더안불량(오염)</t>
  </si>
  <si>
    <t>06/25 더안불량(올나감)</t>
  </si>
  <si>
    <t>06/25 더안불량(사이즈오입고)</t>
  </si>
  <si>
    <t>06/25 더안불량(색상오입고)</t>
  </si>
  <si>
    <t>06/25 더안불량(올풀림)</t>
  </si>
  <si>
    <t>06/25 더안불량(얼룩)</t>
  </si>
  <si>
    <t>06/25 더안불량(원단불량)</t>
  </si>
  <si>
    <t>06/25 더안불량(박음질불량)</t>
  </si>
  <si>
    <t>S22281</t>
  </si>
  <si>
    <t>골지홀터넥 [반팔]</t>
  </si>
  <si>
    <t>S22299</t>
  </si>
  <si>
    <t>로렌타이bl [반팔]</t>
  </si>
  <si>
    <t>S22269</t>
  </si>
  <si>
    <t>5035sl [와이드]</t>
  </si>
  <si>
    <t>크롭버터t [반팔] ☆</t>
  </si>
  <si>
    <t>로잉(부가세)</t>
    <phoneticPr fontId="108" type="noConversion"/>
  </si>
  <si>
    <t>아이/M ▼</t>
    <phoneticPr fontId="108" type="noConversion"/>
  </si>
  <si>
    <t>진청(5507-1)/S</t>
    <phoneticPr fontId="108" type="noConversion"/>
  </si>
  <si>
    <t>먹색/S</t>
    <phoneticPr fontId="108" type="noConversion"/>
  </si>
  <si>
    <t>아페리얼</t>
    <phoneticPr fontId="108" type="noConversion"/>
  </si>
  <si>
    <t>오트그레이</t>
    <phoneticPr fontId="108" type="noConversion"/>
  </si>
  <si>
    <t>핑크/M</t>
    <phoneticPr fontId="108" type="noConversion"/>
  </si>
  <si>
    <t>크림(S,롱)</t>
    <phoneticPr fontId="108" type="noConversion"/>
  </si>
  <si>
    <t>06/26 더안불량(사이즈 오입고)</t>
  </si>
  <si>
    <t>06/26 더안불량(벨트 고리 없음)</t>
  </si>
  <si>
    <t>06/26 더안불량(원단 불량)</t>
  </si>
  <si>
    <t>06/26 더안불량(총장 길이 불량)</t>
  </si>
  <si>
    <t>06/26 더안불량(원단 구멍)</t>
  </si>
  <si>
    <t>06/26 더안불량(주머니부분 박음질 불량)</t>
  </si>
  <si>
    <t>06/26 더안불량(바지 밑단 오염)</t>
  </si>
  <si>
    <t>06/26 더안불량(올트임 및 오염)</t>
  </si>
  <si>
    <t>06/26 더안불량(마감 불량)</t>
  </si>
  <si>
    <t>06/26 더안불량(오염)</t>
  </si>
  <si>
    <t>06/26 더안불량(왼쪽 주머니 막힘)</t>
  </si>
  <si>
    <t>06/26 더안불량(단추 아래 주름부분 우글)</t>
  </si>
  <si>
    <t>06/26 더안불량(옆라인 뜯어짐)</t>
  </si>
  <si>
    <t>06/26 더안불량(옆라인 박음질 불량)</t>
  </si>
  <si>
    <t>06/26 더안불량(지퍼 불량)</t>
  </si>
  <si>
    <t>06/26 더안불량(색상 오입고)</t>
  </si>
  <si>
    <t>06/26 더안불량(넥라인 잡사)</t>
  </si>
  <si>
    <t>06/26 더안불량(밑단 오염)</t>
  </si>
  <si>
    <t>06/26 더안불량(어깨부분 찝힘)</t>
  </si>
  <si>
    <t>06/26 더안불량(어깨부분 불량)</t>
  </si>
  <si>
    <t>06/26 더안불량(겨드랑이 불량, 소매 불량)</t>
  </si>
  <si>
    <t>린넨오프나시 [민소매] ☆</t>
  </si>
  <si>
    <t>S22300</t>
  </si>
  <si>
    <t>S22253</t>
  </si>
  <si>
    <t>반팔드레이프t [반팔] ▼</t>
  </si>
  <si>
    <t>S22340</t>
  </si>
  <si>
    <t>아이스드레이프bl [캡소매]</t>
  </si>
  <si>
    <t>와이드립니트나시 [민소매] ☆</t>
  </si>
  <si>
    <t>5146sl [와이드]</t>
  </si>
  <si>
    <t>땡스커밍</t>
    <phoneticPr fontId="108" type="noConversion"/>
  </si>
  <si>
    <t>검정-M ▼</t>
    <phoneticPr fontId="108" type="noConversion"/>
  </si>
  <si>
    <t>검정(S,숏)</t>
    <phoneticPr fontId="108" type="noConversion"/>
  </si>
  <si>
    <t>06/27 더안불량(오염)</t>
  </si>
  <si>
    <t>06/27 더안불량(가랑이부분 박음질 불량)</t>
  </si>
  <si>
    <t>06/27 더안불량(밑단 올나옴)</t>
  </si>
  <si>
    <t>06/27 더안불량(원단 불량)</t>
  </si>
  <si>
    <t>06/27 더안불량(색상 오입고)</t>
  </si>
  <si>
    <t>06/27 더안불량(사이즈 오입고)</t>
  </si>
  <si>
    <t>06/27 더안불량(올나감, 오염)</t>
  </si>
  <si>
    <t>06/27 더안불량(라벨 뜯김)</t>
  </si>
  <si>
    <t>06/27 더안불량(카라 오염)</t>
  </si>
  <si>
    <t>06/27 더안불량(겨드랑이 불량)</t>
  </si>
  <si>
    <t>06/27 더안불량(봉제 불량)</t>
  </si>
  <si>
    <t>유어리펀칭bl [반팔]</t>
  </si>
  <si>
    <t>S22402</t>
  </si>
  <si>
    <t>마가린t [반팔]</t>
  </si>
  <si>
    <t>S22366</t>
  </si>
  <si>
    <t>S22384</t>
  </si>
  <si>
    <t>홀리세트 [나시가디건세트]</t>
  </si>
  <si>
    <t>S22339</t>
  </si>
  <si>
    <t>S22341</t>
  </si>
  <si>
    <t>S22294</t>
  </si>
  <si>
    <t>S22324</t>
  </si>
  <si>
    <t>켈리5부 [5부]</t>
  </si>
  <si>
    <t>S22388</t>
  </si>
  <si>
    <t>플리츠bl [반팔]</t>
  </si>
  <si>
    <t>S22392</t>
  </si>
  <si>
    <t>디바샵</t>
    <phoneticPr fontId="108" type="noConversion"/>
  </si>
  <si>
    <t>라이트그레이/L</t>
    <phoneticPr fontId="108" type="noConversion"/>
  </si>
  <si>
    <t>블랙(L)</t>
    <phoneticPr fontId="108" type="noConversion"/>
  </si>
  <si>
    <t>브라운(S)</t>
    <phoneticPr fontId="108" type="noConversion"/>
  </si>
  <si>
    <t>검단▼</t>
    <phoneticPr fontId="108" type="noConversion"/>
  </si>
  <si>
    <t>아이+아이</t>
    <phoneticPr fontId="108" type="noConversion"/>
  </si>
  <si>
    <t>[긴팔/크림]</t>
    <phoneticPr fontId="108" type="noConversion"/>
  </si>
  <si>
    <t>검정 ♡(20장)</t>
    <phoneticPr fontId="108" type="noConversion"/>
  </si>
  <si>
    <t>연청/L</t>
    <phoneticPr fontId="108" type="noConversion"/>
  </si>
  <si>
    <t>핑크/L</t>
    <phoneticPr fontId="108" type="noConversion"/>
  </si>
  <si>
    <t>중청/S▼</t>
    <phoneticPr fontId="108" type="noConversion"/>
  </si>
  <si>
    <t>베이지/S ☆2506</t>
    <phoneticPr fontId="108" type="noConversion"/>
  </si>
  <si>
    <t>크림(M,숏)</t>
    <phoneticPr fontId="108" type="noConversion"/>
  </si>
  <si>
    <t>포니테일</t>
    <phoneticPr fontId="108" type="noConversion"/>
  </si>
  <si>
    <t>06/30 더안불량(오염)</t>
  </si>
  <si>
    <t>06/30 더안불량(올풀림)</t>
  </si>
  <si>
    <t>06/30 더안불량(원단 불량)</t>
  </si>
  <si>
    <t>06/30 더안불량(사이즈 오입고)</t>
  </si>
  <si>
    <t>06/30 더안불량(버클 불량)</t>
  </si>
  <si>
    <t>06/30 더안불량(엉덩이부분 박음질 불량)</t>
  </si>
  <si>
    <t>06/30 더안불량(어깨 뜯어짐)</t>
  </si>
  <si>
    <t>06/30 더안불량(주머니 안감 구멍)</t>
  </si>
  <si>
    <t>06/30 더안불량(올나감)</t>
  </si>
  <si>
    <t>06/30 더안불량(후크 박음질 뜯어짐)</t>
  </si>
  <si>
    <t>06/30 더안불량(넥 안감 오염)</t>
  </si>
  <si>
    <t>06/30 더안불량(넥 원단 찝힘)</t>
  </si>
  <si>
    <t>06/30 더안불량(오염, 어깨 봉제 불량)</t>
  </si>
  <si>
    <t>06/30 더안불량(상품 오입고)</t>
  </si>
  <si>
    <t>06/30 더안불량(4번쨰 단추 불량)</t>
  </si>
  <si>
    <t>06/30 더안불량(택 떨어짐)</t>
  </si>
  <si>
    <t>06/30 더안불량(박음질 불량)</t>
  </si>
  <si>
    <t>06/30 더안불량(어깨선 봉제 불량)</t>
  </si>
  <si>
    <t>06/30 더안불량(왼쪽 주머니 박음질 불량)</t>
  </si>
  <si>
    <t>06/30 더안불량(옆선 박음질 불량)</t>
  </si>
  <si>
    <t>06/30 더안불량(실측 불량)</t>
  </si>
  <si>
    <t>06/30 더안불량(겨드랑이 구멍)</t>
  </si>
  <si>
    <t>06/30 더안불량(밑단 박음질 미처리)</t>
  </si>
  <si>
    <t>06/30 더안불량(색상 오입고)</t>
  </si>
  <si>
    <t>06/30 더안불량(목부분 오염)</t>
  </si>
  <si>
    <t>06/30 더안불량(허리 고리 뜯어짐)</t>
  </si>
  <si>
    <t>06/30 더안불량(실측 다름)</t>
  </si>
  <si>
    <t>06/30 더안불량(소매, 겨드랑이 불량)</t>
  </si>
  <si>
    <t>06/30 더안불량(마감 불량, 겨드랑이 불량)</t>
  </si>
  <si>
    <t>06/30 더안불량(옆구리 박음질 터짐, 넥라인 박음질 불량, )</t>
  </si>
  <si>
    <t>06/30 더안불량(올나옴, 겨드랑이 뜯어짐)</t>
  </si>
  <si>
    <t>06/30 더안불량(마감 불량)</t>
  </si>
  <si>
    <t>06/30 더안불량(주머니 옆 튀어나옴)</t>
  </si>
  <si>
    <t>06/30 더안불량(원단 구멍)</t>
  </si>
  <si>
    <t>S21006</t>
  </si>
  <si>
    <t>S22321</t>
  </si>
  <si>
    <t>미송-1</t>
    <phoneticPr fontId="88" type="noConversion"/>
  </si>
  <si>
    <t>S17316</t>
    <phoneticPr fontId="88" type="noConversion"/>
  </si>
  <si>
    <t xml:space="preserve">  </t>
    <phoneticPr fontId="88" type="noConversion"/>
  </si>
  <si>
    <t>라이트그레이/S/기본</t>
    <phoneticPr fontId="108" type="noConversion"/>
  </si>
  <si>
    <t>옐로우</t>
    <phoneticPr fontId="108" type="noConversion"/>
  </si>
  <si>
    <t>07/01 더안불량(원단 벌어짐, 올나감)</t>
  </si>
  <si>
    <t>07/01 더안불량(오염)</t>
  </si>
  <si>
    <t>07/01 더안불량(상품 오입고)</t>
  </si>
  <si>
    <t>07/01 더안불량(사이즈(기장) 오입고)</t>
  </si>
  <si>
    <t>07/01 더안불량(재단 불량)</t>
  </si>
  <si>
    <t>07/01 더안불량(올풀림)</t>
  </si>
  <si>
    <t>07/01 더안불량(원단 불량)</t>
  </si>
  <si>
    <t>030-143387-04022</t>
  </si>
  <si>
    <t>20755</t>
  </si>
  <si>
    <t>리뮤트</t>
  </si>
  <si>
    <t>디오트 4층 j-29호</t>
  </si>
  <si>
    <t>3333-15-8933146</t>
  </si>
  <si>
    <t>서지현(리뮤트)</t>
  </si>
  <si>
    <t>010-7465-5200</t>
  </si>
  <si>
    <t>010-7761-8021</t>
  </si>
  <si>
    <t>먹색(S)</t>
    <phoneticPr fontId="88" type="noConversion"/>
  </si>
  <si>
    <t>투미목걸이</t>
    <phoneticPr fontId="88" type="noConversion"/>
  </si>
  <si>
    <t>실버</t>
    <phoneticPr fontId="88" type="noConversion"/>
  </si>
  <si>
    <t>S21994</t>
  </si>
  <si>
    <t>S22404</t>
  </si>
  <si>
    <t>811 [캡소매]</t>
  </si>
  <si>
    <t>S22408</t>
  </si>
  <si>
    <t>S20820</t>
  </si>
  <si>
    <t>S22422</t>
  </si>
  <si>
    <t>콜드ts [캡소매]</t>
  </si>
  <si>
    <t>S22328</t>
  </si>
  <si>
    <t>어반5부 [5부]</t>
  </si>
  <si>
    <t>S22419</t>
  </si>
  <si>
    <t>디얼그레이</t>
    <phoneticPr fontId="108" type="noConversion"/>
  </si>
  <si>
    <t>7/2 더안불량(오염)</t>
  </si>
  <si>
    <t>7/2 더안불량(버클 불량)</t>
  </si>
  <si>
    <t>7/2 더안불량(사이즈 오이복)</t>
  </si>
  <si>
    <t>201-16-79149</t>
  </si>
  <si>
    <t>728-78-00257</t>
  </si>
  <si>
    <t>201-11-35767</t>
  </si>
  <si>
    <t>822-39-00735</t>
  </si>
  <si>
    <t>212-29-35160</t>
  </si>
  <si>
    <t>620-15-68225</t>
  </si>
  <si>
    <t>825-55-00729</t>
  </si>
  <si>
    <t>205-69-00581</t>
  </si>
  <si>
    <t>417-26-36685</t>
  </si>
  <si>
    <t>409137-01-005492</t>
  </si>
  <si>
    <t>480-35-01513</t>
  </si>
  <si>
    <t>20756</t>
  </si>
  <si>
    <t>원앤드</t>
  </si>
  <si>
    <t>디오트 4층 C-05호</t>
  </si>
  <si>
    <t>02-2117-4705</t>
  </si>
  <si>
    <t>010-8383-4621</t>
  </si>
  <si>
    <t>110-515-789034</t>
  </si>
  <si>
    <t>권지희</t>
  </si>
  <si>
    <t>564-15-02210</t>
  </si>
  <si>
    <t>827-11-03034</t>
  </si>
  <si>
    <t>602-31-71760</t>
  </si>
  <si>
    <t>439-35-00646</t>
  </si>
  <si>
    <t>S19574</t>
  </si>
  <si>
    <t>5106-4pt [와이드] ☆</t>
  </si>
  <si>
    <t>S21620</t>
  </si>
  <si>
    <t>리틀셔링반팔티 [반팔]</t>
  </si>
  <si>
    <t>S22458</t>
  </si>
  <si>
    <t>두줄스퀘어나시 [민소매]</t>
  </si>
  <si>
    <t>S22064</t>
  </si>
  <si>
    <t>매직스퀘어 [반팔]</t>
  </si>
  <si>
    <t>S21595</t>
  </si>
  <si>
    <t>S21821</t>
  </si>
  <si>
    <t>S21166</t>
  </si>
  <si>
    <t>S21578</t>
  </si>
  <si>
    <t>S21757</t>
  </si>
  <si>
    <t>S21758</t>
  </si>
  <si>
    <t>S22255</t>
  </si>
  <si>
    <t>S22474</t>
  </si>
  <si>
    <t>유어나시bl [민소매]</t>
  </si>
  <si>
    <t>S22451</t>
  </si>
  <si>
    <t>쿨카라탑 [반팔]</t>
  </si>
  <si>
    <t>S22452</t>
  </si>
  <si>
    <t>S22453</t>
  </si>
  <si>
    <t>S19942</t>
  </si>
  <si>
    <t>트임랩 [a라인]</t>
  </si>
  <si>
    <t>S22435</t>
  </si>
  <si>
    <t>S21982</t>
  </si>
  <si>
    <t>S17274</t>
  </si>
  <si>
    <t>예삐박스</t>
  </si>
  <si>
    <t>010-2323-5472</t>
  </si>
  <si>
    <t>S22471</t>
  </si>
  <si>
    <t>여신하트라인골지캡소매티 [캡소매]</t>
  </si>
  <si>
    <t>추가20</t>
    <phoneticPr fontId="88" type="noConversion"/>
  </si>
  <si>
    <t>추가15</t>
    <phoneticPr fontId="88" type="noConversion"/>
  </si>
  <si>
    <t>추가12</t>
    <phoneticPr fontId="88" type="noConversion"/>
  </si>
  <si>
    <t>미송15+5=총20</t>
    <phoneticPr fontId="88" type="noConversion"/>
  </si>
  <si>
    <t>연청(5507-2)/M</t>
    <phoneticPr fontId="108" type="noConversion"/>
  </si>
  <si>
    <t>7/3 더안불량(오염)</t>
  </si>
  <si>
    <t>7/3 더안불량(원단 불량)</t>
  </si>
  <si>
    <t>7/3 더안불량(상품 오입고)</t>
  </si>
  <si>
    <t>7/3 더안불량(원단 불량, 오염)</t>
  </si>
  <si>
    <t>7/3 더안불량(사이즈 오입고)</t>
  </si>
  <si>
    <t>7/3 더안불량(박음질 불량, 잡사, 오염)</t>
  </si>
  <si>
    <t>어썸(남평화)</t>
  </si>
  <si>
    <t>20758</t>
  </si>
  <si>
    <t>117-209480-01-012</t>
  </si>
  <si>
    <t>김민</t>
  </si>
  <si>
    <t>20757</t>
  </si>
  <si>
    <t>오브디에</t>
  </si>
  <si>
    <t>디오트 지하 1층 J13-1호</t>
  </si>
  <si>
    <t>110-596-402894</t>
  </si>
  <si>
    <t>박준환</t>
  </si>
  <si>
    <t>미송25</t>
    <phoneticPr fontId="88" type="noConversion"/>
  </si>
  <si>
    <t>남평화 3층 136</t>
  </si>
  <si>
    <t>S22470</t>
  </si>
  <si>
    <t>S20770</t>
  </si>
  <si>
    <t>S22456</t>
  </si>
  <si>
    <t>S21526</t>
  </si>
  <si>
    <t>S21168</t>
  </si>
  <si>
    <t>S22466</t>
  </si>
  <si>
    <t>이프 [와이드]</t>
  </si>
  <si>
    <t>S21781</t>
  </si>
  <si>
    <t>S22365</t>
  </si>
  <si>
    <t>S20519</t>
  </si>
  <si>
    <t>S21952</t>
  </si>
  <si>
    <t>S22143</t>
  </si>
  <si>
    <t>S21144</t>
  </si>
  <si>
    <t>S19950</t>
  </si>
  <si>
    <t>추가7</t>
    <phoneticPr fontId="88" type="noConversion"/>
  </si>
  <si>
    <t>입고5</t>
    <phoneticPr fontId="88" type="noConversion"/>
  </si>
  <si>
    <t>블랙/반팔</t>
    <phoneticPr fontId="88" type="noConversion"/>
  </si>
  <si>
    <t>라이트스카이 ▼</t>
    <phoneticPr fontId="88" type="noConversion"/>
  </si>
  <si>
    <t>오프화이트 ▼</t>
    <phoneticPr fontId="88" type="noConversion"/>
  </si>
  <si>
    <t>레드</t>
    <phoneticPr fontId="108" type="noConversion"/>
  </si>
  <si>
    <t>브라운</t>
    <phoneticPr fontId="108" type="noConversion"/>
  </si>
  <si>
    <t>조아</t>
    <phoneticPr fontId="108" type="noConversion"/>
  </si>
  <si>
    <t>포레나</t>
    <phoneticPr fontId="108" type="noConversion"/>
  </si>
  <si>
    <t>7/4 더안불량(오염)</t>
  </si>
  <si>
    <t>7/4 더안불량(원단 물빠짐 및 올나옴)</t>
  </si>
  <si>
    <t>7/4 더안불량(가랑이 찢어짐)</t>
  </si>
  <si>
    <t>7/4 더안불량(상품 젖음)</t>
  </si>
  <si>
    <t>7/4 더안불량(박음질 불량)</t>
  </si>
  <si>
    <t>7/4 더안불량(잡사)</t>
  </si>
  <si>
    <t>7/4 더안불량(버클 불량)</t>
  </si>
  <si>
    <t>7/4 더안불량(밑단 실밥 풀림)</t>
  </si>
  <si>
    <t>7/4 더안불량(주머니 구멍)</t>
  </si>
  <si>
    <t>7/4 더안불량(소매 뜯어짐)</t>
  </si>
  <si>
    <t>7/4 더안불량(겨드랑이 올풀림)</t>
  </si>
  <si>
    <t>7/4 더안불량(올풀림)</t>
  </si>
  <si>
    <t>7/4 더안불량(단추 없음)</t>
  </si>
  <si>
    <t>7/4 더안불량(원단 불량)</t>
  </si>
  <si>
    <t>7/4 더안불량(옆선 박음질 불량)</t>
  </si>
  <si>
    <t>7/4 더안불량(색상 오입고)</t>
  </si>
  <si>
    <t>7/4 더안불량(넥라인 시접 튀어나옴)</t>
  </si>
  <si>
    <t>7/4 더안불량(향수 냄새)</t>
  </si>
  <si>
    <t>7/4 더안불량(암홀 및 겨드랑이 불량)</t>
  </si>
  <si>
    <t>7/4 더안불량(넥라인 불량,)</t>
  </si>
  <si>
    <t>7/4 더안불량(마감 불량)</t>
  </si>
  <si>
    <t>7/4 더안불량(지퍼 가랑이쪽 박음질 불량)</t>
  </si>
  <si>
    <t>7/4 더안불량(밑단 박음질 미처리)</t>
  </si>
  <si>
    <t>7/4 더안불량(올나감)</t>
  </si>
  <si>
    <t>크림</t>
    <phoneticPr fontId="88" type="noConversion"/>
  </si>
  <si>
    <t>화이트</t>
    <phoneticPr fontId="88" type="noConversion"/>
  </si>
  <si>
    <t>블랙(S)</t>
    <phoneticPr fontId="88" type="noConversion"/>
  </si>
  <si>
    <t>링크</t>
    <phoneticPr fontId="88" type="noConversion"/>
  </si>
  <si>
    <t>S20896</t>
    <phoneticPr fontId="88" type="noConversion"/>
  </si>
  <si>
    <t>미송23</t>
    <phoneticPr fontId="88" type="noConversion"/>
  </si>
  <si>
    <t>테크노 1층 131</t>
  </si>
  <si>
    <t>010-7725-9565</t>
  </si>
  <si>
    <t>S18812</t>
  </si>
  <si>
    <t>S21875</t>
  </si>
  <si>
    <t>S22191</t>
  </si>
  <si>
    <t>S21965</t>
  </si>
  <si>
    <t>S19229</t>
  </si>
  <si>
    <t>S21770</t>
  </si>
  <si>
    <t>S22480</t>
  </si>
  <si>
    <t>누아르랩셔링top [캡소매]</t>
  </si>
  <si>
    <t>누브라</t>
  </si>
  <si>
    <t>S22527</t>
  </si>
  <si>
    <t>메아리반팔t [반팔]</t>
  </si>
  <si>
    <t>레오bl [민소매]</t>
  </si>
  <si>
    <t>S22494</t>
  </si>
  <si>
    <t>디오트 4층 G-22호</t>
  </si>
  <si>
    <t>S22540</t>
  </si>
  <si>
    <t>라인bl [반팔]</t>
  </si>
  <si>
    <t>S22541</t>
  </si>
  <si>
    <t>르린넨bl [반팔]</t>
  </si>
  <si>
    <t>S22512</t>
  </si>
  <si>
    <t>S22514</t>
  </si>
  <si>
    <t>베이크나시bl [민소매]</t>
  </si>
  <si>
    <t>S22525</t>
  </si>
  <si>
    <t>S22142</t>
  </si>
  <si>
    <t>S22152</t>
  </si>
  <si>
    <t>S20323</t>
  </si>
  <si>
    <t>S20947</t>
  </si>
  <si>
    <t>미송10+신규10=총20</t>
    <phoneticPr fontId="88" type="noConversion"/>
  </si>
  <si>
    <t>미송2+신규3=총5</t>
    <phoneticPr fontId="88" type="noConversion"/>
  </si>
  <si>
    <t>20762</t>
  </si>
  <si>
    <t>뉴비</t>
  </si>
  <si>
    <t>010-7221-5859</t>
  </si>
  <si>
    <t>1005-104-413227</t>
  </si>
  <si>
    <t>박상용</t>
  </si>
  <si>
    <t>1005-704-817308</t>
  </si>
  <si>
    <t>주식회사 두유</t>
  </si>
  <si>
    <t>20760</t>
  </si>
  <si>
    <t>스트로베리</t>
  </si>
  <si>
    <t>디오트 지하 1층 K-14호</t>
  </si>
  <si>
    <t>010-9234-7458</t>
  </si>
  <si>
    <t>1005-404-677167</t>
  </si>
  <si>
    <t>김현주(스트로베리)</t>
  </si>
  <si>
    <t>20763</t>
  </si>
  <si>
    <t>오롯이</t>
  </si>
  <si>
    <t>남평화 지하 1층 87</t>
  </si>
  <si>
    <t>110-560-525137</t>
  </si>
  <si>
    <t>송글샘</t>
  </si>
  <si>
    <t>서지혁</t>
  </si>
  <si>
    <t>20761</t>
  </si>
  <si>
    <t>플랫폼</t>
  </si>
  <si>
    <t>010-3471-7372</t>
  </si>
  <si>
    <t>807537-04-010224</t>
  </si>
  <si>
    <t>주식회사플랫폼2023</t>
  </si>
  <si>
    <t>네이비/S/롱</t>
    <phoneticPr fontId="108" type="noConversion"/>
  </si>
  <si>
    <t>르헤베</t>
    <phoneticPr fontId="108" type="noConversion"/>
  </si>
  <si>
    <t>회색베이지</t>
    <phoneticPr fontId="108" type="noConversion"/>
  </si>
  <si>
    <t>메바</t>
    <phoneticPr fontId="108" type="noConversion"/>
  </si>
  <si>
    <t>02브라운</t>
    <phoneticPr fontId="108" type="noConversion"/>
  </si>
  <si>
    <t>밤비</t>
    <phoneticPr fontId="108" type="noConversion"/>
  </si>
  <si>
    <t>7/7 더안불량(단추 없음)</t>
  </si>
  <si>
    <t>7/7 더안불량(오염)</t>
  </si>
  <si>
    <t>7/7 더안불량(색상 오입고)</t>
  </si>
  <si>
    <t>7/7 더안불량(카라 한쪽 쭈글거림)</t>
  </si>
  <si>
    <t>7/7 더안불량(허리부분 울짐)</t>
  </si>
  <si>
    <t>7/7 더안불량(숏으로 오입고)</t>
  </si>
  <si>
    <t>7/7 더안불량(마감 불량)</t>
  </si>
  <si>
    <t>7/7 더안불량(버클 불량)</t>
  </si>
  <si>
    <t>7/7 더안불량(옆라인 구멍)</t>
  </si>
  <si>
    <t>7/7 더안불량(오염, 원단 불량)</t>
  </si>
  <si>
    <t>7/7 더안불량(원단 불량)</t>
  </si>
  <si>
    <t>7/7 더안불량(끈 없음)</t>
  </si>
  <si>
    <t>7/7 더안불량(팔 아래쪽 찢어짐)</t>
  </si>
  <si>
    <t>7/7 더안불량(가랑이부분 털뭉침)</t>
  </si>
  <si>
    <t>7/7 더안불량(가랑이부분 원단불량)</t>
  </si>
  <si>
    <t>7/7 더안불량(원피스 없음)</t>
  </si>
  <si>
    <t>7/7 더안불량(색상오입고)</t>
  </si>
  <si>
    <t>7/7 더안불량(안감 허리부분 오염)</t>
  </si>
  <si>
    <t>7/7 더안불량(엉덩이부분 오염)</t>
  </si>
  <si>
    <t>7/7 더안불량(안에 잡사)</t>
  </si>
  <si>
    <t>7/7 더안불량(겨드랑이 구멍)</t>
  </si>
  <si>
    <t>7/7 더안불량(밑단부분 오염)</t>
  </si>
  <si>
    <t>7/7 더안불량(어깨부분 오염)</t>
  </si>
  <si>
    <t>7/7 더안불량(올나옴)</t>
  </si>
  <si>
    <t>7/7 더안불량(올풀림)</t>
  </si>
  <si>
    <t>7/7 더안불량(올트임)</t>
  </si>
  <si>
    <t>7/7 더안불량(어꺠 봉제선 불량)</t>
  </si>
  <si>
    <t>7/7 더안불량(겨드랑이 마감 불량)</t>
  </si>
  <si>
    <t>7/7 더안불량(밑단 올나옴)</t>
  </si>
  <si>
    <t>7/7 더안불량(지퍼부분 얼룩)</t>
  </si>
  <si>
    <t>7/7 더안불량(뒷부분 봉제선 비대칭)</t>
  </si>
  <si>
    <t>20764</t>
  </si>
  <si>
    <t>리머블</t>
  </si>
  <si>
    <t>남평화 지하 1층 B-14호</t>
  </si>
  <si>
    <t>475801-01-268594</t>
  </si>
  <si>
    <t>정자영(리머블)</t>
  </si>
  <si>
    <t>헤일로</t>
    <phoneticPr fontId="88" type="noConversion"/>
  </si>
  <si>
    <t>010-2881-4731</t>
  </si>
  <si>
    <t>청평화 5층 나-34호</t>
    <phoneticPr fontId="88" type="noConversion"/>
  </si>
  <si>
    <t xml:space="preserve"> </t>
    <phoneticPr fontId="88" type="noConversion"/>
  </si>
  <si>
    <t>20765</t>
  </si>
  <si>
    <t>더포르투나</t>
  </si>
  <si>
    <t>※ 주문서 작성시 KDG, 제이와이엠, 디피프로젝트 카톡 채널 공유 필수</t>
    <phoneticPr fontId="88" type="noConversion"/>
  </si>
  <si>
    <t>S20116</t>
  </si>
  <si>
    <t>단가라set [긴팔] ☆</t>
  </si>
  <si>
    <t>S16722</t>
  </si>
  <si>
    <t>마틴윈턱sl [와이드] ☆</t>
  </si>
  <si>
    <t>S21228</t>
  </si>
  <si>
    <t>010-4084-7778</t>
  </si>
  <si>
    <t>S22582</t>
  </si>
  <si>
    <t>d6837pt [와이드]</t>
  </si>
  <si>
    <t>디오트 1층 B-13호</t>
    <phoneticPr fontId="88" type="noConversion"/>
  </si>
  <si>
    <t>디오트 1층 B-13호</t>
  </si>
  <si>
    <t>그레이</t>
    <phoneticPr fontId="88" type="noConversion"/>
  </si>
  <si>
    <t>블랙</t>
    <phoneticPr fontId="88" type="noConversion"/>
  </si>
  <si>
    <t>오염</t>
    <phoneticPr fontId="108" type="noConversion"/>
  </si>
  <si>
    <t>사이즈 오입고</t>
    <phoneticPr fontId="108" type="noConversion"/>
  </si>
  <si>
    <t>벨트고리 뜯어짐</t>
    <phoneticPr fontId="108" type="noConversion"/>
  </si>
  <si>
    <t>자크부분 불량</t>
    <phoneticPr fontId="108" type="noConversion"/>
  </si>
  <si>
    <t>원단 불량</t>
    <phoneticPr fontId="108" type="noConversion"/>
  </si>
  <si>
    <t>잡사</t>
    <phoneticPr fontId="108" type="noConversion"/>
  </si>
  <si>
    <t>올나감</t>
    <phoneticPr fontId="108" type="noConversion"/>
  </si>
  <si>
    <t>상품 오입고</t>
    <phoneticPr fontId="108" type="noConversion"/>
  </si>
  <si>
    <t>박음질 불량</t>
    <phoneticPr fontId="108" type="noConversion"/>
  </si>
  <si>
    <t>구멍 및 올풀림</t>
    <phoneticPr fontId="108" type="noConversion"/>
  </si>
  <si>
    <t>카라 오염</t>
    <phoneticPr fontId="108" type="noConversion"/>
  </si>
  <si>
    <t>오른쪽 마감 불량</t>
    <phoneticPr fontId="108" type="noConversion"/>
  </si>
  <si>
    <t>올트임</t>
    <phoneticPr fontId="108" type="noConversion"/>
  </si>
  <si>
    <t>겨드랑이 불량</t>
    <phoneticPr fontId="108" type="noConversion"/>
  </si>
  <si>
    <t>겨드랑이 구멍</t>
    <phoneticPr fontId="108" type="noConversion"/>
  </si>
  <si>
    <t>회색(기본S)</t>
    <phoneticPr fontId="108" type="noConversion"/>
  </si>
  <si>
    <t>백색/240</t>
    <phoneticPr fontId="108" type="noConversion"/>
  </si>
  <si>
    <t>미송12</t>
    <phoneticPr fontId="88" type="noConversion"/>
  </si>
  <si>
    <t>S22587</t>
  </si>
  <si>
    <t>S21740</t>
  </si>
  <si>
    <t>S22034</t>
  </si>
  <si>
    <t>S21962</t>
  </si>
  <si>
    <t>꼬임랩반팔셔츠 [반팔]</t>
  </si>
  <si>
    <t>S22568</t>
  </si>
  <si>
    <t>S22569</t>
  </si>
  <si>
    <t>5252코튼부츠컷pt ☆</t>
  </si>
  <si>
    <t>807537-04-010170</t>
  </si>
  <si>
    <t>미송20+20=총40</t>
    <phoneticPr fontId="88" type="noConversion"/>
  </si>
  <si>
    <t>미송11+9=총20</t>
    <phoneticPr fontId="88" type="noConversion"/>
  </si>
  <si>
    <t>미송10+5=총15</t>
    <phoneticPr fontId="88" type="noConversion"/>
  </si>
  <si>
    <t>S19760</t>
  </si>
  <si>
    <t>버클sl [와이드] ☆</t>
  </si>
  <si>
    <t>S21110</t>
  </si>
  <si>
    <t>앞주름벨트세트팬츠 [미니] ★</t>
  </si>
  <si>
    <t>1아이보리/S</t>
    <phoneticPr fontId="108" type="noConversion"/>
  </si>
  <si>
    <t>라이트그레이/L/롱</t>
    <phoneticPr fontId="108" type="noConversion"/>
  </si>
  <si>
    <t>연청/M/롱 ☆2507</t>
    <phoneticPr fontId="108" type="noConversion"/>
  </si>
  <si>
    <t>아리아나</t>
    <phoneticPr fontId="108" type="noConversion"/>
  </si>
  <si>
    <t>크림/M ☆2507</t>
    <phoneticPr fontId="108" type="noConversion"/>
  </si>
  <si>
    <t>핑크/S</t>
    <phoneticPr fontId="108" type="noConversion"/>
  </si>
  <si>
    <t>아이/S ★2506</t>
    <phoneticPr fontId="108" type="noConversion"/>
  </si>
  <si>
    <t>7/9 더안불량(원단불량)</t>
  </si>
  <si>
    <t>7/9 더안불량(오염)</t>
  </si>
  <si>
    <t>7/9 더안불량(사이즈오입고)</t>
  </si>
  <si>
    <t>7/9 더안불량(주머니불량)</t>
  </si>
  <si>
    <t>7/9 더안불량(박음질불량)</t>
  </si>
  <si>
    <t>7/9 더안불량(벨트누락)</t>
  </si>
  <si>
    <t>7/9 더안불량(버클불량)</t>
  </si>
  <si>
    <t>7/9 더안불량(올풀림)</t>
  </si>
  <si>
    <t>7/9 더안불량(올트임)</t>
  </si>
  <si>
    <t>7/9 더안불량(구멍)</t>
  </si>
  <si>
    <t>7/9 더안불량(마감불량)</t>
  </si>
  <si>
    <t>7/9 더안불량(바느질불량)</t>
  </si>
  <si>
    <t>7/9 더안불량(후크불량)</t>
  </si>
  <si>
    <t>7/9 더안불량(벨트고리불량)</t>
  </si>
  <si>
    <t>7/9 더안불량(벨트불량)</t>
  </si>
  <si>
    <t>7/9 더안불량(소매뜯어짐)</t>
  </si>
  <si>
    <t>7/9 더안불량(겨드랑이뜯어짐)</t>
  </si>
  <si>
    <t>7/9 더안불량(오염,원단불량)</t>
  </si>
  <si>
    <t>7/9 더안불량(비대칭불량)</t>
  </si>
  <si>
    <t>(주)더포르투나</t>
  </si>
  <si>
    <t>20768</t>
  </si>
  <si>
    <t>슈퍼스타</t>
  </si>
  <si>
    <t>010-2290-0566</t>
  </si>
  <si>
    <t>388-910003-10908</t>
  </si>
  <si>
    <t>김학영</t>
  </si>
  <si>
    <t>제이덕</t>
  </si>
  <si>
    <t>20766</t>
  </si>
  <si>
    <t>코쿤</t>
  </si>
  <si>
    <t>841125-96-102947</t>
  </si>
  <si>
    <t>김정섭</t>
  </si>
  <si>
    <t>010-8060-9069</t>
  </si>
  <si>
    <t>010-7688-8452</t>
  </si>
  <si>
    <t>010-7643-3597</t>
  </si>
  <si>
    <t>노머드t [반팔]</t>
  </si>
  <si>
    <t>S22598</t>
  </si>
  <si>
    <t>베이지(기본M)</t>
    <phoneticPr fontId="88" type="noConversion"/>
  </si>
  <si>
    <t>라이트그레이/M/기본</t>
    <phoneticPr fontId="108" type="noConversion"/>
  </si>
  <si>
    <t>블루</t>
    <phoneticPr fontId="108" type="noConversion"/>
  </si>
  <si>
    <t>회색/S</t>
    <phoneticPr fontId="108" type="noConversion"/>
  </si>
  <si>
    <t>베이지(L)</t>
    <phoneticPr fontId="108" type="noConversion"/>
  </si>
  <si>
    <t>7/10 더안불량(원단불량)</t>
  </si>
  <si>
    <t>7/10 더안불량(오염)</t>
  </si>
  <si>
    <t>7/10 더안불량(스트랩불량)</t>
  </si>
  <si>
    <t>7/10 더안불량(구멍)</t>
  </si>
  <si>
    <t>7/10 더안불량(원단뜯어짐)</t>
  </si>
  <si>
    <t>7/10 더안불량(올나감)</t>
  </si>
  <si>
    <t>7/10 더안불량(원단찢어짐)</t>
  </si>
  <si>
    <t>7/10 더안불량(본드불량)</t>
  </si>
  <si>
    <t>7/10 더안불량(라벨박음질불량)</t>
  </si>
  <si>
    <t>7/10 더안불량(실밥불량)</t>
  </si>
  <si>
    <t>7/10 더안불량(단추불량)</t>
  </si>
  <si>
    <t>7/10 더안불량(봉제불량)</t>
  </si>
  <si>
    <t>퍼스트문</t>
    <phoneticPr fontId="88" type="noConversion"/>
  </si>
  <si>
    <t>하라</t>
    <phoneticPr fontId="88" type="noConversion"/>
  </si>
  <si>
    <t>010-7767-4558</t>
  </si>
  <si>
    <t>010-3047-2263</t>
  </si>
  <si>
    <t>S16914</t>
  </si>
  <si>
    <t>민소매카라니트 [민소매]</t>
  </si>
  <si>
    <t>S22633</t>
  </si>
  <si>
    <t>S22627</t>
  </si>
  <si>
    <t>민소매티 [반팔]</t>
  </si>
  <si>
    <t>프롬블라우스 [홀터넥]</t>
  </si>
  <si>
    <t>S17278</t>
  </si>
  <si>
    <t>논스톱</t>
    <phoneticPr fontId="108" type="noConversion"/>
  </si>
  <si>
    <t>7/11 더안불량(색상오입고)</t>
  </si>
  <si>
    <t>7/11 더안불량(박음질불량)</t>
  </si>
  <si>
    <t>7/11 더안불량(오염)</t>
  </si>
  <si>
    <t>7/11 더안불량(상품오입고)</t>
  </si>
  <si>
    <t>7/11 더안불량(잡사)</t>
  </si>
  <si>
    <t>7/11 더안불량(올트임)</t>
  </si>
  <si>
    <t>7/11 더안불량(원단불량)</t>
  </si>
  <si>
    <t>7/11 더안불량(소매뜯어짐)</t>
  </si>
  <si>
    <t>7/11 더안불량(올트임 )</t>
  </si>
  <si>
    <t>7/11 더안불량(올트임 잡사)</t>
  </si>
  <si>
    <t>확인필요</t>
  </si>
  <si>
    <t>02-2117-8452</t>
  </si>
  <si>
    <t>S22051</t>
  </si>
  <si>
    <t>링닝sl [와이드] ☆</t>
  </si>
  <si>
    <t>나는나sk [A라인] ☆</t>
  </si>
  <si>
    <t>S22652</t>
  </si>
  <si>
    <t>브이꼬임니트 [캡소매]</t>
  </si>
  <si>
    <t>S22653</t>
  </si>
  <si>
    <t>에버부츠컷sl [부츠컷]</t>
  </si>
  <si>
    <t>S22658</t>
  </si>
  <si>
    <t>S22624</t>
  </si>
  <si>
    <t>플리츠rt [캡소매]</t>
  </si>
  <si>
    <t>S22670</t>
  </si>
  <si>
    <t>S19765</t>
  </si>
  <si>
    <t>S22650</t>
  </si>
  <si>
    <t>꼬임나시 [민소매]</t>
  </si>
  <si>
    <t>화이트 ▼</t>
    <phoneticPr fontId="88" type="noConversion"/>
  </si>
  <si>
    <t>7/14 더안불량(잡사)</t>
  </si>
  <si>
    <t>7/14 더안불량(오염)</t>
  </si>
  <si>
    <t>7/14 더안불량(원단불량)</t>
  </si>
  <si>
    <t>7/14 더안불량(끈오염)</t>
  </si>
  <si>
    <t>2420(부츠)sl  (C)</t>
    <phoneticPr fontId="88" type="noConversion"/>
  </si>
  <si>
    <t>S16827</t>
    <phoneticPr fontId="88" type="noConversion"/>
  </si>
  <si>
    <t>회색(기본M)</t>
    <phoneticPr fontId="88" type="noConversion"/>
  </si>
  <si>
    <t>S16832</t>
    <phoneticPr fontId="88" type="noConversion"/>
  </si>
  <si>
    <t>블랙(숏S)</t>
    <phoneticPr fontId="88" type="noConversion"/>
  </si>
  <si>
    <t>S16836</t>
    <phoneticPr fontId="88" type="noConversion"/>
  </si>
  <si>
    <t>블랙(기본M)</t>
    <phoneticPr fontId="88" type="noConversion"/>
  </si>
  <si>
    <t>S16838</t>
    <phoneticPr fontId="88" type="noConversion"/>
  </si>
  <si>
    <t>블랙(롱S)</t>
    <phoneticPr fontId="88" type="noConversion"/>
  </si>
  <si>
    <t>S22130</t>
    <phoneticPr fontId="88" type="noConversion"/>
  </si>
  <si>
    <t>4503 [반바지]</t>
    <phoneticPr fontId="88" type="noConversion"/>
  </si>
  <si>
    <t>아이보리/S</t>
    <phoneticPr fontId="88" type="noConversion"/>
  </si>
  <si>
    <t>S22131</t>
    <phoneticPr fontId="88" type="noConversion"/>
  </si>
  <si>
    <t>아이보리/M</t>
    <phoneticPr fontId="88" type="noConversion"/>
  </si>
  <si>
    <t>S22132</t>
    <phoneticPr fontId="88" type="noConversion"/>
  </si>
  <si>
    <t>아이보리/L</t>
    <phoneticPr fontId="88" type="noConversion"/>
  </si>
  <si>
    <t>S22135</t>
    <phoneticPr fontId="88" type="noConversion"/>
  </si>
  <si>
    <t>베이지/L</t>
    <phoneticPr fontId="88" type="noConversion"/>
  </si>
  <si>
    <t>S22136</t>
    <phoneticPr fontId="88" type="noConversion"/>
  </si>
  <si>
    <t>블랙/S</t>
    <phoneticPr fontId="88" type="noConversion"/>
  </si>
  <si>
    <t>화이트/S ☆2507</t>
    <phoneticPr fontId="88" type="noConversion"/>
  </si>
  <si>
    <t>S18812</t>
    <phoneticPr fontId="88" type="noConversion"/>
  </si>
  <si>
    <t>5007pt [부츠컷]</t>
    <phoneticPr fontId="88" type="noConversion"/>
  </si>
  <si>
    <t>중청(S)</t>
    <phoneticPr fontId="88" type="noConversion"/>
  </si>
  <si>
    <t>S19665</t>
    <phoneticPr fontId="88" type="noConversion"/>
  </si>
  <si>
    <t>5100-3pt [부츠컷]</t>
    <phoneticPr fontId="88" type="noConversion"/>
  </si>
  <si>
    <t>연청/S</t>
    <phoneticPr fontId="88" type="noConversion"/>
  </si>
  <si>
    <t>S19240</t>
    <phoneticPr fontId="88" type="noConversion"/>
  </si>
  <si>
    <t>5106-5pt [와이드]</t>
    <phoneticPr fontId="88" type="noConversion"/>
  </si>
  <si>
    <t>화이트(S,숏)</t>
    <phoneticPr fontId="88" type="noConversion"/>
  </si>
  <si>
    <t>S19242</t>
    <phoneticPr fontId="88" type="noConversion"/>
  </si>
  <si>
    <t>화이트(M,숏)</t>
    <phoneticPr fontId="88" type="noConversion"/>
  </si>
  <si>
    <t>S22019</t>
    <phoneticPr fontId="88" type="noConversion"/>
  </si>
  <si>
    <t>5412nt [반팔]</t>
    <phoneticPr fontId="88" type="noConversion"/>
  </si>
  <si>
    <t>S22020</t>
    <phoneticPr fontId="88" type="noConversion"/>
  </si>
  <si>
    <t>5507pt [와이드]</t>
    <phoneticPr fontId="88" type="noConversion"/>
  </si>
  <si>
    <t>S21622</t>
    <phoneticPr fontId="88" type="noConversion"/>
  </si>
  <si>
    <t>진청(5507-1)/S</t>
    <phoneticPr fontId="88" type="noConversion"/>
  </si>
  <si>
    <t>4081-1pt [부츠컷]</t>
    <phoneticPr fontId="88" type="noConversion"/>
  </si>
  <si>
    <t>S22534</t>
    <phoneticPr fontId="88" type="noConversion"/>
  </si>
  <si>
    <t>흑청/M/기본</t>
    <phoneticPr fontId="88" type="noConversion"/>
  </si>
  <si>
    <t>S22536</t>
    <phoneticPr fontId="88" type="noConversion"/>
  </si>
  <si>
    <t>흑청/L/숏</t>
    <phoneticPr fontId="88" type="noConversion"/>
  </si>
  <si>
    <t>아이</t>
    <phoneticPr fontId="88" type="noConversion"/>
  </si>
  <si>
    <t>S22470</t>
    <phoneticPr fontId="88" type="noConversion"/>
  </si>
  <si>
    <t>여신하트라인골지캡소매티 [캡소매]</t>
    <phoneticPr fontId="88" type="noConversion"/>
  </si>
  <si>
    <t>S22471</t>
    <phoneticPr fontId="88" type="noConversion"/>
  </si>
  <si>
    <t>S21993</t>
    <phoneticPr fontId="88" type="noConversion"/>
  </si>
  <si>
    <t>3920 [가방]</t>
    <phoneticPr fontId="88" type="noConversion"/>
  </si>
  <si>
    <t>01블랙</t>
    <phoneticPr fontId="88" type="noConversion"/>
  </si>
  <si>
    <t>S22608</t>
    <phoneticPr fontId="88" type="noConversion"/>
  </si>
  <si>
    <t>1160밀키코튼블라우스 [반팔]</t>
    <phoneticPr fontId="88" type="noConversion"/>
  </si>
  <si>
    <t>아이보리</t>
    <phoneticPr fontId="88" type="noConversion"/>
  </si>
  <si>
    <t>S20515</t>
    <phoneticPr fontId="88" type="noConversion"/>
  </si>
  <si>
    <t>그웬시스루니트 [반팔]</t>
    <phoneticPr fontId="88" type="noConversion"/>
  </si>
  <si>
    <t>베이지</t>
    <phoneticPr fontId="88" type="noConversion"/>
  </si>
  <si>
    <t>S20982</t>
    <phoneticPr fontId="88" type="noConversion"/>
  </si>
  <si>
    <t>네스v넥 [반팔]</t>
    <phoneticPr fontId="88" type="noConversion"/>
  </si>
  <si>
    <t>네이비</t>
    <phoneticPr fontId="88" type="noConversion"/>
  </si>
  <si>
    <t>S21855</t>
    <phoneticPr fontId="88" type="noConversion"/>
  </si>
  <si>
    <t>오클리줄지라운드 [반팔]</t>
    <phoneticPr fontId="88" type="noConversion"/>
  </si>
  <si>
    <t>아검</t>
    <phoneticPr fontId="88" type="noConversion"/>
  </si>
  <si>
    <t>S22457</t>
    <phoneticPr fontId="88" type="noConversion"/>
  </si>
  <si>
    <t>리틀셔링반팔티 [반팔]</t>
    <phoneticPr fontId="88" type="noConversion"/>
  </si>
  <si>
    <t>소라</t>
    <phoneticPr fontId="88" type="noConversion"/>
  </si>
  <si>
    <t>S22458</t>
    <phoneticPr fontId="88" type="noConversion"/>
  </si>
  <si>
    <t>S22459</t>
    <phoneticPr fontId="88" type="noConversion"/>
  </si>
  <si>
    <t>회색</t>
    <phoneticPr fontId="88" type="noConversion"/>
  </si>
  <si>
    <t>S21403</t>
    <phoneticPr fontId="88" type="noConversion"/>
  </si>
  <si>
    <t>골지단추u넥반팔nt [반팔]</t>
    <phoneticPr fontId="88" type="noConversion"/>
  </si>
  <si>
    <t>S21404</t>
    <phoneticPr fontId="88" type="noConversion"/>
  </si>
  <si>
    <t>밤색</t>
    <phoneticPr fontId="88" type="noConversion"/>
  </si>
  <si>
    <t>S21405</t>
    <phoneticPr fontId="88" type="noConversion"/>
  </si>
  <si>
    <t>S22281</t>
    <phoneticPr fontId="88" type="noConversion"/>
  </si>
  <si>
    <t>니퍼랩 [캡소매]</t>
    <phoneticPr fontId="88" type="noConversion"/>
  </si>
  <si>
    <t>S22437</t>
    <phoneticPr fontId="88" type="noConversion"/>
  </si>
  <si>
    <t>두줄스퀘어나시 [민소매]</t>
    <phoneticPr fontId="88" type="noConversion"/>
  </si>
  <si>
    <t>S22064</t>
    <phoneticPr fontId="88" type="noConversion"/>
  </si>
  <si>
    <t>매직스퀘어 [반팔]</t>
    <phoneticPr fontId="88" type="noConversion"/>
  </si>
  <si>
    <t>S22344</t>
    <phoneticPr fontId="88" type="noConversion"/>
  </si>
  <si>
    <t>쁘띠반팔 [반팔]</t>
    <phoneticPr fontId="88" type="noConversion"/>
  </si>
  <si>
    <t>S22345</t>
    <phoneticPr fontId="88" type="noConversion"/>
  </si>
  <si>
    <t>S22347</t>
    <phoneticPr fontId="88" type="noConversion"/>
  </si>
  <si>
    <t>연회색</t>
    <phoneticPr fontId="88" type="noConversion"/>
  </si>
  <si>
    <t>5551 [부츠컷]</t>
    <phoneticPr fontId="88" type="noConversion"/>
  </si>
  <si>
    <t>검정/L</t>
    <phoneticPr fontId="88" type="noConversion"/>
  </si>
  <si>
    <t>S21907</t>
    <phoneticPr fontId="88" type="noConversion"/>
  </si>
  <si>
    <t>5552 [와이드]</t>
    <phoneticPr fontId="88" type="noConversion"/>
  </si>
  <si>
    <t>S22636</t>
    <phoneticPr fontId="88" type="noConversion"/>
  </si>
  <si>
    <t>5560 [와이드]</t>
    <phoneticPr fontId="88" type="noConversion"/>
  </si>
  <si>
    <t>검정/S</t>
    <phoneticPr fontId="88" type="noConversion"/>
  </si>
  <si>
    <t>S22637</t>
    <phoneticPr fontId="88" type="noConversion"/>
  </si>
  <si>
    <t>검정/M</t>
    <phoneticPr fontId="88" type="noConversion"/>
  </si>
  <si>
    <t>S22639</t>
    <phoneticPr fontId="88" type="noConversion"/>
  </si>
  <si>
    <t>블랙/M</t>
    <phoneticPr fontId="88" type="noConversion"/>
  </si>
  <si>
    <t>크림/M</t>
    <phoneticPr fontId="88" type="noConversion"/>
  </si>
  <si>
    <t>S22586</t>
    <phoneticPr fontId="88" type="noConversion"/>
  </si>
  <si>
    <t>화이트/S</t>
    <phoneticPr fontId="88" type="noConversion"/>
  </si>
  <si>
    <t>S21597</t>
    <phoneticPr fontId="88" type="noConversion"/>
  </si>
  <si>
    <t>포켓셔츠나시세트 [끈나시셔츠set]</t>
    <phoneticPr fontId="88" type="noConversion"/>
  </si>
  <si>
    <t>S21505</t>
    <phoneticPr fontId="88" type="noConversion"/>
  </si>
  <si>
    <t>골지단r반팔 [반팔]</t>
    <phoneticPr fontId="88" type="noConversion"/>
  </si>
  <si>
    <t>S21506</t>
    <phoneticPr fontId="88" type="noConversion"/>
  </si>
  <si>
    <t>S20965</t>
    <phoneticPr fontId="88" type="noConversion"/>
  </si>
  <si>
    <t>골지입술나시 [민소매]</t>
    <phoneticPr fontId="88" type="noConversion"/>
  </si>
  <si>
    <t>S20968</t>
    <phoneticPr fontId="88" type="noConversion"/>
  </si>
  <si>
    <t>S22173</t>
    <phoneticPr fontId="88" type="noConversion"/>
  </si>
  <si>
    <t>S20159</t>
    <phoneticPr fontId="88" type="noConversion"/>
  </si>
  <si>
    <t>라일라날개소매 [반팔] ▼</t>
    <phoneticPr fontId="88" type="noConversion"/>
  </si>
  <si>
    <t>검정 ▼</t>
    <phoneticPr fontId="88" type="noConversion"/>
  </si>
  <si>
    <t>S22005</t>
    <phoneticPr fontId="88" type="noConversion"/>
  </si>
  <si>
    <t>살랑단가라cd [반팔]</t>
    <phoneticPr fontId="88" type="noConversion"/>
  </si>
  <si>
    <t>S22007</t>
    <phoneticPr fontId="88" type="noConversion"/>
  </si>
  <si>
    <t>S22191</t>
    <phoneticPr fontId="88" type="noConversion"/>
  </si>
  <si>
    <t>섀도우나시 [민소매]</t>
    <phoneticPr fontId="88" type="noConversion"/>
  </si>
  <si>
    <t>S21821</t>
    <phoneticPr fontId="88" type="noConversion"/>
  </si>
  <si>
    <t>셀렌투버튼cd [긴팔]</t>
    <phoneticPr fontId="88" type="noConversion"/>
  </si>
  <si>
    <t>S21822</t>
    <phoneticPr fontId="88" type="noConversion"/>
  </si>
  <si>
    <t>곤색</t>
    <phoneticPr fontId="88" type="noConversion"/>
  </si>
  <si>
    <t>S20805</t>
    <phoneticPr fontId="88" type="noConversion"/>
  </si>
  <si>
    <t>슬럽홀터넥나시 [민소매]</t>
    <phoneticPr fontId="88" type="noConversion"/>
  </si>
  <si>
    <t>S20806</t>
    <phoneticPr fontId="88" type="noConversion"/>
  </si>
  <si>
    <t>S20808</t>
    <phoneticPr fontId="88" type="noConversion"/>
  </si>
  <si>
    <t>S21764</t>
    <phoneticPr fontId="88" type="noConversion"/>
  </si>
  <si>
    <t>앞뒤나시 [민소매]</t>
    <phoneticPr fontId="88" type="noConversion"/>
  </si>
  <si>
    <t>S21765</t>
    <phoneticPr fontId="88" type="noConversion"/>
  </si>
  <si>
    <t>S20394</t>
    <phoneticPr fontId="88" type="noConversion"/>
  </si>
  <si>
    <t>오브캡소매 [캡소매]</t>
    <phoneticPr fontId="88" type="noConversion"/>
  </si>
  <si>
    <t>노랑</t>
    <phoneticPr fontId="88" type="noConversion"/>
  </si>
  <si>
    <t>클린사각나시 [민소매]</t>
    <phoneticPr fontId="88" type="noConversion"/>
  </si>
  <si>
    <t>S21978</t>
    <phoneticPr fontId="88" type="noConversion"/>
  </si>
  <si>
    <t>S21524</t>
    <phoneticPr fontId="88" type="noConversion"/>
  </si>
  <si>
    <t>던쥬 [와이드]</t>
    <phoneticPr fontId="88" type="noConversion"/>
  </si>
  <si>
    <t>S21525</t>
    <phoneticPr fontId="88" type="noConversion"/>
  </si>
  <si>
    <t>S21526</t>
    <phoneticPr fontId="88" type="noConversion"/>
  </si>
  <si>
    <t>먹색/S</t>
    <phoneticPr fontId="88" type="noConversion"/>
  </si>
  <si>
    <t>먹색/M</t>
    <phoneticPr fontId="88" type="noConversion"/>
  </si>
  <si>
    <t>먹색/L</t>
    <phoneticPr fontId="88" type="noConversion"/>
  </si>
  <si>
    <t>S21530</t>
    <phoneticPr fontId="88" type="noConversion"/>
  </si>
  <si>
    <t>베이지/S</t>
    <phoneticPr fontId="88" type="noConversion"/>
  </si>
  <si>
    <t>베이지/M</t>
    <phoneticPr fontId="88" type="noConversion"/>
  </si>
  <si>
    <t>S21533</t>
    <phoneticPr fontId="88" type="noConversion"/>
  </si>
  <si>
    <t>아이/S</t>
    <phoneticPr fontId="88" type="noConversion"/>
  </si>
  <si>
    <t>S21534</t>
    <phoneticPr fontId="88" type="noConversion"/>
  </si>
  <si>
    <t>아이/M</t>
    <phoneticPr fontId="88" type="noConversion"/>
  </si>
  <si>
    <t>S21535</t>
    <phoneticPr fontId="88" type="noConversion"/>
  </si>
  <si>
    <t>아이/L</t>
    <phoneticPr fontId="88" type="noConversion"/>
  </si>
  <si>
    <t>S22443</t>
    <phoneticPr fontId="88" type="noConversion"/>
  </si>
  <si>
    <t>블로 [와이드]</t>
    <phoneticPr fontId="88" type="noConversion"/>
  </si>
  <si>
    <t>이프 [와이드]</t>
    <phoneticPr fontId="88" type="noConversion"/>
  </si>
  <si>
    <t>먹색</t>
    <phoneticPr fontId="88" type="noConversion"/>
  </si>
  <si>
    <t>S22359</t>
    <phoneticPr fontId="88" type="noConversion"/>
  </si>
  <si>
    <t>꼬임bl [반팔]</t>
    <phoneticPr fontId="88" type="noConversion"/>
  </si>
  <si>
    <t>핑크</t>
    <phoneticPr fontId="88" type="noConversion"/>
  </si>
  <si>
    <t>가나다란무크와이드 [와이드]</t>
    <phoneticPr fontId="88" type="noConversion"/>
  </si>
  <si>
    <t>S16585</t>
    <phoneticPr fontId="88" type="noConversion"/>
  </si>
  <si>
    <t>로제(앞주름)sl</t>
    <phoneticPr fontId="88" type="noConversion"/>
  </si>
  <si>
    <t>베이지(M)</t>
    <phoneticPr fontId="88" type="noConversion"/>
  </si>
  <si>
    <t>S16586</t>
    <phoneticPr fontId="88" type="noConversion"/>
  </si>
  <si>
    <t>베이지(L)</t>
    <phoneticPr fontId="88" type="noConversion"/>
  </si>
  <si>
    <t>S21740</t>
    <phoneticPr fontId="88" type="noConversion"/>
  </si>
  <si>
    <t>무크sl [와이드]</t>
    <phoneticPr fontId="88" type="noConversion"/>
  </si>
  <si>
    <t>S21742</t>
    <phoneticPr fontId="88" type="noConversion"/>
  </si>
  <si>
    <t>S21746</t>
    <phoneticPr fontId="88" type="noConversion"/>
  </si>
  <si>
    <t>S20450</t>
    <phoneticPr fontId="88" type="noConversion"/>
  </si>
  <si>
    <t>S21072</t>
    <phoneticPr fontId="88" type="noConversion"/>
  </si>
  <si>
    <t>여름프라임벨트와이드sl [와이드]</t>
    <phoneticPr fontId="88" type="noConversion"/>
  </si>
  <si>
    <t>S21073</t>
    <phoneticPr fontId="88" type="noConversion"/>
  </si>
  <si>
    <t>S21076</t>
    <phoneticPr fontId="88" type="noConversion"/>
  </si>
  <si>
    <t>S21077</t>
    <phoneticPr fontId="88" type="noConversion"/>
  </si>
  <si>
    <t>S22178</t>
    <phoneticPr fontId="88" type="noConversion"/>
  </si>
  <si>
    <t>신오투가디건 [반팔]</t>
    <phoneticPr fontId="88" type="noConversion"/>
  </si>
  <si>
    <t>아이 ☆2507</t>
    <phoneticPr fontId="88" type="noConversion"/>
  </si>
  <si>
    <t>3000비스코스</t>
    <phoneticPr fontId="88" type="noConversion"/>
  </si>
  <si>
    <t>그레이 ▼</t>
    <phoneticPr fontId="88" type="noConversion"/>
  </si>
  <si>
    <t>S21004</t>
    <phoneticPr fontId="88" type="noConversion"/>
  </si>
  <si>
    <t>블랙 ▼</t>
    <phoneticPr fontId="88" type="noConversion"/>
  </si>
  <si>
    <t>핑크 ▼</t>
    <phoneticPr fontId="88" type="noConversion"/>
  </si>
  <si>
    <t>S21008</t>
    <phoneticPr fontId="88" type="noConversion"/>
  </si>
  <si>
    <t>S17313</t>
    <phoneticPr fontId="88" type="noConversion"/>
  </si>
  <si>
    <t>7810히든버튼bl [긴팔]</t>
    <phoneticPr fontId="88" type="noConversion"/>
  </si>
  <si>
    <t>S16914</t>
    <phoneticPr fontId="88" type="noConversion"/>
  </si>
  <si>
    <t>7812어깨퍼프bl [긴팔]</t>
    <phoneticPr fontId="88" type="noConversion"/>
  </si>
  <si>
    <t>연베이지 ▼</t>
    <phoneticPr fontId="88" type="noConversion"/>
  </si>
  <si>
    <t>S16916</t>
    <phoneticPr fontId="88" type="noConversion"/>
  </si>
  <si>
    <t>7878데일리bl [긴팔]</t>
    <phoneticPr fontId="88" type="noConversion"/>
  </si>
  <si>
    <t>S21842</t>
    <phoneticPr fontId="88" type="noConversion"/>
  </si>
  <si>
    <t>바닐라jk [반팔]</t>
    <phoneticPr fontId="88" type="noConversion"/>
  </si>
  <si>
    <t>S20894</t>
    <phoneticPr fontId="88" type="noConversion"/>
  </si>
  <si>
    <t>플리츠bl(미니멀) [반팔]</t>
    <phoneticPr fontId="88" type="noConversion"/>
  </si>
  <si>
    <t>검정 ♡(20장)</t>
    <phoneticPr fontId="88" type="noConversion"/>
  </si>
  <si>
    <t>S22194</t>
    <phoneticPr fontId="88" type="noConversion"/>
  </si>
  <si>
    <t>와이p [와이드]</t>
    <phoneticPr fontId="88" type="noConversion"/>
  </si>
  <si>
    <t>S21930</t>
    <phoneticPr fontId="88" type="noConversion"/>
  </si>
  <si>
    <t>8310bl [민소매]</t>
    <phoneticPr fontId="88" type="noConversion"/>
  </si>
  <si>
    <t>포리사선t [반팔]</t>
    <phoneticPr fontId="88" type="noConversion"/>
  </si>
  <si>
    <t>치즈t [반팔]</t>
    <phoneticPr fontId="88" type="noConversion"/>
  </si>
  <si>
    <t>S21957</t>
    <phoneticPr fontId="88" type="noConversion"/>
  </si>
  <si>
    <t>다운린넨트임 [반팔]</t>
    <phoneticPr fontId="88" type="noConversion"/>
  </si>
  <si>
    <t>S21796</t>
    <phoneticPr fontId="88" type="noConversion"/>
  </si>
  <si>
    <t>유넥버튼t [반팔]</t>
    <phoneticPr fontId="88" type="noConversion"/>
  </si>
  <si>
    <t>S21797</t>
    <phoneticPr fontId="88" type="noConversion"/>
  </si>
  <si>
    <t>S21780</t>
    <phoneticPr fontId="88" type="noConversion"/>
  </si>
  <si>
    <t>림스롤업 [반팔]</t>
    <phoneticPr fontId="88" type="noConversion"/>
  </si>
  <si>
    <t>백염</t>
    <phoneticPr fontId="88" type="noConversion"/>
  </si>
  <si>
    <t>S21781</t>
    <phoneticPr fontId="88" type="noConversion"/>
  </si>
  <si>
    <t>S21782</t>
    <phoneticPr fontId="88" type="noConversion"/>
  </si>
  <si>
    <t>드레이프set [나시가디건세트]</t>
    <phoneticPr fontId="88" type="noConversion"/>
  </si>
  <si>
    <t>S21757</t>
    <phoneticPr fontId="88" type="noConversion"/>
  </si>
  <si>
    <t>벨트Z sk [롱치마]</t>
    <phoneticPr fontId="88" type="noConversion"/>
  </si>
  <si>
    <t>S21772</t>
    <phoneticPr fontId="88" type="noConversion"/>
  </si>
  <si>
    <t>린넨부클디오v반팔 [반팔]</t>
    <phoneticPr fontId="88" type="noConversion"/>
  </si>
  <si>
    <t>오트그레이</t>
    <phoneticPr fontId="88" type="noConversion"/>
  </si>
  <si>
    <t>S21083</t>
    <phoneticPr fontId="88" type="noConversion"/>
  </si>
  <si>
    <t>단가라니트 [반팔]</t>
    <phoneticPr fontId="88" type="noConversion"/>
  </si>
  <si>
    <t>S21084</t>
    <phoneticPr fontId="88" type="noConversion"/>
  </si>
  <si>
    <t>언발캡나시 [민소매]</t>
    <phoneticPr fontId="88" type="noConversion"/>
  </si>
  <si>
    <t>S21896</t>
    <phoneticPr fontId="88" type="noConversion"/>
  </si>
  <si>
    <t>S22480</t>
    <phoneticPr fontId="88" type="noConversion"/>
  </si>
  <si>
    <t>누아르랩셔링top [캡소매]</t>
    <phoneticPr fontId="88" type="noConversion"/>
  </si>
  <si>
    <t>S19750</t>
    <phoneticPr fontId="88" type="noConversion"/>
  </si>
  <si>
    <t>셔링나시가디건set [긴팔]</t>
    <phoneticPr fontId="88" type="noConversion"/>
  </si>
  <si>
    <t>S19751</t>
    <phoneticPr fontId="88" type="noConversion"/>
  </si>
  <si>
    <t>S20866</t>
    <phoneticPr fontId="88" type="noConversion"/>
  </si>
  <si>
    <t>비비스퀘어넥반팔 [반팔]</t>
    <phoneticPr fontId="88" type="noConversion"/>
  </si>
  <si>
    <t>S20867</t>
    <phoneticPr fontId="88" type="noConversion"/>
  </si>
  <si>
    <t>S20520</t>
    <phoneticPr fontId="88" type="noConversion"/>
  </si>
  <si>
    <t>모모t [반팔]</t>
    <phoneticPr fontId="88" type="noConversion"/>
  </si>
  <si>
    <t>아이▼</t>
    <phoneticPr fontId="88" type="noConversion"/>
  </si>
  <si>
    <t>S22060</t>
    <phoneticPr fontId="88" type="noConversion"/>
  </si>
  <si>
    <t>에드블라우스 [반팔]</t>
    <phoneticPr fontId="88" type="noConversion"/>
  </si>
  <si>
    <t>S22062</t>
    <phoneticPr fontId="88" type="noConversion"/>
  </si>
  <si>
    <t>S20402</t>
    <phoneticPr fontId="88" type="noConversion"/>
  </si>
  <si>
    <t>포인t [반팔]</t>
    <phoneticPr fontId="88" type="noConversion"/>
  </si>
  <si>
    <t>S21470</t>
    <phoneticPr fontId="88" type="noConversion"/>
  </si>
  <si>
    <t>프렌치sk [A라인]</t>
    <phoneticPr fontId="88" type="noConversion"/>
  </si>
  <si>
    <t>1076bl [반팔]</t>
    <phoneticPr fontId="88" type="noConversion"/>
  </si>
  <si>
    <t>S21915</t>
    <phoneticPr fontId="88" type="noConversion"/>
  </si>
  <si>
    <t>1124jk [반팔]</t>
    <phoneticPr fontId="88" type="noConversion"/>
  </si>
  <si>
    <t>S21916</t>
    <phoneticPr fontId="88" type="noConversion"/>
  </si>
  <si>
    <t>S22404</t>
    <phoneticPr fontId="88" type="noConversion"/>
  </si>
  <si>
    <t>811 [캡소매]</t>
    <phoneticPr fontId="88" type="noConversion"/>
  </si>
  <si>
    <t>S22406</t>
    <phoneticPr fontId="88" type="noConversion"/>
  </si>
  <si>
    <t>S22408</t>
    <phoneticPr fontId="88" type="noConversion"/>
  </si>
  <si>
    <t>S22672</t>
    <phoneticPr fontId="88" type="noConversion"/>
  </si>
  <si>
    <t>데일리나시 [민소매]</t>
    <phoneticPr fontId="88" type="noConversion"/>
  </si>
  <si>
    <t>S20476</t>
    <phoneticPr fontId="88" type="noConversion"/>
  </si>
  <si>
    <t>까뮤니트 [민소매]</t>
    <phoneticPr fontId="88" type="noConversion"/>
  </si>
  <si>
    <t>블랙▼</t>
    <phoneticPr fontId="88" type="noConversion"/>
  </si>
  <si>
    <t>화이트▼</t>
    <phoneticPr fontId="88" type="noConversion"/>
  </si>
  <si>
    <t>S20478</t>
    <phoneticPr fontId="88" type="noConversion"/>
  </si>
  <si>
    <t>인디핑크▼</t>
    <phoneticPr fontId="88" type="noConversion"/>
  </si>
  <si>
    <t>S21634</t>
    <phoneticPr fontId="88" type="noConversion"/>
  </si>
  <si>
    <t>셀럽반바지 [반바지]</t>
    <phoneticPr fontId="88" type="noConversion"/>
  </si>
  <si>
    <t>피스망bl [긴팔]</t>
    <phoneticPr fontId="88" type="noConversion"/>
  </si>
  <si>
    <t>S21202</t>
    <phoneticPr fontId="88" type="noConversion"/>
  </si>
  <si>
    <t>링클바지세트 [바지상의세트]</t>
    <phoneticPr fontId="88" type="noConversion"/>
  </si>
  <si>
    <t>S18572</t>
    <phoneticPr fontId="88" type="noConversion"/>
  </si>
  <si>
    <t>벨트sl(래래) [와이드]</t>
    <phoneticPr fontId="88" type="noConversion"/>
  </si>
  <si>
    <t>S18576</t>
    <phoneticPr fontId="88" type="noConversion"/>
  </si>
  <si>
    <t>아이(M)</t>
    <phoneticPr fontId="88" type="noConversion"/>
  </si>
  <si>
    <t>솔리드반팔니트 [반팔]</t>
    <phoneticPr fontId="88" type="noConversion"/>
  </si>
  <si>
    <t>S21974</t>
    <phoneticPr fontId="88" type="noConversion"/>
  </si>
  <si>
    <t>S19607</t>
    <phoneticPr fontId="88" type="noConversion"/>
  </si>
  <si>
    <t>데일리캡나시 [나시]</t>
    <phoneticPr fontId="88" type="noConversion"/>
  </si>
  <si>
    <t>S19610</t>
    <phoneticPr fontId="88" type="noConversion"/>
  </si>
  <si>
    <t>S21858</t>
    <phoneticPr fontId="88" type="noConversion"/>
  </si>
  <si>
    <t>스퀘어단가라 [반팔]</t>
    <phoneticPr fontId="88" type="noConversion"/>
  </si>
  <si>
    <t>S21859</t>
    <phoneticPr fontId="88" type="noConversion"/>
  </si>
  <si>
    <t>민소매카라니트 [민소매]</t>
    <phoneticPr fontId="88" type="noConversion"/>
  </si>
  <si>
    <t>S22632</t>
    <phoneticPr fontId="88" type="noConversion"/>
  </si>
  <si>
    <t>S22633</t>
    <phoneticPr fontId="88" type="noConversion"/>
  </si>
  <si>
    <t>슈슈nt [반팔]</t>
    <phoneticPr fontId="88" type="noConversion"/>
  </si>
  <si>
    <t>블루</t>
    <phoneticPr fontId="88" type="noConversion"/>
  </si>
  <si>
    <t>S20783</t>
    <phoneticPr fontId="88" type="noConversion"/>
  </si>
  <si>
    <t>카프리t [반팔] ▼</t>
    <phoneticPr fontId="88" type="noConversion"/>
  </si>
  <si>
    <t>아이 ☆2506</t>
    <phoneticPr fontId="88" type="noConversion"/>
  </si>
  <si>
    <t>S20437</t>
    <phoneticPr fontId="88" type="noConversion"/>
  </si>
  <si>
    <t>모먼트sk [H라인]</t>
    <phoneticPr fontId="88" type="noConversion"/>
  </si>
  <si>
    <t>S19446</t>
    <phoneticPr fontId="88" type="noConversion"/>
  </si>
  <si>
    <t>미에뜨sk [H라인]</t>
    <phoneticPr fontId="88" type="noConversion"/>
  </si>
  <si>
    <t>검정(M)▼</t>
    <phoneticPr fontId="88" type="noConversion"/>
  </si>
  <si>
    <t>차콜</t>
    <phoneticPr fontId="88" type="noConversion"/>
  </si>
  <si>
    <t>S20971</t>
    <phoneticPr fontId="88" type="noConversion"/>
  </si>
  <si>
    <t>앞트임sk [H라인]</t>
    <phoneticPr fontId="88" type="noConversion"/>
  </si>
  <si>
    <t>S20972</t>
    <phoneticPr fontId="88" type="noConversion"/>
  </si>
  <si>
    <t>에펠r나시 [민소매]</t>
    <phoneticPr fontId="88" type="noConversion"/>
  </si>
  <si>
    <t>S21521</t>
    <phoneticPr fontId="88" type="noConversion"/>
  </si>
  <si>
    <t>S21522</t>
    <phoneticPr fontId="88" type="noConversion"/>
  </si>
  <si>
    <t>블랙/L</t>
    <phoneticPr fontId="88" type="noConversion"/>
  </si>
  <si>
    <t>S21806</t>
    <phoneticPr fontId="88" type="noConversion"/>
  </si>
  <si>
    <t>코드노카라라인jk [반팔]</t>
    <phoneticPr fontId="88" type="noConversion"/>
  </si>
  <si>
    <t>S21807</t>
    <phoneticPr fontId="88" type="noConversion"/>
  </si>
  <si>
    <t>S21510</t>
    <phoneticPr fontId="88" type="noConversion"/>
  </si>
  <si>
    <t>로렌타이bl [반팔]</t>
    <phoneticPr fontId="88" type="noConversion"/>
  </si>
  <si>
    <t>브라운</t>
    <phoneticPr fontId="88" type="noConversion"/>
  </si>
  <si>
    <t>S22253</t>
    <phoneticPr fontId="88" type="noConversion"/>
  </si>
  <si>
    <t>골지끈드레이프t [반팔]</t>
    <phoneticPr fontId="88" type="noConversion"/>
  </si>
  <si>
    <t>S22255</t>
    <phoneticPr fontId="88" type="noConversion"/>
  </si>
  <si>
    <t>S22256</t>
    <phoneticPr fontId="88" type="noConversion"/>
  </si>
  <si>
    <t>S22257</t>
    <phoneticPr fontId="88" type="noConversion"/>
  </si>
  <si>
    <t>S22274</t>
    <phoneticPr fontId="88" type="noConversion"/>
  </si>
  <si>
    <t>반팔드레이프t [반팔] ▼</t>
    <phoneticPr fontId="88" type="noConversion"/>
  </si>
  <si>
    <t>피치 ▼</t>
    <phoneticPr fontId="88" type="noConversion"/>
  </si>
  <si>
    <t>S22276</t>
    <phoneticPr fontId="88" type="noConversion"/>
  </si>
  <si>
    <t>S22339</t>
    <phoneticPr fontId="88" type="noConversion"/>
  </si>
  <si>
    <t>아이스드레이프bl [캡소매]</t>
    <phoneticPr fontId="88" type="noConversion"/>
  </si>
  <si>
    <t>S22421</t>
    <phoneticPr fontId="88" type="noConversion"/>
  </si>
  <si>
    <t>콜드ts [캡소매]</t>
    <phoneticPr fontId="88" type="noConversion"/>
  </si>
  <si>
    <t>S21016</t>
    <phoneticPr fontId="88" type="noConversion"/>
  </si>
  <si>
    <t>1008pt [부츠컷] ▼</t>
    <phoneticPr fontId="88" type="noConversion"/>
  </si>
  <si>
    <t>중청/L▼</t>
    <phoneticPr fontId="88" type="noConversion"/>
  </si>
  <si>
    <t>S21420</t>
    <phoneticPr fontId="88" type="noConversion"/>
  </si>
  <si>
    <t>이즈스퀘어t [반팔]</t>
    <phoneticPr fontId="88" type="noConversion"/>
  </si>
  <si>
    <t>S21928</t>
    <phoneticPr fontId="88" type="noConversion"/>
  </si>
  <si>
    <t>린넨골지라운드니트 [반팔]</t>
    <phoneticPr fontId="88" type="noConversion"/>
  </si>
  <si>
    <t>S20418</t>
    <phoneticPr fontId="88" type="noConversion"/>
  </si>
  <si>
    <t>소프트v반팔니트 [반팔]</t>
    <phoneticPr fontId="88" type="noConversion"/>
  </si>
  <si>
    <t>S22605</t>
    <phoneticPr fontId="88" type="noConversion"/>
  </si>
  <si>
    <t>시어서커t [반팔]</t>
    <phoneticPr fontId="88" type="noConversion"/>
  </si>
  <si>
    <t>S22655</t>
    <phoneticPr fontId="88" type="noConversion"/>
  </si>
  <si>
    <t>에버부츠컷sl [부츠컷]</t>
    <phoneticPr fontId="88" type="noConversion"/>
  </si>
  <si>
    <t>S22656</t>
    <phoneticPr fontId="88" type="noConversion"/>
  </si>
  <si>
    <t>S22657</t>
    <phoneticPr fontId="88" type="noConversion"/>
  </si>
  <si>
    <t>S22658</t>
    <phoneticPr fontId="88" type="noConversion"/>
  </si>
  <si>
    <t>S22659</t>
    <phoneticPr fontId="88" type="noConversion"/>
  </si>
  <si>
    <t>S22660</t>
    <phoneticPr fontId="88" type="noConversion"/>
  </si>
  <si>
    <t>플로우라인팬츠 [와이드]</t>
    <phoneticPr fontId="88" type="noConversion"/>
  </si>
  <si>
    <t>S21943</t>
    <phoneticPr fontId="88" type="noConversion"/>
  </si>
  <si>
    <t>S21954</t>
    <phoneticPr fontId="88" type="noConversion"/>
  </si>
  <si>
    <t>핑크/L</t>
    <phoneticPr fontId="88" type="noConversion"/>
  </si>
  <si>
    <t>메르bl [반팔]</t>
    <phoneticPr fontId="88" type="noConversion"/>
  </si>
  <si>
    <t>샤샤bl [반팔]</t>
    <phoneticPr fontId="88" type="noConversion"/>
  </si>
  <si>
    <t>S22285</t>
    <phoneticPr fontId="88" type="noConversion"/>
  </si>
  <si>
    <t>리코블라우스 [민소매]</t>
    <phoneticPr fontId="88" type="noConversion"/>
  </si>
  <si>
    <t>S22287</t>
    <phoneticPr fontId="88" type="noConversion"/>
  </si>
  <si>
    <t>유어나시bl [민소매]</t>
    <phoneticPr fontId="88" type="noConversion"/>
  </si>
  <si>
    <t>S22475</t>
    <phoneticPr fontId="88" type="noConversion"/>
  </si>
  <si>
    <t>S22614</t>
    <phoneticPr fontId="88" type="noConversion"/>
  </si>
  <si>
    <t>감탄팬츠 [와이드]</t>
    <phoneticPr fontId="88" type="noConversion"/>
  </si>
  <si>
    <t>발렛티셔츠 [반팔]</t>
    <phoneticPr fontId="88" type="noConversion"/>
  </si>
  <si>
    <t>S21154</t>
    <phoneticPr fontId="88" type="noConversion"/>
  </si>
  <si>
    <t>S21155</t>
    <phoneticPr fontId="88" type="noConversion"/>
  </si>
  <si>
    <t>오케이니트 [반팔]</t>
    <phoneticPr fontId="88" type="noConversion"/>
  </si>
  <si>
    <t>S22040</t>
    <phoneticPr fontId="88" type="noConversion"/>
  </si>
  <si>
    <t>오프단가라니트탑 [오프숄더]</t>
    <phoneticPr fontId="88" type="noConversion"/>
  </si>
  <si>
    <t>S22041</t>
    <phoneticPr fontId="88" type="noConversion"/>
  </si>
  <si>
    <t>S21852</t>
    <phoneticPr fontId="88" type="noConversion"/>
  </si>
  <si>
    <t>줄브이카라니트 [반팔]</t>
    <phoneticPr fontId="88" type="noConversion"/>
  </si>
  <si>
    <t>S21409</t>
    <phoneticPr fontId="88" type="noConversion"/>
  </si>
  <si>
    <t>쿨라운드티 [반팔]</t>
    <phoneticPr fontId="88" type="noConversion"/>
  </si>
  <si>
    <t>S21410</t>
    <phoneticPr fontId="88" type="noConversion"/>
  </si>
  <si>
    <t>S22451</t>
    <phoneticPr fontId="88" type="noConversion"/>
  </si>
  <si>
    <t>쿨카라탑 [반팔]</t>
    <phoneticPr fontId="88" type="noConversion"/>
  </si>
  <si>
    <t>S22452</t>
    <phoneticPr fontId="88" type="noConversion"/>
  </si>
  <si>
    <t>S21588</t>
    <phoneticPr fontId="88" type="noConversion"/>
  </si>
  <si>
    <t>쁘니미니원피스가디건세트 [반팔]</t>
    <phoneticPr fontId="88" type="noConversion"/>
  </si>
  <si>
    <t>S21658</t>
    <phoneticPr fontId="88" type="noConversion"/>
  </si>
  <si>
    <t>테리시스블라우스 [긴팔,반팔]</t>
    <phoneticPr fontId="88" type="noConversion"/>
  </si>
  <si>
    <t>[반팔/블랙]</t>
    <phoneticPr fontId="88" type="noConversion"/>
  </si>
  <si>
    <t>S21660</t>
    <phoneticPr fontId="88" type="noConversion"/>
  </si>
  <si>
    <t>[반팔/아이보리]</t>
    <phoneticPr fontId="88" type="noConversion"/>
  </si>
  <si>
    <t>S21661</t>
    <phoneticPr fontId="88" type="noConversion"/>
  </si>
  <si>
    <t>[반팔/차콜]</t>
    <phoneticPr fontId="88" type="noConversion"/>
  </si>
  <si>
    <t>S21662</t>
    <phoneticPr fontId="88" type="noConversion"/>
  </si>
  <si>
    <t>[긴팔/블랙]</t>
    <phoneticPr fontId="88" type="noConversion"/>
  </si>
  <si>
    <t>S21629</t>
    <phoneticPr fontId="88" type="noConversion"/>
  </si>
  <si>
    <t>반목폴라나시 [민소매]</t>
    <phoneticPr fontId="88" type="noConversion"/>
  </si>
  <si>
    <t>S21630</t>
    <phoneticPr fontId="88" type="noConversion"/>
  </si>
  <si>
    <t>S21632</t>
    <phoneticPr fontId="88" type="noConversion"/>
  </si>
  <si>
    <t>S21399</t>
    <phoneticPr fontId="88" type="noConversion"/>
  </si>
  <si>
    <t>160pt [와이드]</t>
    <phoneticPr fontId="88" type="noConversion"/>
  </si>
  <si>
    <t>연그레이/S</t>
    <phoneticPr fontId="88" type="noConversion"/>
  </si>
  <si>
    <t>S19174</t>
    <phoneticPr fontId="88" type="noConversion"/>
  </si>
  <si>
    <t>20 멍청이2 [벨트]</t>
    <phoneticPr fontId="88" type="noConversion"/>
  </si>
  <si>
    <t>S19307</t>
    <phoneticPr fontId="88" type="noConversion"/>
  </si>
  <si>
    <t>25아치 [벨트]</t>
    <phoneticPr fontId="88" type="noConversion"/>
  </si>
  <si>
    <t>S19583</t>
    <phoneticPr fontId="88" type="noConversion"/>
  </si>
  <si>
    <t>타원볼륨 [벨트]</t>
    <phoneticPr fontId="88" type="noConversion"/>
  </si>
  <si>
    <t>S22567</t>
    <phoneticPr fontId="88" type="noConversion"/>
  </si>
  <si>
    <t>꼬임랩반팔셔츠 [반팔]</t>
    <phoneticPr fontId="88" type="noConversion"/>
  </si>
  <si>
    <t>S22568</t>
    <phoneticPr fontId="88" type="noConversion"/>
  </si>
  <si>
    <t>S22029</t>
    <phoneticPr fontId="88" type="noConversion"/>
  </si>
  <si>
    <t>모리t [반팔]</t>
    <phoneticPr fontId="88" type="noConversion"/>
  </si>
  <si>
    <t>S21825</t>
    <phoneticPr fontId="88" type="noConversion"/>
  </si>
  <si>
    <t>하프골지니트 [캡소매]</t>
    <phoneticPr fontId="88" type="noConversion"/>
  </si>
  <si>
    <t>S21322</t>
    <phoneticPr fontId="88" type="noConversion"/>
  </si>
  <si>
    <t>S22525</t>
    <phoneticPr fontId="88" type="noConversion"/>
  </si>
  <si>
    <t>베이크나시bl [민소매]</t>
    <phoneticPr fontId="88" type="noConversion"/>
  </si>
  <si>
    <t>S21606</t>
    <phoneticPr fontId="88" type="noConversion"/>
  </si>
  <si>
    <t>베이직브이넥골지반팔 [반팔]</t>
    <phoneticPr fontId="88" type="noConversion"/>
  </si>
  <si>
    <t>S21608</t>
    <phoneticPr fontId="88" type="noConversion"/>
  </si>
  <si>
    <t>진베이지</t>
    <phoneticPr fontId="88" type="noConversion"/>
  </si>
  <si>
    <t>S21538</t>
    <phoneticPr fontId="88" type="noConversion"/>
  </si>
  <si>
    <t>아이스실크심리스팬티 [속옷]</t>
    <phoneticPr fontId="88" type="noConversion"/>
  </si>
  <si>
    <t>화이트/XL</t>
    <phoneticPr fontId="88" type="noConversion"/>
  </si>
  <si>
    <t>S21546</t>
    <phoneticPr fontId="88" type="noConversion"/>
  </si>
  <si>
    <t>연핑크/XL</t>
    <phoneticPr fontId="88" type="noConversion"/>
  </si>
  <si>
    <t>S22600</t>
    <phoneticPr fontId="88" type="noConversion"/>
  </si>
  <si>
    <t>딥브이v [민소매]</t>
    <phoneticPr fontId="88" type="noConversion"/>
  </si>
  <si>
    <t>플리츠rt [캡소매]</t>
    <phoneticPr fontId="88" type="noConversion"/>
  </si>
  <si>
    <t>S22668</t>
    <phoneticPr fontId="88" type="noConversion"/>
  </si>
  <si>
    <t>S22669</t>
    <phoneticPr fontId="88" type="noConversion"/>
  </si>
  <si>
    <t>올리브</t>
    <phoneticPr fontId="88" type="noConversion"/>
  </si>
  <si>
    <t>S18817</t>
    <phoneticPr fontId="88" type="noConversion"/>
  </si>
  <si>
    <t>심플라운드숄더</t>
    <phoneticPr fontId="88" type="noConversion"/>
  </si>
  <si>
    <t>컴포트숄더 [가방]</t>
    <phoneticPr fontId="88" type="noConversion"/>
  </si>
  <si>
    <t>S21041</t>
    <phoneticPr fontId="88" type="noConversion"/>
  </si>
  <si>
    <t>S22140</t>
    <phoneticPr fontId="88" type="noConversion"/>
  </si>
  <si>
    <t>윙브이nt [캡소매]</t>
    <phoneticPr fontId="88" type="noConversion"/>
  </si>
  <si>
    <t>S22141</t>
    <phoneticPr fontId="88" type="noConversion"/>
  </si>
  <si>
    <t>모카</t>
    <phoneticPr fontId="88" type="noConversion"/>
  </si>
  <si>
    <t>S22142</t>
    <phoneticPr fontId="88" type="noConversion"/>
  </si>
  <si>
    <t>S22143</t>
    <phoneticPr fontId="88" type="noConversion"/>
  </si>
  <si>
    <t>S22182</t>
    <phoneticPr fontId="88" type="noConversion"/>
  </si>
  <si>
    <t>드레이프나시 [민소매]</t>
    <phoneticPr fontId="88" type="noConversion"/>
  </si>
  <si>
    <t>S21181</t>
    <phoneticPr fontId="88" type="noConversion"/>
  </si>
  <si>
    <t>헤라반팔폴라 [반팔]</t>
    <phoneticPr fontId="88" type="noConversion"/>
  </si>
  <si>
    <t>S21182</t>
    <phoneticPr fontId="88" type="noConversion"/>
  </si>
  <si>
    <t>S21350</t>
    <phoneticPr fontId="88" type="noConversion"/>
  </si>
  <si>
    <t>레터투핀턱팬츠 [와이드] ☆</t>
    <phoneticPr fontId="88" type="noConversion"/>
  </si>
  <si>
    <t>그레이 ☆2506</t>
    <phoneticPr fontId="88" type="noConversion"/>
  </si>
  <si>
    <t>S20382</t>
    <phoneticPr fontId="88" type="noConversion"/>
  </si>
  <si>
    <t>시그니처반팔 [반팔]</t>
    <phoneticPr fontId="88" type="noConversion"/>
  </si>
  <si>
    <t>S22324</t>
    <phoneticPr fontId="88" type="noConversion"/>
  </si>
  <si>
    <t>5146sl [와이드] ☆</t>
    <phoneticPr fontId="88" type="noConversion"/>
  </si>
  <si>
    <t>라이트그레이/M/기본 ☆2507</t>
    <phoneticPr fontId="88" type="noConversion"/>
  </si>
  <si>
    <t>5416sl [와이드] ☆</t>
    <phoneticPr fontId="88" type="noConversion"/>
  </si>
  <si>
    <t>S21141</t>
    <phoneticPr fontId="88" type="noConversion"/>
  </si>
  <si>
    <t>5450sl [와이드]</t>
    <phoneticPr fontId="88" type="noConversion"/>
  </si>
  <si>
    <t>블랙/S/롱</t>
    <phoneticPr fontId="88" type="noConversion"/>
  </si>
  <si>
    <t>S21149</t>
    <phoneticPr fontId="88" type="noConversion"/>
  </si>
  <si>
    <t>크림/M/롱</t>
    <phoneticPr fontId="88" type="noConversion"/>
  </si>
  <si>
    <t>S22565</t>
    <phoneticPr fontId="88" type="noConversion"/>
  </si>
  <si>
    <t>5466sk [h라인]</t>
    <phoneticPr fontId="88" type="noConversion"/>
  </si>
  <si>
    <t>크림/F1</t>
    <phoneticPr fontId="88" type="noConversion"/>
  </si>
  <si>
    <t>S19116</t>
    <phoneticPr fontId="88" type="noConversion"/>
  </si>
  <si>
    <t>7124sl [부츠컷]</t>
    <phoneticPr fontId="88" type="noConversion"/>
  </si>
  <si>
    <t>검정(S,롱)</t>
    <phoneticPr fontId="88" type="noConversion"/>
  </si>
  <si>
    <t>S19118</t>
    <phoneticPr fontId="88" type="noConversion"/>
  </si>
  <si>
    <t>검정(M,롱)</t>
    <phoneticPr fontId="88" type="noConversion"/>
  </si>
  <si>
    <t>S19121</t>
    <phoneticPr fontId="88" type="noConversion"/>
  </si>
  <si>
    <t>크림(S,숏)</t>
    <phoneticPr fontId="88" type="noConversion"/>
  </si>
  <si>
    <t>S19122</t>
    <phoneticPr fontId="88" type="noConversion"/>
  </si>
  <si>
    <t>크림(S,롱)</t>
    <phoneticPr fontId="88" type="noConversion"/>
  </si>
  <si>
    <t>S19126</t>
    <phoneticPr fontId="88" type="noConversion"/>
  </si>
  <si>
    <t>크림(L,롱)</t>
    <phoneticPr fontId="88" type="noConversion"/>
  </si>
  <si>
    <t>S22023</t>
    <phoneticPr fontId="88" type="noConversion"/>
  </si>
  <si>
    <t>에브리cd [반팔]</t>
    <phoneticPr fontId="88" type="noConversion"/>
  </si>
  <si>
    <t>S21732</t>
    <phoneticPr fontId="88" type="noConversion"/>
  </si>
  <si>
    <t>웨어나시스트라이프 [민소매]</t>
    <phoneticPr fontId="88" type="noConversion"/>
  </si>
  <si>
    <t>단가라오프숄더 [오프숄더]</t>
    <phoneticPr fontId="88" type="noConversion"/>
  </si>
  <si>
    <t>S20035</t>
    <phoneticPr fontId="88" type="noConversion"/>
  </si>
  <si>
    <t>av1058 [구두]</t>
    <phoneticPr fontId="88" type="noConversion"/>
  </si>
  <si>
    <t>흑색/230</t>
    <phoneticPr fontId="88" type="noConversion"/>
  </si>
  <si>
    <t>밤색/240</t>
    <phoneticPr fontId="88" type="noConversion"/>
  </si>
  <si>
    <t>S19940</t>
    <phoneticPr fontId="88" type="noConversion"/>
  </si>
  <si>
    <t>6041 [구두]</t>
    <phoneticPr fontId="88" type="noConversion"/>
  </si>
  <si>
    <t>S19941</t>
    <phoneticPr fontId="88" type="noConversion"/>
  </si>
  <si>
    <t>흑색/235</t>
    <phoneticPr fontId="88" type="noConversion"/>
  </si>
  <si>
    <t>S19948</t>
    <phoneticPr fontId="88" type="noConversion"/>
  </si>
  <si>
    <t>백색/240</t>
    <phoneticPr fontId="88" type="noConversion"/>
  </si>
  <si>
    <t>마카롱단가라반팔nt [반팔] ▼</t>
    <phoneticPr fontId="88" type="noConversion"/>
  </si>
  <si>
    <t>S21448</t>
    <phoneticPr fontId="88" type="noConversion"/>
  </si>
  <si>
    <t>아이보리 ▼</t>
    <phoneticPr fontId="88" type="noConversion"/>
  </si>
  <si>
    <t>S22594</t>
    <phoneticPr fontId="88" type="noConversion"/>
  </si>
  <si>
    <t>마르셀팬츠 [와이드]</t>
    <phoneticPr fontId="88" type="noConversion"/>
  </si>
  <si>
    <t>S22595</t>
    <phoneticPr fontId="88" type="noConversion"/>
  </si>
  <si>
    <t>S22435</t>
    <phoneticPr fontId="88" type="noConversion"/>
  </si>
  <si>
    <t>트임랩 [a라인]</t>
    <phoneticPr fontId="88" type="noConversion"/>
  </si>
  <si>
    <t>팬지반바지 [반바지]</t>
    <phoneticPr fontId="88" type="noConversion"/>
  </si>
  <si>
    <t>S21427</t>
    <phoneticPr fontId="88" type="noConversion"/>
  </si>
  <si>
    <t>S08943</t>
    <phoneticPr fontId="88" type="noConversion"/>
  </si>
  <si>
    <t>뉴샤인(어깨셔링히든기본)bl [긴팔]</t>
    <phoneticPr fontId="88" type="noConversion"/>
  </si>
  <si>
    <t>백아이보리</t>
    <phoneticPr fontId="88" type="noConversion"/>
  </si>
  <si>
    <t>S08945</t>
    <phoneticPr fontId="88" type="noConversion"/>
  </si>
  <si>
    <t>진소라</t>
    <phoneticPr fontId="88" type="noConversion"/>
  </si>
  <si>
    <t>S22416</t>
    <phoneticPr fontId="88" type="noConversion"/>
  </si>
  <si>
    <t>어반5부 [5부]</t>
    <phoneticPr fontId="88" type="noConversion"/>
  </si>
  <si>
    <t>S22419</t>
    <phoneticPr fontId="88" type="noConversion"/>
  </si>
  <si>
    <t>S22388</t>
    <phoneticPr fontId="88" type="noConversion"/>
  </si>
  <si>
    <t>켈리5부 [5부]</t>
    <phoneticPr fontId="88" type="noConversion"/>
  </si>
  <si>
    <t>S22389</t>
    <phoneticPr fontId="88" type="noConversion"/>
  </si>
  <si>
    <t>S22002</t>
    <phoneticPr fontId="88" type="noConversion"/>
  </si>
  <si>
    <t>반팔-로아카라니트블라우스 [반팔]</t>
    <phoneticPr fontId="88" type="noConversion"/>
  </si>
  <si>
    <t>S22003</t>
    <phoneticPr fontId="88" type="noConversion"/>
  </si>
  <si>
    <t>S21983</t>
    <phoneticPr fontId="88" type="noConversion"/>
  </si>
  <si>
    <t>1559set [나시가디건세트]</t>
    <phoneticPr fontId="88" type="noConversion"/>
  </si>
  <si>
    <t>S21984</t>
    <phoneticPr fontId="88" type="noConversion"/>
  </si>
  <si>
    <t>S17272</t>
    <phoneticPr fontId="88" type="noConversion"/>
  </si>
  <si>
    <t>3507sl (C)</t>
    <phoneticPr fontId="88" type="noConversion"/>
  </si>
  <si>
    <t>S17278</t>
    <phoneticPr fontId="88" type="noConversion"/>
  </si>
  <si>
    <t>S21775</t>
    <phoneticPr fontId="88" type="noConversion"/>
  </si>
  <si>
    <t>6603pt [와이드]</t>
    <phoneticPr fontId="88" type="noConversion"/>
  </si>
  <si>
    <t>S20947</t>
    <phoneticPr fontId="88" type="noConversion"/>
  </si>
  <si>
    <t>8239sk [H라인]</t>
    <phoneticPr fontId="88" type="noConversion"/>
  </si>
  <si>
    <t>S20948</t>
    <phoneticPr fontId="88" type="noConversion"/>
  </si>
  <si>
    <t>S21010</t>
    <phoneticPr fontId="88" type="noConversion"/>
  </si>
  <si>
    <t>S22125</t>
    <phoneticPr fontId="88" type="noConversion"/>
  </si>
  <si>
    <t>8646nb [긴팔]</t>
    <phoneticPr fontId="88" type="noConversion"/>
  </si>
  <si>
    <t>S22368</t>
    <phoneticPr fontId="88" type="noConversion"/>
  </si>
  <si>
    <t>에덴2쿨링가디건 [긴팔]</t>
    <phoneticPr fontId="88" type="noConversion"/>
  </si>
  <si>
    <t>S22372</t>
    <phoneticPr fontId="88" type="noConversion"/>
  </si>
  <si>
    <t>흰색</t>
    <phoneticPr fontId="88" type="noConversion"/>
  </si>
  <si>
    <t>S22373</t>
    <phoneticPr fontId="88" type="noConversion"/>
  </si>
  <si>
    <t>연베</t>
    <phoneticPr fontId="88" type="noConversion"/>
  </si>
  <si>
    <t>미송3+신규2=총5</t>
    <phoneticPr fontId="88" type="noConversion"/>
  </si>
  <si>
    <t>미송1+신규4=총5</t>
    <phoneticPr fontId="88" type="noConversion"/>
  </si>
  <si>
    <t>베이직자수반팔t [반팔] ☆</t>
  </si>
  <si>
    <t>S15645</t>
  </si>
  <si>
    <t>S19072</t>
  </si>
  <si>
    <t>블랙/S/기본 ♡(오더10장)</t>
    <phoneticPr fontId="108" type="noConversion"/>
  </si>
  <si>
    <t>아이보리(롱M) ☆2506</t>
    <phoneticPr fontId="108" type="noConversion"/>
  </si>
  <si>
    <t>아이보리(기본S)</t>
    <phoneticPr fontId="108" type="noConversion"/>
  </si>
  <si>
    <t>회색/L ☆2507</t>
    <phoneticPr fontId="108" type="noConversion"/>
  </si>
  <si>
    <t>검정(S) ☆2506</t>
    <phoneticPr fontId="108" type="noConversion"/>
  </si>
  <si>
    <t>아이 ☆2507</t>
    <phoneticPr fontId="108" type="noConversion"/>
  </si>
  <si>
    <t>베이지 ☆2506</t>
    <phoneticPr fontId="108" type="noConversion"/>
  </si>
  <si>
    <t>7/15 더안불량(오염)</t>
  </si>
  <si>
    <t>7/15 더안불량(색상오입고)</t>
  </si>
  <si>
    <t>7/15 더안불량(원단찍힘)</t>
  </si>
  <si>
    <t>7/15 더안불량(버클불량)</t>
  </si>
  <si>
    <t>7/15 더안불량(벨트까짐)</t>
  </si>
  <si>
    <t>7/15 더안불량(잡사)</t>
  </si>
  <si>
    <t>7/15 더안불량(마감불량)</t>
  </si>
  <si>
    <t>7/15 더안불량(원단불량)</t>
  </si>
  <si>
    <t>7/15 더안불량(겨드랑이뜯어짐)</t>
  </si>
  <si>
    <t>7/15 더안불량(실밥불량)</t>
  </si>
  <si>
    <t>7/15 더안불량(봉제불량)</t>
  </si>
  <si>
    <t>7/15 더안불량(올나감)</t>
  </si>
  <si>
    <t>7/15 더안불량(넥라인불량)</t>
  </si>
  <si>
    <t>7/15 더안불량(박음질불량)</t>
  </si>
  <si>
    <t>7/15 더안불량(단추불량)</t>
  </si>
  <si>
    <t>7/15 더안불량(구멍)</t>
  </si>
  <si>
    <t>7/15 더안불량(나시시접불량)</t>
  </si>
  <si>
    <t>7/15 더안불량(오염)</t>
    <phoneticPr fontId="88" type="noConversion"/>
  </si>
  <si>
    <t>S22022</t>
    <phoneticPr fontId="88" type="noConversion"/>
  </si>
  <si>
    <t>S22025</t>
    <phoneticPr fontId="88" type="noConversion"/>
  </si>
  <si>
    <t>S21440</t>
    <phoneticPr fontId="88" type="noConversion"/>
  </si>
  <si>
    <t>블리골지반팔니트 [반팔]</t>
    <phoneticPr fontId="88" type="noConversion"/>
  </si>
  <si>
    <t>S21476</t>
    <phoneticPr fontId="88" type="noConversion"/>
  </si>
  <si>
    <t>716pt [부츠컷]</t>
    <phoneticPr fontId="88" type="noConversion"/>
  </si>
  <si>
    <t>중청/S</t>
    <phoneticPr fontId="88" type="noConversion"/>
  </si>
  <si>
    <t>S17057</t>
    <phoneticPr fontId="88" type="noConversion"/>
  </si>
  <si>
    <t>가넷22bl [긴팔]</t>
    <phoneticPr fontId="88" type="noConversion"/>
  </si>
  <si>
    <t>미니멈(진주타이)bl [긴팔]</t>
    <phoneticPr fontId="88" type="noConversion"/>
  </si>
  <si>
    <t>어반나시 [민소매]</t>
    <phoneticPr fontId="88" type="noConversion"/>
  </si>
  <si>
    <t>S21555</t>
    <phoneticPr fontId="88" type="noConversion"/>
  </si>
  <si>
    <t>랩사선 [A라인]</t>
    <phoneticPr fontId="88" type="noConversion"/>
  </si>
  <si>
    <t>S21631</t>
    <phoneticPr fontId="88" type="noConversion"/>
  </si>
  <si>
    <t>S22616</t>
    <phoneticPr fontId="88" type="noConversion"/>
  </si>
  <si>
    <t>S22555</t>
    <phoneticPr fontId="88" type="noConversion"/>
  </si>
  <si>
    <t>S22455</t>
    <phoneticPr fontId="88" type="noConversion"/>
  </si>
  <si>
    <t>S21562</t>
    <phoneticPr fontId="88" type="noConversion"/>
  </si>
  <si>
    <t>S21180</t>
    <phoneticPr fontId="88" type="noConversion"/>
  </si>
  <si>
    <t>S21368</t>
    <phoneticPr fontId="88" type="noConversion"/>
  </si>
  <si>
    <t>크림/M/기본 ♡(오더10장)</t>
    <phoneticPr fontId="88" type="noConversion"/>
  </si>
  <si>
    <t>S21371</t>
    <phoneticPr fontId="88" type="noConversion"/>
  </si>
  <si>
    <t>크림/L/롱 ♡(오더10장)</t>
    <phoneticPr fontId="88" type="noConversion"/>
  </si>
  <si>
    <t>S16590</t>
    <phoneticPr fontId="88" type="noConversion"/>
  </si>
  <si>
    <t>S16591</t>
    <phoneticPr fontId="88" type="noConversion"/>
  </si>
  <si>
    <t>검정(M)</t>
    <phoneticPr fontId="88" type="noConversion"/>
  </si>
  <si>
    <t>S21743</t>
    <phoneticPr fontId="88" type="noConversion"/>
  </si>
  <si>
    <t>S21574</t>
    <phoneticPr fontId="88" type="noConversion"/>
  </si>
  <si>
    <t>오르sl [와이드] ▼</t>
    <phoneticPr fontId="88" type="noConversion"/>
  </si>
  <si>
    <t>S20999</t>
    <phoneticPr fontId="88" type="noConversion"/>
  </si>
  <si>
    <t>검정-M ▼</t>
    <phoneticPr fontId="88" type="noConversion"/>
  </si>
  <si>
    <t>S21137</t>
    <phoneticPr fontId="88" type="noConversion"/>
  </si>
  <si>
    <t>먹색/M/롱</t>
    <phoneticPr fontId="88" type="noConversion"/>
  </si>
  <si>
    <t>S21147</t>
    <phoneticPr fontId="88" type="noConversion"/>
  </si>
  <si>
    <t>크림/S/롱</t>
    <phoneticPr fontId="88" type="noConversion"/>
  </si>
  <si>
    <t>S22560</t>
    <phoneticPr fontId="88" type="noConversion"/>
  </si>
  <si>
    <t>그레이/F1</t>
    <phoneticPr fontId="88" type="noConversion"/>
  </si>
  <si>
    <t>S22562</t>
    <phoneticPr fontId="88" type="noConversion"/>
  </si>
  <si>
    <t>블랙/F1</t>
    <phoneticPr fontId="88" type="noConversion"/>
  </si>
  <si>
    <t>베이지/L ☆2507</t>
    <phoneticPr fontId="88" type="noConversion"/>
  </si>
  <si>
    <t>S22715</t>
    <phoneticPr fontId="88" type="noConversion"/>
  </si>
  <si>
    <t>린넨슬랙스 [와이드]</t>
    <phoneticPr fontId="88" type="noConversion"/>
  </si>
  <si>
    <t>S22716</t>
    <phoneticPr fontId="88" type="noConversion"/>
  </si>
  <si>
    <t>S22717</t>
    <phoneticPr fontId="88" type="noConversion"/>
  </si>
  <si>
    <t>S22718</t>
    <phoneticPr fontId="88" type="noConversion"/>
  </si>
  <si>
    <t>S22720</t>
    <phoneticPr fontId="88" type="noConversion"/>
  </si>
  <si>
    <t>S18570</t>
    <phoneticPr fontId="88" type="noConversion"/>
  </si>
  <si>
    <t>브라운(M)</t>
    <phoneticPr fontId="88" type="noConversion"/>
  </si>
  <si>
    <t>S18571</t>
    <phoneticPr fontId="88" type="noConversion"/>
  </si>
  <si>
    <t>브라운(L)</t>
    <phoneticPr fontId="88" type="noConversion"/>
  </si>
  <si>
    <t>S18573</t>
    <phoneticPr fontId="88" type="noConversion"/>
  </si>
  <si>
    <t>블랙(M)</t>
    <phoneticPr fontId="88" type="noConversion"/>
  </si>
  <si>
    <t>S18579</t>
    <phoneticPr fontId="88" type="noConversion"/>
  </si>
  <si>
    <t>진그레이(M)</t>
    <phoneticPr fontId="88" type="noConversion"/>
  </si>
  <si>
    <t>S18581</t>
    <phoneticPr fontId="88" type="noConversion"/>
  </si>
  <si>
    <t>진베이지(S)</t>
    <phoneticPr fontId="88" type="noConversion"/>
  </si>
  <si>
    <t>S18582</t>
    <phoneticPr fontId="88" type="noConversion"/>
  </si>
  <si>
    <t>진베이지(M)</t>
    <phoneticPr fontId="88" type="noConversion"/>
  </si>
  <si>
    <t>S18583</t>
    <phoneticPr fontId="88" type="noConversion"/>
  </si>
  <si>
    <t>진베이지(L)</t>
    <phoneticPr fontId="88" type="noConversion"/>
  </si>
  <si>
    <t>S20472</t>
    <phoneticPr fontId="88" type="noConversion"/>
  </si>
  <si>
    <t>베이지▼</t>
    <phoneticPr fontId="88" type="noConversion"/>
  </si>
  <si>
    <t>S20474</t>
    <phoneticPr fontId="88" type="noConversion"/>
  </si>
  <si>
    <t>S22722</t>
    <phoneticPr fontId="88" type="noConversion"/>
  </si>
  <si>
    <t>쿠션TOP [반팔]</t>
    <phoneticPr fontId="88" type="noConversion"/>
  </si>
  <si>
    <t>S22725</t>
    <phoneticPr fontId="88" type="noConversion"/>
  </si>
  <si>
    <t>S22726</t>
    <phoneticPr fontId="88" type="noConversion"/>
  </si>
  <si>
    <t>S20162</t>
    <phoneticPr fontId="88" type="noConversion"/>
  </si>
  <si>
    <t>아이 ▼</t>
    <phoneticPr fontId="88" type="noConversion"/>
  </si>
  <si>
    <t>S20164</t>
    <phoneticPr fontId="88" type="noConversion"/>
  </si>
  <si>
    <t>회색 ▼</t>
    <phoneticPr fontId="88" type="noConversion"/>
  </si>
  <si>
    <t>S21753</t>
    <phoneticPr fontId="88" type="noConversion"/>
  </si>
  <si>
    <t>언발단추반팔 [반팔] ▼</t>
    <phoneticPr fontId="88" type="noConversion"/>
  </si>
  <si>
    <t>S20396</t>
    <phoneticPr fontId="88" type="noConversion"/>
  </si>
  <si>
    <t>S20398</t>
    <phoneticPr fontId="88" type="noConversion"/>
  </si>
  <si>
    <t>우드R [긴팔]</t>
    <phoneticPr fontId="88" type="noConversion"/>
  </si>
  <si>
    <t>S21788</t>
    <phoneticPr fontId="88" type="noConversion"/>
  </si>
  <si>
    <t>쿨슬림골지 [반팔] ▼</t>
    <phoneticPr fontId="88" type="noConversion"/>
  </si>
  <si>
    <t>보라 ▼</t>
    <phoneticPr fontId="88" type="noConversion"/>
  </si>
  <si>
    <t>S22541</t>
    <phoneticPr fontId="88" type="noConversion"/>
  </si>
  <si>
    <t>라인bl [반팔]</t>
    <phoneticPr fontId="88" type="noConversion"/>
  </si>
  <si>
    <t>오트</t>
    <phoneticPr fontId="88" type="noConversion"/>
  </si>
  <si>
    <t>S22149</t>
    <phoneticPr fontId="88" type="noConversion"/>
  </si>
  <si>
    <t>르네하프bl [반팔]</t>
    <phoneticPr fontId="88" type="noConversion"/>
  </si>
  <si>
    <t>르린넨bl [반팔]</t>
    <phoneticPr fontId="88" type="noConversion"/>
  </si>
  <si>
    <t>S22706</t>
    <phoneticPr fontId="88" type="noConversion"/>
  </si>
  <si>
    <t>세이bl [반팔]</t>
    <phoneticPr fontId="88" type="noConversion"/>
  </si>
  <si>
    <t>S22707</t>
    <phoneticPr fontId="88" type="noConversion"/>
  </si>
  <si>
    <t>S16835</t>
    <phoneticPr fontId="88" type="noConversion"/>
  </si>
  <si>
    <t>블랙(기본S)</t>
    <phoneticPr fontId="88" type="noConversion"/>
  </si>
  <si>
    <t>S22133</t>
    <phoneticPr fontId="88" type="noConversion"/>
  </si>
  <si>
    <t>S22137</t>
    <phoneticPr fontId="88" type="noConversion"/>
  </si>
  <si>
    <t>S22138</t>
    <phoneticPr fontId="88" type="noConversion"/>
  </si>
  <si>
    <t>S18814</t>
    <phoneticPr fontId="88" type="noConversion"/>
  </si>
  <si>
    <t>중청(L)</t>
    <phoneticPr fontId="88" type="noConversion"/>
  </si>
  <si>
    <t>S19666</t>
    <phoneticPr fontId="88" type="noConversion"/>
  </si>
  <si>
    <t>연청/M</t>
    <phoneticPr fontId="88" type="noConversion"/>
  </si>
  <si>
    <t>S19245</t>
    <phoneticPr fontId="88" type="noConversion"/>
  </si>
  <si>
    <t>화이트(L,롱)</t>
    <phoneticPr fontId="88" type="noConversion"/>
  </si>
  <si>
    <t>S22018</t>
    <phoneticPr fontId="88" type="noConversion"/>
  </si>
  <si>
    <t>S21619</t>
    <phoneticPr fontId="88" type="noConversion"/>
  </si>
  <si>
    <t>연청(5507-2)/S</t>
    <phoneticPr fontId="88" type="noConversion"/>
  </si>
  <si>
    <t>S21663</t>
    <phoneticPr fontId="88" type="noConversion"/>
  </si>
  <si>
    <t>[긴팔/브라운]</t>
    <phoneticPr fontId="88" type="noConversion"/>
  </si>
  <si>
    <t>S21531</t>
    <phoneticPr fontId="88" type="noConversion"/>
  </si>
  <si>
    <t>S22447</t>
    <phoneticPr fontId="88" type="noConversion"/>
  </si>
  <si>
    <t>S21894</t>
    <phoneticPr fontId="88" type="noConversion"/>
  </si>
  <si>
    <t>S22243</t>
    <phoneticPr fontId="88" type="noConversion"/>
  </si>
  <si>
    <t>하트넥반팔 [반팔]</t>
    <phoneticPr fontId="88" type="noConversion"/>
  </si>
  <si>
    <t>S22247</t>
    <phoneticPr fontId="88" type="noConversion"/>
  </si>
  <si>
    <t>누브라</t>
    <phoneticPr fontId="88" type="noConversion"/>
  </si>
  <si>
    <t>S22681</t>
    <phoneticPr fontId="88" type="noConversion"/>
  </si>
  <si>
    <t>연베/B</t>
    <phoneticPr fontId="88" type="noConversion"/>
  </si>
  <si>
    <t>연핑크</t>
    <phoneticPr fontId="88" type="noConversion"/>
  </si>
  <si>
    <t>S19582</t>
    <phoneticPr fontId="88" type="noConversion"/>
  </si>
  <si>
    <t>S21826</t>
    <phoneticPr fontId="88" type="noConversion"/>
  </si>
  <si>
    <t>S22711</t>
    <phoneticPr fontId="88" type="noConversion"/>
  </si>
  <si>
    <t>데이지니트t [캡소매]</t>
    <phoneticPr fontId="88" type="noConversion"/>
  </si>
  <si>
    <t>S22713</t>
    <phoneticPr fontId="88" type="noConversion"/>
  </si>
  <si>
    <t>S22652</t>
    <phoneticPr fontId="88" type="noConversion"/>
  </si>
  <si>
    <t>브이꼬임니트 [캡소매]</t>
    <phoneticPr fontId="88" type="noConversion"/>
  </si>
  <si>
    <t>S20981</t>
    <phoneticPr fontId="88" type="noConversion"/>
  </si>
  <si>
    <t>S20985</t>
    <phoneticPr fontId="88" type="noConversion"/>
  </si>
  <si>
    <t>S20771</t>
    <phoneticPr fontId="88" type="noConversion"/>
  </si>
  <si>
    <t>빌리프골지카라니트 [반팔]</t>
    <phoneticPr fontId="88" type="noConversion"/>
  </si>
  <si>
    <t>멜란지</t>
    <phoneticPr fontId="88" type="noConversion"/>
  </si>
  <si>
    <t>카라배색빌리프 [반팔]</t>
    <phoneticPr fontId="88" type="noConversion"/>
  </si>
  <si>
    <t>S21032</t>
    <phoneticPr fontId="88" type="noConversion"/>
  </si>
  <si>
    <t>S22628</t>
    <phoneticPr fontId="88" type="noConversion"/>
  </si>
  <si>
    <t>민소매티 [반팔]</t>
    <phoneticPr fontId="88" type="noConversion"/>
  </si>
  <si>
    <t>베이지 ▼</t>
    <phoneticPr fontId="88" type="noConversion"/>
  </si>
  <si>
    <t>S22484</t>
    <phoneticPr fontId="88" type="noConversion"/>
  </si>
  <si>
    <t>보트셔링 [캡소매]</t>
    <phoneticPr fontId="88" type="noConversion"/>
  </si>
  <si>
    <t>S19229</t>
    <phoneticPr fontId="88" type="noConversion"/>
  </si>
  <si>
    <t>나는나sk [A라인] ☆</t>
    <phoneticPr fontId="88" type="noConversion"/>
  </si>
  <si>
    <t>아이보리 ☆2507</t>
    <phoneticPr fontId="88" type="noConversion"/>
  </si>
  <si>
    <t>S20787</t>
    <phoneticPr fontId="88" type="noConversion"/>
  </si>
  <si>
    <t>베이글 [롱치마]</t>
    <phoneticPr fontId="88" type="noConversion"/>
  </si>
  <si>
    <t>S21769</t>
    <phoneticPr fontId="88" type="noConversion"/>
  </si>
  <si>
    <t>S21778</t>
    <phoneticPr fontId="88" type="noConversion"/>
  </si>
  <si>
    <t>이퓨블라우스 [민소매]</t>
    <phoneticPr fontId="88" type="noConversion"/>
  </si>
  <si>
    <t>S22765</t>
    <phoneticPr fontId="88" type="noConversion"/>
  </si>
  <si>
    <t>S22766</t>
    <phoneticPr fontId="88" type="noConversion"/>
  </si>
  <si>
    <t>S22623</t>
    <phoneticPr fontId="88" type="noConversion"/>
  </si>
  <si>
    <t>프롬블라우스 [홀터넥]</t>
    <phoneticPr fontId="88" type="noConversion"/>
  </si>
  <si>
    <t>파랑</t>
    <phoneticPr fontId="88" type="noConversion"/>
  </si>
  <si>
    <t>S22624</t>
    <phoneticPr fontId="88" type="noConversion"/>
  </si>
  <si>
    <t>S22664</t>
    <phoneticPr fontId="88" type="noConversion"/>
  </si>
  <si>
    <t>S21066</t>
    <phoneticPr fontId="88" type="noConversion"/>
  </si>
  <si>
    <t>S22146</t>
    <phoneticPr fontId="88" type="noConversion"/>
  </si>
  <si>
    <t>d링벨트터틀반팔 [반팔]</t>
    <phoneticPr fontId="88" type="noConversion"/>
  </si>
  <si>
    <t>S18816</t>
    <phoneticPr fontId="88" type="noConversion"/>
  </si>
  <si>
    <t>S20486</t>
    <phoneticPr fontId="88" type="noConversion"/>
  </si>
  <si>
    <t>로우투턱sl [와이드]</t>
    <phoneticPr fontId="88" type="noConversion"/>
  </si>
  <si>
    <t>차콜/L</t>
    <phoneticPr fontId="88" type="noConversion"/>
  </si>
  <si>
    <t>S21114</t>
    <phoneticPr fontId="88" type="noConversion"/>
  </si>
  <si>
    <t>하프캡소매니트 [캡소매]</t>
    <phoneticPr fontId="88" type="noConversion"/>
  </si>
  <si>
    <t>S21115</t>
    <phoneticPr fontId="88" type="noConversion"/>
  </si>
  <si>
    <t>아이보리▼</t>
    <phoneticPr fontId="88" type="noConversion"/>
  </si>
  <si>
    <t>S22363</t>
    <phoneticPr fontId="88" type="noConversion"/>
  </si>
  <si>
    <t>마가린t [반팔]</t>
    <phoneticPr fontId="88" type="noConversion"/>
  </si>
  <si>
    <t>데이지숏롱원피스 [반팔]</t>
    <phoneticPr fontId="88" type="noConversion"/>
  </si>
  <si>
    <t>S20912</t>
    <phoneticPr fontId="88" type="noConversion"/>
  </si>
  <si>
    <t>롱</t>
    <phoneticPr fontId="88" type="noConversion"/>
  </si>
  <si>
    <t>S20868</t>
    <phoneticPr fontId="88" type="noConversion"/>
  </si>
  <si>
    <t>S21014</t>
    <phoneticPr fontId="88" type="noConversion"/>
  </si>
  <si>
    <t>중청/S▼</t>
    <phoneticPr fontId="88" type="noConversion"/>
  </si>
  <si>
    <t>S17311</t>
    <phoneticPr fontId="88" type="noConversion"/>
  </si>
  <si>
    <t>S21722</t>
    <phoneticPr fontId="88" type="noConversion"/>
  </si>
  <si>
    <t>S22354</t>
    <phoneticPr fontId="88" type="noConversion"/>
  </si>
  <si>
    <t>S22355</t>
    <phoneticPr fontId="88" type="noConversion"/>
  </si>
  <si>
    <t>S21938</t>
    <phoneticPr fontId="88" type="noConversion"/>
  </si>
  <si>
    <t>아베크앞뒤t [반팔]</t>
    <phoneticPr fontId="88" type="noConversion"/>
  </si>
  <si>
    <t>크림/S</t>
    <phoneticPr fontId="88" type="noConversion"/>
  </si>
  <si>
    <t>S21637</t>
    <phoneticPr fontId="88" type="noConversion"/>
  </si>
  <si>
    <t>S21607</t>
    <phoneticPr fontId="88" type="noConversion"/>
  </si>
  <si>
    <t>화이트/L</t>
    <phoneticPr fontId="88" type="noConversion"/>
  </si>
  <si>
    <t>S21541</t>
    <phoneticPr fontId="88" type="noConversion"/>
  </si>
  <si>
    <t>연그레이/L</t>
    <phoneticPr fontId="88" type="noConversion"/>
  </si>
  <si>
    <t>S21543</t>
    <phoneticPr fontId="88" type="noConversion"/>
  </si>
  <si>
    <t>S21578</t>
    <phoneticPr fontId="88" type="noConversion"/>
  </si>
  <si>
    <t>8301bl [반팔] ▼</t>
    <phoneticPr fontId="88" type="noConversion"/>
  </si>
  <si>
    <t>S21932</t>
    <phoneticPr fontId="88" type="noConversion"/>
  </si>
  <si>
    <t>S21963</t>
    <phoneticPr fontId="88" type="noConversion"/>
  </si>
  <si>
    <t>S19124</t>
    <phoneticPr fontId="88" type="noConversion"/>
  </si>
  <si>
    <t>크림(M,롱)</t>
    <phoneticPr fontId="88" type="noConversion"/>
  </si>
  <si>
    <t>S21794</t>
    <phoneticPr fontId="88" type="noConversion"/>
  </si>
  <si>
    <t>S18729</t>
    <phoneticPr fontId="88" type="noConversion"/>
  </si>
  <si>
    <t>S22031</t>
    <phoneticPr fontId="88" type="noConversion"/>
  </si>
  <si>
    <t>회베이지</t>
    <phoneticPr fontId="88" type="noConversion"/>
  </si>
  <si>
    <t>S21028</t>
    <phoneticPr fontId="88" type="noConversion"/>
  </si>
  <si>
    <t>여리오프t [오프숄더]</t>
    <phoneticPr fontId="88" type="noConversion"/>
  </si>
  <si>
    <t>S22507</t>
    <phoneticPr fontId="88" type="noConversion"/>
  </si>
  <si>
    <t>입술캡소매t [캡소매]</t>
    <phoneticPr fontId="88" type="noConversion"/>
  </si>
  <si>
    <t>S22593</t>
    <phoneticPr fontId="88" type="noConversion"/>
  </si>
  <si>
    <t>S21424</t>
    <phoneticPr fontId="88" type="noConversion"/>
  </si>
  <si>
    <t>S22286</t>
    <phoneticPr fontId="88" type="noConversion"/>
  </si>
  <si>
    <t>2507 [반팔]</t>
    <phoneticPr fontId="88" type="noConversion"/>
  </si>
  <si>
    <t>6882set [나시가디건세트]</t>
    <phoneticPr fontId="88" type="noConversion"/>
  </si>
  <si>
    <t>S19800</t>
    <phoneticPr fontId="88" type="noConversion"/>
  </si>
  <si>
    <t>핑크▼</t>
    <phoneticPr fontId="88" type="noConversion"/>
  </si>
  <si>
    <t>S20951</t>
    <phoneticPr fontId="88" type="noConversion"/>
  </si>
  <si>
    <t>S19022</t>
    <phoneticPr fontId="88" type="noConversion"/>
  </si>
  <si>
    <t>8695스트라이프bl [긴팔] ☆</t>
    <phoneticPr fontId="88" type="noConversion"/>
  </si>
  <si>
    <t>아이보리 ☆2506</t>
    <phoneticPr fontId="88" type="noConversion"/>
  </si>
  <si>
    <t>S16582</t>
    <phoneticPr fontId="88" type="noConversion"/>
  </si>
  <si>
    <t>S21898</t>
    <phoneticPr fontId="88" type="noConversion"/>
  </si>
  <si>
    <t>홀터디링bl [홀터넥] ▼</t>
    <phoneticPr fontId="88" type="noConversion"/>
  </si>
  <si>
    <t>S20811</t>
    <phoneticPr fontId="88" type="noConversion"/>
  </si>
  <si>
    <t>네임랩pt [치마바지]</t>
    <phoneticPr fontId="88" type="noConversion"/>
  </si>
  <si>
    <t>S20812</t>
    <phoneticPr fontId="88" type="noConversion"/>
  </si>
  <si>
    <t>S20813</t>
    <phoneticPr fontId="88" type="noConversion"/>
  </si>
  <si>
    <t>카키</t>
    <phoneticPr fontId="88" type="noConversion"/>
  </si>
  <si>
    <t>7/16 더안불량(상품오입고)</t>
  </si>
  <si>
    <t>7/16 더안불량(사이즈오입고)</t>
  </si>
  <si>
    <t>7/16 더안불량(오염)</t>
  </si>
  <si>
    <t>7/16 더안불량(박음질불량)</t>
  </si>
  <si>
    <t>7/16 더안불량(지퍼불량)</t>
  </si>
  <si>
    <t>7/16 더안불량(원단불량)</t>
  </si>
  <si>
    <t>7/16 더안불량(오염,원단불량)</t>
  </si>
  <si>
    <t>7/16 더안불량(올풀림)</t>
  </si>
  <si>
    <t>7/16 더안불량(원단움)</t>
  </si>
  <si>
    <t>7/16 더안불량(캡 박음질불량)</t>
  </si>
  <si>
    <t>7/16 더안불량(마감불량)</t>
  </si>
  <si>
    <t>7/16 더안불량(올나감)</t>
  </si>
  <si>
    <t>미송6</t>
    <phoneticPr fontId="88" type="noConversion"/>
  </si>
  <si>
    <t>010-4313-4644</t>
  </si>
  <si>
    <t>010-5629-7320</t>
  </si>
  <si>
    <t>010-5474-9888</t>
  </si>
  <si>
    <t>S16840</t>
    <phoneticPr fontId="88" type="noConversion"/>
  </si>
  <si>
    <t>블랙(롱L)</t>
    <phoneticPr fontId="88" type="noConversion"/>
  </si>
  <si>
    <t>S22134</t>
    <phoneticPr fontId="88" type="noConversion"/>
  </si>
  <si>
    <t>S22456</t>
    <phoneticPr fontId="88" type="noConversion"/>
  </si>
  <si>
    <t>S22357</t>
    <phoneticPr fontId="88" type="noConversion"/>
  </si>
  <si>
    <t>S21937</t>
    <phoneticPr fontId="88" type="noConversion"/>
  </si>
  <si>
    <t>S21508</t>
    <phoneticPr fontId="88" type="noConversion"/>
  </si>
  <si>
    <t>S20161</t>
    <phoneticPr fontId="88" type="noConversion"/>
  </si>
  <si>
    <t>소라 ▼</t>
    <phoneticPr fontId="88" type="noConversion"/>
  </si>
  <si>
    <t>S21749</t>
    <phoneticPr fontId="88" type="noConversion"/>
  </si>
  <si>
    <t>S20060</t>
    <phoneticPr fontId="88" type="noConversion"/>
  </si>
  <si>
    <t>S21787</t>
    <phoneticPr fontId="88" type="noConversion"/>
  </si>
  <si>
    <t>S22052</t>
    <phoneticPr fontId="88" type="noConversion"/>
  </si>
  <si>
    <t>S21532</t>
    <phoneticPr fontId="88" type="noConversion"/>
  </si>
  <si>
    <t>S22445</t>
    <phoneticPr fontId="88" type="noConversion"/>
  </si>
  <si>
    <t>S21369</t>
    <phoneticPr fontId="88" type="noConversion"/>
  </si>
  <si>
    <t>크림/M/롱 ♡(오더10장)</t>
    <phoneticPr fontId="88" type="noConversion"/>
  </si>
  <si>
    <t>블랙/S/숏</t>
    <phoneticPr fontId="88" type="noConversion"/>
  </si>
  <si>
    <t>S21070</t>
    <phoneticPr fontId="88" type="noConversion"/>
  </si>
  <si>
    <t>S22197</t>
    <phoneticPr fontId="88" type="noConversion"/>
  </si>
  <si>
    <t>S22198</t>
    <phoneticPr fontId="88" type="noConversion"/>
  </si>
  <si>
    <t>S21931</t>
    <phoneticPr fontId="88" type="noConversion"/>
  </si>
  <si>
    <t>S21433</t>
    <phoneticPr fontId="88" type="noConversion"/>
  </si>
  <si>
    <t>S21798</t>
    <phoneticPr fontId="88" type="noConversion"/>
  </si>
  <si>
    <t>S21737</t>
    <phoneticPr fontId="88" type="noConversion"/>
  </si>
  <si>
    <t>스판쫀쫀t [반팔]</t>
    <phoneticPr fontId="88" type="noConversion"/>
  </si>
  <si>
    <t>백색</t>
    <phoneticPr fontId="88" type="noConversion"/>
  </si>
  <si>
    <t>S21104</t>
    <phoneticPr fontId="88" type="noConversion"/>
  </si>
  <si>
    <t>베뉴입술넥t [반팔]</t>
    <phoneticPr fontId="88" type="noConversion"/>
  </si>
  <si>
    <t>S21105</t>
    <phoneticPr fontId="88" type="noConversion"/>
  </si>
  <si>
    <t>S21501</t>
    <phoneticPr fontId="88" type="noConversion"/>
  </si>
  <si>
    <t>탄젠트반팔 [반팔]</t>
    <phoneticPr fontId="88" type="noConversion"/>
  </si>
  <si>
    <t>S21755</t>
    <phoneticPr fontId="88" type="noConversion"/>
  </si>
  <si>
    <t>S21756</t>
    <phoneticPr fontId="88" type="noConversion"/>
  </si>
  <si>
    <t>S21768</t>
    <phoneticPr fontId="88" type="noConversion"/>
  </si>
  <si>
    <t>마베이지</t>
    <phoneticPr fontId="88" type="noConversion"/>
  </si>
  <si>
    <t>S21770</t>
    <phoneticPr fontId="88" type="noConversion"/>
  </si>
  <si>
    <t>S22242</t>
    <phoneticPr fontId="88" type="noConversion"/>
  </si>
  <si>
    <t>S22260</t>
    <phoneticPr fontId="88" type="noConversion"/>
  </si>
  <si>
    <t>S20865</t>
    <phoneticPr fontId="88" type="noConversion"/>
  </si>
  <si>
    <t>S20401</t>
    <phoneticPr fontId="88" type="noConversion"/>
  </si>
  <si>
    <t>S21917</t>
    <phoneticPr fontId="88" type="noConversion"/>
  </si>
  <si>
    <t>S22145</t>
    <phoneticPr fontId="88" type="noConversion"/>
  </si>
  <si>
    <t>S22384</t>
    <phoneticPr fontId="88" type="noConversion"/>
  </si>
  <si>
    <t>홀리세트 [나시가디건세트]</t>
    <phoneticPr fontId="88" type="noConversion"/>
  </si>
  <si>
    <t>S21211</t>
    <phoneticPr fontId="88" type="noConversion"/>
  </si>
  <si>
    <t>피스망나시 [민소매] ▼</t>
    <phoneticPr fontId="88" type="noConversion"/>
  </si>
  <si>
    <t>크림 ▼</t>
    <phoneticPr fontId="88" type="noConversion"/>
  </si>
  <si>
    <t>S21201</t>
    <phoneticPr fontId="88" type="noConversion"/>
  </si>
  <si>
    <t>S18578</t>
    <phoneticPr fontId="88" type="noConversion"/>
  </si>
  <si>
    <t>진그레이(S)</t>
    <phoneticPr fontId="88" type="noConversion"/>
  </si>
  <si>
    <t>S21226</t>
    <phoneticPr fontId="88" type="noConversion"/>
  </si>
  <si>
    <t>위드단가라니트 [캡소매]</t>
    <phoneticPr fontId="88" type="noConversion"/>
  </si>
  <si>
    <t>S21227</t>
    <phoneticPr fontId="88" type="noConversion"/>
  </si>
  <si>
    <t>S22768</t>
    <phoneticPr fontId="88" type="noConversion"/>
  </si>
  <si>
    <t>카라단가라니트 [민소매]</t>
    <phoneticPr fontId="88" type="noConversion"/>
  </si>
  <si>
    <t>S22769</t>
    <phoneticPr fontId="88" type="noConversion"/>
  </si>
  <si>
    <t>S21860</t>
    <phoneticPr fontId="88" type="noConversion"/>
  </si>
  <si>
    <t>S22598</t>
    <phoneticPr fontId="88" type="noConversion"/>
  </si>
  <si>
    <t>노머드t [반팔]</t>
    <phoneticPr fontId="88" type="noConversion"/>
  </si>
  <si>
    <t>S21565</t>
    <phoneticPr fontId="88" type="noConversion"/>
  </si>
  <si>
    <t>S22712</t>
    <phoneticPr fontId="88" type="noConversion"/>
  </si>
  <si>
    <t>S22760</t>
    <phoneticPr fontId="88" type="noConversion"/>
  </si>
  <si>
    <t>지피티 [A라인]</t>
    <phoneticPr fontId="88" type="noConversion"/>
  </si>
  <si>
    <t>S22761</t>
    <phoneticPr fontId="88" type="noConversion"/>
  </si>
  <si>
    <t>S22762</t>
    <phoneticPr fontId="88" type="noConversion"/>
  </si>
  <si>
    <t>S22340</t>
    <phoneticPr fontId="88" type="noConversion"/>
  </si>
  <si>
    <t>S22341</t>
    <phoneticPr fontId="88" type="noConversion"/>
  </si>
  <si>
    <t>연그레이</t>
    <phoneticPr fontId="88" type="noConversion"/>
  </si>
  <si>
    <t>S22422</t>
    <phoneticPr fontId="88" type="noConversion"/>
  </si>
  <si>
    <t>S21015</t>
    <phoneticPr fontId="88" type="noConversion"/>
  </si>
  <si>
    <t>중청/M▼</t>
    <phoneticPr fontId="88" type="noConversion"/>
  </si>
  <si>
    <t>S20416</t>
    <phoneticPr fontId="88" type="noConversion"/>
  </si>
  <si>
    <t>S20417</t>
    <phoneticPr fontId="88" type="noConversion"/>
  </si>
  <si>
    <t>차콜/M</t>
    <phoneticPr fontId="88" type="noConversion"/>
  </si>
  <si>
    <t>S21952</t>
    <phoneticPr fontId="88" type="noConversion"/>
  </si>
  <si>
    <t>핑크/S</t>
    <phoneticPr fontId="88" type="noConversion"/>
  </si>
  <si>
    <t>S21113</t>
    <phoneticPr fontId="88" type="noConversion"/>
  </si>
  <si>
    <t>검정▼</t>
    <phoneticPr fontId="88" type="noConversion"/>
  </si>
  <si>
    <t>S22148</t>
    <phoneticPr fontId="88" type="noConversion"/>
  </si>
  <si>
    <t>S22511</t>
    <phoneticPr fontId="88" type="noConversion"/>
  </si>
  <si>
    <t>S22708</t>
    <phoneticPr fontId="88" type="noConversion"/>
  </si>
  <si>
    <t>S22613</t>
    <phoneticPr fontId="88" type="noConversion"/>
  </si>
  <si>
    <t>S21079</t>
    <phoneticPr fontId="88" type="noConversion"/>
  </si>
  <si>
    <t>기본넥니트 [반팔]</t>
    <phoneticPr fontId="88" type="noConversion"/>
  </si>
  <si>
    <t>S21081</t>
    <phoneticPr fontId="88" type="noConversion"/>
  </si>
  <si>
    <t>S21411</t>
    <phoneticPr fontId="88" type="noConversion"/>
  </si>
  <si>
    <t>S22453</t>
    <phoneticPr fontId="88" type="noConversion"/>
  </si>
  <si>
    <t>S22027</t>
    <phoneticPr fontId="88" type="noConversion"/>
  </si>
  <si>
    <t>S22754</t>
    <phoneticPr fontId="88" type="noConversion"/>
  </si>
  <si>
    <t>제인반팔티 [반팔]</t>
    <phoneticPr fontId="88" type="noConversion"/>
  </si>
  <si>
    <t>S22756</t>
    <phoneticPr fontId="88" type="noConversion"/>
  </si>
  <si>
    <t>S22757</t>
    <phoneticPr fontId="88" type="noConversion"/>
  </si>
  <si>
    <t>S22622</t>
    <phoneticPr fontId="88" type="noConversion"/>
  </si>
  <si>
    <t>S22625</t>
    <phoneticPr fontId="88" type="noConversion"/>
  </si>
  <si>
    <t>S21544</t>
    <phoneticPr fontId="88" type="noConversion"/>
  </si>
  <si>
    <t>블랙/XL</t>
    <phoneticPr fontId="88" type="noConversion"/>
  </si>
  <si>
    <t>벨트업크로스 [가방] ☆</t>
    <phoneticPr fontId="88" type="noConversion"/>
  </si>
  <si>
    <t>S20380</t>
    <phoneticPr fontId="88" type="noConversion"/>
  </si>
  <si>
    <t>S21145</t>
    <phoneticPr fontId="88" type="noConversion"/>
  </si>
  <si>
    <t>블랙/L/롱</t>
    <phoneticPr fontId="88" type="noConversion"/>
  </si>
  <si>
    <t>S21148</t>
    <phoneticPr fontId="88" type="noConversion"/>
  </si>
  <si>
    <t>크림/M/숏</t>
    <phoneticPr fontId="88" type="noConversion"/>
  </si>
  <si>
    <t>S19120</t>
    <phoneticPr fontId="88" type="noConversion"/>
  </si>
  <si>
    <t>검정(L,롱)</t>
    <phoneticPr fontId="88" type="noConversion"/>
  </si>
  <si>
    <t>아이/235</t>
    <phoneticPr fontId="88" type="noConversion"/>
  </si>
  <si>
    <t>S21447</t>
    <phoneticPr fontId="88" type="noConversion"/>
  </si>
  <si>
    <t>st패드나시 [나시]</t>
    <phoneticPr fontId="88" type="noConversion"/>
  </si>
  <si>
    <t>S22240</t>
    <phoneticPr fontId="88" type="noConversion"/>
  </si>
  <si>
    <t>S22433</t>
    <phoneticPr fontId="88" type="noConversion"/>
  </si>
  <si>
    <t>S16506</t>
    <phoneticPr fontId="88" type="noConversion"/>
  </si>
  <si>
    <t>입술니트 [캡소매]</t>
    <phoneticPr fontId="88" type="noConversion"/>
  </si>
  <si>
    <t>레드</t>
    <phoneticPr fontId="88" type="noConversion"/>
  </si>
  <si>
    <t>S20591</t>
    <phoneticPr fontId="88" type="noConversion"/>
  </si>
  <si>
    <t>S21887</t>
    <phoneticPr fontId="88" type="noConversion"/>
  </si>
  <si>
    <t>S17279</t>
    <phoneticPr fontId="88" type="noConversion"/>
  </si>
  <si>
    <t>S17280</t>
    <phoneticPr fontId="88" type="noConversion"/>
  </si>
  <si>
    <t>검정(L)</t>
    <phoneticPr fontId="88" type="noConversion"/>
  </si>
  <si>
    <t>S20950</t>
    <phoneticPr fontId="88" type="noConversion"/>
  </si>
  <si>
    <t>추가6</t>
    <phoneticPr fontId="88" type="noConversion"/>
  </si>
  <si>
    <t>5416sl [와이드] ☆</t>
  </si>
  <si>
    <t>S21544</t>
  </si>
  <si>
    <t>데이지니트t [캡소매]</t>
  </si>
  <si>
    <t>S22711</t>
  </si>
  <si>
    <t>7/17 더안불량(오염)</t>
  </si>
  <si>
    <t>블랙/M/숏 ☆2507</t>
    <phoneticPr fontId="108" type="noConversion"/>
  </si>
  <si>
    <t>스타일린</t>
    <phoneticPr fontId="108" type="noConversion"/>
  </si>
  <si>
    <t>블랙/XL</t>
    <phoneticPr fontId="108" type="noConversion"/>
  </si>
  <si>
    <t>7/17 더안불량(사이즈오입고)</t>
  </si>
  <si>
    <t>7/17 더안불량(원단젖음)</t>
  </si>
  <si>
    <t>7/17 더안불량(색상오입고)</t>
  </si>
  <si>
    <t>7/17 더안불량(박음질불량)</t>
  </si>
  <si>
    <t>010-6301-5509</t>
  </si>
  <si>
    <t>010-4057-4798</t>
  </si>
  <si>
    <t>리마인드</t>
    <phoneticPr fontId="88" type="noConversion"/>
  </si>
  <si>
    <t>S16810</t>
    <phoneticPr fontId="88" type="noConversion"/>
  </si>
  <si>
    <t>베이지(기본L)</t>
    <phoneticPr fontId="88" type="noConversion"/>
  </si>
  <si>
    <t>S21184</t>
    <phoneticPr fontId="88" type="noConversion"/>
  </si>
  <si>
    <t>쁘띠목걸이 [목걸이]</t>
    <phoneticPr fontId="88" type="noConversion"/>
  </si>
  <si>
    <t>골드</t>
    <phoneticPr fontId="88" type="noConversion"/>
  </si>
  <si>
    <t>S22438</t>
    <phoneticPr fontId="88" type="noConversion"/>
  </si>
  <si>
    <t>S22008</t>
    <phoneticPr fontId="88" type="noConversion"/>
  </si>
  <si>
    <t>S20061</t>
    <phoneticPr fontId="88" type="noConversion"/>
  </si>
  <si>
    <t>S22799</t>
    <phoneticPr fontId="88" type="noConversion"/>
  </si>
  <si>
    <t>로렌슬랙스 [와이드]</t>
    <phoneticPr fontId="88" type="noConversion"/>
  </si>
  <si>
    <t>S22800</t>
    <phoneticPr fontId="88" type="noConversion"/>
  </si>
  <si>
    <t>S22802</t>
    <phoneticPr fontId="88" type="noConversion"/>
  </si>
  <si>
    <t>S21739</t>
    <phoneticPr fontId="88" type="noConversion"/>
  </si>
  <si>
    <t>S17315</t>
    <phoneticPr fontId="88" type="noConversion"/>
  </si>
  <si>
    <t>S21795</t>
    <phoneticPr fontId="88" type="noConversion"/>
  </si>
  <si>
    <t>S21779</t>
    <phoneticPr fontId="88" type="noConversion"/>
  </si>
  <si>
    <t>S21500</t>
    <phoneticPr fontId="88" type="noConversion"/>
  </si>
  <si>
    <t>S22723</t>
    <phoneticPr fontId="88" type="noConversion"/>
  </si>
  <si>
    <t>S21891</t>
    <phoneticPr fontId="88" type="noConversion"/>
  </si>
  <si>
    <t>S20870</t>
    <phoneticPr fontId="88" type="noConversion"/>
  </si>
  <si>
    <t>S22364</t>
    <phoneticPr fontId="88" type="noConversion"/>
  </si>
  <si>
    <t>S21471</t>
    <phoneticPr fontId="88" type="noConversion"/>
  </si>
  <si>
    <t>S21901</t>
    <phoneticPr fontId="88" type="noConversion"/>
  </si>
  <si>
    <t>S18580</t>
    <phoneticPr fontId="88" type="noConversion"/>
  </si>
  <si>
    <t>진그레이(L)</t>
    <phoneticPr fontId="88" type="noConversion"/>
  </si>
  <si>
    <t>S22653</t>
    <phoneticPr fontId="88" type="noConversion"/>
  </si>
  <si>
    <t>S22254</t>
    <phoneticPr fontId="88" type="noConversion"/>
  </si>
  <si>
    <t>블루그레이</t>
    <phoneticPr fontId="88" type="noConversion"/>
  </si>
  <si>
    <t>S22275</t>
    <phoneticPr fontId="88" type="noConversion"/>
  </si>
  <si>
    <t>S21945</t>
    <phoneticPr fontId="88" type="noConversion"/>
  </si>
  <si>
    <t>S22663</t>
    <phoneticPr fontId="88" type="noConversion"/>
  </si>
  <si>
    <t>S22796</t>
    <phoneticPr fontId="88" type="noConversion"/>
  </si>
  <si>
    <t>짜임카라니트 [반팔]</t>
    <phoneticPr fontId="88" type="noConversion"/>
  </si>
  <si>
    <t>S22797</t>
    <phoneticPr fontId="88" type="noConversion"/>
  </si>
  <si>
    <t>S20815</t>
    <phoneticPr fontId="88" type="noConversion"/>
  </si>
  <si>
    <t>연베이지/S</t>
    <phoneticPr fontId="88" type="noConversion"/>
  </si>
  <si>
    <t>S20816</t>
    <phoneticPr fontId="88" type="noConversion"/>
  </si>
  <si>
    <t>연베이지/M</t>
    <phoneticPr fontId="88" type="noConversion"/>
  </si>
  <si>
    <t>S22290</t>
    <phoneticPr fontId="88" type="noConversion"/>
  </si>
  <si>
    <t>S21142</t>
    <phoneticPr fontId="88" type="noConversion"/>
  </si>
  <si>
    <t>블랙/M/숏</t>
    <phoneticPr fontId="88" type="noConversion"/>
  </si>
  <si>
    <t>S21150</t>
    <phoneticPr fontId="88" type="noConversion"/>
  </si>
  <si>
    <t>크림/L/숏</t>
    <phoneticPr fontId="88" type="noConversion"/>
  </si>
  <si>
    <t>av1051 [구두]</t>
    <phoneticPr fontId="88" type="noConversion"/>
  </si>
  <si>
    <t>S16507</t>
    <phoneticPr fontId="88" type="noConversion"/>
  </si>
  <si>
    <t>보이스bl [반팔]</t>
    <phoneticPr fontId="88" type="noConversion"/>
  </si>
  <si>
    <t>S22789</t>
    <phoneticPr fontId="88" type="noConversion"/>
  </si>
  <si>
    <t>S22370</t>
    <phoneticPr fontId="88" type="noConversion"/>
  </si>
  <si>
    <t>로렌슬랙스 [와이드]</t>
  </si>
  <si>
    <t>S22802</t>
  </si>
  <si>
    <t xml:space="preserve">S21002 </t>
  </si>
  <si>
    <t>S21683</t>
  </si>
  <si>
    <t>GN02 [와이드] ★벨트매칭필수(비아이)</t>
  </si>
  <si>
    <t>S22263</t>
  </si>
  <si>
    <t>뱀부보트넥t [반팔] ★</t>
  </si>
  <si>
    <t>베이지/M/숏</t>
    <phoneticPr fontId="108" type="noConversion"/>
  </si>
  <si>
    <t>아이보리(기본M)</t>
    <phoneticPr fontId="108" type="noConversion"/>
  </si>
  <si>
    <t>아이보리 ☆2507</t>
    <phoneticPr fontId="108" type="noConversion"/>
  </si>
  <si>
    <t>블루그레이</t>
    <phoneticPr fontId="108" type="noConversion"/>
  </si>
  <si>
    <t>에이러브</t>
    <phoneticPr fontId="108" type="noConversion"/>
  </si>
  <si>
    <t>백색/250</t>
    <phoneticPr fontId="108" type="noConversion"/>
  </si>
  <si>
    <t>그레이 ▼</t>
    <phoneticPr fontId="108" type="noConversion"/>
  </si>
  <si>
    <t>노랑 ★2507</t>
    <phoneticPr fontId="108" type="noConversion"/>
  </si>
  <si>
    <t>7/18 더안불량(오입고)</t>
  </si>
  <si>
    <t>7/18 더안불량(오염)</t>
  </si>
  <si>
    <t>7/18 더안불량(허리사이즈불량)</t>
  </si>
  <si>
    <t>7/18 더안불량(이염)</t>
  </si>
  <si>
    <t>7/18 더안불량(실밥불량)</t>
  </si>
  <si>
    <t>7/18 더안불량(사이즈오입고)</t>
  </si>
  <si>
    <t>7/18 더안불량(올풀림)</t>
  </si>
  <si>
    <t>7/18 더안불량(원단불량,주머니사이즈불량)</t>
  </si>
  <si>
    <t>7/18 더안불량(버클불량)</t>
  </si>
  <si>
    <t>7/18 더안불량(및단재단불량)</t>
  </si>
  <si>
    <t>7/18 더안불량(단추없음)</t>
  </si>
  <si>
    <t>7/18 더안불량(주머니불량)</t>
  </si>
  <si>
    <t>7/18 더안불량(캡불량)</t>
  </si>
  <si>
    <t>7/18 더안불량(비대칭)</t>
  </si>
  <si>
    <t>7/18 더안불량(봉제불량)</t>
  </si>
  <si>
    <t>7/18 더안불량(구멍)</t>
  </si>
  <si>
    <t>7/18 더안불량(올나감)</t>
  </si>
  <si>
    <t>7/18 더안불량(끈불량)</t>
  </si>
  <si>
    <t>7/18 더안불량(마감불량)</t>
  </si>
  <si>
    <t>7/18 더안불량(원단불량)</t>
  </si>
  <si>
    <t>7/18 더안불량(겨드랑이불량)</t>
  </si>
  <si>
    <t>7/18 더안불량(단추구멍불량)</t>
  </si>
  <si>
    <t>7/18 더안불량(펀칭자국)</t>
  </si>
  <si>
    <t>7/18 더안불량(오염)</t>
    <phoneticPr fontId="88" type="noConversion"/>
  </si>
  <si>
    <t>7/18 더안불량(단추없음)</t>
    <phoneticPr fontId="88" type="noConversion"/>
  </si>
  <si>
    <t>7/18 더안불량(주머니불량)</t>
    <phoneticPr fontId="88" type="noConversion"/>
  </si>
  <si>
    <t>래래</t>
    <phoneticPr fontId="88" type="noConversion"/>
  </si>
  <si>
    <t>라벨플러스</t>
  </si>
  <si>
    <t>디오트 4층 E-3호</t>
  </si>
  <si>
    <t>02-2117-8731</t>
  </si>
  <si>
    <t>010-9637-0031</t>
  </si>
  <si>
    <t>S19667</t>
    <phoneticPr fontId="88" type="noConversion"/>
  </si>
  <si>
    <t>연청/L</t>
    <phoneticPr fontId="88" type="noConversion"/>
  </si>
  <si>
    <t>S20514</t>
    <phoneticPr fontId="88" type="noConversion"/>
  </si>
  <si>
    <t>S20773</t>
    <phoneticPr fontId="88" type="noConversion"/>
  </si>
  <si>
    <t>S18730</t>
    <phoneticPr fontId="88" type="noConversion"/>
  </si>
  <si>
    <t>S21407</t>
    <phoneticPr fontId="88" type="noConversion"/>
  </si>
  <si>
    <t>S22439</t>
    <phoneticPr fontId="88" type="noConversion"/>
  </si>
  <si>
    <t>S21935</t>
    <phoneticPr fontId="88" type="noConversion"/>
  </si>
  <si>
    <t>S22845</t>
    <phoneticPr fontId="88" type="noConversion"/>
  </si>
  <si>
    <t>치크사선r [반팔]</t>
    <phoneticPr fontId="88" type="noConversion"/>
  </si>
  <si>
    <t>S21058</t>
    <phoneticPr fontId="88" type="noConversion"/>
  </si>
  <si>
    <t>S21059</t>
    <phoneticPr fontId="88" type="noConversion"/>
  </si>
  <si>
    <t>S22641</t>
    <phoneticPr fontId="88" type="noConversion"/>
  </si>
  <si>
    <t>S20163</t>
    <phoneticPr fontId="88" type="noConversion"/>
  </si>
  <si>
    <t>S22009</t>
    <phoneticPr fontId="88" type="noConversion"/>
  </si>
  <si>
    <t>S22190</t>
    <phoneticPr fontId="88" type="noConversion"/>
  </si>
  <si>
    <t>S21823</t>
    <phoneticPr fontId="88" type="noConversion"/>
  </si>
  <si>
    <t>S20393</t>
    <phoneticPr fontId="88" type="noConversion"/>
  </si>
  <si>
    <t>S22820</t>
    <phoneticPr fontId="88" type="noConversion"/>
  </si>
  <si>
    <t>S22465</t>
    <phoneticPr fontId="88" type="noConversion"/>
  </si>
  <si>
    <t>S16584</t>
    <phoneticPr fontId="88" type="noConversion"/>
  </si>
  <si>
    <t>S21745</t>
    <phoneticPr fontId="88" type="noConversion"/>
  </si>
  <si>
    <t>S17312</t>
    <phoneticPr fontId="88" type="noConversion"/>
  </si>
  <si>
    <t>브릭 ▼</t>
    <phoneticPr fontId="88" type="noConversion"/>
  </si>
  <si>
    <t>S21844</t>
    <phoneticPr fontId="88" type="noConversion"/>
  </si>
  <si>
    <t>S22264</t>
    <phoneticPr fontId="88" type="noConversion"/>
  </si>
  <si>
    <t>S21580</t>
    <phoneticPr fontId="88" type="noConversion"/>
  </si>
  <si>
    <t>S21103</t>
    <phoneticPr fontId="88" type="noConversion"/>
  </si>
  <si>
    <t>S21498</t>
    <phoneticPr fontId="88" type="noConversion"/>
  </si>
  <si>
    <t>S22724</t>
    <phoneticPr fontId="88" type="noConversion"/>
  </si>
  <si>
    <t>S21758</t>
    <phoneticPr fontId="88" type="noConversion"/>
  </si>
  <si>
    <t>S21762</t>
    <phoneticPr fontId="88" type="noConversion"/>
  </si>
  <si>
    <t>S22246</t>
    <phoneticPr fontId="88" type="noConversion"/>
  </si>
  <si>
    <t>S22086</t>
    <phoneticPr fontId="88" type="noConversion"/>
  </si>
  <si>
    <t>S22680</t>
    <phoneticPr fontId="88" type="noConversion"/>
  </si>
  <si>
    <t>연베/A</t>
    <phoneticPr fontId="88" type="noConversion"/>
  </si>
  <si>
    <t>S21210</t>
    <phoneticPr fontId="88" type="noConversion"/>
  </si>
  <si>
    <t>검정/S ☆2507</t>
    <phoneticPr fontId="88" type="noConversion"/>
  </si>
  <si>
    <t>S21090</t>
    <phoneticPr fontId="88" type="noConversion"/>
  </si>
  <si>
    <t>S20473</t>
    <phoneticPr fontId="88" type="noConversion"/>
  </si>
  <si>
    <t>엘리버튼니트 [반팔]</t>
    <phoneticPr fontId="88" type="noConversion"/>
  </si>
  <si>
    <t>소라▼</t>
    <phoneticPr fontId="88" type="noConversion"/>
  </si>
  <si>
    <t>S21441</t>
    <phoneticPr fontId="88" type="noConversion"/>
  </si>
  <si>
    <t>S21443</t>
    <phoneticPr fontId="88" type="noConversion"/>
  </si>
  <si>
    <t>S22814</t>
    <phoneticPr fontId="88" type="noConversion"/>
  </si>
  <si>
    <t>홀터넥단추나시 [홀터넥]</t>
    <phoneticPr fontId="88" type="noConversion"/>
  </si>
  <si>
    <t>S22815</t>
    <phoneticPr fontId="88" type="noConversion"/>
  </si>
  <si>
    <t>S19445</t>
    <phoneticPr fontId="88" type="noConversion"/>
  </si>
  <si>
    <t>검정(S)▼</t>
    <phoneticPr fontId="88" type="noConversion"/>
  </si>
  <si>
    <t>S21554</t>
    <phoneticPr fontId="88" type="noConversion"/>
  </si>
  <si>
    <t>S21556</t>
    <phoneticPr fontId="88" type="noConversion"/>
  </si>
  <si>
    <t>엠보와이드pt [와이드]</t>
    <phoneticPr fontId="88" type="noConversion"/>
  </si>
  <si>
    <t>S22300</t>
    <phoneticPr fontId="88" type="noConversion"/>
  </si>
  <si>
    <t>S22270</t>
    <phoneticPr fontId="88" type="noConversion"/>
  </si>
  <si>
    <t>연그레이 ▼</t>
    <phoneticPr fontId="88" type="noConversion"/>
  </si>
  <si>
    <t>S22342</t>
    <phoneticPr fontId="88" type="noConversion"/>
  </si>
  <si>
    <t>S20246</t>
    <phoneticPr fontId="88" type="noConversion"/>
  </si>
  <si>
    <t>로아단가라긴팔t [긴팔,반팔]</t>
    <phoneticPr fontId="88" type="noConversion"/>
  </si>
  <si>
    <t>S20491</t>
    <phoneticPr fontId="88" type="noConversion"/>
  </si>
  <si>
    <t>S21080</t>
    <phoneticPr fontId="88" type="noConversion"/>
  </si>
  <si>
    <t>S22809</t>
    <phoneticPr fontId="88" type="noConversion"/>
  </si>
  <si>
    <t>랩단탑 [캡소매]</t>
    <phoneticPr fontId="88" type="noConversion"/>
  </si>
  <si>
    <t>S22810</t>
    <phoneticPr fontId="88" type="noConversion"/>
  </si>
  <si>
    <t>S22806</t>
    <phoneticPr fontId="88" type="noConversion"/>
  </si>
  <si>
    <t>데일리핀턱반팔나시셔츠 [캡소매]</t>
    <phoneticPr fontId="88" type="noConversion"/>
  </si>
  <si>
    <t>진청</t>
    <phoneticPr fontId="88" type="noConversion"/>
  </si>
  <si>
    <t>S22807</t>
    <phoneticPr fontId="88" type="noConversion"/>
  </si>
  <si>
    <t>드레꼬임끈롱원피스 [원피스]</t>
    <phoneticPr fontId="88" type="noConversion"/>
  </si>
  <si>
    <t>S22839</t>
    <phoneticPr fontId="88" type="noConversion"/>
  </si>
  <si>
    <t>S22601</t>
    <phoneticPr fontId="88" type="noConversion"/>
  </si>
  <si>
    <t>S20379</t>
    <phoneticPr fontId="88" type="noConversion"/>
  </si>
  <si>
    <t>r152 [신발]</t>
    <phoneticPr fontId="88" type="noConversion"/>
  </si>
  <si>
    <t>흑색/240</t>
    <phoneticPr fontId="88" type="noConversion"/>
  </si>
  <si>
    <t>S20590</t>
    <phoneticPr fontId="88" type="noConversion"/>
  </si>
  <si>
    <t>S17058</t>
    <phoneticPr fontId="88" type="noConversion"/>
  </si>
  <si>
    <t>S08944</t>
    <phoneticPr fontId="88" type="noConversion"/>
  </si>
  <si>
    <t>S04874</t>
    <phoneticPr fontId="88" type="noConversion"/>
  </si>
  <si>
    <t>S21982</t>
    <phoneticPr fontId="88" type="noConversion"/>
  </si>
  <si>
    <t>7/20 오더</t>
    <phoneticPr fontId="88" type="noConversion"/>
  </si>
  <si>
    <t xml:space="preserve">미송-6 </t>
    <phoneticPr fontId="88" type="noConversion"/>
  </si>
  <si>
    <t>쿠션TOP [반팔]</t>
  </si>
  <si>
    <t>S22726</t>
  </si>
  <si>
    <t>20769</t>
  </si>
  <si>
    <t>엘리버튼니트 [반팔]</t>
  </si>
  <si>
    <t>드레꼬임끈롱원피스 [원피스]</t>
  </si>
  <si>
    <t>S22839</t>
  </si>
  <si>
    <t>S21545</t>
  </si>
  <si>
    <t>S22438</t>
  </si>
  <si>
    <t>1005-002-345112</t>
  </si>
  <si>
    <t>실루엣브이가디건 [긴팔] ☆</t>
  </si>
  <si>
    <t>다소니</t>
    <phoneticPr fontId="108" type="noConversion"/>
  </si>
  <si>
    <t>베이지 ☆2507</t>
    <phoneticPr fontId="108" type="noConversion"/>
  </si>
  <si>
    <t>민트/S/숏</t>
    <phoneticPr fontId="108" type="noConversion"/>
  </si>
  <si>
    <t>롱</t>
    <phoneticPr fontId="108" type="noConversion"/>
  </si>
  <si>
    <t>연핑크/L</t>
    <phoneticPr fontId="108" type="noConversion"/>
  </si>
  <si>
    <t>7/21 더안불량(상품 오입고)</t>
  </si>
  <si>
    <t>7/21 더안불량(원단 불량)</t>
  </si>
  <si>
    <t>7/21 더안불량(안감 박음질 불량)</t>
  </si>
  <si>
    <t>7/21 더안불량(오염)</t>
  </si>
  <si>
    <t>7/21 더안불량(안감 오염)</t>
  </si>
  <si>
    <t>7/21 더안불량(목(어깨) 뜯어짐)</t>
  </si>
  <si>
    <t>7/21 더안불량(단추 위 원단 구멍)</t>
  </si>
  <si>
    <t>7/21 더안불량(벨트 까짐)</t>
  </si>
  <si>
    <t>7/21 더안불량(소매 끝 오염)</t>
  </si>
  <si>
    <t>7/21 더안불량(박음질 불량)</t>
  </si>
  <si>
    <t>7/21 더안불량(오른쪽 밑단 박음질 불량)</t>
  </si>
  <si>
    <t>7/21 더안불량(바지 길이 다름)</t>
  </si>
  <si>
    <t>7/21 더안불량(양쪽 팔 구멍크기 다름)</t>
  </si>
  <si>
    <t>7/21 더안불량(색상 오입고)</t>
  </si>
  <si>
    <t>7/21 더안불량(옆선 박음질 불량)</t>
  </si>
  <si>
    <t>7/21 더안불량(재봉 불량)</t>
  </si>
  <si>
    <t>7/21 더안불량(90으로 오입고)</t>
  </si>
  <si>
    <t>7/21 더안불량(95로 오입고)</t>
  </si>
  <si>
    <t>7/21 더안불량(숏으로 오입고)</t>
  </si>
  <si>
    <t>7/21 더안불량(겨드랑이 마감 불량)</t>
  </si>
  <si>
    <t>7/21 더안불량(왼쪽 어깨 박음질 뜯어짐)</t>
  </si>
  <si>
    <t>1프로 / 전자-(주）일프로</t>
  </si>
  <si>
    <t>전자-(주）일프로</t>
  </si>
  <si>
    <t>3579 / 전자-3579</t>
  </si>
  <si>
    <t>전자-3579</t>
  </si>
  <si>
    <t>75번가 / 수기-75번가</t>
  </si>
  <si>
    <t>수기-75번가</t>
  </si>
  <si>
    <t>강도균</t>
  </si>
  <si>
    <t>367-86-00760</t>
  </si>
  <si>
    <t>dhdudtka1234@kdg.kr</t>
  </si>
  <si>
    <t>전자-주식회사 케이디지</t>
  </si>
  <si>
    <t>가네샤 / 전자-가네샤</t>
  </si>
  <si>
    <t>전자-가네샤</t>
  </si>
  <si>
    <t>가비 / 전자-가비(GABI)</t>
  </si>
  <si>
    <t>전자-가비(GABI)</t>
  </si>
  <si>
    <t>가스나 / 전자-가스나（GASNA）</t>
  </si>
  <si>
    <t>전자-가스나（GASNA）</t>
  </si>
  <si>
    <t>가십걸 / 전자-가십걸(GOSSIP GIRL)</t>
  </si>
  <si>
    <t>전자-가십걸(GOSSIP GIRL)</t>
  </si>
  <si>
    <t>간지 / 전자-간지</t>
  </si>
  <si>
    <t>전자-간지</t>
  </si>
  <si>
    <t>감 / 전자-감(gam)</t>
  </si>
  <si>
    <t>전자-감(gam)</t>
  </si>
  <si>
    <t>거니걸스 / 전자-거니걸스</t>
  </si>
  <si>
    <t>전자-거니걸스</t>
  </si>
  <si>
    <t>걸이즈 / 전자-바이걸이즈</t>
  </si>
  <si>
    <t>전자-바이걸이즈</t>
  </si>
  <si>
    <t>골드래빗 / 전자-골드래빗(구 베이스)</t>
  </si>
  <si>
    <t>전자-골드래빗(구 베이스)</t>
  </si>
  <si>
    <t>골디 / 전자-골디(GOLDY)</t>
  </si>
  <si>
    <t>전자-골디(GOLDY)</t>
  </si>
  <si>
    <t>곱슬머리 / 전자-곱슬머리</t>
  </si>
  <si>
    <t>전자-곱슬머리</t>
  </si>
  <si>
    <t>공이 / 전자-공이</t>
  </si>
  <si>
    <t>전자-공이</t>
  </si>
  <si>
    <t>구름 / 전자-구름</t>
  </si>
  <si>
    <t>전자-구름</t>
  </si>
  <si>
    <t>그램(DWP) / 전자-그램(DWP)</t>
  </si>
  <si>
    <t>전자-그램(DWP)</t>
  </si>
  <si>
    <t>그램(디오트) / 전자-그램(gram)</t>
  </si>
  <si>
    <t>전자-그램(gram)</t>
  </si>
  <si>
    <t>그램(테크노) / 전자-주식회사 그램506</t>
  </si>
  <si>
    <t>장진술</t>
  </si>
  <si>
    <t>673-86-02208</t>
  </si>
  <si>
    <t>jms0420@naver.com</t>
  </si>
  <si>
    <t>전자-주식회사 그램506</t>
  </si>
  <si>
    <t>그루브 / 전자-그루브</t>
  </si>
  <si>
    <t>전자-그루브</t>
  </si>
  <si>
    <t>글램 / 전자-글램(glam)</t>
  </si>
  <si>
    <t>전자-글램(glam)</t>
  </si>
  <si>
    <t>글램어스(부가세) / 전자-글램어스(Glam Us)</t>
  </si>
  <si>
    <t>전자-글램어스(Glam Us)</t>
  </si>
  <si>
    <t>나나제이 / 전자-나나제이(NANA J)</t>
  </si>
  <si>
    <t>전자-나나제이(NANA J)</t>
  </si>
  <si>
    <t>나니 / 전자-나니</t>
  </si>
  <si>
    <t>전자-나니</t>
  </si>
  <si>
    <t>나루 / 전자-나루</t>
  </si>
  <si>
    <t>전자-나루</t>
  </si>
  <si>
    <t>나이스앨리스 / 전자-주식회사 브이지티티</t>
  </si>
  <si>
    <t>전자-주식회사 브이지티티</t>
  </si>
  <si>
    <t>나인 / 전자-나인</t>
  </si>
  <si>
    <t>전자-나인</t>
  </si>
  <si>
    <t>나인프롬텐 / 수기-나인프롬텐</t>
  </si>
  <si>
    <t>수기-나인프롬텐</t>
  </si>
  <si>
    <t>논스톱 / 전자-논스톱</t>
  </si>
  <si>
    <t>139-77-00367</t>
  </si>
  <si>
    <t>qoxoghzz@naver.com</t>
  </si>
  <si>
    <t>전자-논스톱</t>
  </si>
  <si>
    <t>뉴노멀 / 전자-뉴노멀</t>
  </si>
  <si>
    <t>전자-뉴노멀</t>
  </si>
  <si>
    <t>뉴다온 / 전자-뉴다온</t>
  </si>
  <si>
    <t>전자-뉴다온</t>
  </si>
  <si>
    <t>뉴에이 / 전자-뉴.에이(New Arrival)</t>
  </si>
  <si>
    <t>전자-뉴.에이(New Arrival)</t>
  </si>
  <si>
    <t>뉴욕세이 / 전자-뉴욕세이</t>
  </si>
  <si>
    <t>전자-뉴욕세이</t>
  </si>
  <si>
    <t>20776</t>
  </si>
  <si>
    <t>뉴진</t>
  </si>
  <si>
    <t>010-5956-4841</t>
  </si>
  <si>
    <t>949-02-369691</t>
  </si>
  <si>
    <t>농협</t>
  </si>
  <si>
    <t>권오형</t>
  </si>
  <si>
    <t>느낌표 / 전자-느낌표</t>
  </si>
  <si>
    <t>전자-느낌표</t>
  </si>
  <si>
    <t>늠늠 / 전자-엘텐 플러스</t>
  </si>
  <si>
    <t>전자-엘텐 플러스</t>
  </si>
  <si>
    <t>니고 / 전자-니고</t>
  </si>
  <si>
    <t>전자-니고</t>
  </si>
  <si>
    <t>다소니 / 전자-다소니</t>
  </si>
  <si>
    <t>전자-다소니</t>
  </si>
  <si>
    <t>다와 / 수기-다와</t>
  </si>
  <si>
    <t>수기-다와</t>
  </si>
  <si>
    <t>다이노 / 전자-다이노</t>
  </si>
  <si>
    <t>전자-다이노</t>
  </si>
  <si>
    <t>다이얼로그 / 전자-㈜에스피스엔터프라이즈 다이얼로그점</t>
  </si>
  <si>
    <t>전자-㈜에스피스엔터프라이즈 다이얼로그점</t>
  </si>
  <si>
    <t>달란트 / 전자-달란트</t>
  </si>
  <si>
    <t>전자-달란트</t>
  </si>
  <si>
    <t>달팡 / 전자-달팡</t>
  </si>
  <si>
    <t>전자-달팡</t>
  </si>
  <si>
    <t>대박 / 전자-대박</t>
  </si>
  <si>
    <t>전자-대박</t>
  </si>
  <si>
    <t>더고트 / 전자-(주)더고트</t>
  </si>
  <si>
    <t>전자-(주)더고트</t>
  </si>
  <si>
    <t>더꼰 / 전자-더 꼰(THE 꼰)</t>
  </si>
  <si>
    <t>전자-더 꼰(THE 꼰)</t>
  </si>
  <si>
    <t>더라인 / 수기-더라인</t>
  </si>
  <si>
    <t>수기-더라인</t>
  </si>
  <si>
    <t>더봄 / 전자-더봄</t>
  </si>
  <si>
    <t>201-17-80624</t>
  </si>
  <si>
    <t>thebom2853@naver.com</t>
  </si>
  <si>
    <t>전자-더봄</t>
  </si>
  <si>
    <t>더블유 / 전자-W 더블유</t>
  </si>
  <si>
    <t>전자-W 더블유</t>
  </si>
  <si>
    <t>더블유걸 / 전자-더블유. 걸(W. girl)</t>
  </si>
  <si>
    <t>전자-더블유. 걸(W. girl)</t>
  </si>
  <si>
    <t>더블유에이프릴 / 전자-에이프릴</t>
  </si>
  <si>
    <t>전자-에이프릴</t>
  </si>
  <si>
    <t>더블제이 / 전자-주식회사 더블제이어패럴</t>
  </si>
  <si>
    <t>전자-주식회사 더블제이어패럴</t>
  </si>
  <si>
    <t>더비기닝 / 전자-더 비기닝(THE BEGINNING)</t>
  </si>
  <si>
    <t>전자-더 비기닝(THE BEGINNING)</t>
  </si>
  <si>
    <t>더슈 / 전자-The shew</t>
  </si>
  <si>
    <t>현승훈 외 1 명</t>
  </si>
  <si>
    <t>hyun3454@daum.net</t>
  </si>
  <si>
    <t>전자-The shew</t>
  </si>
  <si>
    <t>더이연 / 전자-더이연</t>
  </si>
  <si>
    <t>전자-더이연</t>
  </si>
  <si>
    <t>20775</t>
  </si>
  <si>
    <t>더일프로</t>
  </si>
  <si>
    <t>086-065279-04-019</t>
  </si>
  <si>
    <t>(주)더일프로</t>
  </si>
  <si>
    <t>더준 / 전자-더준</t>
  </si>
  <si>
    <t>전자-더준</t>
  </si>
  <si>
    <t>더줄리 / 수기-더줄리(THE JULIE)</t>
  </si>
  <si>
    <t>수기-더줄리(THE JULIE)</t>
  </si>
  <si>
    <t>더코코 / 수기-더코코(TheCOCO)(2-B-10)</t>
  </si>
  <si>
    <t>수기-더코코(TheCOCO)(2-B-10)</t>
  </si>
  <si>
    <t>더클리닝 / 전자-더클리닝</t>
  </si>
  <si>
    <t>전자-더클리닝</t>
  </si>
  <si>
    <t>더플렉스 / 전자-더플렉스</t>
  </si>
  <si>
    <t>전자-더플렉스</t>
  </si>
  <si>
    <t>더하기 / 전자-더하기(thehagi)</t>
  </si>
  <si>
    <t>전자-더하기(thehagi)</t>
  </si>
  <si>
    <t>데본 / 전자-DEVON（데본）</t>
  </si>
  <si>
    <t>전자-DEVON（데본）</t>
  </si>
  <si>
    <t>데이시크 / 전자-데이시크(Day chic)</t>
  </si>
  <si>
    <t>전자-데이시크(Day chic)</t>
  </si>
  <si>
    <t>데이엔드 / 전자-데이앤드(Day end)</t>
  </si>
  <si>
    <t>전자-데이앤드(Day end)</t>
  </si>
  <si>
    <t>데이지 / 전자-데이지(DAISY)</t>
  </si>
  <si>
    <t>전자-데이지(DAISY)</t>
  </si>
  <si>
    <t>데이트 / 전자-데이트</t>
  </si>
  <si>
    <t>전자-데이트</t>
  </si>
  <si>
    <t>데일리 / 수기-데일리</t>
  </si>
  <si>
    <t>수기-데일리</t>
  </si>
  <si>
    <t>도나도나 / 전자-도나도나</t>
  </si>
  <si>
    <t>전자-도나도나</t>
  </si>
  <si>
    <t>도리 / 전자-도리</t>
  </si>
  <si>
    <t>전자-도리</t>
  </si>
  <si>
    <t>도이가 / 전자-도이가(DOEEGA)</t>
  </si>
  <si>
    <t>전자-도이가(DOEEGA)</t>
  </si>
  <si>
    <t>두림 / 전자-두림（DooRim）</t>
  </si>
  <si>
    <t>전자-두림（DooRim）</t>
  </si>
  <si>
    <t>두유 / 전자-두유</t>
  </si>
  <si>
    <t>전자-두유</t>
  </si>
  <si>
    <t>듀오트레이딩(택배거래) / 전자-듀오트레이딩</t>
  </si>
  <si>
    <t>전자-듀오트레이딩</t>
  </si>
  <si>
    <t>듀이 / 수기-듀이</t>
  </si>
  <si>
    <t>수기-듀이</t>
  </si>
  <si>
    <t>드라이플라워 / 전자-드라이 플라워</t>
  </si>
  <si>
    <t>전자-드라이 플라워</t>
  </si>
  <si>
    <t>드레스마피아 / 전자-드레스마피아</t>
  </si>
  <si>
    <t>전자-드레스마피아</t>
  </si>
  <si>
    <t>들풀 / 전자-들풀</t>
  </si>
  <si>
    <t>전자-들풀</t>
  </si>
  <si>
    <t>디디 / 수기-길리</t>
  </si>
  <si>
    <t>수기-길리</t>
  </si>
  <si>
    <t>디바 / 전자-(주)투앤드컴퍼니 디오트점</t>
  </si>
  <si>
    <t>305-85-45350</t>
  </si>
  <si>
    <t>diva03041127@gmail.com</t>
  </si>
  <si>
    <t>전자-(주)투앤드컴퍼니 디오트점</t>
  </si>
  <si>
    <t>디바샵 / 전자-주식회사 디바샵</t>
  </si>
  <si>
    <t>정은경 외 1 명</t>
  </si>
  <si>
    <t>227-88-02353</t>
  </si>
  <si>
    <t>diva2673@naver.com</t>
  </si>
  <si>
    <t>디얼그레이 / 전자-디얼그레이</t>
  </si>
  <si>
    <t>전자-디얼그레이</t>
  </si>
  <si>
    <t>디자인바이제이에스 / 전자-디자인 바이 제이에스(Design by JS)</t>
  </si>
  <si>
    <t>전자-디자인 바이 제이에스(Design by JS)</t>
  </si>
  <si>
    <t>디제이소나 / 전자-디제이소나</t>
  </si>
  <si>
    <t>전자-디제이소나</t>
  </si>
  <si>
    <t>디피프로젝트(부가세 / 전자-디피프로젝트(부가세)</t>
  </si>
  <si>
    <t>전자-디피프로젝트(부가세)</t>
  </si>
  <si>
    <t>딥 / 전자-(주)디씨패밀리</t>
  </si>
  <si>
    <t>전자-(주)디씨패밀리</t>
  </si>
  <si>
    <t>따뚜 / 수기-따뚜(TTATTU)</t>
  </si>
  <si>
    <t>수기-따뚜(TTATTU)</t>
  </si>
  <si>
    <t>따봉</t>
  </si>
  <si>
    <t>테크노 1층 131호</t>
  </si>
  <si>
    <t>1005-304-084206</t>
  </si>
  <si>
    <t>주식회사 따봉</t>
  </si>
  <si>
    <t>딸래미 / 전자-딸래미</t>
  </si>
  <si>
    <t>전자-딸래미</t>
  </si>
  <si>
    <t>20773</t>
  </si>
  <si>
    <t>땅콩</t>
  </si>
  <si>
    <t>테크노 3층 319,320,321호</t>
  </si>
  <si>
    <t>140-014-903450</t>
  </si>
  <si>
    <t>슈퍼땅콩</t>
  </si>
  <si>
    <t>땡스커밍 / 수기-땡스커밍</t>
  </si>
  <si>
    <t>수기-땡스커밍</t>
  </si>
  <si>
    <t>땡큐 / 전자-땡큐(THANK-U)</t>
  </si>
  <si>
    <t>전자-땡큐(THANK-U)</t>
  </si>
  <si>
    <t>또또 / 전자-또또</t>
  </si>
  <si>
    <t>전자-또또</t>
  </si>
  <si>
    <t>뚜따 / 전자-뚜따(TTU TTA)</t>
  </si>
  <si>
    <t>전자-뚜따(TTU TTA)</t>
  </si>
  <si>
    <t>뚜뚜 / 전자-뚜뚜(청5가47)</t>
  </si>
  <si>
    <t>전자-뚜뚜(청5가47)</t>
  </si>
  <si>
    <t>라뜰리에 / 전자-라뜰리에부티크</t>
  </si>
  <si>
    <t>전자-라뜰리에부티크</t>
  </si>
  <si>
    <t>라라걸 / 전자-라라걸</t>
  </si>
  <si>
    <t>전자-라라걸</t>
  </si>
  <si>
    <t>라라라 / 전자-라라라빈티지</t>
  </si>
  <si>
    <t>전자-라라라빈티지</t>
  </si>
  <si>
    <t>라라랜드 / 전자-라라랜드</t>
  </si>
  <si>
    <t>전자-라라랜드</t>
  </si>
  <si>
    <t>라미제이 / 전자-라미제이</t>
  </si>
  <si>
    <t>전자-라미제이</t>
  </si>
  <si>
    <t>라벨르 / 전자-주식회사 라벨르어패럴</t>
  </si>
  <si>
    <t>전자-주식회사 라벨르어패럴</t>
  </si>
  <si>
    <t>20771</t>
  </si>
  <si>
    <t>이덕원</t>
  </si>
  <si>
    <t>라붐 / 전자-부미컴퍼니(Bum e company)</t>
  </si>
  <si>
    <t>전자-부미컴퍼니(Bum e company)</t>
  </si>
  <si>
    <t>라온 / 전자-라온(RAON)</t>
  </si>
  <si>
    <t>전자-라온(RAON)</t>
  </si>
  <si>
    <t>라우라 / 전자-(주)도로시클로딩</t>
  </si>
  <si>
    <t>전자-(주)도로시클로딩</t>
  </si>
  <si>
    <t>라이크 / 수기-라이크</t>
  </si>
  <si>
    <t>수기-라이크</t>
  </si>
  <si>
    <t>라이크워터 / 전자-주식회사 라이크워터</t>
  </si>
  <si>
    <t>전자-주식회사 라이크워터</t>
  </si>
  <si>
    <t>란쿠니 / 전자-란쿠니(LANCUNI)</t>
  </si>
  <si>
    <t>전자-란쿠니(LANCUNI)</t>
  </si>
  <si>
    <t>랄라리아 / 전자-랄라리아(RalRaRia)</t>
  </si>
  <si>
    <t>전자-랄라리아(RalRaRia)</t>
  </si>
  <si>
    <t>랑스 / 전자-랑스</t>
  </si>
  <si>
    <t>전자-랑스</t>
  </si>
  <si>
    <t>래래 / 전자-래래</t>
  </si>
  <si>
    <t>전자-래래</t>
  </si>
  <si>
    <t>러브앤헤이트 / 전자-주식회사 러브앤헤이트</t>
  </si>
  <si>
    <t>전자-주식회사 러브앤헤이트</t>
  </si>
  <si>
    <t>러브홀릭(러브핏) / 전자-러브핏</t>
  </si>
  <si>
    <t>전자-러브핏</t>
  </si>
  <si>
    <t>러블 / 전자-러블</t>
  </si>
  <si>
    <t>전자-러블</t>
  </si>
  <si>
    <t>러블리 / 전자-주식회사 아멜리★</t>
  </si>
  <si>
    <t>전자-주식회사 아멜리★</t>
  </si>
  <si>
    <t>러스 / 전자-러스</t>
  </si>
  <si>
    <t>전자-러스</t>
  </si>
  <si>
    <t>러플 / 전자-러플</t>
  </si>
  <si>
    <t>전자-러플</t>
  </si>
  <si>
    <t>럭키 / 전자-럭키(LUCKY)</t>
  </si>
  <si>
    <t>전자-럭키(LUCKY)</t>
  </si>
  <si>
    <t>런던플라워 / 전자-런던플라워(London Flower) 폐업</t>
  </si>
  <si>
    <t>전자-런던플라워(London Flower) 폐업</t>
  </si>
  <si>
    <t>럽럽 / 전자-럽럽（luv-luv）</t>
  </si>
  <si>
    <t>전자-럽럽（luv-luv）</t>
  </si>
  <si>
    <t>레드제이 / 전자-레드제이</t>
  </si>
  <si>
    <t>전자-레드제이</t>
  </si>
  <si>
    <t>이수현 외 1 명</t>
  </si>
  <si>
    <t>650-07-02705</t>
  </si>
  <si>
    <t>comlsh4232@naver.com</t>
  </si>
  <si>
    <t>전자-레어썸</t>
  </si>
  <si>
    <t>레이나제이 / 전자-레이나제이(청5가48호)</t>
  </si>
  <si>
    <t>전자-레이나제이(청5가48호)</t>
  </si>
  <si>
    <t>레주르 / 전자-레주르(Rejouir)</t>
  </si>
  <si>
    <t>전자-레주르(Rejouir)</t>
  </si>
  <si>
    <t>레트로 / 전자-레트로(RETRO)</t>
  </si>
  <si>
    <t>전자-레트로(RETRO)</t>
  </si>
  <si>
    <t>로그 / 전자-로그(LOG)</t>
  </si>
  <si>
    <t>전자-로그(LOG)</t>
  </si>
  <si>
    <t>로그마이셀프 / 전자-로그마이셀프(Log Myself)</t>
  </si>
  <si>
    <t>전자-로그마이셀프(Log Myself)</t>
  </si>
  <si>
    <t>20770</t>
  </si>
  <si>
    <t>로랑(부가세)</t>
  </si>
  <si>
    <t>디오트 3층 C-30호</t>
  </si>
  <si>
    <t>110-487-522558</t>
  </si>
  <si>
    <t>박재유(로랑)</t>
  </si>
  <si>
    <t>로우스탠드 / 전자-로우스탠드(rowstand)</t>
  </si>
  <si>
    <t>전자-로우스탠드(rowstand)</t>
  </si>
  <si>
    <t>로잉(부가세) / 전자-로잉(부가세)</t>
  </si>
  <si>
    <t>전자-로잉(부가세)</t>
  </si>
  <si>
    <t>로제르 / 전자-로제르</t>
  </si>
  <si>
    <t>전자-로제르</t>
  </si>
  <si>
    <t>로지(누죤) / 전자-로지(누죤)</t>
  </si>
  <si>
    <t>전자-로지(누죤)</t>
  </si>
  <si>
    <t>로지(스튜디오W) / 전자-로지(ROSY)</t>
  </si>
  <si>
    <t>전자-로지(ROSY)</t>
  </si>
  <si>
    <t>로코코 / 수기-로코코</t>
  </si>
  <si>
    <t>수기-로코코</t>
  </si>
  <si>
    <t>로하로하 / 전자-주식회사 로하로하</t>
  </si>
  <si>
    <t>전자-주식회사 로하로하</t>
  </si>
  <si>
    <t>롱앤숏(조이) / 전자-롱앤숏</t>
  </si>
  <si>
    <t>전자-롱앤숏</t>
  </si>
  <si>
    <t>루다 / 전자-루다</t>
  </si>
  <si>
    <t>전자-루다</t>
  </si>
  <si>
    <t>루비콘 / 전자-루비콘 (폐업)</t>
  </si>
  <si>
    <t>전자-루비콘 (폐업)</t>
  </si>
  <si>
    <t>루시나 / 전자-주식회사 루시나</t>
  </si>
  <si>
    <t>전자-주식회사 루시나</t>
  </si>
  <si>
    <t>루어걸 / 전자-루어걸</t>
  </si>
  <si>
    <t>전자-루어걸</t>
  </si>
  <si>
    <t>루트 / 수기-루트</t>
  </si>
  <si>
    <t>수기-루트</t>
  </si>
  <si>
    <t>룩 / 전자-주식회사 룩어패럴</t>
  </si>
  <si>
    <t>전자-주식회사 룩어패럴</t>
  </si>
  <si>
    <t>르솜 / 전자-르솜(Le som)</t>
  </si>
  <si>
    <t>전자-르솜(Le som)</t>
  </si>
  <si>
    <t>르오브 / 전자-LE OVE (르오브)(구 베르디(Verdi))</t>
  </si>
  <si>
    <t>전자-LE OVE (르오브)(구 베르디(Verdi))</t>
  </si>
  <si>
    <t>르헤베 / 전자-주식회사 마이영</t>
  </si>
  <si>
    <t>전자-주식회사 마이영</t>
  </si>
  <si>
    <t>리니아 / 전자-리니아（LINEA）</t>
  </si>
  <si>
    <t>전자-리니아（LINEA）</t>
  </si>
  <si>
    <t>리디아 / 전자-주식회사 리디아컴퍼니</t>
  </si>
  <si>
    <t>전자-주식회사 리디아컴퍼니</t>
  </si>
  <si>
    <t>리리 / 전자-리리</t>
  </si>
  <si>
    <t>전자-리리</t>
  </si>
  <si>
    <t>리마인드 / 전자-리마인드</t>
  </si>
  <si>
    <t>전자-리마인드</t>
  </si>
  <si>
    <t>리미티드 / 전자-주식회사 리미티드메종드몽드(LIMITED Maisonde Monde)</t>
  </si>
  <si>
    <t>리버스 / 전자-리버스</t>
  </si>
  <si>
    <t>전자-리버스</t>
  </si>
  <si>
    <t>리버티 / 전자-리버티(LIBERTY)</t>
  </si>
  <si>
    <t>전자-리버티(LIBERTY)</t>
  </si>
  <si>
    <t>리센스영 / 전자-대성니트</t>
  </si>
  <si>
    <t>전자-대성니트</t>
  </si>
  <si>
    <t>리얼펠리 / 전자-리얼 Pearly Company</t>
  </si>
  <si>
    <t>전자-리얼 Pearly Company</t>
  </si>
  <si>
    <t>20772</t>
  </si>
  <si>
    <t>리오픈</t>
  </si>
  <si>
    <t>110-584-669831</t>
  </si>
  <si>
    <t>김근화</t>
  </si>
  <si>
    <t>리우리우 / 전자-Liu Liu 리우리우</t>
  </si>
  <si>
    <t>전자-Liu Liu 리우리우</t>
  </si>
  <si>
    <t>린핏 / 전자-린핏(LINFIT)</t>
  </si>
  <si>
    <t>전자-린핏(LINFIT)</t>
  </si>
  <si>
    <t>릴리코이 / 수기-릴리코이</t>
  </si>
  <si>
    <t>수기-릴리코이</t>
  </si>
  <si>
    <t>링오브노이 / 전자-링오브노이</t>
  </si>
  <si>
    <t>전자-링오브노이</t>
  </si>
  <si>
    <t>링크 / 전자-링크(LINK)</t>
  </si>
  <si>
    <t>전자-링크(LINK)</t>
  </si>
  <si>
    <t>마가렛클로젯 / 전자-마가렛클로젯</t>
  </si>
  <si>
    <t>전자-마가렛클로젯</t>
  </si>
  <si>
    <t>마리앤 / 전자-마리앤</t>
  </si>
  <si>
    <t>전자-마리앤</t>
  </si>
  <si>
    <t>마벨 / 전자-마벨</t>
  </si>
  <si>
    <t>전자-마벨</t>
  </si>
  <si>
    <t>마블러스 / 전자-마블러스</t>
  </si>
  <si>
    <t>전자-마블러스</t>
  </si>
  <si>
    <t>마샤린 / 전자-마샤린(MARCIALIN)</t>
  </si>
  <si>
    <t>전자-마샤린(MARCIALIN)</t>
  </si>
  <si>
    <t>마스 / 전자-마스</t>
  </si>
  <si>
    <t>전자-마스</t>
  </si>
  <si>
    <t>마요네즈 / 전자-마요네즈</t>
  </si>
  <si>
    <t>전자-마요네즈</t>
  </si>
  <si>
    <t>마이마이마이 / 전자-마이마이마이(MyMyMy)</t>
  </si>
  <si>
    <t>전자-마이마이마이(MyMyMy)</t>
  </si>
  <si>
    <t>마젠타 / 전자-마젠타</t>
  </si>
  <si>
    <t>전자-마젠타</t>
  </si>
  <si>
    <t>맨하탄 / 전자-맨하탄(MANHATTAN)</t>
  </si>
  <si>
    <t>전자-맨하탄(MANHATTAN)</t>
  </si>
  <si>
    <t>머스트스톱 / 수기-머스트스톱(디2-E-10)</t>
  </si>
  <si>
    <t>수기-머스트스톱(디2-E-10)</t>
  </si>
  <si>
    <t>먼데이 / 전자-세러데이</t>
  </si>
  <si>
    <t>전자-세러데이</t>
  </si>
  <si>
    <t>메로나 / 전자-메로나(merona)</t>
  </si>
  <si>
    <t>전자-메로나(merona)</t>
  </si>
  <si>
    <t>메르시 / 전자-머시（mercy）</t>
  </si>
  <si>
    <t>전자-머시（mercy）</t>
  </si>
  <si>
    <t>메리골드 / 전자-엠.메리골드</t>
  </si>
  <si>
    <t>전자-엠.메리골드</t>
  </si>
  <si>
    <t>메바 / 전자-메바</t>
  </si>
  <si>
    <t>424-46-00747</t>
  </si>
  <si>
    <t>bag-meva@naver.com</t>
  </si>
  <si>
    <t>전자-메바</t>
  </si>
  <si>
    <t>메이로즈 / 전자-메이로즈(윈썸)</t>
  </si>
  <si>
    <t>전자-메이로즈(윈썸)</t>
  </si>
  <si>
    <t>메종드신드롬 / 전자-메종드신드롬</t>
  </si>
  <si>
    <t>전자-메종드신드롬</t>
  </si>
  <si>
    <t>메종드핑크 / 전자-럽핑(구.메종드핑크)</t>
  </si>
  <si>
    <t>전자-럽핑(구.메종드핑크)</t>
  </si>
  <si>
    <t>멜로즈 / 전자-멜로즈(melrose)</t>
  </si>
  <si>
    <t>전자-멜로즈(melrose)</t>
  </si>
  <si>
    <t>멜론 / 전자-(주)위더트랜드</t>
  </si>
  <si>
    <t>전자-(주)위더트랜드</t>
  </si>
  <si>
    <t>모노폴리 / 전자-모노폴리</t>
  </si>
  <si>
    <t>전자-모노폴리</t>
  </si>
  <si>
    <t>모다(동원프라자) / 전자-모다(동원프라자)</t>
  </si>
  <si>
    <t>전자-모다(동원프라자)</t>
  </si>
  <si>
    <t>모다(디오트) / 전자-Moda(모다)</t>
  </si>
  <si>
    <t>전자-Moda(모다)</t>
  </si>
  <si>
    <t>모던에이치 / 전자-모던에이치(MORDERN H)</t>
  </si>
  <si>
    <t>전자-모던에이치(MORDERN H)</t>
  </si>
  <si>
    <t>모던제이 / 전자-모던제이</t>
  </si>
  <si>
    <t>전자-모던제이</t>
  </si>
  <si>
    <t>모드니 / 전자-(주)롬마</t>
  </si>
  <si>
    <t>전자-(주)롬마</t>
  </si>
  <si>
    <t>모모카 / 전자-모모카</t>
  </si>
  <si>
    <t>전자-모모카</t>
  </si>
  <si>
    <t>모스 / 전자-모스(MOS)</t>
  </si>
  <si>
    <t>전자-모스(MOS)</t>
  </si>
  <si>
    <t>모스제이 / 전자-모스제이(MOS J)</t>
  </si>
  <si>
    <t>전자-모스제이(MOS J)</t>
  </si>
  <si>
    <t>모스트블룸 / 전자-모스트블룸 (mostbloom)</t>
  </si>
  <si>
    <t>전자-모스트블룸 (mostbloom)</t>
  </si>
  <si>
    <t>모아 / 전자-모아</t>
  </si>
  <si>
    <t>전자-모아</t>
  </si>
  <si>
    <t>모이어티 / 전자-모이어티(MOIETY)</t>
  </si>
  <si>
    <t>전자-모이어티(MOIETY)</t>
  </si>
  <si>
    <t>몬트레이 / 전자-몬트레이 (monterey)</t>
  </si>
  <si>
    <t>전자-몬트레이 (monterey)</t>
  </si>
  <si>
    <t>몰디브 / 전자-몰디브</t>
  </si>
  <si>
    <t>전자-몰디브</t>
  </si>
  <si>
    <t>몰핀 / 전자-몰핀 Morphine</t>
  </si>
  <si>
    <t>전자-몰핀 Morphine</t>
  </si>
  <si>
    <t>몽구스 / 전자-몽구스</t>
  </si>
  <si>
    <t>전자-몽구스</t>
  </si>
  <si>
    <t>몽뜨 / 전자-몽뜨(Montee)</t>
  </si>
  <si>
    <t>전자-몽뜨(Montee)</t>
  </si>
  <si>
    <t>무지 / 수기-무지</t>
  </si>
  <si>
    <t>수기-무지</t>
  </si>
  <si>
    <t>문스 / 전자-문스(Mun.s)</t>
  </si>
  <si>
    <t>전자-문스(Mun.s)</t>
  </si>
  <si>
    <t>뭉치 / 전자-뭉치</t>
  </si>
  <si>
    <t>전자-뭉치</t>
  </si>
  <si>
    <t>뮤즈 / 전자-뮤즈</t>
  </si>
  <si>
    <t>전자-뮤즈</t>
  </si>
  <si>
    <t>미니멀 / 전자-미니멀</t>
  </si>
  <si>
    <t>전자-미니멀</t>
  </si>
  <si>
    <t>미라클 / 전자-미라클</t>
  </si>
  <si>
    <t>전자-미라클</t>
  </si>
  <si>
    <t>미레이디 / 전자-미레이디</t>
  </si>
  <si>
    <t>전자-미레이디</t>
  </si>
  <si>
    <t>미쓰진 / 전자-주식회사 미쓰진 김지훈</t>
  </si>
  <si>
    <t>전자-주식회사 미쓰진 김지훈</t>
  </si>
  <si>
    <t>미애 / 수기-미애 (MI AE)</t>
  </si>
  <si>
    <t>수기-미애 (MI AE)</t>
  </si>
  <si>
    <t>미우 / 전자-미우</t>
  </si>
  <si>
    <t>전자-미우</t>
  </si>
  <si>
    <t>미짱 / 전자-미짱</t>
  </si>
  <si>
    <t>전자-미짱</t>
  </si>
  <si>
    <t>민투 / 전자-민2(MIN2)</t>
  </si>
  <si>
    <t>전자-민2(MIN2)</t>
  </si>
  <si>
    <t>민트 / 전자-민트</t>
  </si>
  <si>
    <t>전자-민트</t>
  </si>
  <si>
    <t>바나나뉴욕 / 전자-바나나뉴욕</t>
  </si>
  <si>
    <t>전자-바나나뉴욕</t>
  </si>
  <si>
    <t>바날 / 전자-바날</t>
  </si>
  <si>
    <t>전자-바날</t>
  </si>
  <si>
    <t>바네사 / 전자-바네사(VANESSA)</t>
  </si>
  <si>
    <t>전자-바네사(VANESSA)</t>
  </si>
  <si>
    <t>바리 / 전자-바리(W.bari)</t>
  </si>
  <si>
    <t>전자-바리(W.bari)</t>
  </si>
  <si>
    <t>바바라 / 전자-바바라</t>
  </si>
  <si>
    <t>전자-바바라</t>
  </si>
  <si>
    <t>바바수 / 전자-바바수</t>
  </si>
  <si>
    <t>전자-바바수</t>
  </si>
  <si>
    <t>바비수 / 수기-바비수</t>
  </si>
  <si>
    <t>수기-바비수</t>
  </si>
  <si>
    <t>바비제이 / 전자-주식회사 바비제이</t>
  </si>
  <si>
    <t>전자-주식회사 바비제이</t>
  </si>
  <si>
    <t>바이디 / 전자-바이디 스탠다드</t>
  </si>
  <si>
    <t>전자-바이디 스탠다드</t>
  </si>
  <si>
    <t>바이미(청평화) / 전자-바이미(buy me)</t>
  </si>
  <si>
    <t>전자-바이미(buy me)</t>
  </si>
  <si>
    <t>바이베스트 / 전자-바이 베스트(by-best)</t>
  </si>
  <si>
    <t>전자-바이 베스트(by-best)</t>
  </si>
  <si>
    <t>바이브 / 전자-바이브(VIBE)</t>
  </si>
  <si>
    <t>전자-바이브(VIBE)</t>
  </si>
  <si>
    <t>바이브론즈 / 전자-바이브론즈</t>
  </si>
  <si>
    <t>전자-바이브론즈</t>
  </si>
  <si>
    <t>바이블링 / 전자-바이블링(by bling)</t>
  </si>
  <si>
    <t>전자-바이블링(by bling)</t>
  </si>
  <si>
    <t>바이앤바이 / 전자-바이앤바이</t>
  </si>
  <si>
    <t>전자-바이앤바이</t>
  </si>
  <si>
    <t>바이엠 / 전자-바이엠(by_M)</t>
  </si>
  <si>
    <t>전자-바이엠(by_M)</t>
  </si>
  <si>
    <t>바잉 / 전자-바잉</t>
  </si>
  <si>
    <t>전자-바잉</t>
  </si>
  <si>
    <t>바쵸 / 전자-바쵸(bacio)</t>
  </si>
  <si>
    <t>전자-바쵸(bacio)</t>
  </si>
  <si>
    <t>바클라인 / 전자-바클라인</t>
  </si>
  <si>
    <t>전자-바클라인</t>
  </si>
  <si>
    <t>반얀트리 / 전자-(주)반얀트리</t>
  </si>
  <si>
    <t>전자-(주)반얀트리</t>
  </si>
  <si>
    <t>버블언더 / 전자-버블</t>
  </si>
  <si>
    <t>전자-버블</t>
  </si>
  <si>
    <t>버튼12 / 전자-버튼12 (BUTTON12)</t>
  </si>
  <si>
    <t>전자-버튼12 (BUTTON12)</t>
  </si>
  <si>
    <t>베라 / 수기-베라(구.샤샤)</t>
  </si>
  <si>
    <t>수기-베라(구.샤샤)</t>
  </si>
  <si>
    <t>베럴 / 전자-베럴(Better)</t>
  </si>
  <si>
    <t>전자-베럴(Better)</t>
  </si>
  <si>
    <t>베티카 / 전자-주식회사 베티카어패럴</t>
  </si>
  <si>
    <t>전자-주식회사 베티카어패럴</t>
  </si>
  <si>
    <t>벤자민 / 수기-벤자민</t>
  </si>
  <si>
    <t>수기-벤자민</t>
  </si>
  <si>
    <t>벨로 / 전자-벨로</t>
  </si>
  <si>
    <t>전자-벨로</t>
  </si>
  <si>
    <t>벨르 / 전자-벨르(BELLE)</t>
  </si>
  <si>
    <t>전자-벨르(BELLE)</t>
  </si>
  <si>
    <t>보따리 / 전자-보따리(BODDARI)</t>
  </si>
  <si>
    <t>전자-보따리(BODDARI)</t>
  </si>
  <si>
    <t>보라 / 수기-보라(VORA)</t>
  </si>
  <si>
    <t>수기-보라(VORA)</t>
  </si>
  <si>
    <t>보이미트걸 / 전자-보이미트걸（BOY MEET GIRL）</t>
  </si>
  <si>
    <t>전자-보이미트걸（BOY MEET GIRL）</t>
  </si>
  <si>
    <t>본영[폐업] / 전자-본영(Born young)</t>
  </si>
  <si>
    <t>전자-본영(Born young)</t>
  </si>
  <si>
    <t>볼터치 / 전자-볼터치</t>
  </si>
  <si>
    <t>전자-볼터치</t>
  </si>
  <si>
    <t>봄봄 / 전자-봄봄</t>
  </si>
  <si>
    <t>전자-봄봄</t>
  </si>
  <si>
    <t>봉봉2 / 전자-봉봉2</t>
  </si>
  <si>
    <t>전자-봉봉2</t>
  </si>
  <si>
    <t>봉블리 / 전자-주식회사 봉블리</t>
  </si>
  <si>
    <t>전자-주식회사 봉블리</t>
  </si>
  <si>
    <t>브라보 / 수기-브라보</t>
  </si>
  <si>
    <t>수기-브라보</t>
  </si>
  <si>
    <t>브랜디 / 수기-브랜디</t>
  </si>
  <si>
    <t>수기-브랜디</t>
  </si>
  <si>
    <t>브론즈베리 / 전자-브론즈베리</t>
  </si>
  <si>
    <t>전자-브론즈베리</t>
  </si>
  <si>
    <t>브리니 / 전자-주식회사 브리니랩</t>
  </si>
  <si>
    <t>전자-주식회사 브리니랩</t>
  </si>
  <si>
    <t>브링 / 전자-브링</t>
  </si>
  <si>
    <t>전자-브링</t>
  </si>
  <si>
    <t>브링온 / 전자-브링온(Bring on)</t>
  </si>
  <si>
    <t>전자-브링온(Bring on)</t>
  </si>
  <si>
    <t>브이콤마 / 전자-브이 콤마(V COMMA)</t>
  </si>
  <si>
    <t>전자-브이 콤마(V COMMA)</t>
  </si>
  <si>
    <t>블랑 / 수기-블랑</t>
  </si>
  <si>
    <t>수기-블랑</t>
  </si>
  <si>
    <t>블랙 / 전자-블랙(BLACK)</t>
  </si>
  <si>
    <t>672-09-01165</t>
  </si>
  <si>
    <t>bbsshh88@naver.com</t>
  </si>
  <si>
    <t>전자-블랙(BLACK)</t>
  </si>
  <si>
    <t>블랙노트 / 전자-블랙노트</t>
  </si>
  <si>
    <t>전자-블랙노트</t>
  </si>
  <si>
    <t>블랙핑크 / 전자-블랙핑크(BLACKPINK)</t>
  </si>
  <si>
    <t>전자-블랙핑크(BLACKPINK)</t>
  </si>
  <si>
    <t>블러드무드 / 전자-블러드무드</t>
  </si>
  <si>
    <t>전자-블러드무드</t>
  </si>
  <si>
    <t>블럭 / 전자-블럭</t>
  </si>
  <si>
    <t>전자-블럭</t>
  </si>
  <si>
    <t>블루샵 / 수기-블루샵</t>
  </si>
  <si>
    <t>수기-블루샵</t>
  </si>
  <si>
    <t>블루스타 / 전자-블루스타</t>
  </si>
  <si>
    <t>전자-블루스타</t>
  </si>
  <si>
    <t>블루엔젤 / 전자-블루엔젤</t>
  </si>
  <si>
    <t>전자-블루엔젤</t>
  </si>
  <si>
    <t>블름 / 전자-블름</t>
  </si>
  <si>
    <t>전자-블름</t>
  </si>
  <si>
    <t>블리스 / 전자-블리스(BLISS)</t>
  </si>
  <si>
    <t>전자-블리스(BLISS)</t>
  </si>
  <si>
    <t>비기 / 수기-비기</t>
  </si>
  <si>
    <t>수기-비기</t>
  </si>
  <si>
    <t>비누 / 전자-BINOO（비누）</t>
  </si>
  <si>
    <t>전자-BINOO（비누）</t>
  </si>
  <si>
    <t>비마인 / 전자-비마인（beMINE）</t>
  </si>
  <si>
    <t>전자-비마인（beMINE）</t>
  </si>
  <si>
    <t>비바엘 / 전자-비바엘(VAVA.L)</t>
  </si>
  <si>
    <t>전자-비바엘(VAVA.L)</t>
  </si>
  <si>
    <t>비비안리 / 전자-주식회사 비비앤모즈</t>
  </si>
  <si>
    <t>전자-주식회사 비비앤모즈</t>
  </si>
  <si>
    <t>빅센 / 전자-빅센 (Vixen)</t>
  </si>
  <si>
    <t>전자-빅센 (Vixen)</t>
  </si>
  <si>
    <t>빌리데이 / 전자-빌리데이(billieday)</t>
  </si>
  <si>
    <t>변세훈</t>
  </si>
  <si>
    <t>752-25-01947</t>
  </si>
  <si>
    <t>dillieday0217@naver.com</t>
  </si>
  <si>
    <t>전자-빌리데이(billieday)</t>
  </si>
  <si>
    <t>빨주노초 / 전자-빨주노초</t>
  </si>
  <si>
    <t>전자-빨주노초</t>
  </si>
  <si>
    <t>뽀대 / 전자-뽀대</t>
  </si>
  <si>
    <t>전자-뽀대</t>
  </si>
  <si>
    <t>뽀룩 / 전자-주식회사 뽀룩</t>
  </si>
  <si>
    <t>전자-주식회사 뽀룩</t>
  </si>
  <si>
    <t>뿌 / 전자-뿌(BBOO)</t>
  </si>
  <si>
    <t>전자-뿌(BBOO)</t>
  </si>
  <si>
    <t>샤인 / 수기-샤인(SHINE) 2-B-11</t>
  </si>
  <si>
    <t>수기-샤인(SHINE) 2-B-11</t>
  </si>
  <si>
    <t>서우 / 전자-제이나인</t>
  </si>
  <si>
    <t>전자-제이나인</t>
  </si>
  <si>
    <t>세즈윅 / 전자-세즈윅</t>
  </si>
  <si>
    <t>전자-세즈윅</t>
  </si>
  <si>
    <t>세컨드라벨 / 전자-세컨드라벨</t>
  </si>
  <si>
    <t>전자-세컨드라벨</t>
  </si>
  <si>
    <t>셀러브리티 / 수기-셀러브리티</t>
  </si>
  <si>
    <t>수기-셀러브리티</t>
  </si>
  <si>
    <t>셀럽 / 전자-셀럽(CeLeB）</t>
  </si>
  <si>
    <t>전자-셀럽(CeLeB）</t>
  </si>
  <si>
    <t>셀럽이슈 / 전자-셀럽이슈</t>
  </si>
  <si>
    <t>전자-셀럽이슈</t>
  </si>
  <si>
    <t>소아레 / 전자-주식회사 소아레</t>
  </si>
  <si>
    <t>전자-주식회사 소아레</t>
  </si>
  <si>
    <t>소은이 / 전자-소은이(SOEUN.E)</t>
  </si>
  <si>
    <t>전자-소은이(SOEUN.E)</t>
  </si>
  <si>
    <t>소이비 / 전자-소이비(Soi.B)</t>
  </si>
  <si>
    <t>전자-소이비(Soi.B)</t>
  </si>
  <si>
    <t>소풍 / 전자-소풍(SoPung)</t>
  </si>
  <si>
    <t>전자-소풍(SoPung)</t>
  </si>
  <si>
    <t>쇼케이스 / 전자-쇼케이스</t>
  </si>
  <si>
    <t>전자-쇼케이스</t>
  </si>
  <si>
    <t>수앤수 / 전자-수앤수</t>
  </si>
  <si>
    <t>전자-수앤수</t>
  </si>
  <si>
    <t>슈가 / 전자-슈가</t>
  </si>
  <si>
    <t>전자-슈가</t>
  </si>
  <si>
    <t>슈가쨈 / 전자-슈가쨈</t>
  </si>
  <si>
    <t>전자-슈가쨈</t>
  </si>
  <si>
    <t>슈슈인터내셔날 / 전자-㈜슈슈인터내셔날</t>
  </si>
  <si>
    <t>전자-㈜슈슈인터내셔날</t>
  </si>
  <si>
    <t>슈퍼맨(택배거래) / 전자-슈퍼맨(택배거래)</t>
  </si>
  <si>
    <t>전자-슈퍼맨(택배거래)</t>
  </si>
  <si>
    <t>스랍 / 전자-스랍</t>
  </si>
  <si>
    <t>전자-스랍</t>
  </si>
  <si>
    <t>스마일 / 전자-스마일</t>
  </si>
  <si>
    <t>전자-스마일</t>
  </si>
  <si>
    <t>스타일랩 / 전자-스타일랩,제니퍼</t>
  </si>
  <si>
    <t>전자-스타일랩,제니퍼</t>
  </si>
  <si>
    <t>스타일린 / 전자-스타일린(stylin)</t>
  </si>
  <si>
    <t>201-16-22971</t>
  </si>
  <si>
    <t>전자-스타일린(stylin)</t>
  </si>
  <si>
    <t>스타일붐 / 전자-스타일 붐(Style Boom)(폐업)</t>
  </si>
  <si>
    <t>전자-스타일 붐(Style Boom)(폐업)</t>
  </si>
  <si>
    <t>스타일어스 / 전자-더 스타일 어스</t>
  </si>
  <si>
    <t>전자-더 스타일 어스</t>
  </si>
  <si>
    <t>스텔라 / 전자-주식회사 스텔라앤제시카</t>
  </si>
  <si>
    <t>전자-주식회사 스텔라앤제시카</t>
  </si>
  <si>
    <t>스튜디오그레이 / 전자-스튜디오그레이</t>
  </si>
  <si>
    <t>전자-스튜디오그레이</t>
  </si>
  <si>
    <t>스트릿뉴욕 / 전자-스트릿뉴욕 (STREET NEWYORK)</t>
  </si>
  <si>
    <t>전자-스트릿뉴욕 (STREET NEWYORK)</t>
  </si>
  <si>
    <t>스티치 / 전자-주식회사 스티치</t>
  </si>
  <si>
    <t>전자-주식회사 스티치</t>
  </si>
  <si>
    <t>스프링컴퍼니 / 전자-스프링컴퍼니（SPRING COMPANY）</t>
  </si>
  <si>
    <t>전자-스프링컴퍼니（SPRING COMPANY）</t>
  </si>
  <si>
    <t>슬로그(누죤) / 전자-슬로그(누죤)</t>
  </si>
  <si>
    <t>전자-슬로그(누죤)</t>
  </si>
  <si>
    <t>시너지 / 전자-（주）투웨니식스</t>
  </si>
  <si>
    <t>전자-（주）투웨니식스</t>
  </si>
  <si>
    <t>시루시 / 전자-시루시</t>
  </si>
  <si>
    <t>전자-시루시</t>
  </si>
  <si>
    <t>시선집중 / 수기-시선집중</t>
  </si>
  <si>
    <t>수기-시선집중</t>
  </si>
  <si>
    <t>시스터더블유 / 전자-시스터더블유</t>
  </si>
  <si>
    <t>김명숙 외 1명</t>
  </si>
  <si>
    <t>297-31-00627</t>
  </si>
  <si>
    <t>sister3048@naver.com</t>
  </si>
  <si>
    <t>전자-시스터더블유</t>
  </si>
  <si>
    <t>신드롬 / 전자-신드롬</t>
  </si>
  <si>
    <t>전자-신드롬</t>
  </si>
  <si>
    <t>실 / 전자-Sil（실）</t>
  </si>
  <si>
    <t>전자-Sil（실）</t>
  </si>
  <si>
    <t>싼 / 전자-싼(SSan)</t>
  </si>
  <si>
    <t>385-25-01640</t>
  </si>
  <si>
    <t>dkxmffktm7@gmail.com</t>
  </si>
  <si>
    <t>전자-싼(SSan)</t>
  </si>
  <si>
    <t>써니 / 전자-써니</t>
  </si>
  <si>
    <t>전자-써니</t>
  </si>
  <si>
    <t>써클 / 전자-주식회사 써클컴퍼니</t>
  </si>
  <si>
    <t>전자-주식회사 써클컴퍼니</t>
  </si>
  <si>
    <t>써클(청평화) / 전자-써클(Circle) (청평화)</t>
  </si>
  <si>
    <t>전자-써클(Circle) (청평화)</t>
  </si>
  <si>
    <t>썸 / 전자-썸（SOME）</t>
  </si>
  <si>
    <t>전자-썸（SOME）</t>
  </si>
  <si>
    <t>썸머 / 전자-썸머(summer)</t>
  </si>
  <si>
    <t>전자-썸머(summer)</t>
  </si>
  <si>
    <t>씨메르 / 전자-씨메르</t>
  </si>
  <si>
    <t>전자-씨메르</t>
  </si>
  <si>
    <t>씨엘로 / 전자-씨엘로</t>
  </si>
  <si>
    <t>이미진</t>
  </si>
  <si>
    <t>271-30-01404</t>
  </si>
  <si>
    <t>mijin9847@naver.com</t>
  </si>
  <si>
    <t>전자-씨엘로</t>
  </si>
  <si>
    <t>아가씨 / 전자-아가씨(I GOT C)</t>
  </si>
  <si>
    <t>전자-아가씨(I GOT C)</t>
  </si>
  <si>
    <t>아나 / 수기-아나</t>
  </si>
  <si>
    <t>수기-아나</t>
  </si>
  <si>
    <t>아델라 / 전자-아델라</t>
  </si>
  <si>
    <t>전자-아델라</t>
  </si>
  <si>
    <t>아루팝 / 전자-아루팝</t>
  </si>
  <si>
    <t>전자-아루팝</t>
  </si>
  <si>
    <t>아리아나 / 전자-아리아나(ARIANA)</t>
  </si>
  <si>
    <t>전자-아리아나(ARIANA)</t>
  </si>
  <si>
    <t>아베끄 / 전자-아베끄</t>
  </si>
  <si>
    <t>전자-아베끄</t>
  </si>
  <si>
    <t>아스카 / 전자-아스카 ASKA</t>
  </si>
  <si>
    <t>전자-아스카 ASKA</t>
  </si>
  <si>
    <t>아울 / 전자-아울(owl)</t>
  </si>
  <si>
    <t>전자-아울(owl)</t>
  </si>
  <si>
    <t>아이러브티 / 전자-티．（Tee）</t>
  </si>
  <si>
    <t>전자-티．（Tee）</t>
  </si>
  <si>
    <t>아이마이미 / 전자-아이마이미(I MY ME)</t>
  </si>
  <si>
    <t>전자-아이마이미(I MY ME)</t>
  </si>
  <si>
    <t>아이엠아이 / 전자-아이엠아이(I AM I)</t>
  </si>
  <si>
    <t>전자-아이엠아이(I AM I)</t>
  </si>
  <si>
    <t>아카시아 / 전자-아카시아</t>
  </si>
  <si>
    <t>전자-아카시아</t>
  </si>
  <si>
    <t>아크로 / 전자-㈜슈퍼에프엔씨</t>
  </si>
  <si>
    <t>전자-㈜슈퍼에프엔씨</t>
  </si>
  <si>
    <t>아페리얼 / 전자-아페리얼</t>
  </si>
  <si>
    <t>전자-아페리얼</t>
  </si>
  <si>
    <t>아펠 / 전자-아펠 ( AFFEL )</t>
  </si>
  <si>
    <t>전자-아펠 ( AFFEL )</t>
  </si>
  <si>
    <t>안나 / 전자-안나 (Anna)</t>
  </si>
  <si>
    <t>전자-안나 (Anna)</t>
  </si>
  <si>
    <t>알뤼르 / 전자-알뤼르（ALLURE）</t>
  </si>
  <si>
    <t>전자-알뤼르（ALLURE）</t>
  </si>
  <si>
    <t>앙꼬 / 전자-앙꼬</t>
  </si>
  <si>
    <t>전자-앙꼬</t>
  </si>
  <si>
    <t>앙비 / 전자-앙비</t>
  </si>
  <si>
    <t>전자-앙비</t>
  </si>
  <si>
    <t>애니브(예스아이라이크유) / 전자-(주)유아컴퍼니</t>
  </si>
  <si>
    <t>전자-(주)유아컴퍼니</t>
  </si>
  <si>
    <t>애플트리 / 전자-애플트리</t>
  </si>
  <si>
    <t>전자-애플트리</t>
  </si>
  <si>
    <t>앤드 / 전자-앤드(And)</t>
  </si>
  <si>
    <t>010-9101-2595</t>
  </si>
  <si>
    <t>전자-앤드(And)</t>
  </si>
  <si>
    <t>앤드모어 / 전자-앤드모어</t>
  </si>
  <si>
    <t>전자-앤드모어</t>
  </si>
  <si>
    <t>앤스토리 / 전자-앤스토리</t>
  </si>
  <si>
    <t>전자-앤스토리</t>
  </si>
  <si>
    <t>앨리 / 전자-앨리(ALLEY)</t>
  </si>
  <si>
    <t>전자-앨리(ALLEY)</t>
  </si>
  <si>
    <t>어그먼트 / 전자-어그먼트(폐업)</t>
  </si>
  <si>
    <t>전자-어그먼트(폐업)</t>
  </si>
  <si>
    <t>어글리덕 / 수기-어글리덕</t>
  </si>
  <si>
    <t>수기-어글리덕</t>
  </si>
  <si>
    <t>어나더플레인 / 전자-어나더 플레인(AnOther Plain)</t>
  </si>
  <si>
    <t>전자-어나더 플레인(AnOther Plain)</t>
  </si>
  <si>
    <t>어드레스 / 전자-A．dress（어드레스）</t>
  </si>
  <si>
    <t>전자-A．dress（어드레스）</t>
  </si>
  <si>
    <t>어딕션 / 전자-어딕션(ADDICTION)</t>
  </si>
  <si>
    <t>전자-어딕션(ADDICTION)</t>
  </si>
  <si>
    <t>어뮤즈 / 전자-어뮤즈(amuse)</t>
  </si>
  <si>
    <t>전자-어뮤즈(amuse)</t>
  </si>
  <si>
    <t>어반스테이 / 전자-어반스테이</t>
  </si>
  <si>
    <t>전자-어반스테이</t>
  </si>
  <si>
    <t>언니네양장점 / 전자-언니네 양장점(Sister`s Boutique)</t>
  </si>
  <si>
    <t>전자-언니네 양장점(Sister`s Boutique)</t>
  </si>
  <si>
    <t>언니제이 / 전자-언니제이</t>
  </si>
  <si>
    <t>전자-언니제이</t>
  </si>
  <si>
    <t>언커먼 / 전자-언커먼</t>
  </si>
  <si>
    <t>전자-언커먼</t>
  </si>
  <si>
    <t>에그 / 전자-주식회사 터프나루</t>
  </si>
  <si>
    <t>전자-주식회사 터프나루</t>
  </si>
  <si>
    <t>에쉬브라운 / 전자-에쉬브라운</t>
  </si>
  <si>
    <t>전자-에쉬브라운</t>
  </si>
  <si>
    <t>에이러브 / 전자-에이러브</t>
  </si>
  <si>
    <t>651-22-01584</t>
  </si>
  <si>
    <t>lak1522@naver.com</t>
  </si>
  <si>
    <t>전자-에이러브</t>
  </si>
  <si>
    <t>에이마틴 / 전자-에이마틴</t>
  </si>
  <si>
    <t>전자-에이마틴</t>
  </si>
  <si>
    <t>에이미 / 전자-아미(A.me)</t>
  </si>
  <si>
    <t>전자-아미(A.me)</t>
  </si>
  <si>
    <t>에이블리 / 전자-에이블리</t>
  </si>
  <si>
    <t>전자-에이블리</t>
  </si>
  <si>
    <t>에이블컨셉 / 전자-(주)에이블컨셉</t>
  </si>
  <si>
    <t>전자-(주)에이블컨셉</t>
  </si>
  <si>
    <t>에이솔 / 전자-허버(HOVER)</t>
  </si>
  <si>
    <t>전자-허버(HOVER)</t>
  </si>
  <si>
    <t>에이썬 / 전자-에이썬</t>
  </si>
  <si>
    <t>전자-에이썬</t>
  </si>
  <si>
    <t>에이썸 / 전자-주식회사 바바라</t>
  </si>
  <si>
    <t>전자-주식회사 바바라</t>
  </si>
  <si>
    <t>에이엠라라 / 수기-에이엠라라( AMLaLa)</t>
  </si>
  <si>
    <t>수기-에이엠라라( AMLaLa)</t>
  </si>
  <si>
    <t>에이위크 / 전자-에이위크(A.WEEK)</t>
  </si>
  <si>
    <t>전자-에이위크(A.WEEK)</t>
  </si>
  <si>
    <t>에이플(가나다란) / 수기-에이플(가나다란)</t>
  </si>
  <si>
    <t>수기-에이플(가나다란)</t>
  </si>
  <si>
    <t>에잇플랜(부가세) / 전자-아더플랜(에잇플랜)</t>
  </si>
  <si>
    <t>전자-아더플랜(에잇플랜)</t>
  </si>
  <si>
    <t>에코 / 수기-에코</t>
  </si>
  <si>
    <t>수기-에코</t>
  </si>
  <si>
    <t>에테모와이 / 전자-에테모와이</t>
  </si>
  <si>
    <t>전자-에테모와이</t>
  </si>
  <si>
    <t>에픽 / 전자-에픽</t>
  </si>
  <si>
    <t>전자-에픽</t>
  </si>
  <si>
    <t>엑스투투 / 수기-엑스투투</t>
  </si>
  <si>
    <t>수기-엑스투투</t>
  </si>
  <si>
    <t>엘그린 / 전자-엘그린</t>
  </si>
  <si>
    <t>전자-엘그린</t>
  </si>
  <si>
    <t>엘리드레스 / 전자-엘리드레스（Ellydress）</t>
  </si>
  <si>
    <t>전자-엘리드레스（Ellydress）</t>
  </si>
  <si>
    <t>엠제이 / 전자-엠제이（M．J）</t>
  </si>
  <si>
    <t>전자-엠제이（M．J）</t>
  </si>
  <si>
    <t>엠제이룩 / 전자-주식회사 엠제이룩</t>
  </si>
  <si>
    <t>전자-주식회사 엠제이룩</t>
  </si>
  <si>
    <t>엣지(디오트) / 전자-엣지(디오트)</t>
  </si>
  <si>
    <t>전자-엣지(디오트)</t>
  </si>
  <si>
    <t>엣지(부가세) / 전자-엣지(부가세)</t>
  </si>
  <si>
    <t>전자-엣지(부가세)</t>
  </si>
  <si>
    <t>여력 / 전자-여력</t>
  </si>
  <si>
    <t>전자-여력</t>
  </si>
  <si>
    <t>오꺼리 / 전자-오꺼리</t>
  </si>
  <si>
    <t>전자-오꺼리</t>
  </si>
  <si>
    <t>20774</t>
  </si>
  <si>
    <t>오도시</t>
  </si>
  <si>
    <t>110-555-467484</t>
  </si>
  <si>
    <t>임창현/오도시</t>
  </si>
  <si>
    <t>오로라 / 전자-오로라(Orora)</t>
  </si>
  <si>
    <t>전자-오로라(Orora)</t>
  </si>
  <si>
    <t>오름 / 전자-오름(O-rm)</t>
  </si>
  <si>
    <t>김병수</t>
  </si>
  <si>
    <t>전자-오름(O-rm)</t>
  </si>
  <si>
    <t>오브 / 전자-오브</t>
  </si>
  <si>
    <t>전자-오브</t>
  </si>
  <si>
    <t>오블리 / 전자-오블리</t>
  </si>
  <si>
    <t>전자-오블리</t>
  </si>
  <si>
    <t>오스로 / 전자-오스로(osro)</t>
  </si>
  <si>
    <t>전자-오스로(osro)</t>
  </si>
  <si>
    <t>오쓰오쓰 / 수기-오쓰오쓰</t>
  </si>
  <si>
    <t>수기-오쓰오쓰</t>
  </si>
  <si>
    <t>오엑스 / 전자-오-엑스(O-X)</t>
  </si>
  <si>
    <t>전자-오-엑스(O-X)</t>
  </si>
  <si>
    <t>오자매 / 전자-일구육구.문(1969.moon)</t>
  </si>
  <si>
    <t>전자-일구육구.문(1969.moon)</t>
  </si>
  <si>
    <t>오즈브릿지 / 전자-주식회사 오즈브릿지</t>
  </si>
  <si>
    <t>전자-주식회사 오즈브릿지</t>
  </si>
  <si>
    <t>오진호 / 전자-(주)오진호</t>
  </si>
  <si>
    <t>전자-(주)오진호</t>
  </si>
  <si>
    <t>오픈게이트</t>
  </si>
  <si>
    <t>전자-립스틱(Lipstick)</t>
  </si>
  <si>
    <t>오피엔 / 전자-오피엔(OPN)</t>
  </si>
  <si>
    <t>227-08-40447</t>
  </si>
  <si>
    <t>oppane2522@naver.com</t>
  </si>
  <si>
    <t>전자-오피엔(OPN)</t>
  </si>
  <si>
    <t>오헨 / 전자-오헨</t>
  </si>
  <si>
    <t>전자-오헨</t>
  </si>
  <si>
    <t>온도 / 전자-온도</t>
  </si>
  <si>
    <t>전자-온도</t>
  </si>
  <si>
    <t>온엔오프2 / 수기-온엔오프2</t>
  </si>
  <si>
    <t>수기-온엔오프2</t>
  </si>
  <si>
    <t>와니 / 수기-와니(wani)</t>
  </si>
  <si>
    <t>수기-와니(wani)</t>
  </si>
  <si>
    <t>와바 / 전자-와바</t>
  </si>
  <si>
    <t>전자-와바</t>
  </si>
  <si>
    <t>와우 / 전자-WOW</t>
  </si>
  <si>
    <t>전자-WOW</t>
  </si>
  <si>
    <t>02-2231-7095</t>
  </si>
  <si>
    <t>와이낫 / 전자-주식회사 제이케이디컴퍼니</t>
  </si>
  <si>
    <t>전자-주식회사 제이케이디컴퍼니</t>
  </si>
  <si>
    <t>와플 / 전자-주식회사 와플플러스</t>
  </si>
  <si>
    <t>차경숙 외 1 명</t>
  </si>
  <si>
    <t>andyba121@naver.com</t>
  </si>
  <si>
    <t>전자-주식회사 와플플러스</t>
  </si>
  <si>
    <t>왓썹 / 전자-왓썹(윤화섭)</t>
  </si>
  <si>
    <t>전자-왓썹(윤화섭)</t>
  </si>
  <si>
    <t>요거트 / 전자-요거트</t>
  </si>
  <si>
    <t>전자-요거트</t>
  </si>
  <si>
    <t>요즈메 / 전자-요즈메</t>
  </si>
  <si>
    <t>전자-요즈메</t>
  </si>
  <si>
    <t>요플레 / 전자-요플레</t>
  </si>
  <si>
    <t>전자-요플레</t>
  </si>
  <si>
    <t>우나 / 전자-우나 (UNA)</t>
  </si>
  <si>
    <t>전자-우나 (UNA)</t>
  </si>
  <si>
    <t>우아한여우 / 전자-우아한여우(elegant fox)</t>
  </si>
  <si>
    <t>전자-우아한여우(elegant fox)</t>
  </si>
  <si>
    <t>워너비 / 수기-워너비</t>
  </si>
  <si>
    <t>수기-워너비</t>
  </si>
  <si>
    <t>원무드 / 전자-원무드</t>
  </si>
  <si>
    <t>전자-원무드</t>
  </si>
  <si>
    <t>원플러스 / 수기-원플러스</t>
  </si>
  <si>
    <t>수기-원플러스</t>
  </si>
  <si>
    <t>원피스 / 전자-원피스</t>
  </si>
  <si>
    <t>전자-원피스</t>
  </si>
  <si>
    <t>웜 / 전자-웜( warm)</t>
  </si>
  <si>
    <t>전자-웜( warm)</t>
  </si>
  <si>
    <t>웨이브(디오트) / 전자-웨이브(디오트)(WAVE)</t>
  </si>
  <si>
    <t>전자-웨이브(디오트)(WAVE)</t>
  </si>
  <si>
    <t>웨이브(청평화) / 전자-웨이브(청평화)</t>
  </si>
  <si>
    <t>전자-웨이브(청평화)</t>
  </si>
  <si>
    <t>웨이비쇼룸 / 전자-웨이비쇼룸(wavy showroom)</t>
  </si>
  <si>
    <t>전자-웨이비쇼룸(wavy showroom)</t>
  </si>
  <si>
    <t>웨이팅 / 전자-웨이팅</t>
  </si>
  <si>
    <t>전자-웨이팅</t>
  </si>
  <si>
    <t>웰로우 / 전자-웰로우(WELL ROW)</t>
  </si>
  <si>
    <t>전자-웰로우(WELL ROW)</t>
  </si>
  <si>
    <t>위너 / 전자-위너(winner)</t>
  </si>
  <si>
    <t>전자-위너(winner)</t>
  </si>
  <si>
    <t>위드비 / 전자-위드비（WITH B）</t>
  </si>
  <si>
    <t>전자-위드비（WITH B）</t>
  </si>
  <si>
    <t>위즈원 / 전자-주식회사 위너엔터프라이즈(2)</t>
  </si>
  <si>
    <t>전자-주식회사 위너엔터프라이즈(2)</t>
  </si>
  <si>
    <t>위즈투 / 전자-주식회사 위너엔터프라이즈</t>
  </si>
  <si>
    <t>전자-주식회사 위너엔터프라이즈</t>
  </si>
  <si>
    <t>윈썸(디오트) / 전자-윈썸（Winsome）</t>
  </si>
  <si>
    <t>전자-윈썸（Winsome）</t>
  </si>
  <si>
    <t>유니엘 / 전자-유니엘</t>
  </si>
  <si>
    <t>전자-유니엘</t>
  </si>
  <si>
    <t>유니유니 / 전자-주식회사 유니이 (yuni-e)</t>
  </si>
  <si>
    <t>전자-주식회사 유니이 (yuni-e)</t>
  </si>
  <si>
    <t>유미스토리 / 전자-유미스토리</t>
  </si>
  <si>
    <t>전자-유미스토리</t>
  </si>
  <si>
    <t>유스 / 전자-유스</t>
  </si>
  <si>
    <t>전자-유스</t>
  </si>
  <si>
    <t>유어아 / 전자-㈜유아컴퍼니</t>
  </si>
  <si>
    <t>전자-㈜유아컴퍼니</t>
  </si>
  <si>
    <t>유에이드 / 전자-유에이드(U_ADE)</t>
  </si>
  <si>
    <t>전자-유에이드(U_ADE)</t>
  </si>
  <si>
    <t>유켠 / 전자-유켠</t>
  </si>
  <si>
    <t>전자-유켠</t>
  </si>
  <si>
    <t>은혜유통 / 수기-은혜유통</t>
  </si>
  <si>
    <t>수기-은혜유통</t>
  </si>
  <si>
    <t>이니셜 / 수기-이니셜</t>
  </si>
  <si>
    <t>수기-이니셜</t>
  </si>
  <si>
    <t>이버바 / 전자-주식회사 이버바컴퍼니</t>
  </si>
  <si>
    <t>전자-주식회사 이버바컴퍼니</t>
  </si>
  <si>
    <t>이사벨라 / 전자-이사벨라</t>
  </si>
  <si>
    <t>전자-이사벨라</t>
  </si>
  <si>
    <t>이어로브 / 전자-이어로브</t>
  </si>
  <si>
    <t>전자-이어로브</t>
  </si>
  <si>
    <t>이오시아 / 전자-이오시아</t>
  </si>
  <si>
    <t>전자-이오시아</t>
  </si>
  <si>
    <t>이유 / 전자-㈜지유스컴퍼니</t>
  </si>
  <si>
    <t>389-88-03418</t>
  </si>
  <si>
    <t>전자-㈜지유스컴퍼니</t>
  </si>
  <si>
    <t>이찌샵 / 전자-주식회사 이찌샵컴퍼니 (itzy shop company)</t>
  </si>
  <si>
    <t>전자-주식회사 이찌샵컴퍼니 (itzy shop company)</t>
  </si>
  <si>
    <t>이츠미 / 전자-(주)이츠미컴퍼니(IT`s ME COMPANY Co.,LTD.)</t>
  </si>
  <si>
    <t>전자-(주)이츠미컴퍼니(IT`s ME COMPANY Co.,LTD.)</t>
  </si>
  <si>
    <t>이프유 / 전자-이프유</t>
  </si>
  <si>
    <t>전자-이프유</t>
  </si>
  <si>
    <t>이합사 / 전자-이합사</t>
  </si>
  <si>
    <t>전자-이합사</t>
  </si>
  <si>
    <t>인디고 / 전자-주식회사 인디고진</t>
  </si>
  <si>
    <t>전자-주식회사 인디고진</t>
  </si>
  <si>
    <t>인어드 / 전자-인어드(In. ad)</t>
  </si>
  <si>
    <t>전자-인어드(In. ad)</t>
  </si>
  <si>
    <t>인티드 / 전자-(주)인티드</t>
  </si>
  <si>
    <t>잇썸 / 전자-잇썸</t>
  </si>
  <si>
    <t>전자-잇썸</t>
  </si>
  <si>
    <t>잇쏭 / 전자-잇쏭（IT SSONG）</t>
  </si>
  <si>
    <t>전자-잇쏭（IT SSONG）</t>
  </si>
  <si>
    <t>잇츠 / 전자-잇츠(its)</t>
  </si>
  <si>
    <t>전자-잇츠(its)</t>
  </si>
  <si>
    <t>잇클로 / 전자-잇클로（ITCLOTHING）</t>
  </si>
  <si>
    <t>전자-잇클로（ITCLOTHING）</t>
  </si>
  <si>
    <t>재미주 / 전자-재미주</t>
  </si>
  <si>
    <t>전자-재미주</t>
  </si>
  <si>
    <t>쟈스민 / 전자-쟈스민</t>
  </si>
  <si>
    <t>전자-쟈스민</t>
  </si>
  <si>
    <t>저기 / 전자-저기</t>
  </si>
  <si>
    <t>전자-저기</t>
  </si>
  <si>
    <t>저지방드레스코코 / 전자-(주)드레스코코</t>
  </si>
  <si>
    <t>전자-(주)드레스코코</t>
  </si>
  <si>
    <t>제이그레이 / 전자-제이그레이</t>
  </si>
  <si>
    <t>전자-제이그레이</t>
  </si>
  <si>
    <t>제이덕 / 전자-(주)에이치케이더블류컴퍼니</t>
  </si>
  <si>
    <t>전자-(주)에이치케이더블류컴퍼니</t>
  </si>
  <si>
    <t>제이듀 / 전자-제이듀(J DEW)</t>
  </si>
  <si>
    <t>전자-제이듀(J DEW)</t>
  </si>
  <si>
    <t>제이룸 / 전자-제이룸(J.ROOM)</t>
  </si>
  <si>
    <t>전자-제이룸(J.ROOM)</t>
  </si>
  <si>
    <t>제이마켓 / 전자-제이마켓</t>
  </si>
  <si>
    <t>전자-제이마켓</t>
  </si>
  <si>
    <t>제이뮤즈 / 전자-제이뮤즈(J.MUSE)</t>
  </si>
  <si>
    <t>전자-제이뮤즈(J.MUSE)</t>
  </si>
  <si>
    <t>제이벨라 / 전자-제이베라</t>
  </si>
  <si>
    <t>전자-제이베라</t>
  </si>
  <si>
    <t>제이블리 / 수기-제이블리(청5가16)</t>
  </si>
  <si>
    <t>수기-제이블리(청5가16)</t>
  </si>
  <si>
    <t>제이블링 / 수기-제이블링</t>
  </si>
  <si>
    <t>수기-제이블링</t>
  </si>
  <si>
    <t>제이스 / 전자-제이스(J's)</t>
  </si>
  <si>
    <t>전자-제이스(J's)</t>
  </si>
  <si>
    <t>제이스로렌 / 전자-제이스로렌</t>
  </si>
  <si>
    <t>전자-제이스로렌</t>
  </si>
  <si>
    <t>제이스튜디오 / 전자-제이스튜디오(제이마켓)</t>
  </si>
  <si>
    <t>전자-제이스튜디오(제이마켓)</t>
  </si>
  <si>
    <t>제이앤제이 / 전자-J&amp;J（제이앤제이）</t>
  </si>
  <si>
    <t>전자-J&amp;J（제이앤제이）</t>
  </si>
  <si>
    <t>제이앨리스 / 전자-제이엘리스(J.Ellis)</t>
  </si>
  <si>
    <t>전자-제이엘리스(J.Ellis)</t>
  </si>
  <si>
    <t>제이어패럴 / 전자-제이어페럴(J-apparel)</t>
  </si>
  <si>
    <t>전자-제이어페럴(J-apparel)</t>
  </si>
  <si>
    <t>제이엔비 / 전자-제이엔비</t>
  </si>
  <si>
    <t>전자-제이엔비</t>
  </si>
  <si>
    <t>제이오렌지 / 전자-J．오렌지</t>
  </si>
  <si>
    <t>전자-J．오렌지</t>
  </si>
  <si>
    <t>제이인 / 전자-제이인(JEIIN)</t>
  </si>
  <si>
    <t>전자-제이인(JEIIN)</t>
  </si>
  <si>
    <t>제이제이 / 전자-제이제이</t>
  </si>
  <si>
    <t>전자-제이제이</t>
  </si>
  <si>
    <t>제이캣 / 전자-제이-캣(J-Cat)</t>
  </si>
  <si>
    <t>전자-제이-캣(J-Cat)</t>
  </si>
  <si>
    <t>제이투 / 전자-J2</t>
  </si>
  <si>
    <t>105-05-45383</t>
  </si>
  <si>
    <t>전자-J2</t>
  </si>
  <si>
    <t>제이팩토리 / 전자-J-Factory</t>
  </si>
  <si>
    <t>전자-J-Factory</t>
  </si>
  <si>
    <t>제인에어 / 전자-제인컴퍼니</t>
  </si>
  <si>
    <t>전자-제인컴퍼니</t>
  </si>
  <si>
    <t>젤리 / 전자-젤리</t>
  </si>
  <si>
    <t>전자-젤리</t>
  </si>
  <si>
    <t>조은걸 / 전자-조은걸</t>
  </si>
  <si>
    <t>전자-조은걸</t>
  </si>
  <si>
    <t>조이 / 전자-조이 (Joy)</t>
  </si>
  <si>
    <t>전자-조이 (Joy)</t>
  </si>
  <si>
    <t>주노 / 전자-주노(JUNO)</t>
  </si>
  <si>
    <t>전자-주노(JUNO)</t>
  </si>
  <si>
    <t>주니 / 전자-JUNI（주니）</t>
  </si>
  <si>
    <t>전자-JUNI（주니）</t>
  </si>
  <si>
    <t>주라엘 / 전자-(주)주라엘</t>
  </si>
  <si>
    <t>전자-(주)주라엘</t>
  </si>
  <si>
    <t>줄리 / 전자-줄리</t>
  </si>
  <si>
    <t>전자-줄리</t>
  </si>
  <si>
    <t>지끼 / 전자-지끼(ZIGGI)</t>
  </si>
  <si>
    <t>전자-지끼(ZIGGI)</t>
  </si>
  <si>
    <t>지수 / 전자-지수</t>
  </si>
  <si>
    <t>전자-지수</t>
  </si>
  <si>
    <t>지스페이스 / 전자-G space</t>
  </si>
  <si>
    <t>전자-G space</t>
  </si>
  <si>
    <t>지엔 / 전자-(주)지엔어패럴</t>
  </si>
  <si>
    <t>전자-(주)지엔어패럴</t>
  </si>
  <si>
    <t>지젤(쥬디스) / 전자-쥬디스</t>
  </si>
  <si>
    <t>전자-쥬디스</t>
  </si>
  <si>
    <t>진트 / 전자-진트(ginnt)</t>
  </si>
  <si>
    <t>전자-진트(ginnt)</t>
  </si>
  <si>
    <t>찜 / 전자-ZZIM（찜）</t>
  </si>
  <si>
    <t>전자-ZZIM（찜）</t>
  </si>
  <si>
    <t>차밍 / 전자-차밍</t>
  </si>
  <si>
    <t>전자-차밍</t>
  </si>
  <si>
    <t>차차 / 전자-차차</t>
  </si>
  <si>
    <t>전자-차차</t>
  </si>
  <si>
    <t>채플린 / 수기-채플린</t>
  </si>
  <si>
    <t>수기-채플린</t>
  </si>
  <si>
    <t>체리베리 / 전자-아더플랜(체리베리)</t>
  </si>
  <si>
    <t>전자-아더플랜(체리베리)</t>
  </si>
  <si>
    <t>체리야(청평화) / 전자-체리야(청평화)</t>
  </si>
  <si>
    <t>전자-체리야(청평화)</t>
  </si>
  <si>
    <t>치치 / 전자-주식회사 치치어패럴</t>
  </si>
  <si>
    <t>전자-주식회사 치치어패럴</t>
  </si>
  <si>
    <t>카라 / 전자-카라</t>
  </si>
  <si>
    <t>전자-카라</t>
  </si>
  <si>
    <t>캔들 / 전자-캔들(CANDLE)</t>
  </si>
  <si>
    <t>전자-캔들(CANDLE)</t>
  </si>
  <si>
    <t>캡틴 / 전자-캡틴투</t>
  </si>
  <si>
    <t>전자-캡틴투</t>
  </si>
  <si>
    <t>컴온 / 전자-(주)에이치케이더블류컴퍼니</t>
  </si>
  <si>
    <t>케이 / 전자-케이（K）</t>
  </si>
  <si>
    <t>전자-케이（K）</t>
  </si>
  <si>
    <t>코스바이제이알 / 전자-코스 바이 제이알（COS BY JR）</t>
  </si>
  <si>
    <t>전자-코스 바이 제이알（COS BY JR）</t>
  </si>
  <si>
    <t>코카 / 전자-주식회사 코카어패럴</t>
  </si>
  <si>
    <t>전자-주식회사 코카어패럴</t>
  </si>
  <si>
    <t>코코마티니 / 전자-코코마티니</t>
  </si>
  <si>
    <t>전자-코코마티니</t>
  </si>
  <si>
    <t>코코제이 / 전자-코코제이</t>
  </si>
  <si>
    <t>전자-코코제이</t>
  </si>
  <si>
    <t>코코제이닛시 / 전자-COCO J by NISSI（코코제이바이닛시）</t>
  </si>
  <si>
    <t>전자-COCO J by NISSI（코코제이바이닛시）</t>
  </si>
  <si>
    <t>코튼마켓 / 전자-코튼마켓(Cotton Market)</t>
  </si>
  <si>
    <t>전자-코튼마켓(Cotton Market)</t>
  </si>
  <si>
    <t>콘티 / 전자-콘티</t>
  </si>
  <si>
    <t>전자-콘티</t>
  </si>
  <si>
    <t>쿠마리 / 전자-구마리</t>
  </si>
  <si>
    <t>전자-구마리</t>
  </si>
  <si>
    <t>쿨피스 / 전자-쿨피스</t>
  </si>
  <si>
    <t>전자-쿨피스</t>
  </si>
  <si>
    <t>퀸 / 전자-퀸</t>
  </si>
  <si>
    <t>전자-퀸</t>
  </si>
  <si>
    <t>큐핑 / 전자-큐핑</t>
  </si>
  <si>
    <t>전자-큐핑</t>
  </si>
  <si>
    <t>크레용 / 전자-주식회사 뉴크레용</t>
  </si>
  <si>
    <t>전자-주식회사 뉴크레용</t>
  </si>
  <si>
    <t>크롱 / 전자-크롱</t>
  </si>
  <si>
    <t>전자-크롱</t>
  </si>
  <si>
    <t>크리시 / 전자-크리시</t>
  </si>
  <si>
    <t>전자-크리시</t>
  </si>
  <si>
    <t>크림 / 전자-크림</t>
  </si>
  <si>
    <t>전자-크림</t>
  </si>
  <si>
    <t>크림비(와플플러스) / 전자-크림비</t>
  </si>
  <si>
    <t>전자-크림비</t>
  </si>
  <si>
    <t>클로스 / 전자-클로스</t>
  </si>
  <si>
    <t>전자-클로스</t>
  </si>
  <si>
    <t>키라 / 전자-아더플랜(키라)</t>
  </si>
  <si>
    <t>전자-아더플랜(키라)</t>
  </si>
  <si>
    <t>키에리 / 전자-키에리</t>
  </si>
  <si>
    <t>전자-키에리</t>
  </si>
  <si>
    <t>태성 / 수기-태성</t>
  </si>
  <si>
    <t>수기-태성</t>
  </si>
  <si>
    <t>턴스 / 전자-턴스</t>
  </si>
  <si>
    <t>전자-턴스</t>
  </si>
  <si>
    <t>톤인톤 / 수기-톤인톤</t>
  </si>
  <si>
    <t>수기-톤인톤</t>
  </si>
  <si>
    <t>톰 / 전자-톰</t>
  </si>
  <si>
    <t>전자-톰</t>
  </si>
  <si>
    <t>투나잇 / 전자-투나잇(Tonight)</t>
  </si>
  <si>
    <t>전자-투나잇(Tonight)</t>
  </si>
  <si>
    <t>투데이 / 전자-2．DAY（투데이）</t>
  </si>
  <si>
    <t>전자-2．DAY（투데이）</t>
  </si>
  <si>
    <t>투유 / 전자-주식회사 투유어패럴</t>
  </si>
  <si>
    <t>전자-주식회사 투유어패럴</t>
  </si>
  <si>
    <t>트리플와이 / 전자-트리플와이(Triple Y)</t>
  </si>
  <si>
    <t>전자-트리플와이(Triple Y)</t>
  </si>
  <si>
    <t>트윈 / 전자-트윈 (TWIN)</t>
  </si>
  <si>
    <t>전자-트윈 (TWIN)</t>
  </si>
  <si>
    <t>티엔 / 전자-T&amp;（티엔）</t>
  </si>
  <si>
    <t>전자-T&amp;（티엔）</t>
  </si>
  <si>
    <t>티엔씨 / 전자-티엔씨</t>
  </si>
  <si>
    <t>전자-티엔씨</t>
  </si>
  <si>
    <t>파니니 / 수기-파니니(Panini)</t>
  </si>
  <si>
    <t>수기-파니니(Panini)</t>
  </si>
  <si>
    <t>파니파니 / 전자-파니파니</t>
  </si>
  <si>
    <t>전자-파니파니</t>
  </si>
  <si>
    <t>파스타 / 전자-파스타</t>
  </si>
  <si>
    <t>전자-파스타</t>
  </si>
  <si>
    <t>파우치 / 전자-파우치(pouch)</t>
  </si>
  <si>
    <t>전자-파우치(pouch)</t>
  </si>
  <si>
    <t>파운틴 / 전자-파운틴(fountain)</t>
  </si>
  <si>
    <t>전자-파운틴(fountain)</t>
  </si>
  <si>
    <t>파이브 / 전자-파이브(FIVE)</t>
  </si>
  <si>
    <t>전자-파이브(FIVE)</t>
  </si>
  <si>
    <t>전자-파티</t>
  </si>
  <si>
    <t>파티(멜로) / 전자-멜로(mello)</t>
  </si>
  <si>
    <t>전자-멜로(mello)</t>
  </si>
  <si>
    <t>전자-파티（PARTY）</t>
  </si>
  <si>
    <t>팔로우비 / 전자-팔로우비</t>
  </si>
  <si>
    <t>전자-팔로우비</t>
  </si>
  <si>
    <t>팔팔 / 전자-팔팔(PALPAL)</t>
  </si>
  <si>
    <t>전자-팔팔(PALPAL)</t>
  </si>
  <si>
    <t>팝콘 / 전자-아이콘2</t>
  </si>
  <si>
    <t>전자-아이콘2</t>
  </si>
  <si>
    <t>퍼블릭 / 전자-퍼블릭</t>
  </si>
  <si>
    <t>전자-퍼블릭</t>
  </si>
  <si>
    <t>퍼스트런 / 전자-퍼스트런</t>
  </si>
  <si>
    <t>전자-퍼스트런</t>
  </si>
  <si>
    <t>20778</t>
  </si>
  <si>
    <t>퍼스트문</t>
  </si>
  <si>
    <t>디오트 1층 H-1호</t>
  </si>
  <si>
    <t>02-2117-4558</t>
  </si>
  <si>
    <t>110-404-956843</t>
  </si>
  <si>
    <t>정철문</t>
  </si>
  <si>
    <t>펌킨 / 전자-펌킨</t>
  </si>
  <si>
    <t>전자-펌킨</t>
  </si>
  <si>
    <t>페이브 / 전자-페이브</t>
  </si>
  <si>
    <t>전자-페이브</t>
  </si>
  <si>
    <t>페일드 / 전자-페일드</t>
  </si>
  <si>
    <t>전자-페일드</t>
  </si>
  <si>
    <t>포니테일 / 전자-포니테일</t>
  </si>
  <si>
    <t>전자-포니테일</t>
  </si>
  <si>
    <t>포레나 / 전자-포레나(Forena)</t>
  </si>
  <si>
    <t>438-47-01102</t>
  </si>
  <si>
    <t>skd2222@naver.com</t>
  </si>
  <si>
    <t>전자-포레나(Forena)</t>
  </si>
  <si>
    <t>포크레인 / 전자-포크레인</t>
  </si>
  <si>
    <t>전자-포크레인</t>
  </si>
  <si>
    <t>폰트리 / 전자-폰트리</t>
  </si>
  <si>
    <t>전자-폰트리</t>
  </si>
  <si>
    <t>폼나나 / 전자-주식회사 폼나나 (POMNANA CO., Ltd.)</t>
  </si>
  <si>
    <t>전자-주식회사 폼나나 (POMNANA CO., Ltd.)</t>
  </si>
  <si>
    <t>푸딩 / 전자-푸딩</t>
  </si>
  <si>
    <t>전자-푸딩</t>
  </si>
  <si>
    <t>푸치 / 전자-푸치</t>
  </si>
  <si>
    <t>전자-푸치</t>
  </si>
  <si>
    <t>풀하우스 / 전자-주식회사 풀하우스컴퍼니</t>
  </si>
  <si>
    <t>전자-주식회사 풀하우스컴퍼니</t>
  </si>
  <si>
    <t>프롬102 / 전자-(주) 에이치앤에이치21</t>
  </si>
  <si>
    <t>전자-(주) 에이치앤에이치21</t>
  </si>
  <si>
    <t>프리다 / 전자-주식회사 욜로(YOLO)</t>
  </si>
  <si>
    <t>전자-주식회사 욜로(YOLO)</t>
  </si>
  <si>
    <t>프린세스 / 전자-프린세스</t>
  </si>
  <si>
    <t>전자-프린세스</t>
  </si>
  <si>
    <t>프릴 / 전자-프릴(Frill)</t>
  </si>
  <si>
    <t>가기현</t>
  </si>
  <si>
    <t>tax8801@naver.com</t>
  </si>
  <si>
    <t>전자-프릴(Frill)</t>
  </si>
  <si>
    <t>프릴몬드 / 전자-프릴몬드</t>
  </si>
  <si>
    <t>전자-프릴몬드</t>
  </si>
  <si>
    <t>플라워 / 전자-플라워 (구 더부농)</t>
  </si>
  <si>
    <t>전자-플라워 (구 더부농)</t>
  </si>
  <si>
    <t>플라이업데님 / 전자-플라이 업（fly up）</t>
  </si>
  <si>
    <t>전자-플라이 업（fly up）</t>
  </si>
  <si>
    <t>플랫비 / 전자-플랫</t>
  </si>
  <si>
    <t>전자-플랫</t>
  </si>
  <si>
    <t>플레이스 / 전자-플레이스</t>
  </si>
  <si>
    <t>한병수</t>
  </si>
  <si>
    <t>128-70-30315</t>
  </si>
  <si>
    <t>asaccv11@naver.com</t>
  </si>
  <si>
    <t>전자-플레이스</t>
  </si>
  <si>
    <t>피아노 / 전자-피아노</t>
  </si>
  <si>
    <t>전자-피아노</t>
  </si>
  <si>
    <t>피오니 / 수기-피오니</t>
  </si>
  <si>
    <t>수기-피오니</t>
  </si>
  <si>
    <t>피치루즈(택배거래) / 전자-리피니피</t>
  </si>
  <si>
    <t>전자-리피니피</t>
  </si>
  <si>
    <t>필앤마조 / 전자-주식회사 필앤마조</t>
  </si>
  <si>
    <t>전자-주식회사 필앤마조</t>
  </si>
  <si>
    <t>20777</t>
  </si>
  <si>
    <t>하라</t>
  </si>
  <si>
    <t>디오트 1층 B-4호</t>
  </si>
  <si>
    <t>100-030-971999</t>
  </si>
  <si>
    <t>채경희(하라)</t>
  </si>
  <si>
    <t>하반장 / 전자-꼬마별</t>
  </si>
  <si>
    <t>전자-꼬마별</t>
  </si>
  <si>
    <t>하이디 / 전자-(주)더하이디</t>
  </si>
  <si>
    <t>전자-(주)더하이디</t>
  </si>
  <si>
    <t>하이앤땡큐 / 전자-하이앤땡큐(Hi&amp;Thx)</t>
  </si>
  <si>
    <t>전자-하이앤땡큐(Hi&amp;Thx)</t>
  </si>
  <si>
    <t>하이유 / 전자-하이유</t>
  </si>
  <si>
    <t>전자-하이유</t>
  </si>
  <si>
    <t>하프(발롱) / 전자-하프(발롱)</t>
  </si>
  <si>
    <t>전자-하프(발롱)</t>
  </si>
  <si>
    <t>학교 / 전자-학교</t>
  </si>
  <si>
    <t>김태영</t>
  </si>
  <si>
    <t>241-88-01059</t>
  </si>
  <si>
    <t>School8907@naver.com</t>
  </si>
  <si>
    <t>전자-학교</t>
  </si>
  <si>
    <t>해라 / 전자-해라</t>
  </si>
  <si>
    <t>447-26-00683</t>
  </si>
  <si>
    <t>전자-해라</t>
  </si>
  <si>
    <t>허밍마켓 / 전자-주식회사 허밍마켓</t>
  </si>
  <si>
    <t>전자-주식회사 허밍마켓</t>
  </si>
  <si>
    <t>허쉬 / 전자-허쉬(hershe)</t>
  </si>
  <si>
    <t>전자-허쉬(hershe)</t>
  </si>
  <si>
    <t>헤더 / 전자-헤더</t>
  </si>
  <si>
    <t>전자-헤더</t>
  </si>
  <si>
    <t>헤렌 / 전자-헤렌(HEREN)</t>
  </si>
  <si>
    <t>전자-헤렌(HEREN)</t>
  </si>
  <si>
    <t>헤이나다 / 수기-헤이나다</t>
  </si>
  <si>
    <t>수기-헤이나다</t>
  </si>
  <si>
    <t>헤이케이 / 전자-헤이케이 (구 하비비)</t>
  </si>
  <si>
    <t>전자-헤이케이 (구 하비비)</t>
  </si>
  <si>
    <t>헤일로 / 전자-헤일로(HALO)</t>
  </si>
  <si>
    <t>전자-헤일로(HALO)</t>
  </si>
  <si>
    <t>헬로미미 / 전자-부성(헬로우미미)</t>
  </si>
  <si>
    <t>전자-부성(헬로우미미)</t>
  </si>
  <si>
    <t>홍언니 / 수기-홍언니</t>
  </si>
  <si>
    <t>수기-홍언니</t>
  </si>
  <si>
    <t>화이트데이 / 전자-주식회사 화이트데이(WhiteDay)</t>
  </si>
  <si>
    <t>전자-주식회사 화이트데이(WhiteDay)</t>
  </si>
  <si>
    <t>화이트밸런스 / 전자-화이트밸런스</t>
  </si>
  <si>
    <t>전자-화이트밸런스</t>
  </si>
  <si>
    <t>화투 / 전자-화투（火2）</t>
  </si>
  <si>
    <t>전자-화투（火2）</t>
  </si>
  <si>
    <t>황학동공장(화영) / 수기-화영패션</t>
  </si>
  <si>
    <t>수기-화영패션</t>
  </si>
  <si>
    <t>히더얼 / 전자-히더얼</t>
  </si>
  <si>
    <t>전자-히더얼</t>
  </si>
  <si>
    <t>히샵 / 전자-희샵(hee#)</t>
  </si>
  <si>
    <t>전자-희샵(hee#)</t>
  </si>
  <si>
    <t>힙앤송 / 전자-힙앤송</t>
  </si>
  <si>
    <t>전자-힙앤송</t>
  </si>
  <si>
    <t>02-2117-4798</t>
  </si>
  <si>
    <t>디오트 1층 A-11호</t>
  </si>
  <si>
    <t>S16824</t>
    <phoneticPr fontId="88" type="noConversion"/>
  </si>
  <si>
    <t>회색(숏M)</t>
    <phoneticPr fontId="88" type="noConversion"/>
  </si>
  <si>
    <t>S16833</t>
    <phoneticPr fontId="88" type="noConversion"/>
  </si>
  <si>
    <t>블랙(숏M)</t>
    <phoneticPr fontId="88" type="noConversion"/>
  </si>
  <si>
    <t>S16839</t>
    <phoneticPr fontId="88" type="noConversion"/>
  </si>
  <si>
    <t>블랙(롱M)</t>
    <phoneticPr fontId="88" type="noConversion"/>
  </si>
  <si>
    <t>S19241</t>
    <phoneticPr fontId="88" type="noConversion"/>
  </si>
  <si>
    <t>화이트(S,롱)</t>
    <phoneticPr fontId="88" type="noConversion"/>
  </si>
  <si>
    <t>S21623</t>
    <phoneticPr fontId="88" type="noConversion"/>
  </si>
  <si>
    <t>진청(5507-1)/M</t>
    <phoneticPr fontId="88" type="noConversion"/>
  </si>
  <si>
    <t>S21934</t>
    <phoneticPr fontId="88" type="noConversion"/>
  </si>
  <si>
    <t>S21908</t>
    <phoneticPr fontId="88" type="noConversion"/>
  </si>
  <si>
    <t>S20807</t>
    <phoneticPr fontId="88" type="noConversion"/>
  </si>
  <si>
    <t>S22821</t>
    <phoneticPr fontId="88" type="noConversion"/>
  </si>
  <si>
    <t>S22823</t>
    <phoneticPr fontId="88" type="noConversion"/>
  </si>
  <si>
    <t>S21366</t>
    <phoneticPr fontId="88" type="noConversion"/>
  </si>
  <si>
    <t>크림/S/기본 ♡(오더10장)</t>
    <phoneticPr fontId="88" type="noConversion"/>
  </si>
  <si>
    <t>크림 ♡(20장)</t>
    <phoneticPr fontId="88" type="noConversion"/>
  </si>
  <si>
    <t>S21579</t>
    <phoneticPr fontId="88" type="noConversion"/>
  </si>
  <si>
    <t>S21959</t>
    <phoneticPr fontId="88" type="noConversion"/>
  </si>
  <si>
    <t>S21106</t>
    <phoneticPr fontId="88" type="noConversion"/>
  </si>
  <si>
    <t>S21052</t>
    <phoneticPr fontId="88" type="noConversion"/>
  </si>
  <si>
    <t>S19227</t>
    <phoneticPr fontId="88" type="noConversion"/>
  </si>
  <si>
    <t>검정 ☆2507</t>
    <phoneticPr fontId="88" type="noConversion"/>
  </si>
  <si>
    <t>S20786</t>
    <phoneticPr fontId="88" type="noConversion"/>
  </si>
  <si>
    <t>S21893</t>
    <phoneticPr fontId="88" type="noConversion"/>
  </si>
  <si>
    <t>브이트임7부가디건 [5부]</t>
    <phoneticPr fontId="88" type="noConversion"/>
  </si>
  <si>
    <t>S18569</t>
    <phoneticPr fontId="88" type="noConversion"/>
  </si>
  <si>
    <t>브라운(S)</t>
    <phoneticPr fontId="88" type="noConversion"/>
  </si>
  <si>
    <t>S22854</t>
    <phoneticPr fontId="88" type="noConversion"/>
  </si>
  <si>
    <t>린넨배색 [민소매]</t>
    <phoneticPr fontId="88" type="noConversion"/>
  </si>
  <si>
    <t>S22813</t>
    <phoneticPr fontId="88" type="noConversion"/>
  </si>
  <si>
    <t>S22597</t>
    <phoneticPr fontId="88" type="noConversion"/>
  </si>
  <si>
    <t>S20440</t>
    <phoneticPr fontId="88" type="noConversion"/>
  </si>
  <si>
    <t>S22831</t>
    <phoneticPr fontId="88" type="noConversion"/>
  </si>
  <si>
    <t>S22269</t>
    <phoneticPr fontId="88" type="noConversion"/>
  </si>
  <si>
    <t>S21940</t>
    <phoneticPr fontId="88" type="noConversion"/>
  </si>
  <si>
    <t>S22540</t>
    <phoneticPr fontId="88" type="noConversion"/>
  </si>
  <si>
    <t>S20359</t>
    <phoneticPr fontId="88" type="noConversion"/>
  </si>
  <si>
    <t>no1149 [신발]</t>
    <phoneticPr fontId="88" type="noConversion"/>
  </si>
  <si>
    <t>S22418</t>
    <phoneticPr fontId="88" type="noConversion"/>
  </si>
  <si>
    <t>S22126</t>
    <phoneticPr fontId="88" type="noConversion"/>
  </si>
  <si>
    <t>린넨슬랙스 [와이드]</t>
  </si>
  <si>
    <t>S22715</t>
  </si>
  <si>
    <t>S22741</t>
  </si>
  <si>
    <t>카라단가라니트 [민소매]</t>
  </si>
  <si>
    <t>S22768</t>
  </si>
  <si>
    <t>이퓨블라우스 [민소매]</t>
  </si>
  <si>
    <t>S22765</t>
  </si>
  <si>
    <t>S22764</t>
  </si>
  <si>
    <t>엠보와이드pt [와이드]</t>
  </si>
  <si>
    <t>S22832</t>
  </si>
  <si>
    <t>라벨플러스</t>
    <phoneticPr fontId="108" type="noConversion"/>
  </si>
  <si>
    <t>오트</t>
    <phoneticPr fontId="108" type="noConversion"/>
  </si>
  <si>
    <t>오브디에</t>
    <phoneticPr fontId="108" type="noConversion"/>
  </si>
  <si>
    <t>7/22 더안불량(오염, 잡사)</t>
  </si>
  <si>
    <t>7/22 더안불량(오염)</t>
  </si>
  <si>
    <t>7/22 더안불량(사이즈 오입고)</t>
  </si>
  <si>
    <t>7/22 더안불량(원단 불량)</t>
  </si>
  <si>
    <t>7/22 더안불량(박음질 불량)</t>
  </si>
  <si>
    <t>7/22 더안불량(색상 오입고)</t>
  </si>
  <si>
    <t>S21624</t>
    <phoneticPr fontId="88" type="noConversion"/>
  </si>
  <si>
    <t>진청(5507-1)/L</t>
    <phoneticPr fontId="88" type="noConversion"/>
  </si>
  <si>
    <t>S22587</t>
    <phoneticPr fontId="88" type="noConversion"/>
  </si>
  <si>
    <t>화이트/M</t>
    <phoneticPr fontId="88" type="noConversion"/>
  </si>
  <si>
    <t>S20395</t>
    <phoneticPr fontId="88" type="noConversion"/>
  </si>
  <si>
    <t>S16587</t>
    <phoneticPr fontId="88" type="noConversion"/>
  </si>
  <si>
    <t>S22175</t>
    <phoneticPr fontId="88" type="noConversion"/>
  </si>
  <si>
    <t>딥블루 ▼</t>
    <phoneticPr fontId="88" type="noConversion"/>
  </si>
  <si>
    <t>S22871</t>
    <phoneticPr fontId="88" type="noConversion"/>
  </si>
  <si>
    <t>모이스트립 [반팔]</t>
    <phoneticPr fontId="88" type="noConversion"/>
  </si>
  <si>
    <t>S22872</t>
    <phoneticPr fontId="88" type="noConversion"/>
  </si>
  <si>
    <t>S22873</t>
    <phoneticPr fontId="88" type="noConversion"/>
  </si>
  <si>
    <t>베이지 ☆2507</t>
    <phoneticPr fontId="88" type="noConversion"/>
  </si>
  <si>
    <t>S21895</t>
    <phoneticPr fontId="88" type="noConversion"/>
  </si>
  <si>
    <t>S22262</t>
    <phoneticPr fontId="88" type="noConversion"/>
  </si>
  <si>
    <t>S22509</t>
    <phoneticPr fontId="88" type="noConversion"/>
  </si>
  <si>
    <t>S20439</t>
    <phoneticPr fontId="88" type="noConversion"/>
  </si>
  <si>
    <t>데끼플리츠긴팔 [긴팔] ☆</t>
    <phoneticPr fontId="88" type="noConversion"/>
  </si>
  <si>
    <t>S21925</t>
    <phoneticPr fontId="88" type="noConversion"/>
  </si>
  <si>
    <t>S22850</t>
    <phoneticPr fontId="88" type="noConversion"/>
  </si>
  <si>
    <t>세디셔링니트블라우스 [캡소매]</t>
    <phoneticPr fontId="88" type="noConversion"/>
  </si>
  <si>
    <t>S22852</t>
    <phoneticPr fontId="88" type="noConversion"/>
  </si>
  <si>
    <t>S21569</t>
    <phoneticPr fontId="88" type="noConversion"/>
  </si>
  <si>
    <t>차오잔골지카라탑 [민소매]</t>
    <phoneticPr fontId="88" type="noConversion"/>
  </si>
  <si>
    <t>S22183</t>
    <phoneticPr fontId="88" type="noConversion"/>
  </si>
  <si>
    <t>S21140</t>
    <phoneticPr fontId="88" type="noConversion"/>
  </si>
  <si>
    <t>5451사이드슬림핀턱sl [와이드] ☆</t>
    <phoneticPr fontId="88" type="noConversion"/>
  </si>
  <si>
    <t>S21729</t>
    <phoneticPr fontId="88" type="noConversion"/>
  </si>
  <si>
    <t>ret261 [신발]</t>
    <phoneticPr fontId="88" type="noConversion"/>
  </si>
  <si>
    <t>S22858</t>
    <phoneticPr fontId="88" type="noConversion"/>
  </si>
  <si>
    <t>마리치 [와이드]</t>
    <phoneticPr fontId="88" type="noConversion"/>
  </si>
  <si>
    <t>S22863</t>
    <phoneticPr fontId="88" type="noConversion"/>
  </si>
  <si>
    <t>6617ops [원피스]</t>
    <phoneticPr fontId="88" type="noConversion"/>
  </si>
  <si>
    <t>7/16 오더</t>
    <phoneticPr fontId="88" type="noConversion"/>
  </si>
  <si>
    <t>7/22 오더</t>
    <phoneticPr fontId="88" type="noConversion"/>
  </si>
  <si>
    <t>모이스트립 [반팔]</t>
  </si>
  <si>
    <t>S22873</t>
  </si>
  <si>
    <t>세이bl [반팔]</t>
  </si>
  <si>
    <t>S22707</t>
  </si>
  <si>
    <t>S21151</t>
  </si>
  <si>
    <t>블랙/L/숏</t>
    <phoneticPr fontId="108" type="noConversion"/>
  </si>
  <si>
    <t>블랙 ▼</t>
    <phoneticPr fontId="108" type="noConversion"/>
  </si>
  <si>
    <t>7/23 더안불량(오염)</t>
  </si>
  <si>
    <t>7/23 더안불량(이염)</t>
  </si>
  <si>
    <t>7/23 더안불량(팔쪽에 가위자국)</t>
  </si>
  <si>
    <t>7/23 더안불량(물빠짐)</t>
  </si>
  <si>
    <t>7/23 더안불량(버클불량)</t>
  </si>
  <si>
    <t>7/23 더안불량(엉덩이 오염)</t>
  </si>
  <si>
    <t>7/23 더안불량(허리 실측다름)</t>
  </si>
  <si>
    <t>7/23 더안불량(박음질 불량)</t>
  </si>
  <si>
    <t>7/23 더안불량(색상오입고)</t>
  </si>
  <si>
    <t>7/23 더안불량(사이즈오입고)</t>
  </si>
  <si>
    <t>7/23 더안불량(마감불량)</t>
  </si>
  <si>
    <t>7/23 더안불량(로고펜던트없음)</t>
  </si>
  <si>
    <t>7/23 더안불량(끈없음)</t>
  </si>
  <si>
    <t>7/23 더안불량(옷이 틀어짐)</t>
  </si>
  <si>
    <t>7/23 더안불량(망사부분 오염)</t>
  </si>
  <si>
    <t>7/23 더안불량(올풀림)</t>
  </si>
  <si>
    <t>7/23 더안불량(캡부분 박음질불량)</t>
  </si>
  <si>
    <t>7/23 더안불량(올른쪽가슴보풀)</t>
  </si>
  <si>
    <t>7/23 더안불량(카라 양쪽 길이다름)</t>
  </si>
  <si>
    <t>7/23 더안불량(목부분 오염)</t>
  </si>
  <si>
    <t>7/23 더안불량(앞부분 이염)</t>
  </si>
  <si>
    <t>7/23 더안불량(소매부분 올풀림)</t>
  </si>
  <si>
    <t>7/23 더안불량(겨드랑이 봉제불량)</t>
  </si>
  <si>
    <t>7/23 더안불량(중앙부 안맞음)</t>
  </si>
  <si>
    <t>7/23 더안불량(오염)</t>
    <phoneticPr fontId="88" type="noConversion"/>
  </si>
  <si>
    <t>7/23 더안불량(옷이 틀어짐)</t>
    <phoneticPr fontId="88" type="noConversion"/>
  </si>
  <si>
    <t>010-3207-5008</t>
  </si>
  <si>
    <t>S22866</t>
    <phoneticPr fontId="88" type="noConversion"/>
  </si>
  <si>
    <t>8900 [가방]</t>
    <phoneticPr fontId="88" type="noConversion"/>
  </si>
  <si>
    <t>S22607</t>
    <phoneticPr fontId="88" type="noConversion"/>
  </si>
  <si>
    <t>S20356</t>
    <phoneticPr fontId="88" type="noConversion"/>
  </si>
  <si>
    <t>하트bl [긴팔]</t>
    <phoneticPr fontId="88" type="noConversion"/>
  </si>
  <si>
    <t>아이+검정</t>
    <phoneticPr fontId="88" type="noConversion"/>
  </si>
  <si>
    <t>S22061</t>
    <phoneticPr fontId="88" type="noConversion"/>
  </si>
  <si>
    <t>S20400</t>
    <phoneticPr fontId="88" type="noConversion"/>
  </si>
  <si>
    <t>S22900</t>
    <phoneticPr fontId="88" type="noConversion"/>
  </si>
  <si>
    <t>발레셔링t [반팔]</t>
    <phoneticPr fontId="88" type="noConversion"/>
  </si>
  <si>
    <t>S22887</t>
    <phoneticPr fontId="88" type="noConversion"/>
  </si>
  <si>
    <t>로이넬t [반팔]</t>
    <phoneticPr fontId="88" type="noConversion"/>
  </si>
  <si>
    <t>S22473</t>
    <phoneticPr fontId="88" type="noConversion"/>
  </si>
  <si>
    <t>S22898</t>
    <phoneticPr fontId="88" type="noConversion"/>
  </si>
  <si>
    <t>S21568</t>
    <phoneticPr fontId="88" type="noConversion"/>
  </si>
  <si>
    <t>S22181</t>
    <phoneticPr fontId="88" type="noConversion"/>
  </si>
  <si>
    <t>S22881</t>
    <phoneticPr fontId="88" type="noConversion"/>
  </si>
  <si>
    <t>카누드레이프티 [반팔]</t>
    <phoneticPr fontId="88" type="noConversion"/>
  </si>
  <si>
    <t>S22883</t>
    <phoneticPr fontId="88" type="noConversion"/>
  </si>
  <si>
    <t>S19115</t>
    <phoneticPr fontId="88" type="noConversion"/>
  </si>
  <si>
    <t>검정(S,숏)</t>
    <phoneticPr fontId="88" type="noConversion"/>
  </si>
  <si>
    <t>S22024</t>
    <phoneticPr fontId="88" type="noConversion"/>
  </si>
  <si>
    <t>S19944</t>
    <phoneticPr fontId="88" type="noConversion"/>
  </si>
  <si>
    <t>흑색/250</t>
    <phoneticPr fontId="88" type="noConversion"/>
  </si>
  <si>
    <t>S22862</t>
    <phoneticPr fontId="88" type="noConversion"/>
  </si>
  <si>
    <t>S20240</t>
  </si>
  <si>
    <t>gn-001 [부츠컷] ☆</t>
  </si>
  <si>
    <t>S20241</t>
  </si>
  <si>
    <t>S22713</t>
  </si>
  <si>
    <t>S21120</t>
  </si>
  <si>
    <t>중청(S)</t>
    <phoneticPr fontId="108" type="noConversion"/>
  </si>
  <si>
    <t>블랙/M ☆2507</t>
    <phoneticPr fontId="108" type="noConversion"/>
  </si>
  <si>
    <t>블랙/L ☆2507</t>
    <phoneticPr fontId="108" type="noConversion"/>
  </si>
  <si>
    <t>오피엔</t>
    <phoneticPr fontId="108" type="noConversion"/>
  </si>
  <si>
    <t>베이지/S ☆2507</t>
    <phoneticPr fontId="108" type="noConversion"/>
  </si>
  <si>
    <t>연베이지 ▼</t>
    <phoneticPr fontId="108" type="noConversion"/>
  </si>
  <si>
    <t>7/24 더안불량(오염)</t>
  </si>
  <si>
    <t>7/24 더안불량(가슴 아래 구멍)</t>
  </si>
  <si>
    <t>7/24 더안불량(이염)</t>
  </si>
  <si>
    <t>7/24 더안불량(지퍼 앞쪽 원단이 뜸)</t>
  </si>
  <si>
    <t>7/24 더안불량(벨트불량(벭트만 회수))</t>
  </si>
  <si>
    <t>7/24 더안불량(원단 불량 및 오염)</t>
  </si>
  <si>
    <t>7/24 더안불량(올나감)</t>
  </si>
  <si>
    <t>7/24 더안불량(끈 없음)</t>
  </si>
  <si>
    <t>7/24 더안불량(색상 오입고)</t>
  </si>
  <si>
    <t>7/24 더안불량(박음질 불량)</t>
  </si>
  <si>
    <t>7/24 더안불량(허리 고리 찢어짐)</t>
  </si>
  <si>
    <t>7/24 더안불량(주머니쪽 원단이 튀어나옴)</t>
  </si>
  <si>
    <t>7/24 더안불량(허벅지 봉제 불량)</t>
  </si>
  <si>
    <t>7/24 더안불량(겨드랑이 아래 구멍)</t>
  </si>
  <si>
    <t>7/24 더안불량(잡사)</t>
  </si>
  <si>
    <t>7/24 더안불량(겨드랑이 불량)</t>
  </si>
  <si>
    <t>7/24 더안불량(옆라인 올풀림)</t>
  </si>
  <si>
    <t>7/24 더안불량(목어깨 뜯어짐)</t>
  </si>
  <si>
    <t>7/24 더안불량(거래처 오입고)</t>
  </si>
  <si>
    <t>7/24 더안불량(카라 오염)</t>
  </si>
  <si>
    <t>7/24 더안불량(벨트 없음)</t>
  </si>
  <si>
    <t>7/24 더안불량(밑단 박음질 불량)</t>
  </si>
  <si>
    <t>7/24 더안불량(원단 불량)</t>
  </si>
  <si>
    <t>7/24 더안불량(앞부분 얼룩)</t>
  </si>
  <si>
    <t>7/24 더안불량(소매, 겨드랑이 불량)</t>
  </si>
  <si>
    <t>7/24 더안불량(단추 구멍 없음)</t>
  </si>
  <si>
    <t>7/24 더안불량(오염)</t>
    <phoneticPr fontId="88" type="noConversion"/>
  </si>
  <si>
    <t>7/24 더안불량(박음질 불량)</t>
    <phoneticPr fontId="88" type="noConversion"/>
  </si>
  <si>
    <t>7/24 더안불량(허리 고리 찢어짐)</t>
    <phoneticPr fontId="88" type="noConversion"/>
  </si>
  <si>
    <t>7/24 더안불량(주머니쪽 원단이 튀어나옴)</t>
    <phoneticPr fontId="88" type="noConversion"/>
  </si>
  <si>
    <t>7/24 더안불량(허벅지 봉제 불량)</t>
    <phoneticPr fontId="88" type="noConversion"/>
  </si>
  <si>
    <t>더포르투나</t>
    <phoneticPr fontId="88" type="noConversion"/>
  </si>
  <si>
    <t>더제이</t>
    <phoneticPr fontId="88" type="noConversion"/>
  </si>
  <si>
    <t>010-5025-0279</t>
  </si>
  <si>
    <t>21C대성</t>
  </si>
  <si>
    <t>테크노 1층 127호</t>
  </si>
  <si>
    <t>02-2253-0455</t>
  </si>
  <si>
    <t>이루다</t>
  </si>
  <si>
    <t>S21751</t>
    <phoneticPr fontId="88" type="noConversion"/>
  </si>
  <si>
    <t>S20062</t>
    <phoneticPr fontId="88" type="noConversion"/>
  </si>
  <si>
    <t>S22467</t>
    <phoneticPr fontId="88" type="noConversion"/>
  </si>
  <si>
    <t>S22078</t>
    <phoneticPr fontId="88" type="noConversion"/>
  </si>
  <si>
    <t>가나다란찰랑와이드 [와이드]</t>
    <phoneticPr fontId="88" type="noConversion"/>
  </si>
  <si>
    <t>S21958</t>
    <phoneticPr fontId="88" type="noConversion"/>
  </si>
  <si>
    <t>S21759</t>
    <phoneticPr fontId="88" type="noConversion"/>
  </si>
  <si>
    <t>S22915</t>
    <phoneticPr fontId="88" type="noConversion"/>
  </si>
  <si>
    <t>슬링스트랩니트 [반팔]</t>
    <phoneticPr fontId="88" type="noConversion"/>
  </si>
  <si>
    <t>S22916</t>
    <phoneticPr fontId="88" type="noConversion"/>
  </si>
  <si>
    <t>S22901</t>
    <phoneticPr fontId="88" type="noConversion"/>
  </si>
  <si>
    <t>S22902</t>
    <phoneticPr fontId="88" type="noConversion"/>
  </si>
  <si>
    <t>S22604</t>
    <phoneticPr fontId="88" type="noConversion"/>
  </si>
  <si>
    <t>S22895</t>
    <phoneticPr fontId="88" type="noConversion"/>
  </si>
  <si>
    <t>S22896</t>
    <phoneticPr fontId="88" type="noConversion"/>
  </si>
  <si>
    <t>S21412</t>
    <phoneticPr fontId="88" type="noConversion"/>
  </si>
  <si>
    <t>S22882</t>
    <phoneticPr fontId="88" type="noConversion"/>
  </si>
  <si>
    <t xml:space="preserve">루아브와이드밴딩팬츠 [와이드] ▼ </t>
    <phoneticPr fontId="88" type="noConversion"/>
  </si>
  <si>
    <t>S22922</t>
    <phoneticPr fontId="88" type="noConversion"/>
  </si>
  <si>
    <t>아이스밴딩pt [와이드]</t>
    <phoneticPr fontId="88" type="noConversion"/>
  </si>
  <si>
    <t>S22923</t>
    <phoneticPr fontId="88" type="noConversion"/>
  </si>
  <si>
    <t>S22924</t>
    <phoneticPr fontId="88" type="noConversion"/>
  </si>
  <si>
    <t>S22864</t>
    <phoneticPr fontId="88" type="noConversion"/>
  </si>
  <si>
    <t>S22912</t>
    <phoneticPr fontId="88" type="noConversion"/>
  </si>
  <si>
    <t>2096bl [민소매]</t>
    <phoneticPr fontId="88" type="noConversion"/>
  </si>
  <si>
    <t>S22913</t>
    <phoneticPr fontId="88" type="noConversion"/>
  </si>
  <si>
    <t>S22908</t>
    <phoneticPr fontId="88" type="noConversion"/>
  </si>
  <si>
    <t>1947원피스 [민소매]</t>
    <phoneticPr fontId="88" type="noConversion"/>
  </si>
  <si>
    <t>20785</t>
  </si>
  <si>
    <t>20781</t>
  </si>
  <si>
    <t>085301-04-160533</t>
  </si>
  <si>
    <t>S22622</t>
  </si>
  <si>
    <t>아이+검정</t>
    <phoneticPr fontId="108" type="noConversion"/>
  </si>
  <si>
    <t>예삐박스</t>
    <phoneticPr fontId="108" type="noConversion"/>
  </si>
  <si>
    <t>7/25 더안불량(옆구리 구멍)</t>
  </si>
  <si>
    <t>7/25 더안불량(원단 구멍)</t>
  </si>
  <si>
    <t>7/25 더안불량(원단 손상)</t>
  </si>
  <si>
    <t>7/25 더안불량(버클 고리 불량)</t>
  </si>
  <si>
    <t>7/25 더안불량(오염)</t>
  </si>
  <si>
    <t>7/25 더안불량(사이즈 오입고)</t>
  </si>
  <si>
    <t>7/25 더안불량(이염 및 타이없음)</t>
  </si>
  <si>
    <t>7/25 더안불량(색상 오입고)</t>
  </si>
  <si>
    <t>7/25 더안불량(단추 불량)</t>
  </si>
  <si>
    <t>7/25 더안불량(소매 올나감)</t>
  </si>
  <si>
    <t>7/25 더안불량(봉제 불량)</t>
  </si>
  <si>
    <t>7/25 더안불량(마감 처리 불량)</t>
  </si>
  <si>
    <t>7/25 더안불량(어꺠 구멍)</t>
  </si>
  <si>
    <t>7/25 더안불량(단추 고리 불량)</t>
  </si>
  <si>
    <t>7/25 더안불량(옷끝쪽 실밥 불량)</t>
  </si>
  <si>
    <t>7/25 더안불량(올나감)</t>
  </si>
  <si>
    <t>7/25 더안불량(올트임)</t>
  </si>
  <si>
    <t>7/25 더안불량(옆구리 구멍)</t>
    <phoneticPr fontId="88" type="noConversion"/>
  </si>
  <si>
    <t>20782</t>
  </si>
  <si>
    <t>윤건영</t>
  </si>
  <si>
    <t>20788</t>
  </si>
  <si>
    <t>레이디레이지</t>
  </si>
  <si>
    <t>825337-04-009929</t>
  </si>
  <si>
    <t>정현수</t>
  </si>
  <si>
    <t>1002-751-805305</t>
  </si>
  <si>
    <t>20779</t>
  </si>
  <si>
    <t>모기</t>
  </si>
  <si>
    <t>205106-51-007647</t>
  </si>
  <si>
    <t>양동인</t>
  </si>
  <si>
    <t>뽀송</t>
  </si>
  <si>
    <t>140-014-413006</t>
  </si>
  <si>
    <t>(주)뽀송</t>
  </si>
  <si>
    <t>20780</t>
  </si>
  <si>
    <t>아우트</t>
  </si>
  <si>
    <t>이윤아</t>
  </si>
  <si>
    <t>와플 ★폐업 7월부가세정산완료</t>
  </si>
  <si>
    <t>웨이크업</t>
  </si>
  <si>
    <t>010-4736-1399</t>
  </si>
  <si>
    <t>1005-104-359013</t>
  </si>
  <si>
    <t>장유미</t>
  </si>
  <si>
    <t>20784</t>
  </si>
  <si>
    <t>청평화 1층 다-21호</t>
  </si>
  <si>
    <t>010-6722-9357</t>
  </si>
  <si>
    <t>110-322-868773</t>
  </si>
  <si>
    <t>이성우</t>
  </si>
  <si>
    <t>조아 / 전자-조아(JOA)</t>
  </si>
  <si>
    <t>서지완</t>
  </si>
  <si>
    <t>677-25-01665</t>
  </si>
  <si>
    <t>imwan_@naver.com</t>
  </si>
  <si>
    <t>20787</t>
  </si>
  <si>
    <t>콤마샵</t>
  </si>
  <si>
    <t>347801-04-125904</t>
  </si>
  <si>
    <t>(주)디씨패밀리</t>
  </si>
  <si>
    <t>크림비 ★폐업 7월부가세정산완료</t>
  </si>
  <si>
    <t>20786</t>
  </si>
  <si>
    <t>헤이무드</t>
  </si>
  <si>
    <t>디오트 지하 1층 J-2호</t>
  </si>
  <si>
    <t>304049-422-01016</t>
  </si>
  <si>
    <t>최원일</t>
  </si>
  <si>
    <t>휴가기간 선오더</t>
    <phoneticPr fontId="88" type="noConversion"/>
  </si>
  <si>
    <t>린넨쫀득나시 [민소매]</t>
    <phoneticPr fontId="88" type="noConversion"/>
  </si>
  <si>
    <t>오트밀</t>
    <phoneticPr fontId="88" type="noConversion"/>
  </si>
  <si>
    <t>S16802</t>
    <phoneticPr fontId="88" type="noConversion"/>
  </si>
  <si>
    <t>아이보리(롱S)</t>
    <phoneticPr fontId="88" type="noConversion"/>
  </si>
  <si>
    <t>S16811</t>
    <phoneticPr fontId="88" type="noConversion"/>
  </si>
  <si>
    <t>베이지(롱S)</t>
    <phoneticPr fontId="88" type="noConversion"/>
  </si>
  <si>
    <t>S16829</t>
    <phoneticPr fontId="88" type="noConversion"/>
  </si>
  <si>
    <t>회색(롱S)</t>
    <phoneticPr fontId="88" type="noConversion"/>
  </si>
  <si>
    <t>S19243</t>
    <phoneticPr fontId="88" type="noConversion"/>
  </si>
  <si>
    <t>화이트(M,롱)</t>
    <phoneticPr fontId="88" type="noConversion"/>
  </si>
  <si>
    <t>S20516</t>
    <phoneticPr fontId="88" type="noConversion"/>
  </si>
  <si>
    <t>S23040</t>
    <phoneticPr fontId="88" type="noConversion"/>
  </si>
  <si>
    <t>젤라또bl [캡소매]</t>
    <phoneticPr fontId="88" type="noConversion"/>
  </si>
  <si>
    <t>S23041</t>
    <phoneticPr fontId="88" type="noConversion"/>
  </si>
  <si>
    <t>S23042</t>
    <phoneticPr fontId="88" type="noConversion"/>
  </si>
  <si>
    <t>투웨이bl [반팔]</t>
    <phoneticPr fontId="88" type="noConversion"/>
  </si>
  <si>
    <t>S20967</t>
    <phoneticPr fontId="88" type="noConversion"/>
  </si>
  <si>
    <t>S21360</t>
    <phoneticPr fontId="88" type="noConversion"/>
  </si>
  <si>
    <t>블랙/S/기본 ♡(오더10장)</t>
    <phoneticPr fontId="88" type="noConversion"/>
  </si>
  <si>
    <t>S22067</t>
    <phoneticPr fontId="88" type="noConversion"/>
  </si>
  <si>
    <t>베이지/S/숏</t>
    <phoneticPr fontId="88" type="noConversion"/>
  </si>
  <si>
    <t>S22068</t>
    <phoneticPr fontId="88" type="noConversion"/>
  </si>
  <si>
    <t>베이지/S/롱</t>
    <phoneticPr fontId="88" type="noConversion"/>
  </si>
  <si>
    <t>S22070</t>
    <phoneticPr fontId="88" type="noConversion"/>
  </si>
  <si>
    <t>베이지/M/롱</t>
    <phoneticPr fontId="88" type="noConversion"/>
  </si>
  <si>
    <t>S22073</t>
    <phoneticPr fontId="88" type="noConversion"/>
  </si>
  <si>
    <t>S22074</t>
    <phoneticPr fontId="88" type="noConversion"/>
  </si>
  <si>
    <t>S22075</t>
    <phoneticPr fontId="88" type="noConversion"/>
  </si>
  <si>
    <t>S16592</t>
    <phoneticPr fontId="88" type="noConversion"/>
  </si>
  <si>
    <t>S21744</t>
    <phoneticPr fontId="88" type="noConversion"/>
  </si>
  <si>
    <t>S22892</t>
    <phoneticPr fontId="88" type="noConversion"/>
  </si>
  <si>
    <t>퓨쿨sl [와이드]</t>
    <phoneticPr fontId="88" type="noConversion"/>
  </si>
  <si>
    <t>S16941</t>
    <phoneticPr fontId="88" type="noConversion"/>
  </si>
  <si>
    <t>S20519</t>
    <phoneticPr fontId="88" type="noConversion"/>
  </si>
  <si>
    <t>S22385</t>
    <phoneticPr fontId="88" type="noConversion"/>
  </si>
  <si>
    <t>S23037</t>
    <phoneticPr fontId="88" type="noConversion"/>
  </si>
  <si>
    <t>유닛배색나시세트 [트레이닝세트]</t>
    <phoneticPr fontId="88" type="noConversion"/>
  </si>
  <si>
    <t>S23038</t>
    <phoneticPr fontId="88" type="noConversion"/>
  </si>
  <si>
    <t>S22855</t>
    <phoneticPr fontId="88" type="noConversion"/>
  </si>
  <si>
    <t>S22856</t>
    <phoneticPr fontId="88" type="noConversion"/>
  </si>
  <si>
    <t>S23020</t>
    <phoneticPr fontId="88" type="noConversion"/>
  </si>
  <si>
    <t>위드무지니트 [반팔]</t>
    <phoneticPr fontId="88" type="noConversion"/>
  </si>
  <si>
    <t>S23021</t>
    <phoneticPr fontId="88" type="noConversion"/>
  </si>
  <si>
    <t>S22812</t>
    <phoneticPr fontId="88" type="noConversion"/>
  </si>
  <si>
    <t>S20436</t>
    <phoneticPr fontId="88" type="noConversion"/>
  </si>
  <si>
    <t>S19448</t>
    <phoneticPr fontId="88" type="noConversion"/>
  </si>
  <si>
    <t>베이지(M)▼</t>
    <phoneticPr fontId="88" type="noConversion"/>
  </si>
  <si>
    <t>227pt [와이드]</t>
    <phoneticPr fontId="88" type="noConversion"/>
  </si>
  <si>
    <t>S22888</t>
    <phoneticPr fontId="88" type="noConversion"/>
  </si>
  <si>
    <t>S21421</t>
    <phoneticPr fontId="88" type="noConversion"/>
  </si>
  <si>
    <t>S23006</t>
    <phoneticPr fontId="88" type="noConversion"/>
  </si>
  <si>
    <t>리튼bl [반팔]</t>
    <phoneticPr fontId="88" type="noConversion"/>
  </si>
  <si>
    <t>S21560</t>
    <phoneticPr fontId="88" type="noConversion"/>
  </si>
  <si>
    <t>썸머트위드jk [반팔]</t>
    <phoneticPr fontId="88" type="noConversion"/>
  </si>
  <si>
    <t>S22897</t>
    <phoneticPr fontId="88" type="noConversion"/>
  </si>
  <si>
    <t>튜나숄setup [숄SET] ▼</t>
    <phoneticPr fontId="88" type="noConversion"/>
  </si>
  <si>
    <t>S23010</t>
    <phoneticPr fontId="88" type="noConversion"/>
  </si>
  <si>
    <t>나이모나시숄세트 [민소매]</t>
    <phoneticPr fontId="88" type="noConversion"/>
  </si>
  <si>
    <t>S19173</t>
    <phoneticPr fontId="88" type="noConversion"/>
  </si>
  <si>
    <t>S23013</t>
    <phoneticPr fontId="88" type="noConversion"/>
  </si>
  <si>
    <t>S23044</t>
    <phoneticPr fontId="88" type="noConversion"/>
  </si>
  <si>
    <t>포니잘록t [캡소매]</t>
    <phoneticPr fontId="88" type="noConversion"/>
  </si>
  <si>
    <t>S21827</t>
    <phoneticPr fontId="88" type="noConversion"/>
  </si>
  <si>
    <t>S20814</t>
    <phoneticPr fontId="88" type="noConversion"/>
  </si>
  <si>
    <t>S22524</t>
    <phoneticPr fontId="88" type="noConversion"/>
  </si>
  <si>
    <t>샤벳드레이프나시bl [캡소매]</t>
    <phoneticPr fontId="88" type="noConversion"/>
  </si>
  <si>
    <t>S23034</t>
    <phoneticPr fontId="88" type="noConversion"/>
  </si>
  <si>
    <t>요루꼬임bl [홀터넥]</t>
    <phoneticPr fontId="88" type="noConversion"/>
  </si>
  <si>
    <t>S20038</t>
    <phoneticPr fontId="88" type="noConversion"/>
  </si>
  <si>
    <t>S22909</t>
    <phoneticPr fontId="88" type="noConversion"/>
  </si>
  <si>
    <t>S22860</t>
    <phoneticPr fontId="88" type="noConversion"/>
  </si>
  <si>
    <t>S21592</t>
    <phoneticPr fontId="88" type="noConversion"/>
  </si>
  <si>
    <t>S23023</t>
    <phoneticPr fontId="88" type="noConversion"/>
  </si>
  <si>
    <t>드레이프반팔t [반팔]</t>
    <phoneticPr fontId="88" type="noConversion"/>
  </si>
  <si>
    <t>S23024</t>
    <phoneticPr fontId="88" type="noConversion"/>
  </si>
  <si>
    <t>S21986</t>
    <phoneticPr fontId="88" type="noConversion"/>
  </si>
  <si>
    <t>S22911</t>
    <phoneticPr fontId="88" type="noConversion"/>
  </si>
  <si>
    <t>7/27 신규오더</t>
    <phoneticPr fontId="88" type="noConversion"/>
  </si>
  <si>
    <t>휴가이후</t>
    <phoneticPr fontId="88" type="noConversion"/>
  </si>
  <si>
    <t>GAS19583</t>
  </si>
  <si>
    <t>[퀄리티보장] 가나다란 히코 라운드 베이직 심플 레이어드 벨트 2color</t>
  </si>
  <si>
    <t>[다크브라운]</t>
  </si>
  <si>
    <t>7/11 더안불량(옆구리 구멍)</t>
  </si>
  <si>
    <t>7/11 더안불량(원단 구멍)</t>
  </si>
  <si>
    <t>7/11 더안불량(원단 손상)</t>
  </si>
  <si>
    <t>7/11 더안불량(버클 고리 불량)</t>
  </si>
  <si>
    <t>7/11 더안불량(사이즈 오입고)</t>
  </si>
  <si>
    <t>7/11 더안불량(이염 및 타이없음)</t>
  </si>
  <si>
    <t>7/11 더안불량(색상 오입고)</t>
  </si>
  <si>
    <t>7/11 더안불량(단추 불량)</t>
  </si>
  <si>
    <t>7/11 더안불량(소매 올나감)</t>
  </si>
  <si>
    <t>7/11 더안불량(봉제 불량)</t>
  </si>
  <si>
    <t>7/11 더안불량(마감 처리 불량)</t>
  </si>
  <si>
    <t>7/11 더안불량(어꺠 구멍)</t>
  </si>
  <si>
    <t>7/11 더안불량(단추 고리 불량)</t>
  </si>
  <si>
    <t>7/11 더안불량(옷끝쪽 실밥 불량)</t>
  </si>
  <si>
    <t>7/11 더안불량(올나감)</t>
  </si>
  <si>
    <t>7/28 더안불량(오염)</t>
    <phoneticPr fontId="108" type="noConversion"/>
  </si>
  <si>
    <t>S21856</t>
    <phoneticPr fontId="88" type="noConversion"/>
  </si>
  <si>
    <t>곤아</t>
    <phoneticPr fontId="88" type="noConversion"/>
  </si>
  <si>
    <t>골지홀터넥 [반팔] ☆</t>
    <phoneticPr fontId="88" type="noConversion"/>
  </si>
  <si>
    <t>d6837pt [와이드] ☆</t>
    <phoneticPr fontId="88" type="noConversion"/>
  </si>
  <si>
    <t>블랙/M ☆2507</t>
    <phoneticPr fontId="88" type="noConversion"/>
  </si>
  <si>
    <t>S21367</t>
    <phoneticPr fontId="88" type="noConversion"/>
  </si>
  <si>
    <t>크림/S/롱 ♡(오더10장)</t>
    <phoneticPr fontId="88" type="noConversion"/>
  </si>
  <si>
    <t>벤트sl [와이드] ☆</t>
    <phoneticPr fontId="88" type="noConversion"/>
  </si>
  <si>
    <t>S22893</t>
    <phoneticPr fontId="88" type="noConversion"/>
  </si>
  <si>
    <t>회색 ♡(20장)</t>
    <phoneticPr fontId="88" type="noConversion"/>
  </si>
  <si>
    <t>S22195</t>
    <phoneticPr fontId="88" type="noConversion"/>
  </si>
  <si>
    <t>S21960</t>
    <phoneticPr fontId="88" type="noConversion"/>
  </si>
  <si>
    <t>S21761</t>
    <phoneticPr fontId="88" type="noConversion"/>
  </si>
  <si>
    <t>S20911</t>
    <phoneticPr fontId="88" type="noConversion"/>
  </si>
  <si>
    <t>숏</t>
    <phoneticPr fontId="88" type="noConversion"/>
  </si>
  <si>
    <t>S23036</t>
    <phoneticPr fontId="88" type="noConversion"/>
  </si>
  <si>
    <t>앙트레sl [와이드] ☆</t>
    <phoneticPr fontId="88" type="noConversion"/>
  </si>
  <si>
    <t>베일리캡소매니트 [반팔]</t>
    <phoneticPr fontId="88" type="noConversion"/>
  </si>
  <si>
    <t>S22999</t>
    <phoneticPr fontId="88" type="noConversion"/>
  </si>
  <si>
    <t>S21559</t>
    <phoneticPr fontId="88" type="noConversion"/>
  </si>
  <si>
    <t>S19308</t>
    <phoneticPr fontId="88" type="noConversion"/>
  </si>
  <si>
    <t>S22184</t>
    <phoneticPr fontId="88" type="noConversion"/>
  </si>
  <si>
    <t>S23045</t>
    <phoneticPr fontId="88" type="noConversion"/>
  </si>
  <si>
    <t>S21609</t>
    <phoneticPr fontId="88" type="noConversion"/>
  </si>
  <si>
    <t>S23047</t>
    <phoneticPr fontId="88" type="noConversion"/>
  </si>
  <si>
    <t>브이넥민소매나시티 [민소매]</t>
    <phoneticPr fontId="88" type="noConversion"/>
  </si>
  <si>
    <t>S23050</t>
    <phoneticPr fontId="88" type="noConversion"/>
  </si>
  <si>
    <t>S21351</t>
    <phoneticPr fontId="88" type="noConversion"/>
  </si>
  <si>
    <t>블랙 ☆2506</t>
    <phoneticPr fontId="88" type="noConversion"/>
  </si>
  <si>
    <t>5035sl [와이드] ☆</t>
    <phoneticPr fontId="88" type="noConversion"/>
  </si>
  <si>
    <t>S21146</t>
    <phoneticPr fontId="88" type="noConversion"/>
  </si>
  <si>
    <t>크림/S/숏</t>
    <phoneticPr fontId="88" type="noConversion"/>
  </si>
  <si>
    <t>S22859</t>
    <phoneticPr fontId="88" type="noConversion"/>
  </si>
  <si>
    <t>S21426</t>
    <phoneticPr fontId="88" type="noConversion"/>
  </si>
  <si>
    <t>S21985</t>
    <phoneticPr fontId="88" type="noConversion"/>
  </si>
  <si>
    <t>7/28 오더</t>
    <phoneticPr fontId="88" type="noConversion"/>
  </si>
  <si>
    <t>7/28 신규오더</t>
    <phoneticPr fontId="88" type="noConversion"/>
  </si>
  <si>
    <t>나머지 휴가이후</t>
    <phoneticPr fontId="88" type="noConversion"/>
  </si>
  <si>
    <t>S22769</t>
  </si>
  <si>
    <t>7/29 더안불량(사이즈 오입고)</t>
  </si>
  <si>
    <t>7/29 더안불량(오염)</t>
  </si>
  <si>
    <t>7/29 더안불량(색상 오입고)</t>
  </si>
  <si>
    <t>7/29 더안불량(원단 불량)</t>
  </si>
  <si>
    <t>7/29 더안불량(벨트 없음(보관중))</t>
  </si>
  <si>
    <t>7/29 더안불량(올트임)</t>
  </si>
  <si>
    <t>7/29 더안불량(색상 오입고, 원단 불량)</t>
  </si>
  <si>
    <t>7/29 더안불량(사이즈 오입고)</t>
    <phoneticPr fontId="88" type="noConversion"/>
  </si>
  <si>
    <t>7/29 더안불량(오염)</t>
    <phoneticPr fontId="88" type="noConversion"/>
  </si>
  <si>
    <t>7/29 더안불량(원단 불량)</t>
    <phoneticPr fontId="88" type="noConversion"/>
  </si>
  <si>
    <t>7/29 더안불량(벨트 없음(보관중))</t>
    <phoneticPr fontId="88" type="noConversion"/>
  </si>
  <si>
    <t>7/29 더안불량(올트임)</t>
    <phoneticPr fontId="88" type="noConversion"/>
  </si>
  <si>
    <t>7/29 더안불량(색상 오입고, 원단 불량)</t>
    <phoneticPr fontId="88" type="noConversion"/>
  </si>
  <si>
    <t>3개는 총 입금 30,000원으로! (거래처 카톡 완료)</t>
    <phoneticPr fontId="88" type="noConversion"/>
  </si>
  <si>
    <t>미송81</t>
    <phoneticPr fontId="88" type="noConversion"/>
  </si>
  <si>
    <t>미송88</t>
    <phoneticPr fontId="88" type="noConversion"/>
  </si>
  <si>
    <t>블랙(s)</t>
    <phoneticPr fontId="108" type="noConversion"/>
  </si>
  <si>
    <t>7/29 본사보유입고</t>
    <phoneticPr fontId="88" type="noConversion"/>
  </si>
  <si>
    <t>gn-001</t>
  </si>
  <si>
    <t>010-8267-1240</t>
  </si>
  <si>
    <t>마론셔츠세트 [상하의세트]</t>
    <phoneticPr fontId="88" type="noConversion"/>
  </si>
  <si>
    <t>010-2771-2241</t>
    <phoneticPr fontId="88" type="noConversion"/>
  </si>
  <si>
    <t>캡소매니트티 [캡소매]</t>
    <phoneticPr fontId="88" type="noConversion"/>
  </si>
  <si>
    <t>제이지꽈폴카라나시탑 [민소매]</t>
    <phoneticPr fontId="88" type="noConversion"/>
  </si>
  <si>
    <t>카니브이 [반팔]</t>
    <phoneticPr fontId="88" type="noConversion"/>
  </si>
  <si>
    <t>셔링캡니트 [캡소매]</t>
    <phoneticPr fontId="88" type="noConversion"/>
  </si>
  <si>
    <t>디오트 1층 B-4호</t>
    <phoneticPr fontId="88" type="noConversion"/>
  </si>
  <si>
    <t>블레스나시 [캡소매]</t>
    <phoneticPr fontId="88" type="noConversion"/>
  </si>
  <si>
    <t>리미티드</t>
  </si>
  <si>
    <t>S16799</t>
    <phoneticPr fontId="88" type="noConversion"/>
  </si>
  <si>
    <t>아이보리(기본S)</t>
    <phoneticPr fontId="88" type="noConversion"/>
  </si>
  <si>
    <t>S22867</t>
    <phoneticPr fontId="88" type="noConversion"/>
  </si>
  <si>
    <t>S22196</t>
    <phoneticPr fontId="88" type="noConversion"/>
  </si>
  <si>
    <t>연카키</t>
    <phoneticPr fontId="88" type="noConversion"/>
  </si>
  <si>
    <t>S22869</t>
    <phoneticPr fontId="88" type="noConversion"/>
  </si>
  <si>
    <t>S23129</t>
    <phoneticPr fontId="88" type="noConversion"/>
  </si>
  <si>
    <t>베뉴반팔 [반팔]</t>
    <phoneticPr fontId="88" type="noConversion"/>
  </si>
  <si>
    <t>S23099</t>
    <phoneticPr fontId="88" type="noConversion"/>
  </si>
  <si>
    <t>S23116</t>
    <phoneticPr fontId="88" type="noConversion"/>
  </si>
  <si>
    <t>터틀허리끈나시bl [캡소매]</t>
    <phoneticPr fontId="88" type="noConversion"/>
  </si>
  <si>
    <t>S23077</t>
    <phoneticPr fontId="88" type="noConversion"/>
  </si>
  <si>
    <t>허리랩나시bl [캡소매]</t>
    <phoneticPr fontId="88" type="noConversion"/>
  </si>
  <si>
    <t>S23175</t>
    <phoneticPr fontId="88" type="noConversion"/>
  </si>
  <si>
    <t>로즐리오프숄더 [반팔]</t>
    <phoneticPr fontId="88" type="noConversion"/>
  </si>
  <si>
    <t>베이지단가라</t>
    <phoneticPr fontId="88" type="noConversion"/>
  </si>
  <si>
    <t>보트양두나시 [민소매]</t>
    <phoneticPr fontId="88" type="noConversion"/>
  </si>
  <si>
    <t>S21900</t>
    <phoneticPr fontId="88" type="noConversion"/>
  </si>
  <si>
    <t>S21973</t>
    <phoneticPr fontId="88" type="noConversion"/>
  </si>
  <si>
    <t>S22835</t>
    <phoneticPr fontId="88" type="noConversion"/>
  </si>
  <si>
    <t>워터단추버튼니트 [반팔]</t>
    <phoneticPr fontId="88" type="noConversion"/>
  </si>
  <si>
    <t>S23131</t>
    <phoneticPr fontId="88" type="noConversion"/>
  </si>
  <si>
    <t>3244pt [와이드]</t>
    <phoneticPr fontId="88" type="noConversion"/>
  </si>
  <si>
    <t>S23132</t>
    <phoneticPr fontId="88" type="noConversion"/>
  </si>
  <si>
    <t>S23133</t>
    <phoneticPr fontId="88" type="noConversion"/>
  </si>
  <si>
    <t>S23123</t>
    <phoneticPr fontId="88" type="noConversion"/>
  </si>
  <si>
    <t>에브리니트 [캡소매]</t>
    <phoneticPr fontId="88" type="noConversion"/>
  </si>
  <si>
    <t>S23067</t>
    <phoneticPr fontId="88" type="noConversion"/>
  </si>
  <si>
    <t>보나캡골지탑 [반팔]</t>
    <phoneticPr fontId="88" type="noConversion"/>
  </si>
  <si>
    <t>S23068</t>
    <phoneticPr fontId="88" type="noConversion"/>
  </si>
  <si>
    <t>S23092</t>
    <phoneticPr fontId="88" type="noConversion"/>
  </si>
  <si>
    <t>S23048</t>
    <phoneticPr fontId="88" type="noConversion"/>
  </si>
  <si>
    <t>S22667</t>
    <phoneticPr fontId="88" type="noConversion"/>
  </si>
  <si>
    <t>S21136</t>
    <phoneticPr fontId="88" type="noConversion"/>
  </si>
  <si>
    <t>먹색/M/숏</t>
    <phoneticPr fontId="88" type="noConversion"/>
  </si>
  <si>
    <t>S22771</t>
    <phoneticPr fontId="88" type="noConversion"/>
  </si>
  <si>
    <t>gn01 [와이드] ★벨트매칭필수(비아이)</t>
    <phoneticPr fontId="88" type="noConversion"/>
  </si>
  <si>
    <t>S23033</t>
    <phoneticPr fontId="88" type="noConversion"/>
  </si>
  <si>
    <t>S23095</t>
    <phoneticPr fontId="88" type="noConversion"/>
  </si>
  <si>
    <t>S23096</t>
    <phoneticPr fontId="88" type="noConversion"/>
  </si>
  <si>
    <t>S23113</t>
    <phoneticPr fontId="88" type="noConversion"/>
  </si>
  <si>
    <t>허리끈롱원피스 [민소매]</t>
    <phoneticPr fontId="88" type="noConversion"/>
  </si>
  <si>
    <t>6034bl [5부]</t>
    <phoneticPr fontId="88" type="noConversion"/>
  </si>
  <si>
    <t>S23073</t>
    <phoneticPr fontId="88" type="noConversion"/>
  </si>
  <si>
    <t>6660bl [반팔]</t>
    <phoneticPr fontId="88" type="noConversion"/>
  </si>
  <si>
    <t>추가21</t>
    <phoneticPr fontId="88" type="noConversion"/>
  </si>
  <si>
    <t>미송건 다음주 나올듯</t>
    <phoneticPr fontId="88" type="noConversion"/>
  </si>
  <si>
    <t>7/28 더안불량(오염)</t>
  </si>
  <si>
    <t>7/28 더안불량(사이즈 오입고)</t>
  </si>
  <si>
    <t>7/28 더안불량(색상 오입고)</t>
  </si>
  <si>
    <t>7/28 더안불량(올트임)</t>
  </si>
  <si>
    <t>S22901</t>
  </si>
  <si>
    <t>발레셔링t [반팔]</t>
  </si>
  <si>
    <t>S22724</t>
  </si>
  <si>
    <t>S22889</t>
  </si>
  <si>
    <t>로이넬t [반팔]</t>
  </si>
  <si>
    <t>S22871</t>
  </si>
  <si>
    <t>S22872</t>
  </si>
  <si>
    <t>진그레이(M)</t>
    <phoneticPr fontId="108" type="noConversion"/>
  </si>
  <si>
    <t>원앤드</t>
    <phoneticPr fontId="108" type="noConversion"/>
  </si>
  <si>
    <t>7/28 더안불량(잡사)</t>
  </si>
  <si>
    <t>7/28 더안불량(원단 불량)</t>
  </si>
  <si>
    <t>7/28 더안불량(상품 오입고)</t>
  </si>
  <si>
    <t>7/28 더안불량(색상 오입고)</t>
    <phoneticPr fontId="88" type="noConversion"/>
  </si>
  <si>
    <t>7/28 더안불량(오염)</t>
    <phoneticPr fontId="88" type="noConversion"/>
  </si>
  <si>
    <t>7/28 더안불량(사이즈 오입고)</t>
    <phoneticPr fontId="88" type="noConversion"/>
  </si>
  <si>
    <t>7/28 더안불량(상품 오입고)</t>
    <phoneticPr fontId="88" type="noConversion"/>
  </si>
  <si>
    <t>옆버튼니트 [긴팔]</t>
  </si>
  <si>
    <t>S23080</t>
  </si>
  <si>
    <t>데일리나시 [민소매]</t>
  </si>
  <si>
    <t>드레이프반팔t [반팔]</t>
  </si>
  <si>
    <t>S23024</t>
  </si>
  <si>
    <t>베뉴반팔 [반팔]</t>
  </si>
  <si>
    <t>S23129</t>
  </si>
  <si>
    <t>무드랩반팔bl [반팔]</t>
  </si>
  <si>
    <t>S23063</t>
  </si>
  <si>
    <t>7/30 오더</t>
    <phoneticPr fontId="88" type="noConversion"/>
  </si>
  <si>
    <t>휴가이후(3장분까지 10,000원으로 결제 필요) &gt; 그 이후는 14,000원</t>
    <phoneticPr fontId="88" type="noConversion"/>
  </si>
  <si>
    <t>010-3476-0455</t>
  </si>
  <si>
    <t>소라단가라</t>
    <phoneticPr fontId="88" type="noConversion"/>
  </si>
  <si>
    <t>바비</t>
    <phoneticPr fontId="88" type="noConversion"/>
  </si>
  <si>
    <t>테크노 6층 612</t>
  </si>
  <si>
    <t>010-8060-5234</t>
  </si>
  <si>
    <t>S23067</t>
  </si>
  <si>
    <t>보나캡골지탑 [반팔]</t>
  </si>
  <si>
    <t>S23068</t>
  </si>
  <si>
    <t>S22672</t>
  </si>
  <si>
    <t>S22885</t>
  </si>
  <si>
    <t>골지홀터넥 [반팔] ☆</t>
  </si>
  <si>
    <t>따봉</t>
    <phoneticPr fontId="108" type="noConversion"/>
  </si>
  <si>
    <t>바비제이</t>
    <phoneticPr fontId="108" type="noConversion"/>
  </si>
  <si>
    <t>스트로베리</t>
    <phoneticPr fontId="108" type="noConversion"/>
  </si>
  <si>
    <t>회베이지</t>
    <phoneticPr fontId="108" type="noConversion"/>
  </si>
  <si>
    <t>블랙/L</t>
    <phoneticPr fontId="108" type="noConversion"/>
  </si>
  <si>
    <t>퍼스트문</t>
    <phoneticPr fontId="108" type="noConversion"/>
  </si>
  <si>
    <t>백색</t>
    <phoneticPr fontId="108" type="noConversion"/>
  </si>
  <si>
    <t>헤이무드</t>
    <phoneticPr fontId="108" type="noConversion"/>
  </si>
  <si>
    <t>7/30 더안불량(오염)</t>
  </si>
  <si>
    <t>7/30 더안불량(박음질불량)</t>
  </si>
  <si>
    <t>7/30 더안불량(원단불량)</t>
  </si>
  <si>
    <t>7/30 더안불량(사이즈오입고)</t>
  </si>
  <si>
    <t>7/30 더안불량(단추깨짐)</t>
  </si>
  <si>
    <t>7/30 더안불량(실밥불량)</t>
  </si>
  <si>
    <t>7/30 더안불량(상품오입고)</t>
  </si>
  <si>
    <t>7/30 더안불량(올나감)</t>
  </si>
  <si>
    <t>7/30 더안불량(암홀길이다름)</t>
  </si>
  <si>
    <t>7/30 더안불량(박음질뜯어짐)</t>
  </si>
  <si>
    <t>7/30 더안불량(짜임불량)</t>
  </si>
  <si>
    <t>7/30 더안불량(올트임)</t>
  </si>
  <si>
    <t>7/30 더안불량(색상오입고)</t>
  </si>
  <si>
    <t>7/30 더안불량(라벨박음질불량)</t>
  </si>
  <si>
    <t>7/30 더안불량(올풀림)</t>
  </si>
  <si>
    <t>7/30 더안불량(어깨뜯어짐)</t>
  </si>
  <si>
    <t>7/30 더안불량(봉제불량)</t>
  </si>
  <si>
    <t>7/30 더안불량(오염)</t>
    <phoneticPr fontId="88" type="noConversion"/>
  </si>
  <si>
    <t>7/30 더안불량(박음질불량)</t>
    <phoneticPr fontId="88" type="noConversion"/>
  </si>
  <si>
    <t>7/30 더안불량(원단불량)</t>
    <phoneticPr fontId="88" type="noConversion"/>
  </si>
  <si>
    <t>7/30 더안불량(사이즈오입고)</t>
    <phoneticPr fontId="88" type="noConversion"/>
  </si>
  <si>
    <t>7/30 더안불량(단추깨짐)</t>
    <phoneticPr fontId="88" type="noConversion"/>
  </si>
  <si>
    <t>7/30 더안불량(실밥불량)</t>
    <phoneticPr fontId="88" type="noConversion"/>
  </si>
  <si>
    <t>7/30 더안불량(상품오입고)</t>
    <phoneticPr fontId="88" type="noConversion"/>
  </si>
  <si>
    <t>7/30 더안불량(올나감)</t>
    <phoneticPr fontId="88" type="noConversion"/>
  </si>
  <si>
    <t>7/30 더안불량(암홀길이다름)</t>
    <phoneticPr fontId="88" type="noConversion"/>
  </si>
  <si>
    <t>7/30 더안불량(박음질뜯어짐)</t>
    <phoneticPr fontId="88" type="noConversion"/>
  </si>
  <si>
    <t>7/30 더안불량(짜임불량)</t>
    <phoneticPr fontId="88" type="noConversion"/>
  </si>
  <si>
    <t>7/30 더안불량(올트임)</t>
    <phoneticPr fontId="88" type="noConversion"/>
  </si>
  <si>
    <t>7/30 더안불량(색상오입고)</t>
    <phoneticPr fontId="88" type="noConversion"/>
  </si>
  <si>
    <t>7/30 더안불량(라벨박음질불량)</t>
    <phoneticPr fontId="88" type="noConversion"/>
  </si>
  <si>
    <t>7/30 더안불량(올풀림)</t>
    <phoneticPr fontId="88" type="noConversion"/>
  </si>
  <si>
    <t>7/30 더안불량(어깨뜯어짐)</t>
    <phoneticPr fontId="88" type="noConversion"/>
  </si>
  <si>
    <t>7/30 더안불량(봉제불량)</t>
    <phoneticPr fontId="88" type="noConversion"/>
  </si>
  <si>
    <t>20789</t>
  </si>
  <si>
    <t>더제이</t>
  </si>
  <si>
    <t>02-2232-0279</t>
  </si>
  <si>
    <t>110-478-795947</t>
  </si>
  <si>
    <t>신수진</t>
  </si>
  <si>
    <t>20790</t>
  </si>
  <si>
    <t>20791</t>
  </si>
  <si>
    <t>비글</t>
  </si>
  <si>
    <t>010-5561-9219</t>
  </si>
  <si>
    <t>1002-549-845953</t>
  </si>
  <si>
    <t>장은채</t>
  </si>
  <si>
    <t>032-0580700-10-12</t>
  </si>
  <si>
    <t>테크노 5층 503호</t>
    <phoneticPr fontId="88" type="noConversion"/>
  </si>
  <si>
    <t>미송34</t>
    <phoneticPr fontId="88" type="noConversion"/>
  </si>
  <si>
    <t>미송19</t>
    <phoneticPr fontId="88" type="noConversion"/>
  </si>
  <si>
    <t xml:space="preserve">디오트 5층 H-13호 </t>
  </si>
  <si>
    <t>010-3548-2625</t>
  </si>
  <si>
    <t>010-8321-5503</t>
  </si>
  <si>
    <t>걸</t>
    <phoneticPr fontId="88" type="noConversion"/>
  </si>
  <si>
    <t>청평화 1층 가-05호</t>
    <phoneticPr fontId="88" type="noConversion"/>
  </si>
  <si>
    <t>010-2167-1392</t>
    <phoneticPr fontId="88" type="noConversion"/>
  </si>
  <si>
    <t>린넨단추반목나시 [민소매]</t>
    <phoneticPr fontId="88" type="noConversion"/>
  </si>
  <si>
    <t>S16803</t>
    <phoneticPr fontId="88" type="noConversion"/>
  </si>
  <si>
    <t>아이보리(롱M)</t>
    <phoneticPr fontId="88" type="noConversion"/>
  </si>
  <si>
    <t>S16808</t>
    <phoneticPr fontId="88" type="noConversion"/>
  </si>
  <si>
    <t>베이지(기본S)</t>
    <phoneticPr fontId="88" type="noConversion"/>
  </si>
  <si>
    <t>S16826</t>
    <phoneticPr fontId="88" type="noConversion"/>
  </si>
  <si>
    <t>회색(기본S)</t>
    <phoneticPr fontId="88" type="noConversion"/>
  </si>
  <si>
    <t>S22919</t>
    <phoneticPr fontId="88" type="noConversion"/>
  </si>
  <si>
    <t>솜사탕나시 [민소매]</t>
    <phoneticPr fontId="88" type="noConversion"/>
  </si>
  <si>
    <t>S21936</t>
    <phoneticPr fontId="88" type="noConversion"/>
  </si>
  <si>
    <t>S21000</t>
    <phoneticPr fontId="88" type="noConversion"/>
  </si>
  <si>
    <t>검정-L ▼</t>
    <phoneticPr fontId="88" type="noConversion"/>
  </si>
  <si>
    <t>S16940</t>
    <phoneticPr fontId="88" type="noConversion"/>
  </si>
  <si>
    <t>S22047</t>
    <phoneticPr fontId="88" type="noConversion"/>
  </si>
  <si>
    <t>실루엣t [반팔]</t>
    <phoneticPr fontId="88" type="noConversion"/>
  </si>
  <si>
    <t>플리츠set [상하의세트]</t>
    <phoneticPr fontId="88" type="noConversion"/>
  </si>
  <si>
    <t>S23127</t>
    <phoneticPr fontId="88" type="noConversion"/>
  </si>
  <si>
    <t>S22245</t>
    <phoneticPr fontId="88" type="noConversion"/>
  </si>
  <si>
    <t>S23169</t>
    <phoneticPr fontId="88" type="noConversion"/>
  </si>
  <si>
    <t>하이린넨나시 [민소매]</t>
    <phoneticPr fontId="88" type="noConversion"/>
  </si>
  <si>
    <t>S22683</t>
    <phoneticPr fontId="88" type="noConversion"/>
  </si>
  <si>
    <t>진베/A</t>
    <phoneticPr fontId="88" type="noConversion"/>
  </si>
  <si>
    <t>S23115</t>
    <phoneticPr fontId="88" type="noConversion"/>
  </si>
  <si>
    <t>S23167</t>
    <phoneticPr fontId="88" type="noConversion"/>
  </si>
  <si>
    <t>스퀘어주름bl [반팔]</t>
    <phoneticPr fontId="88" type="noConversion"/>
  </si>
  <si>
    <t>S23151</t>
    <phoneticPr fontId="88" type="noConversion"/>
  </si>
  <si>
    <t>골지유넥나시 [민소매]</t>
    <phoneticPr fontId="88" type="noConversion"/>
  </si>
  <si>
    <t>S20490</t>
    <phoneticPr fontId="88" type="noConversion"/>
  </si>
  <si>
    <t>모카 ▼</t>
    <phoneticPr fontId="88" type="noConversion"/>
  </si>
  <si>
    <t>S23070</t>
    <phoneticPr fontId="88" type="noConversion"/>
  </si>
  <si>
    <t>긴팔라운드니트 [긴팔]</t>
    <phoneticPr fontId="88" type="noConversion"/>
  </si>
  <si>
    <t>S23071</t>
    <phoneticPr fontId="88" type="noConversion"/>
  </si>
  <si>
    <t>S23154</t>
    <phoneticPr fontId="88" type="noConversion"/>
  </si>
  <si>
    <t>브이타이니트탑 [캡소매]</t>
    <phoneticPr fontId="88" type="noConversion"/>
  </si>
  <si>
    <t>S23157</t>
    <phoneticPr fontId="88" type="noConversion"/>
  </si>
  <si>
    <t>S22153</t>
    <phoneticPr fontId="88" type="noConversion"/>
  </si>
  <si>
    <t>5274sl [와이드] ☆</t>
    <phoneticPr fontId="88" type="noConversion"/>
  </si>
  <si>
    <t>민트/S/롱 ☆2507</t>
    <phoneticPr fontId="88" type="noConversion"/>
  </si>
  <si>
    <t>S23159</t>
    <phoneticPr fontId="88" type="noConversion"/>
  </si>
  <si>
    <t>5463 [부츠컷]</t>
    <phoneticPr fontId="88" type="noConversion"/>
  </si>
  <si>
    <t>검정/S/숏</t>
    <phoneticPr fontId="88" type="noConversion"/>
  </si>
  <si>
    <t>S23161</t>
    <phoneticPr fontId="88" type="noConversion"/>
  </si>
  <si>
    <t>검정/M/숏</t>
    <phoneticPr fontId="88" type="noConversion"/>
  </si>
  <si>
    <t>S23162</t>
    <phoneticPr fontId="88" type="noConversion"/>
  </si>
  <si>
    <t>검정/M/롱</t>
    <phoneticPr fontId="88" type="noConversion"/>
  </si>
  <si>
    <t>S23164</t>
    <phoneticPr fontId="88" type="noConversion"/>
  </si>
  <si>
    <t>검정/L/롱</t>
    <phoneticPr fontId="88" type="noConversion"/>
  </si>
  <si>
    <t>S21888</t>
    <phoneticPr fontId="88" type="noConversion"/>
  </si>
  <si>
    <t>7/30 신규오더</t>
    <phoneticPr fontId="88" type="noConversion"/>
  </si>
  <si>
    <t>8/4일</t>
    <phoneticPr fontId="88" type="noConversion"/>
  </si>
  <si>
    <t>솜사탕나시 [민소매]</t>
  </si>
  <si>
    <t>S22919</t>
  </si>
  <si>
    <t>카누드레이프티 [반팔]</t>
  </si>
  <si>
    <t>S22881</t>
  </si>
  <si>
    <t>로즐리오프숄더 [반팔]</t>
  </si>
  <si>
    <t>S23176</t>
  </si>
  <si>
    <t>블레스나시 [캡소매]</t>
  </si>
  <si>
    <t>S23148</t>
  </si>
  <si>
    <t xml:space="preserve">휴가이후 </t>
    <phoneticPr fontId="88" type="noConversion"/>
  </si>
  <si>
    <t xml:space="preserve">S23179 </t>
  </si>
  <si>
    <t xml:space="preserve">S23180 </t>
  </si>
  <si>
    <t>S23006</t>
  </si>
  <si>
    <t>리튼bl [반팔]</t>
  </si>
  <si>
    <t>입고x &gt; 당일 밤 챙겨주신다고 함 &gt; 거래처 카톡 완료</t>
    <phoneticPr fontId="88" type="noConversion"/>
  </si>
  <si>
    <t>차감함(07/31 6,000원 차감 후 4,000원 남음)</t>
    <phoneticPr fontId="88" type="noConversion"/>
  </si>
  <si>
    <t>d6837pt [와이드] ☆</t>
  </si>
  <si>
    <t>S22766</t>
  </si>
  <si>
    <t>더포르투나</t>
    <phoneticPr fontId="108" type="noConversion"/>
  </si>
  <si>
    <t>화이트/M ☆2507</t>
    <phoneticPr fontId="108" type="noConversion"/>
  </si>
  <si>
    <t>오도시</t>
    <phoneticPr fontId="108" type="noConversion"/>
  </si>
  <si>
    <t>소라단가라</t>
    <phoneticPr fontId="108" type="noConversion"/>
  </si>
  <si>
    <t>흑색/240</t>
    <phoneticPr fontId="108" type="noConversion"/>
  </si>
  <si>
    <t>페이브</t>
    <phoneticPr fontId="108" type="noConversion"/>
  </si>
  <si>
    <t>실버</t>
    <phoneticPr fontId="108" type="noConversion"/>
  </si>
  <si>
    <t>하라</t>
    <phoneticPr fontId="108" type="noConversion"/>
  </si>
  <si>
    <t>7/31 더안불량(원단불량)</t>
  </si>
  <si>
    <t>7/31 더안불량(오염)</t>
  </si>
  <si>
    <t>7/31 더안불량(오염올트림)</t>
  </si>
  <si>
    <t>7/31 더안불량(올풀림)</t>
  </si>
  <si>
    <t>7/31 더안불량(봉재불량)</t>
  </si>
  <si>
    <t>7/31 더안불량(원단움)</t>
  </si>
  <si>
    <t>7/31 더안불량(넥라인찢어짐)</t>
  </si>
  <si>
    <t>7/31 더안불량(오염 박음질불량)</t>
  </si>
  <si>
    <t>7/31 더안불량(봉제불량)</t>
  </si>
  <si>
    <t>7/31 더안불량(마감불량)</t>
  </si>
  <si>
    <t>7/31 더안불량(옆라인뜯어짐)</t>
  </si>
  <si>
    <t>7/31 더안불량(단추다름불량)</t>
  </si>
  <si>
    <t>7/31 더안불량(상품오입고)</t>
  </si>
  <si>
    <t>7/31 더안불량(굽불량)</t>
  </si>
  <si>
    <t>7/31 더안불량(구멍)</t>
  </si>
  <si>
    <t>7/31 더안불량(후크불량)</t>
  </si>
  <si>
    <t>7/31 더안불량(프릴길이다름불량)</t>
  </si>
  <si>
    <t>7/31 더안불량(원단불량)</t>
    <phoneticPr fontId="88" type="noConversion"/>
  </si>
  <si>
    <t>7/31 더안불량(오염)</t>
    <phoneticPr fontId="88" type="noConversion"/>
  </si>
  <si>
    <t>7/31 더안불량(오염올트림)</t>
    <phoneticPr fontId="88" type="noConversion"/>
  </si>
  <si>
    <t>7/31 더안불량(올풀림)</t>
    <phoneticPr fontId="88" type="noConversion"/>
  </si>
  <si>
    <t>7/31 더안불량(봉재불량)</t>
    <phoneticPr fontId="88" type="noConversion"/>
  </si>
  <si>
    <t>7/31 더안불량(원단움)</t>
    <phoneticPr fontId="88" type="noConversion"/>
  </si>
  <si>
    <t>7/31 더안불량(넥라인찢어짐)</t>
    <phoneticPr fontId="88" type="noConversion"/>
  </si>
  <si>
    <t>7/31 더안불량(오염 박음질불량)</t>
    <phoneticPr fontId="88" type="noConversion"/>
  </si>
  <si>
    <t>7/31 더안불량(봉제불량)</t>
    <phoneticPr fontId="88" type="noConversion"/>
  </si>
  <si>
    <t>7/31 더안불량(마감불량)</t>
    <phoneticPr fontId="88" type="noConversion"/>
  </si>
  <si>
    <t>7/31 더안불량(옆라인뜯어짐)</t>
    <phoneticPr fontId="88" type="noConversion"/>
  </si>
  <si>
    <t>7/31 더안불량(단추다름불량)</t>
    <phoneticPr fontId="88" type="noConversion"/>
  </si>
  <si>
    <t>7/31 더안불량(상품오입고)</t>
    <phoneticPr fontId="88" type="noConversion"/>
  </si>
  <si>
    <t>7/31 더안불량(굽불량)</t>
    <phoneticPr fontId="88" type="noConversion"/>
  </si>
  <si>
    <t>7/31 더안불량(구멍)</t>
    <phoneticPr fontId="88" type="noConversion"/>
  </si>
  <si>
    <t>7/31 더안불량(후크불량)</t>
    <phoneticPr fontId="88" type="noConversion"/>
  </si>
  <si>
    <t>7/31 더안불량(프릴길이다름불량)</t>
    <phoneticPr fontId="88" type="noConversion"/>
  </si>
  <si>
    <t>가나다란 07/31(목밤) 주문서</t>
    <phoneticPr fontId="47" type="noConversion"/>
  </si>
  <si>
    <t>1개 미입고 &gt; 입금함 &gt; 당일 밤 챙겨주세요!</t>
    <phoneticPr fontId="88" type="noConversion"/>
  </si>
  <si>
    <t>차감 필요 &gt; 거래처 카톡 중</t>
    <phoneticPr fontId="88" type="noConversion"/>
  </si>
  <si>
    <t>S16800</t>
    <phoneticPr fontId="88" type="noConversion"/>
  </si>
  <si>
    <t>아이보리(기본M)</t>
    <phoneticPr fontId="88" type="noConversion"/>
  </si>
  <si>
    <t>S19244</t>
    <phoneticPr fontId="88" type="noConversion"/>
  </si>
  <si>
    <t>화이트(L,숏)</t>
    <phoneticPr fontId="88" type="noConversion"/>
  </si>
  <si>
    <t>S22904</t>
    <phoneticPr fontId="88" type="noConversion"/>
  </si>
  <si>
    <t>8381ops [반팔]</t>
    <phoneticPr fontId="88" type="noConversion"/>
  </si>
  <si>
    <t>크로스캡소매 [캡소매] ☆</t>
    <phoneticPr fontId="88" type="noConversion"/>
  </si>
  <si>
    <t>S22444</t>
    <phoneticPr fontId="88" type="noConversion"/>
  </si>
  <si>
    <t>S21362</t>
    <phoneticPr fontId="88" type="noConversion"/>
  </si>
  <si>
    <t>블랙/M/기본 ♡(오더10장)</t>
    <phoneticPr fontId="88" type="noConversion"/>
  </si>
  <si>
    <t>S21478</t>
    <phoneticPr fontId="88" type="noConversion"/>
  </si>
  <si>
    <t>중청/L</t>
    <phoneticPr fontId="88" type="noConversion"/>
  </si>
  <si>
    <t>S21438</t>
    <phoneticPr fontId="88" type="noConversion"/>
  </si>
  <si>
    <t>S20403</t>
    <phoneticPr fontId="88" type="noConversion"/>
  </si>
  <si>
    <t>S22677</t>
    <phoneticPr fontId="88" type="noConversion"/>
  </si>
  <si>
    <t>검정/A</t>
    <phoneticPr fontId="88" type="noConversion"/>
  </si>
  <si>
    <t>S23176</t>
    <phoneticPr fontId="88" type="noConversion"/>
  </si>
  <si>
    <t>S23208</t>
    <phoneticPr fontId="88" type="noConversion"/>
  </si>
  <si>
    <t>S21899</t>
    <phoneticPr fontId="88" type="noConversion"/>
  </si>
  <si>
    <t>S23216</t>
    <phoneticPr fontId="88" type="noConversion"/>
  </si>
  <si>
    <t>베일리캡소매니트 [캡소매]</t>
    <phoneticPr fontId="88" type="noConversion"/>
  </si>
  <si>
    <t>S19447</t>
    <phoneticPr fontId="88" type="noConversion"/>
  </si>
  <si>
    <t>베이지(S)▼</t>
    <phoneticPr fontId="88" type="noConversion"/>
  </si>
  <si>
    <t>S21422</t>
    <phoneticPr fontId="88" type="noConversion"/>
  </si>
  <si>
    <t>S23007</t>
    <phoneticPr fontId="88" type="noConversion"/>
  </si>
  <si>
    <t>S23155</t>
    <phoneticPr fontId="88" type="noConversion"/>
  </si>
  <si>
    <t>S23156</t>
    <phoneticPr fontId="88" type="noConversion"/>
  </si>
  <si>
    <t>S22621</t>
    <phoneticPr fontId="88" type="noConversion"/>
  </si>
  <si>
    <t>S23017</t>
    <phoneticPr fontId="88" type="noConversion"/>
  </si>
  <si>
    <t>시크릿nt [반팔]</t>
    <phoneticPr fontId="88" type="noConversion"/>
  </si>
  <si>
    <t>S23018</t>
    <phoneticPr fontId="88" type="noConversion"/>
  </si>
  <si>
    <t>다크그레이/M ☆2507</t>
    <phoneticPr fontId="88" type="noConversion"/>
  </si>
  <si>
    <t>S23160</t>
    <phoneticPr fontId="88" type="noConversion"/>
  </si>
  <si>
    <t>검정/S/롱</t>
    <phoneticPr fontId="88" type="noConversion"/>
  </si>
  <si>
    <t>S19771</t>
    <phoneticPr fontId="88" type="noConversion"/>
  </si>
  <si>
    <t>S21697</t>
    <phoneticPr fontId="88" type="noConversion"/>
  </si>
  <si>
    <t>S23190</t>
    <phoneticPr fontId="88" type="noConversion"/>
  </si>
  <si>
    <t>S23198</t>
    <phoneticPr fontId="88" type="noConversion"/>
  </si>
  <si>
    <t>투포켓나시 [민소매]</t>
    <phoneticPr fontId="88" type="noConversion"/>
  </si>
  <si>
    <t>S23199</t>
    <phoneticPr fontId="88" type="noConversion"/>
  </si>
  <si>
    <t>S19020</t>
    <phoneticPr fontId="88" type="noConversion"/>
  </si>
  <si>
    <t>베이지 ☆2506</t>
    <phoneticPr fontId="88" type="noConversion"/>
  </si>
  <si>
    <t>S23194</t>
    <phoneticPr fontId="88" type="noConversion"/>
  </si>
  <si>
    <t>7/31 신규오더</t>
    <phoneticPr fontId="88" type="noConversion"/>
  </si>
  <si>
    <t>7/31 오더</t>
    <phoneticPr fontId="88" type="noConversion"/>
  </si>
  <si>
    <t>추가32</t>
    <phoneticPr fontId="88" type="noConversion"/>
  </si>
  <si>
    <t>미송잡지 말아주세요!</t>
    <phoneticPr fontId="88" type="noConversion"/>
  </si>
  <si>
    <t>휴가이후</t>
    <phoneticPr fontId="88" type="noConversion"/>
  </si>
  <si>
    <t>다음주문차감</t>
    <phoneticPr fontId="88" type="noConversion"/>
  </si>
  <si>
    <t xml:space="preserve">차감함 </t>
    <phoneticPr fontId="88" type="noConversion"/>
  </si>
  <si>
    <t>차감함</t>
    <phoneticPr fontId="88" type="noConversion"/>
  </si>
  <si>
    <t>차감함</t>
    <phoneticPr fontId="88" type="noConversion"/>
  </si>
  <si>
    <t>그레이</t>
    <phoneticPr fontId="88" type="noConversion"/>
  </si>
  <si>
    <t>화이트</t>
    <phoneticPr fontId="88" type="noConversion"/>
  </si>
  <si>
    <t>칼라품절</t>
    <phoneticPr fontId="88" type="noConversion"/>
  </si>
  <si>
    <t>아1회3</t>
    <phoneticPr fontId="88" type="noConversion"/>
  </si>
  <si>
    <t>다음주중</t>
    <phoneticPr fontId="88" type="noConversion"/>
  </si>
  <si>
    <t>미송-1</t>
    <phoneticPr fontId="88" type="noConversion"/>
  </si>
  <si>
    <t>휴가이후</t>
    <phoneticPr fontId="88" type="noConversion"/>
  </si>
  <si>
    <t xml:space="preserve">차감함 </t>
    <phoneticPr fontId="88" type="noConversion"/>
  </si>
  <si>
    <t>다음주문차감</t>
    <phoneticPr fontId="88" type="noConversion"/>
  </si>
  <si>
    <t>미송-6+1</t>
    <phoneticPr fontId="88" type="noConversion"/>
  </si>
  <si>
    <t xml:space="preserve">미송-2 </t>
    <phoneticPr fontId="88" type="noConversion"/>
  </si>
  <si>
    <t>미송-20+50</t>
    <phoneticPr fontId="88" type="noConversion"/>
  </si>
  <si>
    <t>미송-15+20</t>
    <phoneticPr fontId="88" type="noConversion"/>
  </si>
  <si>
    <t>미송-10+30+5</t>
    <phoneticPr fontId="88" type="noConversion"/>
  </si>
  <si>
    <t>미송-7+18</t>
    <phoneticPr fontId="88" type="noConversion"/>
  </si>
  <si>
    <t>휴가이후</t>
    <phoneticPr fontId="88" type="noConversion"/>
  </si>
  <si>
    <t>미송-21+19</t>
    <phoneticPr fontId="88" type="noConversion"/>
  </si>
  <si>
    <t xml:space="preserve">미송-10 </t>
    <phoneticPr fontId="88" type="noConversion"/>
  </si>
  <si>
    <t>미송-10+20</t>
    <phoneticPr fontId="88" type="noConversion"/>
  </si>
  <si>
    <t>차감함</t>
    <phoneticPr fontId="88" type="noConversion"/>
  </si>
  <si>
    <t>미송-1</t>
    <phoneticPr fontId="88" type="noConversion"/>
  </si>
  <si>
    <t>연락다시달라고함</t>
    <phoneticPr fontId="88" type="noConversion"/>
  </si>
  <si>
    <t>미송-5</t>
    <phoneticPr fontId="88" type="noConversion"/>
  </si>
  <si>
    <t>미송-3</t>
    <phoneticPr fontId="88" type="noConversion"/>
  </si>
  <si>
    <t>휴가이후</t>
    <phoneticPr fontId="88" type="noConversion"/>
  </si>
  <si>
    <t>OK</t>
    <phoneticPr fontId="88" type="noConversion"/>
  </si>
  <si>
    <t>다음주문차감</t>
    <phoneticPr fontId="88" type="noConversion"/>
  </si>
  <si>
    <t>휴가이후 지연</t>
    <phoneticPr fontId="88" type="noConversion"/>
  </si>
  <si>
    <t>다음주중</t>
    <phoneticPr fontId="88" type="noConversion"/>
  </si>
  <si>
    <t>S22681</t>
  </si>
  <si>
    <t>지피티 [A라인]</t>
  </si>
  <si>
    <t>S22761</t>
  </si>
  <si>
    <t xml:space="preserve">S23234 </t>
  </si>
  <si>
    <t xml:space="preserve">S21008 </t>
  </si>
  <si>
    <t>거래처 확인 중</t>
    <phoneticPr fontId="88" type="noConversion"/>
  </si>
  <si>
    <t>아이보리4/회색1 입고 확인 됌</t>
    <phoneticPr fontId="88" type="noConversion"/>
  </si>
  <si>
    <t>S20341</t>
  </si>
  <si>
    <t>아이/S/롱 ☆2507</t>
    <phoneticPr fontId="108" type="noConversion"/>
  </si>
  <si>
    <t>연베/B</t>
    <phoneticPr fontId="108" type="noConversion"/>
  </si>
  <si>
    <t>8/1 더안불량(올풀림)</t>
  </si>
  <si>
    <t>8/1 더안불량(카라비대칭)</t>
  </si>
  <si>
    <t>8/1 더안불량(원단찢어짐)</t>
  </si>
  <si>
    <t>8/1 더안불량(오염)</t>
  </si>
  <si>
    <t>8/1 더안불량(겨드랑이오염)</t>
  </si>
  <si>
    <t>8/1 더안불량(지퍼고리불량)</t>
  </si>
  <si>
    <t>8/1 더안불량(벨트없음)</t>
  </si>
  <si>
    <t>8/1 더안불량(박음질불량)</t>
  </si>
  <si>
    <t>8/1 더안불량(상품오입고)</t>
  </si>
  <si>
    <t>8/1 더안불량(길이불량)</t>
  </si>
  <si>
    <t>8/1 더안불량(핀턱불량)</t>
  </si>
  <si>
    <t>8/1 더안불량(올나감)</t>
  </si>
  <si>
    <t>8/1 더안불량(겨드랑이뜯어짐)</t>
  </si>
  <si>
    <t>8/1 더안불량(넥부분좌우다름)</t>
  </si>
  <si>
    <t>8/1 더안불량(봉제불량)</t>
  </si>
  <si>
    <t>8/1 더안불량(얼룩)</t>
  </si>
  <si>
    <t>8/1 더안불량(어깨뜯어짐)</t>
  </si>
  <si>
    <t>8/1 더안불량(벨트끈없음)</t>
  </si>
  <si>
    <t>8/1 더안불량(한쪽끈없음)</t>
  </si>
  <si>
    <t>8/1 더안불량(소매뜽어짐)</t>
  </si>
  <si>
    <t>8/1 더안불량(겨드랑이뜯어짐)</t>
    <phoneticPr fontId="88" type="noConversion"/>
  </si>
  <si>
    <t>8/1 더안불량(소매뜽어짐)</t>
    <phoneticPr fontId="88" type="noConversion"/>
  </si>
  <si>
    <t>8/1 더안불량(올풀림)</t>
    <phoneticPr fontId="88" type="noConversion"/>
  </si>
  <si>
    <t>8/1 더안불량(겨드랑이오염)</t>
    <phoneticPr fontId="88" type="noConversion"/>
  </si>
  <si>
    <t>8/1 더안불량(지퍼고리불량)</t>
    <phoneticPr fontId="88" type="noConversion"/>
  </si>
  <si>
    <t>8/1 더안불량(벨트없음)</t>
    <phoneticPr fontId="88" type="noConversion"/>
  </si>
  <si>
    <t>8/1 더안불량(오염)</t>
    <phoneticPr fontId="88" type="noConversion"/>
  </si>
  <si>
    <t>8/1 더안불량(박음질불량)</t>
    <phoneticPr fontId="88" type="noConversion"/>
  </si>
  <si>
    <t>8/1 더안불량(길이불량)</t>
    <phoneticPr fontId="88" type="noConversion"/>
  </si>
  <si>
    <t>8/1 더안불량(핀턱불량)</t>
    <phoneticPr fontId="88" type="noConversion"/>
  </si>
  <si>
    <t>8/1 더안불량(올나감)</t>
    <phoneticPr fontId="88" type="noConversion"/>
  </si>
  <si>
    <t>8/1 더안불량(벨트끈없음)</t>
    <phoneticPr fontId="88" type="noConversion"/>
  </si>
  <si>
    <t>8/1 더안불량(한쪽끈없음)</t>
    <phoneticPr fontId="88" type="noConversion"/>
  </si>
  <si>
    <t>8/1 더안불량(넥부분좌우다름)</t>
    <phoneticPr fontId="88" type="noConversion"/>
  </si>
  <si>
    <t>8/1 더안불량(얼룩)</t>
    <phoneticPr fontId="88" type="noConversion"/>
  </si>
  <si>
    <t>8/1 더안불량(어깨뜯어짐)</t>
    <phoneticPr fontId="88" type="noConversion"/>
  </si>
  <si>
    <t>8/1 더안불량(봉제불량)</t>
    <phoneticPr fontId="88" type="noConversion"/>
  </si>
  <si>
    <t>8/1 더안불량(카라비대칭)</t>
    <phoneticPr fontId="88" type="noConversion"/>
  </si>
  <si>
    <t>8/1 더안불량(원단찢어짐)</t>
    <phoneticPr fontId="88" type="noConversion"/>
  </si>
  <si>
    <t>8/1 더안불량(상품오입고)</t>
    <phoneticPr fontId="88" type="noConversion"/>
  </si>
  <si>
    <t>차감함(8/1 차감 후 5,000원 남음)</t>
    <phoneticPr fontId="88" type="noConversion"/>
  </si>
  <si>
    <t>미송21</t>
    <phoneticPr fontId="88" type="noConversion"/>
  </si>
  <si>
    <t>다음주문차감- 차감필요 &gt; 거래처 카톡 중</t>
    <phoneticPr fontId="88" type="noConversion"/>
  </si>
  <si>
    <t>연락다시달라고함 &gt; 거래처 연락 중</t>
    <phoneticPr fontId="88" type="noConversion"/>
  </si>
  <si>
    <t>던쥬</t>
    <phoneticPr fontId="88" type="noConversion"/>
  </si>
  <si>
    <t>아이보리(s)</t>
    <phoneticPr fontId="108" type="noConversion"/>
  </si>
  <si>
    <t>08/05 본사보유입고</t>
    <phoneticPr fontId="88" type="noConversion"/>
  </si>
  <si>
    <t>벨트 SL(제작)</t>
  </si>
  <si>
    <t>진베이지(s)</t>
    <phoneticPr fontId="108" type="noConversion"/>
  </si>
  <si>
    <t>진그레이(s)</t>
    <phoneticPr fontId="108" type="noConversion"/>
  </si>
  <si>
    <t>브라운(s)</t>
    <phoneticPr fontId="108" type="noConversion"/>
  </si>
  <si>
    <t>S22747</t>
  </si>
  <si>
    <t>S22744</t>
  </si>
  <si>
    <t>S22750 </t>
    <phoneticPr fontId="88" type="noConversion"/>
  </si>
  <si>
    <t>래래_벨트sl(래래)</t>
  </si>
  <si>
    <t>08/05 본사반출</t>
    <phoneticPr fontId="88" type="noConversion"/>
  </si>
  <si>
    <t xml:space="preserve">S21533 </t>
  </si>
  <si>
    <t>S21684</t>
  </si>
  <si>
    <t>S21681</t>
  </si>
  <si>
    <t>베이지/M/롱</t>
    <phoneticPr fontId="108" type="noConversion"/>
  </si>
  <si>
    <t>8/5 더안불량(오염)</t>
  </si>
  <si>
    <t>8/5 더안불량(오염)</t>
    <phoneticPr fontId="88" type="noConversion"/>
  </si>
  <si>
    <t>GN02 [와이드] ★벨트매칭필수(비아이)</t>
    <phoneticPr fontId="88" type="noConversion"/>
  </si>
  <si>
    <t>로아카라니트블라우스</t>
  </si>
  <si>
    <t>업체요청 - 휴가기간 발주수량</t>
    <phoneticPr fontId="88" type="noConversion"/>
  </si>
  <si>
    <t xml:space="preserve">S19733 </t>
  </si>
  <si>
    <t xml:space="preserve">S22002 </t>
  </si>
  <si>
    <t>8/7 입금완료</t>
    <phoneticPr fontId="88" type="noConversion"/>
  </si>
  <si>
    <t>8/7 입금완료(13장분 입금함)</t>
    <phoneticPr fontId="88" type="noConversion"/>
  </si>
  <si>
    <t>S22807</t>
  </si>
  <si>
    <t>데일리핀턱반팔나시셔츠 [캡소매]</t>
  </si>
  <si>
    <t>010-5778-9084</t>
  </si>
  <si>
    <t>S23041</t>
  </si>
  <si>
    <t>젤라또bl [캡소매]</t>
  </si>
  <si>
    <t>8/7 더안불량(단추색 다름)</t>
  </si>
  <si>
    <t>8/7 더안불량(잠금버클 풀림)</t>
  </si>
  <si>
    <t>8/7 더안불량(밑단 트임 구멍남)</t>
  </si>
  <si>
    <t>8/7 더안불량(오염)</t>
  </si>
  <si>
    <t>8/7 더안불량(향수냄새)</t>
  </si>
  <si>
    <t>8/7 더안불량(밑단 불량)</t>
  </si>
  <si>
    <t>8/7 더안불량(올트임, 오염)</t>
  </si>
  <si>
    <t>8/7 더안불량(넥부분 불량)</t>
  </si>
  <si>
    <t>8/7 더안불량(올 풀림)</t>
  </si>
  <si>
    <t>8/7 더안불량(소매 오염)</t>
  </si>
  <si>
    <t>8/7 더안불량(소매 찢어짐)</t>
  </si>
  <si>
    <t>8/7 더안불량(박음질 불량)</t>
  </si>
  <si>
    <t>8/7 더안불량(봉제 불량)</t>
  </si>
  <si>
    <t>8/7 더안불량(단추색 다름)</t>
    <phoneticPr fontId="88" type="noConversion"/>
  </si>
  <si>
    <t>8/7 더안불량(잠금버클 풀림)</t>
    <phoneticPr fontId="88" type="noConversion"/>
  </si>
  <si>
    <t>8/7 더안불량(밑단 트임 구멍남)</t>
    <phoneticPr fontId="88" type="noConversion"/>
  </si>
  <si>
    <t>8/7 더안불량(오염)</t>
    <phoneticPr fontId="88" type="noConversion"/>
  </si>
  <si>
    <t>8/7 더안불량(향수냄새)</t>
    <phoneticPr fontId="88" type="noConversion"/>
  </si>
  <si>
    <t>8/7 더안불량(밑단 불량)</t>
    <phoneticPr fontId="88" type="noConversion"/>
  </si>
  <si>
    <t>8/7 더안불량(올트임, 오염)</t>
    <phoneticPr fontId="88" type="noConversion"/>
  </si>
  <si>
    <t>8/7 더안불량(넥부분 불량)</t>
    <phoneticPr fontId="88" type="noConversion"/>
  </si>
  <si>
    <t>8/7 더안불량(올 풀림)</t>
    <phoneticPr fontId="88" type="noConversion"/>
  </si>
  <si>
    <t>8/7 더안불량(소매 오염)</t>
    <phoneticPr fontId="88" type="noConversion"/>
  </si>
  <si>
    <t>8/7 더안불량(소매 찢어짐)</t>
    <phoneticPr fontId="88" type="noConversion"/>
  </si>
  <si>
    <t>8/7 더안불량(박음질 불량)</t>
    <phoneticPr fontId="88" type="noConversion"/>
  </si>
  <si>
    <t>8/7 더안불량(봉제 불량)</t>
    <phoneticPr fontId="88" type="noConversion"/>
  </si>
  <si>
    <t>더포르투나(필앤마조)</t>
    <phoneticPr fontId="88" type="noConversion"/>
  </si>
  <si>
    <t>필앤마조는 디오트로 픽업 넣어야해요!!</t>
    <phoneticPr fontId="88" type="noConversion"/>
  </si>
  <si>
    <t>S21053</t>
    <phoneticPr fontId="88" type="noConversion"/>
  </si>
  <si>
    <t>선 포장 상품</t>
    <phoneticPr fontId="88" type="noConversion"/>
  </si>
  <si>
    <t xml:space="preserve">S21658 </t>
  </si>
  <si>
    <t>[반팔-블랙]</t>
  </si>
  <si>
    <t>[반팔-크림]</t>
  </si>
  <si>
    <t>[반팔-차콜]</t>
  </si>
  <si>
    <t xml:space="preserve">S23154 </t>
  </si>
  <si>
    <t>S23155</t>
  </si>
  <si>
    <t xml:space="preserve">S23156 </t>
  </si>
  <si>
    <t xml:space="preserve">S23157 </t>
  </si>
  <si>
    <t>브이타이니트탑 [캡소매]</t>
  </si>
  <si>
    <t>나이모나시숄세트 [민소매]</t>
  </si>
  <si>
    <t xml:space="preserve">S23009 </t>
  </si>
  <si>
    <t xml:space="preserve">S23010 </t>
  </si>
  <si>
    <t xml:space="preserve">S21568 </t>
  </si>
  <si>
    <t xml:space="preserve">S21569 </t>
  </si>
  <si>
    <t xml:space="preserve">S21588 </t>
  </si>
  <si>
    <t xml:space="preserve">S22809 </t>
  </si>
  <si>
    <t xml:space="preserve">S22810 </t>
  </si>
  <si>
    <t>세디셔링니트블라우스 [캡소매]</t>
  </si>
  <si>
    <t>S22850</t>
  </si>
  <si>
    <t xml:space="preserve">S22851 </t>
  </si>
  <si>
    <t>S22852</t>
  </si>
  <si>
    <t>가나다란 08/10(일밤) 주문서</t>
    <phoneticPr fontId="47" type="noConversion"/>
  </si>
  <si>
    <t>6617ops [원피스]</t>
  </si>
  <si>
    <t>스크런치 누락 &gt; 1개 요청 &gt; 거래처 카톡 완료</t>
    <phoneticPr fontId="88" type="noConversion"/>
  </si>
  <si>
    <t>스크런치 1개만 더안으로 전달해주세요!</t>
    <phoneticPr fontId="88" type="noConversion"/>
  </si>
  <si>
    <t>S22862</t>
  </si>
  <si>
    <t>S20983</t>
    <phoneticPr fontId="88" type="noConversion"/>
  </si>
  <si>
    <t>S23192</t>
    <phoneticPr fontId="88" type="noConversion"/>
  </si>
  <si>
    <t>S20000</t>
    <phoneticPr fontId="88" type="noConversion"/>
  </si>
  <si>
    <t>샤노방 ☆</t>
    <phoneticPr fontId="88" type="noConversion"/>
  </si>
  <si>
    <t>크림/M ☆2506</t>
    <phoneticPr fontId="88" type="noConversion"/>
  </si>
  <si>
    <t>S19253</t>
    <phoneticPr fontId="88" type="noConversion"/>
  </si>
  <si>
    <t>로빈셔츠 [긴팔] ☆</t>
    <phoneticPr fontId="88" type="noConversion"/>
  </si>
  <si>
    <t>S20434</t>
    <phoneticPr fontId="88" type="noConversion"/>
  </si>
  <si>
    <t>글라비 [긴팔] ☆</t>
    <phoneticPr fontId="88" type="noConversion"/>
  </si>
  <si>
    <t>S04872</t>
    <phoneticPr fontId="88" type="noConversion"/>
  </si>
  <si>
    <t>추가23</t>
    <phoneticPr fontId="88" type="noConversion"/>
  </si>
  <si>
    <t>택배 발송완료 - 장끼 사진 못 찍어서 물건 확인 후 입금해 달라고 하셨습니다</t>
    <phoneticPr fontId="88" type="noConversion"/>
  </si>
  <si>
    <t>택배비 5,000원</t>
    <phoneticPr fontId="88" type="noConversion"/>
  </si>
  <si>
    <t>택배 발송완료</t>
    <phoneticPr fontId="88" type="noConversion"/>
  </si>
  <si>
    <t>택배비 4,000원</t>
    <phoneticPr fontId="88" type="noConversion"/>
  </si>
  <si>
    <t>택배비 6,000원</t>
    <phoneticPr fontId="88" type="noConversion"/>
  </si>
  <si>
    <t>휴가이후(3장분까지 10,000원으로 결제 필요) &gt; 그 이후는 14,000원 (3개는 총 입금 30,000원으로! (거래처 카톡 완료))</t>
    <phoneticPr fontId="88" type="noConversion"/>
  </si>
  <si>
    <t>기획자켓</t>
    <phoneticPr fontId="88" type="noConversion"/>
  </si>
  <si>
    <t>보이스BL</t>
    <phoneticPr fontId="88" type="noConversion"/>
  </si>
  <si>
    <t>택배비</t>
    <phoneticPr fontId="88" type="noConversion"/>
  </si>
  <si>
    <t>가나다란 08/07(목밤) 주문서</t>
    <phoneticPr fontId="47" type="noConversion"/>
  </si>
  <si>
    <t>08/08 본사반출</t>
    <phoneticPr fontId="88" type="noConversion"/>
  </si>
  <si>
    <t>08/08 본사보유입고</t>
    <phoneticPr fontId="88" type="noConversion"/>
  </si>
  <si>
    <t>8/1 더안불량(소매뜯어짐)</t>
    <phoneticPr fontId="88" type="noConversion"/>
  </si>
  <si>
    <t>7/31 더안불량(오염올트임)</t>
    <phoneticPr fontId="88" type="noConversion"/>
  </si>
  <si>
    <t>벨트sl(래래)</t>
    <phoneticPr fontId="88" type="noConversion"/>
  </si>
  <si>
    <t>S23186</t>
  </si>
  <si>
    <t>gn-0002</t>
    <phoneticPr fontId="88" type="noConversion"/>
  </si>
  <si>
    <t>KDG(부가세)</t>
  </si>
  <si>
    <t>S16796</t>
    <phoneticPr fontId="88" type="noConversion"/>
  </si>
  <si>
    <t>아이보리(숏S)</t>
    <phoneticPr fontId="88" type="noConversion"/>
  </si>
  <si>
    <t>S16805</t>
    <phoneticPr fontId="88" type="noConversion"/>
  </si>
  <si>
    <t>베이지(숏S)</t>
    <phoneticPr fontId="88" type="noConversion"/>
  </si>
  <si>
    <t>S16809</t>
    <phoneticPr fontId="88" type="noConversion"/>
  </si>
  <si>
    <t>S16828</t>
    <phoneticPr fontId="88" type="noConversion"/>
  </si>
  <si>
    <t>회색(기본L)</t>
    <phoneticPr fontId="88" type="noConversion"/>
  </si>
  <si>
    <t>S16837</t>
    <phoneticPr fontId="88" type="noConversion"/>
  </si>
  <si>
    <t>블랙(기본L)</t>
    <phoneticPr fontId="88" type="noConversion"/>
  </si>
  <si>
    <t>S20152</t>
    <phoneticPr fontId="88" type="noConversion"/>
  </si>
  <si>
    <t>실루엣브이가디건 [긴팔] ☆</t>
    <phoneticPr fontId="88" type="noConversion"/>
  </si>
  <si>
    <t>화이트/M ☆2507</t>
    <phoneticPr fontId="88" type="noConversion"/>
  </si>
  <si>
    <t>S23233</t>
    <phoneticPr fontId="88" type="noConversion"/>
  </si>
  <si>
    <t>S23234</t>
    <phoneticPr fontId="88" type="noConversion"/>
  </si>
  <si>
    <t>S23235</t>
    <phoneticPr fontId="88" type="noConversion"/>
  </si>
  <si>
    <t>S22906</t>
    <phoneticPr fontId="88" type="noConversion"/>
  </si>
  <si>
    <t>S23220</t>
    <phoneticPr fontId="88" type="noConversion"/>
  </si>
  <si>
    <t>S23222</t>
    <phoneticPr fontId="88" type="noConversion"/>
  </si>
  <si>
    <t>S21507</t>
    <phoneticPr fontId="88" type="noConversion"/>
  </si>
  <si>
    <t>단R나시 [민소매] ☆</t>
    <phoneticPr fontId="88" type="noConversion"/>
  </si>
  <si>
    <t>S20809</t>
    <phoneticPr fontId="88" type="noConversion"/>
  </si>
  <si>
    <t>므렌 [와이드] ☆</t>
    <phoneticPr fontId="88" type="noConversion"/>
  </si>
  <si>
    <t>먹색/S ☆2508</t>
    <phoneticPr fontId="88" type="noConversion"/>
  </si>
  <si>
    <t>먹색/M ☆2508</t>
    <phoneticPr fontId="88" type="noConversion"/>
  </si>
  <si>
    <t>아이보리/S ☆2508</t>
    <phoneticPr fontId="88" type="noConversion"/>
  </si>
  <si>
    <t>S16589</t>
    <phoneticPr fontId="88" type="noConversion"/>
  </si>
  <si>
    <t>먹색(L)</t>
    <phoneticPr fontId="88" type="noConversion"/>
  </si>
  <si>
    <t>S21747</t>
    <phoneticPr fontId="88" type="noConversion"/>
  </si>
  <si>
    <t>바렐sl [와이드] ☆</t>
    <phoneticPr fontId="88" type="noConversion"/>
  </si>
  <si>
    <t>베이지/S ☆2508</t>
    <phoneticPr fontId="88" type="noConversion"/>
  </si>
  <si>
    <t>S22176</t>
    <phoneticPr fontId="88" type="noConversion"/>
  </si>
  <si>
    <t>S21003</t>
    <phoneticPr fontId="88" type="noConversion"/>
  </si>
  <si>
    <t>S16939</t>
    <phoneticPr fontId="88" type="noConversion"/>
  </si>
  <si>
    <t>비션나시블라우스 [민소매] ☆</t>
    <phoneticPr fontId="88" type="noConversion"/>
  </si>
  <si>
    <t>아이보리 ☆2508</t>
    <phoneticPr fontId="88" type="noConversion"/>
  </si>
  <si>
    <t>S21736</t>
    <phoneticPr fontId="88" type="noConversion"/>
  </si>
  <si>
    <t>S21502</t>
    <phoneticPr fontId="88" type="noConversion"/>
  </si>
  <si>
    <t>S22045</t>
    <phoneticPr fontId="88" type="noConversion"/>
  </si>
  <si>
    <t>S23283</t>
    <phoneticPr fontId="88" type="noConversion"/>
  </si>
  <si>
    <t>S21767</t>
    <phoneticPr fontId="88" type="noConversion"/>
  </si>
  <si>
    <t>S23170</t>
    <phoneticPr fontId="88" type="noConversion"/>
  </si>
  <si>
    <t>S16932</t>
    <phoneticPr fontId="88" type="noConversion"/>
  </si>
  <si>
    <t>베이직슬랙스pt [벨트SET] (C) ★</t>
    <phoneticPr fontId="88" type="noConversion"/>
  </si>
  <si>
    <t>그레이(♡50장오더) ★2505</t>
    <phoneticPr fontId="88" type="noConversion"/>
  </si>
  <si>
    <t>S15099</t>
    <phoneticPr fontId="88" type="noConversion"/>
  </si>
  <si>
    <t>델리t(끈set) [긴팔] ☆</t>
    <phoneticPr fontId="88" type="noConversion"/>
  </si>
  <si>
    <t>검정 ☆2504</t>
    <phoneticPr fontId="88" type="noConversion"/>
  </si>
  <si>
    <t>S21029</t>
    <phoneticPr fontId="88" type="noConversion"/>
  </si>
  <si>
    <t>S23242</t>
    <phoneticPr fontId="88" type="noConversion"/>
  </si>
  <si>
    <t>허리랩나시bl [민소매]</t>
    <phoneticPr fontId="88" type="noConversion"/>
  </si>
  <si>
    <t>S23173</t>
    <phoneticPr fontId="88" type="noConversion"/>
  </si>
  <si>
    <t>S23174</t>
    <phoneticPr fontId="88" type="noConversion"/>
  </si>
  <si>
    <t>S23120</t>
    <phoneticPr fontId="88" type="noConversion"/>
  </si>
  <si>
    <t>S23276</t>
    <phoneticPr fontId="88" type="noConversion"/>
  </si>
  <si>
    <t>린넨골지나시 [민소매]</t>
    <phoneticPr fontId="88" type="noConversion"/>
  </si>
  <si>
    <t>S23209</t>
    <phoneticPr fontId="88" type="noConversion"/>
  </si>
  <si>
    <t>S21635</t>
    <phoneticPr fontId="88" type="noConversion"/>
  </si>
  <si>
    <t>S23166</t>
    <phoneticPr fontId="88" type="noConversion"/>
  </si>
  <si>
    <t>S20470</t>
    <phoneticPr fontId="88" type="noConversion"/>
  </si>
  <si>
    <t>검단▼</t>
    <phoneticPr fontId="88" type="noConversion"/>
  </si>
  <si>
    <t>S23150</t>
    <phoneticPr fontId="88" type="noConversion"/>
  </si>
  <si>
    <t>S23152</t>
    <phoneticPr fontId="88" type="noConversion"/>
  </si>
  <si>
    <t>S19609</t>
    <phoneticPr fontId="88" type="noConversion"/>
  </si>
  <si>
    <t>S23217</t>
    <phoneticPr fontId="88" type="noConversion"/>
  </si>
  <si>
    <t>S23218</t>
    <phoneticPr fontId="88" type="noConversion"/>
  </si>
  <si>
    <t>S20441</t>
    <phoneticPr fontId="88" type="noConversion"/>
  </si>
  <si>
    <t>바이브bl [반팔] ☆</t>
    <phoneticPr fontId="88" type="noConversion"/>
  </si>
  <si>
    <t>S23201</t>
    <phoneticPr fontId="88" type="noConversion"/>
  </si>
  <si>
    <t>S23202</t>
    <phoneticPr fontId="88" type="noConversion"/>
  </si>
  <si>
    <t>S23203</t>
    <phoneticPr fontId="88" type="noConversion"/>
  </si>
  <si>
    <t>S17382</t>
    <phoneticPr fontId="88" type="noConversion"/>
  </si>
  <si>
    <t>해린가디건cd [긴팔] ☆</t>
    <phoneticPr fontId="88" type="noConversion"/>
  </si>
  <si>
    <t>진회색 ☆2505</t>
    <phoneticPr fontId="88" type="noConversion"/>
  </si>
  <si>
    <t>S17383</t>
    <phoneticPr fontId="88" type="noConversion"/>
  </si>
  <si>
    <t>차콜 ☆2505</t>
    <phoneticPr fontId="88" type="noConversion"/>
  </si>
  <si>
    <t>S23238</t>
    <phoneticPr fontId="88" type="noConversion"/>
  </si>
  <si>
    <t>S23239</t>
    <phoneticPr fontId="88" type="noConversion"/>
  </si>
  <si>
    <t>506pt(연청) [부츠컷]☆</t>
    <phoneticPr fontId="88" type="noConversion"/>
  </si>
  <si>
    <t>연청/S ☆2508</t>
    <phoneticPr fontId="88" type="noConversion"/>
  </si>
  <si>
    <t>S22273</t>
    <phoneticPr fontId="88" type="noConversion"/>
  </si>
  <si>
    <t>콜드ts [캡소매] ☆</t>
    <phoneticPr fontId="88" type="noConversion"/>
  </si>
  <si>
    <t>블랙 ☆2508</t>
    <phoneticPr fontId="88" type="noConversion"/>
  </si>
  <si>
    <t>S19070</t>
    <phoneticPr fontId="88" type="noConversion"/>
  </si>
  <si>
    <t>S21656</t>
    <phoneticPr fontId="88" type="noConversion"/>
  </si>
  <si>
    <t>블루/반팔</t>
    <phoneticPr fontId="88" type="noConversion"/>
  </si>
  <si>
    <t>S21926</t>
    <phoneticPr fontId="88" type="noConversion"/>
  </si>
  <si>
    <t>S21927</t>
    <phoneticPr fontId="88" type="noConversion"/>
  </si>
  <si>
    <t>시어서커t [반팔] ☆</t>
    <phoneticPr fontId="88" type="noConversion"/>
  </si>
  <si>
    <t>화이트 ☆2508</t>
    <phoneticPr fontId="88" type="noConversion"/>
  </si>
  <si>
    <t>S23227</t>
    <phoneticPr fontId="88" type="noConversion"/>
  </si>
  <si>
    <t>르bl [반팔]</t>
    <phoneticPr fontId="88" type="noConversion"/>
  </si>
  <si>
    <t>S23229</t>
    <phoneticPr fontId="88" type="noConversion"/>
  </si>
  <si>
    <t>S23230</t>
    <phoneticPr fontId="88" type="noConversion"/>
  </si>
  <si>
    <t>S22556</t>
    <phoneticPr fontId="88" type="noConversion"/>
  </si>
  <si>
    <t>S22557</t>
    <phoneticPr fontId="88" type="noConversion"/>
  </si>
  <si>
    <t>S21853</t>
    <phoneticPr fontId="88" type="noConversion"/>
  </si>
  <si>
    <t>S23245</t>
    <phoneticPr fontId="88" type="noConversion"/>
  </si>
  <si>
    <t>청순숄knit [숄세트]</t>
    <phoneticPr fontId="88" type="noConversion"/>
  </si>
  <si>
    <t>S23246</t>
    <phoneticPr fontId="88" type="noConversion"/>
  </si>
  <si>
    <t>S23009</t>
    <phoneticPr fontId="88" type="noConversion"/>
  </si>
  <si>
    <t>쁘니미니원피스가디건세트 [반팔] ☆</t>
    <phoneticPr fontId="88" type="noConversion"/>
  </si>
  <si>
    <t>S21400</t>
    <phoneticPr fontId="88" type="noConversion"/>
  </si>
  <si>
    <t>연그레이/M</t>
    <phoneticPr fontId="88" type="noConversion"/>
  </si>
  <si>
    <t>베델플레어나시블라우스 [민소매] ☆</t>
    <phoneticPr fontId="88" type="noConversion"/>
  </si>
  <si>
    <t>소라 ☆2508</t>
    <phoneticPr fontId="88" type="noConversion"/>
  </si>
  <si>
    <t>S23049</t>
    <phoneticPr fontId="88" type="noConversion"/>
  </si>
  <si>
    <t>S23267</t>
    <phoneticPr fontId="88" type="noConversion"/>
  </si>
  <si>
    <t>무드랩반팔bl [캡소매]</t>
    <phoneticPr fontId="88" type="noConversion"/>
  </si>
  <si>
    <t>S19833</t>
    <phoneticPr fontId="88" type="noConversion"/>
  </si>
  <si>
    <t>S23016</t>
    <phoneticPr fontId="88" type="noConversion"/>
  </si>
  <si>
    <t>S23205</t>
    <phoneticPr fontId="88" type="noConversion"/>
  </si>
  <si>
    <t>S22155</t>
    <phoneticPr fontId="88" type="noConversion"/>
  </si>
  <si>
    <t>민트/M/롱 ☆2507</t>
    <phoneticPr fontId="88" type="noConversion"/>
  </si>
  <si>
    <t>S20322</t>
    <phoneticPr fontId="88" type="noConversion"/>
  </si>
  <si>
    <t>네이비/S/숏 ☆2507</t>
    <phoneticPr fontId="88" type="noConversion"/>
  </si>
  <si>
    <t>S20328</t>
    <phoneticPr fontId="88" type="noConversion"/>
  </si>
  <si>
    <t>베이지/S/숏 ☆2507</t>
    <phoneticPr fontId="88" type="noConversion"/>
  </si>
  <si>
    <t>S20337</t>
    <phoneticPr fontId="88" type="noConversion"/>
  </si>
  <si>
    <t>블랙/M/롱 ☆2507</t>
    <phoneticPr fontId="88" type="noConversion"/>
  </si>
  <si>
    <t>S21143</t>
    <phoneticPr fontId="88" type="noConversion"/>
  </si>
  <si>
    <t>블랙/M/롱</t>
    <phoneticPr fontId="88" type="noConversion"/>
  </si>
  <si>
    <t>S21236</t>
    <phoneticPr fontId="88" type="noConversion"/>
  </si>
  <si>
    <t>S23163</t>
    <phoneticPr fontId="88" type="noConversion"/>
  </si>
  <si>
    <t>검정/L/숏</t>
    <phoneticPr fontId="88" type="noConversion"/>
  </si>
  <si>
    <t>S22772</t>
    <phoneticPr fontId="88" type="noConversion"/>
  </si>
  <si>
    <t>S22773</t>
    <phoneticPr fontId="88" type="noConversion"/>
  </si>
  <si>
    <t>S22774</t>
    <phoneticPr fontId="88" type="noConversion"/>
  </si>
  <si>
    <t>S22775</t>
    <phoneticPr fontId="88" type="noConversion"/>
  </si>
  <si>
    <t>블랙/L/숏</t>
    <phoneticPr fontId="88" type="noConversion"/>
  </si>
  <si>
    <t>S22776</t>
    <phoneticPr fontId="88" type="noConversion"/>
  </si>
  <si>
    <t>S23236</t>
    <phoneticPr fontId="88" type="noConversion"/>
  </si>
  <si>
    <t>S21730</t>
    <phoneticPr fontId="88" type="noConversion"/>
  </si>
  <si>
    <t>av1058 [구두] ☆</t>
    <phoneticPr fontId="88" type="noConversion"/>
  </si>
  <si>
    <t>흑색/225 ☆2508</t>
    <phoneticPr fontId="88" type="noConversion"/>
  </si>
  <si>
    <t>흑색/240 ☆2508</t>
    <phoneticPr fontId="88" type="noConversion"/>
  </si>
  <si>
    <t>S19925</t>
    <phoneticPr fontId="88" type="noConversion"/>
  </si>
  <si>
    <t>S19934</t>
    <phoneticPr fontId="88" type="noConversion"/>
  </si>
  <si>
    <t>S21695</t>
    <phoneticPr fontId="88" type="noConversion"/>
  </si>
  <si>
    <t>ret261 [신발] ☆</t>
    <phoneticPr fontId="88" type="noConversion"/>
  </si>
  <si>
    <t>흑색/230 ☆2508</t>
    <phoneticPr fontId="88" type="noConversion"/>
  </si>
  <si>
    <t>S21708</t>
    <phoneticPr fontId="88" type="noConversion"/>
  </si>
  <si>
    <t>베이지/235 ☆2508</t>
    <phoneticPr fontId="88" type="noConversion"/>
  </si>
  <si>
    <t>S19945</t>
    <phoneticPr fontId="88" type="noConversion"/>
  </si>
  <si>
    <t>백색/225</t>
    <phoneticPr fontId="88" type="noConversion"/>
  </si>
  <si>
    <t>S19060</t>
    <phoneticPr fontId="88" type="noConversion"/>
  </si>
  <si>
    <t>블랙-225</t>
    <phoneticPr fontId="88" type="noConversion"/>
  </si>
  <si>
    <t>S18861</t>
    <phoneticPr fontId="88" type="noConversion"/>
  </si>
  <si>
    <t xml:space="preserve">2588pt(벨트set) [와이드] ☆ </t>
    <phoneticPr fontId="88" type="noConversion"/>
  </si>
  <si>
    <t>베이지(S) ☆2507</t>
    <phoneticPr fontId="88" type="noConversion"/>
  </si>
  <si>
    <t>S18862</t>
    <phoneticPr fontId="88" type="noConversion"/>
  </si>
  <si>
    <t>베이지(M) ☆2507</t>
    <phoneticPr fontId="88" type="noConversion"/>
  </si>
  <si>
    <t>S18863</t>
    <phoneticPr fontId="88" type="noConversion"/>
  </si>
  <si>
    <t>베이지(L) ☆2507</t>
    <phoneticPr fontId="88" type="noConversion"/>
  </si>
  <si>
    <t>S18864</t>
    <phoneticPr fontId="88" type="noConversion"/>
  </si>
  <si>
    <t>회색(S) ☆2507</t>
    <phoneticPr fontId="88" type="noConversion"/>
  </si>
  <si>
    <t>S18865</t>
    <phoneticPr fontId="88" type="noConversion"/>
  </si>
  <si>
    <t>회색(M) ☆2507</t>
    <phoneticPr fontId="88" type="noConversion"/>
  </si>
  <si>
    <t>S18867</t>
    <phoneticPr fontId="88" type="noConversion"/>
  </si>
  <si>
    <t>검정(S) ☆2507</t>
    <phoneticPr fontId="88" type="noConversion"/>
  </si>
  <si>
    <t>S18868</t>
    <phoneticPr fontId="88" type="noConversion"/>
  </si>
  <si>
    <t>검정(M) ☆2507</t>
    <phoneticPr fontId="88" type="noConversion"/>
  </si>
  <si>
    <t>S18869</t>
    <phoneticPr fontId="88" type="noConversion"/>
  </si>
  <si>
    <t>검정(L) ☆2507</t>
    <phoneticPr fontId="88" type="noConversion"/>
  </si>
  <si>
    <t>S23279</t>
    <phoneticPr fontId="88" type="noConversion"/>
  </si>
  <si>
    <t>S23273</t>
    <phoneticPr fontId="88" type="noConversion"/>
  </si>
  <si>
    <t>8/10 신규오더</t>
    <phoneticPr fontId="88" type="noConversion"/>
  </si>
  <si>
    <t>8/10 오더</t>
    <phoneticPr fontId="88" type="noConversion"/>
  </si>
  <si>
    <t>미송10+신규7=총17</t>
    <phoneticPr fontId="88" type="noConversion"/>
  </si>
  <si>
    <t>미송1+신규9=총10</t>
    <phoneticPr fontId="88" type="noConversion"/>
  </si>
  <si>
    <t>미송5+신규65=총70</t>
    <phoneticPr fontId="88" type="noConversion"/>
  </si>
  <si>
    <t>미송7+신규1=총8</t>
    <phoneticPr fontId="88" type="noConversion"/>
  </si>
  <si>
    <t>미송70+신규180=총250</t>
    <phoneticPr fontId="88" type="noConversion"/>
  </si>
  <si>
    <t>미송35+신규65=총100</t>
    <phoneticPr fontId="88" type="noConversion"/>
  </si>
  <si>
    <t>미송45+신규15=총60</t>
    <phoneticPr fontId="88" type="noConversion"/>
  </si>
  <si>
    <t>미송25+신규35=총60</t>
    <phoneticPr fontId="88" type="noConversion"/>
  </si>
  <si>
    <t>미송9+신규21=총30</t>
    <phoneticPr fontId="88" type="noConversion"/>
  </si>
  <si>
    <t>미송34+신규26=총60</t>
    <phoneticPr fontId="88" type="noConversion"/>
  </si>
  <si>
    <t>미송40+신규10=총50</t>
    <phoneticPr fontId="88" type="noConversion"/>
  </si>
  <si>
    <t>미송10+신규30=총40</t>
    <phoneticPr fontId="88" type="noConversion"/>
  </si>
  <si>
    <t>미송30+신규30=총60</t>
    <phoneticPr fontId="88" type="noConversion"/>
  </si>
  <si>
    <t>미송1+신규2=총3</t>
    <phoneticPr fontId="88" type="noConversion"/>
  </si>
  <si>
    <t>미송1+신규1=총2</t>
    <phoneticPr fontId="88" type="noConversion"/>
  </si>
  <si>
    <t>미송88+신규112=총150</t>
    <phoneticPr fontId="88" type="noConversion"/>
  </si>
  <si>
    <t>필앤마조(더포르투나에서픽업)</t>
    <phoneticPr fontId="88" type="noConversion"/>
  </si>
  <si>
    <t>디오트 1층 B-13</t>
  </si>
  <si>
    <t>디오트 1층 B-13</t>
    <phoneticPr fontId="88" type="noConversion"/>
  </si>
  <si>
    <t>디오트 지하 1층 J-02</t>
  </si>
  <si>
    <t>디오트 지하 1층 J-02</t>
    <phoneticPr fontId="88" type="noConversion"/>
  </si>
  <si>
    <t>디오트 지하 1층 L-08</t>
  </si>
  <si>
    <t>디오트 지하 1층 L-08</t>
    <phoneticPr fontId="88" type="noConversion"/>
  </si>
  <si>
    <t>디오트 지하 2층 A-05-1</t>
  </si>
  <si>
    <t>디오트 지하 2층 A-05-1</t>
    <phoneticPr fontId="88" type="noConversion"/>
  </si>
  <si>
    <t>테크노 3층 322</t>
  </si>
  <si>
    <t>테크노 1층 127</t>
  </si>
  <si>
    <t>디오트 1층 F-03</t>
  </si>
  <si>
    <t>누죤 2층 501</t>
  </si>
  <si>
    <t>디오트 2층 F-06</t>
  </si>
  <si>
    <t>KDG(부가세) / 전자-주식회사 케이디지</t>
  </si>
  <si>
    <t>디오트 3층 B-04</t>
  </si>
  <si>
    <t>청평화 2층 라-30</t>
  </si>
  <si>
    <t>디오트 2층 F-03</t>
  </si>
  <si>
    <t>디오트 2층 D-13</t>
  </si>
  <si>
    <t>디오트 2층 C-14</t>
  </si>
  <si>
    <t>청평화 5층 가-04</t>
  </si>
  <si>
    <t>디오트 1층 D-11</t>
  </si>
  <si>
    <t>걸 / 전자-걸</t>
  </si>
  <si>
    <t>청평화 1층 가-05</t>
  </si>
  <si>
    <t>전자-걸</t>
  </si>
  <si>
    <t>디오트 1층 D-15</t>
  </si>
  <si>
    <t>디오트 지하 1층 J-30</t>
  </si>
  <si>
    <t>디오트 2층 A-02</t>
  </si>
  <si>
    <t>디오트 3층 B-29</t>
  </si>
  <si>
    <t>디오트 1층 B-16</t>
  </si>
  <si>
    <t>디오트 지하 2층 C-28</t>
  </si>
  <si>
    <t>디오트 4층 E-29</t>
  </si>
  <si>
    <t>동원프라자 2층 35</t>
  </si>
  <si>
    <t>디오트 지하 2층 C-29</t>
  </si>
  <si>
    <t>디오트 지하 1층 E-12</t>
  </si>
  <si>
    <t>디오트 지하 2층 나-09</t>
  </si>
  <si>
    <t>디오트 1층 H-02</t>
  </si>
  <si>
    <t>디오트 2층 J-25</t>
  </si>
  <si>
    <t>누죤 2층 520</t>
  </si>
  <si>
    <t>디오트 3층 A-17</t>
  </si>
  <si>
    <t>디오트 2층 D-24</t>
  </si>
  <si>
    <t>디오트 1층 A-11</t>
  </si>
  <si>
    <t>청평화 1층 나-07</t>
  </si>
  <si>
    <t>누죤 지하 1층 513</t>
  </si>
  <si>
    <t>디오트 2층 D-06</t>
  </si>
  <si>
    <t>디오트 2층 J-17</t>
  </si>
  <si>
    <t>디오트 1층 G-04</t>
  </si>
  <si>
    <t>누죤 B1층 527</t>
  </si>
  <si>
    <t>청평화 5층 다-46</t>
  </si>
  <si>
    <t>청평화 3층 다-42</t>
  </si>
  <si>
    <t>디오트 B2 가-11</t>
  </si>
  <si>
    <t>디오트 지하 2층 다-06</t>
  </si>
  <si>
    <t>디오트 지하 2층 i-05</t>
  </si>
  <si>
    <t>디오트 지하 1층 D-09</t>
  </si>
  <si>
    <t>디오트 지하 1층 G-22</t>
  </si>
  <si>
    <t>디오트 지하 2층 N-72</t>
  </si>
  <si>
    <t>디오트 2층 J-11</t>
  </si>
  <si>
    <t>청평화 5층 다-44</t>
  </si>
  <si>
    <t>디오트 1층 C-24</t>
  </si>
  <si>
    <t>디오트 2층 H-24</t>
  </si>
  <si>
    <t>디오트 1층 E-24</t>
  </si>
  <si>
    <t>디오트 1층 C-19</t>
  </si>
  <si>
    <t>디오트 2층 J-24</t>
  </si>
  <si>
    <t>청평화 2층 가-25</t>
  </si>
  <si>
    <t>디오트 1층 D-19</t>
  </si>
  <si>
    <t>더블엠 / 전자-더블엠(서가202508부터)</t>
  </si>
  <si>
    <t>디오트 1층 E-13</t>
  </si>
  <si>
    <t>전자-더블엠(서가202508부터)</t>
  </si>
  <si>
    <t>1005-004-804409</t>
  </si>
  <si>
    <t>(주)서가</t>
  </si>
  <si>
    <t>디오트 3층 D-24</t>
  </si>
  <si>
    <t>청평화 5층 가-551</t>
  </si>
  <si>
    <t>디오트 3층 G-03</t>
  </si>
  <si>
    <t>청평화 5층 라-04</t>
  </si>
  <si>
    <t>청평화 5층 나-538</t>
  </si>
  <si>
    <t>디오트 4층 C-18</t>
  </si>
  <si>
    <t>경기도 남양주시 진건읍 사릉로 163-41, 101(가, 나)</t>
  </si>
  <si>
    <t>디오트 2층 A-10</t>
  </si>
  <si>
    <t>디오트 5층 H-13</t>
  </si>
  <si>
    <t>디오트 3층 i-04</t>
  </si>
  <si>
    <t>청평화 4층 D-53</t>
  </si>
  <si>
    <t>디오트 2층 B-10</t>
  </si>
  <si>
    <t>디오트 1층 E-06</t>
  </si>
  <si>
    <t>디오트 1층 C-06</t>
  </si>
  <si>
    <t>디오트 1층 G-01</t>
  </si>
  <si>
    <t>청평화 5층 나-12</t>
  </si>
  <si>
    <t>디오트 2층 B-28</t>
  </si>
  <si>
    <t>디오트 4층 i-12</t>
  </si>
  <si>
    <t>디오트 지하 1층 F-04</t>
  </si>
  <si>
    <t>청평화 2층 라-06</t>
  </si>
  <si>
    <t>디오트 3층 F-09</t>
  </si>
  <si>
    <t>테크노 3층 341,342</t>
  </si>
  <si>
    <t>디오트 4층 i-03</t>
  </si>
  <si>
    <t>디오트 지하 1층 A-07</t>
  </si>
  <si>
    <t>청평화 5층 나-03</t>
  </si>
  <si>
    <t>디오트 1층 A-01</t>
  </si>
  <si>
    <t>평화시장 1층 마동 나-251</t>
  </si>
  <si>
    <t>청평화 5층 다-42</t>
  </si>
  <si>
    <t>디오트 지하 2층 D-13</t>
  </si>
  <si>
    <t>디오트 3층 B-15</t>
  </si>
  <si>
    <t>디오트 5층 J-23~25</t>
  </si>
  <si>
    <t>청평화 4층 C-30</t>
  </si>
  <si>
    <t>동평화 2층 가-56</t>
  </si>
  <si>
    <t>디오트 지하 1층 H-14</t>
  </si>
  <si>
    <t>디오트 1층 F-12</t>
  </si>
  <si>
    <t>디오트 3층 C-20</t>
  </si>
  <si>
    <t>디오트 2층 E-16</t>
  </si>
  <si>
    <t>디오트 1층 i-07</t>
  </si>
  <si>
    <t>의정부시 산단로 76번길 80,202</t>
  </si>
  <si>
    <t>디오트 1층 A-20</t>
  </si>
  <si>
    <t>청평화 4층 B-25</t>
  </si>
  <si>
    <t>청평화 5층 가-55</t>
  </si>
  <si>
    <t>테크노 3층 319,320,321</t>
  </si>
  <si>
    <t>청평화 5층 나-520</t>
  </si>
  <si>
    <t>청평화 4층 B-26</t>
  </si>
  <si>
    <t>테크노 지하 1층 B-31</t>
  </si>
  <si>
    <t>디오트 3층 A-11</t>
  </si>
  <si>
    <t>청평화 5층 가-47</t>
  </si>
  <si>
    <t>디오트 3층 G-20</t>
  </si>
  <si>
    <t>디오트 2층 C-13</t>
  </si>
  <si>
    <t>디오트 1층 D-14</t>
  </si>
  <si>
    <t>디오트 4층 F-07</t>
  </si>
  <si>
    <t>청평화 3층 다-27</t>
  </si>
  <si>
    <t>디오트 2층 B-08</t>
  </si>
  <si>
    <t>디오트 1층 B-06</t>
  </si>
  <si>
    <t>디오트 지하 1층 B-06</t>
  </si>
  <si>
    <t>디오트 4층 G-17</t>
  </si>
  <si>
    <t>청평화 5층 나-31</t>
  </si>
  <si>
    <t>청평화 3층 가-26</t>
  </si>
  <si>
    <t>누죤 지하 1층 313~315</t>
  </si>
  <si>
    <t>디오트 4층 H-14</t>
  </si>
  <si>
    <t>디오트 2층 H-25</t>
  </si>
  <si>
    <t>청평화 5층 다 25-26</t>
  </si>
  <si>
    <t>디오트 4층 B-26</t>
  </si>
  <si>
    <t>디오트 1층 C-12,13</t>
  </si>
  <si>
    <t>디오트 3층 E-17</t>
  </si>
  <si>
    <t>누죤 지하 1층 123</t>
  </si>
  <si>
    <t>청평화 5층 가-59</t>
  </si>
  <si>
    <t>디오트 1층 i-12</t>
  </si>
  <si>
    <t>디오트 4층 H-27</t>
  </si>
  <si>
    <t>디오트 4층 H-12</t>
  </si>
  <si>
    <t>디오트 3층 B-16</t>
  </si>
  <si>
    <t>디오트 3층 F-04</t>
  </si>
  <si>
    <t>청평화 5층 가-48</t>
  </si>
  <si>
    <t>디오트 3층 i-22</t>
  </si>
  <si>
    <t>청평화 5층 나-44</t>
  </si>
  <si>
    <t>신발상가 C동 1층 17</t>
  </si>
  <si>
    <t>디오트 5층 B-04</t>
  </si>
  <si>
    <t>디오트 3층 C-30</t>
  </si>
  <si>
    <t>디오트 3층 C-22</t>
  </si>
  <si>
    <t>누죤 지하 1층 511</t>
  </si>
  <si>
    <t>디오트 3층 J-04</t>
  </si>
  <si>
    <t>디오트 2층 A-19</t>
  </si>
  <si>
    <t>누죤 지하 1층 621</t>
  </si>
  <si>
    <t>스튜디오W 3층 14</t>
  </si>
  <si>
    <t>디오트 지하 1층 H-16</t>
  </si>
  <si>
    <t>디오트 1층 G-06</t>
  </si>
  <si>
    <t>누존 지하 1층 313~315</t>
  </si>
  <si>
    <t>디오트 1층 H-08</t>
  </si>
  <si>
    <t>디오트 지하 1층 G-25</t>
  </si>
  <si>
    <t>디오트 4층 i-04</t>
  </si>
  <si>
    <t>디오트 1층 B-14</t>
  </si>
  <si>
    <t>디오트 2층 J-08</t>
  </si>
  <si>
    <t>평화시장 2층 가열 232, 233</t>
  </si>
  <si>
    <t>디오트 1층 D-01</t>
  </si>
  <si>
    <t>디오트 지하 2층 A-11,12</t>
  </si>
  <si>
    <t>APM 2층 34</t>
  </si>
  <si>
    <t>디오트 4층 C-03</t>
  </si>
  <si>
    <t>디오트 5층 J-26</t>
  </si>
  <si>
    <t>청평화 3층 가-32</t>
  </si>
  <si>
    <t>디오트 지하 1층 C-10</t>
  </si>
  <si>
    <t>디오트 1층 F-19</t>
  </si>
  <si>
    <t>디오트 지하 1층 H-19</t>
  </si>
  <si>
    <t>남평화 지하 1층 B-14</t>
  </si>
  <si>
    <t>디오트 4층 j-29</t>
  </si>
  <si>
    <t>디오트 5층 A-15</t>
  </si>
  <si>
    <t>디오트 지하 1층 C-17</t>
  </si>
  <si>
    <t>디오트 5층 H-23</t>
  </si>
  <si>
    <t>디오트 4층 G-14</t>
  </si>
  <si>
    <t>디오트 지하 1층 G-06</t>
  </si>
  <si>
    <t>서울특별시 강북구 도봉로 193, 3층 305(미아동, 미아빌딩)</t>
  </si>
  <si>
    <t>디오트 3층 H-10</t>
  </si>
  <si>
    <t>디오트 2층 A-06</t>
  </si>
  <si>
    <t>청평화 1층 나-08</t>
  </si>
  <si>
    <t>디오트 지하 2층 D-06</t>
  </si>
  <si>
    <t>디오트 4층 E-10</t>
  </si>
  <si>
    <t>디오트 지하 1층 D-13</t>
  </si>
  <si>
    <t>디오트 지하 2층 B-28</t>
  </si>
  <si>
    <t>디오트 지하 2층 H-05</t>
  </si>
  <si>
    <t>디오트 1층 i-03</t>
  </si>
  <si>
    <t>디오트 4층 i-18</t>
  </si>
  <si>
    <t>청평화 5층 가(A)-508</t>
  </si>
  <si>
    <t>디오트 2층 H-07</t>
  </si>
  <si>
    <t>디오트 지하 1층 j-26</t>
  </si>
  <si>
    <t>디오트 3층 H-15</t>
  </si>
  <si>
    <t>디오트 4층 H-09</t>
  </si>
  <si>
    <t>남평화 3층 가-15,16</t>
  </si>
  <si>
    <t>디오트 3층 B-09</t>
  </si>
  <si>
    <t>디오트 2층 E-10</t>
  </si>
  <si>
    <t>디오트 지하 2층 C-17</t>
  </si>
  <si>
    <t>디오트 2층 A-03</t>
  </si>
  <si>
    <t>디오트 3층 D-08</t>
  </si>
  <si>
    <t>디오트 지하 1층 C-18</t>
  </si>
  <si>
    <t>남평화 지하 1층 신관 20,21</t>
  </si>
  <si>
    <t>누존 지하 1층 323</t>
  </si>
  <si>
    <t>디오트 4층 A-20</t>
  </si>
  <si>
    <t>디오트 4층 j-30</t>
  </si>
  <si>
    <t>디오트 1층 C-18</t>
  </si>
  <si>
    <t>디오트 2층 i-24</t>
  </si>
  <si>
    <t>디오트 1층 D-05</t>
  </si>
  <si>
    <t>DWP(동원프라자) 2층 17</t>
  </si>
  <si>
    <t>디오트 지하 1층 J-07</t>
  </si>
  <si>
    <t>디오트 4층 B-10</t>
  </si>
  <si>
    <t>테크노 5층 504</t>
  </si>
  <si>
    <t>디오트 2층 B-09</t>
  </si>
  <si>
    <t>디오트 2층 E-06</t>
  </si>
  <si>
    <t>디오트 지하 1층 E-19</t>
  </si>
  <si>
    <t>디오트 지하 1층 F-13</t>
  </si>
  <si>
    <t>디오트 지하 1층 J-13-01</t>
  </si>
  <si>
    <t>디오트 1층 B-02</t>
  </si>
  <si>
    <t>디오트 2층 G-14</t>
  </si>
  <si>
    <t>디오트 1층 C-27</t>
  </si>
  <si>
    <t>디오트 1층 B-17</t>
  </si>
  <si>
    <t>디오트 지하 1층 J-13</t>
  </si>
  <si>
    <t>청평화 4층 A-02</t>
  </si>
  <si>
    <t>DWP(동원프라자) 3층 14</t>
  </si>
  <si>
    <t>디오트 2층 C-30</t>
  </si>
  <si>
    <t>디오트 3층 G-09</t>
  </si>
  <si>
    <t>디오트 1층 J-12</t>
  </si>
  <si>
    <t>디오트 1층 F-11</t>
  </si>
  <si>
    <t>20793</t>
  </si>
  <si>
    <t>미니브랜드</t>
  </si>
  <si>
    <t>디오트 2층 D-05</t>
  </si>
  <si>
    <t>347801-04-166888</t>
  </si>
  <si>
    <t>(주)투앤드컴퍼니</t>
  </si>
  <si>
    <t>디오트 4층 D-03</t>
  </si>
  <si>
    <t>디오트 지하 1층 A-04</t>
  </si>
  <si>
    <t>디오트 지하 2층 B-05</t>
  </si>
  <si>
    <t>디오트 4층 G-08</t>
  </si>
  <si>
    <t>누죤 지하 1층 722</t>
  </si>
  <si>
    <t>디오트 지하 1층 G-01</t>
  </si>
  <si>
    <t>서울특별시 종로구 종로 266(종로6가, 동대문종합시장 D동 2562)</t>
  </si>
  <si>
    <t>스튜디오W 3층 3-27</t>
  </si>
  <si>
    <t>청평화 1층 다-09</t>
  </si>
  <si>
    <t>디오트 1층 F-21</t>
  </si>
  <si>
    <t>디오트 2층 A-07</t>
  </si>
  <si>
    <t>청평화 3층 다-33</t>
  </si>
  <si>
    <t>청평화 1층 다-20</t>
  </si>
  <si>
    <t>디오트 1층 B-12</t>
  </si>
  <si>
    <t>청평화 지하 1층 신관 9</t>
  </si>
  <si>
    <t>청평화 3층 라-26</t>
  </si>
  <si>
    <t>청평화 4층 D-404</t>
  </si>
  <si>
    <t>디오트 2층 D-07</t>
  </si>
  <si>
    <t>디오트 4층 D-16</t>
  </si>
  <si>
    <t>디오트 1층 E-22</t>
  </si>
  <si>
    <t>디오트 지하 1층 G-20</t>
  </si>
  <si>
    <t>청평화 5층 DA-527</t>
  </si>
  <si>
    <t>디오트 1층 D-13</t>
  </si>
  <si>
    <t>청평화 5층 라-50</t>
  </si>
  <si>
    <t>청평화 4층 C-20</t>
  </si>
  <si>
    <t>디오트 4층 F-03</t>
  </si>
  <si>
    <t>디오트 지하 1층 D-12</t>
  </si>
  <si>
    <t>디오트 4층 C-17</t>
  </si>
  <si>
    <t>디오트 4층 F-23</t>
  </si>
  <si>
    <t>청평화 4층 D-50</t>
  </si>
  <si>
    <t>디오트 2층 i-20</t>
  </si>
  <si>
    <t>누죤 지하 1층 812</t>
  </si>
  <si>
    <t>디오트 1층 J-18</t>
  </si>
  <si>
    <t>청평화 3층 라-04</t>
  </si>
  <si>
    <t>디오트 4층 E-22</t>
  </si>
  <si>
    <t>테크노 4층 441</t>
  </si>
  <si>
    <t>디오트 지하 1층 B-12</t>
  </si>
  <si>
    <t>디오트 4층 D-14</t>
  </si>
  <si>
    <t>디오트 3층 H-17</t>
  </si>
  <si>
    <t>청평화 5층 라-05</t>
  </si>
  <si>
    <t>디오트 2층 F-18</t>
  </si>
  <si>
    <t>디오트 1층 A-15</t>
  </si>
  <si>
    <t>디오트 3층 F-17</t>
  </si>
  <si>
    <t>디오트 4층 G-02</t>
  </si>
  <si>
    <t>디오트 1층 F-22</t>
  </si>
  <si>
    <t>디오트 1층 A-12</t>
  </si>
  <si>
    <t>스튜디오W 1층 38</t>
  </si>
  <si>
    <t>신발상가 B동 2층 9</t>
  </si>
  <si>
    <t>디오트 1층 H-21</t>
  </si>
  <si>
    <t>디오트 1층 B-10</t>
  </si>
  <si>
    <t>디오트 2층 i-25</t>
  </si>
  <si>
    <t>디오트 지하 2층 C-30</t>
  </si>
  <si>
    <t>디오트 지하 1층 i-15</t>
  </si>
  <si>
    <t>청평화 3층 나-02</t>
  </si>
  <si>
    <t>디오트 3층 E-19</t>
  </si>
  <si>
    <t>디오트 2층 D-14</t>
  </si>
  <si>
    <t>청평화 5층 다-15</t>
  </si>
  <si>
    <t>청평화 4층 403</t>
  </si>
  <si>
    <t>디오트 4층 B-14</t>
  </si>
  <si>
    <t>디오트 3층 D-01</t>
  </si>
  <si>
    <t>디오트 지하 1층 E-11</t>
  </si>
  <si>
    <t>디오트 4층 F-20</t>
  </si>
  <si>
    <t>디오트 2층 D-10</t>
  </si>
  <si>
    <t>디오트 3층 H-25</t>
  </si>
  <si>
    <t>서울특별시 중구 다산로18길 10, 201,202(신당동, 태양맨션)</t>
  </si>
  <si>
    <t>서울특별시 강남구 도곡로4길 5, 303(도곡동, 오성빌딩)</t>
  </si>
  <si>
    <t>디오트 지하 2층 N-77</t>
  </si>
  <si>
    <t>디오트 지하 1층 J-03</t>
  </si>
  <si>
    <t>디오트 2층 F-19</t>
  </si>
  <si>
    <t>디오트 2층 i-15</t>
  </si>
  <si>
    <t>디오트 1층 J-01</t>
  </si>
  <si>
    <t>디오트 지하 2층 가-01</t>
  </si>
  <si>
    <t>디오트 1층 i-09</t>
  </si>
  <si>
    <t>디오트 2층 A-21</t>
  </si>
  <si>
    <t>디오트 3층 A-09</t>
  </si>
  <si>
    <t>디오트 2층 C-04</t>
  </si>
  <si>
    <t>서울특별시 성동구 독서당로 156, 2동 1405(옥수동, 한남하이츠아파트)</t>
  </si>
  <si>
    <t>서울특별시 종로구 종로 266(종로6가, 동대문종합시장 C동 2층 2090)</t>
  </si>
  <si>
    <t>디오트 4층 G-20</t>
  </si>
  <si>
    <t>디오트 지하 2층 B-15</t>
  </si>
  <si>
    <t>디오트 지하 2층 i-13</t>
  </si>
  <si>
    <t>디오트 3층 B-17</t>
  </si>
  <si>
    <t>디오트 1층 H-12</t>
  </si>
  <si>
    <t>디오트 1층 H-07</t>
  </si>
  <si>
    <t>디오트 4층 E-24</t>
  </si>
  <si>
    <t>디오트 1층 G-17</t>
  </si>
  <si>
    <t>디오트 2층 B-13</t>
  </si>
  <si>
    <t>디오트 2층 C-07</t>
  </si>
  <si>
    <t>서울특별시 종로구 종로 266(종로6가, 동대문종합시장 B동2507)</t>
  </si>
  <si>
    <t>청평화 5층 가-53</t>
  </si>
  <si>
    <t>디오트 2층 D-04</t>
  </si>
  <si>
    <t>디오트 2층 i-28</t>
  </si>
  <si>
    <t>서울특별시 종로구 종로 266, 107(종로6가, 동대문종합시장 디동 3층)</t>
  </si>
  <si>
    <t>동원프라자 1층 26</t>
  </si>
  <si>
    <t>디오트 3층 H-16</t>
  </si>
  <si>
    <t>디오트 3층 D-15</t>
  </si>
  <si>
    <t>디오트 1층 B-28</t>
  </si>
  <si>
    <t>디오트 1층 i-19</t>
  </si>
  <si>
    <t>디오트 3층 E-23</t>
  </si>
  <si>
    <t>디오트 2층 C-22</t>
  </si>
  <si>
    <t>디오트 1층 E-25</t>
  </si>
  <si>
    <t>디오트 1층 B-11</t>
  </si>
  <si>
    <t>디오트 4층 B-16</t>
  </si>
  <si>
    <t>디오트 지하 1층 K-14</t>
  </si>
  <si>
    <t>디오트 지하 2층 A-05</t>
  </si>
  <si>
    <t>디오트 2층 J-18</t>
  </si>
  <si>
    <t>청평화 2층 라-16</t>
  </si>
  <si>
    <t>디오트 4층 G-11</t>
  </si>
  <si>
    <t>디오트 외곽(옷공장) 6</t>
  </si>
  <si>
    <t>디오트 2층 i-06</t>
  </si>
  <si>
    <t>디오트 2층 H-16</t>
  </si>
  <si>
    <t>디오트 5층 C-04</t>
  </si>
  <si>
    <t>디오트 4층 E-19</t>
  </si>
  <si>
    <t>신발상가 B동 2층 221</t>
  </si>
  <si>
    <t>디오트 지하 1층 C-24</t>
  </si>
  <si>
    <t>디오트 1층 F-09</t>
  </si>
  <si>
    <t>청평화 5층 나-24</t>
  </si>
  <si>
    <t>디오트 지하 1층 D-07</t>
  </si>
  <si>
    <t>디오트 2층 F-24</t>
  </si>
  <si>
    <t>청평화 3층 나-34</t>
  </si>
  <si>
    <t>디오트 1층 C-22</t>
  </si>
  <si>
    <t>디오트 4층 G-22</t>
  </si>
  <si>
    <t>디오트 지하 2층 B-24</t>
  </si>
  <si>
    <t>디오트 2층 C-12</t>
  </si>
  <si>
    <t>디오트 3층 F-15</t>
  </si>
  <si>
    <t>서울특별시 종로구 종로 266, C동 2178(종로6가, 동대문종합시장２층)</t>
  </si>
  <si>
    <t>디오트 2층 i-08</t>
  </si>
  <si>
    <t>디오트 2층 F-02</t>
  </si>
  <si>
    <t>테크노 4층 437</t>
  </si>
  <si>
    <t>디오트 1층 H-09</t>
  </si>
  <si>
    <t>디오트 4층 A-05</t>
  </si>
  <si>
    <t>디오트 4층 G-10</t>
  </si>
  <si>
    <t>디오트 4층 H-18</t>
  </si>
  <si>
    <t>디오트 1층 F-04</t>
  </si>
  <si>
    <t>청평화 4층 C-12</t>
  </si>
  <si>
    <t>디오트 지하 1층 F-18</t>
  </si>
  <si>
    <t>디오트 5층 D-13</t>
  </si>
  <si>
    <t>누죤 지하 1층 605</t>
  </si>
  <si>
    <t>디오트 2층 H-19</t>
  </si>
  <si>
    <t>디오트 4층 B-21</t>
  </si>
  <si>
    <t>디오트 1층 C-32</t>
  </si>
  <si>
    <t>누죤 지하 1층 514</t>
  </si>
  <si>
    <t>디오트 지하 2층 A-02</t>
  </si>
  <si>
    <t>디오트 지하 1층 E-06</t>
  </si>
  <si>
    <t>디오트 2층 C-06</t>
  </si>
  <si>
    <t>누죤 지하 1층 526</t>
  </si>
  <si>
    <t>청평화 5층 가-28</t>
  </si>
  <si>
    <t>디오트 지하 2층 가-06</t>
  </si>
  <si>
    <t>디오트 2층 J-26</t>
  </si>
  <si>
    <t>디오트 1층 C-33</t>
  </si>
  <si>
    <t>디오트 2층 G-10</t>
  </si>
  <si>
    <t>청평화 5층 나-13</t>
  </si>
  <si>
    <t>디오트 지하 1층 G-26</t>
  </si>
  <si>
    <t>디오트 1층 J-17</t>
  </si>
  <si>
    <t>디오트 지하 2층 E-24,25</t>
  </si>
  <si>
    <t>디오트 2층 B-16</t>
  </si>
  <si>
    <t>테크노 2층 254</t>
  </si>
  <si>
    <t>디오트 3층 G-15</t>
  </si>
  <si>
    <t>디오트 1층 G-07</t>
  </si>
  <si>
    <t>디오트 3층 A-22</t>
  </si>
  <si>
    <t>디오트 2층 C-23</t>
  </si>
  <si>
    <t>디오트 지하 1층 B-05</t>
  </si>
  <si>
    <t>디오트 3층 B-21</t>
  </si>
  <si>
    <t>디오트 1층 J-23</t>
  </si>
  <si>
    <t>디오트 3층 C-18</t>
  </si>
  <si>
    <t>디오트 4층 i-13-1</t>
  </si>
  <si>
    <t>디오트 지하 1층 C-25</t>
  </si>
  <si>
    <t>누죤 지하 1층 620</t>
  </si>
  <si>
    <t>디오트 3층 i-25</t>
  </si>
  <si>
    <t>청평화 5층 나-525</t>
  </si>
  <si>
    <t>청평화 4층 C-17</t>
  </si>
  <si>
    <t>서울특별시 종로구 종로 266(종로6가, 동대문종합시장 b동 2층 2536)</t>
  </si>
  <si>
    <t>디오트 4층 J-09</t>
  </si>
  <si>
    <t>디오트 2층 J-09</t>
  </si>
  <si>
    <t>서울특별시 종로구 청계천로 279(종로6가, 동대문종합시장 A동 2281,2282)</t>
  </si>
  <si>
    <t>20792</t>
  </si>
  <si>
    <t>엠메종</t>
  </si>
  <si>
    <t>남평화상가 3층 39</t>
  </si>
  <si>
    <t>215-910429-84107</t>
  </si>
  <si>
    <t>유미애(엠메종)</t>
  </si>
  <si>
    <t>디오트 1층 H-22</t>
  </si>
  <si>
    <t>디오트 1층 H-16</t>
  </si>
  <si>
    <t>디오트 지하 1층 G-05</t>
  </si>
  <si>
    <t>테크노 1층 116</t>
  </si>
  <si>
    <t>디오트 2층 J-13</t>
  </si>
  <si>
    <t>디오트 2층 B-27</t>
  </si>
  <si>
    <t>디오트 2층 D-18</t>
  </si>
  <si>
    <t>디오트 3층 A-23</t>
  </si>
  <si>
    <t>디오트 1층 G-16</t>
  </si>
  <si>
    <t>디오트 1층 D-24</t>
  </si>
  <si>
    <t>누죤 지하 1층 615</t>
  </si>
  <si>
    <t>디오트 5층 B-06</t>
  </si>
  <si>
    <t>청평화 5층 다-02</t>
  </si>
  <si>
    <t>디오트 2층 G-03</t>
  </si>
  <si>
    <t>디오트 2층 J-28</t>
  </si>
  <si>
    <t>디오트 1층 C-09</t>
  </si>
  <si>
    <t>디오트 2층 C-25</t>
  </si>
  <si>
    <t>청평화 5층 다-503</t>
  </si>
  <si>
    <t>디오트 4층 i-17</t>
  </si>
  <si>
    <t>디오트 2층 D-15</t>
  </si>
  <si>
    <t>스튜디오W 3층 35</t>
  </si>
  <si>
    <t>청평화 5층 다-31</t>
  </si>
  <si>
    <t>디오트 1층 J-05</t>
  </si>
  <si>
    <t>디오트 2층 A-05</t>
  </si>
  <si>
    <t>청평화 5층 나-506</t>
  </si>
  <si>
    <t>테크노 4층 418</t>
  </si>
  <si>
    <t>디오트 4층 C-29</t>
  </si>
  <si>
    <t>테크노 1층 119</t>
  </si>
  <si>
    <t>신발상가 C동 1층 32</t>
  </si>
  <si>
    <t>디오트 2층 B-15</t>
  </si>
  <si>
    <t>디오트 3층 H-06</t>
  </si>
  <si>
    <t>청평화 1층 나-15</t>
  </si>
  <si>
    <t>청평화 5층 가-531</t>
  </si>
  <si>
    <t>누존 지하 1층 410</t>
  </si>
  <si>
    <t>디오트 4층 C-05</t>
  </si>
  <si>
    <t>누죤 지하 1층 418</t>
  </si>
  <si>
    <t>청평화 5층 다-32</t>
  </si>
  <si>
    <t>청평화 5층 다-05</t>
  </si>
  <si>
    <t>디오트 4층 H-28</t>
  </si>
  <si>
    <t>청평화 5층 나-27</t>
  </si>
  <si>
    <t>디오트 2층 A-13</t>
  </si>
  <si>
    <t>디오트 B1 D-03</t>
  </si>
  <si>
    <t>디오트 4층 F-04</t>
  </si>
  <si>
    <t>디오트 2층 E-23</t>
  </si>
  <si>
    <t>디오트 1층 B-15</t>
  </si>
  <si>
    <t>디오트 2층 B-01</t>
  </si>
  <si>
    <t>디오트 2층 E-15</t>
  </si>
  <si>
    <t>디오트 5층 A-18, 19, 20</t>
  </si>
  <si>
    <t>디오트 1층 F-07</t>
  </si>
  <si>
    <t>청평화 4층 C-23</t>
  </si>
  <si>
    <t>디오트 3층 F-22</t>
  </si>
  <si>
    <t>누죤 지하 1층 424</t>
  </si>
  <si>
    <t>디오트 지하 1층 C-14</t>
  </si>
  <si>
    <t>동평화 1층 나동 37</t>
  </si>
  <si>
    <t>디오트 2층 C-17</t>
  </si>
  <si>
    <t>디오트 지하 1층 C-05</t>
  </si>
  <si>
    <t>청평화 1층 다-21</t>
  </si>
  <si>
    <t>디오트 1층 E-15</t>
  </si>
  <si>
    <t>디오트 1층 i-05</t>
  </si>
  <si>
    <t>디오트 2층 G-19</t>
  </si>
  <si>
    <t>디오트 2층 B-20</t>
  </si>
  <si>
    <t>서울특별시 종로구 종로 266, C동 2층 2176(종로6가, 동대문종합시장)</t>
  </si>
  <si>
    <t>디오트 2층 E-09</t>
  </si>
  <si>
    <t>디오트 2층 B-17</t>
  </si>
  <si>
    <t>디오트 지하 1층 L-07</t>
  </si>
  <si>
    <t>디오트 2층 B-24</t>
  </si>
  <si>
    <t>디오트 4층 C-12</t>
  </si>
  <si>
    <t>청평화 지하 1층 나-12</t>
  </si>
  <si>
    <t>디오트 4층 G-12</t>
  </si>
  <si>
    <t>청평화 5층 라-09</t>
  </si>
  <si>
    <t>디오트 1층 E-11</t>
  </si>
  <si>
    <t>전자-(주)인티드 대금계좌 : 우리은행 1005-902-258635 (주)인티드 세액계좌 : 하나은행 233-910005-69704 ㈜인티드</t>
  </si>
  <si>
    <t>디오트 3층 F-24</t>
  </si>
  <si>
    <t>디오트 3층 C-02</t>
  </si>
  <si>
    <t>디오트 2층 F-08</t>
  </si>
  <si>
    <t>디오트 1층 C-28</t>
  </si>
  <si>
    <t>청평화 4층 B-432,433</t>
  </si>
  <si>
    <t>디오트 1층 E-28</t>
  </si>
  <si>
    <t>디오트 2층 J-32</t>
  </si>
  <si>
    <t>디오트 1층 A-19</t>
  </si>
  <si>
    <t>디오트 4층 A-02</t>
  </si>
  <si>
    <t>디오트 1층 C-02</t>
  </si>
  <si>
    <t>청평화 4층 A-28</t>
  </si>
  <si>
    <t>디오트 5층 J-30</t>
  </si>
  <si>
    <t>청평화 3층 다-04</t>
  </si>
  <si>
    <t>디오트 2층 G-17</t>
  </si>
  <si>
    <t>디오트 2층 E-25</t>
  </si>
  <si>
    <t>청평화 5층 가-16</t>
  </si>
  <si>
    <t>디오트 3층 D-07</t>
  </si>
  <si>
    <t>청평화 3층 다-12</t>
  </si>
  <si>
    <t>청평화 4층 D-18</t>
  </si>
  <si>
    <t>디오트 3층 F-23</t>
  </si>
  <si>
    <t>디오트 2층 D-11</t>
  </si>
  <si>
    <t>청평화 3층 나-23</t>
  </si>
  <si>
    <t>디오트 2층 H-23</t>
  </si>
  <si>
    <t>디오트 지하 1층 D-08</t>
  </si>
  <si>
    <t>디오트 2층 C-05</t>
  </si>
  <si>
    <t>디오트 2층 E-04</t>
  </si>
  <si>
    <t>JABA11 (청평화맞은편) 2층-04</t>
  </si>
  <si>
    <t>청평화 5층 나 545, 46</t>
  </si>
  <si>
    <t>디오트 4층 F-08</t>
  </si>
  <si>
    <t>청평화 4층 A-445</t>
  </si>
  <si>
    <t>디오트 3층 D-05</t>
  </si>
  <si>
    <t>디오트 2층 j-19</t>
  </si>
  <si>
    <t>디오트 1층 D-09</t>
  </si>
  <si>
    <t>서울특별시 종로구 종로 266, C동 2113(종로6가, 동대문종합시장)</t>
  </si>
  <si>
    <t>청평화 지하신관7,8</t>
  </si>
  <si>
    <t>디오트 3층 H-20</t>
  </si>
  <si>
    <t>디오트 1층 D-10</t>
  </si>
  <si>
    <t>디오트 5층 E-02</t>
  </si>
  <si>
    <t>청평화 5층 라-01</t>
  </si>
  <si>
    <t>청평화 1층 가-24</t>
  </si>
  <si>
    <t>디오트 지하 1층 D-11</t>
  </si>
  <si>
    <t>디오트 지하 1층 J-28</t>
  </si>
  <si>
    <t>디오트 2층 B-14</t>
  </si>
  <si>
    <t>청평화 4층 C-438</t>
  </si>
  <si>
    <t>디오트 3층 E-14</t>
  </si>
  <si>
    <t>누죤 지하 2층 311</t>
  </si>
  <si>
    <t>디오트 2층 A-20</t>
  </si>
  <si>
    <t>디오트 1층 F-18</t>
  </si>
  <si>
    <t>디오트 지하 1층 G-10</t>
  </si>
  <si>
    <t>디오트 4층 i-23</t>
  </si>
  <si>
    <t>디오트 5층 i-13</t>
  </si>
  <si>
    <t>디오트 3층 A-15</t>
  </si>
  <si>
    <t>디오트 3층 H-07</t>
  </si>
  <si>
    <t>청평화 5층 라-18</t>
  </si>
  <si>
    <t>디오트 4층 G-09</t>
  </si>
  <si>
    <t>청평화 1층 나-29</t>
  </si>
  <si>
    <t>디오트 2층 G-06</t>
  </si>
  <si>
    <t>청평화 4층 가-37</t>
  </si>
  <si>
    <t>청평화 1층 라-17</t>
  </si>
  <si>
    <t>디오트 4층 D-20</t>
  </si>
  <si>
    <t>청평화 3층 라-28</t>
  </si>
  <si>
    <t>디오트 2층 F-11</t>
  </si>
  <si>
    <t>동대문종합상가 D동 2층 2566</t>
  </si>
  <si>
    <t>디오트 2층 E-02</t>
  </si>
  <si>
    <t>디오트 2층 H-09</t>
  </si>
  <si>
    <t>디오트 1층 G-05</t>
  </si>
  <si>
    <t>디오트 2층 i-12</t>
  </si>
  <si>
    <t>디오트 3층 i-20</t>
  </si>
  <si>
    <t>누죤 4층 307</t>
  </si>
  <si>
    <t>디오트 지하 2층 B-26</t>
  </si>
  <si>
    <t>청평화 2층 다-30</t>
  </si>
  <si>
    <t>디오트 3층 E-21</t>
  </si>
  <si>
    <t>디오트 2층 C-21</t>
  </si>
  <si>
    <t>디오트 1층 F-24</t>
  </si>
  <si>
    <t>디오트 4층 C-26</t>
  </si>
  <si>
    <t>디오트 지하 1층 J-20</t>
  </si>
  <si>
    <t>디오트 3층 A-01</t>
  </si>
  <si>
    <t>디오트 지하 2층 D-30</t>
  </si>
  <si>
    <t>디오트 5층 G-22</t>
  </si>
  <si>
    <t>디오트 2층 H-10</t>
  </si>
  <si>
    <t>디오트 2층 F-05</t>
  </si>
  <si>
    <t>테크노 5층 503</t>
  </si>
  <si>
    <t>디오트 1층 E-20</t>
  </si>
  <si>
    <t>디오트 4층 i-20</t>
  </si>
  <si>
    <t>테크노 2층 236~238</t>
  </si>
  <si>
    <t>디오트 1층 E-12</t>
  </si>
  <si>
    <t>디오트 3층 G-14</t>
  </si>
  <si>
    <t>디오트 1층 H-01</t>
  </si>
  <si>
    <t>청평화 4층 C-446</t>
  </si>
  <si>
    <t>디오트 3층 i-12</t>
  </si>
  <si>
    <t>누죤 4층 605</t>
  </si>
  <si>
    <t>디오트 2층 D-01</t>
  </si>
  <si>
    <t>디오트 지하 1층 G-23</t>
  </si>
  <si>
    <t>디오트 4층 i-27</t>
  </si>
  <si>
    <t>디오트 2층 B-18</t>
  </si>
  <si>
    <t>디오트 2층 C-09</t>
  </si>
  <si>
    <t>디오트 2층 J-05</t>
  </si>
  <si>
    <t>디오트 2층 E-01</t>
  </si>
  <si>
    <t>동원프라자 1층 19</t>
  </si>
  <si>
    <t>디오트 3층 G-13</t>
  </si>
  <si>
    <t>디오트 1층 H-11</t>
  </si>
  <si>
    <t>디오트 5층 J-01</t>
  </si>
  <si>
    <t>디오트 1층 A-24</t>
  </si>
  <si>
    <t>DDP 3층 39</t>
  </si>
  <si>
    <t>디오트 1층 i-13</t>
  </si>
  <si>
    <t>청평화 4층 D-49</t>
  </si>
  <si>
    <t>디오트 1층 B-24</t>
  </si>
  <si>
    <t>디오트 1층 E-27</t>
  </si>
  <si>
    <t>디오트 지하 2층 N-30</t>
  </si>
  <si>
    <t>디오트 1층 G-09</t>
  </si>
  <si>
    <t>디오트 지하 2층 A-10</t>
  </si>
  <si>
    <t>디오트 3층 J-07</t>
  </si>
  <si>
    <t>디오트 1층 B-04</t>
  </si>
  <si>
    <t>디오트 2층 J-21</t>
  </si>
  <si>
    <t>청평화 1층 다-24</t>
  </si>
  <si>
    <t>디오트 지하 1층 B-02</t>
  </si>
  <si>
    <t>디오트 2층 H-05</t>
  </si>
  <si>
    <t>동평화 4층 가-44</t>
  </si>
  <si>
    <t>디오트 3층 B-01</t>
  </si>
  <si>
    <t>디오트 지하 1층 A-06</t>
  </si>
  <si>
    <t>테크노 5층 516</t>
  </si>
  <si>
    <t>청평화 4층 D-48</t>
  </si>
  <si>
    <t>디오트 5층 F-28</t>
  </si>
  <si>
    <t>디오트 2층 H-06</t>
  </si>
  <si>
    <t>청평화 5층 나-19</t>
  </si>
  <si>
    <t>디오트 4층 J-30</t>
  </si>
  <si>
    <t>디오트 3층 F-01</t>
  </si>
  <si>
    <t>디오트 4층 E-20</t>
  </si>
  <si>
    <t>청평화 5층 나-34</t>
  </si>
  <si>
    <t>디오트 3층 G-05</t>
  </si>
  <si>
    <t>청평화 3층 가-34</t>
  </si>
  <si>
    <t>디오트 지하 1층 i-23</t>
  </si>
  <si>
    <t>청평화 4층 B-427</t>
  </si>
  <si>
    <t>디오트 2층 B-25</t>
  </si>
  <si>
    <t>디오트 지하 1층 J-15</t>
  </si>
  <si>
    <t>디오트 1층 E-09</t>
  </si>
  <si>
    <t>디오트 3층 F-4</t>
  </si>
  <si>
    <t>디오트 4층 E-3</t>
  </si>
  <si>
    <t xml:space="preserve">디오트 5층 H-13 </t>
  </si>
  <si>
    <t>디오트 지하 1층 J13-1</t>
  </si>
  <si>
    <t>휴가중</t>
    <phoneticPr fontId="88" type="noConversion"/>
  </si>
  <si>
    <t>미입고 월밤</t>
    <phoneticPr fontId="88" type="noConversion"/>
  </si>
  <si>
    <t>미송-14</t>
    <phoneticPr fontId="88" type="noConversion"/>
  </si>
  <si>
    <t>미송-17</t>
    <phoneticPr fontId="88" type="noConversion"/>
  </si>
  <si>
    <t>월밤</t>
    <phoneticPr fontId="88" type="noConversion"/>
  </si>
  <si>
    <t>주중</t>
    <phoneticPr fontId="88" type="noConversion"/>
  </si>
  <si>
    <t>월밤</t>
    <phoneticPr fontId="88" type="noConversion"/>
  </si>
  <si>
    <t>미송-40</t>
    <phoneticPr fontId="88" type="noConversion"/>
  </si>
  <si>
    <t>미송-30</t>
    <phoneticPr fontId="88" type="noConversion"/>
  </si>
  <si>
    <t>미송-200</t>
    <phoneticPr fontId="88" type="noConversion"/>
  </si>
  <si>
    <t>매일일부</t>
    <phoneticPr fontId="88" type="noConversion"/>
  </si>
  <si>
    <t>목밤</t>
    <phoneticPr fontId="88" type="noConversion"/>
  </si>
  <si>
    <t>미송-20</t>
    <phoneticPr fontId="88" type="noConversion"/>
  </si>
  <si>
    <t>미송-1</t>
    <phoneticPr fontId="88" type="noConversion"/>
  </si>
  <si>
    <t>미송-2</t>
    <phoneticPr fontId="88" type="noConversion"/>
  </si>
  <si>
    <t>미송-4</t>
    <phoneticPr fontId="88" type="noConversion"/>
  </si>
  <si>
    <t xml:space="preserve">미송-3 </t>
    <phoneticPr fontId="88" type="noConversion"/>
  </si>
  <si>
    <t>화밤</t>
    <phoneticPr fontId="88" type="noConversion"/>
  </si>
  <si>
    <t>미입고 주중</t>
    <phoneticPr fontId="88" type="noConversion"/>
  </si>
  <si>
    <t>나머지 월밤</t>
    <phoneticPr fontId="88" type="noConversion"/>
  </si>
  <si>
    <t>오늘물건X</t>
    <phoneticPr fontId="88" type="noConversion"/>
  </si>
  <si>
    <t>나머지 목밤</t>
    <phoneticPr fontId="88" type="noConversion"/>
  </si>
  <si>
    <t>미송-7+5</t>
    <phoneticPr fontId="88" type="noConversion"/>
  </si>
  <si>
    <t>미송-9</t>
    <phoneticPr fontId="88" type="noConversion"/>
  </si>
  <si>
    <t>미송-10</t>
    <phoneticPr fontId="88" type="noConversion"/>
  </si>
  <si>
    <t>미송-5</t>
    <phoneticPr fontId="88" type="noConversion"/>
  </si>
  <si>
    <t>나머지 다음주중</t>
    <phoneticPr fontId="88" type="noConversion"/>
  </si>
  <si>
    <t>주중</t>
    <phoneticPr fontId="88" type="noConversion"/>
  </si>
  <si>
    <t>나머지 원단확인중</t>
    <phoneticPr fontId="88" type="noConversion"/>
  </si>
  <si>
    <t>다음주중</t>
    <phoneticPr fontId="88" type="noConversion"/>
  </si>
  <si>
    <t>칼라품절</t>
    <phoneticPr fontId="88" type="noConversion"/>
  </si>
  <si>
    <t>미송-35</t>
    <phoneticPr fontId="88" type="noConversion"/>
  </si>
  <si>
    <t>미송-12</t>
    <phoneticPr fontId="88" type="noConversion"/>
  </si>
  <si>
    <t>미송-65+5</t>
    <phoneticPr fontId="88" type="noConversion"/>
  </si>
  <si>
    <t>미송-67</t>
    <phoneticPr fontId="88" type="noConversion"/>
  </si>
  <si>
    <t>미송-133+70</t>
    <phoneticPr fontId="88" type="noConversion"/>
  </si>
  <si>
    <t>미송-24+35</t>
    <phoneticPr fontId="88" type="noConversion"/>
  </si>
  <si>
    <t>미송-15+45</t>
    <phoneticPr fontId="88" type="noConversion"/>
  </si>
  <si>
    <t>미송-35+25</t>
    <phoneticPr fontId="88" type="noConversion"/>
  </si>
  <si>
    <t>월밤일부</t>
    <phoneticPr fontId="88" type="noConversion"/>
  </si>
  <si>
    <t>미입고 화밤</t>
    <phoneticPr fontId="88" type="noConversion"/>
  </si>
  <si>
    <t>나머지 일주일</t>
    <phoneticPr fontId="88" type="noConversion"/>
  </si>
  <si>
    <t>미송-3</t>
    <phoneticPr fontId="88" type="noConversion"/>
  </si>
  <si>
    <t>미송-8</t>
    <phoneticPr fontId="88" type="noConversion"/>
  </si>
  <si>
    <t xml:space="preserve">미송-1 </t>
    <phoneticPr fontId="88" type="noConversion"/>
  </si>
  <si>
    <t>미송건 주중</t>
    <phoneticPr fontId="88" type="noConversion"/>
  </si>
  <si>
    <t>미송-24</t>
    <phoneticPr fontId="88" type="noConversion"/>
  </si>
  <si>
    <t>미송-30+10</t>
    <phoneticPr fontId="88" type="noConversion"/>
  </si>
  <si>
    <t>미송-30+30</t>
    <phoneticPr fontId="88" type="noConversion"/>
  </si>
  <si>
    <t>미송-4+1</t>
    <phoneticPr fontId="88" type="noConversion"/>
  </si>
  <si>
    <t>없음</t>
    <phoneticPr fontId="88" type="noConversion"/>
  </si>
  <si>
    <t>미송-13</t>
    <phoneticPr fontId="88" type="noConversion"/>
  </si>
  <si>
    <t>미송-6</t>
    <phoneticPr fontId="88" type="noConversion"/>
  </si>
  <si>
    <t>미송-2+3</t>
    <phoneticPr fontId="88" type="noConversion"/>
  </si>
  <si>
    <t>미송-1+1</t>
    <phoneticPr fontId="88" type="noConversion"/>
  </si>
  <si>
    <t>미송-15</t>
    <phoneticPr fontId="88" type="noConversion"/>
  </si>
  <si>
    <t>미송-45</t>
    <phoneticPr fontId="88" type="noConversion"/>
  </si>
  <si>
    <t>매장출근X</t>
    <phoneticPr fontId="88" type="noConversion"/>
  </si>
  <si>
    <t>미입고 목밤</t>
    <phoneticPr fontId="88" type="noConversion"/>
  </si>
  <si>
    <t>나머지 화밤</t>
    <phoneticPr fontId="88" type="noConversion"/>
  </si>
  <si>
    <t>수밤</t>
    <phoneticPr fontId="88" type="noConversion"/>
  </si>
  <si>
    <t>다음주초</t>
    <phoneticPr fontId="88" type="noConversion"/>
  </si>
  <si>
    <t>나머지 일정확인 내일</t>
    <phoneticPr fontId="88" type="noConversion"/>
  </si>
  <si>
    <t>오쓰오쓰</t>
    <phoneticPr fontId="88" type="noConversion"/>
  </si>
  <si>
    <t>08/11 본사반출(샘플 오입고)</t>
    <phoneticPr fontId="88" type="noConversion"/>
  </si>
  <si>
    <t>S22806</t>
  </si>
  <si>
    <t>스판쫀쫀t [반팔]</t>
  </si>
  <si>
    <t>S21737</t>
  </si>
  <si>
    <t>미송3+5=총8</t>
    <phoneticPr fontId="88" type="noConversion"/>
  </si>
  <si>
    <t>미송18+11=총29</t>
    <phoneticPr fontId="88" type="noConversion"/>
  </si>
  <si>
    <t>입고2</t>
    <phoneticPr fontId="88" type="noConversion"/>
  </si>
  <si>
    <t>08/11 부가세</t>
    <phoneticPr fontId="88" type="noConversion"/>
  </si>
  <si>
    <t>입고3/장끼5</t>
    <phoneticPr fontId="88" type="noConversion"/>
  </si>
  <si>
    <t>로하로하</t>
    <phoneticPr fontId="108" type="noConversion"/>
  </si>
  <si>
    <t>진청</t>
    <phoneticPr fontId="108" type="noConversion"/>
  </si>
  <si>
    <t>8/11 더안불량(실측 불량)</t>
  </si>
  <si>
    <t>8/11 더안불량(사이즈 오입고)</t>
  </si>
  <si>
    <t>8/11 더안불량(상품 오입고)</t>
  </si>
  <si>
    <t>8/11 더안불량(사이즈 오입고)</t>
    <phoneticPr fontId="88" type="noConversion"/>
  </si>
  <si>
    <t>8/11 더안불량(상품 오입고)</t>
    <phoneticPr fontId="88" type="noConversion"/>
  </si>
  <si>
    <t>8/11 더안불량(실측 불량)</t>
    <phoneticPr fontId="88" type="noConversion"/>
  </si>
  <si>
    <t>입고1</t>
    <phoneticPr fontId="88" type="noConversion"/>
  </si>
  <si>
    <t>입고15</t>
    <phoneticPr fontId="88" type="noConversion"/>
  </si>
  <si>
    <t>입고0/장끼</t>
    <phoneticPr fontId="88" type="noConversion"/>
  </si>
  <si>
    <t>사이즈 오입고 &gt; 입고 잡을 지 여쭤보기</t>
    <phoneticPr fontId="88" type="noConversion"/>
  </si>
  <si>
    <t>가나다란 08/11(월밤) 주문서</t>
    <phoneticPr fontId="47" type="noConversion"/>
  </si>
  <si>
    <t>색상 확인 필요</t>
    <phoneticPr fontId="88" type="noConversion"/>
  </si>
  <si>
    <t>미송14</t>
    <phoneticPr fontId="88" type="noConversion"/>
  </si>
  <si>
    <t>미송17</t>
    <phoneticPr fontId="88" type="noConversion"/>
  </si>
  <si>
    <t>스크런치 누락 1개 요청 &gt; 거래처 확인 중</t>
    <phoneticPr fontId="88" type="noConversion"/>
  </si>
  <si>
    <t>미송40</t>
    <phoneticPr fontId="88" type="noConversion"/>
  </si>
  <si>
    <t>미송4</t>
    <phoneticPr fontId="88" type="noConversion"/>
  </si>
  <si>
    <t>미송35</t>
    <phoneticPr fontId="88" type="noConversion"/>
  </si>
  <si>
    <t>미송65</t>
    <phoneticPr fontId="88" type="noConversion"/>
  </si>
  <si>
    <t>미송24</t>
    <phoneticPr fontId="88" type="noConversion"/>
  </si>
  <si>
    <t>미송13</t>
    <phoneticPr fontId="88" type="noConversion"/>
  </si>
  <si>
    <t>윌</t>
    <phoneticPr fontId="88" type="noConversion"/>
  </si>
  <si>
    <t>마리앤</t>
    <phoneticPr fontId="88" type="noConversion"/>
  </si>
  <si>
    <t>제이투</t>
    <phoneticPr fontId="88" type="noConversion"/>
  </si>
  <si>
    <t>로랑(부가세)</t>
    <phoneticPr fontId="88" type="noConversion"/>
  </si>
  <si>
    <t>디오트 3층 C-30호</t>
    <phoneticPr fontId="88" type="noConversion"/>
  </si>
  <si>
    <t>디오트 지하 2층 H-05호</t>
    <phoneticPr fontId="88" type="noConversion"/>
  </si>
  <si>
    <t xml:space="preserve">디오트 2층 J-02 </t>
  </si>
  <si>
    <t>디오트 지하 1층 B-06-01호</t>
    <phoneticPr fontId="88" type="noConversion"/>
  </si>
  <si>
    <t>02-2117-8509</t>
  </si>
  <si>
    <t>디오트 4층 E-03</t>
  </si>
  <si>
    <t>디오트 지하 1층 J-13-1</t>
  </si>
  <si>
    <t>S20770</t>
    <phoneticPr fontId="88" type="noConversion"/>
  </si>
  <si>
    <t>S21031</t>
    <phoneticPr fontId="88" type="noConversion"/>
  </si>
  <si>
    <t>S20150</t>
    <phoneticPr fontId="88" type="noConversion"/>
  </si>
  <si>
    <t xml:space="preserve">실루엣브이가디건 [긴팔] </t>
    <phoneticPr fontId="88" type="noConversion"/>
  </si>
  <si>
    <t>S21406</t>
    <phoneticPr fontId="88" type="noConversion"/>
  </si>
  <si>
    <t>S21875</t>
    <phoneticPr fontId="88" type="noConversion"/>
  </si>
  <si>
    <t>370기본 [와이드] ☆</t>
    <phoneticPr fontId="88" type="noConversion"/>
  </si>
  <si>
    <t>1아이보리/S ☆2508</t>
    <phoneticPr fontId="88" type="noConversion"/>
  </si>
  <si>
    <t>S22638</t>
    <phoneticPr fontId="88" type="noConversion"/>
  </si>
  <si>
    <t>S22640</t>
    <phoneticPr fontId="88" type="noConversion"/>
  </si>
  <si>
    <t>S20160</t>
    <phoneticPr fontId="88" type="noConversion"/>
  </si>
  <si>
    <t>S21789</t>
    <phoneticPr fontId="88" type="noConversion"/>
  </si>
  <si>
    <t>S21980</t>
    <phoneticPr fontId="88" type="noConversion"/>
  </si>
  <si>
    <t>S21527</t>
    <phoneticPr fontId="88" type="noConversion"/>
  </si>
  <si>
    <t>S22442</t>
    <phoneticPr fontId="88" type="noConversion"/>
  </si>
  <si>
    <t>S21726</t>
    <phoneticPr fontId="88" type="noConversion"/>
  </si>
  <si>
    <t>717링사pt [부츠컷] ☆</t>
    <phoneticPr fontId="88" type="noConversion"/>
  </si>
  <si>
    <t>링사/M ☆2507</t>
    <phoneticPr fontId="88" type="noConversion"/>
  </si>
  <si>
    <t>S19911</t>
    <phoneticPr fontId="88" type="noConversion"/>
  </si>
  <si>
    <t>8004bl [긴팔] ☆</t>
    <phoneticPr fontId="88" type="noConversion"/>
  </si>
  <si>
    <t>블랙 ☆2505</t>
    <phoneticPr fontId="88" type="noConversion"/>
  </si>
  <si>
    <t>S21956</t>
    <phoneticPr fontId="88" type="noConversion"/>
  </si>
  <si>
    <t>S20357</t>
    <phoneticPr fontId="88" type="noConversion"/>
  </si>
  <si>
    <t>아이+아이</t>
    <phoneticPr fontId="88" type="noConversion"/>
  </si>
  <si>
    <t>S16720</t>
    <phoneticPr fontId="88" type="noConversion"/>
  </si>
  <si>
    <t>따르릉sk [H라인] ☆</t>
    <phoneticPr fontId="88" type="noConversion"/>
  </si>
  <si>
    <t>크림(S) ☆2506</t>
    <phoneticPr fontId="88" type="noConversion"/>
  </si>
  <si>
    <t>S16724</t>
    <phoneticPr fontId="88" type="noConversion"/>
  </si>
  <si>
    <t>크림(M) ☆2506</t>
    <phoneticPr fontId="88" type="noConversion"/>
  </si>
  <si>
    <t>S16725</t>
    <phoneticPr fontId="88" type="noConversion"/>
  </si>
  <si>
    <t>베이지(M) ☆2506</t>
    <phoneticPr fontId="88" type="noConversion"/>
  </si>
  <si>
    <t>S16726</t>
    <phoneticPr fontId="88" type="noConversion"/>
  </si>
  <si>
    <t>먹색(M) ☆2506</t>
    <phoneticPr fontId="88" type="noConversion"/>
  </si>
  <si>
    <t>S22186</t>
    <phoneticPr fontId="88" type="noConversion"/>
  </si>
  <si>
    <t>35011벨트롱스커트 [A라인] ☆</t>
    <phoneticPr fontId="88" type="noConversion"/>
  </si>
  <si>
    <t>S20010</t>
    <phoneticPr fontId="88" type="noConversion"/>
  </si>
  <si>
    <t>비스반팔드레이프top [반팔] ☆</t>
    <phoneticPr fontId="88" type="noConversion"/>
  </si>
  <si>
    <t>S16581</t>
    <phoneticPr fontId="88" type="noConversion"/>
  </si>
  <si>
    <t>S18574</t>
    <phoneticPr fontId="88" type="noConversion"/>
  </si>
  <si>
    <t>블랙(L)</t>
    <phoneticPr fontId="88" type="noConversion"/>
  </si>
  <si>
    <t>S18575</t>
    <phoneticPr fontId="88" type="noConversion"/>
  </si>
  <si>
    <t>아이(S)</t>
    <phoneticPr fontId="88" type="noConversion"/>
  </si>
  <si>
    <t>S18577</t>
    <phoneticPr fontId="88" type="noConversion"/>
  </si>
  <si>
    <t>아이(L)</t>
    <phoneticPr fontId="88" type="noConversion"/>
  </si>
  <si>
    <t>S23252</t>
    <phoneticPr fontId="88" type="noConversion"/>
  </si>
  <si>
    <t>벨트sl(제작) [와이드]</t>
    <phoneticPr fontId="88" type="noConversion"/>
  </si>
  <si>
    <t>블랙/S ♡(사이즈별 20장)</t>
    <phoneticPr fontId="88" type="noConversion"/>
  </si>
  <si>
    <t>S20471</t>
    <phoneticPr fontId="88" type="noConversion"/>
  </si>
  <si>
    <t>S22527</t>
    <phoneticPr fontId="88" type="noConversion"/>
  </si>
  <si>
    <t>메아리반팔t [반팔]</t>
    <phoneticPr fontId="88" type="noConversion"/>
  </si>
  <si>
    <t>아이보리 ♡(10장)</t>
    <phoneticPr fontId="88" type="noConversion"/>
  </si>
  <si>
    <t>S23287</t>
    <phoneticPr fontId="88" type="noConversion"/>
  </si>
  <si>
    <t>아베크t [반팔]</t>
    <phoneticPr fontId="88" type="noConversion"/>
  </si>
  <si>
    <t>S20784</t>
    <phoneticPr fontId="88" type="noConversion"/>
  </si>
  <si>
    <t>S23215</t>
    <phoneticPr fontId="88" type="noConversion"/>
  </si>
  <si>
    <t>S16648</t>
    <phoneticPr fontId="88" type="noConversion"/>
  </si>
  <si>
    <t>헤디sk(미니/벨트set) ☆</t>
    <phoneticPr fontId="88" type="noConversion"/>
  </si>
  <si>
    <t>아이보리(M) ☆2505</t>
    <phoneticPr fontId="88" type="noConversion"/>
  </si>
  <si>
    <t>S22836</t>
    <phoneticPr fontId="88" type="noConversion"/>
  </si>
  <si>
    <t>민트 ☆2508</t>
    <phoneticPr fontId="88" type="noConversion"/>
  </si>
  <si>
    <t>S22394</t>
    <phoneticPr fontId="88" type="noConversion"/>
  </si>
  <si>
    <t>458sl [와이드] ☆</t>
    <phoneticPr fontId="88" type="noConversion"/>
  </si>
  <si>
    <t>브라운/S ☆2507</t>
    <phoneticPr fontId="88" type="noConversion"/>
  </si>
  <si>
    <t>S22832</t>
    <phoneticPr fontId="88" type="noConversion"/>
  </si>
  <si>
    <t>S22272</t>
    <phoneticPr fontId="88" type="noConversion"/>
  </si>
  <si>
    <t>코발트블루 ▼</t>
    <phoneticPr fontId="88" type="noConversion"/>
  </si>
  <si>
    <t>S22483</t>
    <phoneticPr fontId="88" type="noConversion"/>
  </si>
  <si>
    <t>S21944</t>
    <phoneticPr fontId="88" type="noConversion"/>
  </si>
  <si>
    <t>S22662</t>
    <phoneticPr fontId="88" type="noConversion"/>
  </si>
  <si>
    <t>S23228</t>
    <phoneticPr fontId="88" type="noConversion"/>
  </si>
  <si>
    <t>S23125</t>
    <phoneticPr fontId="88" type="noConversion"/>
  </si>
  <si>
    <t>S23294</t>
    <phoneticPr fontId="88" type="noConversion"/>
  </si>
  <si>
    <t>S23296</t>
    <phoneticPr fontId="88" type="noConversion"/>
  </si>
  <si>
    <t>S22851</t>
    <phoneticPr fontId="88" type="noConversion"/>
  </si>
  <si>
    <t>S22013</t>
    <phoneticPr fontId="88" type="noConversion"/>
  </si>
  <si>
    <t>오뷰캡끈브이넥니트 [캡소매] ☆</t>
    <phoneticPr fontId="88" type="noConversion"/>
  </si>
  <si>
    <t>블루 ☆2508</t>
    <phoneticPr fontId="88" type="noConversion"/>
  </si>
  <si>
    <t>S22666</t>
    <phoneticPr fontId="88" type="noConversion"/>
  </si>
  <si>
    <t>S19220</t>
    <phoneticPr fontId="88" type="noConversion"/>
  </si>
  <si>
    <t>5405pt [부츠컷] ☆</t>
    <phoneticPr fontId="88" type="noConversion"/>
  </si>
  <si>
    <t>진청(S,숏) ☆2505</t>
    <phoneticPr fontId="88" type="noConversion"/>
  </si>
  <si>
    <t>S19225</t>
    <phoneticPr fontId="88" type="noConversion"/>
  </si>
  <si>
    <t>진청(L,롱) ☆2505</t>
    <phoneticPr fontId="88" type="noConversion"/>
  </si>
  <si>
    <t>블랙/S/숏 ♡(사이즈별 20장)</t>
    <phoneticPr fontId="88" type="noConversion"/>
  </si>
  <si>
    <t>블랙/S/롱 ♡(사이즈별 20장)</t>
    <phoneticPr fontId="88" type="noConversion"/>
  </si>
  <si>
    <t>블랙/M/숏 ♡(사이즈별 20장)</t>
    <phoneticPr fontId="88" type="noConversion"/>
  </si>
  <si>
    <t>블랙/M/롱 ♡(사이즈별 20장)</t>
    <phoneticPr fontId="88" type="noConversion"/>
  </si>
  <si>
    <t>블랙/L/숏 ♡(사이즈별 20장)</t>
    <phoneticPr fontId="88" type="noConversion"/>
  </si>
  <si>
    <t>블랙/L/롱 ♡(사이즈별 20장)</t>
    <phoneticPr fontId="88" type="noConversion"/>
  </si>
  <si>
    <t>S21889</t>
    <phoneticPr fontId="88" type="noConversion"/>
  </si>
  <si>
    <t xml:space="preserve">2588pt(벨트set) [와이드] </t>
    <phoneticPr fontId="88" type="noConversion"/>
  </si>
  <si>
    <t>S17273</t>
    <phoneticPr fontId="88" type="noConversion"/>
  </si>
  <si>
    <t>S21776</t>
    <phoneticPr fontId="88" type="noConversion"/>
  </si>
  <si>
    <t>더포르투나(필앤마조★)</t>
    <phoneticPr fontId="88" type="noConversion"/>
  </si>
  <si>
    <t>8/11 택배발송 요청함</t>
    <phoneticPr fontId="88" type="noConversion"/>
  </si>
  <si>
    <t>8/11 신규오더</t>
    <phoneticPr fontId="88" type="noConversion"/>
  </si>
  <si>
    <t>8/11 오더</t>
    <phoneticPr fontId="88" type="noConversion"/>
  </si>
  <si>
    <t>추가3</t>
    <phoneticPr fontId="88" type="noConversion"/>
  </si>
  <si>
    <t>추가1</t>
    <phoneticPr fontId="88" type="noConversion"/>
  </si>
  <si>
    <t>추가30</t>
    <phoneticPr fontId="88" type="noConversion"/>
  </si>
  <si>
    <t>추가35</t>
    <phoneticPr fontId="88" type="noConversion"/>
  </si>
  <si>
    <t>추가25</t>
    <phoneticPr fontId="88" type="noConversion"/>
  </si>
  <si>
    <t>추가82</t>
    <phoneticPr fontId="88" type="noConversion"/>
  </si>
  <si>
    <t>디오트 지하 1층 J-13-1</t>
    <phoneticPr fontId="88" type="noConversion"/>
  </si>
  <si>
    <t>휴가중 반품 보관중</t>
    <phoneticPr fontId="88" type="noConversion"/>
  </si>
  <si>
    <t>다음주문차감</t>
    <phoneticPr fontId="88" type="noConversion"/>
  </si>
  <si>
    <t>주중</t>
    <phoneticPr fontId="88" type="noConversion"/>
  </si>
  <si>
    <t>나머지 월밤</t>
    <phoneticPr fontId="88" type="noConversion"/>
  </si>
  <si>
    <t>지금부터 칼라품절</t>
    <phoneticPr fontId="88" type="noConversion"/>
  </si>
  <si>
    <t>목밤</t>
    <phoneticPr fontId="88" type="noConversion"/>
  </si>
  <si>
    <t>화밤</t>
    <phoneticPr fontId="88" type="noConversion"/>
  </si>
  <si>
    <t>OK</t>
    <phoneticPr fontId="88" type="noConversion"/>
  </si>
  <si>
    <t>목밤~일밤</t>
    <phoneticPr fontId="88" type="noConversion"/>
  </si>
  <si>
    <t>미입고 화밤</t>
    <phoneticPr fontId="88" type="noConversion"/>
  </si>
  <si>
    <t>미송-10+20</t>
    <phoneticPr fontId="88" type="noConversion"/>
  </si>
  <si>
    <t>미송-20</t>
    <phoneticPr fontId="88" type="noConversion"/>
  </si>
  <si>
    <t>화밤</t>
    <phoneticPr fontId="88" type="noConversion"/>
  </si>
  <si>
    <t>다음주중</t>
    <phoneticPr fontId="88" type="noConversion"/>
  </si>
  <si>
    <t>다음주중</t>
    <phoneticPr fontId="88" type="noConversion"/>
  </si>
  <si>
    <t>미입고 화밤</t>
    <phoneticPr fontId="88" type="noConversion"/>
  </si>
  <si>
    <t>미송-12+12</t>
    <phoneticPr fontId="88" type="noConversion"/>
  </si>
  <si>
    <t>미송-10+9</t>
    <phoneticPr fontId="88" type="noConversion"/>
  </si>
  <si>
    <t>미송-10+10</t>
    <phoneticPr fontId="88" type="noConversion"/>
  </si>
  <si>
    <t>목밤</t>
    <phoneticPr fontId="88" type="noConversion"/>
  </si>
  <si>
    <t>화밤</t>
    <phoneticPr fontId="88" type="noConversion"/>
  </si>
  <si>
    <t>8/11 &gt;&gt; 입고3/장끼5(나머지 2장 남음) &gt; 거래처 확인 중</t>
    <phoneticPr fontId="88" type="noConversion"/>
  </si>
  <si>
    <t>나머지 화밤</t>
    <phoneticPr fontId="88" type="noConversion"/>
  </si>
  <si>
    <t>목밤</t>
    <phoneticPr fontId="88" type="noConversion"/>
  </si>
  <si>
    <t>다음주문차감</t>
    <phoneticPr fontId="88" type="noConversion"/>
  </si>
  <si>
    <t>미송-5+12</t>
    <phoneticPr fontId="88" type="noConversion"/>
  </si>
  <si>
    <t>미송-10+70</t>
    <phoneticPr fontId="88" type="noConversion"/>
  </si>
  <si>
    <t>20장씩 오더</t>
    <phoneticPr fontId="88" type="noConversion"/>
  </si>
  <si>
    <t>수밤</t>
    <phoneticPr fontId="88" type="noConversion"/>
  </si>
  <si>
    <t>기장추가 벨트 SL</t>
    <phoneticPr fontId="88" type="noConversion"/>
  </si>
  <si>
    <t xml:space="preserve">블랙/S  </t>
    <phoneticPr fontId="88" type="noConversion"/>
  </si>
  <si>
    <t>블랙/M</t>
    <phoneticPr fontId="88" type="noConversion"/>
  </si>
  <si>
    <t>블랙/L</t>
    <phoneticPr fontId="88" type="noConversion"/>
  </si>
  <si>
    <t>베이지/S</t>
    <phoneticPr fontId="88" type="noConversion"/>
  </si>
  <si>
    <t>베이지/M</t>
    <phoneticPr fontId="88" type="noConversion"/>
  </si>
  <si>
    <t>베이지/L</t>
    <phoneticPr fontId="88" type="noConversion"/>
  </si>
  <si>
    <t>브라운/S</t>
    <phoneticPr fontId="88" type="noConversion"/>
  </si>
  <si>
    <t>브라운/M</t>
    <phoneticPr fontId="88" type="noConversion"/>
  </si>
  <si>
    <t>브라운/L</t>
    <phoneticPr fontId="88" type="noConversion"/>
  </si>
  <si>
    <t>아이보리/S</t>
    <phoneticPr fontId="88" type="noConversion"/>
  </si>
  <si>
    <t>아이보리/M</t>
    <phoneticPr fontId="88" type="noConversion"/>
  </si>
  <si>
    <t>아이보리/L</t>
    <phoneticPr fontId="88" type="noConversion"/>
  </si>
  <si>
    <t>진그레이/S</t>
    <phoneticPr fontId="88" type="noConversion"/>
  </si>
  <si>
    <t>진그레이/M</t>
    <phoneticPr fontId="88" type="noConversion"/>
  </si>
  <si>
    <t>진그레이/L</t>
    <phoneticPr fontId="88" type="noConversion"/>
  </si>
  <si>
    <t>오더건</t>
    <phoneticPr fontId="88" type="noConversion"/>
  </si>
  <si>
    <t>일정확인 내일</t>
    <phoneticPr fontId="88" type="noConversion"/>
  </si>
  <si>
    <t>나머지 목밤</t>
    <phoneticPr fontId="88" type="noConversion"/>
  </si>
  <si>
    <t>OK</t>
    <phoneticPr fontId="88" type="noConversion"/>
  </si>
  <si>
    <t>미송-3+2</t>
    <phoneticPr fontId="88" type="noConversion"/>
  </si>
  <si>
    <t>10장씩 오더</t>
    <phoneticPr fontId="88" type="noConversion"/>
  </si>
  <si>
    <t>목밤</t>
    <phoneticPr fontId="88" type="noConversion"/>
  </si>
  <si>
    <t>미입고 목밤</t>
    <phoneticPr fontId="88" type="noConversion"/>
  </si>
  <si>
    <t>칼라품절</t>
    <phoneticPr fontId="88" type="noConversion"/>
  </si>
  <si>
    <t>일정확인 내일</t>
    <phoneticPr fontId="88" type="noConversion"/>
  </si>
  <si>
    <t>다음주월밤</t>
    <phoneticPr fontId="88" type="noConversion"/>
  </si>
  <si>
    <t>다음주문차감</t>
    <phoneticPr fontId="88" type="noConversion"/>
  </si>
  <si>
    <t>다음주월밤</t>
    <phoneticPr fontId="88" type="noConversion"/>
  </si>
  <si>
    <t>나머지 다음주중</t>
    <phoneticPr fontId="88" type="noConversion"/>
  </si>
  <si>
    <t>나머지 2주</t>
    <phoneticPr fontId="88" type="noConversion"/>
  </si>
  <si>
    <t>미송-10</t>
    <phoneticPr fontId="88" type="noConversion"/>
  </si>
  <si>
    <t>미송-15+15</t>
    <phoneticPr fontId="88" type="noConversion"/>
  </si>
  <si>
    <t>화밤</t>
    <phoneticPr fontId="88" type="noConversion"/>
  </si>
  <si>
    <t>나머지 주중</t>
    <phoneticPr fontId="88" type="noConversion"/>
  </si>
  <si>
    <t>미송-1</t>
    <phoneticPr fontId="88" type="noConversion"/>
  </si>
  <si>
    <t>미송-1+6</t>
    <phoneticPr fontId="88" type="noConversion"/>
  </si>
  <si>
    <t>미송건 화밤</t>
    <phoneticPr fontId="88" type="noConversion"/>
  </si>
  <si>
    <t>OK</t>
    <phoneticPr fontId="88" type="noConversion"/>
  </si>
  <si>
    <t>주중</t>
    <phoneticPr fontId="88" type="noConversion"/>
  </si>
  <si>
    <t>미송-2+10</t>
    <phoneticPr fontId="88" type="noConversion"/>
  </si>
  <si>
    <t>미송-30+20</t>
    <phoneticPr fontId="88" type="noConversion"/>
  </si>
  <si>
    <t>미송-45</t>
    <phoneticPr fontId="88" type="noConversion"/>
  </si>
  <si>
    <t>미송-35+15</t>
    <phoneticPr fontId="88" type="noConversion"/>
  </si>
  <si>
    <t>미송-25+30</t>
    <phoneticPr fontId="88" type="noConversion"/>
  </si>
  <si>
    <t>미송건 목밤</t>
    <phoneticPr fontId="88" type="noConversion"/>
  </si>
  <si>
    <t>미송-15</t>
    <phoneticPr fontId="88" type="noConversion"/>
  </si>
  <si>
    <t>미송-50</t>
    <phoneticPr fontId="88" type="noConversion"/>
  </si>
  <si>
    <t>미송-8</t>
    <phoneticPr fontId="88" type="noConversion"/>
  </si>
  <si>
    <t xml:space="preserve">미송-35 </t>
    <phoneticPr fontId="88" type="noConversion"/>
  </si>
  <si>
    <t>미송-3</t>
    <phoneticPr fontId="88" type="noConversion"/>
  </si>
  <si>
    <t>미송-82</t>
    <phoneticPr fontId="88" type="noConversion"/>
  </si>
  <si>
    <t>진행확인 내일</t>
    <phoneticPr fontId="88" type="noConversion"/>
  </si>
  <si>
    <t xml:space="preserve">미송-4 </t>
    <phoneticPr fontId="88" type="noConversion"/>
  </si>
  <si>
    <t>미송-40</t>
    <phoneticPr fontId="88" type="noConversion"/>
  </si>
  <si>
    <t>미송건 주중</t>
    <phoneticPr fontId="88" type="noConversion"/>
  </si>
  <si>
    <t>나머지 목밤</t>
    <phoneticPr fontId="88" type="noConversion"/>
  </si>
  <si>
    <t>목밤</t>
    <phoneticPr fontId="88" type="noConversion"/>
  </si>
  <si>
    <t>수밤~목밤</t>
    <phoneticPr fontId="88" type="noConversion"/>
  </si>
  <si>
    <t>칼라품절</t>
    <phoneticPr fontId="88" type="noConversion"/>
  </si>
  <si>
    <t>미송-1+1</t>
    <phoneticPr fontId="88" type="noConversion"/>
  </si>
  <si>
    <t>다음주중</t>
    <phoneticPr fontId="88" type="noConversion"/>
  </si>
  <si>
    <t>미입고 수밤</t>
    <phoneticPr fontId="88" type="noConversion"/>
  </si>
  <si>
    <t>화밤일부</t>
    <phoneticPr fontId="88" type="noConversion"/>
  </si>
  <si>
    <t>미입고 목밤</t>
    <phoneticPr fontId="88" type="noConversion"/>
  </si>
  <si>
    <t>S22900</t>
  </si>
  <si>
    <t>S22659</t>
  </si>
  <si>
    <t>슬링스트랩니트 [반팔]</t>
  </si>
  <si>
    <t>S22915</t>
  </si>
  <si>
    <t>청순숄knit [숄세트]</t>
  </si>
  <si>
    <t>S23246</t>
  </si>
  <si>
    <t>S22475</t>
  </si>
  <si>
    <t>S21554</t>
  </si>
  <si>
    <t>227pt [와이드]</t>
  </si>
  <si>
    <t>S23203</t>
  </si>
  <si>
    <t>S22198</t>
  </si>
  <si>
    <t>하이린넨나시 [민소매]</t>
  </si>
  <si>
    <t>S23170</t>
  </si>
  <si>
    <t>미송10+30=총40</t>
    <phoneticPr fontId="88" type="noConversion"/>
  </si>
  <si>
    <t>미송20+10=총30</t>
    <phoneticPr fontId="88" type="noConversion"/>
  </si>
  <si>
    <t>미송20+15=총35</t>
    <phoneticPr fontId="88" type="noConversion"/>
  </si>
  <si>
    <t>미송-100</t>
    <phoneticPr fontId="88" type="noConversion"/>
  </si>
  <si>
    <t>미송100</t>
    <phoneticPr fontId="88" type="noConversion"/>
  </si>
  <si>
    <t>미송10+10=총20</t>
    <phoneticPr fontId="88" type="noConversion"/>
  </si>
  <si>
    <t>미송15+30=총45</t>
    <phoneticPr fontId="88" type="noConversion"/>
  </si>
  <si>
    <t>미송20+5=총25</t>
    <phoneticPr fontId="88" type="noConversion"/>
  </si>
  <si>
    <t>미송28+17=총45</t>
    <phoneticPr fontId="88" type="noConversion"/>
  </si>
  <si>
    <t>미송80+1=총81</t>
    <phoneticPr fontId="88" type="noConversion"/>
  </si>
  <si>
    <t>미송3+67=총70</t>
    <phoneticPr fontId="88" type="noConversion"/>
  </si>
  <si>
    <t>8/12 오더건</t>
    <phoneticPr fontId="88" type="noConversion"/>
  </si>
  <si>
    <t>미송170+30=총200</t>
    <phoneticPr fontId="88" type="noConversion"/>
  </si>
  <si>
    <t>미송38+29=총67</t>
    <phoneticPr fontId="88" type="noConversion"/>
  </si>
  <si>
    <t>미송55+78=총133</t>
    <phoneticPr fontId="88" type="noConversion"/>
  </si>
  <si>
    <t>미송4+20=총24</t>
    <phoneticPr fontId="88" type="noConversion"/>
  </si>
  <si>
    <t>미송14+1=총15</t>
    <phoneticPr fontId="88" type="noConversion"/>
  </si>
  <si>
    <t>미송11+24=총35</t>
    <phoneticPr fontId="88" type="noConversion"/>
  </si>
  <si>
    <t>S22916</t>
  </si>
  <si>
    <t>S22760</t>
  </si>
  <si>
    <t>S22883</t>
  </si>
  <si>
    <t>S20385</t>
  </si>
  <si>
    <t>레어썸</t>
    <phoneticPr fontId="108" type="noConversion"/>
  </si>
  <si>
    <t>화이트/L</t>
    <phoneticPr fontId="108" type="noConversion"/>
  </si>
  <si>
    <t>리버스</t>
    <phoneticPr fontId="108" type="noConversion"/>
  </si>
  <si>
    <t>뽀송</t>
    <phoneticPr fontId="108" type="noConversion"/>
  </si>
  <si>
    <t>8/12 더안불량(오염)</t>
  </si>
  <si>
    <t>8/12 더안불량(원단 불량)</t>
  </si>
  <si>
    <t>8/12 더안불량(박음질 불량)</t>
  </si>
  <si>
    <t>8/12 더안불량(색상 오입고)</t>
  </si>
  <si>
    <t>8/12 더안불량(사이즈 오입고)</t>
  </si>
  <si>
    <t>8/12 더안불량(오염 및 원단 불량)</t>
  </si>
  <si>
    <t>8/12 더안불량(오염)</t>
    <phoneticPr fontId="88" type="noConversion"/>
  </si>
  <si>
    <t>8/12 더안불량(원단 불량)</t>
    <phoneticPr fontId="88" type="noConversion"/>
  </si>
  <si>
    <t>8/12 더안불량(박음질 불량)</t>
    <phoneticPr fontId="88" type="noConversion"/>
  </si>
  <si>
    <t>8/12 더안불량(색상 오입고)</t>
    <phoneticPr fontId="88" type="noConversion"/>
  </si>
  <si>
    <t>8/12 더안불량(사이즈 오입고)</t>
    <phoneticPr fontId="88" type="noConversion"/>
  </si>
  <si>
    <t>8/12 더안불량(오염 및 원단 불량)</t>
    <phoneticPr fontId="88" type="noConversion"/>
  </si>
  <si>
    <t>8/12 오더</t>
    <phoneticPr fontId="88" type="noConversion"/>
  </si>
  <si>
    <t>전일 주문건, 당일 입고 잡힘 &gt; 입금 필요</t>
    <phoneticPr fontId="88" type="noConversion"/>
  </si>
  <si>
    <t>입고3</t>
    <phoneticPr fontId="88" type="noConversion"/>
  </si>
  <si>
    <t>화밤(12일 입고 30)</t>
    <phoneticPr fontId="88" type="noConversion"/>
  </si>
  <si>
    <t>미입고</t>
    <phoneticPr fontId="88" type="noConversion"/>
  </si>
  <si>
    <t>과입고 1장 입금 안하고 반송 &gt; 거래처 카톡 완료</t>
    <phoneticPr fontId="88" type="noConversion"/>
  </si>
  <si>
    <t>08/12 부가세</t>
    <phoneticPr fontId="88" type="noConversion"/>
  </si>
  <si>
    <t xml:space="preserve">S23312 </t>
  </si>
  <si>
    <t xml:space="preserve">S23313 </t>
  </si>
  <si>
    <t xml:space="preserve">S23314 </t>
  </si>
  <si>
    <t xml:space="preserve">S23304 </t>
  </si>
  <si>
    <t xml:space="preserve">S23305 </t>
  </si>
  <si>
    <t xml:space="preserve">S23306 </t>
  </si>
  <si>
    <t xml:space="preserve">S23318 </t>
  </si>
  <si>
    <t xml:space="preserve">S23317 </t>
  </si>
  <si>
    <t xml:space="preserve">S23316 </t>
  </si>
  <si>
    <t>S23300</t>
  </si>
  <si>
    <t>S23301</t>
  </si>
  <si>
    <t>S23302</t>
  </si>
  <si>
    <t>S23310</t>
  </si>
  <si>
    <t xml:space="preserve">S23309 </t>
  </si>
  <si>
    <t xml:space="preserve">S23308 </t>
  </si>
  <si>
    <t>가나다란 08/12(화밤) 주문서</t>
    <phoneticPr fontId="47" type="noConversion"/>
  </si>
  <si>
    <t>미송38</t>
    <phoneticPr fontId="88" type="noConversion"/>
  </si>
  <si>
    <t>미송78</t>
    <phoneticPr fontId="88" type="noConversion"/>
  </si>
  <si>
    <t>미송45</t>
    <phoneticPr fontId="88" type="noConversion"/>
  </si>
  <si>
    <t>미송82</t>
    <phoneticPr fontId="88" type="noConversion"/>
  </si>
  <si>
    <t>룩</t>
    <phoneticPr fontId="88" type="noConversion"/>
  </si>
  <si>
    <t>제이덕</t>
    <phoneticPr fontId="88" type="noConversion"/>
  </si>
  <si>
    <t>제니퍼</t>
    <phoneticPr fontId="88" type="noConversion"/>
  </si>
  <si>
    <t>딥</t>
    <phoneticPr fontId="88" type="noConversion"/>
  </si>
  <si>
    <t>아가씨</t>
    <phoneticPr fontId="88" type="noConversion"/>
  </si>
  <si>
    <t>라라랜드</t>
    <phoneticPr fontId="88" type="noConversion"/>
  </si>
  <si>
    <t>거니걸스</t>
    <phoneticPr fontId="88" type="noConversion"/>
  </si>
  <si>
    <t>모노폴리</t>
    <phoneticPr fontId="88" type="noConversion"/>
  </si>
  <si>
    <t>힙앤송</t>
    <phoneticPr fontId="88" type="noConversion"/>
  </si>
  <si>
    <t>푸딩</t>
    <phoneticPr fontId="88" type="noConversion"/>
  </si>
  <si>
    <t>글램어스</t>
    <phoneticPr fontId="88" type="noConversion"/>
  </si>
  <si>
    <t>스티치앤스냅</t>
    <phoneticPr fontId="88" type="noConversion"/>
  </si>
  <si>
    <t>디오트 3층 H-16호</t>
    <phoneticPr fontId="88" type="noConversion"/>
  </si>
  <si>
    <t>디오트 1층 D-01호</t>
    <phoneticPr fontId="88" type="noConversion"/>
  </si>
  <si>
    <t xml:space="preserve">디오트 1층 C-02 </t>
  </si>
  <si>
    <t xml:space="preserve">디오트 1층 B-13 </t>
  </si>
  <si>
    <t xml:space="preserve">디오트 1층 A-19 </t>
  </si>
  <si>
    <t xml:space="preserve">디오트 1층 C-22 </t>
  </si>
  <si>
    <t xml:space="preserve">디오트 1층 D-14 </t>
  </si>
  <si>
    <t xml:space="preserve">디오트 1층 D-11 </t>
  </si>
  <si>
    <t xml:space="preserve">디오트 1층 E-09 </t>
  </si>
  <si>
    <t xml:space="preserve">디오트 2층 J-05 </t>
  </si>
  <si>
    <t xml:space="preserve">디오트 2층 J-25 </t>
  </si>
  <si>
    <t>케렌</t>
    <phoneticPr fontId="88" type="noConversion"/>
  </si>
  <si>
    <t>디오트 2층 H-28호</t>
  </si>
  <si>
    <t>010-8365-3467</t>
  </si>
  <si>
    <t>S20155</t>
    <phoneticPr fontId="88" type="noConversion"/>
  </si>
  <si>
    <t>매직스퀘어 [반팔] ★</t>
    <phoneticPr fontId="88" type="noConversion"/>
  </si>
  <si>
    <t>검정 ★2508</t>
    <phoneticPr fontId="88" type="noConversion"/>
  </si>
  <si>
    <t>S21879</t>
    <phoneticPr fontId="88" type="noConversion"/>
  </si>
  <si>
    <t>5회색/M ☆2508</t>
    <phoneticPr fontId="88" type="noConversion"/>
  </si>
  <si>
    <t>S22050</t>
    <phoneticPr fontId="88" type="noConversion"/>
  </si>
  <si>
    <t>밤색 ☆2507</t>
    <phoneticPr fontId="88" type="noConversion"/>
  </si>
  <si>
    <t>S21528</t>
    <phoneticPr fontId="88" type="noConversion"/>
  </si>
  <si>
    <t>S21361</t>
    <phoneticPr fontId="88" type="noConversion"/>
  </si>
  <si>
    <t>블랙/S/롱 ♡(오더10장)</t>
    <phoneticPr fontId="88" type="noConversion"/>
  </si>
  <si>
    <t>S21364</t>
    <phoneticPr fontId="88" type="noConversion"/>
  </si>
  <si>
    <t>블랙/L/기본 ♡(오더10장)</t>
    <phoneticPr fontId="88" type="noConversion"/>
  </si>
  <si>
    <t>S21370</t>
    <phoneticPr fontId="88" type="noConversion"/>
  </si>
  <si>
    <t>크림/L/기본 ♡(오더10장)</t>
    <phoneticPr fontId="88" type="noConversion"/>
  </si>
  <si>
    <t>S16588</t>
    <phoneticPr fontId="88" type="noConversion"/>
  </si>
  <si>
    <t>먹색(M)</t>
    <phoneticPr fontId="88" type="noConversion"/>
  </si>
  <si>
    <t>S21069</t>
    <phoneticPr fontId="88" type="noConversion"/>
  </si>
  <si>
    <t>S21071</t>
    <phoneticPr fontId="88" type="noConversion"/>
  </si>
  <si>
    <t>S20998</t>
    <phoneticPr fontId="88" type="noConversion"/>
  </si>
  <si>
    <t>검정-S ▼</t>
    <phoneticPr fontId="88" type="noConversion"/>
  </si>
  <si>
    <t>S21002</t>
    <phoneticPr fontId="88" type="noConversion"/>
  </si>
  <si>
    <t>S16913</t>
    <phoneticPr fontId="88" type="noConversion"/>
  </si>
  <si>
    <t>S21051</t>
    <phoneticPr fontId="88" type="noConversion"/>
  </si>
  <si>
    <t>S22044</t>
    <phoneticPr fontId="88" type="noConversion"/>
  </si>
  <si>
    <t>S16723</t>
    <phoneticPr fontId="88" type="noConversion"/>
  </si>
  <si>
    <t>검정(S) ☆2506</t>
    <phoneticPr fontId="88" type="noConversion"/>
  </si>
  <si>
    <t>S21760</t>
    <phoneticPr fontId="88" type="noConversion"/>
  </si>
  <si>
    <t>S20518</t>
    <phoneticPr fontId="88" type="noConversion"/>
  </si>
  <si>
    <t>S20521</t>
    <phoneticPr fontId="88" type="noConversion"/>
  </si>
  <si>
    <t>S22676</t>
    <phoneticPr fontId="88" type="noConversion"/>
  </si>
  <si>
    <t>S20477</t>
    <phoneticPr fontId="88" type="noConversion"/>
  </si>
  <si>
    <t>S21294</t>
    <phoneticPr fontId="88" type="noConversion"/>
  </si>
  <si>
    <t>디오벨트슬랙스 [와이드] ☆</t>
    <phoneticPr fontId="88" type="noConversion"/>
  </si>
  <si>
    <t>브라운/S/기본</t>
    <phoneticPr fontId="88" type="noConversion"/>
  </si>
  <si>
    <t>블랙/S/기본</t>
    <phoneticPr fontId="88" type="noConversion"/>
  </si>
  <si>
    <t>블랙/M/기본</t>
    <phoneticPr fontId="88" type="noConversion"/>
  </si>
  <si>
    <t>블랙/L/기본</t>
    <phoneticPr fontId="88" type="noConversion"/>
  </si>
  <si>
    <t>아이/S/기본</t>
    <phoneticPr fontId="88" type="noConversion"/>
  </si>
  <si>
    <t>진베이지/S/기본</t>
    <phoneticPr fontId="88" type="noConversion"/>
  </si>
  <si>
    <t>진베이지/M/기본</t>
    <phoneticPr fontId="88" type="noConversion"/>
  </si>
  <si>
    <t>진베이지/L/기본</t>
    <phoneticPr fontId="88" type="noConversion"/>
  </si>
  <si>
    <t>S23254</t>
    <phoneticPr fontId="88" type="noConversion"/>
  </si>
  <si>
    <t>블랙/L ♡(사이즈별 20장)</t>
    <phoneticPr fontId="88" type="noConversion"/>
  </si>
  <si>
    <t>엘리버튼니트 [반팔] ☆</t>
    <phoneticPr fontId="88" type="noConversion"/>
  </si>
  <si>
    <t>검정▼ ☆2508</t>
    <phoneticPr fontId="88" type="noConversion"/>
  </si>
  <si>
    <t>S21442</t>
    <phoneticPr fontId="88" type="noConversion"/>
  </si>
  <si>
    <t>S23289</t>
    <phoneticPr fontId="88" type="noConversion"/>
  </si>
  <si>
    <t>S21520</t>
    <phoneticPr fontId="88" type="noConversion"/>
  </si>
  <si>
    <t>에펠r나시 [민소매] ★</t>
    <phoneticPr fontId="88" type="noConversion"/>
  </si>
  <si>
    <t>핑크 ★2508</t>
    <phoneticPr fontId="88" type="noConversion"/>
  </si>
  <si>
    <t>메르bl [반팔] ▼</t>
    <phoneticPr fontId="88" type="noConversion"/>
  </si>
  <si>
    <t>S22513</t>
    <phoneticPr fontId="88" type="noConversion"/>
  </si>
  <si>
    <t>S23291</t>
    <phoneticPr fontId="88" type="noConversion"/>
  </si>
  <si>
    <t>옆버튼니트 [긴팔]</t>
    <phoneticPr fontId="88" type="noConversion"/>
  </si>
  <si>
    <t>S22629</t>
    <phoneticPr fontId="88" type="noConversion"/>
  </si>
  <si>
    <t>파스텔그린</t>
    <phoneticPr fontId="88" type="noConversion"/>
  </si>
  <si>
    <t>S23295</t>
    <phoneticPr fontId="88" type="noConversion"/>
  </si>
  <si>
    <t>S23297</t>
    <phoneticPr fontId="88" type="noConversion"/>
  </si>
  <si>
    <t>S19832</t>
    <phoneticPr fontId="88" type="noConversion"/>
  </si>
  <si>
    <t>블랙 ☆2507</t>
    <phoneticPr fontId="88" type="noConversion"/>
  </si>
  <si>
    <t>카누드레이프티 [반팔] ▼</t>
    <phoneticPr fontId="88" type="noConversion"/>
  </si>
  <si>
    <t>S20341</t>
    <phoneticPr fontId="88" type="noConversion"/>
  </si>
  <si>
    <t>아이/S/롱 ☆2507</t>
    <phoneticPr fontId="88" type="noConversion"/>
  </si>
  <si>
    <t>S21144</t>
    <phoneticPr fontId="88" type="noConversion"/>
  </si>
  <si>
    <t>S20385</t>
    <phoneticPr fontId="88" type="noConversion"/>
  </si>
  <si>
    <t>요루꼬임bl [홀터넥] ▼</t>
    <phoneticPr fontId="88" type="noConversion"/>
  </si>
  <si>
    <t>S21774</t>
    <phoneticPr fontId="88" type="noConversion"/>
  </si>
  <si>
    <t>S19796</t>
    <phoneticPr fontId="88" type="noConversion"/>
  </si>
  <si>
    <t>S19801</t>
    <phoneticPr fontId="88" type="noConversion"/>
  </si>
  <si>
    <t>그레이▼</t>
    <phoneticPr fontId="88" type="noConversion"/>
  </si>
  <si>
    <t>8/12 신규오더</t>
    <phoneticPr fontId="88" type="noConversion"/>
  </si>
  <si>
    <t>미입고 주중</t>
    <phoneticPr fontId="88" type="noConversion"/>
  </si>
  <si>
    <t>품절</t>
    <phoneticPr fontId="88" type="noConversion"/>
  </si>
  <si>
    <t>수밤</t>
    <phoneticPr fontId="88" type="noConversion"/>
  </si>
  <si>
    <t>나머지 수밤</t>
    <phoneticPr fontId="88" type="noConversion"/>
  </si>
  <si>
    <t>OK</t>
    <phoneticPr fontId="88" type="noConversion"/>
  </si>
  <si>
    <t>나머지 목밤</t>
    <phoneticPr fontId="88" type="noConversion"/>
  </si>
  <si>
    <t>미송-5</t>
    <phoneticPr fontId="88" type="noConversion"/>
  </si>
  <si>
    <t>미송-10</t>
    <phoneticPr fontId="88" type="noConversion"/>
  </si>
  <si>
    <t>베이지</t>
    <phoneticPr fontId="88" type="noConversion"/>
  </si>
  <si>
    <t>화이트</t>
    <phoneticPr fontId="88" type="noConversion"/>
  </si>
  <si>
    <t>블루</t>
    <phoneticPr fontId="88" type="noConversion"/>
  </si>
  <si>
    <t>브릭</t>
    <phoneticPr fontId="88" type="noConversion"/>
  </si>
  <si>
    <t>연베이지</t>
    <phoneticPr fontId="88" type="noConversion"/>
  </si>
  <si>
    <t>수선해봄</t>
    <phoneticPr fontId="88" type="noConversion"/>
  </si>
  <si>
    <t>미송-1</t>
    <phoneticPr fontId="88" type="noConversion"/>
  </si>
  <si>
    <t>일밤</t>
    <phoneticPr fontId="88" type="noConversion"/>
  </si>
  <si>
    <t>미송-3+17</t>
    <phoneticPr fontId="88" type="noConversion"/>
  </si>
  <si>
    <t>나머지 다음주초</t>
    <phoneticPr fontId="88" type="noConversion"/>
  </si>
  <si>
    <t>20장씩오더</t>
    <phoneticPr fontId="88" type="noConversion"/>
  </si>
  <si>
    <t>다음주초</t>
    <phoneticPr fontId="88" type="noConversion"/>
  </si>
  <si>
    <t>목밤</t>
    <phoneticPr fontId="88" type="noConversion"/>
  </si>
  <si>
    <t>10장씩 오더</t>
    <phoneticPr fontId="88" type="noConversion"/>
  </si>
  <si>
    <t>미입고 수밤</t>
    <phoneticPr fontId="88" type="noConversion"/>
  </si>
  <si>
    <t>일정확인중</t>
    <phoneticPr fontId="88" type="noConversion"/>
  </si>
  <si>
    <t>수밤~목밤</t>
    <phoneticPr fontId="88" type="noConversion"/>
  </si>
  <si>
    <t>다음주중</t>
    <phoneticPr fontId="88" type="noConversion"/>
  </si>
  <si>
    <t>일주일</t>
    <phoneticPr fontId="88" type="noConversion"/>
  </si>
  <si>
    <t>미송-5+10</t>
    <phoneticPr fontId="88" type="noConversion"/>
  </si>
  <si>
    <t xml:space="preserve">미송-5 </t>
    <phoneticPr fontId="88" type="noConversion"/>
  </si>
  <si>
    <t>미송건 수밤일부</t>
    <phoneticPr fontId="88" type="noConversion"/>
  </si>
  <si>
    <t xml:space="preserve">미송-3+1 </t>
    <phoneticPr fontId="88" type="noConversion"/>
  </si>
  <si>
    <t>미송-1+13</t>
    <phoneticPr fontId="88" type="noConversion"/>
  </si>
  <si>
    <t>미송-10+50</t>
    <phoneticPr fontId="88" type="noConversion"/>
  </si>
  <si>
    <t>미송-15+55</t>
    <phoneticPr fontId="88" type="noConversion"/>
  </si>
  <si>
    <t>미송-3</t>
    <phoneticPr fontId="88" type="noConversion"/>
  </si>
  <si>
    <t>미송-10+55</t>
    <phoneticPr fontId="88" type="noConversion"/>
  </si>
  <si>
    <t>미송건 수밤~일밤</t>
    <phoneticPr fontId="88" type="noConversion"/>
  </si>
  <si>
    <t>차감함</t>
    <phoneticPr fontId="88" type="noConversion"/>
  </si>
  <si>
    <t>나머지 일밤</t>
    <phoneticPr fontId="88" type="noConversion"/>
  </si>
  <si>
    <t>품절</t>
    <phoneticPr fontId="88" type="noConversion"/>
  </si>
  <si>
    <t>칼라품절</t>
    <phoneticPr fontId="88" type="noConversion"/>
  </si>
  <si>
    <t>미송-1+6</t>
    <phoneticPr fontId="88" type="noConversion"/>
  </si>
  <si>
    <t>주중</t>
    <phoneticPr fontId="88" type="noConversion"/>
  </si>
  <si>
    <t>다음주월밤</t>
    <phoneticPr fontId="88" type="noConversion"/>
  </si>
  <si>
    <t xml:space="preserve">
S22586 </t>
    <phoneticPr fontId="88" type="noConversion"/>
  </si>
  <si>
    <t>샘플픽업(본사반출건)</t>
    <phoneticPr fontId="88" type="noConversion"/>
  </si>
  <si>
    <t>가나다란 사무실로 전달 부탁드려요!</t>
    <phoneticPr fontId="88" type="noConversion"/>
  </si>
  <si>
    <t>꼬임bl [반팔]</t>
  </si>
  <si>
    <t>S22359</t>
  </si>
  <si>
    <t>요루꼬임bl [홀터넥] ▼</t>
  </si>
  <si>
    <t>S23034</t>
  </si>
  <si>
    <t>S20805</t>
  </si>
  <si>
    <t>5560 [와이드]</t>
  </si>
  <si>
    <t>S22640</t>
  </si>
  <si>
    <t>S16940</t>
  </si>
  <si>
    <t>S17312</t>
  </si>
  <si>
    <t>S17315</t>
  </si>
  <si>
    <t>gn01 [와이드] ★벨트매칭필수(비아이)</t>
  </si>
  <si>
    <t>S22776</t>
  </si>
  <si>
    <t>카누드레이프티 [반팔] ▼</t>
  </si>
  <si>
    <t>S22184</t>
  </si>
  <si>
    <t>S20155</t>
  </si>
  <si>
    <t>S23201</t>
  </si>
  <si>
    <t>미송145+25=총170</t>
    <phoneticPr fontId="88" type="noConversion"/>
  </si>
  <si>
    <t xml:space="preserve">S21003 </t>
  </si>
  <si>
    <t>S1731</t>
  </si>
  <si>
    <t>입고23</t>
    <phoneticPr fontId="88" type="noConversion"/>
  </si>
  <si>
    <t>입고6</t>
    <phoneticPr fontId="88" type="noConversion"/>
  </si>
  <si>
    <t xml:space="preserve">S16914 </t>
  </si>
  <si>
    <t>미송3+2=총5</t>
    <phoneticPr fontId="88" type="noConversion"/>
  </si>
  <si>
    <t>미송5+3=총8</t>
    <phoneticPr fontId="88" type="noConversion"/>
  </si>
  <si>
    <t>미송25+10=총35</t>
    <phoneticPr fontId="88" type="noConversion"/>
  </si>
  <si>
    <t>8/11 부가세 누락 &gt; 입금 필요</t>
    <phoneticPr fontId="88" type="noConversion"/>
  </si>
  <si>
    <t>벨트가격 제외(차감 필요)</t>
    <phoneticPr fontId="88" type="noConversion"/>
  </si>
  <si>
    <t>필앤마조</t>
    <phoneticPr fontId="88" type="noConversion"/>
  </si>
  <si>
    <t>더포르투나에서 픽업</t>
    <phoneticPr fontId="88" type="noConversion"/>
  </si>
  <si>
    <t>S22406</t>
  </si>
  <si>
    <t>S22789</t>
  </si>
  <si>
    <t>보이스bl [반팔]</t>
  </si>
  <si>
    <t>S22153</t>
  </si>
  <si>
    <t>5274sl [와이드] ☆</t>
  </si>
  <si>
    <t>S23021</t>
  </si>
  <si>
    <t>위드무지니트 [반팔]</t>
  </si>
  <si>
    <t>거니걸스</t>
    <phoneticPr fontId="108" type="noConversion"/>
  </si>
  <si>
    <t>민트/S/롱 ☆2507</t>
    <phoneticPr fontId="108" type="noConversion"/>
  </si>
  <si>
    <t>블랙/L/롱 ♡(사이즈별 20장)</t>
    <phoneticPr fontId="108" type="noConversion"/>
  </si>
  <si>
    <t>아이/S/기본</t>
    <phoneticPr fontId="108" type="noConversion"/>
  </si>
  <si>
    <t>마리앤</t>
    <phoneticPr fontId="108" type="noConversion"/>
  </si>
  <si>
    <t>8/13 더안불량(오염)</t>
  </si>
  <si>
    <t>8/13 더안불량(박음질 불량)</t>
  </si>
  <si>
    <t>8/13 더안불량(오염, 소매 뜯어짐)</t>
  </si>
  <si>
    <t>8/13 더안불량(올풀림)</t>
  </si>
  <si>
    <t>8/13 더안불량(주머니 막힘)</t>
  </si>
  <si>
    <t>8/13 더안불량(상품 오입고)</t>
  </si>
  <si>
    <t>8/13 더안불량(넥부분 오염)</t>
  </si>
  <si>
    <t>8/13 더안불량(원단 불량)</t>
  </si>
  <si>
    <t>8/13 더안불량(옆구리 박음질 불량, 봉제 불량)</t>
  </si>
  <si>
    <t>8/13 더안불량(허리고리 뜯어짐)</t>
  </si>
  <si>
    <t>8/13 더안불량(카라 양쪽 비대칭)</t>
  </si>
  <si>
    <t>8/13 더안불량(사이즈 오입고)</t>
  </si>
  <si>
    <t>8/13 더안불량(봉제 불량)</t>
  </si>
  <si>
    <t>8/13 더안불량(겨드랑이 뜯어짐)</t>
  </si>
  <si>
    <t>8/13 더안불량(단추구멍 막힘)</t>
  </si>
  <si>
    <t>8/13 더안불량(오염)</t>
    <phoneticPr fontId="88" type="noConversion"/>
  </si>
  <si>
    <t>8/13 더안불량(박음질 불량)</t>
    <phoneticPr fontId="88" type="noConversion"/>
  </si>
  <si>
    <t>8/13 더안불량(오염, 소매 뜯어짐)</t>
    <phoneticPr fontId="88" type="noConversion"/>
  </si>
  <si>
    <t>8/13 더안불량(올풀림)</t>
    <phoneticPr fontId="88" type="noConversion"/>
  </si>
  <si>
    <t>8/13 더안불량(주머니 막힘)</t>
    <phoneticPr fontId="88" type="noConversion"/>
  </si>
  <si>
    <t>8/13 더안불량(상품 오입고)</t>
    <phoneticPr fontId="88" type="noConversion"/>
  </si>
  <si>
    <t>8/13 더안불량(넥부분 오염)</t>
    <phoneticPr fontId="88" type="noConversion"/>
  </si>
  <si>
    <t>8/13 더안불량(원단 불량)</t>
    <phoneticPr fontId="88" type="noConversion"/>
  </si>
  <si>
    <t>8/13 더안불량(옆구리 박음질 불량, 봉제 불량)</t>
    <phoneticPr fontId="88" type="noConversion"/>
  </si>
  <si>
    <t>8/13 더안불량(허리고리 뜯어짐)</t>
    <phoneticPr fontId="88" type="noConversion"/>
  </si>
  <si>
    <t>8/13 더안불량(카라 양쪽 비대칭)</t>
    <phoneticPr fontId="88" type="noConversion"/>
  </si>
  <si>
    <t>8/13 더안불량(사이즈 오입고)</t>
    <phoneticPr fontId="88" type="noConversion"/>
  </si>
  <si>
    <t>8/13 더안불량(봉제 불량)</t>
    <phoneticPr fontId="88" type="noConversion"/>
  </si>
  <si>
    <t>8/13 더안불량(겨드랑이 뜯어짐)</t>
    <phoneticPr fontId="88" type="noConversion"/>
  </si>
  <si>
    <t>8/13 더안불량(단추구멍 막힘)</t>
    <phoneticPr fontId="88" type="noConversion"/>
  </si>
  <si>
    <t>08/13 본사반출(대표님-재쵤영용)</t>
    <phoneticPr fontId="88" type="noConversion"/>
  </si>
  <si>
    <t>08/08 본사반출(민서정님 반품건)</t>
    <phoneticPr fontId="88" type="noConversion"/>
  </si>
  <si>
    <t>색상확인 필요</t>
    <phoneticPr fontId="88" type="noConversion"/>
  </si>
  <si>
    <t>레어썸</t>
    <phoneticPr fontId="88" type="noConversion"/>
  </si>
  <si>
    <t>08/13 본사보유입고</t>
    <phoneticPr fontId="88" type="noConversion"/>
  </si>
  <si>
    <t xml:space="preserve">S22130 </t>
  </si>
  <si>
    <t>가나다란 08/13(수밤) 주문서</t>
    <phoneticPr fontId="47" type="noConversion"/>
  </si>
  <si>
    <t xml:space="preserve">S21061 </t>
  </si>
  <si>
    <t xml:space="preserve">S21058 </t>
  </si>
  <si>
    <t>샘플픽업 av1051</t>
    <phoneticPr fontId="88" type="noConversion"/>
  </si>
  <si>
    <t>거래처 반송(고객 착용으로 반품 불가) &gt; 사무실로 전달 부탁드려요!</t>
    <phoneticPr fontId="88" type="noConversion"/>
  </si>
  <si>
    <t>나루</t>
    <phoneticPr fontId="88" type="noConversion"/>
  </si>
  <si>
    <t>더블엠</t>
    <phoneticPr fontId="88" type="noConversion"/>
  </si>
  <si>
    <t>럭키</t>
    <phoneticPr fontId="88" type="noConversion"/>
  </si>
  <si>
    <t>몽구스</t>
    <phoneticPr fontId="88" type="noConversion"/>
  </si>
  <si>
    <t>오피엔</t>
    <phoneticPr fontId="88" type="noConversion"/>
  </si>
  <si>
    <t>이프유</t>
    <phoneticPr fontId="88" type="noConversion"/>
  </si>
  <si>
    <t xml:space="preserve">디오트 1층 A-11 </t>
  </si>
  <si>
    <t xml:space="preserve">디오트 1층 i-12 </t>
  </si>
  <si>
    <t xml:space="preserve">디오트 지하 1층 J-13 </t>
  </si>
  <si>
    <t xml:space="preserve">디오트 2층 D-15 </t>
  </si>
  <si>
    <t xml:space="preserve">디오트 4층 C-12 </t>
  </si>
  <si>
    <t>S22632</t>
  </si>
  <si>
    <t>[부유방커버] 가나다란 프레티 비스코스 쿨링 브이넥 카라 골지 캡소매 니트 4color</t>
  </si>
  <si>
    <t>[베이지]</t>
  </si>
  <si>
    <t>S22616</t>
  </si>
  <si>
    <t>감탄팬츠 [와이드]</t>
  </si>
  <si>
    <t>[대표님Pick/후들후들️] 가나다란 플래시 아이스 허리밴딩 스트랩 하이웨스트 와이드 팬츠 4color</t>
  </si>
  <si>
    <t>[화이트]</t>
  </si>
  <si>
    <t>[자체제작/기장선택] 가나다란 테이크 비침없는 2단 기장 하이웨스트 핀턱 와이드 슬랙스 2color</t>
  </si>
  <si>
    <t>[크림-S [모델착용]-롱]</t>
  </si>
  <si>
    <t>[기장추가무료] 가나다란 누크 2단 기장 허리밴딩 하이웨스트 스판 베이직 부츠컷 슬랙스 3color</t>
  </si>
  <si>
    <t>[블랙-S [모델착용]-숏]</t>
  </si>
  <si>
    <t>[벨트증정/모델극찬핏] 가나다란 미디엄 벨트 세트 인생핏 찰랑 하이웨스트 핀턱 와이드 슬랙스 5color</t>
  </si>
  <si>
    <t>[베이지-L]</t>
  </si>
  <si>
    <t>[차콜-L]</t>
  </si>
  <si>
    <t>[부드러운] 가나다란 쉬즈 라운드넥 사이드 버튼 언발 캡소매 니트 5color</t>
  </si>
  <si>
    <t>[소재고퀄] 가나다란 솔리에 부드러운 라운드넥 캡소매 여리핏 반팔 니트 6color</t>
  </si>
  <si>
    <t>[아이보리]</t>
  </si>
  <si>
    <t>[힙업효과] 가나다란 페이보릿 하이웨스트 연청 워싱 포켓 부츠컷 데님 팬츠</t>
  </si>
  <si>
    <t>[연청-M]</t>
  </si>
  <si>
    <t>[통기성우수] 가나다란 렌토 부드러운 투톤 배색 레이어드 카라 버튼 슬림핏 스판 골지 반팔 니트 2color</t>
  </si>
  <si>
    <t>[네이비]</t>
  </si>
  <si>
    <t>[직장인추천] 가나다란 스키아 시원한 쿨링 라운드넥 스판 골지 반팔 니트 4color</t>
  </si>
  <si>
    <t>[블랙]</t>
  </si>
  <si>
    <t>[직장인추천] 가나다란 시노 라운드넥 베이직 기본 무지 골지 반팔 니트 3color</t>
  </si>
  <si>
    <t>[통기성우수️] 가나다란 라브레 쿨링 찰랑찰랑 카라 브이넥 골지 반팔 니트 3color</t>
  </si>
  <si>
    <t>[모찌촉감] 가나다란 모카무스 유넥 버튼 쫀쫀한 골지 반팔 니트 5color</t>
  </si>
  <si>
    <t>[모카무스브라운]</t>
  </si>
  <si>
    <t>[스판우수] 가나다란 리프틴 사이드 지퍼 하이웨스트 스판 베이직 기본 무지 숏 팬츠 2color</t>
  </si>
  <si>
    <t>[크림-S [모델착용]]</t>
  </si>
  <si>
    <t>[부드러운] 가나다란 에버든 버튼 라운드넥 스트라이프 단가라 캡소매 니트 2color</t>
  </si>
  <si>
    <t>[통기성우수] 가나다란 포이즈 사이드 버튼 라운드넥 슬릿 트임 캡소매 니트 티 4color</t>
  </si>
  <si>
    <t>[소라]</t>
  </si>
  <si>
    <t>[속치마안감/비침최소] 가나다란 로레알 허리밴딩 하이웨스트 스트랩 트임 랩 롱스커트 3color</t>
  </si>
  <si>
    <t>[부유방커버⭕] 가나다란 포유 라운드넥 기본 무지 슬리브리스 나시 캡소매 니트 3color</t>
  </si>
  <si>
    <t>[살안타템] 가나다란 프리나 투피스 썸머 브이넥 버튼 슬리브리스 나시 가디건 세트 5color</t>
  </si>
  <si>
    <t>8/6 더안불량(오염)</t>
  </si>
  <si>
    <t>8/6 더안불량(뒷면하단이염)</t>
  </si>
  <si>
    <t>8/6 더안불량(박음질불량)</t>
  </si>
  <si>
    <t>8/6 더안불량(밑단불량)</t>
  </si>
  <si>
    <t>8/6 더안불량(벨트없음)</t>
  </si>
  <si>
    <t>8/6 더안불량(오입고)</t>
  </si>
  <si>
    <t>8/6 더안불량(단추 색상다름)</t>
  </si>
  <si>
    <t>8/6 더안불량(왼쪽찢어짐)</t>
  </si>
  <si>
    <t>8/6 더안불량(마감불량)</t>
  </si>
  <si>
    <t>8/6 더안불량(올풀림)</t>
  </si>
  <si>
    <t>8/6 더안불량(봉제불량)</t>
  </si>
  <si>
    <t>8/6 더안불량(올나감)</t>
  </si>
  <si>
    <t>8/6 더안불량(올트임 오염)</t>
  </si>
  <si>
    <t>8/6 더안불량(지퍼오염)</t>
  </si>
  <si>
    <t>8/6 더안불량(구멍)</t>
  </si>
  <si>
    <t>8/6 더안불량(오염)</t>
    <phoneticPr fontId="88" type="noConversion"/>
  </si>
  <si>
    <t>8/6 더안불량(뒷면하단이염)</t>
    <phoneticPr fontId="88" type="noConversion"/>
  </si>
  <si>
    <t>8/6 더안불량(박음질불량)</t>
    <phoneticPr fontId="88" type="noConversion"/>
  </si>
  <si>
    <t>8/6 더안불량(밑단불량)</t>
    <phoneticPr fontId="88" type="noConversion"/>
  </si>
  <si>
    <t>8/6 더안불량(벨트없음)</t>
    <phoneticPr fontId="88" type="noConversion"/>
  </si>
  <si>
    <t>8/6 더안불량(오입고)</t>
    <phoneticPr fontId="88" type="noConversion"/>
  </si>
  <si>
    <t>8/6 더안불량(단추 색상다름)</t>
    <phoneticPr fontId="88" type="noConversion"/>
  </si>
  <si>
    <t>8/6 더안불량(왼쪽찢어짐)</t>
    <phoneticPr fontId="88" type="noConversion"/>
  </si>
  <si>
    <t>8/6 더안불량(마감불량)</t>
    <phoneticPr fontId="88" type="noConversion"/>
  </si>
  <si>
    <t>8/6 더안불량(올풀림)</t>
    <phoneticPr fontId="88" type="noConversion"/>
  </si>
  <si>
    <t>8/6 더안불량(봉제불량)</t>
    <phoneticPr fontId="88" type="noConversion"/>
  </si>
  <si>
    <t>8/6 더안불량(올나감)</t>
    <phoneticPr fontId="88" type="noConversion"/>
  </si>
  <si>
    <t>8/6 더안불량(올트임 오염)</t>
    <phoneticPr fontId="88" type="noConversion"/>
  </si>
  <si>
    <t>8/6 더안불량(지퍼오염)</t>
    <phoneticPr fontId="88" type="noConversion"/>
  </si>
  <si>
    <t>8/6 더안불량(구멍)</t>
    <phoneticPr fontId="88" type="noConversion"/>
  </si>
  <si>
    <t>S21856</t>
  </si>
  <si>
    <t>오클리줄지라운드 [반팔]</t>
  </si>
  <si>
    <t>S22586</t>
  </si>
  <si>
    <t>곤아</t>
    <phoneticPr fontId="108" type="noConversion"/>
  </si>
  <si>
    <t>크림/S ☆2507</t>
    <phoneticPr fontId="108" type="noConversion"/>
  </si>
  <si>
    <t>화이트/S ☆2507</t>
    <phoneticPr fontId="108" type="noConversion"/>
  </si>
  <si>
    <t>8/8 더안불량(옆라인 구멍)</t>
  </si>
  <si>
    <t>8/8 더안불량(왼쪽 주머니 박음질 불량)</t>
  </si>
  <si>
    <t>8/8 더안불량(물빠짐)</t>
  </si>
  <si>
    <t>8/8 더안불량(어꺠 올나감)</t>
  </si>
  <si>
    <t>8/8 더안불량(긴팔로 오입고)</t>
  </si>
  <si>
    <t>8/8 더안불량(오염)</t>
  </si>
  <si>
    <t>8/8 더안불량(카라 가운데 일자 박음질 없음)</t>
  </si>
  <si>
    <t>8/8 더안불량(목부분 오염)</t>
  </si>
  <si>
    <t>8/8 더안불량(겨드랑이 뜯어짐)</t>
  </si>
  <si>
    <t>8/8 더안불량(단추 구멍 없음)</t>
  </si>
  <si>
    <t>8/8 더안불량(세탁 후 기장 짧아짐)</t>
  </si>
  <si>
    <t>8/8 더안불량(왼쪽 주머니 박음질 불량)</t>
    <phoneticPr fontId="88" type="noConversion"/>
  </si>
  <si>
    <t>8/8 더안불량(물빠짐)</t>
    <phoneticPr fontId="88" type="noConversion"/>
  </si>
  <si>
    <t>8/8 더안불량(어꺠 올나감)</t>
    <phoneticPr fontId="88" type="noConversion"/>
  </si>
  <si>
    <t>8/8 더안불량(긴팔로 오입고)</t>
    <phoneticPr fontId="88" type="noConversion"/>
  </si>
  <si>
    <t>8/8 더안불량(오염)</t>
    <phoneticPr fontId="88" type="noConversion"/>
  </si>
  <si>
    <t>8/8 더안불량(카라 가운데 일자 박음질 없음)</t>
    <phoneticPr fontId="88" type="noConversion"/>
  </si>
  <si>
    <t>8/8 더안불량(목부분 오염)</t>
    <phoneticPr fontId="88" type="noConversion"/>
  </si>
  <si>
    <t>8/8 더안불량(겨드랑이 뜯어짐)</t>
    <phoneticPr fontId="88" type="noConversion"/>
  </si>
  <si>
    <t>8/8 더안불량(단추 구멍 없음)</t>
    <phoneticPr fontId="88" type="noConversion"/>
  </si>
  <si>
    <t>8/8 더안불량(세탁 후 기장 짧아짐)</t>
    <phoneticPr fontId="88" type="noConversion"/>
  </si>
  <si>
    <t>8/8 더안불량(옆라인 구멍)</t>
    <phoneticPr fontId="88" type="noConversion"/>
  </si>
  <si>
    <t>미니브랜드</t>
    <phoneticPr fontId="108" type="noConversion"/>
  </si>
  <si>
    <t>디오트 2층 D-05호</t>
    <phoneticPr fontId="108" type="noConversion"/>
  </si>
  <si>
    <t>미송99</t>
    <phoneticPr fontId="88" type="noConversion"/>
  </si>
  <si>
    <t>S21595</t>
    <phoneticPr fontId="88" type="noConversion"/>
  </si>
  <si>
    <t>S21876</t>
    <phoneticPr fontId="88" type="noConversion"/>
  </si>
  <si>
    <t>1아이보리/M ☆2508</t>
    <phoneticPr fontId="88" type="noConversion"/>
  </si>
  <si>
    <t>S22448</t>
    <phoneticPr fontId="88" type="noConversion"/>
  </si>
  <si>
    <t>로렌슬랙스 [와이드] ☆</t>
    <phoneticPr fontId="88" type="noConversion"/>
  </si>
  <si>
    <t>S22803</t>
    <phoneticPr fontId="88" type="noConversion"/>
  </si>
  <si>
    <t>베이지/M ☆2508</t>
    <phoneticPr fontId="88" type="noConversion"/>
  </si>
  <si>
    <t>S17317</t>
    <phoneticPr fontId="88" type="noConversion"/>
  </si>
  <si>
    <t>카키 ▼</t>
    <phoneticPr fontId="88" type="noConversion"/>
  </si>
  <si>
    <t>S23284</t>
    <phoneticPr fontId="88" type="noConversion"/>
  </si>
  <si>
    <t>S23285</t>
    <phoneticPr fontId="88" type="noConversion"/>
  </si>
  <si>
    <t>단가라니트 [반팔] ☆</t>
    <phoneticPr fontId="88" type="noConversion"/>
  </si>
  <si>
    <t>곤색 ☆2508</t>
    <phoneticPr fontId="88" type="noConversion"/>
  </si>
  <si>
    <t>S19786</t>
    <phoneticPr fontId="88" type="noConversion"/>
  </si>
  <si>
    <t>비스킷t(원단다름) [긴팔] ☆</t>
    <phoneticPr fontId="88" type="noConversion"/>
  </si>
  <si>
    <t>소라 ☆2506</t>
    <phoneticPr fontId="88" type="noConversion"/>
  </si>
  <si>
    <t>S23304</t>
    <phoneticPr fontId="88" type="noConversion"/>
  </si>
  <si>
    <t>진베이지/S/롱</t>
    <phoneticPr fontId="88" type="noConversion"/>
  </si>
  <si>
    <t>S23305</t>
    <phoneticPr fontId="88" type="noConversion"/>
  </si>
  <si>
    <t>진베이지/M/롱</t>
    <phoneticPr fontId="88" type="noConversion"/>
  </si>
  <si>
    <t>S23306</t>
    <phoneticPr fontId="88" type="noConversion"/>
  </si>
  <si>
    <t>진베이지/L/롱</t>
    <phoneticPr fontId="88" type="noConversion"/>
  </si>
  <si>
    <t>S23313</t>
    <phoneticPr fontId="88" type="noConversion"/>
  </si>
  <si>
    <t>S23316</t>
    <phoneticPr fontId="88" type="noConversion"/>
  </si>
  <si>
    <t>브라운/S/롱</t>
    <phoneticPr fontId="88" type="noConversion"/>
  </si>
  <si>
    <t>S23318</t>
    <phoneticPr fontId="88" type="noConversion"/>
  </si>
  <si>
    <t>브라운/L/롱</t>
    <phoneticPr fontId="88" type="noConversion"/>
  </si>
  <si>
    <t>S23257</t>
    <phoneticPr fontId="88" type="noConversion"/>
  </si>
  <si>
    <t>진그레이/L ♡(사이즈별 20장)</t>
    <phoneticPr fontId="88" type="noConversion"/>
  </si>
  <si>
    <t xml:space="preserve">엘리버튼니트 [반팔] </t>
    <phoneticPr fontId="88" type="noConversion"/>
  </si>
  <si>
    <t>S22267</t>
    <phoneticPr fontId="88" type="noConversion"/>
  </si>
  <si>
    <t>나인브이넥니트 [반팔] ☆</t>
    <phoneticPr fontId="88" type="noConversion"/>
  </si>
  <si>
    <t>해린가디건cd [긴팔]</t>
    <phoneticPr fontId="88" type="noConversion"/>
  </si>
  <si>
    <t>S21065</t>
    <phoneticPr fontId="88" type="noConversion"/>
  </si>
  <si>
    <t>샤샤bl [반팔] ▼</t>
    <phoneticPr fontId="88" type="noConversion"/>
  </si>
  <si>
    <t>S23292</t>
    <phoneticPr fontId="88" type="noConversion"/>
  </si>
  <si>
    <t>S23247</t>
    <phoneticPr fontId="88" type="noConversion"/>
  </si>
  <si>
    <t>S23262</t>
    <phoneticPr fontId="88" type="noConversion"/>
  </si>
  <si>
    <t>S22838</t>
    <phoneticPr fontId="88" type="noConversion"/>
  </si>
  <si>
    <t>S21473</t>
    <phoneticPr fontId="88" type="noConversion"/>
  </si>
  <si>
    <t>뉴레더원통백 ☆</t>
    <phoneticPr fontId="88" type="noConversion"/>
  </si>
  <si>
    <t>5466sk [h라인] ☆</t>
    <phoneticPr fontId="88" type="noConversion"/>
  </si>
  <si>
    <t>그레이/F1 ☆2508</t>
    <phoneticPr fontId="88" type="noConversion"/>
  </si>
  <si>
    <t>S19947</t>
    <phoneticPr fontId="88" type="noConversion"/>
  </si>
  <si>
    <t>백색/235</t>
    <phoneticPr fontId="88" type="noConversion"/>
  </si>
  <si>
    <t>S19157</t>
    <phoneticPr fontId="88" type="noConversion"/>
  </si>
  <si>
    <t>no9901 [신발]</t>
    <phoneticPr fontId="88" type="noConversion"/>
  </si>
  <si>
    <t>블랙(235)</t>
    <phoneticPr fontId="88" type="noConversion"/>
  </si>
  <si>
    <t>S19799</t>
    <phoneticPr fontId="88" type="noConversion"/>
  </si>
  <si>
    <t>8/13 신규오더</t>
    <phoneticPr fontId="88" type="noConversion"/>
  </si>
  <si>
    <t>8/13오더</t>
    <phoneticPr fontId="88" type="noConversion"/>
  </si>
  <si>
    <t>추가4</t>
    <phoneticPr fontId="88" type="noConversion"/>
  </si>
  <si>
    <t>추가14</t>
    <phoneticPr fontId="88" type="noConversion"/>
  </si>
  <si>
    <t>OK</t>
    <phoneticPr fontId="88" type="noConversion"/>
  </si>
  <si>
    <t>일밤</t>
    <phoneticPr fontId="88" type="noConversion"/>
  </si>
  <si>
    <t>차감함</t>
    <phoneticPr fontId="88" type="noConversion"/>
  </si>
  <si>
    <t>다음주중</t>
    <phoneticPr fontId="88" type="noConversion"/>
  </si>
  <si>
    <t>미입고 목밤</t>
    <phoneticPr fontId="88" type="noConversion"/>
  </si>
  <si>
    <t>미송-3</t>
    <phoneticPr fontId="88" type="noConversion"/>
  </si>
  <si>
    <t>미송-5</t>
    <phoneticPr fontId="88" type="noConversion"/>
  </si>
  <si>
    <t>미송-5</t>
    <phoneticPr fontId="88" type="noConversion"/>
  </si>
  <si>
    <t>미송-1</t>
    <phoneticPr fontId="88" type="noConversion"/>
  </si>
  <si>
    <t xml:space="preserve">목밤 </t>
    <phoneticPr fontId="88" type="noConversion"/>
  </si>
  <si>
    <t>OK</t>
    <phoneticPr fontId="88" type="noConversion"/>
  </si>
  <si>
    <t>미입고 목밤</t>
    <phoneticPr fontId="88" type="noConversion"/>
  </si>
  <si>
    <t>블랙</t>
    <phoneticPr fontId="88" type="noConversion"/>
  </si>
  <si>
    <t>스카이</t>
    <phoneticPr fontId="88" type="noConversion"/>
  </si>
  <si>
    <t>블랙</t>
    <phoneticPr fontId="88" type="noConversion"/>
  </si>
  <si>
    <t>나머지 목밤</t>
    <phoneticPr fontId="88" type="noConversion"/>
  </si>
  <si>
    <t>미입고 화밤</t>
    <phoneticPr fontId="88" type="noConversion"/>
  </si>
  <si>
    <t>목밤</t>
    <phoneticPr fontId="88" type="noConversion"/>
  </si>
  <si>
    <t>차감함</t>
    <phoneticPr fontId="88" type="noConversion"/>
  </si>
  <si>
    <t>차감함</t>
    <phoneticPr fontId="88" type="noConversion"/>
  </si>
  <si>
    <t>수선해봄</t>
    <phoneticPr fontId="88" type="noConversion"/>
  </si>
  <si>
    <t>미송-5+5</t>
    <phoneticPr fontId="88" type="noConversion"/>
  </si>
  <si>
    <t>일밤</t>
    <phoneticPr fontId="88" type="noConversion"/>
  </si>
  <si>
    <t>일밤</t>
    <phoneticPr fontId="88" type="noConversion"/>
  </si>
  <si>
    <t>다음주초</t>
    <phoneticPr fontId="88" type="noConversion"/>
  </si>
  <si>
    <t>월밤</t>
    <phoneticPr fontId="88" type="noConversion"/>
  </si>
  <si>
    <t>10장씩 오더</t>
    <phoneticPr fontId="88" type="noConversion"/>
  </si>
  <si>
    <t>차감함</t>
    <phoneticPr fontId="88" type="noConversion"/>
  </si>
  <si>
    <t>목밤</t>
    <phoneticPr fontId="88" type="noConversion"/>
  </si>
  <si>
    <t>일정확인중</t>
    <phoneticPr fontId="88" type="noConversion"/>
  </si>
  <si>
    <t>미송-10</t>
    <phoneticPr fontId="88" type="noConversion"/>
  </si>
  <si>
    <t>미송-2+1</t>
    <phoneticPr fontId="88" type="noConversion"/>
  </si>
  <si>
    <t>아이보리</t>
    <phoneticPr fontId="88" type="noConversion"/>
  </si>
  <si>
    <t>미송-4+4</t>
    <phoneticPr fontId="88" type="noConversion"/>
  </si>
  <si>
    <t xml:space="preserve">미송-1 </t>
    <phoneticPr fontId="88" type="noConversion"/>
  </si>
  <si>
    <t>미송-4+1</t>
    <phoneticPr fontId="88" type="noConversion"/>
  </si>
  <si>
    <t>미입고 다음주중</t>
    <phoneticPr fontId="88" type="noConversion"/>
  </si>
  <si>
    <t>월밤</t>
    <phoneticPr fontId="88" type="noConversion"/>
  </si>
  <si>
    <t>미송건 월밤</t>
    <phoneticPr fontId="88" type="noConversion"/>
  </si>
  <si>
    <t>미송-14+3</t>
    <phoneticPr fontId="88" type="noConversion"/>
  </si>
  <si>
    <t>미송-3</t>
    <phoneticPr fontId="88" type="noConversion"/>
  </si>
  <si>
    <t>미송-5+15</t>
    <phoneticPr fontId="88" type="noConversion"/>
  </si>
  <si>
    <t>미송-7+2</t>
    <phoneticPr fontId="88" type="noConversion"/>
  </si>
  <si>
    <t>미송-1+2</t>
    <phoneticPr fontId="88" type="noConversion"/>
  </si>
  <si>
    <t>미송건 일밤~월밤</t>
    <phoneticPr fontId="88" type="noConversion"/>
  </si>
  <si>
    <t>미입고 목밤~일밤</t>
    <phoneticPr fontId="88" type="noConversion"/>
  </si>
  <si>
    <t>소라</t>
    <phoneticPr fontId="88" type="noConversion"/>
  </si>
  <si>
    <t>오늘반품있었음 다음주문처리</t>
    <phoneticPr fontId="88" type="noConversion"/>
  </si>
  <si>
    <t>품절</t>
    <phoneticPr fontId="88" type="noConversion"/>
  </si>
  <si>
    <t>품절 65장씩 오다가능</t>
    <phoneticPr fontId="88" type="noConversion"/>
  </si>
  <si>
    <t>미송-1+4</t>
    <phoneticPr fontId="88" type="noConversion"/>
  </si>
  <si>
    <t>일밤</t>
    <phoneticPr fontId="88" type="noConversion"/>
  </si>
  <si>
    <t>나머지 일밤</t>
    <phoneticPr fontId="88" type="noConversion"/>
  </si>
  <si>
    <t>다음주중</t>
    <phoneticPr fontId="88" type="noConversion"/>
  </si>
  <si>
    <t>목밤</t>
    <phoneticPr fontId="88" type="noConversion"/>
  </si>
  <si>
    <t>미입고 목밤~일밤</t>
    <phoneticPr fontId="88" type="noConversion"/>
  </si>
  <si>
    <t>OK</t>
    <phoneticPr fontId="88" type="noConversion"/>
  </si>
  <si>
    <t>품절</t>
    <phoneticPr fontId="88" type="noConversion"/>
  </si>
  <si>
    <t>S21004</t>
  </si>
  <si>
    <t>S16939</t>
  </si>
  <si>
    <t>S17313</t>
  </si>
  <si>
    <t>S17311</t>
  </si>
  <si>
    <t>S21470</t>
  </si>
  <si>
    <t>미송110+35=총145</t>
    <phoneticPr fontId="88" type="noConversion"/>
  </si>
  <si>
    <t>S22150</t>
  </si>
  <si>
    <t>4장분 입금안함 &gt; 반송 &gt; 거래처 전달 부탁드려요!</t>
    <phoneticPr fontId="88" type="noConversion"/>
  </si>
  <si>
    <t>거래처 카톡 완료</t>
    <phoneticPr fontId="88" type="noConversion"/>
  </si>
  <si>
    <t>미송25+15=총40</t>
    <phoneticPr fontId="88" type="noConversion"/>
  </si>
  <si>
    <t>미송1+2=총3</t>
    <phoneticPr fontId="88" type="noConversion"/>
  </si>
  <si>
    <t xml:space="preserve">S22883 </t>
    <phoneticPr fontId="88" type="noConversion"/>
  </si>
  <si>
    <t>미송48+34=총82</t>
    <phoneticPr fontId="88" type="noConversion"/>
  </si>
  <si>
    <t>미송6+9=총15</t>
    <phoneticPr fontId="88" type="noConversion"/>
  </si>
  <si>
    <t>미송10+15=총25</t>
    <phoneticPr fontId="88" type="noConversion"/>
  </si>
  <si>
    <t>미송40+10=총50</t>
    <phoneticPr fontId="88" type="noConversion"/>
  </si>
  <si>
    <t>벨트 추가입금 필요</t>
    <phoneticPr fontId="88" type="noConversion"/>
  </si>
  <si>
    <t>S22815</t>
  </si>
  <si>
    <t>홀터넥단추나시 [홀터넥]</t>
  </si>
  <si>
    <t>S22264</t>
  </si>
  <si>
    <t>S22018</t>
  </si>
  <si>
    <t>아이/L/기본</t>
    <phoneticPr fontId="108" type="noConversion"/>
  </si>
  <si>
    <t>회색 ♡(20장)</t>
    <phoneticPr fontId="108" type="noConversion"/>
  </si>
  <si>
    <t>8/14 더안불량(오염)</t>
  </si>
  <si>
    <t>8/14 더안불량(단추 오픈이 안됨)</t>
  </si>
  <si>
    <t>8/14 더안불량(양쪽 소매 비대칭)</t>
  </si>
  <si>
    <t>8/14 더안불량(화장품 흔적 및 옆라인 뜯어짐)</t>
  </si>
  <si>
    <t>8/14 더안불량(올불량)</t>
  </si>
  <si>
    <t>8/14 더안불량(올나옴)</t>
  </si>
  <si>
    <t>8/14 더안불량(원단 불량)</t>
  </si>
  <si>
    <t>8/14 더안불량(밑단 올나감)</t>
  </si>
  <si>
    <t>8/14 더안불량(지퍼 오염)</t>
  </si>
  <si>
    <t>8/14 더안불량(앞면 오염)</t>
  </si>
  <si>
    <t>8/14 더안불량(오염)</t>
    <phoneticPr fontId="88" type="noConversion"/>
  </si>
  <si>
    <t>8/14 더안불량(단추 오픈이 안됨)</t>
    <phoneticPr fontId="88" type="noConversion"/>
  </si>
  <si>
    <t>8/14 더안불량(양쪽 소매 비대칭)</t>
    <phoneticPr fontId="88" type="noConversion"/>
  </si>
  <si>
    <t>8/14 더안불량(화장품 흔적 및 옆라인 뜯어짐)</t>
    <phoneticPr fontId="88" type="noConversion"/>
  </si>
  <si>
    <t>8/14 더안불량(올불량)</t>
    <phoneticPr fontId="88" type="noConversion"/>
  </si>
  <si>
    <t>8/14 더안불량(올나옴)</t>
    <phoneticPr fontId="88" type="noConversion"/>
  </si>
  <si>
    <t>8/14 더안불량(원단 불량)</t>
    <phoneticPr fontId="88" type="noConversion"/>
  </si>
  <si>
    <t>8/14 더안불량(밑단 올나감)</t>
    <phoneticPr fontId="88" type="noConversion"/>
  </si>
  <si>
    <t>8/14 더안불량(지퍼 오염)</t>
    <phoneticPr fontId="88" type="noConversion"/>
  </si>
  <si>
    <t>8/14 더안불량(앞면 오염)</t>
    <phoneticPr fontId="88" type="noConversion"/>
  </si>
  <si>
    <t>여기꺼아님 반송 &gt; 리마인드 상품으로 확인</t>
    <phoneticPr fontId="88" type="noConversion"/>
  </si>
  <si>
    <t>7/31~8/11 합계 - 당일 30,000원 차감 후, 93,000원 남음</t>
    <phoneticPr fontId="88" type="noConversion"/>
  </si>
  <si>
    <t>8/1~8/6 차감 합계 - 12,000 = 남은 차감 4,000</t>
    <phoneticPr fontId="88" type="noConversion"/>
  </si>
  <si>
    <t>차감함(8/14 2,500원 차감 후 500원 남음)</t>
    <phoneticPr fontId="88" type="noConversion"/>
  </si>
  <si>
    <t>다음차감함</t>
    <phoneticPr fontId="88" type="noConversion"/>
  </si>
  <si>
    <t>차감함(8/14 12,000원 차감 후 남음)</t>
    <phoneticPr fontId="88" type="noConversion"/>
  </si>
  <si>
    <t>08/14 부가세</t>
    <phoneticPr fontId="88" type="noConversion"/>
  </si>
  <si>
    <t>차감함(8/1~8/6 차감 후, 4,000원 남음)</t>
    <phoneticPr fontId="88" type="noConversion"/>
  </si>
  <si>
    <t>가나다란 08/17(일밤) 주문서</t>
    <phoneticPr fontId="47" type="noConversion"/>
  </si>
  <si>
    <t>콤마샵</t>
    <phoneticPr fontId="88" type="noConversion"/>
  </si>
  <si>
    <t>큐핑</t>
    <phoneticPr fontId="88" type="noConversion"/>
  </si>
  <si>
    <t>레이시</t>
    <phoneticPr fontId="88" type="noConversion"/>
  </si>
  <si>
    <t>010-4423-1354</t>
  </si>
  <si>
    <t>디오트 2층 F-11호</t>
    <phoneticPr fontId="88" type="noConversion"/>
  </si>
  <si>
    <t>디오트 3층 F-04호</t>
    <phoneticPr fontId="88" type="noConversion"/>
  </si>
  <si>
    <t>디피프로젝트</t>
    <phoneticPr fontId="88" type="noConversion"/>
  </si>
  <si>
    <t>사무실로 전달 부탁드려요!</t>
    <phoneticPr fontId="88" type="noConversion"/>
  </si>
  <si>
    <t>S16831</t>
    <phoneticPr fontId="88" type="noConversion"/>
  </si>
  <si>
    <t>회색(롱L)</t>
    <phoneticPr fontId="88" type="noConversion"/>
  </si>
  <si>
    <t>S16834</t>
    <phoneticPr fontId="88" type="noConversion"/>
  </si>
  <si>
    <t>블랙(숏L)</t>
    <phoneticPr fontId="88" type="noConversion"/>
  </si>
  <si>
    <t>S21620</t>
    <phoneticPr fontId="88" type="noConversion"/>
  </si>
  <si>
    <t>연청(5507-2)/M</t>
    <phoneticPr fontId="88" type="noConversion"/>
  </si>
  <si>
    <t>S22531</t>
    <phoneticPr fontId="88" type="noConversion"/>
  </si>
  <si>
    <t>흑청/S/기본</t>
    <phoneticPr fontId="88" type="noConversion"/>
  </si>
  <si>
    <t>S22538</t>
    <phoneticPr fontId="88" type="noConversion"/>
  </si>
  <si>
    <t>흑청/L/롱</t>
    <phoneticPr fontId="88" type="noConversion"/>
  </si>
  <si>
    <t>S22469</t>
    <phoneticPr fontId="88" type="noConversion"/>
  </si>
  <si>
    <t>S20774</t>
    <phoneticPr fontId="88" type="noConversion"/>
  </si>
  <si>
    <t>S19113</t>
    <phoneticPr fontId="88" type="noConversion"/>
  </si>
  <si>
    <t>포어셔링슬림긴팔티 [긴팔] ☆</t>
    <phoneticPr fontId="88" type="noConversion"/>
  </si>
  <si>
    <t>화이트 ☆2505</t>
    <phoneticPr fontId="88" type="noConversion"/>
  </si>
  <si>
    <t>S19820</t>
    <phoneticPr fontId="88" type="noConversion"/>
  </si>
  <si>
    <t>2073pt [와이드] ☆</t>
    <phoneticPr fontId="88" type="noConversion"/>
  </si>
  <si>
    <t>진청/M ☆2506</t>
    <phoneticPr fontId="88" type="noConversion"/>
  </si>
  <si>
    <t>S21881</t>
    <phoneticPr fontId="88" type="noConversion"/>
  </si>
  <si>
    <t>6검정/S ☆2508</t>
    <phoneticPr fontId="88" type="noConversion"/>
  </si>
  <si>
    <t>8381ops [반팔] ☆</t>
    <phoneticPr fontId="88" type="noConversion"/>
  </si>
  <si>
    <t>네이비 ☆2508</t>
    <phoneticPr fontId="88" type="noConversion"/>
  </si>
  <si>
    <t>섀도우나시 [민소매] ☆</t>
    <phoneticPr fontId="88" type="noConversion"/>
  </si>
  <si>
    <t>베이지 ☆2508</t>
    <phoneticPr fontId="88" type="noConversion"/>
  </si>
  <si>
    <t>S22449</t>
    <phoneticPr fontId="88" type="noConversion"/>
  </si>
  <si>
    <t>S22360</t>
    <phoneticPr fontId="88" type="noConversion"/>
  </si>
  <si>
    <t>검정/S ☆2508</t>
    <phoneticPr fontId="88" type="noConversion"/>
  </si>
  <si>
    <t>S20799</t>
    <phoneticPr fontId="88" type="noConversion"/>
  </si>
  <si>
    <t>르메sl [와이드] ☆</t>
    <phoneticPr fontId="88" type="noConversion"/>
  </si>
  <si>
    <t>베이지/M ☆2507</t>
    <phoneticPr fontId="88" type="noConversion"/>
  </si>
  <si>
    <t>S17314</t>
    <phoneticPr fontId="88" type="noConversion"/>
  </si>
  <si>
    <t>S18365</t>
    <phoneticPr fontId="88" type="noConversion"/>
  </si>
  <si>
    <t>둥근벨트 (10개세트/낱개로 1개씩 발송)</t>
    <phoneticPr fontId="88" type="noConversion"/>
  </si>
  <si>
    <t>블랙♡(10개)</t>
    <phoneticPr fontId="88" type="noConversion"/>
  </si>
  <si>
    <t>S21771</t>
    <phoneticPr fontId="88" type="noConversion"/>
  </si>
  <si>
    <t>아이스블루</t>
    <phoneticPr fontId="88" type="noConversion"/>
  </si>
  <si>
    <t>S20457</t>
    <phoneticPr fontId="88" type="noConversion"/>
  </si>
  <si>
    <t>3503오빠셔츠 [긴팔]</t>
    <phoneticPr fontId="88" type="noConversion"/>
  </si>
  <si>
    <t>S20459</t>
    <phoneticPr fontId="88" type="noConversion"/>
  </si>
  <si>
    <t>S20460</t>
    <phoneticPr fontId="88" type="noConversion"/>
  </si>
  <si>
    <t>S22481</t>
    <phoneticPr fontId="88" type="noConversion"/>
  </si>
  <si>
    <t>S19785</t>
    <phoneticPr fontId="88" type="noConversion"/>
  </si>
  <si>
    <t>핑크 ☆2506</t>
    <phoneticPr fontId="88" type="noConversion"/>
  </si>
  <si>
    <t>S22673</t>
    <phoneticPr fontId="88" type="noConversion"/>
  </si>
  <si>
    <t>S23243</t>
    <phoneticPr fontId="88" type="noConversion"/>
  </si>
  <si>
    <t>브라운/M/기본</t>
    <phoneticPr fontId="88" type="noConversion"/>
  </si>
  <si>
    <t>아이/L/기본</t>
    <phoneticPr fontId="88" type="noConversion"/>
  </si>
  <si>
    <t>S23300</t>
    <phoneticPr fontId="88" type="noConversion"/>
  </si>
  <si>
    <t>아이/S/롱</t>
    <phoneticPr fontId="88" type="noConversion"/>
  </si>
  <si>
    <t>S23301</t>
    <phoneticPr fontId="88" type="noConversion"/>
  </si>
  <si>
    <t>아이/M/롱</t>
    <phoneticPr fontId="88" type="noConversion"/>
  </si>
  <si>
    <t>S23302</t>
    <phoneticPr fontId="88" type="noConversion"/>
  </si>
  <si>
    <t>아이/L/롱</t>
    <phoneticPr fontId="88" type="noConversion"/>
  </si>
  <si>
    <t>S23308</t>
    <phoneticPr fontId="88" type="noConversion"/>
  </si>
  <si>
    <t>진그레이/S/롱</t>
    <phoneticPr fontId="88" type="noConversion"/>
  </si>
  <si>
    <t>S23309</t>
    <phoneticPr fontId="88" type="noConversion"/>
  </si>
  <si>
    <t>진그레이/M/롱</t>
    <phoneticPr fontId="88" type="noConversion"/>
  </si>
  <si>
    <t>S23312</t>
    <phoneticPr fontId="88" type="noConversion"/>
  </si>
  <si>
    <t>S23314</t>
    <phoneticPr fontId="88" type="noConversion"/>
  </si>
  <si>
    <t>S23317</t>
    <phoneticPr fontId="88" type="noConversion"/>
  </si>
  <si>
    <t>브라운/M/롱</t>
    <phoneticPr fontId="88" type="noConversion"/>
  </si>
  <si>
    <t>S23253</t>
    <phoneticPr fontId="88" type="noConversion"/>
  </si>
  <si>
    <t>블랙/M ♡(사이즈별 20장)</t>
    <phoneticPr fontId="88" type="noConversion"/>
  </si>
  <si>
    <t>S23255</t>
    <phoneticPr fontId="88" type="noConversion"/>
  </si>
  <si>
    <t>진그레이/S ♡(사이즈별 20장)</t>
    <phoneticPr fontId="88" type="noConversion"/>
  </si>
  <si>
    <t>S23260</t>
    <phoneticPr fontId="88" type="noConversion"/>
  </si>
  <si>
    <t>브라운/L ♡(사이즈별 20장)</t>
    <phoneticPr fontId="88" type="noConversion"/>
  </si>
  <si>
    <t>S22508</t>
    <phoneticPr fontId="88" type="noConversion"/>
  </si>
  <si>
    <t>S22634</t>
    <phoneticPr fontId="88" type="noConversion"/>
  </si>
  <si>
    <t>슈슈nt [반팔] ☆</t>
    <phoneticPr fontId="88" type="noConversion"/>
  </si>
  <si>
    <t>S23325</t>
    <phoneticPr fontId="88" type="noConversion"/>
  </si>
  <si>
    <t>다니버튼t [반팔]</t>
    <phoneticPr fontId="88" type="noConversion"/>
  </si>
  <si>
    <t>민트</t>
    <phoneticPr fontId="88" type="noConversion"/>
  </si>
  <si>
    <t>S23326</t>
    <phoneticPr fontId="88" type="noConversion"/>
  </si>
  <si>
    <t>S22299</t>
    <phoneticPr fontId="88" type="noConversion"/>
  </si>
  <si>
    <t>S19437</t>
    <phoneticPr fontId="88" type="noConversion"/>
  </si>
  <si>
    <t>토에플리츠bl [긴팔] ☆</t>
    <phoneticPr fontId="88" type="noConversion"/>
  </si>
  <si>
    <t>베이지 ☆2506 ♡(오더20장)▼</t>
    <phoneticPr fontId="88" type="noConversion"/>
  </si>
  <si>
    <t>S19438</t>
    <phoneticPr fontId="88" type="noConversion"/>
  </si>
  <si>
    <t>블랙 ☆2506 ♡(오더20장)▼</t>
    <phoneticPr fontId="88" type="noConversion"/>
  </si>
  <si>
    <t>S19067</t>
    <phoneticPr fontId="88" type="noConversion"/>
  </si>
  <si>
    <t>S19069</t>
    <phoneticPr fontId="88" type="noConversion"/>
  </si>
  <si>
    <t>크림 ☆2506</t>
    <phoneticPr fontId="88" type="noConversion"/>
  </si>
  <si>
    <t>S20487</t>
    <phoneticPr fontId="88" type="noConversion"/>
  </si>
  <si>
    <t>S21950</t>
    <phoneticPr fontId="88" type="noConversion"/>
  </si>
  <si>
    <t>S19532</t>
    <phoneticPr fontId="88" type="noConversion"/>
  </si>
  <si>
    <t>지젤bl [긴팔] ☆</t>
    <phoneticPr fontId="88" type="noConversion"/>
  </si>
  <si>
    <t>S21153</t>
    <phoneticPr fontId="88" type="noConversion"/>
  </si>
  <si>
    <t>S23340</t>
    <phoneticPr fontId="88" type="noConversion"/>
  </si>
  <si>
    <t>골반패드포켓데님 [부츠컷]</t>
    <phoneticPr fontId="88" type="noConversion"/>
  </si>
  <si>
    <t>S23341</t>
    <phoneticPr fontId="88" type="noConversion"/>
  </si>
  <si>
    <t>S23330</t>
    <phoneticPr fontId="88" type="noConversion"/>
  </si>
  <si>
    <t>S23331</t>
    <phoneticPr fontId="88" type="noConversion"/>
  </si>
  <si>
    <t>S21664</t>
    <phoneticPr fontId="88" type="noConversion"/>
  </si>
  <si>
    <t>[긴팔/크림]</t>
    <phoneticPr fontId="88" type="noConversion"/>
  </si>
  <si>
    <t>S23266</t>
    <phoneticPr fontId="88" type="noConversion"/>
  </si>
  <si>
    <t>S21318</t>
    <phoneticPr fontId="88" type="noConversion"/>
  </si>
  <si>
    <t>S21319</t>
    <phoneticPr fontId="88" type="noConversion"/>
  </si>
  <si>
    <t>S18969</t>
    <phoneticPr fontId="88" type="noConversion"/>
  </si>
  <si>
    <t xml:space="preserve">5148sl [와이드] </t>
    <phoneticPr fontId="88" type="noConversion"/>
  </si>
  <si>
    <t>블랙(S,기본)</t>
    <phoneticPr fontId="88" type="noConversion"/>
  </si>
  <si>
    <t>S18972</t>
    <phoneticPr fontId="88" type="noConversion"/>
  </si>
  <si>
    <t>블랙(M,기본)</t>
    <phoneticPr fontId="88" type="noConversion"/>
  </si>
  <si>
    <t>S18975</t>
    <phoneticPr fontId="88" type="noConversion"/>
  </si>
  <si>
    <t>블랙(L,기본)</t>
    <phoneticPr fontId="88" type="noConversion"/>
  </si>
  <si>
    <t>S19353</t>
    <phoneticPr fontId="88" type="noConversion"/>
  </si>
  <si>
    <t>5428pt [와이드] ☆</t>
    <phoneticPr fontId="88" type="noConversion"/>
  </si>
  <si>
    <t>블랙(M,롱) ☆2506</t>
    <phoneticPr fontId="88" type="noConversion"/>
  </si>
  <si>
    <t>S21151</t>
    <phoneticPr fontId="88" type="noConversion"/>
  </si>
  <si>
    <t>크림/L/롱</t>
    <phoneticPr fontId="88" type="noConversion"/>
  </si>
  <si>
    <t>S20384</t>
    <phoneticPr fontId="88" type="noConversion"/>
  </si>
  <si>
    <t>S19117</t>
    <phoneticPr fontId="88" type="noConversion"/>
  </si>
  <si>
    <t>검정(M,숏)</t>
    <phoneticPr fontId="88" type="noConversion"/>
  </si>
  <si>
    <t>S19123</t>
    <phoneticPr fontId="88" type="noConversion"/>
  </si>
  <si>
    <t>크림(M,숏)</t>
    <phoneticPr fontId="88" type="noConversion"/>
  </si>
  <si>
    <t>S19890</t>
    <phoneticPr fontId="88" type="noConversion"/>
  </si>
  <si>
    <t>흑색/225</t>
    <phoneticPr fontId="88" type="noConversion"/>
  </si>
  <si>
    <t>S19058</t>
    <phoneticPr fontId="88" type="noConversion"/>
  </si>
  <si>
    <t>블랙-235</t>
    <phoneticPr fontId="88" type="noConversion"/>
  </si>
  <si>
    <t>S23336</t>
    <phoneticPr fontId="88" type="noConversion"/>
  </si>
  <si>
    <t>S23337</t>
    <phoneticPr fontId="88" type="noConversion"/>
  </si>
  <si>
    <t>S23338</t>
    <phoneticPr fontId="88" type="noConversion"/>
  </si>
  <si>
    <t>S22239</t>
    <phoneticPr fontId="88" type="noConversion"/>
  </si>
  <si>
    <t>S22434</t>
    <phoneticPr fontId="88" type="noConversion"/>
  </si>
  <si>
    <t>S17330</t>
    <phoneticPr fontId="88" type="noConversion"/>
  </si>
  <si>
    <t>앤드bl [긴팔] ☆</t>
    <phoneticPr fontId="88" type="noConversion"/>
  </si>
  <si>
    <t>S23269</t>
    <phoneticPr fontId="88" type="noConversion"/>
  </si>
  <si>
    <t>S23270</t>
    <phoneticPr fontId="88" type="noConversion"/>
  </si>
  <si>
    <t>S08946</t>
    <phoneticPr fontId="88" type="noConversion"/>
  </si>
  <si>
    <t>S04873</t>
    <phoneticPr fontId="88" type="noConversion"/>
  </si>
  <si>
    <t>연블루</t>
    <phoneticPr fontId="88" type="noConversion"/>
  </si>
  <si>
    <t>S19733</t>
    <phoneticPr fontId="88" type="noConversion"/>
  </si>
  <si>
    <t>로아카라니트블라우스 [긴팔]</t>
    <phoneticPr fontId="88" type="noConversion"/>
  </si>
  <si>
    <t>S22080</t>
    <phoneticPr fontId="88" type="noConversion"/>
  </si>
  <si>
    <t>기획자켓 [반팔]</t>
    <phoneticPr fontId="88" type="noConversion"/>
  </si>
  <si>
    <t>S22081</t>
    <phoneticPr fontId="88" type="noConversion"/>
  </si>
  <si>
    <t>S21784</t>
    <phoneticPr fontId="88" type="noConversion"/>
  </si>
  <si>
    <t>반팔에고bl [반팔]</t>
    <phoneticPr fontId="88" type="noConversion"/>
  </si>
  <si>
    <t>S22790</t>
    <phoneticPr fontId="88" type="noConversion"/>
  </si>
  <si>
    <t>S22391</t>
    <phoneticPr fontId="88" type="noConversion"/>
  </si>
  <si>
    <t>플리츠bl [반팔]</t>
    <phoneticPr fontId="88" type="noConversion"/>
  </si>
  <si>
    <t>S23025</t>
    <phoneticPr fontId="88" type="noConversion"/>
  </si>
  <si>
    <t>S23320</t>
    <phoneticPr fontId="88" type="noConversion"/>
  </si>
  <si>
    <t>쥬시랩블라우스 [반팔]</t>
    <phoneticPr fontId="88" type="noConversion"/>
  </si>
  <si>
    <t>S23322</t>
    <phoneticPr fontId="88" type="noConversion"/>
  </si>
  <si>
    <t>회색(M)</t>
    <phoneticPr fontId="88" type="noConversion"/>
  </si>
  <si>
    <t>S17276</t>
    <phoneticPr fontId="88" type="noConversion"/>
  </si>
  <si>
    <t>S19410</t>
    <phoneticPr fontId="88" type="noConversion"/>
  </si>
  <si>
    <t>6826jk [긴팔] ☆</t>
    <phoneticPr fontId="88" type="noConversion"/>
  </si>
  <si>
    <t>검정☆2505</t>
    <phoneticPr fontId="88" type="noConversion"/>
  </si>
  <si>
    <t>S22251</t>
    <phoneticPr fontId="88" type="noConversion"/>
  </si>
  <si>
    <t>이브닝bl [반팔] ☆</t>
    <phoneticPr fontId="88" type="noConversion"/>
  </si>
  <si>
    <t>S23195</t>
    <phoneticPr fontId="88" type="noConversion"/>
  </si>
  <si>
    <t>S23334</t>
    <phoneticPr fontId="88" type="noConversion"/>
  </si>
  <si>
    <t>S22501</t>
    <phoneticPr fontId="88" type="noConversion"/>
  </si>
  <si>
    <t>2404파스텔양산 [우산] ☆</t>
    <phoneticPr fontId="88" type="noConversion"/>
  </si>
  <si>
    <t>아이 ☆2508</t>
    <phoneticPr fontId="88" type="noConversion"/>
  </si>
  <si>
    <t>남평화 지하 1층 B-14</t>
    <phoneticPr fontId="88" type="noConversion"/>
  </si>
  <si>
    <t>8/17 신규주문(택배발송수량 미포함)</t>
    <phoneticPr fontId="88" type="noConversion"/>
  </si>
  <si>
    <t>미송20+신규20=총40</t>
    <phoneticPr fontId="88" type="noConversion"/>
  </si>
  <si>
    <t>8/17 신규오더</t>
    <phoneticPr fontId="88" type="noConversion"/>
  </si>
  <si>
    <t>디오트 2층 A-11</t>
    <phoneticPr fontId="88" type="noConversion"/>
  </si>
  <si>
    <t>디오트 2층 A-02</t>
    <phoneticPr fontId="88" type="noConversion"/>
  </si>
  <si>
    <t>디오트 2층 C-13</t>
    <phoneticPr fontId="88" type="noConversion"/>
  </si>
  <si>
    <t>미송1+신규1</t>
    <phoneticPr fontId="88" type="noConversion"/>
  </si>
  <si>
    <t>미송9+신규2=총11</t>
    <phoneticPr fontId="88" type="noConversion"/>
  </si>
  <si>
    <t>미송38+신규2=총40</t>
    <phoneticPr fontId="88" type="noConversion"/>
  </si>
  <si>
    <t>미송15+신규5=총20</t>
    <phoneticPr fontId="88" type="noConversion"/>
  </si>
  <si>
    <t>미송5+신규15=총20</t>
    <phoneticPr fontId="88" type="noConversion"/>
  </si>
  <si>
    <t>미송15+신규35=총50</t>
    <phoneticPr fontId="88" type="noConversion"/>
  </si>
  <si>
    <t>신규주문</t>
    <phoneticPr fontId="88" type="noConversion"/>
  </si>
  <si>
    <t>미송12+신규3=총15</t>
    <phoneticPr fontId="88" type="noConversion"/>
  </si>
  <si>
    <t>미송3+신규1=총4</t>
    <phoneticPr fontId="88" type="noConversion"/>
  </si>
  <si>
    <t>미송60+신규10=총70</t>
    <phoneticPr fontId="88" type="noConversion"/>
  </si>
  <si>
    <t>미송17+신규23=총40</t>
    <phoneticPr fontId="88" type="noConversion"/>
  </si>
  <si>
    <t>미송4+신규26=총30</t>
    <phoneticPr fontId="88" type="noConversion"/>
  </si>
  <si>
    <t>미송15+신규25=총40</t>
    <phoneticPr fontId="88" type="noConversion"/>
  </si>
  <si>
    <t>미송6+신규1=총7</t>
    <phoneticPr fontId="88" type="noConversion"/>
  </si>
  <si>
    <t>미송4+신규3=총7</t>
    <phoneticPr fontId="88" type="noConversion"/>
  </si>
  <si>
    <t>미송25+신규15=총40</t>
    <phoneticPr fontId="88" type="noConversion"/>
  </si>
  <si>
    <t>미송3+신규7=총10</t>
    <phoneticPr fontId="88" type="noConversion"/>
  </si>
  <si>
    <t>미송7+신규3=총10</t>
    <phoneticPr fontId="88" type="noConversion"/>
  </si>
  <si>
    <t>미송47+신규23=총70</t>
    <phoneticPr fontId="88" type="noConversion"/>
  </si>
  <si>
    <t>미송88+신규62=총150</t>
    <phoneticPr fontId="88" type="noConversion"/>
  </si>
  <si>
    <t>8/13 오더</t>
    <phoneticPr fontId="88" type="noConversion"/>
  </si>
  <si>
    <t>OK</t>
    <phoneticPr fontId="88" type="noConversion"/>
  </si>
  <si>
    <t>나머지 수밤</t>
    <phoneticPr fontId="88" type="noConversion"/>
  </si>
  <si>
    <t>나머지 일주일</t>
    <phoneticPr fontId="88" type="noConversion"/>
  </si>
  <si>
    <t>월밤</t>
    <phoneticPr fontId="88" type="noConversion"/>
  </si>
  <si>
    <t>미입고 월밤</t>
    <phoneticPr fontId="88" type="noConversion"/>
  </si>
  <si>
    <t>나머지 월밤</t>
    <phoneticPr fontId="88" type="noConversion"/>
  </si>
  <si>
    <t>칼라품절</t>
    <phoneticPr fontId="88" type="noConversion"/>
  </si>
  <si>
    <t>미송건 월밤</t>
    <phoneticPr fontId="88" type="noConversion"/>
  </si>
  <si>
    <t>미입고 주중</t>
    <phoneticPr fontId="88" type="noConversion"/>
  </si>
  <si>
    <t>스카이</t>
    <phoneticPr fontId="88" type="noConversion"/>
  </si>
  <si>
    <t>화이트</t>
    <phoneticPr fontId="88" type="noConversion"/>
  </si>
  <si>
    <t>20장씩 주문다시</t>
    <phoneticPr fontId="88" type="noConversion"/>
  </si>
  <si>
    <t>목밤</t>
    <phoneticPr fontId="88" type="noConversion"/>
  </si>
  <si>
    <t>화밤</t>
    <phoneticPr fontId="88" type="noConversion"/>
  </si>
  <si>
    <t>미송-1+1</t>
    <phoneticPr fontId="88" type="noConversion"/>
  </si>
  <si>
    <t>오더건 일정확인 내일</t>
    <phoneticPr fontId="88" type="noConversion"/>
  </si>
  <si>
    <t>미송-3</t>
    <phoneticPr fontId="88" type="noConversion"/>
  </si>
  <si>
    <t>미송-2</t>
    <phoneticPr fontId="88" type="noConversion"/>
  </si>
  <si>
    <t>미송-5+5</t>
    <phoneticPr fontId="88" type="noConversion"/>
  </si>
  <si>
    <t>수밤</t>
    <phoneticPr fontId="88" type="noConversion"/>
  </si>
  <si>
    <t>미송-1</t>
    <phoneticPr fontId="88" type="noConversion"/>
  </si>
  <si>
    <t>미송-20</t>
    <phoneticPr fontId="88" type="noConversion"/>
  </si>
  <si>
    <t>미송-7</t>
    <phoneticPr fontId="88" type="noConversion"/>
  </si>
  <si>
    <t>주중</t>
    <phoneticPr fontId="88" type="noConversion"/>
  </si>
  <si>
    <t>나머지 일정확인 내일</t>
    <phoneticPr fontId="88" type="noConversion"/>
  </si>
  <si>
    <t>미송-5+15</t>
    <phoneticPr fontId="88" type="noConversion"/>
  </si>
  <si>
    <t>미송-15+5</t>
    <phoneticPr fontId="88" type="noConversion"/>
  </si>
  <si>
    <t>미송-35+15</t>
    <phoneticPr fontId="88" type="noConversion"/>
  </si>
  <si>
    <t>2장이라고함!!!</t>
    <phoneticPr fontId="88" type="noConversion"/>
  </si>
  <si>
    <t>미송-5</t>
    <phoneticPr fontId="88" type="noConversion"/>
  </si>
  <si>
    <t>미송-30</t>
    <phoneticPr fontId="88" type="noConversion"/>
  </si>
  <si>
    <t>일주일</t>
    <phoneticPr fontId="88" type="noConversion"/>
  </si>
  <si>
    <t>미송-3+12</t>
    <phoneticPr fontId="88" type="noConversion"/>
  </si>
  <si>
    <t>미송-10+60</t>
    <phoneticPr fontId="88" type="noConversion"/>
  </si>
  <si>
    <t>미송건 월밤~화밤</t>
    <phoneticPr fontId="88" type="noConversion"/>
  </si>
  <si>
    <t>미송-2+1</t>
    <phoneticPr fontId="88" type="noConversion"/>
  </si>
  <si>
    <t>미송-23+17</t>
    <phoneticPr fontId="88" type="noConversion"/>
  </si>
  <si>
    <t>미송-26+4</t>
    <phoneticPr fontId="88" type="noConversion"/>
  </si>
  <si>
    <t>미송-25+15</t>
    <phoneticPr fontId="88" type="noConversion"/>
  </si>
  <si>
    <t>미송-1+6</t>
    <phoneticPr fontId="88" type="noConversion"/>
  </si>
  <si>
    <t>미송-20+20</t>
    <phoneticPr fontId="88" type="noConversion"/>
  </si>
  <si>
    <t>미송-28</t>
    <phoneticPr fontId="88" type="noConversion"/>
  </si>
  <si>
    <t>미송-15+25</t>
    <phoneticPr fontId="88" type="noConversion"/>
  </si>
  <si>
    <t>미송-21+9</t>
    <phoneticPr fontId="88" type="noConversion"/>
  </si>
  <si>
    <t>미송-7+3</t>
    <phoneticPr fontId="88" type="noConversion"/>
  </si>
  <si>
    <t>블랙</t>
    <phoneticPr fontId="88" type="noConversion"/>
  </si>
  <si>
    <t>품절</t>
    <phoneticPr fontId="88" type="noConversion"/>
  </si>
  <si>
    <t>칼라품절 10장씩 오다가능</t>
    <phoneticPr fontId="88" type="noConversion"/>
  </si>
  <si>
    <t>미송-6</t>
    <phoneticPr fontId="88" type="noConversion"/>
  </si>
  <si>
    <t>미송-70</t>
    <phoneticPr fontId="88" type="noConversion"/>
  </si>
  <si>
    <t>S22391</t>
  </si>
  <si>
    <t>스퀘어주름bl [반팔]</t>
  </si>
  <si>
    <t>S23167</t>
  </si>
  <si>
    <t>르bl [반팔]</t>
  </si>
  <si>
    <t>S23230</t>
  </si>
  <si>
    <t>S22712</t>
  </si>
  <si>
    <t>제인반팔티 [반팔]</t>
  </si>
  <si>
    <t>S23174</t>
  </si>
  <si>
    <t>미송100+10=총110</t>
    <phoneticPr fontId="88" type="noConversion"/>
  </si>
  <si>
    <t xml:space="preserve">S16916 </t>
  </si>
  <si>
    <t xml:space="preserve">S16941 </t>
  </si>
  <si>
    <t>차감함(8/18 남은 차감액 모두 사용)</t>
    <phoneticPr fontId="88" type="noConversion"/>
  </si>
  <si>
    <t>05/02일자 샘플결제 누락 - 입금 필요</t>
    <phoneticPr fontId="88" type="noConversion"/>
  </si>
  <si>
    <t>브라운, 블랙, 아이, 진그레이, 진베이지(모두 S사이즈)</t>
    <phoneticPr fontId="88" type="noConversion"/>
  </si>
  <si>
    <t>본사보유입고 확인 완료</t>
    <phoneticPr fontId="88" type="noConversion"/>
  </si>
  <si>
    <t>미송8+2=총10</t>
    <phoneticPr fontId="88" type="noConversion"/>
  </si>
  <si>
    <t>미송10+7=총17</t>
    <phoneticPr fontId="88" type="noConversion"/>
  </si>
  <si>
    <t>미송30+5=총35</t>
    <phoneticPr fontId="88" type="noConversion"/>
  </si>
  <si>
    <t>차감함(8/18 차감 후, 78,000원 남음)</t>
    <phoneticPr fontId="88" type="noConversion"/>
  </si>
  <si>
    <t xml:space="preserve">S22883 </t>
  </si>
  <si>
    <t>무드랩반팔bl [반팔]</t>
    <phoneticPr fontId="88" type="noConversion"/>
  </si>
  <si>
    <t xml:space="preserve">S23267 </t>
  </si>
  <si>
    <t>08/18 오더</t>
    <phoneticPr fontId="88" type="noConversion"/>
  </si>
  <si>
    <t>S23192</t>
  </si>
  <si>
    <t>08/18 부가세</t>
    <phoneticPr fontId="88" type="noConversion"/>
  </si>
  <si>
    <t>입고0/장끼1</t>
    <phoneticPr fontId="88" type="noConversion"/>
  </si>
  <si>
    <t>S22639</t>
  </si>
  <si>
    <t>S22706</t>
  </si>
  <si>
    <t>S22666</t>
  </si>
  <si>
    <t>S22754</t>
  </si>
  <si>
    <t>S22394</t>
  </si>
  <si>
    <t>458sl [와이드] ☆</t>
  </si>
  <si>
    <t>피치</t>
    <phoneticPr fontId="108" type="noConversion"/>
  </si>
  <si>
    <t>브라운/S ☆2507</t>
    <phoneticPr fontId="108" type="noConversion"/>
  </si>
  <si>
    <t>8/18 더안불량(오염)</t>
  </si>
  <si>
    <t>8/18 더안불량(마감불량)</t>
  </si>
  <si>
    <t>8/18 더안불량(카라오염)</t>
  </si>
  <si>
    <t>8/18 더안불량(올트임,실밥미처리)</t>
  </si>
  <si>
    <t>8/18 더안불량(지퍼불량)</t>
  </si>
  <si>
    <t>8/18 더안불량(거래처 오입고)</t>
  </si>
  <si>
    <t>8/18 더안불량(이염불량)</t>
  </si>
  <si>
    <t>8/18 더안불량(봉제 불량)</t>
  </si>
  <si>
    <t>8/18 더안불량(양쪽길이 다름)</t>
  </si>
  <si>
    <t>8/18 더안불량(겨드랑이 뜯어짐)</t>
  </si>
  <si>
    <t>8/18 더안불량(올나감,오염)</t>
  </si>
  <si>
    <t>8/18 더안불량(넥부분 뜯어짐)</t>
  </si>
  <si>
    <t>8/18 더안불량(어깨뜯어짐)</t>
  </si>
  <si>
    <t>8/18 더안불량(넥구멍,잡사)</t>
  </si>
  <si>
    <t>8/18 더안불량(넥부분오염)</t>
  </si>
  <si>
    <t>8/18 더안불량(밑단오염)</t>
  </si>
  <si>
    <t>8/18 더안불량(단추안쪽볼펜자국)</t>
  </si>
  <si>
    <t>8/18 더안불량(우측겨드랑이오염)</t>
  </si>
  <si>
    <t>8/18 더안불량(겨드랑이 뜯어짐, 안감 올불량)</t>
  </si>
  <si>
    <t>8/18 더안불량(엉덩이오염)</t>
  </si>
  <si>
    <t>8/18 더안불량(옆라인 뜯어짐)</t>
  </si>
  <si>
    <t>8/18 더안불량(올트임)</t>
  </si>
  <si>
    <t>8/18 더안불량(오염)</t>
    <phoneticPr fontId="88" type="noConversion"/>
  </si>
  <si>
    <t>8/18 더안불량(마감불량)</t>
    <phoneticPr fontId="88" type="noConversion"/>
  </si>
  <si>
    <t>8/18 더안불량(카라오염)</t>
    <phoneticPr fontId="88" type="noConversion"/>
  </si>
  <si>
    <t>8/18 더안불량(올트임,실밥미처리)</t>
    <phoneticPr fontId="88" type="noConversion"/>
  </si>
  <si>
    <t>8/18 더안불량(지퍼불량)</t>
    <phoneticPr fontId="88" type="noConversion"/>
  </si>
  <si>
    <t>8/18 더안불량(거래처 오입고)</t>
    <phoneticPr fontId="88" type="noConversion"/>
  </si>
  <si>
    <t>8/18 더안불량(이염불량)</t>
    <phoneticPr fontId="88" type="noConversion"/>
  </si>
  <si>
    <t>8/18 더안불량(봉제 불량)</t>
    <phoneticPr fontId="88" type="noConversion"/>
  </si>
  <si>
    <t>8/18 더안불량(양쪽길이 다름)</t>
    <phoneticPr fontId="88" type="noConversion"/>
  </si>
  <si>
    <t>8/18 더안불량(겨드랑이 뜯어짐)</t>
    <phoneticPr fontId="88" type="noConversion"/>
  </si>
  <si>
    <t>8/18 더안불량(올나감,오염)</t>
    <phoneticPr fontId="88" type="noConversion"/>
  </si>
  <si>
    <t>8/18 더안불량(넥부분 뜯어짐)</t>
    <phoneticPr fontId="88" type="noConversion"/>
  </si>
  <si>
    <t>8/18 더안불량(어깨뜯어짐)</t>
    <phoneticPr fontId="88" type="noConversion"/>
  </si>
  <si>
    <t>8/18 더안불량(넥구멍,잡사)</t>
    <phoneticPr fontId="88" type="noConversion"/>
  </si>
  <si>
    <t>8/18 더안불량(넥부분오염)</t>
    <phoneticPr fontId="88" type="noConversion"/>
  </si>
  <si>
    <t>8/18 더안불량(밑단오염)</t>
    <phoneticPr fontId="88" type="noConversion"/>
  </si>
  <si>
    <t>8/18 더안불량(단추안쪽볼펜자국)</t>
    <phoneticPr fontId="88" type="noConversion"/>
  </si>
  <si>
    <t>8/18 더안불량(우측겨드랑이오염)</t>
    <phoneticPr fontId="88" type="noConversion"/>
  </si>
  <si>
    <t>8/18 더안불량(겨드랑이 뜯어짐, 안감 올불량)</t>
    <phoneticPr fontId="88" type="noConversion"/>
  </si>
  <si>
    <t>8/18 더안불량(엉덩이오염)</t>
    <phoneticPr fontId="88" type="noConversion"/>
  </si>
  <si>
    <t>8/18 더안불량(옆라인 뜯어짐)</t>
    <phoneticPr fontId="88" type="noConversion"/>
  </si>
  <si>
    <t>8/18 더안불량(올트임)</t>
    <phoneticPr fontId="88" type="noConversion"/>
  </si>
  <si>
    <t>가나다란 08/18(월밤) 주문서</t>
    <phoneticPr fontId="47" type="noConversion"/>
  </si>
  <si>
    <t>미송26</t>
    <phoneticPr fontId="88" type="noConversion"/>
  </si>
  <si>
    <t>미송28</t>
    <phoneticPr fontId="88" type="noConversion"/>
  </si>
  <si>
    <t>미송70</t>
    <phoneticPr fontId="88" type="noConversion"/>
  </si>
  <si>
    <t>T</t>
    <phoneticPr fontId="88" type="noConversion"/>
  </si>
  <si>
    <t>에어플레인</t>
    <phoneticPr fontId="88" type="noConversion"/>
  </si>
  <si>
    <t>다온</t>
    <phoneticPr fontId="88" type="noConversion"/>
  </si>
  <si>
    <t>디오트 지하 1층 E-07호</t>
    <phoneticPr fontId="88" type="noConversion"/>
  </si>
  <si>
    <t>디오트 1층 G-04호</t>
  </si>
  <si>
    <t>010-6451-8318</t>
  </si>
  <si>
    <t>02-2117-8250</t>
  </si>
  <si>
    <t>라온 밸트</t>
    <phoneticPr fontId="88" type="noConversion"/>
  </si>
  <si>
    <t>벨트 84개 받아야함</t>
    <phoneticPr fontId="88" type="noConversion"/>
  </si>
  <si>
    <t>S20074</t>
    <phoneticPr fontId="88" type="noConversion"/>
  </si>
  <si>
    <t>gn-001 [부츠컷] ☆</t>
    <phoneticPr fontId="88" type="noConversion"/>
  </si>
  <si>
    <t>블랙/S ♡(사이즈별 300장)</t>
    <phoneticPr fontId="88" type="noConversion"/>
  </si>
  <si>
    <t>S20240</t>
    <phoneticPr fontId="88" type="noConversion"/>
  </si>
  <si>
    <t>블랙/M ♡(사이즈별 300장)</t>
    <phoneticPr fontId="88" type="noConversion"/>
  </si>
  <si>
    <t>S22532</t>
    <phoneticPr fontId="88" type="noConversion"/>
  </si>
  <si>
    <t>흑청/S/롱</t>
    <phoneticPr fontId="88" type="noConversion"/>
  </si>
  <si>
    <t>S21870</t>
    <phoneticPr fontId="88" type="noConversion"/>
  </si>
  <si>
    <t>3베이지/M ☆2508</t>
    <phoneticPr fontId="88" type="noConversion"/>
  </si>
  <si>
    <t>S23344</t>
    <phoneticPr fontId="88" type="noConversion"/>
  </si>
  <si>
    <t>벨트bl [반팔]</t>
    <phoneticPr fontId="88" type="noConversion"/>
  </si>
  <si>
    <t>S21977</t>
    <phoneticPr fontId="88" type="noConversion"/>
  </si>
  <si>
    <t>S22466</t>
    <phoneticPr fontId="88" type="noConversion"/>
  </si>
  <si>
    <t>S21363</t>
    <phoneticPr fontId="88" type="noConversion"/>
  </si>
  <si>
    <t>블랙/M/롱 ♡(오더10장)</t>
    <phoneticPr fontId="88" type="noConversion"/>
  </si>
  <si>
    <t>S21075</t>
    <phoneticPr fontId="88" type="noConversion"/>
  </si>
  <si>
    <t>S22177</t>
    <phoneticPr fontId="88" type="noConversion"/>
  </si>
  <si>
    <t>S21843</t>
    <phoneticPr fontId="88" type="noConversion"/>
  </si>
  <si>
    <t>S23171</t>
    <phoneticPr fontId="88" type="noConversion"/>
  </si>
  <si>
    <t>검정 ☆2508</t>
    <phoneticPr fontId="88" type="noConversion"/>
  </si>
  <si>
    <t>S21892</t>
    <phoneticPr fontId="88" type="noConversion"/>
  </si>
  <si>
    <t>S18270</t>
    <phoneticPr fontId="88" type="noConversion"/>
  </si>
  <si>
    <t>완전기본t [긴팔]</t>
    <phoneticPr fontId="88" type="noConversion"/>
  </si>
  <si>
    <t>S19793</t>
    <phoneticPr fontId="88" type="noConversion"/>
  </si>
  <si>
    <t>메아리t [긴팔]</t>
    <phoneticPr fontId="88" type="noConversion"/>
  </si>
  <si>
    <t>S19794</t>
    <phoneticPr fontId="88" type="noConversion"/>
  </si>
  <si>
    <t>S23288</t>
    <phoneticPr fontId="88" type="noConversion"/>
  </si>
  <si>
    <t>S22095</t>
    <phoneticPr fontId="88" type="noConversion"/>
  </si>
  <si>
    <t>미니멀카라니트나시 [민소매]</t>
    <phoneticPr fontId="88" type="noConversion"/>
  </si>
  <si>
    <t>S23342</t>
    <phoneticPr fontId="88" type="noConversion"/>
  </si>
  <si>
    <t>S22569</t>
    <phoneticPr fontId="88" type="noConversion"/>
  </si>
  <si>
    <t>S22764</t>
    <phoneticPr fontId="88" type="noConversion"/>
  </si>
  <si>
    <t>회색 ♡(70장) ★2508</t>
    <phoneticPr fontId="88" type="noConversion"/>
  </si>
  <si>
    <t>S22159</t>
    <phoneticPr fontId="88" type="noConversion"/>
  </si>
  <si>
    <t>블랙/S/롱 ☆2507</t>
    <phoneticPr fontId="88" type="noConversion"/>
  </si>
  <si>
    <t>S19466</t>
    <phoneticPr fontId="88" type="noConversion"/>
  </si>
  <si>
    <t>5412sl [세미와이드]</t>
    <phoneticPr fontId="88" type="noConversion"/>
  </si>
  <si>
    <t>베이지/L/롱</t>
    <phoneticPr fontId="88" type="noConversion"/>
  </si>
  <si>
    <t>S19478</t>
    <phoneticPr fontId="88" type="noConversion"/>
  </si>
  <si>
    <t>카키/L/롱</t>
    <phoneticPr fontId="88" type="noConversion"/>
  </si>
  <si>
    <t>S19125</t>
    <phoneticPr fontId="88" type="noConversion"/>
  </si>
  <si>
    <t>크림(L,숏)</t>
    <phoneticPr fontId="88" type="noConversion"/>
  </si>
  <si>
    <t>S20360</t>
    <phoneticPr fontId="88" type="noConversion"/>
  </si>
  <si>
    <t>S19765</t>
    <phoneticPr fontId="88" type="noConversion"/>
  </si>
  <si>
    <t>S19939</t>
    <phoneticPr fontId="88" type="noConversion"/>
  </si>
  <si>
    <t>S22553</t>
    <phoneticPr fontId="88" type="noConversion"/>
  </si>
  <si>
    <t>레브언발골지단추 [반팔]</t>
    <phoneticPr fontId="88" type="noConversion"/>
  </si>
  <si>
    <t>8/18 신규오더</t>
    <phoneticPr fontId="88" type="noConversion"/>
  </si>
  <si>
    <t>8/18 오더</t>
    <phoneticPr fontId="88" type="noConversion"/>
  </si>
  <si>
    <t>08/18 거래처 &gt; 샘플 수거해서주신대요! (6장)</t>
    <phoneticPr fontId="88" type="noConversion"/>
  </si>
  <si>
    <t>목밤</t>
    <phoneticPr fontId="88" type="noConversion"/>
  </si>
  <si>
    <t>화밤</t>
    <phoneticPr fontId="88" type="noConversion"/>
  </si>
  <si>
    <t>다음주중</t>
    <phoneticPr fontId="88" type="noConversion"/>
  </si>
  <si>
    <t>나머지 화밤</t>
    <phoneticPr fontId="88" type="noConversion"/>
  </si>
  <si>
    <t>진행확인 내일</t>
    <phoneticPr fontId="88" type="noConversion"/>
  </si>
  <si>
    <t>미송-1</t>
    <phoneticPr fontId="88" type="noConversion"/>
  </si>
  <si>
    <t>화밤~수밤</t>
    <phoneticPr fontId="88" type="noConversion"/>
  </si>
  <si>
    <t>미입고 주중</t>
    <phoneticPr fontId="88" type="noConversion"/>
  </si>
  <si>
    <t>블랙</t>
    <phoneticPr fontId="88" type="noConversion"/>
  </si>
  <si>
    <t>카키</t>
    <phoneticPr fontId="88" type="noConversion"/>
  </si>
  <si>
    <t>화이트</t>
    <phoneticPr fontId="88" type="noConversion"/>
  </si>
  <si>
    <t>OK</t>
    <phoneticPr fontId="88" type="noConversion"/>
  </si>
  <si>
    <t>일정확인 내일</t>
    <phoneticPr fontId="88" type="noConversion"/>
  </si>
  <si>
    <t>미입고 목밤</t>
    <phoneticPr fontId="88" type="noConversion"/>
  </si>
  <si>
    <t>나머지 다음주중</t>
    <phoneticPr fontId="88" type="noConversion"/>
  </si>
  <si>
    <t xml:space="preserve">차감함  </t>
    <phoneticPr fontId="88" type="noConversion"/>
  </si>
  <si>
    <t>미송-5</t>
    <phoneticPr fontId="88" type="noConversion"/>
  </si>
  <si>
    <t>나머지 주중</t>
    <phoneticPr fontId="88" type="noConversion"/>
  </si>
  <si>
    <t>나머지 일밤</t>
    <phoneticPr fontId="88" type="noConversion"/>
  </si>
  <si>
    <t>차감함</t>
    <phoneticPr fontId="88" type="noConversion"/>
  </si>
  <si>
    <t>미송-3+20</t>
    <phoneticPr fontId="88" type="noConversion"/>
  </si>
  <si>
    <t>일정확인 내일가능</t>
    <phoneticPr fontId="88" type="noConversion"/>
  </si>
  <si>
    <t>나머지 목밤</t>
    <phoneticPr fontId="88" type="noConversion"/>
  </si>
  <si>
    <t>미송-5+1</t>
    <phoneticPr fontId="88" type="noConversion"/>
  </si>
  <si>
    <t>주중</t>
    <phoneticPr fontId="88" type="noConversion"/>
  </si>
  <si>
    <t>미송건 화밤 많이 나온다고함</t>
    <phoneticPr fontId="88" type="noConversion"/>
  </si>
  <si>
    <t>미송-70</t>
    <phoneticPr fontId="88" type="noConversion"/>
  </si>
  <si>
    <t>다음주 수밤</t>
    <phoneticPr fontId="88" type="noConversion"/>
  </si>
  <si>
    <t>미입고 화밤</t>
    <phoneticPr fontId="88" type="noConversion"/>
  </si>
  <si>
    <t>미입고 수밤</t>
    <phoneticPr fontId="88" type="noConversion"/>
  </si>
  <si>
    <t>기다리는중</t>
    <phoneticPr fontId="88" type="noConversion"/>
  </si>
  <si>
    <t>출근X</t>
    <phoneticPr fontId="88" type="noConversion"/>
  </si>
  <si>
    <t>미송-62</t>
    <phoneticPr fontId="88" type="noConversion"/>
  </si>
  <si>
    <t>반품중 여기물건 아닌거 있어서 반송함 내역은 확인안됨 반품리스트외 물건인듯 유니유니물건에 묶음!!!!!!!!!!!!!</t>
    <phoneticPr fontId="88" type="noConversion"/>
  </si>
  <si>
    <t>라온</t>
    <phoneticPr fontId="88" type="noConversion"/>
  </si>
  <si>
    <t>쁘니미니원피스가디건세트 [반팔] ☆</t>
  </si>
  <si>
    <t>허리끈롱원피스 [민소매]</t>
  </si>
  <si>
    <t>S23113</t>
  </si>
  <si>
    <t>시크릿nt [반팔]</t>
  </si>
  <si>
    <t>S23017</t>
  </si>
  <si>
    <t>디바샵(하모니어스)</t>
  </si>
  <si>
    <t>디오트 1층 A-25</t>
  </si>
  <si>
    <t>S22469</t>
  </si>
  <si>
    <t>입고4</t>
    <phoneticPr fontId="88" type="noConversion"/>
  </si>
  <si>
    <t xml:space="preserve">S16913 </t>
  </si>
  <si>
    <t xml:space="preserve">S17317 </t>
  </si>
  <si>
    <t xml:space="preserve">S17313 </t>
  </si>
  <si>
    <t>미송8+7=총15</t>
    <phoneticPr fontId="88" type="noConversion"/>
  </si>
  <si>
    <t>미송13+2=총15</t>
    <phoneticPr fontId="88" type="noConversion"/>
  </si>
  <si>
    <t>미송19+2=총21</t>
    <phoneticPr fontId="88" type="noConversion"/>
  </si>
  <si>
    <t>차감함(8/19 남은 차감액 모두 사용)</t>
    <phoneticPr fontId="88" type="noConversion"/>
  </si>
  <si>
    <t>S23313</t>
  </si>
  <si>
    <t>아이/M/롱</t>
    <phoneticPr fontId="108" type="noConversion"/>
  </si>
  <si>
    <t>화이트/S</t>
    <phoneticPr fontId="108" type="noConversion"/>
  </si>
  <si>
    <t>화이트 ☆2508</t>
    <phoneticPr fontId="108" type="noConversion"/>
  </si>
  <si>
    <t>헤일로</t>
    <phoneticPr fontId="108" type="noConversion"/>
  </si>
  <si>
    <t>8/19 더안불량(오염)</t>
  </si>
  <si>
    <t>8/19 더안불량(S로 사이즈오입고)</t>
  </si>
  <si>
    <t>8/19 더안불량(벨트없음)</t>
  </si>
  <si>
    <t>8/19 더안불량(M으로 사이즈오입고)</t>
  </si>
  <si>
    <t>8/19 더안불량(구멍)</t>
  </si>
  <si>
    <t>8/19 더안불량(오염)</t>
    <phoneticPr fontId="88" type="noConversion"/>
  </si>
  <si>
    <t>8/19 더안불량(S로 사이즈오입고)</t>
    <phoneticPr fontId="88" type="noConversion"/>
  </si>
  <si>
    <t>8/19 더안불량(벨트없음)</t>
    <phoneticPr fontId="88" type="noConversion"/>
  </si>
  <si>
    <t>8/19 더안불량(M으로 사이즈오입고)</t>
    <phoneticPr fontId="88" type="noConversion"/>
  </si>
  <si>
    <t>8/19 더안불량(구멍)</t>
    <phoneticPr fontId="88" type="noConversion"/>
  </si>
  <si>
    <t>08/19 부가세</t>
    <phoneticPr fontId="88" type="noConversion"/>
  </si>
  <si>
    <t>입금 누락 &gt; 입금필요</t>
    <phoneticPr fontId="88" type="noConversion"/>
  </si>
  <si>
    <t>테크노 5층 506</t>
  </si>
  <si>
    <t>디오트 지하 1층 A-03</t>
  </si>
  <si>
    <t>전자-주식회사 디바샵/ 2025/8/16부터 하모니어스와 통합운영</t>
  </si>
  <si>
    <t>디오트 5층 D-02</t>
  </si>
  <si>
    <t>디오트 지하 2층 F-15</t>
  </si>
  <si>
    <t>디오트 지하 1층 E-01</t>
  </si>
  <si>
    <t>디오트 지하 1층 B-09-1</t>
  </si>
  <si>
    <t>20795</t>
  </si>
  <si>
    <t>스티치&amp;스냅</t>
  </si>
  <si>
    <t>디오트 3층 H-16호</t>
  </si>
  <si>
    <t>005701-04-204288</t>
  </si>
  <si>
    <t>디오트 3층 D-04</t>
  </si>
  <si>
    <t>퀸즈스퀘어 6층 03</t>
  </si>
  <si>
    <t>청평화 5층 다-07</t>
  </si>
  <si>
    <t>디오트 3층 i-03</t>
  </si>
  <si>
    <t>청평화 4층 A-08</t>
  </si>
  <si>
    <t>디오트 지하 1층 H-05</t>
  </si>
  <si>
    <t>20794</t>
  </si>
  <si>
    <t>오드</t>
  </si>
  <si>
    <t>디오트 1층 C-26호</t>
  </si>
  <si>
    <t>010-8536-4549</t>
  </si>
  <si>
    <t>030-143458-04019</t>
  </si>
  <si>
    <t>주식회사 오드점</t>
  </si>
  <si>
    <t>디오트 지하 1층 L-04</t>
  </si>
  <si>
    <t>동원프라자 2층 01</t>
  </si>
  <si>
    <t>디오트 지하 1층 G-07</t>
  </si>
  <si>
    <t>청평화 4층 D-02</t>
  </si>
  <si>
    <t>APM 6층 01 더블데님</t>
  </si>
  <si>
    <t>디오트 지하 1층 G-27</t>
  </si>
  <si>
    <t>DWP(동원프라자) 2층 07</t>
  </si>
  <si>
    <t>디오트 5층 E-10호</t>
  </si>
  <si>
    <t>110-549-061943</t>
  </si>
  <si>
    <t>박영훈(파티파티)</t>
  </si>
  <si>
    <t>가나다란 08/19(화밤) 주문서</t>
    <phoneticPr fontId="47" type="noConversion"/>
  </si>
  <si>
    <t>8/19 더안불량(뒷면하단이염)</t>
  </si>
  <si>
    <t>7/31 더안불량(뒷면하단이염)</t>
    <phoneticPr fontId="88" type="noConversion"/>
  </si>
  <si>
    <t>기다리는중 &gt; 숫자 지우지 않기</t>
    <phoneticPr fontId="88" type="noConversion"/>
  </si>
  <si>
    <t>미송62</t>
    <phoneticPr fontId="88" type="noConversion"/>
  </si>
  <si>
    <t>버튼</t>
    <phoneticPr fontId="88" type="noConversion"/>
  </si>
  <si>
    <t>알토</t>
    <phoneticPr fontId="88" type="noConversion"/>
  </si>
  <si>
    <t>달리아</t>
    <phoneticPr fontId="88" type="noConversion"/>
  </si>
  <si>
    <t>카렌</t>
    <phoneticPr fontId="88" type="noConversion"/>
  </si>
  <si>
    <t>블라썸</t>
    <phoneticPr fontId="88" type="noConversion"/>
  </si>
  <si>
    <t>또각</t>
    <phoneticPr fontId="88" type="noConversion"/>
  </si>
  <si>
    <t>신발상가 B동 2층 17호</t>
    <phoneticPr fontId="88" type="noConversion"/>
  </si>
  <si>
    <t>010-6419-1001</t>
  </si>
  <si>
    <t>010-3754-7414</t>
  </si>
  <si>
    <t>02-742-0857</t>
  </si>
  <si>
    <t>010-5314-2921</t>
  </si>
  <si>
    <t>010-6346-6607</t>
  </si>
  <si>
    <t>신발상가 D동 2층 03호</t>
    <phoneticPr fontId="88" type="noConversion"/>
  </si>
  <si>
    <t>신발상가 C동 1층 53호</t>
    <phoneticPr fontId="88" type="noConversion"/>
  </si>
  <si>
    <t>신발상가 B동 2층 56호</t>
    <phoneticPr fontId="88" type="noConversion"/>
  </si>
  <si>
    <t>신발상가 B동 2층 51호</t>
    <phoneticPr fontId="88" type="noConversion"/>
  </si>
  <si>
    <t>신발상가 B동 2층 34호</t>
    <phoneticPr fontId="88" type="noConversion"/>
  </si>
  <si>
    <t>010-7191-4536</t>
  </si>
  <si>
    <t>디오트 2층 A-11호</t>
  </si>
  <si>
    <t>벨트sl </t>
  </si>
  <si>
    <t>진베이지/s/롱</t>
  </si>
  <si>
    <t>블랙/s/롱</t>
  </si>
  <si>
    <t>아이/s/롱</t>
  </si>
  <si>
    <t>진그레이/s/롱</t>
  </si>
  <si>
    <t>브라운/s/롱</t>
  </si>
  <si>
    <t>S23304</t>
  </si>
  <si>
    <t>S23312</t>
  </si>
  <si>
    <t>S23308</t>
  </si>
  <si>
    <t>S23316</t>
  </si>
  <si>
    <t>08/19 본사보유입고</t>
    <phoneticPr fontId="88" type="noConversion"/>
  </si>
  <si>
    <t>gn01 (벨트X)</t>
  </si>
  <si>
    <t>그레이/롱/S</t>
  </si>
  <si>
    <t>블랙/롱/S</t>
  </si>
  <si>
    <t>S22772</t>
  </si>
  <si>
    <t>S22778</t>
  </si>
  <si>
    <t>gn02 (벨트x) </t>
  </si>
  <si>
    <t>베이지/롱/S</t>
  </si>
  <si>
    <t>S21688</t>
  </si>
  <si>
    <t>S21682</t>
  </si>
  <si>
    <t>가나다란찰랑와이드</t>
  </si>
  <si>
    <t>08/19 본사반출(코디, 촬영용 - 결제 완료)</t>
    <phoneticPr fontId="88" type="noConversion"/>
  </si>
  <si>
    <t>가나다란무크와이드</t>
  </si>
  <si>
    <t>크림/기본/S</t>
  </si>
  <si>
    <t>크림/롱/S </t>
  </si>
  <si>
    <t>바이브</t>
    <phoneticPr fontId="88" type="noConversion"/>
  </si>
  <si>
    <t>제작벨트</t>
    <phoneticPr fontId="88" type="noConversion"/>
  </si>
  <si>
    <t>S20984</t>
    <phoneticPr fontId="88" type="noConversion"/>
  </si>
  <si>
    <t>S23345</t>
    <phoneticPr fontId="88" type="noConversion"/>
  </si>
  <si>
    <t>S21529</t>
    <phoneticPr fontId="88" type="noConversion"/>
  </si>
  <si>
    <t>S21575</t>
    <phoneticPr fontId="88" type="noConversion"/>
  </si>
  <si>
    <t>S21576</t>
    <phoneticPr fontId="88" type="noConversion"/>
  </si>
  <si>
    <t>베이지/L ☆2508</t>
    <phoneticPr fontId="88" type="noConversion"/>
  </si>
  <si>
    <t>S21074</t>
    <phoneticPr fontId="88" type="noConversion"/>
  </si>
  <si>
    <t>S16935</t>
    <phoneticPr fontId="88" type="noConversion"/>
  </si>
  <si>
    <t>네이비 ▼</t>
    <phoneticPr fontId="88" type="noConversion"/>
  </si>
  <si>
    <t>S21482</t>
    <phoneticPr fontId="88" type="noConversion"/>
  </si>
  <si>
    <t>크롭버터t [반팔] ☆</t>
    <phoneticPr fontId="88" type="noConversion"/>
  </si>
  <si>
    <t>S22366</t>
    <phoneticPr fontId="88" type="noConversion"/>
  </si>
  <si>
    <t>S22674</t>
    <phoneticPr fontId="88" type="noConversion"/>
  </si>
  <si>
    <t>메란지</t>
    <phoneticPr fontId="88" type="noConversion"/>
  </si>
  <si>
    <t>S22675</t>
    <phoneticPr fontId="88" type="noConversion"/>
  </si>
  <si>
    <t>S22719</t>
    <phoneticPr fontId="88" type="noConversion"/>
  </si>
  <si>
    <t>진그레이/S/기본</t>
    <phoneticPr fontId="88" type="noConversion"/>
  </si>
  <si>
    <t>S18271</t>
    <phoneticPr fontId="88" type="noConversion"/>
  </si>
  <si>
    <t xml:space="preserve">데끼플리츠긴팔 [긴팔] </t>
    <phoneticPr fontId="88" type="noConversion"/>
  </si>
  <si>
    <t>S22512</t>
    <phoneticPr fontId="88" type="noConversion"/>
  </si>
  <si>
    <t>S22615</t>
    <phoneticPr fontId="88" type="noConversion"/>
  </si>
  <si>
    <t>S19788</t>
    <phoneticPr fontId="88" type="noConversion"/>
  </si>
  <si>
    <t>194연청pt [부츠컷] ☆</t>
    <phoneticPr fontId="88" type="noConversion"/>
  </si>
  <si>
    <t>연청/S ☆2506</t>
    <phoneticPr fontId="88" type="noConversion"/>
  </si>
  <si>
    <t>꼬임랩반팔셔츠 [반팔] ☆</t>
    <phoneticPr fontId="88" type="noConversion"/>
  </si>
  <si>
    <t>S16294</t>
    <phoneticPr fontId="88" type="noConversion"/>
  </si>
  <si>
    <t>멜로bl [반팔]</t>
    <phoneticPr fontId="88" type="noConversion"/>
  </si>
  <si>
    <t>S16295</t>
    <phoneticPr fontId="88" type="noConversion"/>
  </si>
  <si>
    <t>S19986</t>
    <phoneticPr fontId="88" type="noConversion"/>
  </si>
  <si>
    <t>5147sl [와이드] ☆</t>
    <phoneticPr fontId="88" type="noConversion"/>
  </si>
  <si>
    <t>코코아/S ☆2507</t>
    <phoneticPr fontId="88" type="noConversion"/>
  </si>
  <si>
    <t>S18974</t>
    <phoneticPr fontId="88" type="noConversion"/>
  </si>
  <si>
    <t>블랙(L,숏)</t>
    <phoneticPr fontId="88" type="noConversion"/>
  </si>
  <si>
    <t>S19475</t>
    <phoneticPr fontId="88" type="noConversion"/>
  </si>
  <si>
    <t>카키/M/숏</t>
    <phoneticPr fontId="88" type="noConversion"/>
  </si>
  <si>
    <t>S20324</t>
    <phoneticPr fontId="88" type="noConversion"/>
  </si>
  <si>
    <t xml:space="preserve">5416sl [와이드] </t>
    <phoneticPr fontId="88" type="noConversion"/>
  </si>
  <si>
    <t>네이비/M/숏</t>
    <phoneticPr fontId="88" type="noConversion"/>
  </si>
  <si>
    <t>S20381</t>
    <phoneticPr fontId="88" type="noConversion"/>
  </si>
  <si>
    <t>S22517</t>
    <phoneticPr fontId="88" type="noConversion"/>
  </si>
  <si>
    <t>마루원피스 [민소매] ☆</t>
    <phoneticPr fontId="88" type="noConversion"/>
  </si>
  <si>
    <t>연베이지 ☆2507</t>
    <phoneticPr fontId="88" type="noConversion"/>
  </si>
  <si>
    <t>웨어나시스트라이프 [민소매] ☆</t>
    <phoneticPr fontId="88" type="noConversion"/>
  </si>
  <si>
    <t>레브언발골지단추 [반팔] ☆</t>
    <phoneticPr fontId="88" type="noConversion"/>
  </si>
  <si>
    <t>아이보리 ♡(10장) ★2508</t>
    <phoneticPr fontId="88" type="noConversion"/>
  </si>
  <si>
    <t>S23358</t>
    <phoneticPr fontId="88" type="noConversion"/>
  </si>
  <si>
    <t>랩골지브이라인니트블라우스 [캡소매]</t>
    <phoneticPr fontId="88" type="noConversion"/>
  </si>
  <si>
    <t>S19420</t>
    <phoneticPr fontId="88" type="noConversion"/>
  </si>
  <si>
    <t>반목블라 [긴팔]</t>
    <phoneticPr fontId="88" type="noConversion"/>
  </si>
  <si>
    <t>S21785</t>
    <phoneticPr fontId="88" type="noConversion"/>
  </si>
  <si>
    <t>S18866</t>
    <phoneticPr fontId="88" type="noConversion"/>
  </si>
  <si>
    <t>회색(L)</t>
    <phoneticPr fontId="88" type="noConversion"/>
  </si>
  <si>
    <t>S17275</t>
    <phoneticPr fontId="88" type="noConversion"/>
  </si>
  <si>
    <t>S19797</t>
    <phoneticPr fontId="88" type="noConversion"/>
  </si>
  <si>
    <t xml:space="preserve">8695스트라이프bl [긴팔] </t>
    <phoneticPr fontId="88" type="noConversion"/>
  </si>
  <si>
    <t>S23348</t>
    <phoneticPr fontId="88" type="noConversion"/>
  </si>
  <si>
    <t>셔링캡소매 [캡소매]</t>
    <phoneticPr fontId="88" type="noConversion"/>
  </si>
  <si>
    <t>S23349</t>
    <phoneticPr fontId="88" type="noConversion"/>
  </si>
  <si>
    <t>S23350</t>
    <phoneticPr fontId="88" type="noConversion"/>
  </si>
  <si>
    <t>S23351</t>
    <phoneticPr fontId="88" type="noConversion"/>
  </si>
  <si>
    <t>S23352</t>
    <phoneticPr fontId="88" type="noConversion"/>
  </si>
  <si>
    <t>8/19 신규오더</t>
    <phoneticPr fontId="88" type="noConversion"/>
  </si>
  <si>
    <t>추가13</t>
    <phoneticPr fontId="88" type="noConversion"/>
  </si>
  <si>
    <t>목밤</t>
    <phoneticPr fontId="88" type="noConversion"/>
  </si>
  <si>
    <t>목밤</t>
    <phoneticPr fontId="88" type="noConversion"/>
  </si>
  <si>
    <t>미송-1</t>
    <phoneticPr fontId="88" type="noConversion"/>
  </si>
  <si>
    <t>일밤</t>
    <phoneticPr fontId="88" type="noConversion"/>
  </si>
  <si>
    <t>나머지 수밤</t>
    <phoneticPr fontId="88" type="noConversion"/>
  </si>
  <si>
    <t>수밤</t>
    <phoneticPr fontId="88" type="noConversion"/>
  </si>
  <si>
    <t>OK</t>
    <phoneticPr fontId="88" type="noConversion"/>
  </si>
  <si>
    <t>수밤</t>
    <phoneticPr fontId="88" type="noConversion"/>
  </si>
  <si>
    <t>미송-3</t>
    <phoneticPr fontId="88" type="noConversion"/>
  </si>
  <si>
    <t>미송건 수밤</t>
    <phoneticPr fontId="88" type="noConversion"/>
  </si>
  <si>
    <t>미입고 주중</t>
    <phoneticPr fontId="88" type="noConversion"/>
  </si>
  <si>
    <t>수밤</t>
    <phoneticPr fontId="88" type="noConversion"/>
  </si>
  <si>
    <t>다음주문차감</t>
    <phoneticPr fontId="88" type="noConversion"/>
  </si>
  <si>
    <t>연베이지 ▼</t>
    <phoneticPr fontId="88" type="noConversion"/>
  </si>
  <si>
    <t>미입고 수밤</t>
    <phoneticPr fontId="88" type="noConversion"/>
  </si>
  <si>
    <t>목밤</t>
    <phoneticPr fontId="88" type="noConversion"/>
  </si>
  <si>
    <t>2장 더들어감</t>
    <phoneticPr fontId="88" type="noConversion"/>
  </si>
  <si>
    <t>나머지 목밤</t>
    <phoneticPr fontId="88" type="noConversion"/>
  </si>
  <si>
    <t>미입고 수밤</t>
    <phoneticPr fontId="88" type="noConversion"/>
  </si>
  <si>
    <t>다음주중</t>
    <phoneticPr fontId="88" type="noConversion"/>
  </si>
  <si>
    <t>칼라품절</t>
    <phoneticPr fontId="88" type="noConversion"/>
  </si>
  <si>
    <t>미송-2</t>
    <phoneticPr fontId="88" type="noConversion"/>
  </si>
  <si>
    <t>지금부터 칼라품절</t>
    <phoneticPr fontId="88" type="noConversion"/>
  </si>
  <si>
    <t>품절</t>
    <phoneticPr fontId="88" type="noConversion"/>
  </si>
  <si>
    <t>미송-2</t>
    <phoneticPr fontId="88" type="noConversion"/>
  </si>
  <si>
    <t>다음주초</t>
    <phoneticPr fontId="88" type="noConversion"/>
  </si>
  <si>
    <t>다음주초</t>
    <phoneticPr fontId="88" type="noConversion"/>
  </si>
  <si>
    <t>나머지 다음주초</t>
    <phoneticPr fontId="88" type="noConversion"/>
  </si>
  <si>
    <t>목밤</t>
    <phoneticPr fontId="88" type="noConversion"/>
  </si>
  <si>
    <t>일밤</t>
    <phoneticPr fontId="88" type="noConversion"/>
  </si>
  <si>
    <t>다음주중</t>
    <phoneticPr fontId="88" type="noConversion"/>
  </si>
  <si>
    <t>칼라품절</t>
    <phoneticPr fontId="88" type="noConversion"/>
  </si>
  <si>
    <t>나머지 일정확인 내일</t>
    <phoneticPr fontId="88" type="noConversion"/>
  </si>
  <si>
    <t>목밤</t>
    <phoneticPr fontId="88" type="noConversion"/>
  </si>
  <si>
    <t>일정확인 내일</t>
    <phoneticPr fontId="88" type="noConversion"/>
  </si>
  <si>
    <t>일밤</t>
    <phoneticPr fontId="88" type="noConversion"/>
  </si>
  <si>
    <t>수밤</t>
    <phoneticPr fontId="88" type="noConversion"/>
  </si>
  <si>
    <t>칼라품절</t>
    <phoneticPr fontId="88" type="noConversion"/>
  </si>
  <si>
    <t>OK</t>
    <phoneticPr fontId="88" type="noConversion"/>
  </si>
  <si>
    <t>미송-10+25</t>
    <phoneticPr fontId="88" type="noConversion"/>
  </si>
  <si>
    <t>미송-7</t>
    <phoneticPr fontId="88" type="noConversion"/>
  </si>
  <si>
    <t>미송-1+1</t>
    <phoneticPr fontId="88" type="noConversion"/>
  </si>
  <si>
    <t>미송건 수밤에도 일부</t>
    <phoneticPr fontId="88" type="noConversion"/>
  </si>
  <si>
    <t>미송-1</t>
    <phoneticPr fontId="88" type="noConversion"/>
  </si>
  <si>
    <t>일밤</t>
    <phoneticPr fontId="88" type="noConversion"/>
  </si>
  <si>
    <t>미송-2+1</t>
    <phoneticPr fontId="88" type="noConversion"/>
  </si>
  <si>
    <t>미입고 주중</t>
    <phoneticPr fontId="88" type="noConversion"/>
  </si>
  <si>
    <t>품절</t>
    <phoneticPr fontId="88" type="noConversion"/>
  </si>
  <si>
    <t>차감함</t>
    <phoneticPr fontId="88" type="noConversion"/>
  </si>
  <si>
    <t>목밤</t>
    <phoneticPr fontId="88" type="noConversion"/>
  </si>
  <si>
    <t>나머지 다음주초</t>
    <phoneticPr fontId="88" type="noConversion"/>
  </si>
  <si>
    <t>나머지 수밤</t>
    <phoneticPr fontId="88" type="noConversion"/>
  </si>
  <si>
    <t>미송-10장으로+10</t>
    <phoneticPr fontId="88" type="noConversion"/>
  </si>
  <si>
    <t>미입고 수밤</t>
    <phoneticPr fontId="88" type="noConversion"/>
  </si>
  <si>
    <t>나머지 목밤</t>
    <phoneticPr fontId="88" type="noConversion"/>
  </si>
  <si>
    <t>다음주중</t>
    <phoneticPr fontId="88" type="noConversion"/>
  </si>
  <si>
    <t>S23294</t>
  </si>
  <si>
    <t>7810히든버튼bl [긴팔]</t>
  </si>
  <si>
    <t>S17314</t>
  </si>
  <si>
    <t>S22615</t>
  </si>
  <si>
    <t>주문 1로 바꿔도 되는 지</t>
    <phoneticPr fontId="88" type="noConversion"/>
  </si>
  <si>
    <t>차감함(남은차감액 4,000원 모두 사용)</t>
    <phoneticPr fontId="88" type="noConversion"/>
  </si>
  <si>
    <t>미송25+1=총26</t>
    <phoneticPr fontId="88" type="noConversion"/>
  </si>
  <si>
    <t>미송18+7=총25</t>
    <phoneticPr fontId="88" type="noConversion"/>
  </si>
  <si>
    <t>미송17+8=총25</t>
    <phoneticPr fontId="88" type="noConversion"/>
  </si>
  <si>
    <t>미송14+5=총19</t>
    <phoneticPr fontId="88" type="noConversion"/>
  </si>
  <si>
    <t>땡스커밍</t>
    <phoneticPr fontId="88" type="noConversion"/>
  </si>
  <si>
    <t>입금 필요</t>
    <phoneticPr fontId="88" type="noConversion"/>
  </si>
  <si>
    <t>땡스커밍 - 택배건</t>
    <phoneticPr fontId="88" type="noConversion"/>
  </si>
  <si>
    <t>8/11 입고 1장 누락건</t>
    <phoneticPr fontId="88" type="noConversion"/>
  </si>
  <si>
    <t>휴가중 오더 입고 93장 확인 &gt; 입금 필요</t>
    <phoneticPr fontId="88" type="noConversion"/>
  </si>
  <si>
    <t>S22790</t>
  </si>
  <si>
    <t>S23305</t>
  </si>
  <si>
    <t>S22226</t>
  </si>
  <si>
    <t>새콤 [와이드] ☆</t>
  </si>
  <si>
    <t>S22854</t>
  </si>
  <si>
    <t>린넨배색 [민소매]</t>
  </si>
  <si>
    <t>진베이지/M/기본</t>
    <phoneticPr fontId="108" type="noConversion"/>
  </si>
  <si>
    <t>진베이지/M/롱</t>
    <phoneticPr fontId="108" type="noConversion"/>
  </si>
  <si>
    <t>검정/S ☆2507</t>
    <phoneticPr fontId="108" type="noConversion"/>
  </si>
  <si>
    <t>8/20 더안불량(오염)</t>
  </si>
  <si>
    <t>8/20 더안불량(우측옆구리터짐)</t>
  </si>
  <si>
    <t>8/20 더안불량(올풀림)</t>
  </si>
  <si>
    <t>8/20 더안불량(재봉불량)</t>
  </si>
  <si>
    <t>8/20 더안불량(주머니옆선봉제불량)</t>
  </si>
  <si>
    <t>8/20 더안불량(겨드랑이 구멍)</t>
  </si>
  <si>
    <t>8/20 더안불량(원단불량)</t>
  </si>
  <si>
    <t>8/20 더안불량(후크없음)</t>
  </si>
  <si>
    <t>8/20 더안불량(이염,단추박음질불량)</t>
  </si>
  <si>
    <t>8/20 더안불량(세제냄새)</t>
  </si>
  <si>
    <t>8/20 더안불량(소매올나감)</t>
  </si>
  <si>
    <t>8/20 더안불량(옆선뜯어짐)</t>
  </si>
  <si>
    <t>8/20 더안불량(카라일자박음질없음)</t>
  </si>
  <si>
    <t>8/20 더안불량(올나감)</t>
  </si>
  <si>
    <t>8/20 더안불량(소매뜯어짐)</t>
  </si>
  <si>
    <t>8/20 더안불량(오염)</t>
    <phoneticPr fontId="88" type="noConversion"/>
  </si>
  <si>
    <t>8/20 더안불량(우측옆구리터짐)</t>
    <phoneticPr fontId="88" type="noConversion"/>
  </si>
  <si>
    <t>8/20 더안불량(올풀림)</t>
    <phoneticPr fontId="88" type="noConversion"/>
  </si>
  <si>
    <t>8/20 더안불량(재봉불량)</t>
    <phoneticPr fontId="88" type="noConversion"/>
  </si>
  <si>
    <t>8/20 더안불량(주머니옆선봉제불량)</t>
    <phoneticPr fontId="88" type="noConversion"/>
  </si>
  <si>
    <t>8/20 더안불량(겨드랑이 구멍)</t>
    <phoneticPr fontId="88" type="noConversion"/>
  </si>
  <si>
    <t>8/20 더안불량(원단불량)</t>
    <phoneticPr fontId="88" type="noConversion"/>
  </si>
  <si>
    <t>8/20 더안불량(후크없음)</t>
    <phoneticPr fontId="88" type="noConversion"/>
  </si>
  <si>
    <t>8/20 더안불량(이염,단추박음질불량)</t>
    <phoneticPr fontId="88" type="noConversion"/>
  </si>
  <si>
    <t>8/20 더안불량(세제냄새)</t>
    <phoneticPr fontId="88" type="noConversion"/>
  </si>
  <si>
    <t>8/20 더안불량(소매올나감)</t>
    <phoneticPr fontId="88" type="noConversion"/>
  </si>
  <si>
    <t>8/20 더안불량(옆선뜯어짐)</t>
    <phoneticPr fontId="88" type="noConversion"/>
  </si>
  <si>
    <t>8/20 더안불량(카라일자박음질없음)</t>
    <phoneticPr fontId="88" type="noConversion"/>
  </si>
  <si>
    <t>8/20 더안불량(올나감)</t>
    <phoneticPr fontId="88" type="noConversion"/>
  </si>
  <si>
    <t>8/20 더안불량(소매뜯어짐)</t>
    <phoneticPr fontId="88" type="noConversion"/>
  </si>
  <si>
    <t>가나다란 08/20(수밤) 주문서</t>
    <phoneticPr fontId="47" type="noConversion"/>
  </si>
  <si>
    <t>미송18</t>
    <phoneticPr fontId="88" type="noConversion"/>
  </si>
  <si>
    <t>아델라</t>
    <phoneticPr fontId="88" type="noConversion"/>
  </si>
  <si>
    <t>히든힐즈</t>
    <phoneticPr fontId="88" type="noConversion"/>
  </si>
  <si>
    <t>르헤베</t>
    <phoneticPr fontId="88" type="noConversion"/>
  </si>
  <si>
    <t>디오트 1층 G-18호</t>
  </si>
  <si>
    <t>디오트 3층 c-24호</t>
    <phoneticPr fontId="88" type="noConversion"/>
  </si>
  <si>
    <t>디오트 3층 c-24호 -&gt; 바비테크노 6층 612호 전달부탁드려요!!!</t>
    <phoneticPr fontId="88" type="noConversion"/>
  </si>
  <si>
    <t>샘플픽업</t>
  </si>
  <si>
    <t>010-3477-6410</t>
  </si>
  <si>
    <t>다소니</t>
    <phoneticPr fontId="88" type="noConversion"/>
  </si>
  <si>
    <t>맨하탄</t>
    <phoneticPr fontId="88" type="noConversion"/>
  </si>
  <si>
    <t>에그</t>
    <phoneticPr fontId="88" type="noConversion"/>
  </si>
  <si>
    <t>에이바</t>
    <phoneticPr fontId="88" type="noConversion"/>
  </si>
  <si>
    <t>디오트 지하 1층 B-06-01</t>
    <phoneticPr fontId="88" type="noConversion"/>
  </si>
  <si>
    <t xml:space="preserve">디오트 1층 J-17 </t>
  </si>
  <si>
    <t>디오트 3층 B-09호</t>
    <phoneticPr fontId="88" type="noConversion"/>
  </si>
  <si>
    <t>파티파티(테크노)</t>
  </si>
  <si>
    <t>S16864</t>
    <phoneticPr fontId="88" type="noConversion"/>
  </si>
  <si>
    <t>2430(와이드)sl ☆</t>
    <phoneticPr fontId="88" type="noConversion"/>
  </si>
  <si>
    <t>블랙(기본M) ☆2506</t>
    <phoneticPr fontId="88" type="noConversion"/>
  </si>
  <si>
    <t>S21185</t>
    <phoneticPr fontId="88" type="noConversion"/>
  </si>
  <si>
    <t>S19112</t>
    <phoneticPr fontId="88" type="noConversion"/>
  </si>
  <si>
    <t>연카키 ☆2505</t>
    <phoneticPr fontId="88" type="noConversion"/>
  </si>
  <si>
    <t>두줄스퀘어나시 [민소매] ☆</t>
    <phoneticPr fontId="88" type="noConversion"/>
  </si>
  <si>
    <t>S22414</t>
    <phoneticPr fontId="88" type="noConversion"/>
  </si>
  <si>
    <t>뒤끈골지t [반팔] ☆</t>
    <phoneticPr fontId="88" type="noConversion"/>
  </si>
  <si>
    <t>핑크 ☆2507</t>
    <phoneticPr fontId="88" type="noConversion"/>
  </si>
  <si>
    <t>S22346</t>
    <phoneticPr fontId="88" type="noConversion"/>
  </si>
  <si>
    <t>치크사선r [반팔] ☆</t>
    <phoneticPr fontId="88" type="noConversion"/>
  </si>
  <si>
    <t>S22847</t>
    <phoneticPr fontId="88" type="noConversion"/>
  </si>
  <si>
    <t>오트 ☆2508</t>
    <phoneticPr fontId="88" type="noConversion"/>
  </si>
  <si>
    <t>S21883</t>
    <phoneticPr fontId="88" type="noConversion"/>
  </si>
  <si>
    <t>6검정/L ☆2508</t>
    <phoneticPr fontId="88" type="noConversion"/>
  </si>
  <si>
    <t>S22192</t>
    <phoneticPr fontId="88" type="noConversion"/>
  </si>
  <si>
    <t>S20063</t>
    <phoneticPr fontId="88" type="noConversion"/>
  </si>
  <si>
    <t>S16945</t>
    <phoneticPr fontId="88" type="noConversion"/>
  </si>
  <si>
    <t>S21964</t>
    <phoneticPr fontId="88" type="noConversion"/>
  </si>
  <si>
    <t>S23128</t>
    <phoneticPr fontId="88" type="noConversion"/>
  </si>
  <si>
    <t>메란</t>
    <phoneticPr fontId="88" type="noConversion"/>
  </si>
  <si>
    <t>S22046</t>
    <phoneticPr fontId="88" type="noConversion"/>
  </si>
  <si>
    <t>S16722</t>
    <phoneticPr fontId="88" type="noConversion"/>
  </si>
  <si>
    <t>먹색(S) ☆2506</t>
    <phoneticPr fontId="88" type="noConversion"/>
  </si>
  <si>
    <t>S22087</t>
    <phoneticPr fontId="88" type="noConversion"/>
  </si>
  <si>
    <t>1076bl [반팔] ☆</t>
    <phoneticPr fontId="88" type="noConversion"/>
  </si>
  <si>
    <t>S23364</t>
    <phoneticPr fontId="88" type="noConversion"/>
  </si>
  <si>
    <t>마이셔츠 [긴팔]</t>
    <phoneticPr fontId="88" type="noConversion"/>
  </si>
  <si>
    <t>S23365</t>
    <phoneticPr fontId="88" type="noConversion"/>
  </si>
  <si>
    <t>S23366</t>
    <phoneticPr fontId="88" type="noConversion"/>
  </si>
  <si>
    <t>데이지숏롱원피스 [반팔] ☆</t>
    <phoneticPr fontId="88" type="noConversion"/>
  </si>
  <si>
    <t>숏 ☆2508</t>
    <phoneticPr fontId="88" type="noConversion"/>
  </si>
  <si>
    <t>아이/M/기본</t>
    <phoneticPr fontId="88" type="noConversion"/>
  </si>
  <si>
    <t>S23258</t>
    <phoneticPr fontId="88" type="noConversion"/>
  </si>
  <si>
    <t>브라운/S ♡(사이즈별 20장)</t>
    <phoneticPr fontId="88" type="noConversion"/>
  </si>
  <si>
    <t>S18273</t>
    <phoneticPr fontId="88" type="noConversion"/>
  </si>
  <si>
    <t>메아리반팔t [반팔] ☆</t>
    <phoneticPr fontId="88" type="noConversion"/>
  </si>
  <si>
    <t>아이보리 ♡(10장) ☆2508</t>
    <phoneticPr fontId="88" type="noConversion"/>
  </si>
  <si>
    <t>S19073</t>
    <phoneticPr fontId="88" type="noConversion"/>
  </si>
  <si>
    <t xml:space="preserve">비앤트sk [H라인] </t>
    <phoneticPr fontId="88" type="noConversion"/>
  </si>
  <si>
    <t>S19074</t>
    <phoneticPr fontId="88" type="noConversion"/>
  </si>
  <si>
    <t>S17378</t>
    <phoneticPr fontId="88" type="noConversion"/>
  </si>
  <si>
    <t>S17380</t>
    <phoneticPr fontId="88" type="noConversion"/>
  </si>
  <si>
    <t>카멜</t>
    <phoneticPr fontId="88" type="noConversion"/>
  </si>
  <si>
    <t>S23382</t>
    <phoneticPr fontId="88" type="noConversion"/>
  </si>
  <si>
    <t>시어셔츠 [긴팔]</t>
    <phoneticPr fontId="88" type="noConversion"/>
  </si>
  <si>
    <t>S21067</t>
    <phoneticPr fontId="88" type="noConversion"/>
  </si>
  <si>
    <t>오케이니트 [반팔] ☆</t>
    <phoneticPr fontId="88" type="noConversion"/>
  </si>
  <si>
    <t>그레이 ☆2508</t>
    <phoneticPr fontId="88" type="noConversion"/>
  </si>
  <si>
    <t>S19708</t>
    <phoneticPr fontId="88" type="noConversion"/>
  </si>
  <si>
    <t>112pt [부츠컷] ☆</t>
    <phoneticPr fontId="88" type="noConversion"/>
  </si>
  <si>
    <t>모리t [반팔] ☆</t>
    <phoneticPr fontId="88" type="noConversion"/>
  </si>
  <si>
    <t>회베이지 ☆2508</t>
    <phoneticPr fontId="88" type="noConversion"/>
  </si>
  <si>
    <t>S20892</t>
    <phoneticPr fontId="88" type="noConversion"/>
  </si>
  <si>
    <t>모딘단가라니트나시 [민소매] ☆</t>
    <phoneticPr fontId="88" type="noConversion"/>
  </si>
  <si>
    <t>S23206</t>
    <phoneticPr fontId="88" type="noConversion"/>
  </si>
  <si>
    <t>S19221</t>
    <phoneticPr fontId="88" type="noConversion"/>
  </si>
  <si>
    <t>진청(S,롱)</t>
    <phoneticPr fontId="88" type="noConversion"/>
  </si>
  <si>
    <t>S19460</t>
    <phoneticPr fontId="88" type="noConversion"/>
  </si>
  <si>
    <t>그레이/L/롱</t>
    <phoneticPr fontId="88" type="noConversion"/>
  </si>
  <si>
    <t>S23369</t>
    <phoneticPr fontId="88" type="noConversion"/>
  </si>
  <si>
    <t>르망블라우스 [긴팔]</t>
    <phoneticPr fontId="88" type="noConversion"/>
  </si>
  <si>
    <t>단가라오프숄더 [오프숄더] ☆</t>
    <phoneticPr fontId="88" type="noConversion"/>
  </si>
  <si>
    <t>팬지반바지 [반바지] ☆</t>
    <phoneticPr fontId="88" type="noConversion"/>
  </si>
  <si>
    <t>아이보리/M ☆2508</t>
    <phoneticPr fontId="88" type="noConversion"/>
  </si>
  <si>
    <t>S20023</t>
    <phoneticPr fontId="88" type="noConversion"/>
  </si>
  <si>
    <t>메이pt [부츠컷] ☆</t>
    <phoneticPr fontId="88" type="noConversion"/>
  </si>
  <si>
    <t>검정/S ☆2506</t>
    <phoneticPr fontId="88" type="noConversion"/>
  </si>
  <si>
    <t>S21591</t>
    <phoneticPr fontId="88" type="noConversion"/>
  </si>
  <si>
    <t>어반나시 [민소매] ☆</t>
    <phoneticPr fontId="88" type="noConversion"/>
  </si>
  <si>
    <t>S23359</t>
    <phoneticPr fontId="88" type="noConversion"/>
  </si>
  <si>
    <t>S19419</t>
    <phoneticPr fontId="88" type="noConversion"/>
  </si>
  <si>
    <t>S23372</t>
    <phoneticPr fontId="88" type="noConversion"/>
  </si>
  <si>
    <t>펀r니트 [캡소매]</t>
    <phoneticPr fontId="88" type="noConversion"/>
  </si>
  <si>
    <t>S23281</t>
    <phoneticPr fontId="88" type="noConversion"/>
  </si>
  <si>
    <t>S23333</t>
    <phoneticPr fontId="88" type="noConversion"/>
  </si>
  <si>
    <t>8/20 신규오더</t>
    <phoneticPr fontId="88" type="noConversion"/>
  </si>
  <si>
    <t>추가8</t>
    <phoneticPr fontId="88" type="noConversion"/>
  </si>
  <si>
    <t>목밤</t>
    <phoneticPr fontId="88" type="noConversion"/>
  </si>
  <si>
    <t>나머지 목밤</t>
    <phoneticPr fontId="88" type="noConversion"/>
  </si>
  <si>
    <t>일밤</t>
    <phoneticPr fontId="88" type="noConversion"/>
  </si>
  <si>
    <t>미입고 목밤</t>
    <phoneticPr fontId="88" type="noConversion"/>
  </si>
  <si>
    <t>미송-1+1</t>
    <phoneticPr fontId="88" type="noConversion"/>
  </si>
  <si>
    <t>미송-1</t>
    <phoneticPr fontId="88" type="noConversion"/>
  </si>
  <si>
    <t>전일교환완료 확인요망</t>
    <phoneticPr fontId="88" type="noConversion"/>
  </si>
  <si>
    <t>차감함</t>
    <phoneticPr fontId="88" type="noConversion"/>
  </si>
  <si>
    <t>다음주문차감</t>
    <phoneticPr fontId="88" type="noConversion"/>
  </si>
  <si>
    <t>미입고 목밤</t>
    <phoneticPr fontId="88" type="noConversion"/>
  </si>
  <si>
    <t>연베이지 ▼</t>
    <phoneticPr fontId="108" type="noConversion"/>
  </si>
  <si>
    <t>20장씩 주문다시</t>
    <phoneticPr fontId="88" type="noConversion"/>
  </si>
  <si>
    <t>그레이</t>
    <phoneticPr fontId="88" type="noConversion"/>
  </si>
  <si>
    <t>전일본사입고완료</t>
    <phoneticPr fontId="88" type="noConversion"/>
  </si>
  <si>
    <t>OK</t>
    <phoneticPr fontId="88" type="noConversion"/>
  </si>
  <si>
    <t>OK</t>
    <phoneticPr fontId="88" type="noConversion"/>
  </si>
  <si>
    <t>나머지 목밤</t>
    <phoneticPr fontId="88" type="noConversion"/>
  </si>
  <si>
    <t>미송-6+2</t>
    <phoneticPr fontId="88" type="noConversion"/>
  </si>
  <si>
    <t>칼라품절</t>
    <phoneticPr fontId="88" type="noConversion"/>
  </si>
  <si>
    <t>진행확인 내일</t>
    <phoneticPr fontId="88" type="noConversion"/>
  </si>
  <si>
    <t>다음주초</t>
    <phoneticPr fontId="88" type="noConversion"/>
  </si>
  <si>
    <t>OK</t>
    <phoneticPr fontId="88" type="noConversion"/>
  </si>
  <si>
    <t>전달완료!!!!!!!!!!!!!!!!</t>
    <phoneticPr fontId="88" type="noConversion"/>
  </si>
  <si>
    <t>목밤</t>
    <phoneticPr fontId="88" type="noConversion"/>
  </si>
  <si>
    <t>일밤</t>
    <phoneticPr fontId="88" type="noConversion"/>
  </si>
  <si>
    <t>다음주중</t>
    <phoneticPr fontId="88" type="noConversion"/>
  </si>
  <si>
    <t>수량은맞음 퉁</t>
    <phoneticPr fontId="88" type="noConversion"/>
  </si>
  <si>
    <t>다음주초</t>
    <phoneticPr fontId="88" type="noConversion"/>
  </si>
  <si>
    <t>나머지 다음주중</t>
    <phoneticPr fontId="88" type="noConversion"/>
  </si>
  <si>
    <t>다음주중</t>
    <phoneticPr fontId="88" type="noConversion"/>
  </si>
  <si>
    <t>2주</t>
    <phoneticPr fontId="88" type="noConversion"/>
  </si>
  <si>
    <t>칼라품절 10장씩 오다가능</t>
    <phoneticPr fontId="88" type="noConversion"/>
  </si>
  <si>
    <t>미송-3</t>
    <phoneticPr fontId="88" type="noConversion"/>
  </si>
  <si>
    <t>미송-5</t>
    <phoneticPr fontId="88" type="noConversion"/>
  </si>
  <si>
    <t>누락확인중</t>
    <phoneticPr fontId="88" type="noConversion"/>
  </si>
  <si>
    <t>OK</t>
    <phoneticPr fontId="88" type="noConversion"/>
  </si>
  <si>
    <t>미송-10+35</t>
    <phoneticPr fontId="88" type="noConversion"/>
  </si>
  <si>
    <t>미송-13+7</t>
    <phoneticPr fontId="88" type="noConversion"/>
  </si>
  <si>
    <t>미송건 목밤</t>
    <phoneticPr fontId="88" type="noConversion"/>
  </si>
  <si>
    <t>미송-1+1</t>
    <phoneticPr fontId="88" type="noConversion"/>
  </si>
  <si>
    <t>OK(개인구매도 OK)</t>
    <phoneticPr fontId="88" type="noConversion"/>
  </si>
  <si>
    <t>품절 70장씩 오다가능</t>
    <phoneticPr fontId="88" type="noConversion"/>
  </si>
  <si>
    <t>나머지 다음주초</t>
    <phoneticPr fontId="88" type="noConversion"/>
  </si>
  <si>
    <t>목밤</t>
    <phoneticPr fontId="88" type="noConversion"/>
  </si>
  <si>
    <t>미송-20+20</t>
    <phoneticPr fontId="88" type="noConversion"/>
  </si>
  <si>
    <t>차감함</t>
    <phoneticPr fontId="88" type="noConversion"/>
  </si>
  <si>
    <t>나머지 목밤</t>
    <phoneticPr fontId="88" type="noConversion"/>
  </si>
  <si>
    <t>목밤</t>
    <phoneticPr fontId="88" type="noConversion"/>
  </si>
  <si>
    <t>미송-5</t>
    <phoneticPr fontId="88" type="noConversion"/>
  </si>
  <si>
    <t>목밤~일밤</t>
    <phoneticPr fontId="88" type="noConversion"/>
  </si>
  <si>
    <t>지금부터 칼라품절</t>
    <phoneticPr fontId="88" type="noConversion"/>
  </si>
  <si>
    <t>나머지 일밤</t>
    <phoneticPr fontId="88" type="noConversion"/>
  </si>
  <si>
    <t>다음주중</t>
    <phoneticPr fontId="88" type="noConversion"/>
  </si>
  <si>
    <t>나머지 다음주중</t>
    <phoneticPr fontId="88" type="noConversion"/>
  </si>
  <si>
    <t>8/19일오전 착용건으로 주문이랑같이반송했다는데...받은거있는지???</t>
    <phoneticPr fontId="88" type="noConversion"/>
  </si>
  <si>
    <t>차감함(미송 &gt; 품절로 차감)</t>
    <phoneticPr fontId="88" type="noConversion"/>
  </si>
  <si>
    <t>S22553</t>
  </si>
  <si>
    <t>S22636</t>
  </si>
  <si>
    <t>S21747</t>
  </si>
  <si>
    <t>6034bl [5부]</t>
  </si>
  <si>
    <t>2507 [반팔]</t>
  </si>
  <si>
    <t>S21887</t>
  </si>
  <si>
    <t>S16811</t>
  </si>
  <si>
    <t>S16796</t>
  </si>
  <si>
    <t>샘플결제(코디용)</t>
    <phoneticPr fontId="88" type="noConversion"/>
  </si>
  <si>
    <t>미송35+5=총40</t>
    <phoneticPr fontId="88" type="noConversion"/>
  </si>
  <si>
    <t>미송5+5=총10</t>
    <phoneticPr fontId="88" type="noConversion"/>
  </si>
  <si>
    <t>08/21 부가세</t>
    <phoneticPr fontId="88" type="noConversion"/>
  </si>
  <si>
    <t>레브언발골지단추 [반팔] ☆</t>
    <phoneticPr fontId="108" type="noConversion"/>
  </si>
  <si>
    <t>S22912</t>
  </si>
  <si>
    <t>2096bl [민소매]</t>
  </si>
  <si>
    <t>S22565</t>
  </si>
  <si>
    <t>5466sk [h라인] ☆</t>
  </si>
  <si>
    <t>골지입술나시 [민소매] ☆</t>
  </si>
  <si>
    <t>S06122</t>
  </si>
  <si>
    <t>가나다란 골반부자치마(미니) ☆</t>
  </si>
  <si>
    <t>S23238</t>
  </si>
  <si>
    <t>워터단추버튼니트 [반팔]</t>
  </si>
  <si>
    <t>S21579</t>
  </si>
  <si>
    <t>S23280</t>
  </si>
  <si>
    <t>걸</t>
    <phoneticPr fontId="108" type="noConversion"/>
  </si>
  <si>
    <t>아이 ☆2508</t>
    <phoneticPr fontId="108" type="noConversion"/>
  </si>
  <si>
    <t>땅콩</t>
    <phoneticPr fontId="108" type="noConversion"/>
  </si>
  <si>
    <t>카키</t>
    <phoneticPr fontId="108" type="noConversion"/>
  </si>
  <si>
    <t>크림/F1 ☆2508</t>
    <phoneticPr fontId="108" type="noConversion"/>
  </si>
  <si>
    <t>그레이/S/롱 ♡(사이즈별 20장)</t>
    <phoneticPr fontId="108" type="noConversion"/>
  </si>
  <si>
    <t>아이/S/롱</t>
    <phoneticPr fontId="108" type="noConversion"/>
  </si>
  <si>
    <t>블랙/M/기본</t>
    <phoneticPr fontId="108" type="noConversion"/>
  </si>
  <si>
    <t>진베이지/S/기본</t>
    <phoneticPr fontId="108" type="noConversion"/>
  </si>
  <si>
    <t>검정 ☆2508</t>
    <phoneticPr fontId="108" type="noConversion"/>
  </si>
  <si>
    <t>아이보리(숏S)</t>
    <phoneticPr fontId="108" type="noConversion"/>
  </si>
  <si>
    <t>베이지(롱S)</t>
    <phoneticPr fontId="108" type="noConversion"/>
  </si>
  <si>
    <t>벨르</t>
    <phoneticPr fontId="108" type="noConversion"/>
  </si>
  <si>
    <t>베이지(L) ♡(20장) ★2505</t>
    <phoneticPr fontId="108" type="noConversion"/>
  </si>
  <si>
    <t>8/21 더안불량(상품오입고)</t>
  </si>
  <si>
    <t>8/21 더안불량(겨드랑이뜯어짐)</t>
  </si>
  <si>
    <t>8/21 더안불량(밑단불량)</t>
  </si>
  <si>
    <t>8/21 더안불량(왼쪽옆실틀어짐)</t>
  </si>
  <si>
    <t>8/21 더안불량(등판올나감)</t>
  </si>
  <si>
    <t>8/21 더안불량(오염)</t>
  </si>
  <si>
    <t>8/21 더안불량(원단불량)</t>
  </si>
  <si>
    <t>8/21 더안불량(기장오입고)</t>
  </si>
  <si>
    <t>8/21 더안불량(어깨불량,봉제선불량)</t>
  </si>
  <si>
    <t>8/21 더안불량(뒷판오염)</t>
  </si>
  <si>
    <t>8/21 더안불량(소매말림,봉제불량)</t>
  </si>
  <si>
    <t>8/21 더안불량(실밥미처리)</t>
  </si>
  <si>
    <t>8/21 더안불량(겨드랑이잡사)</t>
  </si>
  <si>
    <t>8/21 더안불량(올트임)</t>
  </si>
  <si>
    <t>8/21 더안불량(올나감)</t>
  </si>
  <si>
    <t>8/21 더안불량(넥부분스판기없음)</t>
  </si>
  <si>
    <t>8/21 더안불량(얼룩)</t>
  </si>
  <si>
    <t>8/21 더안불량(올풀림)</t>
  </si>
  <si>
    <t>8/21 더안불량(소매뜯어짐)</t>
  </si>
  <si>
    <t>8/21 더안불량(오염,겨드랑이뜯어짐)</t>
  </si>
  <si>
    <t>8/21 더안불량(가슴부분구멍)</t>
  </si>
  <si>
    <t>8/21 더안불량(단추구멍없음)</t>
  </si>
  <si>
    <t>8/21 더안불량(상품오입고)</t>
    <phoneticPr fontId="88" type="noConversion"/>
  </si>
  <si>
    <t>8/21 더안불량(겨드랑이뜯어짐)</t>
    <phoneticPr fontId="88" type="noConversion"/>
  </si>
  <si>
    <t>8/21 더안불량(밑단불량)</t>
    <phoneticPr fontId="88" type="noConversion"/>
  </si>
  <si>
    <t>8/21 더안불량(왼쪽옆실틀어짐)</t>
    <phoneticPr fontId="88" type="noConversion"/>
  </si>
  <si>
    <t>8/21 더안불량(등판올나감)</t>
    <phoneticPr fontId="88" type="noConversion"/>
  </si>
  <si>
    <t>8/21 더안불량(오염)</t>
    <phoneticPr fontId="88" type="noConversion"/>
  </si>
  <si>
    <t>8/21 더안불량(원단불량)</t>
    <phoneticPr fontId="88" type="noConversion"/>
  </si>
  <si>
    <t>8/21 더안불량(기장오입고)</t>
    <phoneticPr fontId="88" type="noConversion"/>
  </si>
  <si>
    <t>8/21 더안불량(어깨불량,봉제선불량)</t>
    <phoneticPr fontId="88" type="noConversion"/>
  </si>
  <si>
    <t>8/21 더안불량(뒷판오염)</t>
    <phoneticPr fontId="88" type="noConversion"/>
  </si>
  <si>
    <t>8/21 더안불량(소매말림,봉제불량)</t>
    <phoneticPr fontId="88" type="noConversion"/>
  </si>
  <si>
    <t>8/21 더안불량(실밥미처리)</t>
    <phoneticPr fontId="88" type="noConversion"/>
  </si>
  <si>
    <t>8/21 더안불량(겨드랑이잡사)</t>
    <phoneticPr fontId="88" type="noConversion"/>
  </si>
  <si>
    <t>8/21 더안불량(올트임)</t>
    <phoneticPr fontId="88" type="noConversion"/>
  </si>
  <si>
    <t>8/21 더안불량(올나감)</t>
    <phoneticPr fontId="88" type="noConversion"/>
  </si>
  <si>
    <t>8/21 더안불량(넥부분스판기없음)</t>
    <phoneticPr fontId="88" type="noConversion"/>
  </si>
  <si>
    <t>8/21 더안불량(얼룩)</t>
    <phoneticPr fontId="88" type="noConversion"/>
  </si>
  <si>
    <t>8/21 더안불량(올풀림)</t>
    <phoneticPr fontId="88" type="noConversion"/>
  </si>
  <si>
    <t>8/21 더안불량(소매뜯어짐)</t>
    <phoneticPr fontId="88" type="noConversion"/>
  </si>
  <si>
    <t>8/21 더안불량(오염,겨드랑이뜯어짐)</t>
    <phoneticPr fontId="88" type="noConversion"/>
  </si>
  <si>
    <t>8/21 더안불량(가슴부분구멍)</t>
    <phoneticPr fontId="88" type="noConversion"/>
  </si>
  <si>
    <t>8/21 더안불량(단추구멍없음)</t>
    <phoneticPr fontId="88" type="noConversion"/>
  </si>
  <si>
    <t>슬로그(누죤)</t>
    <phoneticPr fontId="88" type="noConversion"/>
  </si>
  <si>
    <t xml:space="preserve">누죤 3층 429 </t>
  </si>
  <si>
    <t>2차 택배발송건 입금필요</t>
  </si>
  <si>
    <t>2차 택배발송건 입금필요(택배비 포함)</t>
    <phoneticPr fontId="88" type="noConversion"/>
  </si>
  <si>
    <t>`</t>
    <phoneticPr fontId="88" type="noConversion"/>
  </si>
  <si>
    <t>8/4 오더건 &gt; 입금 필요</t>
    <phoneticPr fontId="88" type="noConversion"/>
  </si>
  <si>
    <t>가나다란 08/21(목밤) 주문서</t>
    <phoneticPr fontId="47" type="noConversion"/>
  </si>
  <si>
    <t>파티(디오트)</t>
  </si>
  <si>
    <t>파티(디오트) / 전자-파티(디오트)</t>
  </si>
  <si>
    <t>파티파티(테크노) / 전자-파티（PARTY）</t>
  </si>
  <si>
    <t>교환완료</t>
    <phoneticPr fontId="88" type="noConversion"/>
  </si>
  <si>
    <t>유켠</t>
    <phoneticPr fontId="88" type="noConversion"/>
  </si>
  <si>
    <t>오드</t>
    <phoneticPr fontId="88" type="noConversion"/>
  </si>
  <si>
    <t>몰디브</t>
    <phoneticPr fontId="88" type="noConversion"/>
  </si>
  <si>
    <t>인디고</t>
    <phoneticPr fontId="88" type="noConversion"/>
  </si>
  <si>
    <t>파이브</t>
    <phoneticPr fontId="88" type="noConversion"/>
  </si>
  <si>
    <t>썸</t>
    <phoneticPr fontId="88" type="noConversion"/>
  </si>
  <si>
    <t>지수</t>
    <phoneticPr fontId="88" type="noConversion"/>
  </si>
  <si>
    <t>라이크워터</t>
    <phoneticPr fontId="88" type="noConversion"/>
  </si>
  <si>
    <t>미니브랜드</t>
    <phoneticPr fontId="88" type="noConversion"/>
  </si>
  <si>
    <t>디오트 1층 C-26호</t>
    <phoneticPr fontId="88" type="noConversion"/>
  </si>
  <si>
    <t>디오트 1층 C-27호</t>
    <phoneticPr fontId="88" type="noConversion"/>
  </si>
  <si>
    <t>010-4008-2161</t>
    <phoneticPr fontId="88" type="noConversion"/>
  </si>
  <si>
    <t>010-7643-3597</t>
    <phoneticPr fontId="88" type="noConversion"/>
  </si>
  <si>
    <t>010-5201-5376</t>
    <phoneticPr fontId="88" type="noConversion"/>
  </si>
  <si>
    <t>010-6664-5903</t>
    <phoneticPr fontId="88" type="noConversion"/>
  </si>
  <si>
    <t>디오트 2층 H-10호</t>
    <phoneticPr fontId="88" type="noConversion"/>
  </si>
  <si>
    <t>디오트 3층 A-09호</t>
    <phoneticPr fontId="88" type="noConversion"/>
  </si>
  <si>
    <t>디오트 2층 D-05호</t>
    <phoneticPr fontId="88" type="noConversion"/>
  </si>
  <si>
    <t>S16823</t>
    <phoneticPr fontId="88" type="noConversion"/>
  </si>
  <si>
    <t>회색(숏S)</t>
    <phoneticPr fontId="88" type="noConversion"/>
  </si>
  <si>
    <t>S22533</t>
    <phoneticPr fontId="88" type="noConversion"/>
  </si>
  <si>
    <t>흑청/M/숏</t>
    <phoneticPr fontId="88" type="noConversion"/>
  </si>
  <si>
    <t>S16406</t>
    <phoneticPr fontId="88" type="noConversion"/>
  </si>
  <si>
    <t>부드러운반목니트반팔 [5부]</t>
    <phoneticPr fontId="88" type="noConversion"/>
  </si>
  <si>
    <t>S10371</t>
    <phoneticPr fontId="88" type="noConversion"/>
  </si>
  <si>
    <t>무지벨nb [긴팔]</t>
    <phoneticPr fontId="88" type="noConversion"/>
  </si>
  <si>
    <t>S23346</t>
    <phoneticPr fontId="88" type="noConversion"/>
  </si>
  <si>
    <t>골지단r반팔 [반팔] ☆</t>
    <phoneticPr fontId="88" type="noConversion"/>
  </si>
  <si>
    <t>회색 ☆2508</t>
    <phoneticPr fontId="88" type="noConversion"/>
  </si>
  <si>
    <t>S21752</t>
    <phoneticPr fontId="88" type="noConversion"/>
  </si>
  <si>
    <t>S16937</t>
    <phoneticPr fontId="88" type="noConversion"/>
  </si>
  <si>
    <t>S21727</t>
    <phoneticPr fontId="88" type="noConversion"/>
  </si>
  <si>
    <t>링사/L ☆2507</t>
    <phoneticPr fontId="88" type="noConversion"/>
  </si>
  <si>
    <t>S23384</t>
    <phoneticPr fontId="88" type="noConversion"/>
  </si>
  <si>
    <t>샤인홀터cd [긴팔]</t>
    <phoneticPr fontId="88" type="noConversion"/>
  </si>
  <si>
    <t>S23385</t>
    <phoneticPr fontId="88" type="noConversion"/>
  </si>
  <si>
    <t>S19228</t>
    <phoneticPr fontId="88" type="noConversion"/>
  </si>
  <si>
    <t>민트 ☆2507</t>
    <phoneticPr fontId="88" type="noConversion"/>
  </si>
  <si>
    <t>S20011</t>
    <phoneticPr fontId="88" type="noConversion"/>
  </si>
  <si>
    <t>S16933</t>
    <phoneticPr fontId="88" type="noConversion"/>
  </si>
  <si>
    <t>베이직슬랙스pt [벨트SET]</t>
    <phoneticPr fontId="88" type="noConversion"/>
  </si>
  <si>
    <t>브라운(♡50장오더)</t>
    <phoneticPr fontId="88" type="noConversion"/>
  </si>
  <si>
    <t>비비스퀘어넥반팔 [반팔] ☆</t>
    <phoneticPr fontId="88" type="noConversion"/>
  </si>
  <si>
    <t>비스킷t(원단다름) [긴팔]</t>
    <phoneticPr fontId="88" type="noConversion"/>
  </si>
  <si>
    <t>핑크 ♡(20장)</t>
    <phoneticPr fontId="88" type="noConversion"/>
  </si>
  <si>
    <t>소라 ♡(20장)</t>
    <phoneticPr fontId="88" type="noConversion"/>
  </si>
  <si>
    <t>벨트sl(제작) [와이드] ★</t>
    <phoneticPr fontId="88" type="noConversion"/>
  </si>
  <si>
    <t>블랙/S ♡(사이즈별 20장) ★2508</t>
    <phoneticPr fontId="88" type="noConversion"/>
  </si>
  <si>
    <t>블랙/M ♡(사이즈별 20장) ★2508</t>
    <phoneticPr fontId="88" type="noConversion"/>
  </si>
  <si>
    <t>S23256</t>
    <phoneticPr fontId="88" type="noConversion"/>
  </si>
  <si>
    <t>진그레이/M ♡(사이즈별 20장)</t>
    <phoneticPr fontId="88" type="noConversion"/>
  </si>
  <si>
    <t>S19077</t>
    <phoneticPr fontId="88" type="noConversion"/>
  </si>
  <si>
    <t>크림(M)</t>
    <phoneticPr fontId="88" type="noConversion"/>
  </si>
  <si>
    <t>S23380</t>
    <phoneticPr fontId="88" type="noConversion"/>
  </si>
  <si>
    <t>S23381</t>
    <phoneticPr fontId="88" type="noConversion"/>
  </si>
  <si>
    <t>S23377</t>
    <phoneticPr fontId="88" type="noConversion"/>
  </si>
  <si>
    <t>프리핀턱밴딩슬랙스 [와이드]</t>
    <phoneticPr fontId="88" type="noConversion"/>
  </si>
  <si>
    <t>S21941</t>
    <phoneticPr fontId="88" type="noConversion"/>
  </si>
  <si>
    <t>S21946</t>
    <phoneticPr fontId="88" type="noConversion"/>
  </si>
  <si>
    <t>블루/S</t>
    <phoneticPr fontId="88" type="noConversion"/>
  </si>
  <si>
    <t>S21949</t>
    <phoneticPr fontId="88" type="noConversion"/>
  </si>
  <si>
    <t>차콜/S</t>
    <phoneticPr fontId="88" type="noConversion"/>
  </si>
  <si>
    <t>S23231</t>
    <phoneticPr fontId="88" type="noConversion"/>
  </si>
  <si>
    <t>코코아</t>
    <phoneticPr fontId="88" type="noConversion"/>
  </si>
  <si>
    <t>S23361</t>
    <phoneticPr fontId="88" type="noConversion"/>
  </si>
  <si>
    <t>기본브이가디건 [긴팔]</t>
    <phoneticPr fontId="88" type="noConversion"/>
  </si>
  <si>
    <t>S23263</t>
    <phoneticPr fontId="88" type="noConversion"/>
  </si>
  <si>
    <t>S21042</t>
    <phoneticPr fontId="88" type="noConversion"/>
  </si>
  <si>
    <t>시크릿nt [반팔] ☆</t>
    <phoneticPr fontId="88" type="noConversion"/>
  </si>
  <si>
    <t>S22336</t>
    <phoneticPr fontId="88" type="noConversion"/>
  </si>
  <si>
    <t>차콜/L/기본 ☆2507</t>
    <phoneticPr fontId="88" type="noConversion"/>
  </si>
  <si>
    <t>S15647</t>
    <phoneticPr fontId="88" type="noConversion"/>
  </si>
  <si>
    <t>5252코튼부츠컷pt</t>
    <phoneticPr fontId="88" type="noConversion"/>
  </si>
  <si>
    <t>S19464</t>
    <phoneticPr fontId="88" type="noConversion"/>
  </si>
  <si>
    <t>S19467</t>
    <phoneticPr fontId="88" type="noConversion"/>
  </si>
  <si>
    <t>S20335</t>
    <phoneticPr fontId="88" type="noConversion"/>
  </si>
  <si>
    <t>S19337</t>
    <phoneticPr fontId="88" type="noConversion"/>
  </si>
  <si>
    <t>5428pt [와이드]</t>
    <phoneticPr fontId="88" type="noConversion"/>
  </si>
  <si>
    <t>네이비(L,롱)</t>
    <phoneticPr fontId="88" type="noConversion"/>
  </si>
  <si>
    <t>S21135</t>
    <phoneticPr fontId="88" type="noConversion"/>
  </si>
  <si>
    <t>먹색/S/롱</t>
    <phoneticPr fontId="88" type="noConversion"/>
  </si>
  <si>
    <t>S19119</t>
    <phoneticPr fontId="88" type="noConversion"/>
  </si>
  <si>
    <t>검정(L,숏)</t>
    <phoneticPr fontId="88" type="noConversion"/>
  </si>
  <si>
    <t>S19772</t>
    <phoneticPr fontId="88" type="noConversion"/>
  </si>
  <si>
    <t>아이/240</t>
    <phoneticPr fontId="88" type="noConversion"/>
  </si>
  <si>
    <t>S19942</t>
    <phoneticPr fontId="88" type="noConversion"/>
  </si>
  <si>
    <t>S19950</t>
    <phoneticPr fontId="88" type="noConversion"/>
  </si>
  <si>
    <t>백색/250</t>
    <phoneticPr fontId="88" type="noConversion"/>
  </si>
  <si>
    <t>S19252</t>
    <phoneticPr fontId="88" type="noConversion"/>
  </si>
  <si>
    <t>실버그레이 ☆2506</t>
    <phoneticPr fontId="88" type="noConversion"/>
  </si>
  <si>
    <t>S23374</t>
    <phoneticPr fontId="88" type="noConversion"/>
  </si>
  <si>
    <t>S23321</t>
    <phoneticPr fontId="88" type="noConversion"/>
  </si>
  <si>
    <t>S23274</t>
    <phoneticPr fontId="88" type="noConversion"/>
  </si>
  <si>
    <t>8/21 오더</t>
    <phoneticPr fontId="88" type="noConversion"/>
  </si>
  <si>
    <t>추가16</t>
    <phoneticPr fontId="88" type="noConversion"/>
  </si>
  <si>
    <t>차감함</t>
    <phoneticPr fontId="88" type="noConversion"/>
  </si>
  <si>
    <t>일밤</t>
    <phoneticPr fontId="88" type="noConversion"/>
  </si>
  <si>
    <t>일밤</t>
    <phoneticPr fontId="88" type="noConversion"/>
  </si>
  <si>
    <t>OK</t>
    <phoneticPr fontId="88" type="noConversion"/>
  </si>
  <si>
    <t>미입고 일밤</t>
    <phoneticPr fontId="88" type="noConversion"/>
  </si>
  <si>
    <t>진행확인중</t>
    <phoneticPr fontId="88" type="noConversion"/>
  </si>
  <si>
    <t>화밤</t>
    <phoneticPr fontId="88" type="noConversion"/>
  </si>
  <si>
    <t>나머지 일밤</t>
    <phoneticPr fontId="88" type="noConversion"/>
  </si>
  <si>
    <t>검정으로 들어간듯</t>
    <phoneticPr fontId="88" type="noConversion"/>
  </si>
  <si>
    <t>네이비</t>
    <phoneticPr fontId="88" type="noConversion"/>
  </si>
  <si>
    <t>다음주중</t>
    <phoneticPr fontId="88" type="noConversion"/>
  </si>
  <si>
    <t>OK</t>
    <phoneticPr fontId="88" type="noConversion"/>
  </si>
  <si>
    <t>일밤</t>
    <phoneticPr fontId="88" type="noConversion"/>
  </si>
  <si>
    <t>미입고 일밤~월밤</t>
    <phoneticPr fontId="88" type="noConversion"/>
  </si>
  <si>
    <t>미입고 다음주중</t>
    <phoneticPr fontId="88" type="noConversion"/>
  </si>
  <si>
    <t>수선해봄</t>
    <phoneticPr fontId="88" type="noConversion"/>
  </si>
  <si>
    <t>50장씩 오더해야함</t>
    <phoneticPr fontId="88" type="noConversion"/>
  </si>
  <si>
    <t>미송-5</t>
    <phoneticPr fontId="88" type="noConversion"/>
  </si>
  <si>
    <t>품절</t>
    <phoneticPr fontId="88" type="noConversion"/>
  </si>
  <si>
    <t>월밤</t>
    <phoneticPr fontId="88" type="noConversion"/>
  </si>
  <si>
    <t>20장씩 오더</t>
    <phoneticPr fontId="88" type="noConversion"/>
  </si>
  <si>
    <t>전일본사입고완료</t>
    <phoneticPr fontId="88" type="noConversion"/>
  </si>
  <si>
    <t>월밤</t>
    <phoneticPr fontId="88" type="noConversion"/>
  </si>
  <si>
    <t>다음주중</t>
    <phoneticPr fontId="88" type="noConversion"/>
  </si>
  <si>
    <t>다음주초</t>
    <phoneticPr fontId="88" type="noConversion"/>
  </si>
  <si>
    <t>칼라품절</t>
    <phoneticPr fontId="88" type="noConversion"/>
  </si>
  <si>
    <t>수밤</t>
    <phoneticPr fontId="88" type="noConversion"/>
  </si>
  <si>
    <t>미입고 다음주초</t>
    <phoneticPr fontId="88" type="noConversion"/>
  </si>
  <si>
    <t>OK</t>
    <phoneticPr fontId="88" type="noConversion"/>
  </si>
  <si>
    <t>화밤</t>
    <phoneticPr fontId="88" type="noConversion"/>
  </si>
  <si>
    <t>미송-1+1</t>
    <phoneticPr fontId="88" type="noConversion"/>
  </si>
  <si>
    <t>9월초</t>
    <phoneticPr fontId="88" type="noConversion"/>
  </si>
  <si>
    <t>미송-10</t>
    <phoneticPr fontId="88" type="noConversion"/>
  </si>
  <si>
    <t>10장씩 오더</t>
    <phoneticPr fontId="88" type="noConversion"/>
  </si>
  <si>
    <t>미송-5</t>
    <phoneticPr fontId="88" type="noConversion"/>
  </si>
  <si>
    <t>미송-1+3</t>
    <phoneticPr fontId="88" type="noConversion"/>
  </si>
  <si>
    <t>미송-5</t>
    <phoneticPr fontId="88" type="noConversion"/>
  </si>
  <si>
    <t>미송건 일밤</t>
    <phoneticPr fontId="88" type="noConversion"/>
  </si>
  <si>
    <t>나머지 월밤</t>
    <phoneticPr fontId="88" type="noConversion"/>
  </si>
  <si>
    <t>OK</t>
    <phoneticPr fontId="88" type="noConversion"/>
  </si>
  <si>
    <t>일밤</t>
    <phoneticPr fontId="88" type="noConversion"/>
  </si>
  <si>
    <t>미송-15+20</t>
    <phoneticPr fontId="88" type="noConversion"/>
  </si>
  <si>
    <t>미송-1</t>
    <phoneticPr fontId="88" type="noConversion"/>
  </si>
  <si>
    <t>미송-1+3</t>
    <phoneticPr fontId="88" type="noConversion"/>
  </si>
  <si>
    <t>차감함</t>
    <phoneticPr fontId="88" type="noConversion"/>
  </si>
  <si>
    <t>월밤</t>
    <phoneticPr fontId="88" type="noConversion"/>
  </si>
  <si>
    <t>미입고 일밤</t>
    <phoneticPr fontId="88" type="noConversion"/>
  </si>
  <si>
    <t>미입고 월밤</t>
    <phoneticPr fontId="88" type="noConversion"/>
  </si>
  <si>
    <t>나머지 일밤</t>
    <phoneticPr fontId="88" type="noConversion"/>
  </si>
  <si>
    <t>미송-10+10+5</t>
    <phoneticPr fontId="88" type="noConversion"/>
  </si>
  <si>
    <t>미송-7</t>
    <phoneticPr fontId="88" type="noConversion"/>
  </si>
  <si>
    <t>칼라품절</t>
    <phoneticPr fontId="88" type="noConversion"/>
  </si>
  <si>
    <t>다음주중</t>
    <phoneticPr fontId="88" type="noConversion"/>
  </si>
  <si>
    <t>S23190</t>
  </si>
  <si>
    <t>S23291</t>
  </si>
  <si>
    <t>지젤bl [긴팔] ☆</t>
  </si>
  <si>
    <t>S19532</t>
  </si>
  <si>
    <t>시크릿nt [반팔] ☆</t>
  </si>
  <si>
    <t>S23235</t>
  </si>
  <si>
    <t xml:space="preserve">S16935 </t>
  </si>
  <si>
    <t>장끼35/입고32(교환포함 총32장 필요)</t>
    <phoneticPr fontId="88" type="noConversion"/>
  </si>
  <si>
    <t>미송10+8=총18</t>
    <phoneticPr fontId="88" type="noConversion"/>
  </si>
  <si>
    <t>미송3+17=총20</t>
    <phoneticPr fontId="88" type="noConversion"/>
  </si>
  <si>
    <t>입고15/장끼17</t>
    <phoneticPr fontId="88" type="noConversion"/>
  </si>
  <si>
    <t>미송8+62=총70</t>
    <phoneticPr fontId="88" type="noConversion"/>
  </si>
  <si>
    <t>미송14+9=총23</t>
    <phoneticPr fontId="88" type="noConversion"/>
  </si>
  <si>
    <t>누락건 - 추가 입금 필요</t>
    <phoneticPr fontId="88" type="noConversion"/>
  </si>
  <si>
    <t>더슈</t>
    <phoneticPr fontId="88" type="noConversion"/>
  </si>
  <si>
    <t>버튼</t>
  </si>
  <si>
    <t>20796</t>
  </si>
  <si>
    <t>신발상가 C동 1층 53호</t>
  </si>
  <si>
    <t>018-155042-04011</t>
  </si>
  <si>
    <t>(주)슈앤걸</t>
  </si>
  <si>
    <t>샘플결제-194</t>
    <phoneticPr fontId="88" type="noConversion"/>
  </si>
  <si>
    <t>샘플결제-코디용</t>
    <phoneticPr fontId="88" type="noConversion"/>
  </si>
  <si>
    <t>블랙, 베이지, 화이트-230cm</t>
    <phoneticPr fontId="88" type="noConversion"/>
  </si>
  <si>
    <t>08/22 부가세</t>
    <phoneticPr fontId="88" type="noConversion"/>
  </si>
  <si>
    <t>S16589</t>
  </si>
  <si>
    <t>먹색(L)</t>
    <phoneticPr fontId="108" type="noConversion"/>
  </si>
  <si>
    <t>핑크 ☆2506</t>
    <phoneticPr fontId="108" type="noConversion"/>
  </si>
  <si>
    <t>베이지 ☆2508</t>
    <phoneticPr fontId="108" type="noConversion"/>
  </si>
  <si>
    <t>8/22 더안불량(블랙으로 색상오입고)</t>
  </si>
  <si>
    <t>8/22 더안불량(오염)</t>
  </si>
  <si>
    <t>8/22 더안불량(원단불량)</t>
  </si>
  <si>
    <t>8/22 더안불량(오염4,올불량1)</t>
  </si>
  <si>
    <t>8/22 더안불량(블랙으로 색상오입고)</t>
    <phoneticPr fontId="88" type="noConversion"/>
  </si>
  <si>
    <t>8/22 더안불량(오염)</t>
    <phoneticPr fontId="88" type="noConversion"/>
  </si>
  <si>
    <t>8/22 더안불량(원단불량)</t>
    <phoneticPr fontId="88" type="noConversion"/>
  </si>
  <si>
    <t>8/22 더안불량(오염4,올불량1)</t>
    <phoneticPr fontId="88" type="noConversion"/>
  </si>
  <si>
    <t>가나다란 08/24(일밤) 주문서</t>
    <phoneticPr fontId="47" type="noConversion"/>
  </si>
  <si>
    <t>미송2(일밤에 챙겨주신다고 함)</t>
    <phoneticPr fontId="88" type="noConversion"/>
  </si>
  <si>
    <t>벨트 72개 받아야함</t>
    <phoneticPr fontId="88" type="noConversion"/>
  </si>
  <si>
    <t>오로라</t>
    <phoneticPr fontId="88" type="noConversion"/>
  </si>
  <si>
    <t>오도시</t>
    <phoneticPr fontId="88" type="noConversion"/>
  </si>
  <si>
    <t>브론즈베리</t>
    <phoneticPr fontId="88" type="noConversion"/>
  </si>
  <si>
    <t>스튜디오그레이</t>
    <phoneticPr fontId="88" type="noConversion"/>
  </si>
  <si>
    <t>뉴행</t>
    <phoneticPr fontId="88" type="noConversion"/>
  </si>
  <si>
    <t>두유</t>
    <phoneticPr fontId="88" type="noConversion"/>
  </si>
  <si>
    <t>디오트 지하 2층 G-08호</t>
    <phoneticPr fontId="88" type="noConversion"/>
  </si>
  <si>
    <t>010-2489-3616</t>
  </si>
  <si>
    <t xml:space="preserve">디오트 3층 A-09 </t>
    <phoneticPr fontId="88" type="noConversion"/>
  </si>
  <si>
    <t xml:space="preserve">디오트 3층 A-23 </t>
  </si>
  <si>
    <t xml:space="preserve">디오트 2층 D-18 </t>
  </si>
  <si>
    <t xml:space="preserve">디오트 2층 F-18 </t>
  </si>
  <si>
    <t xml:space="preserve">디오트 4층 B-16 </t>
  </si>
  <si>
    <t xml:space="preserve">청평화 5층 나-34 </t>
  </si>
  <si>
    <t>S16821</t>
    <phoneticPr fontId="88" type="noConversion"/>
  </si>
  <si>
    <t>밤색(롱M)</t>
    <phoneticPr fontId="88" type="noConversion"/>
  </si>
  <si>
    <t>슬럽홀터넥나시 [민소매] ☆</t>
    <phoneticPr fontId="88" type="noConversion"/>
  </si>
  <si>
    <t>앞뒤나시 [민소매] ☆</t>
    <phoneticPr fontId="88" type="noConversion"/>
  </si>
  <si>
    <t>S21365</t>
    <phoneticPr fontId="88" type="noConversion"/>
  </si>
  <si>
    <t>블랙/L/롱 ♡(오더10장)</t>
    <phoneticPr fontId="88" type="noConversion"/>
  </si>
  <si>
    <t>S21022</t>
    <phoneticPr fontId="88" type="noConversion"/>
  </si>
  <si>
    <t>로넛랩pt [스칸트룩] ☆</t>
    <phoneticPr fontId="88" type="noConversion"/>
  </si>
  <si>
    <t>블랙/M ☆2506</t>
    <phoneticPr fontId="88" type="noConversion"/>
  </si>
  <si>
    <t>S21962</t>
    <phoneticPr fontId="88" type="noConversion"/>
  </si>
  <si>
    <t>S21965</t>
    <phoneticPr fontId="88" type="noConversion"/>
  </si>
  <si>
    <t>S20251</t>
    <phoneticPr fontId="88" type="noConversion"/>
  </si>
  <si>
    <t xml:space="preserve">허그립스 [반팔] ☆ </t>
    <phoneticPr fontId="88" type="noConversion"/>
  </si>
  <si>
    <t>S23386</t>
    <phoneticPr fontId="88" type="noConversion"/>
  </si>
  <si>
    <t>S22043</t>
    <phoneticPr fontId="88" type="noConversion"/>
  </si>
  <si>
    <t>S16721</t>
    <phoneticPr fontId="88" type="noConversion"/>
  </si>
  <si>
    <t xml:space="preserve">따르릉sk [H라인] </t>
    <phoneticPr fontId="88" type="noConversion"/>
  </si>
  <si>
    <t>S16727</t>
    <phoneticPr fontId="88" type="noConversion"/>
  </si>
  <si>
    <t>S17354</t>
    <phoneticPr fontId="88" type="noConversion"/>
  </si>
  <si>
    <t>벨트Hsk</t>
    <phoneticPr fontId="88" type="noConversion"/>
  </si>
  <si>
    <t>크림-S ☆2506</t>
    <phoneticPr fontId="88" type="noConversion"/>
  </si>
  <si>
    <t>S17358</t>
    <phoneticPr fontId="88" type="noConversion"/>
  </si>
  <si>
    <t>먹색-S</t>
    <phoneticPr fontId="88" type="noConversion"/>
  </si>
  <si>
    <t>S16931</t>
    <phoneticPr fontId="88" type="noConversion"/>
  </si>
  <si>
    <t>블랙(♡50장오더)</t>
    <phoneticPr fontId="88" type="noConversion"/>
  </si>
  <si>
    <t>그레이(♡50장오더)</t>
    <phoneticPr fontId="88" type="noConversion"/>
  </si>
  <si>
    <t>S22111</t>
    <phoneticPr fontId="88" type="noConversion"/>
  </si>
  <si>
    <t>S23403</t>
    <phoneticPr fontId="88" type="noConversion"/>
  </si>
  <si>
    <t>370sl [와이드]</t>
    <phoneticPr fontId="88" type="noConversion"/>
  </si>
  <si>
    <t>아이보리/M/기본</t>
    <phoneticPr fontId="88" type="noConversion"/>
  </si>
  <si>
    <t>S23418</t>
    <phoneticPr fontId="88" type="noConversion"/>
  </si>
  <si>
    <t>그레이/S/기본</t>
    <phoneticPr fontId="88" type="noConversion"/>
  </si>
  <si>
    <t>S23424</t>
    <phoneticPr fontId="88" type="noConversion"/>
  </si>
  <si>
    <t>그레이/L/기본</t>
    <phoneticPr fontId="88" type="noConversion"/>
  </si>
  <si>
    <t>S23427</t>
    <phoneticPr fontId="88" type="noConversion"/>
  </si>
  <si>
    <t>검정/S/기본</t>
    <phoneticPr fontId="88" type="noConversion"/>
  </si>
  <si>
    <t>S23434</t>
    <phoneticPr fontId="88" type="noConversion"/>
  </si>
  <si>
    <t>피스망bl [긴팔] ☆</t>
    <phoneticPr fontId="88" type="noConversion"/>
  </si>
  <si>
    <t>S21292</t>
    <phoneticPr fontId="88" type="noConversion"/>
  </si>
  <si>
    <t>베이지/S ☆2507</t>
    <phoneticPr fontId="88" type="noConversion"/>
  </si>
  <si>
    <t>S16497</t>
    <phoneticPr fontId="88" type="noConversion"/>
  </si>
  <si>
    <t xml:space="preserve">메리드sk(벨트set) </t>
    <phoneticPr fontId="88" type="noConversion"/>
  </si>
  <si>
    <t>밤색(S)</t>
    <phoneticPr fontId="88" type="noConversion"/>
  </si>
  <si>
    <t>S19072</t>
    <phoneticPr fontId="88" type="noConversion"/>
  </si>
  <si>
    <t>S19075</t>
    <phoneticPr fontId="88" type="noConversion"/>
  </si>
  <si>
    <t>S23379</t>
    <phoneticPr fontId="88" type="noConversion"/>
  </si>
  <si>
    <t>S23376</t>
    <phoneticPr fontId="88" type="noConversion"/>
  </si>
  <si>
    <t>S19491</t>
    <phoneticPr fontId="88" type="noConversion"/>
  </si>
  <si>
    <t>502pt [와이드] ☆</t>
    <phoneticPr fontId="88" type="noConversion"/>
  </si>
  <si>
    <t>코튼진청/S ☆2506</t>
    <phoneticPr fontId="88" type="noConversion"/>
  </si>
  <si>
    <t>S22889</t>
    <phoneticPr fontId="88" type="noConversion"/>
  </si>
  <si>
    <t>로이넬t [반팔] ☆</t>
    <phoneticPr fontId="88" type="noConversion"/>
  </si>
  <si>
    <t>S17081</t>
    <phoneticPr fontId="88" type="noConversion"/>
  </si>
  <si>
    <t>바이sl(끈set)</t>
    <phoneticPr fontId="88" type="noConversion"/>
  </si>
  <si>
    <t>S22258</t>
    <phoneticPr fontId="88" type="noConversion"/>
  </si>
  <si>
    <t>피치</t>
    <phoneticPr fontId="88" type="noConversion"/>
  </si>
  <si>
    <t xml:space="preserve">토에플리츠bl [긴팔] </t>
    <phoneticPr fontId="88" type="noConversion"/>
  </si>
  <si>
    <t>베이지 ♡(오더20장)▼</t>
    <phoneticPr fontId="88" type="noConversion"/>
  </si>
  <si>
    <t>S22150</t>
    <phoneticPr fontId="88" type="noConversion"/>
  </si>
  <si>
    <t>S21558</t>
    <phoneticPr fontId="88" type="noConversion"/>
  </si>
  <si>
    <t>S23362</t>
    <phoneticPr fontId="88" type="noConversion"/>
  </si>
  <si>
    <t>S23388</t>
    <phoneticPr fontId="88" type="noConversion"/>
  </si>
  <si>
    <t>솜넥탑 [반팔]</t>
    <phoneticPr fontId="88" type="noConversion"/>
  </si>
  <si>
    <t>S23389</t>
    <phoneticPr fontId="88" type="noConversion"/>
  </si>
  <si>
    <t>S23390</t>
    <phoneticPr fontId="88" type="noConversion"/>
  </si>
  <si>
    <t>S23395</t>
    <phoneticPr fontId="88" type="noConversion"/>
  </si>
  <si>
    <t>모던나그랑탑 [반팔]</t>
    <phoneticPr fontId="88" type="noConversion"/>
  </si>
  <si>
    <t>S23397</t>
    <phoneticPr fontId="88" type="noConversion"/>
  </si>
  <si>
    <t>S21659</t>
    <phoneticPr fontId="88" type="noConversion"/>
  </si>
  <si>
    <t>[반팔/베이지]</t>
    <phoneticPr fontId="88" type="noConversion"/>
  </si>
  <si>
    <t>제인반팔티 [반팔] ★</t>
    <phoneticPr fontId="88" type="noConversion"/>
  </si>
  <si>
    <t>아이 ★2508</t>
    <phoneticPr fontId="88" type="noConversion"/>
  </si>
  <si>
    <t>S22292</t>
    <phoneticPr fontId="88" type="noConversion"/>
  </si>
  <si>
    <t>라이트그레이/S ☆2507</t>
    <phoneticPr fontId="88" type="noConversion"/>
  </si>
  <si>
    <t>S18958</t>
    <phoneticPr fontId="88" type="noConversion"/>
  </si>
  <si>
    <t>S18976</t>
    <phoneticPr fontId="88" type="noConversion"/>
  </si>
  <si>
    <t>블랙(L,롱)</t>
    <phoneticPr fontId="88" type="noConversion"/>
  </si>
  <si>
    <t>S22163</t>
    <phoneticPr fontId="88" type="noConversion"/>
  </si>
  <si>
    <t>블랙/L/롱 ☆2507</t>
    <phoneticPr fontId="88" type="noConversion"/>
  </si>
  <si>
    <t>S19458</t>
    <phoneticPr fontId="88" type="noConversion"/>
  </si>
  <si>
    <t>그레이/M/롱</t>
    <phoneticPr fontId="88" type="noConversion"/>
  </si>
  <si>
    <t>S20327</t>
    <phoneticPr fontId="88" type="noConversion"/>
  </si>
  <si>
    <t>네이비/L/롱</t>
    <phoneticPr fontId="88" type="noConversion"/>
  </si>
  <si>
    <t>S20334</t>
    <phoneticPr fontId="88" type="noConversion"/>
  </si>
  <si>
    <t>S20343</t>
    <phoneticPr fontId="88" type="noConversion"/>
  </si>
  <si>
    <t>S19333</t>
    <phoneticPr fontId="88" type="noConversion"/>
  </si>
  <si>
    <t>네이비(S,롱)</t>
    <phoneticPr fontId="88" type="noConversion"/>
  </si>
  <si>
    <t>S21139</t>
    <phoneticPr fontId="88" type="noConversion"/>
  </si>
  <si>
    <t>먹색/L/롱</t>
    <phoneticPr fontId="88" type="noConversion"/>
  </si>
  <si>
    <t>gn01 [와이드] 슬랙스만 ★벨트매칭필수(비아이)</t>
    <phoneticPr fontId="88" type="noConversion"/>
  </si>
  <si>
    <t>브라운▼</t>
    <phoneticPr fontId="88" type="noConversion"/>
  </si>
  <si>
    <t>S19946</t>
    <phoneticPr fontId="88" type="noConversion"/>
  </si>
  <si>
    <t>백색/230</t>
    <phoneticPr fontId="88" type="noConversion"/>
  </si>
  <si>
    <t>S17103</t>
    <phoneticPr fontId="88" type="noConversion"/>
  </si>
  <si>
    <t>사각긴팔nt [긴팔]</t>
    <phoneticPr fontId="88" type="noConversion"/>
  </si>
  <si>
    <t>S17105</t>
    <phoneticPr fontId="88" type="noConversion"/>
  </si>
  <si>
    <t>st패드나시 [나시] ☆</t>
    <phoneticPr fontId="88" type="noConversion"/>
  </si>
  <si>
    <t>S19251</t>
    <phoneticPr fontId="88" type="noConversion"/>
  </si>
  <si>
    <t>검정 ☆2506</t>
    <phoneticPr fontId="88" type="noConversion"/>
  </si>
  <si>
    <t>S19418</t>
    <phoneticPr fontId="88" type="noConversion"/>
  </si>
  <si>
    <t>보이스bl [반팔] ☆</t>
    <phoneticPr fontId="88" type="noConversion"/>
  </si>
  <si>
    <t>S22392</t>
    <phoneticPr fontId="88" type="noConversion"/>
  </si>
  <si>
    <t>S23373</t>
    <phoneticPr fontId="88" type="noConversion"/>
  </si>
  <si>
    <t xml:space="preserve">8/24 신규오더 </t>
    <phoneticPr fontId="88" type="noConversion"/>
  </si>
  <si>
    <t>8/24 오더</t>
    <phoneticPr fontId="88" type="noConversion"/>
  </si>
  <si>
    <t>아이보리도 50장씩 해야한다고하면 오늘꺼 50장 주문넣어주세요</t>
    <phoneticPr fontId="88" type="noConversion"/>
  </si>
  <si>
    <t>8/13오더+8/20오더</t>
    <phoneticPr fontId="88" type="noConversion"/>
  </si>
  <si>
    <t>미송4+신규6=총10</t>
    <phoneticPr fontId="88" type="noConversion"/>
  </si>
  <si>
    <t>미송5+신규2=총7</t>
    <phoneticPr fontId="88" type="noConversion"/>
  </si>
  <si>
    <t>미송5+신규5=총10</t>
    <phoneticPr fontId="88" type="noConversion"/>
  </si>
  <si>
    <t>미송14+미송16=총30</t>
    <phoneticPr fontId="88" type="noConversion"/>
  </si>
  <si>
    <t>미송15+신규15=총30</t>
    <phoneticPr fontId="88" type="noConversion"/>
  </si>
  <si>
    <t>미송2+신규4=총6</t>
    <phoneticPr fontId="88" type="noConversion"/>
  </si>
  <si>
    <t>미송4+신규2=총6</t>
    <phoneticPr fontId="88" type="noConversion"/>
  </si>
  <si>
    <t>미송3+신규24=총27</t>
    <phoneticPr fontId="88" type="noConversion"/>
  </si>
  <si>
    <t>미송2+신규16=총18</t>
    <phoneticPr fontId="88" type="noConversion"/>
  </si>
  <si>
    <t>미송7+신규20=총27</t>
    <phoneticPr fontId="88" type="noConversion"/>
  </si>
  <si>
    <t>미송8+신규192=총200</t>
    <phoneticPr fontId="88" type="noConversion"/>
  </si>
  <si>
    <t>미송62+신규38=총100</t>
    <phoneticPr fontId="88" type="noConversion"/>
  </si>
  <si>
    <t>진그레이/s/롱</t>
    <phoneticPr fontId="88" type="noConversion"/>
  </si>
  <si>
    <t>월밤</t>
    <phoneticPr fontId="88" type="noConversion"/>
  </si>
  <si>
    <t>주중</t>
    <phoneticPr fontId="88" type="noConversion"/>
  </si>
  <si>
    <t>전일본사입고완료 오늘은없음</t>
    <phoneticPr fontId="88" type="noConversion"/>
  </si>
  <si>
    <t>월밤</t>
    <phoneticPr fontId="88" type="noConversion"/>
  </si>
  <si>
    <t>차감함</t>
    <phoneticPr fontId="88" type="noConversion"/>
  </si>
  <si>
    <t>나머지 월밤</t>
    <phoneticPr fontId="88" type="noConversion"/>
  </si>
  <si>
    <t>차감함</t>
    <phoneticPr fontId="88" type="noConversion"/>
  </si>
  <si>
    <t>화밤</t>
    <phoneticPr fontId="88" type="noConversion"/>
  </si>
  <si>
    <t>미입고 월밤</t>
    <phoneticPr fontId="88" type="noConversion"/>
  </si>
  <si>
    <t>다음주문차감</t>
    <phoneticPr fontId="88" type="noConversion"/>
  </si>
  <si>
    <t>칼라사이즈품절</t>
    <phoneticPr fontId="88" type="noConversion"/>
  </si>
  <si>
    <t>화밤</t>
    <phoneticPr fontId="88" type="noConversion"/>
  </si>
  <si>
    <t>다음주문차감</t>
    <phoneticPr fontId="88" type="noConversion"/>
  </si>
  <si>
    <t>월밤</t>
    <phoneticPr fontId="88" type="noConversion"/>
  </si>
  <si>
    <t>미송-40</t>
    <phoneticPr fontId="88" type="noConversion"/>
  </si>
  <si>
    <t>미송-50</t>
    <phoneticPr fontId="88" type="noConversion"/>
  </si>
  <si>
    <t>목밤</t>
    <phoneticPr fontId="88" type="noConversion"/>
  </si>
  <si>
    <t>미송-30</t>
    <phoneticPr fontId="88" type="noConversion"/>
  </si>
  <si>
    <t>미송-40</t>
    <phoneticPr fontId="88" type="noConversion"/>
  </si>
  <si>
    <t>미송-20</t>
    <phoneticPr fontId="88" type="noConversion"/>
  </si>
  <si>
    <t>미송-50</t>
    <phoneticPr fontId="88" type="noConversion"/>
  </si>
  <si>
    <t>미입고 미송 주중</t>
    <phoneticPr fontId="88" type="noConversion"/>
  </si>
  <si>
    <t>사이즈품절</t>
    <phoneticPr fontId="88" type="noConversion"/>
  </si>
  <si>
    <t>미송-20</t>
    <phoneticPr fontId="88" type="noConversion"/>
  </si>
  <si>
    <t>주중</t>
    <phoneticPr fontId="88" type="noConversion"/>
  </si>
  <si>
    <t>미송-10</t>
    <phoneticPr fontId="88" type="noConversion"/>
  </si>
  <si>
    <t>일주일</t>
    <phoneticPr fontId="88" type="noConversion"/>
  </si>
  <si>
    <t>칼라품절</t>
    <phoneticPr fontId="88" type="noConversion"/>
  </si>
  <si>
    <t xml:space="preserve">미송-1 </t>
    <phoneticPr fontId="88" type="noConversion"/>
  </si>
  <si>
    <t xml:space="preserve">미송-2 </t>
    <phoneticPr fontId="88" type="noConversion"/>
  </si>
  <si>
    <t>전일본사입고완료 오늘은없음</t>
    <phoneticPr fontId="88" type="noConversion"/>
  </si>
  <si>
    <t>OK</t>
    <phoneticPr fontId="88" type="noConversion"/>
  </si>
  <si>
    <t>미송-6</t>
    <phoneticPr fontId="88" type="noConversion"/>
  </si>
  <si>
    <t>품절 오더X</t>
    <phoneticPr fontId="88" type="noConversion"/>
  </si>
  <si>
    <t>벨르</t>
    <phoneticPr fontId="88" type="noConversion"/>
  </si>
  <si>
    <t>골반부자치마</t>
    <phoneticPr fontId="88" type="noConversion"/>
  </si>
  <si>
    <t>베이지/L</t>
    <phoneticPr fontId="88" type="noConversion"/>
  </si>
  <si>
    <t>오늘반품있었음 교환OK</t>
    <phoneticPr fontId="88" type="noConversion"/>
  </si>
  <si>
    <t>미송-5</t>
    <phoneticPr fontId="88" type="noConversion"/>
  </si>
  <si>
    <t>수밤</t>
    <phoneticPr fontId="88" type="noConversion"/>
  </si>
  <si>
    <t>OK</t>
    <phoneticPr fontId="88" type="noConversion"/>
  </si>
  <si>
    <t>나머지 월밤</t>
    <phoneticPr fontId="88" type="noConversion"/>
  </si>
  <si>
    <t>월밤</t>
    <phoneticPr fontId="88" type="noConversion"/>
  </si>
  <si>
    <t>미송-20</t>
    <phoneticPr fontId="88" type="noConversion"/>
  </si>
  <si>
    <t>미송-10</t>
    <phoneticPr fontId="88" type="noConversion"/>
  </si>
  <si>
    <t>화밤~수밤</t>
    <phoneticPr fontId="88" type="noConversion"/>
  </si>
  <si>
    <t>차감함</t>
    <phoneticPr fontId="88" type="noConversion"/>
  </si>
  <si>
    <t>일주일</t>
    <phoneticPr fontId="88" type="noConversion"/>
  </si>
  <si>
    <t>미입고 주중</t>
    <phoneticPr fontId="88" type="noConversion"/>
  </si>
  <si>
    <t>미송-1</t>
    <phoneticPr fontId="88" type="noConversion"/>
  </si>
  <si>
    <t>미송-40</t>
    <phoneticPr fontId="88" type="noConversion"/>
  </si>
  <si>
    <t>미송-10</t>
    <phoneticPr fontId="88" type="noConversion"/>
  </si>
  <si>
    <t>9월초</t>
    <phoneticPr fontId="88" type="noConversion"/>
  </si>
  <si>
    <t>미송-30+10</t>
    <phoneticPr fontId="88" type="noConversion"/>
  </si>
  <si>
    <t>미송-10</t>
    <phoneticPr fontId="88" type="noConversion"/>
  </si>
  <si>
    <t>미송-15</t>
    <phoneticPr fontId="88" type="noConversion"/>
  </si>
  <si>
    <t>일주일</t>
    <phoneticPr fontId="88" type="noConversion"/>
  </si>
  <si>
    <t>나머지 목밤</t>
    <phoneticPr fontId="88" type="noConversion"/>
  </si>
  <si>
    <t>미송-2+5</t>
    <phoneticPr fontId="88" type="noConversion"/>
  </si>
  <si>
    <t>미송-1</t>
    <phoneticPr fontId="88" type="noConversion"/>
  </si>
  <si>
    <t>미송-1+1</t>
    <phoneticPr fontId="88" type="noConversion"/>
  </si>
  <si>
    <t>미송-5+5</t>
    <phoneticPr fontId="88" type="noConversion"/>
  </si>
  <si>
    <t>미송건 월밤~화밤</t>
    <phoneticPr fontId="88" type="noConversion"/>
  </si>
  <si>
    <t>미송-2</t>
    <phoneticPr fontId="88" type="noConversion"/>
  </si>
  <si>
    <t>미송-16+14</t>
    <phoneticPr fontId="88" type="noConversion"/>
  </si>
  <si>
    <t>미송-15+15</t>
    <phoneticPr fontId="88" type="noConversion"/>
  </si>
  <si>
    <t>미송-4+2</t>
    <phoneticPr fontId="88" type="noConversion"/>
  </si>
  <si>
    <t>미송-24+3</t>
    <phoneticPr fontId="88" type="noConversion"/>
  </si>
  <si>
    <t>미송-16+2</t>
    <phoneticPr fontId="88" type="noConversion"/>
  </si>
  <si>
    <t>미송건 월밤~화밤</t>
    <phoneticPr fontId="88" type="noConversion"/>
  </si>
  <si>
    <t>미송-2+1</t>
    <phoneticPr fontId="88" type="noConversion"/>
  </si>
  <si>
    <t>미송-18</t>
    <phoneticPr fontId="88" type="noConversion"/>
  </si>
  <si>
    <t>주중</t>
    <phoneticPr fontId="88" type="noConversion"/>
  </si>
  <si>
    <t>미입고 화밤</t>
    <phoneticPr fontId="88" type="noConversion"/>
  </si>
  <si>
    <t>수밤</t>
    <phoneticPr fontId="88" type="noConversion"/>
  </si>
  <si>
    <t>월밤</t>
    <phoneticPr fontId="88" type="noConversion"/>
  </si>
  <si>
    <t>전일본사입고완료 오늘은없음</t>
    <phoneticPr fontId="88" type="noConversion"/>
  </si>
  <si>
    <t>월밤</t>
    <phoneticPr fontId="88" type="noConversion"/>
  </si>
  <si>
    <t>미송-3</t>
    <phoneticPr fontId="88" type="noConversion"/>
  </si>
  <si>
    <t>미송-10</t>
    <phoneticPr fontId="88" type="noConversion"/>
  </si>
  <si>
    <t>미송-192+8</t>
    <phoneticPr fontId="88" type="noConversion"/>
  </si>
  <si>
    <t>미송-38+62</t>
    <phoneticPr fontId="88" type="noConversion"/>
  </si>
  <si>
    <t>10일정도</t>
    <phoneticPr fontId="88" type="noConversion"/>
  </si>
  <si>
    <t>주중</t>
    <phoneticPr fontId="88" type="noConversion"/>
  </si>
  <si>
    <t>미송-20</t>
    <phoneticPr fontId="88" type="noConversion"/>
  </si>
  <si>
    <t>미송-7</t>
    <phoneticPr fontId="88" type="noConversion"/>
  </si>
  <si>
    <r>
      <t>미송-10</t>
    </r>
    <r>
      <rPr>
        <sz val="11"/>
        <color theme="1"/>
        <rFont val="맑은 고딕"/>
        <family val="3"/>
        <charset val="129"/>
        <scheme val="minor"/>
      </rPr>
      <t>(10장가능)</t>
    </r>
    <phoneticPr fontId="88" type="noConversion"/>
  </si>
  <si>
    <t>매장 비어있는매장임 연락처는 있는데... 연락안됨</t>
    <phoneticPr fontId="88" type="noConversion"/>
  </si>
  <si>
    <t>썸머트위드jk [반팔]</t>
  </si>
  <si>
    <t>S21560</t>
  </si>
  <si>
    <t>샤벳드레이프나시bl [캡소매]</t>
  </si>
  <si>
    <t>S23206</t>
  </si>
  <si>
    <t>S19944</t>
  </si>
  <si>
    <t>더안 실입고수 확인중</t>
    <phoneticPr fontId="88" type="noConversion"/>
  </si>
  <si>
    <t>와이p [와이드] ☆</t>
  </si>
  <si>
    <t>S22625</t>
  </si>
  <si>
    <t>프롬블라우스 [홀터넥] ★</t>
  </si>
  <si>
    <t>S20023</t>
  </si>
  <si>
    <t>S19126</t>
  </si>
  <si>
    <t>박음질불량</t>
    <phoneticPr fontId="108" type="noConversion"/>
  </si>
  <si>
    <t>안감실밥미처리</t>
    <phoneticPr fontId="108" type="noConversion"/>
  </si>
  <si>
    <t>카라부분 오염</t>
    <phoneticPr fontId="108" type="noConversion"/>
  </si>
  <si>
    <t>원단 올풀림</t>
    <phoneticPr fontId="108" type="noConversion"/>
  </si>
  <si>
    <t>밑단박음질미처리</t>
    <phoneticPr fontId="108" type="noConversion"/>
  </si>
  <si>
    <t>밑단봉제안됨</t>
    <phoneticPr fontId="108" type="noConversion"/>
  </si>
  <si>
    <t>기장다름.총장57cm</t>
    <phoneticPr fontId="108" type="noConversion"/>
  </si>
  <si>
    <t>원단불량</t>
    <phoneticPr fontId="108" type="noConversion"/>
  </si>
  <si>
    <t>오른발 스트랩오염</t>
    <phoneticPr fontId="108" type="noConversion"/>
  </si>
  <si>
    <t>앞부분 재봉불량</t>
    <phoneticPr fontId="108" type="noConversion"/>
  </si>
  <si>
    <t>지퍼마감미흡</t>
    <phoneticPr fontId="108" type="noConversion"/>
  </si>
  <si>
    <t>트임부분 구멍</t>
    <phoneticPr fontId="108" type="noConversion"/>
  </si>
  <si>
    <t>디바샵(하모니어스)</t>
    <phoneticPr fontId="108" type="noConversion"/>
  </si>
  <si>
    <t>크림 ☆2508</t>
    <phoneticPr fontId="108" type="noConversion"/>
  </si>
  <si>
    <t>아이/M/기본</t>
    <phoneticPr fontId="108" type="noConversion"/>
  </si>
  <si>
    <t>흰색 ★2508</t>
    <phoneticPr fontId="108" type="noConversion"/>
  </si>
  <si>
    <t>흑색/250</t>
    <phoneticPr fontId="108" type="noConversion"/>
  </si>
  <si>
    <t>라이트스카이 ▼</t>
    <phoneticPr fontId="108" type="noConversion"/>
  </si>
  <si>
    <t>크림(L,롱)</t>
    <phoneticPr fontId="108" type="noConversion"/>
  </si>
  <si>
    <t>와이p [와이드] ☆</t>
    <phoneticPr fontId="88" type="noConversion"/>
  </si>
  <si>
    <t>크림 ☆2508</t>
    <phoneticPr fontId="88" type="noConversion"/>
  </si>
  <si>
    <t>프롬블라우스 [홀터넥] ★</t>
    <phoneticPr fontId="88" type="noConversion"/>
  </si>
  <si>
    <t>흰색 ★2508</t>
    <phoneticPr fontId="88" type="noConversion"/>
  </si>
  <si>
    <t>08/25더안불량(박음질불량)</t>
    <phoneticPr fontId="88" type="noConversion"/>
  </si>
  <si>
    <t>08/25더안불량(안감실밥미처리)</t>
    <phoneticPr fontId="88" type="noConversion"/>
  </si>
  <si>
    <t>08/25더안불량(카라부분 오염)</t>
    <phoneticPr fontId="88" type="noConversion"/>
  </si>
  <si>
    <t>08/25더안불량(오염)</t>
    <phoneticPr fontId="88" type="noConversion"/>
  </si>
  <si>
    <t>08/25더안불량(원단 올풀림)</t>
    <phoneticPr fontId="88" type="noConversion"/>
  </si>
  <si>
    <t>08/25더안불량(밑단박음질미처리)</t>
    <phoneticPr fontId="88" type="noConversion"/>
  </si>
  <si>
    <t>08/25더안불량(밑단봉제안됨)</t>
    <phoneticPr fontId="88" type="noConversion"/>
  </si>
  <si>
    <t>08/25더안불량(기장다름.총장57cm)</t>
    <phoneticPr fontId="88" type="noConversion"/>
  </si>
  <si>
    <t>08/25더안불량(원단불량)</t>
    <phoneticPr fontId="88" type="noConversion"/>
  </si>
  <si>
    <t>08/25더안불량(오른발 스트랩오염)</t>
    <phoneticPr fontId="88" type="noConversion"/>
  </si>
  <si>
    <t>08/25더안불량(앞부분 재봉불량)</t>
    <phoneticPr fontId="88" type="noConversion"/>
  </si>
  <si>
    <t>08/25더안불량(지퍼마감미흡)</t>
    <phoneticPr fontId="88" type="noConversion"/>
  </si>
  <si>
    <t>08/25더안불량(트임부분 구멍)</t>
    <phoneticPr fontId="88" type="noConversion"/>
  </si>
  <si>
    <t>8/11 1장 입금 누락건 &gt; 추가입금필요</t>
    <phoneticPr fontId="88" type="noConversion"/>
  </si>
  <si>
    <t>단가 확인중 &gt; 필요시 추가입금 예정</t>
    <phoneticPr fontId="88" type="noConversion"/>
  </si>
  <si>
    <t>미입고 &gt; 입금안함 &gt; 거래처카톡보내놈</t>
    <phoneticPr fontId="88" type="noConversion"/>
  </si>
  <si>
    <t>르네하프bl로 장끼 잘못찍힘 &gt; 수정해달라고 카톡남겨놈</t>
    <phoneticPr fontId="88" type="noConversion"/>
  </si>
  <si>
    <t>가나다란 08/25(월밤) 주문서</t>
    <phoneticPr fontId="47" type="noConversion"/>
  </si>
  <si>
    <t>아이보프로덕트(로잉)</t>
  </si>
  <si>
    <t>8/25착오송금매입</t>
    <phoneticPr fontId="88" type="noConversion"/>
  </si>
  <si>
    <t>S18813</t>
    <phoneticPr fontId="88" type="noConversion"/>
  </si>
  <si>
    <t>중청(M)</t>
    <phoneticPr fontId="88" type="noConversion"/>
  </si>
  <si>
    <t>S23461</t>
    <phoneticPr fontId="88" type="noConversion"/>
  </si>
  <si>
    <t>마인드반목 [반팔]</t>
    <phoneticPr fontId="88" type="noConversion"/>
  </si>
  <si>
    <t>S21877</t>
    <phoneticPr fontId="88" type="noConversion"/>
  </si>
  <si>
    <t>1아이보리/L ☆2508</t>
    <phoneticPr fontId="88" type="noConversion"/>
  </si>
  <si>
    <t>S23437</t>
    <phoneticPr fontId="88" type="noConversion"/>
  </si>
  <si>
    <t>d6091nt [긴팔]</t>
    <phoneticPr fontId="88" type="noConversion"/>
  </si>
  <si>
    <t>핑크 ☆2508</t>
    <phoneticPr fontId="88" type="noConversion"/>
  </si>
  <si>
    <t>오브캡소매 [캡소매] ☆</t>
    <phoneticPr fontId="88" type="noConversion"/>
  </si>
  <si>
    <t>검정/M ★2508</t>
    <phoneticPr fontId="88" type="noConversion"/>
  </si>
  <si>
    <t>베이지/M ★2508</t>
    <phoneticPr fontId="88" type="noConversion"/>
  </si>
  <si>
    <t>S17799</t>
    <phoneticPr fontId="88" type="noConversion"/>
  </si>
  <si>
    <t>진주리본bl [긴팔] ☆</t>
    <phoneticPr fontId="88" type="noConversion"/>
  </si>
  <si>
    <t>그레이 ☆2504</t>
    <phoneticPr fontId="88" type="noConversion"/>
  </si>
  <si>
    <t>S20801</t>
    <phoneticPr fontId="88" type="noConversion"/>
  </si>
  <si>
    <t>S21741</t>
    <phoneticPr fontId="88" type="noConversion"/>
  </si>
  <si>
    <t>S18792</t>
    <phoneticPr fontId="88" type="noConversion"/>
  </si>
  <si>
    <t xml:space="preserve">7816bl [긴팔] </t>
    <phoneticPr fontId="88" type="noConversion"/>
  </si>
  <si>
    <t>오프화이트</t>
    <phoneticPr fontId="88" type="noConversion"/>
  </si>
  <si>
    <t>S23399</t>
    <phoneticPr fontId="88" type="noConversion"/>
  </si>
  <si>
    <t>아이보리/S/숏</t>
    <phoneticPr fontId="88" type="noConversion"/>
  </si>
  <si>
    <t>S23404</t>
    <phoneticPr fontId="88" type="noConversion"/>
  </si>
  <si>
    <t>아이보리/M/롱</t>
    <phoneticPr fontId="88" type="noConversion"/>
  </si>
  <si>
    <t>S23409</t>
    <phoneticPr fontId="88" type="noConversion"/>
  </si>
  <si>
    <t>베이지/S/기본</t>
    <phoneticPr fontId="88" type="noConversion"/>
  </si>
  <si>
    <t>S23412</t>
    <phoneticPr fontId="88" type="noConversion"/>
  </si>
  <si>
    <t>베이지/M/기본</t>
    <phoneticPr fontId="88" type="noConversion"/>
  </si>
  <si>
    <t>S23430</t>
    <phoneticPr fontId="88" type="noConversion"/>
  </si>
  <si>
    <t>검정/M/기본</t>
    <phoneticPr fontId="88" type="noConversion"/>
  </si>
  <si>
    <t>S21636</t>
    <phoneticPr fontId="88" type="noConversion"/>
  </si>
  <si>
    <t>진그레이/M/기본</t>
    <phoneticPr fontId="88" type="noConversion"/>
  </si>
  <si>
    <t>아이/M/롱 ♡(20장)</t>
    <phoneticPr fontId="88" type="noConversion"/>
  </si>
  <si>
    <t>진베이지/M/롱 ♡(20장)</t>
    <phoneticPr fontId="88" type="noConversion"/>
  </si>
  <si>
    <t>블랙/S/롱 ♡(20장)</t>
    <phoneticPr fontId="88" type="noConversion"/>
  </si>
  <si>
    <t>블랙/M/롱 ♡(20장)</t>
    <phoneticPr fontId="88" type="noConversion"/>
  </si>
  <si>
    <t>S21096</t>
    <phoneticPr fontId="88" type="noConversion"/>
  </si>
  <si>
    <t>아이/S ☆2507</t>
    <phoneticPr fontId="88" type="noConversion"/>
  </si>
  <si>
    <t>S23447</t>
    <phoneticPr fontId="88" type="noConversion"/>
  </si>
  <si>
    <t>테슬라와이드팬츠 [와이드]</t>
    <phoneticPr fontId="88" type="noConversion"/>
  </si>
  <si>
    <t>베이지/숏</t>
    <phoneticPr fontId="88" type="noConversion"/>
  </si>
  <si>
    <t>S23449</t>
    <phoneticPr fontId="88" type="noConversion"/>
  </si>
  <si>
    <t>블랙/숏</t>
    <phoneticPr fontId="88" type="noConversion"/>
  </si>
  <si>
    <t>S16499</t>
    <phoneticPr fontId="88" type="noConversion"/>
  </si>
  <si>
    <t>S20553</t>
    <phoneticPr fontId="88" type="noConversion"/>
  </si>
  <si>
    <t>506pt(진청) [와이드] ☆</t>
    <phoneticPr fontId="88" type="noConversion"/>
  </si>
  <si>
    <t>진청/S ☆2506</t>
    <phoneticPr fontId="88" type="noConversion"/>
  </si>
  <si>
    <t>S19551</t>
    <phoneticPr fontId="88" type="noConversion"/>
  </si>
  <si>
    <t xml:space="preserve">델리모찌부츠컷sl [부츠컷] </t>
    <phoneticPr fontId="88" type="noConversion"/>
  </si>
  <si>
    <t>S19554</t>
    <phoneticPr fontId="88" type="noConversion"/>
  </si>
  <si>
    <t>S22627</t>
    <phoneticPr fontId="88" type="noConversion"/>
  </si>
  <si>
    <t>S23441</t>
    <phoneticPr fontId="88" type="noConversion"/>
  </si>
  <si>
    <t>트레셔nt [긴팔]</t>
    <phoneticPr fontId="88" type="noConversion"/>
  </si>
  <si>
    <t>S15648</t>
    <phoneticPr fontId="88" type="noConversion"/>
  </si>
  <si>
    <t>S19470</t>
    <phoneticPr fontId="88" type="noConversion"/>
  </si>
  <si>
    <t>S20339</t>
    <phoneticPr fontId="88" type="noConversion"/>
  </si>
  <si>
    <t>S20342</t>
    <phoneticPr fontId="88" type="noConversion"/>
  </si>
  <si>
    <t>아이/M/숏</t>
    <phoneticPr fontId="88" type="noConversion"/>
  </si>
  <si>
    <t>S19341</t>
    <phoneticPr fontId="88" type="noConversion"/>
  </si>
  <si>
    <t>먹색(M,롱)</t>
    <phoneticPr fontId="88" type="noConversion"/>
  </si>
  <si>
    <t>S21234</t>
    <phoneticPr fontId="88" type="noConversion"/>
  </si>
  <si>
    <t>S19770</t>
    <phoneticPr fontId="88" type="noConversion"/>
  </si>
  <si>
    <t>아이/230</t>
    <phoneticPr fontId="88" type="noConversion"/>
  </si>
  <si>
    <t>S19024</t>
    <phoneticPr fontId="88" type="noConversion"/>
  </si>
  <si>
    <t>블랙-240</t>
    <phoneticPr fontId="88" type="noConversion"/>
  </si>
  <si>
    <t>S19057</t>
    <phoneticPr fontId="88" type="noConversion"/>
  </si>
  <si>
    <t>블랙-250</t>
    <phoneticPr fontId="88" type="noConversion"/>
  </si>
  <si>
    <t>S06053</t>
    <phoneticPr fontId="88" type="noConversion"/>
  </si>
  <si>
    <t>혜리(라인쉬폰)bl [긴팔]</t>
    <phoneticPr fontId="88" type="noConversion"/>
  </si>
  <si>
    <t>핑크베이지</t>
    <phoneticPr fontId="88" type="noConversion"/>
  </si>
  <si>
    <t>S23280</t>
    <phoneticPr fontId="88" type="noConversion"/>
  </si>
  <si>
    <t>오더</t>
    <phoneticPr fontId="88" type="noConversion"/>
  </si>
  <si>
    <t>8/25 신규오더</t>
    <phoneticPr fontId="88" type="noConversion"/>
  </si>
  <si>
    <t>추기10</t>
    <phoneticPr fontId="88" type="noConversion"/>
  </si>
  <si>
    <t>추가9</t>
    <phoneticPr fontId="88" type="noConversion"/>
  </si>
  <si>
    <t>디오트 지하 1층 B06-1호</t>
    <phoneticPr fontId="88" type="noConversion"/>
  </si>
  <si>
    <t>010 6456 3448</t>
    <phoneticPr fontId="88" type="noConversion"/>
  </si>
  <si>
    <t>아이보프로덕트(로잉)</t>
    <phoneticPr fontId="88" type="noConversion"/>
  </si>
  <si>
    <t xml:space="preserve">디오트 3층 J-04 </t>
    <phoneticPr fontId="88" type="noConversion"/>
  </si>
  <si>
    <t>010-3584-1885</t>
    <phoneticPr fontId="88" type="noConversion"/>
  </si>
  <si>
    <t>추가17</t>
    <phoneticPr fontId="88" type="noConversion"/>
  </si>
  <si>
    <t>화밤</t>
    <phoneticPr fontId="88" type="noConversion"/>
  </si>
  <si>
    <t>주중</t>
    <phoneticPr fontId="88" type="noConversion"/>
  </si>
  <si>
    <t>나머지 화밤</t>
    <phoneticPr fontId="88" type="noConversion"/>
  </si>
  <si>
    <t>미송-5</t>
    <phoneticPr fontId="88" type="noConversion"/>
  </si>
  <si>
    <t>미송-7</t>
    <phoneticPr fontId="88" type="noConversion"/>
  </si>
  <si>
    <t>미송-10</t>
    <phoneticPr fontId="88" type="noConversion"/>
  </si>
  <si>
    <t>미송건 주중</t>
    <phoneticPr fontId="88" type="noConversion"/>
  </si>
  <si>
    <t>목밤</t>
    <phoneticPr fontId="88" type="noConversion"/>
  </si>
  <si>
    <t>나머지 주중</t>
    <phoneticPr fontId="88" type="noConversion"/>
  </si>
  <si>
    <t>수밤</t>
    <phoneticPr fontId="88" type="noConversion"/>
  </si>
  <si>
    <t>나머지 일밤</t>
    <phoneticPr fontId="88" type="noConversion"/>
  </si>
  <si>
    <t>미송-1</t>
    <phoneticPr fontId="88" type="noConversion"/>
  </si>
  <si>
    <t>전일교환완료 확인요망!!!!</t>
    <phoneticPr fontId="88" type="noConversion"/>
  </si>
  <si>
    <t>미송-5+5</t>
    <phoneticPr fontId="88" type="noConversion"/>
  </si>
  <si>
    <t>OK</t>
    <phoneticPr fontId="88" type="noConversion"/>
  </si>
  <si>
    <t>일밤</t>
    <phoneticPr fontId="88" type="noConversion"/>
  </si>
  <si>
    <t>미송-12</t>
    <phoneticPr fontId="88" type="noConversion"/>
  </si>
  <si>
    <t>미송-3+6</t>
    <phoneticPr fontId="88" type="noConversion"/>
  </si>
  <si>
    <t>일정확인 내일</t>
    <phoneticPr fontId="88" type="noConversion"/>
  </si>
  <si>
    <t>나머지 목밤</t>
    <phoneticPr fontId="88" type="noConversion"/>
  </si>
  <si>
    <t>미송-2</t>
    <phoneticPr fontId="88" type="noConversion"/>
  </si>
  <si>
    <t>전일본사입고완료</t>
    <phoneticPr fontId="88" type="noConversion"/>
  </si>
  <si>
    <t>미송-5+7</t>
    <phoneticPr fontId="88" type="noConversion"/>
  </si>
  <si>
    <t>미송-15+5</t>
    <phoneticPr fontId="88" type="noConversion"/>
  </si>
  <si>
    <t>미송-3+7</t>
    <phoneticPr fontId="88" type="noConversion"/>
  </si>
  <si>
    <t>미송-1+1</t>
    <phoneticPr fontId="88" type="noConversion"/>
  </si>
  <si>
    <t>미송건 화밤~수밤</t>
    <phoneticPr fontId="88" type="noConversion"/>
  </si>
  <si>
    <t>미송-2+2</t>
    <phoneticPr fontId="88" type="noConversion"/>
  </si>
  <si>
    <t>미송-2+1</t>
    <phoneticPr fontId="88" type="noConversion"/>
  </si>
  <si>
    <t>미송-6+2</t>
    <phoneticPr fontId="88" type="noConversion"/>
  </si>
  <si>
    <t>미송-5+1+16</t>
    <phoneticPr fontId="88" type="noConversion"/>
  </si>
  <si>
    <t>미송-9+4</t>
    <phoneticPr fontId="88" type="noConversion"/>
  </si>
  <si>
    <t>미송-1+7</t>
    <phoneticPr fontId="88" type="noConversion"/>
  </si>
  <si>
    <t>미송-10+20</t>
    <phoneticPr fontId="88" type="noConversion"/>
  </si>
  <si>
    <t>사이즈품절</t>
    <phoneticPr fontId="88" type="noConversion"/>
  </si>
  <si>
    <t>나머지 일정확인 내일</t>
    <phoneticPr fontId="88" type="noConversion"/>
  </si>
  <si>
    <t xml:space="preserve">차감함  </t>
    <phoneticPr fontId="88" type="noConversion"/>
  </si>
  <si>
    <t>미입고 화밤~수밤</t>
    <phoneticPr fontId="88" type="noConversion"/>
  </si>
  <si>
    <t>미송-17+7</t>
    <phoneticPr fontId="88" type="noConversion"/>
  </si>
  <si>
    <t>물건 잘못들어간듯</t>
    <phoneticPr fontId="88" type="noConversion"/>
  </si>
  <si>
    <t>미입고 화밤</t>
    <phoneticPr fontId="88" type="noConversion"/>
  </si>
  <si>
    <t>데일리하프폴라니트 (C)</t>
    <phoneticPr fontId="88" type="noConversion"/>
  </si>
  <si>
    <t>공급처 계좌</t>
  </si>
  <si>
    <t>대표코드</t>
  </si>
  <si>
    <t>상품등록일</t>
  </si>
  <si>
    <t>로케이션</t>
  </si>
  <si>
    <t>공급가</t>
  </si>
  <si>
    <t>총공급가</t>
  </si>
  <si>
    <t>품절</t>
  </si>
  <si>
    <t>전표별메모</t>
  </si>
  <si>
    <t>작업일</t>
  </si>
  <si>
    <t>작업자</t>
  </si>
  <si>
    <t>전표제목</t>
  </si>
  <si>
    <t>S21759</t>
  </si>
  <si>
    <t>따르릉sk [H라인]</t>
  </si>
  <si>
    <t>S20060</t>
  </si>
  <si>
    <t>슬럽홀터넥나시 [민소매] ☆</t>
  </si>
  <si>
    <t>섀도우나시 [민소매] ☆</t>
  </si>
  <si>
    <t>S22192</t>
  </si>
  <si>
    <t>튜나숄setup [숄SET] ▼</t>
  </si>
  <si>
    <t>S22897</t>
  </si>
  <si>
    <t>506pt(진청) [와이드] ☆</t>
  </si>
  <si>
    <t>셔링캡소매 [캡소매]</t>
  </si>
  <si>
    <t>S23349</t>
  </si>
  <si>
    <t>S23020</t>
  </si>
  <si>
    <t>미송23+7=총30</t>
    <phoneticPr fontId="88" type="noConversion"/>
  </si>
  <si>
    <t>미송1+13=총14</t>
    <phoneticPr fontId="88" type="noConversion"/>
  </si>
  <si>
    <t>차감함 &gt; 환불예정</t>
    <phoneticPr fontId="88" type="noConversion"/>
  </si>
  <si>
    <t>미송8+42=총50</t>
    <phoneticPr fontId="88" type="noConversion"/>
  </si>
  <si>
    <t>08/26 부가세</t>
    <phoneticPr fontId="88" type="noConversion"/>
  </si>
  <si>
    <t>차감함(8/26 차감 후 2,000원 남음)</t>
    <phoneticPr fontId="88" type="noConversion"/>
  </si>
  <si>
    <t>8/26 차감 후, 38,000원 남음</t>
    <phoneticPr fontId="88" type="noConversion"/>
  </si>
  <si>
    <t>8/26 차감 후 33,000원 남음</t>
    <phoneticPr fontId="88" type="noConversion"/>
  </si>
  <si>
    <t>8/26 차감 후, 11,000원 남음</t>
    <phoneticPr fontId="88" type="noConversion"/>
  </si>
  <si>
    <t>S08946</t>
  </si>
  <si>
    <t>S21743</t>
  </si>
  <si>
    <t>S23157</t>
  </si>
  <si>
    <t>S22656</t>
  </si>
  <si>
    <t>아이보리 ☆2508</t>
    <phoneticPr fontId="108" type="noConversion"/>
  </si>
  <si>
    <t>봄봄</t>
    <phoneticPr fontId="108" type="noConversion"/>
  </si>
  <si>
    <t>진청/S ☆2506</t>
    <phoneticPr fontId="108" type="noConversion"/>
  </si>
  <si>
    <t>먹색(S)</t>
    <phoneticPr fontId="108" type="noConversion"/>
  </si>
  <si>
    <t>8/26 더안불량(향수냄새)</t>
  </si>
  <si>
    <t>8/26 더안불량(오염)</t>
  </si>
  <si>
    <t>8/26 더안불량(밑단봉제불량(막혀있음))</t>
  </si>
  <si>
    <t>8/26 더안불량(지퍼불량,밑단올풀림)</t>
  </si>
  <si>
    <t>8/26 더안불량(지퍼불량)</t>
  </si>
  <si>
    <t>8/26 더안불량(올나감)</t>
  </si>
  <si>
    <t>8/26 더안불량(올풀림)</t>
  </si>
  <si>
    <t>8/26 더안불량(어깨올풀림)</t>
  </si>
  <si>
    <t>8/26 더안불량(원단불량)</t>
  </si>
  <si>
    <t>8/26 더안불량(원단불량,오염,올풀림)</t>
  </si>
  <si>
    <t>8/26 더안불량(M으로 사이즈오입고)</t>
  </si>
  <si>
    <t>8/26 더안불량(오른쪽 밑창 오염)</t>
  </si>
  <si>
    <t>8/26 더안불량(실밥미처리,옆라인마감불량)</t>
  </si>
  <si>
    <t>8/26 더안불량(겨드랑이 뜯어짐)</t>
  </si>
  <si>
    <t>8/26 더안불량(향수냄새)</t>
    <phoneticPr fontId="88" type="noConversion"/>
  </si>
  <si>
    <t>8/26 더안불량(오염)</t>
    <phoneticPr fontId="88" type="noConversion"/>
  </si>
  <si>
    <t>8/26 더안불량(밑단봉제불량(막혀있음))</t>
    <phoneticPr fontId="88" type="noConversion"/>
  </si>
  <si>
    <t>8/26 더안불량(지퍼불량,밑단올풀림)</t>
    <phoneticPr fontId="88" type="noConversion"/>
  </si>
  <si>
    <t>8/26 더안불량(지퍼불량)</t>
    <phoneticPr fontId="88" type="noConversion"/>
  </si>
  <si>
    <t>8/26 더안불량(올나감)</t>
    <phoneticPr fontId="88" type="noConversion"/>
  </si>
  <si>
    <t>8/26 더안불량(올풀림)</t>
    <phoneticPr fontId="88" type="noConversion"/>
  </si>
  <si>
    <t>8/26 더안불량(어깨올풀림)</t>
    <phoneticPr fontId="88" type="noConversion"/>
  </si>
  <si>
    <t>8/26 더안불량(원단불량)</t>
    <phoneticPr fontId="88" type="noConversion"/>
  </si>
  <si>
    <t>8/26 더안불량(원단불량,오염,올풀림)</t>
    <phoneticPr fontId="88" type="noConversion"/>
  </si>
  <si>
    <t>8/26 더안불량(M으로 사이즈오입고)</t>
    <phoneticPr fontId="88" type="noConversion"/>
  </si>
  <si>
    <t>8/26 더안불량(오른쪽 밑창 오염)</t>
    <phoneticPr fontId="88" type="noConversion"/>
  </si>
  <si>
    <t>8/26 더안불량(실밥미처리,옆라인마감불량)</t>
    <phoneticPr fontId="88" type="noConversion"/>
  </si>
  <si>
    <t>8/26 더안불량(겨드랑이 뜯어짐)</t>
    <phoneticPr fontId="88" type="noConversion"/>
  </si>
  <si>
    <t>5장 입고 누락 &gt; 입금 필요 &gt; 거래처, 더안 확인 중</t>
    <phoneticPr fontId="88" type="noConversion"/>
  </si>
  <si>
    <t>가나다란 08/26(화밤) 주문서</t>
    <phoneticPr fontId="47" type="noConversion"/>
  </si>
  <si>
    <t>미송16</t>
    <phoneticPr fontId="88" type="noConversion"/>
  </si>
  <si>
    <t>8/26 차감 후, 94,000원 남음</t>
    <phoneticPr fontId="88" type="noConversion"/>
  </si>
  <si>
    <t>투유</t>
    <phoneticPr fontId="88" type="noConversion"/>
  </si>
  <si>
    <t>패피홀릭</t>
    <phoneticPr fontId="88" type="noConversion"/>
  </si>
  <si>
    <t>리디아</t>
    <phoneticPr fontId="88" type="noConversion"/>
  </si>
  <si>
    <t>컴온</t>
    <phoneticPr fontId="88" type="noConversion"/>
  </si>
  <si>
    <t>줄리</t>
    <phoneticPr fontId="88" type="noConversion"/>
  </si>
  <si>
    <t>체리공주</t>
    <phoneticPr fontId="88" type="noConversion"/>
  </si>
  <si>
    <t>라디</t>
    <phoneticPr fontId="88" type="noConversion"/>
  </si>
  <si>
    <t>골디</t>
    <phoneticPr fontId="88" type="noConversion"/>
  </si>
  <si>
    <t>오뚜기</t>
    <phoneticPr fontId="88" type="noConversion"/>
  </si>
  <si>
    <t>뚜따</t>
    <phoneticPr fontId="88" type="noConversion"/>
  </si>
  <si>
    <t>나나제이</t>
    <phoneticPr fontId="88" type="noConversion"/>
  </si>
  <si>
    <t>스타일린</t>
    <phoneticPr fontId="88" type="noConversion"/>
  </si>
  <si>
    <t>오스로</t>
    <phoneticPr fontId="88" type="noConversion"/>
  </si>
  <si>
    <t>유니유니</t>
    <phoneticPr fontId="88" type="noConversion"/>
  </si>
  <si>
    <t>블랙레이디</t>
    <phoneticPr fontId="88" type="noConversion"/>
  </si>
  <si>
    <t>디오트 2층 H-13호</t>
  </si>
  <si>
    <t>010-5100-4786</t>
  </si>
  <si>
    <t>디오트 3층 A-19호</t>
  </si>
  <si>
    <t>010-8005-8618</t>
  </si>
  <si>
    <t>디오트 1층 F-23호</t>
  </si>
  <si>
    <t>010-7762-4168</t>
  </si>
  <si>
    <t>010-5837-8340</t>
  </si>
  <si>
    <t>디오트 1층 G-02호</t>
    <phoneticPr fontId="88" type="noConversion"/>
  </si>
  <si>
    <t>02-2117-8757</t>
  </si>
  <si>
    <t>디오트 1층 G-08호</t>
    <phoneticPr fontId="88" type="noConversion"/>
  </si>
  <si>
    <t>010-8254-1714</t>
  </si>
  <si>
    <t>디오트 2층 B-02호</t>
    <phoneticPr fontId="88" type="noConversion"/>
  </si>
  <si>
    <t xml:space="preserve">디오트 1층 F-24 </t>
  </si>
  <si>
    <t xml:space="preserve">디오트 1층 F-19 </t>
  </si>
  <si>
    <t xml:space="preserve">디오트 1층 F-18 </t>
  </si>
  <si>
    <t xml:space="preserve">디오트 1층 A-25 </t>
  </si>
  <si>
    <t xml:space="preserve">디오트 2층 A-02 </t>
  </si>
  <si>
    <t xml:space="preserve">디오트 3층 A-17 </t>
  </si>
  <si>
    <t xml:space="preserve">디오트 지하 2층 A-05-1 </t>
  </si>
  <si>
    <t>시스루BL</t>
    <phoneticPr fontId="88" type="noConversion"/>
  </si>
  <si>
    <t>08/26 본사반출</t>
    <phoneticPr fontId="88" type="noConversion"/>
  </si>
  <si>
    <t>그루브</t>
    <phoneticPr fontId="88" type="noConversion"/>
  </si>
  <si>
    <t>메바</t>
    <phoneticPr fontId="88" type="noConversion"/>
  </si>
  <si>
    <t>미니멀</t>
    <phoneticPr fontId="88" type="noConversion"/>
  </si>
  <si>
    <t xml:space="preserve">남평화 지하 1층 신관 20,21 </t>
  </si>
  <si>
    <t>신발상가 B동 2층 9</t>
    <phoneticPr fontId="88" type="noConversion"/>
  </si>
  <si>
    <t xml:space="preserve">디오트 3층 B-09 </t>
  </si>
  <si>
    <t xml:space="preserve">디오트 지하 2층 나-09 </t>
  </si>
  <si>
    <t>S22535</t>
    <phoneticPr fontId="88" type="noConversion"/>
  </si>
  <si>
    <t>흑청/M/롱</t>
    <phoneticPr fontId="88" type="noConversion"/>
  </si>
  <si>
    <t>S16411</t>
    <phoneticPr fontId="88" type="noConversion"/>
  </si>
  <si>
    <t>S19111</t>
    <phoneticPr fontId="88" type="noConversion"/>
  </si>
  <si>
    <t xml:space="preserve">포어셔링슬림긴팔티 [긴팔] </t>
    <phoneticPr fontId="88" type="noConversion"/>
  </si>
  <si>
    <t>S23458</t>
    <phoneticPr fontId="88" type="noConversion"/>
  </si>
  <si>
    <t>S23460</t>
    <phoneticPr fontId="88" type="noConversion"/>
  </si>
  <si>
    <t>S23436</t>
    <phoneticPr fontId="88" type="noConversion"/>
  </si>
  <si>
    <t>신오투가디건 [반팔] ☆</t>
    <phoneticPr fontId="88" type="noConversion"/>
  </si>
  <si>
    <t>S17308</t>
    <phoneticPr fontId="88" type="noConversion"/>
  </si>
  <si>
    <t>7809셔링bl [긴팔]</t>
    <phoneticPr fontId="88" type="noConversion"/>
  </si>
  <si>
    <t>S21477</t>
    <phoneticPr fontId="88" type="noConversion"/>
  </si>
  <si>
    <t>중청/M</t>
    <phoneticPr fontId="88" type="noConversion"/>
  </si>
  <si>
    <t>S17360</t>
    <phoneticPr fontId="88" type="noConversion"/>
  </si>
  <si>
    <t>검정-S</t>
    <phoneticPr fontId="88" type="noConversion"/>
  </si>
  <si>
    <t>S23417</t>
    <phoneticPr fontId="88" type="noConversion"/>
  </si>
  <si>
    <t>그레이/S/숏</t>
    <phoneticPr fontId="88" type="noConversion"/>
  </si>
  <si>
    <t>S23426</t>
    <phoneticPr fontId="88" type="noConversion"/>
  </si>
  <si>
    <t>진베이지/L/롱 ♡(20장)</t>
    <phoneticPr fontId="88" type="noConversion"/>
  </si>
  <si>
    <t>브라운/M/롱 ♡(20장)</t>
    <phoneticPr fontId="88" type="noConversion"/>
  </si>
  <si>
    <t>S23448</t>
    <phoneticPr fontId="88" type="noConversion"/>
  </si>
  <si>
    <t>베이지/롱</t>
    <phoneticPr fontId="88" type="noConversion"/>
  </si>
  <si>
    <t>S23450</t>
    <phoneticPr fontId="88" type="noConversion"/>
  </si>
  <si>
    <t>블랙/롱</t>
    <phoneticPr fontId="88" type="noConversion"/>
  </si>
  <si>
    <t>S23455</t>
    <phoneticPr fontId="88" type="noConversion"/>
  </si>
  <si>
    <t>네이비/숏</t>
    <phoneticPr fontId="88" type="noConversion"/>
  </si>
  <si>
    <t>S16498</t>
    <phoneticPr fontId="88" type="noConversion"/>
  </si>
  <si>
    <t>밤색(M)</t>
    <phoneticPr fontId="88" type="noConversion"/>
  </si>
  <si>
    <t>진회색</t>
    <phoneticPr fontId="88" type="noConversion"/>
  </si>
  <si>
    <t>로렌타이bl [반팔] ☆</t>
    <phoneticPr fontId="88" type="noConversion"/>
  </si>
  <si>
    <t>브라운 ☆2508</t>
    <phoneticPr fontId="88" type="noConversion"/>
  </si>
  <si>
    <t>린넨골지라운드니트 [반팔] ☆</t>
    <phoneticPr fontId="88" type="noConversion"/>
  </si>
  <si>
    <t>S21040</t>
    <phoneticPr fontId="88" type="noConversion"/>
  </si>
  <si>
    <t>S23443</t>
    <phoneticPr fontId="88" type="noConversion"/>
  </si>
  <si>
    <t>S19456</t>
    <phoneticPr fontId="88" type="noConversion"/>
  </si>
  <si>
    <t>그레이/S/롱</t>
    <phoneticPr fontId="88" type="noConversion"/>
  </si>
  <si>
    <t>S19474</t>
    <phoneticPr fontId="88" type="noConversion"/>
  </si>
  <si>
    <t>카키/S/롱</t>
    <phoneticPr fontId="88" type="noConversion"/>
  </si>
  <si>
    <t>S19347</t>
    <phoneticPr fontId="88" type="noConversion"/>
  </si>
  <si>
    <t>브라운(M,롱)</t>
    <phoneticPr fontId="88" type="noConversion"/>
  </si>
  <si>
    <t>S19355</t>
    <phoneticPr fontId="88" type="noConversion"/>
  </si>
  <si>
    <t>S23368</t>
    <phoneticPr fontId="88" type="noConversion"/>
  </si>
  <si>
    <t>S23370</t>
    <phoneticPr fontId="88" type="noConversion"/>
  </si>
  <si>
    <t>S19930</t>
    <phoneticPr fontId="88" type="noConversion"/>
  </si>
  <si>
    <t xml:space="preserve">로빈셔츠 [긴팔] </t>
    <phoneticPr fontId="88" type="noConversion"/>
  </si>
  <si>
    <t>S19254</t>
    <phoneticPr fontId="88" type="noConversion"/>
  </si>
  <si>
    <t>S19453</t>
    <phoneticPr fontId="88" type="noConversion"/>
  </si>
  <si>
    <t>기본남방 [긴팔]</t>
    <phoneticPr fontId="88" type="noConversion"/>
  </si>
  <si>
    <t>2507 [반팔] ☆</t>
    <phoneticPr fontId="88" type="noConversion"/>
  </si>
  <si>
    <t>S19798</t>
    <phoneticPr fontId="88" type="noConversion"/>
  </si>
  <si>
    <t>S22127</t>
    <phoneticPr fontId="88" type="noConversion"/>
  </si>
  <si>
    <t>8/26 오더</t>
    <phoneticPr fontId="88" type="noConversion"/>
  </si>
  <si>
    <t>OK</t>
    <phoneticPr fontId="88" type="noConversion"/>
  </si>
  <si>
    <t>칼라품절</t>
    <phoneticPr fontId="88" type="noConversion"/>
  </si>
  <si>
    <t>미입고 수밤</t>
    <phoneticPr fontId="88" type="noConversion"/>
  </si>
  <si>
    <t>목밤</t>
    <phoneticPr fontId="88" type="noConversion"/>
  </si>
  <si>
    <t>나머지 수밤</t>
    <phoneticPr fontId="88" type="noConversion"/>
  </si>
  <si>
    <t>미송-5+5</t>
    <phoneticPr fontId="88" type="noConversion"/>
  </si>
  <si>
    <t>미송-3+7</t>
    <phoneticPr fontId="88" type="noConversion"/>
  </si>
  <si>
    <t>미송-2+10</t>
    <phoneticPr fontId="88" type="noConversion"/>
  </si>
  <si>
    <t>주중</t>
    <phoneticPr fontId="88" type="noConversion"/>
  </si>
  <si>
    <t>나머지 목밤</t>
    <phoneticPr fontId="88" type="noConversion"/>
  </si>
  <si>
    <t>일밤</t>
    <phoneticPr fontId="88" type="noConversion"/>
  </si>
  <si>
    <t>수밤</t>
    <phoneticPr fontId="88" type="noConversion"/>
  </si>
  <si>
    <t>카키</t>
    <phoneticPr fontId="88" type="noConversion"/>
  </si>
  <si>
    <t>스카이</t>
    <phoneticPr fontId="88" type="noConversion"/>
  </si>
  <si>
    <t>미입고 주중</t>
    <phoneticPr fontId="88" type="noConversion"/>
  </si>
  <si>
    <t>다음주중</t>
    <phoneticPr fontId="88" type="noConversion"/>
  </si>
  <si>
    <t>수선해봄</t>
    <phoneticPr fontId="88" type="noConversion"/>
  </si>
  <si>
    <t>오더건 다음주중</t>
    <phoneticPr fontId="88" type="noConversion"/>
  </si>
  <si>
    <t>미송-3</t>
    <phoneticPr fontId="88" type="noConversion"/>
  </si>
  <si>
    <t>다음주월밤</t>
    <phoneticPr fontId="88" type="noConversion"/>
  </si>
  <si>
    <t>수밤~목밤</t>
    <phoneticPr fontId="88" type="noConversion"/>
  </si>
  <si>
    <t>5장 오더잔량청구</t>
    <phoneticPr fontId="88" type="noConversion"/>
  </si>
  <si>
    <t>미송-1</t>
    <phoneticPr fontId="88" type="noConversion"/>
  </si>
  <si>
    <t>미송-5+10</t>
    <phoneticPr fontId="88" type="noConversion"/>
  </si>
  <si>
    <t>미송-1+2</t>
    <phoneticPr fontId="88" type="noConversion"/>
  </si>
  <si>
    <t>미송-1+1</t>
    <phoneticPr fontId="88" type="noConversion"/>
  </si>
  <si>
    <t>미송-2</t>
    <phoneticPr fontId="88" type="noConversion"/>
  </si>
  <si>
    <t>미송-3+12</t>
    <phoneticPr fontId="88" type="noConversion"/>
  </si>
  <si>
    <t>미송-10</t>
    <phoneticPr fontId="88" type="noConversion"/>
  </si>
  <si>
    <t>미송-5+20</t>
    <phoneticPr fontId="88" type="noConversion"/>
  </si>
  <si>
    <t>미송-3+2</t>
    <phoneticPr fontId="88" type="noConversion"/>
  </si>
  <si>
    <t>미송건 목밤</t>
    <phoneticPr fontId="88" type="noConversion"/>
  </si>
  <si>
    <t>미송-7+3</t>
    <phoneticPr fontId="88" type="noConversion"/>
  </si>
  <si>
    <t>미송-1+11</t>
    <phoneticPr fontId="88" type="noConversion"/>
  </si>
  <si>
    <t>미송-7+13</t>
    <phoneticPr fontId="88" type="noConversion"/>
  </si>
  <si>
    <t>차감함</t>
    <phoneticPr fontId="88" type="noConversion"/>
  </si>
  <si>
    <t>미입고 목밤</t>
    <phoneticPr fontId="88" type="noConversion"/>
  </si>
  <si>
    <t>오늘반품있었음 다음주문차감</t>
    <phoneticPr fontId="88" type="noConversion"/>
  </si>
  <si>
    <t>주문건 남았던거들어감 필요없음 반송</t>
    <phoneticPr fontId="88" type="noConversion"/>
  </si>
  <si>
    <t>미송-7</t>
    <phoneticPr fontId="88" type="noConversion"/>
  </si>
  <si>
    <t>검정</t>
    <phoneticPr fontId="88" type="noConversion"/>
  </si>
  <si>
    <t>미송건 수밤~목밤</t>
    <phoneticPr fontId="88" type="noConversion"/>
  </si>
  <si>
    <t>아페리얼</t>
    <phoneticPr fontId="88" type="noConversion"/>
  </si>
  <si>
    <t>1021-02-8468794</t>
  </si>
  <si>
    <t>팬지반바지 [반바지] ☆</t>
  </si>
  <si>
    <t>르망블라우스 [긴팔]</t>
  </si>
  <si>
    <t>S23368</t>
  </si>
  <si>
    <t>S23370</t>
  </si>
  <si>
    <t>S17317</t>
  </si>
  <si>
    <t>5463 [부츠컷]</t>
  </si>
  <si>
    <t>검정/L/롱</t>
  </si>
  <si>
    <t>S23164</t>
  </si>
  <si>
    <t>S23160</t>
  </si>
  <si>
    <t>린넨골지라운드니트 [반팔] ☆</t>
  </si>
  <si>
    <t>S21928</t>
  </si>
  <si>
    <t>d6091nt [긴팔]</t>
  </si>
  <si>
    <t>S23437</t>
  </si>
  <si>
    <t>8/27일 전부 차감</t>
    <phoneticPr fontId="88" type="noConversion"/>
  </si>
  <si>
    <t>8/27 남은 차감액 모두 사용</t>
    <phoneticPr fontId="88" type="noConversion"/>
  </si>
  <si>
    <t>물건 잘못들어간듯 &gt; 입금 안함 &gt; 반송 요청하기</t>
    <phoneticPr fontId="88" type="noConversion"/>
  </si>
  <si>
    <t>08/27 부가세</t>
    <phoneticPr fontId="88" type="noConversion"/>
  </si>
  <si>
    <t xml:space="preserve">S22647 </t>
  </si>
  <si>
    <t>S22416</t>
  </si>
  <si>
    <t>S16648</t>
  </si>
  <si>
    <t>헤디sk(미니/벨트set) ☆</t>
  </si>
  <si>
    <t>S21308</t>
  </si>
  <si>
    <t>유니옆지퍼sl [부츠컷] ☆</t>
  </si>
  <si>
    <t>검정/S/롱</t>
    <phoneticPr fontId="108" type="noConversion"/>
  </si>
  <si>
    <t>아이보리(M) ☆2505</t>
    <phoneticPr fontId="108" type="noConversion"/>
  </si>
  <si>
    <t>검정/L ☆2507</t>
    <phoneticPr fontId="108" type="noConversion"/>
  </si>
  <si>
    <t>아이보리/M ☆2508</t>
    <phoneticPr fontId="108" type="noConversion"/>
  </si>
  <si>
    <t>8/27 더안불량(올나감)</t>
  </si>
  <si>
    <t>8/27 더안불량(실밥마감불량)</t>
  </si>
  <si>
    <t>8/27 더안불량(오염)</t>
  </si>
  <si>
    <t>8/27 더안불량(원단뜯김)</t>
  </si>
  <si>
    <t>8/27 더안불량(원단불량)</t>
  </si>
  <si>
    <t>8/27 더안불량(허리부분오염)</t>
  </si>
  <si>
    <t>8/27 더안불량(넥부분오염)</t>
  </si>
  <si>
    <t>8/27 더안불량(크림색으로 색상오입고)</t>
  </si>
  <si>
    <t>8/27 더안불량(상품오입고)</t>
  </si>
  <si>
    <t>8/27 더안불량(지퍼부분봉제불량)</t>
  </si>
  <si>
    <t>8/27 더안불량(겨드랑이 뜯어짐)</t>
  </si>
  <si>
    <t>8/27 더안불량(올나감)</t>
    <phoneticPr fontId="88" type="noConversion"/>
  </si>
  <si>
    <t>8/27 더안불량(실밥마감불량)</t>
    <phoneticPr fontId="88" type="noConversion"/>
  </si>
  <si>
    <t>8/27 더안불량(오염)</t>
    <phoneticPr fontId="88" type="noConversion"/>
  </si>
  <si>
    <t>8/27 더안불량(원단뜯김)</t>
    <phoneticPr fontId="88" type="noConversion"/>
  </si>
  <si>
    <t>8/27 더안불량(원단불량)</t>
    <phoneticPr fontId="88" type="noConversion"/>
  </si>
  <si>
    <t>8/27 더안불량(허리부분오염)</t>
    <phoneticPr fontId="88" type="noConversion"/>
  </si>
  <si>
    <t>8/27 더안불량(넥부분오염)</t>
    <phoneticPr fontId="88" type="noConversion"/>
  </si>
  <si>
    <t>8/27 더안불량(크림색으로 색상오입고)</t>
    <phoneticPr fontId="88" type="noConversion"/>
  </si>
  <si>
    <t>8/27 더안불량(상품오입고)</t>
    <phoneticPr fontId="88" type="noConversion"/>
  </si>
  <si>
    <t>8/27 더안불량(지퍼부분봉제불량)</t>
    <phoneticPr fontId="88" type="noConversion"/>
  </si>
  <si>
    <t>8/27 더안불량(겨드랑이 뜯어짐)</t>
    <phoneticPr fontId="88" type="noConversion"/>
  </si>
  <si>
    <t>수량은맞음 퉁 &gt; 과입고 결제 x, 입고 잡음</t>
    <phoneticPr fontId="88" type="noConversion"/>
  </si>
  <si>
    <t>디바샵(하모니어스)</t>
    <phoneticPr fontId="88" type="noConversion"/>
  </si>
  <si>
    <t>거래처 카톡, 더안 반송 요청 완료</t>
    <phoneticPr fontId="88" type="noConversion"/>
  </si>
  <si>
    <t>더안 반송 요청 완료</t>
    <phoneticPr fontId="88" type="noConversion"/>
  </si>
  <si>
    <t>3개입고 &gt; 입고 잡음</t>
    <phoneticPr fontId="88" type="noConversion"/>
  </si>
  <si>
    <t xml:space="preserve">S23159 </t>
  </si>
  <si>
    <t xml:space="preserve">S23162 </t>
  </si>
  <si>
    <t>총 입고28</t>
    <phoneticPr fontId="88" type="noConversion"/>
  </si>
  <si>
    <t>미송 10장분 입고</t>
    <phoneticPr fontId="88" type="noConversion"/>
  </si>
  <si>
    <t>저축은행</t>
  </si>
  <si>
    <t>가나다란 08/27(수밤) 주문서</t>
    <phoneticPr fontId="47" type="noConversion"/>
  </si>
  <si>
    <t>미송147</t>
    <phoneticPr fontId="88" type="noConversion"/>
  </si>
  <si>
    <t>미송147+45=총192</t>
    <phoneticPr fontId="88" type="noConversion"/>
  </si>
  <si>
    <t>더아카이브</t>
    <phoneticPr fontId="88" type="noConversion"/>
  </si>
  <si>
    <t>이멘스</t>
    <phoneticPr fontId="88" type="noConversion"/>
  </si>
  <si>
    <t>오픈게이트</t>
    <phoneticPr fontId="88" type="noConversion"/>
  </si>
  <si>
    <t>비바엘</t>
    <phoneticPr fontId="88" type="noConversion"/>
  </si>
  <si>
    <t>디오트 4층 J-11호</t>
    <phoneticPr fontId="88" type="noConversion"/>
  </si>
  <si>
    <t>디오트 4층 J-19호</t>
    <phoneticPr fontId="88" type="noConversion"/>
  </si>
  <si>
    <t>010-8251-2108</t>
  </si>
  <si>
    <t>010-5144-2289</t>
  </si>
  <si>
    <t>디오트 4층 i-17호</t>
    <phoneticPr fontId="88" type="noConversion"/>
  </si>
  <si>
    <t>010-5498-0107</t>
    <phoneticPr fontId="88" type="noConversion"/>
  </si>
  <si>
    <t>디오트 2층 D-10호</t>
    <phoneticPr fontId="88" type="noConversion"/>
  </si>
  <si>
    <t>S23476</t>
    <phoneticPr fontId="88" type="noConversion"/>
  </si>
  <si>
    <t>5409nt [반팔]</t>
    <phoneticPr fontId="88" type="noConversion"/>
  </si>
  <si>
    <t>S23477</t>
    <phoneticPr fontId="88" type="noConversion"/>
  </si>
  <si>
    <t>S22356</t>
    <phoneticPr fontId="88" type="noConversion"/>
  </si>
  <si>
    <t>S23459</t>
    <phoneticPr fontId="88" type="noConversion"/>
  </si>
  <si>
    <t>S23479</t>
    <phoneticPr fontId="88" type="noConversion"/>
  </si>
  <si>
    <t>샤이st셔츠 [긴팔]</t>
    <phoneticPr fontId="88" type="noConversion"/>
  </si>
  <si>
    <t>S23482</t>
    <phoneticPr fontId="88" type="noConversion"/>
  </si>
  <si>
    <t>살안타홀터레이어드가디건 [긴팔]</t>
    <phoneticPr fontId="88" type="noConversion"/>
  </si>
  <si>
    <t>S23483</t>
    <phoneticPr fontId="88" type="noConversion"/>
  </si>
  <si>
    <t>S19040</t>
    <phoneticPr fontId="88" type="noConversion"/>
  </si>
  <si>
    <t>언더단cd [긴팔]</t>
    <phoneticPr fontId="88" type="noConversion"/>
  </si>
  <si>
    <t>S17357</t>
    <phoneticPr fontId="88" type="noConversion"/>
  </si>
  <si>
    <t>베이지-M</t>
    <phoneticPr fontId="88" type="noConversion"/>
  </si>
  <si>
    <t>S17359</t>
    <phoneticPr fontId="88" type="noConversion"/>
  </si>
  <si>
    <t>먹색-M ☆2506</t>
    <phoneticPr fontId="88" type="noConversion"/>
  </si>
  <si>
    <t>S23402</t>
    <phoneticPr fontId="88" type="noConversion"/>
  </si>
  <si>
    <t>아이보리/M/숏</t>
    <phoneticPr fontId="88" type="noConversion"/>
  </si>
  <si>
    <t>S23407</t>
    <phoneticPr fontId="88" type="noConversion"/>
  </si>
  <si>
    <t>아이보리/L/롱</t>
    <phoneticPr fontId="88" type="noConversion"/>
  </si>
  <si>
    <t>S17429</t>
    <phoneticPr fontId="88" type="noConversion"/>
  </si>
  <si>
    <t>타이유넥nt(끈set) [긴팔] (C)</t>
    <phoneticPr fontId="88" type="noConversion"/>
  </si>
  <si>
    <t>진베이지/S/롱 ♡(20장)</t>
    <phoneticPr fontId="88" type="noConversion"/>
  </si>
  <si>
    <t>블랙/L/롱 ♡(20장)</t>
    <phoneticPr fontId="88" type="noConversion"/>
  </si>
  <si>
    <t>S23249</t>
    <phoneticPr fontId="88" type="noConversion"/>
  </si>
  <si>
    <t>진베이지/S ♡(사이즈별 20장) ★2508</t>
    <phoneticPr fontId="88" type="noConversion"/>
  </si>
  <si>
    <t>S23259</t>
    <phoneticPr fontId="88" type="noConversion"/>
  </si>
  <si>
    <t>브라운/M ♡★(사이즈별 20장)</t>
    <phoneticPr fontId="88" type="noConversion"/>
  </si>
  <si>
    <t>데일리캡나시 [나시] ★</t>
    <phoneticPr fontId="88" type="noConversion"/>
  </si>
  <si>
    <t>S18417</t>
    <phoneticPr fontId="88" type="noConversion"/>
  </si>
  <si>
    <t xml:space="preserve">핀턱울니트 [긴팔] </t>
    <phoneticPr fontId="88" type="noConversion"/>
  </si>
  <si>
    <t>S23456</t>
    <phoneticPr fontId="88" type="noConversion"/>
  </si>
  <si>
    <t>네이비/롱</t>
    <phoneticPr fontId="88" type="noConversion"/>
  </si>
  <si>
    <t>S16418</t>
    <phoneticPr fontId="88" type="noConversion"/>
  </si>
  <si>
    <t>노든sk(롱)</t>
    <phoneticPr fontId="88" type="noConversion"/>
  </si>
  <si>
    <t>S16446</t>
    <phoneticPr fontId="88" type="noConversion"/>
  </si>
  <si>
    <t>앤디롱sk (벨트set)</t>
    <phoneticPr fontId="88" type="noConversion"/>
  </si>
  <si>
    <t>아이보리(M)</t>
    <phoneticPr fontId="88" type="noConversion"/>
  </si>
  <si>
    <t>S16449</t>
    <phoneticPr fontId="88" type="noConversion"/>
  </si>
  <si>
    <t>S16450</t>
    <phoneticPr fontId="88" type="noConversion"/>
  </si>
  <si>
    <t>S16787</t>
    <phoneticPr fontId="88" type="noConversion"/>
  </si>
  <si>
    <t xml:space="preserve">크로디sk(미니) </t>
    <phoneticPr fontId="88" type="noConversion"/>
  </si>
  <si>
    <t>S23468</t>
    <phoneticPr fontId="88" type="noConversion"/>
  </si>
  <si>
    <t>골지7부t [7부]</t>
    <phoneticPr fontId="88" type="noConversion"/>
  </si>
  <si>
    <t>S23470</t>
    <phoneticPr fontId="88" type="noConversion"/>
  </si>
  <si>
    <t>S23471</t>
    <phoneticPr fontId="88" type="noConversion"/>
  </si>
  <si>
    <t>S23472</t>
    <phoneticPr fontId="88" type="noConversion"/>
  </si>
  <si>
    <t>S19237</t>
    <phoneticPr fontId="88" type="noConversion"/>
  </si>
  <si>
    <t>브라운/긴팔</t>
    <phoneticPr fontId="88" type="noConversion"/>
  </si>
  <si>
    <t>S23464</t>
    <phoneticPr fontId="88" type="noConversion"/>
  </si>
  <si>
    <t>슬라브보트넥니트t [긴팔]</t>
    <phoneticPr fontId="88" type="noConversion"/>
  </si>
  <si>
    <t>S23466</t>
    <phoneticPr fontId="88" type="noConversion"/>
  </si>
  <si>
    <t>S07507</t>
    <phoneticPr fontId="88" type="noConversion"/>
  </si>
  <si>
    <t xml:space="preserve">켈리롱부츠컷sl [부츠컷] </t>
    <phoneticPr fontId="88" type="noConversion"/>
  </si>
  <si>
    <t>S21953</t>
    <phoneticPr fontId="88" type="noConversion"/>
  </si>
  <si>
    <t>핑크/M</t>
    <phoneticPr fontId="88" type="noConversion"/>
  </si>
  <si>
    <t>유어나시bl [민소매] ☆</t>
    <phoneticPr fontId="88" type="noConversion"/>
  </si>
  <si>
    <t>S23396</t>
    <phoneticPr fontId="88" type="noConversion"/>
  </si>
  <si>
    <t>S19395</t>
    <phoneticPr fontId="88" type="noConversion"/>
  </si>
  <si>
    <t>161통일자pt [와이드]</t>
    <phoneticPr fontId="88" type="noConversion"/>
  </si>
  <si>
    <t>진청(S)</t>
    <phoneticPr fontId="88" type="noConversion"/>
  </si>
  <si>
    <t>S15510</t>
    <phoneticPr fontId="88" type="noConversion"/>
  </si>
  <si>
    <t>십자끈포인트모노키니 [수영복]</t>
    <phoneticPr fontId="88" type="noConversion"/>
  </si>
  <si>
    <t>블랙(L)★</t>
    <phoneticPr fontId="88" type="noConversion"/>
  </si>
  <si>
    <t>S23440</t>
    <phoneticPr fontId="88" type="noConversion"/>
  </si>
  <si>
    <t>S23442</t>
    <phoneticPr fontId="88" type="noConversion"/>
  </si>
  <si>
    <t>S18950</t>
    <phoneticPr fontId="88" type="noConversion"/>
  </si>
  <si>
    <t>네이비(S,숏)</t>
    <phoneticPr fontId="88" type="noConversion"/>
  </si>
  <si>
    <t>S18982</t>
    <phoneticPr fontId="88" type="noConversion"/>
  </si>
  <si>
    <t>S18983</t>
    <phoneticPr fontId="88" type="noConversion"/>
  </si>
  <si>
    <t>S19465</t>
    <phoneticPr fontId="88" type="noConversion"/>
  </si>
  <si>
    <t>베이지/L/숏</t>
    <phoneticPr fontId="88" type="noConversion"/>
  </si>
  <si>
    <t>S20344</t>
    <phoneticPr fontId="88" type="noConversion"/>
  </si>
  <si>
    <t>아이/L/숏</t>
    <phoneticPr fontId="88" type="noConversion"/>
  </si>
  <si>
    <t>S19332</t>
    <phoneticPr fontId="88" type="noConversion"/>
  </si>
  <si>
    <t>S19342</t>
    <phoneticPr fontId="88" type="noConversion"/>
  </si>
  <si>
    <t>먹색(L,숏)</t>
    <phoneticPr fontId="88" type="noConversion"/>
  </si>
  <si>
    <t>실버그레이</t>
    <phoneticPr fontId="88" type="noConversion"/>
  </si>
  <si>
    <t>S23271</t>
    <phoneticPr fontId="88" type="noConversion"/>
  </si>
  <si>
    <t>S20954</t>
    <phoneticPr fontId="88" type="noConversion"/>
  </si>
  <si>
    <t>S23499</t>
    <phoneticPr fontId="88" type="noConversion"/>
  </si>
  <si>
    <t>심플소매캡 [캡소매]</t>
    <phoneticPr fontId="88" type="noConversion"/>
  </si>
  <si>
    <t>8/27 오더</t>
    <phoneticPr fontId="88" type="noConversion"/>
  </si>
  <si>
    <t>8/27 오더건</t>
    <phoneticPr fontId="88" type="noConversion"/>
  </si>
  <si>
    <t>나머지 목밤</t>
    <phoneticPr fontId="88" type="noConversion"/>
  </si>
  <si>
    <t>미입고 목밤</t>
    <phoneticPr fontId="88" type="noConversion"/>
  </si>
  <si>
    <t>차감함</t>
    <phoneticPr fontId="88" type="noConversion"/>
  </si>
  <si>
    <t>나머지 목밤</t>
    <phoneticPr fontId="88" type="noConversion"/>
  </si>
  <si>
    <t>목밤</t>
    <phoneticPr fontId="88" type="noConversion"/>
  </si>
  <si>
    <t>목밤</t>
    <phoneticPr fontId="88" type="noConversion"/>
  </si>
  <si>
    <t>목밤~일밤</t>
    <phoneticPr fontId="88" type="noConversion"/>
  </si>
  <si>
    <t>OK</t>
    <phoneticPr fontId="88" type="noConversion"/>
  </si>
  <si>
    <t>그레이</t>
    <phoneticPr fontId="88" type="noConversion"/>
  </si>
  <si>
    <t>베이지</t>
    <phoneticPr fontId="88" type="noConversion"/>
  </si>
  <si>
    <t>블랙</t>
    <phoneticPr fontId="88" type="noConversion"/>
  </si>
  <si>
    <t>화이트 ▼</t>
    <phoneticPr fontId="88" type="noConversion"/>
  </si>
  <si>
    <t>다음주중</t>
    <phoneticPr fontId="88" type="noConversion"/>
  </si>
  <si>
    <t>다음주중</t>
    <phoneticPr fontId="88" type="noConversion"/>
  </si>
  <si>
    <t>목밤</t>
    <phoneticPr fontId="88" type="noConversion"/>
  </si>
  <si>
    <t>다음주월밤</t>
    <phoneticPr fontId="88" type="noConversion"/>
  </si>
  <si>
    <t>OK</t>
    <phoneticPr fontId="88" type="noConversion"/>
  </si>
  <si>
    <t>OK</t>
    <phoneticPr fontId="88" type="noConversion"/>
  </si>
  <si>
    <t>미송-7</t>
    <phoneticPr fontId="88" type="noConversion"/>
  </si>
  <si>
    <t>미송-1</t>
    <phoneticPr fontId="88" type="noConversion"/>
  </si>
  <si>
    <t>일밤</t>
    <phoneticPr fontId="88" type="noConversion"/>
  </si>
  <si>
    <t>미송-20+3</t>
    <phoneticPr fontId="88" type="noConversion"/>
  </si>
  <si>
    <t>칼라품절</t>
    <phoneticPr fontId="88" type="noConversion"/>
  </si>
  <si>
    <t>미입고 목밤</t>
    <phoneticPr fontId="88" type="noConversion"/>
  </si>
  <si>
    <t>미송-1</t>
    <phoneticPr fontId="88" type="noConversion"/>
  </si>
  <si>
    <t>OK</t>
    <phoneticPr fontId="88" type="noConversion"/>
  </si>
  <si>
    <t>미송-4+3</t>
    <phoneticPr fontId="88" type="noConversion"/>
  </si>
  <si>
    <t>미송-100</t>
    <phoneticPr fontId="88" type="noConversion"/>
  </si>
  <si>
    <t>칼라품절</t>
    <phoneticPr fontId="88" type="noConversion"/>
  </si>
  <si>
    <t>미송-2+5</t>
    <phoneticPr fontId="88" type="noConversion"/>
  </si>
  <si>
    <t>미송-10+10</t>
    <phoneticPr fontId="88" type="noConversion"/>
  </si>
  <si>
    <t>미송-10</t>
    <phoneticPr fontId="88" type="noConversion"/>
  </si>
  <si>
    <t>미송-20+10</t>
    <phoneticPr fontId="88" type="noConversion"/>
  </si>
  <si>
    <t>미송-2+1</t>
    <phoneticPr fontId="88" type="noConversion"/>
  </si>
  <si>
    <t>미송-8+12</t>
    <phoneticPr fontId="88" type="noConversion"/>
  </si>
  <si>
    <t>미송-5+5</t>
    <phoneticPr fontId="88" type="noConversion"/>
  </si>
  <si>
    <t xml:space="preserve">미송-2 </t>
    <phoneticPr fontId="88" type="noConversion"/>
  </si>
  <si>
    <t>미송-1</t>
    <phoneticPr fontId="88" type="noConversion"/>
  </si>
  <si>
    <t>미송-1+2</t>
    <phoneticPr fontId="88" type="noConversion"/>
  </si>
  <si>
    <t>미송건 목밤 많이 나온다고함</t>
    <phoneticPr fontId="88" type="noConversion"/>
  </si>
  <si>
    <t>미송-1</t>
    <phoneticPr fontId="88" type="noConversion"/>
  </si>
  <si>
    <t>목밤</t>
    <phoneticPr fontId="88" type="noConversion"/>
  </si>
  <si>
    <t>일밤</t>
    <phoneticPr fontId="88" type="noConversion"/>
  </si>
  <si>
    <t>미송-2+2</t>
    <phoneticPr fontId="88" type="noConversion"/>
  </si>
  <si>
    <r>
      <t>미송-2+</t>
    </r>
    <r>
      <rPr>
        <sz val="11"/>
        <color theme="1"/>
        <rFont val="맑은 고딕"/>
        <family val="3"/>
        <charset val="129"/>
        <scheme val="minor"/>
      </rPr>
      <t>3</t>
    </r>
    <phoneticPr fontId="88" type="noConversion"/>
  </si>
  <si>
    <t>미입고 목밤</t>
    <phoneticPr fontId="88" type="noConversion"/>
  </si>
  <si>
    <t>다음주중</t>
    <phoneticPr fontId="88" type="noConversion"/>
  </si>
  <si>
    <t>나머지 목밤</t>
    <phoneticPr fontId="88" type="noConversion"/>
  </si>
  <si>
    <t>다음주월밤</t>
    <phoneticPr fontId="88" type="noConversion"/>
  </si>
  <si>
    <t>미송-10+10</t>
    <phoneticPr fontId="88" type="noConversion"/>
  </si>
  <si>
    <t>미송-30</t>
    <phoneticPr fontId="88" type="noConversion"/>
  </si>
  <si>
    <t>품절 10장씩오다가능</t>
    <phoneticPr fontId="88" type="noConversion"/>
  </si>
  <si>
    <t>S21659</t>
  </si>
  <si>
    <t>테슬라와이드팬츠 [와이드]</t>
  </si>
  <si>
    <t>S23448</t>
  </si>
  <si>
    <t>S22660</t>
  </si>
  <si>
    <t>5409nt [반팔]</t>
  </si>
  <si>
    <t>S23477</t>
  </si>
  <si>
    <t>S23350</t>
  </si>
  <si>
    <t>골지7부t [7부]</t>
  </si>
  <si>
    <t>S23468</t>
  </si>
  <si>
    <t>마인드반목 [반팔]</t>
  </si>
  <si>
    <t>S23460</t>
  </si>
  <si>
    <t xml:space="preserve">S21367 </t>
  </si>
  <si>
    <t xml:space="preserve">S16937 </t>
  </si>
  <si>
    <t xml:space="preserve">S16939 </t>
  </si>
  <si>
    <t xml:space="preserve">7816bl [긴팔] </t>
  </si>
  <si>
    <t xml:space="preserve">S18792 </t>
  </si>
  <si>
    <t>8/28 차감 후, 88,000원 남음</t>
    <phoneticPr fontId="88" type="noConversion"/>
  </si>
  <si>
    <t>입고25</t>
    <phoneticPr fontId="88" type="noConversion"/>
  </si>
  <si>
    <t>미송22+2=총24</t>
    <phoneticPr fontId="88" type="noConversion"/>
  </si>
  <si>
    <t>S22913</t>
  </si>
  <si>
    <t>아이보리 ♡(10장)</t>
    <phoneticPr fontId="108" type="noConversion"/>
  </si>
  <si>
    <t>[반팔/베이지]</t>
    <phoneticPr fontId="108" type="noConversion"/>
  </si>
  <si>
    <t>오엠쥐</t>
    <phoneticPr fontId="108" type="noConversion"/>
  </si>
  <si>
    <t>베이지/롱</t>
    <phoneticPr fontId="108" type="noConversion"/>
  </si>
  <si>
    <t>8/28 더안불량(고리없음)</t>
  </si>
  <si>
    <t>8/28 더안불량(오염)</t>
  </si>
  <si>
    <t>8/28 더안불량(어깨뒤쪽올풀림)</t>
  </si>
  <si>
    <t>8/28 더안불량(오염,잡사,올풀림)</t>
  </si>
  <si>
    <t>8/28 더안불량(오염,잡사)</t>
  </si>
  <si>
    <t>8/28 더안불량(오염,봉제불량)</t>
  </si>
  <si>
    <t>8/28 더안불량(크림으로 색상오입고)</t>
  </si>
  <si>
    <t>8/28 더안불량(올풀림)</t>
  </si>
  <si>
    <t>8/28 더안불량(겨드랑이봉제불량)</t>
  </si>
  <si>
    <t>8/28 더안불량(길이오입고(97cm))</t>
  </si>
  <si>
    <t>8/28 더안불량(고리없음)</t>
    <phoneticPr fontId="88" type="noConversion"/>
  </si>
  <si>
    <t>8/28 더안불량(오염)</t>
    <phoneticPr fontId="88" type="noConversion"/>
  </si>
  <si>
    <t>8/28 더안불량(어깨뒤쪽올풀림)</t>
    <phoneticPr fontId="88" type="noConversion"/>
  </si>
  <si>
    <t>8/28 더안불량(오염,잡사,올풀림)</t>
    <phoneticPr fontId="88" type="noConversion"/>
  </si>
  <si>
    <t>8/28 더안불량(오염,잡사)</t>
    <phoneticPr fontId="88" type="noConversion"/>
  </si>
  <si>
    <t>8/28 더안불량(오염,봉제불량)</t>
    <phoneticPr fontId="88" type="noConversion"/>
  </si>
  <si>
    <t>8/28 더안불량(크림으로 색상오입고)</t>
    <phoneticPr fontId="88" type="noConversion"/>
  </si>
  <si>
    <t>8/28 더안불량(올풀림)</t>
    <phoneticPr fontId="88" type="noConversion"/>
  </si>
  <si>
    <t>8/28 더안불량(겨드랑이봉제불량)</t>
    <phoneticPr fontId="88" type="noConversion"/>
  </si>
  <si>
    <t>8/28 더안불량(길이오입고(97cm))</t>
    <phoneticPr fontId="88" type="noConversion"/>
  </si>
  <si>
    <t>08/28 부가세</t>
    <phoneticPr fontId="88" type="noConversion"/>
  </si>
  <si>
    <t>미송건&gt; 품절로 차감 &gt; 거래처 카톡 완료</t>
    <phoneticPr fontId="88" type="noConversion"/>
  </si>
  <si>
    <t>가나다란 08/28(목밤) 주문서</t>
    <phoneticPr fontId="47" type="noConversion"/>
  </si>
  <si>
    <t>미송22</t>
    <phoneticPr fontId="88" type="noConversion"/>
  </si>
  <si>
    <t>링오브노이</t>
    <phoneticPr fontId="88" type="noConversion"/>
  </si>
  <si>
    <t>디오트 4층 E-10호</t>
    <phoneticPr fontId="88" type="noConversion"/>
  </si>
  <si>
    <t>S22537</t>
    <phoneticPr fontId="88" type="noConversion"/>
  </si>
  <si>
    <t>흑청/L/기본</t>
    <phoneticPr fontId="88" type="noConversion"/>
  </si>
  <si>
    <t>밤색 ☆2508</t>
    <phoneticPr fontId="88" type="noConversion"/>
  </si>
  <si>
    <t>S22361</t>
    <phoneticPr fontId="88" type="noConversion"/>
  </si>
  <si>
    <t>가나다란찰랑와이드 [와이드] ☆</t>
    <phoneticPr fontId="88" type="noConversion"/>
  </si>
  <si>
    <t>블랙/L/롱 ♡(사이즈별 10장) ☆2508</t>
    <phoneticPr fontId="88" type="noConversion"/>
  </si>
  <si>
    <t>S17307</t>
    <phoneticPr fontId="88" type="noConversion"/>
  </si>
  <si>
    <t>S16936</t>
    <phoneticPr fontId="88" type="noConversion"/>
  </si>
  <si>
    <t>S19319</t>
    <phoneticPr fontId="88" type="noConversion"/>
  </si>
  <si>
    <t xml:space="preserve">set8011 [상하의세트] </t>
    <phoneticPr fontId="88" type="noConversion"/>
  </si>
  <si>
    <t>S19039</t>
    <phoneticPr fontId="88" type="noConversion"/>
  </si>
  <si>
    <t>S17356</t>
    <phoneticPr fontId="88" type="noConversion"/>
  </si>
  <si>
    <t>베이지-S</t>
    <phoneticPr fontId="88" type="noConversion"/>
  </si>
  <si>
    <t>S23400</t>
    <phoneticPr fontId="88" type="noConversion"/>
  </si>
  <si>
    <t>아이보리/S/기본</t>
    <phoneticPr fontId="88" type="noConversion"/>
  </si>
  <si>
    <t>S22405</t>
    <phoneticPr fontId="88" type="noConversion"/>
  </si>
  <si>
    <t>S23492</t>
    <phoneticPr fontId="88" type="noConversion"/>
  </si>
  <si>
    <t>로이끈슬랙스 [와이드]</t>
    <phoneticPr fontId="88" type="noConversion"/>
  </si>
  <si>
    <t>S23494</t>
    <phoneticPr fontId="88" type="noConversion"/>
  </si>
  <si>
    <t>S23495</t>
    <phoneticPr fontId="88" type="noConversion"/>
  </si>
  <si>
    <t>S23496</t>
    <phoneticPr fontId="88" type="noConversion"/>
  </si>
  <si>
    <t>S20546</t>
    <phoneticPr fontId="88" type="noConversion"/>
  </si>
  <si>
    <t xml:space="preserve">캐시꽈반팔nt [반팔] </t>
    <phoneticPr fontId="88" type="noConversion"/>
  </si>
  <si>
    <t>S18851</t>
    <phoneticPr fontId="88" type="noConversion"/>
  </si>
  <si>
    <t xml:space="preserve">히든핏t [긴팔] </t>
    <phoneticPr fontId="88" type="noConversion"/>
  </si>
  <si>
    <t>S18852</t>
    <phoneticPr fontId="88" type="noConversion"/>
  </si>
  <si>
    <t>로우투턱sl [와이드] ☆</t>
    <phoneticPr fontId="88" type="noConversion"/>
  </si>
  <si>
    <t>S22514</t>
    <phoneticPr fontId="88" type="noConversion"/>
  </si>
  <si>
    <t>S18668</t>
    <phoneticPr fontId="88" type="noConversion"/>
  </si>
  <si>
    <t xml:space="preserve">텐텐긴팔 [긴팔] </t>
    <phoneticPr fontId="88" type="noConversion"/>
  </si>
  <si>
    <t>S15652</t>
    <phoneticPr fontId="88" type="noConversion"/>
  </si>
  <si>
    <t>S19455</t>
    <phoneticPr fontId="88" type="noConversion"/>
  </si>
  <si>
    <t>S19473</t>
    <phoneticPr fontId="88" type="noConversion"/>
  </si>
  <si>
    <t>카키/S/숏</t>
    <phoneticPr fontId="88" type="noConversion"/>
  </si>
  <si>
    <t>S20325</t>
    <phoneticPr fontId="88" type="noConversion"/>
  </si>
  <si>
    <t>네이비/M/롱 7</t>
    <phoneticPr fontId="88" type="noConversion"/>
  </si>
  <si>
    <t>S19334</t>
    <phoneticPr fontId="88" type="noConversion"/>
  </si>
  <si>
    <t>네이비(M,숏)</t>
    <phoneticPr fontId="88" type="noConversion"/>
  </si>
  <si>
    <t>S19335</t>
    <phoneticPr fontId="88" type="noConversion"/>
  </si>
  <si>
    <t>네이비(M,롱)</t>
    <phoneticPr fontId="88" type="noConversion"/>
  </si>
  <si>
    <t>S19339</t>
    <phoneticPr fontId="88" type="noConversion"/>
  </si>
  <si>
    <t>먹색(S,롱) ☆2506</t>
    <phoneticPr fontId="88" type="noConversion"/>
  </si>
  <si>
    <t>S19343</t>
    <phoneticPr fontId="88" type="noConversion"/>
  </si>
  <si>
    <t>먹색(L,롱)</t>
    <phoneticPr fontId="88" type="noConversion"/>
  </si>
  <si>
    <t>S21232</t>
    <phoneticPr fontId="88" type="noConversion"/>
  </si>
  <si>
    <t>차콜/M ☆2507</t>
    <phoneticPr fontId="88" type="noConversion"/>
  </si>
  <si>
    <t>S20170</t>
    <phoneticPr fontId="88" type="noConversion"/>
  </si>
  <si>
    <t>파스텔셔츠 [긴팔] ☆</t>
    <phoneticPr fontId="88" type="noConversion"/>
  </si>
  <si>
    <t>흰색 ☆2506</t>
    <phoneticPr fontId="88" type="noConversion"/>
  </si>
  <si>
    <t>S22417</t>
    <phoneticPr fontId="88" type="noConversion"/>
  </si>
  <si>
    <t>백아이</t>
    <phoneticPr fontId="88" type="noConversion"/>
  </si>
  <si>
    <t>S06054</t>
    <phoneticPr fontId="88" type="noConversion"/>
  </si>
  <si>
    <t>소라 ♡(10장) ★2508</t>
    <phoneticPr fontId="88" type="noConversion"/>
  </si>
  <si>
    <t>S23500</t>
    <phoneticPr fontId="88" type="noConversion"/>
  </si>
  <si>
    <t>S23501</t>
    <phoneticPr fontId="88" type="noConversion"/>
  </si>
  <si>
    <t>8/28 오더</t>
    <phoneticPr fontId="88" type="noConversion"/>
  </si>
  <si>
    <t>미입고 일밤</t>
    <phoneticPr fontId="88" type="noConversion"/>
  </si>
  <si>
    <t>일밤</t>
    <phoneticPr fontId="88" type="noConversion"/>
  </si>
  <si>
    <t>일밤</t>
    <phoneticPr fontId="88" type="noConversion"/>
  </si>
  <si>
    <t>다음주문차감</t>
    <phoneticPr fontId="88" type="noConversion"/>
  </si>
  <si>
    <t>미송-10</t>
    <phoneticPr fontId="88" type="noConversion"/>
  </si>
  <si>
    <t>일밤</t>
    <phoneticPr fontId="88" type="noConversion"/>
  </si>
  <si>
    <t>나머지 일밤</t>
    <phoneticPr fontId="88" type="noConversion"/>
  </si>
  <si>
    <t>차감함</t>
    <phoneticPr fontId="88" type="noConversion"/>
  </si>
  <si>
    <t>연베이지</t>
    <phoneticPr fontId="88" type="noConversion"/>
  </si>
  <si>
    <t>화이트 ▼</t>
    <phoneticPr fontId="88" type="noConversion"/>
  </si>
  <si>
    <t>차감함</t>
    <phoneticPr fontId="88" type="noConversion"/>
  </si>
  <si>
    <t>나머지 일밤</t>
    <phoneticPr fontId="88" type="noConversion"/>
  </si>
  <si>
    <t>미송-3+7</t>
    <phoneticPr fontId="88" type="noConversion"/>
  </si>
  <si>
    <t>화밤</t>
    <phoneticPr fontId="88" type="noConversion"/>
  </si>
  <si>
    <t>오더건 다음주초</t>
    <phoneticPr fontId="88" type="noConversion"/>
  </si>
  <si>
    <t>나머지 일밤</t>
    <phoneticPr fontId="88" type="noConversion"/>
  </si>
  <si>
    <t>월밤</t>
    <phoneticPr fontId="88" type="noConversion"/>
  </si>
  <si>
    <t>월밤</t>
    <phoneticPr fontId="88" type="noConversion"/>
  </si>
  <si>
    <t>미송-2+3</t>
    <phoneticPr fontId="88" type="noConversion"/>
  </si>
  <si>
    <t>미입고 일밤</t>
    <phoneticPr fontId="88" type="noConversion"/>
  </si>
  <si>
    <t>일밤</t>
    <phoneticPr fontId="88" type="noConversion"/>
  </si>
  <si>
    <t>월밤</t>
    <phoneticPr fontId="88" type="noConversion"/>
  </si>
  <si>
    <t>OK</t>
    <phoneticPr fontId="88" type="noConversion"/>
  </si>
  <si>
    <t>품절</t>
    <phoneticPr fontId="88" type="noConversion"/>
  </si>
  <si>
    <t>수밤</t>
    <phoneticPr fontId="88" type="noConversion"/>
  </si>
  <si>
    <t>미송-5+5</t>
    <phoneticPr fontId="88" type="noConversion"/>
  </si>
  <si>
    <t>미송-1</t>
    <phoneticPr fontId="88" type="noConversion"/>
  </si>
  <si>
    <t>일밤</t>
    <phoneticPr fontId="88" type="noConversion"/>
  </si>
  <si>
    <t>다음주중</t>
    <phoneticPr fontId="88" type="noConversion"/>
  </si>
  <si>
    <t xml:space="preserve">미송-2  </t>
    <phoneticPr fontId="88" type="noConversion"/>
  </si>
  <si>
    <t>남은거 없음!!!!</t>
    <phoneticPr fontId="88" type="noConversion"/>
  </si>
  <si>
    <t>일밤</t>
    <phoneticPr fontId="88" type="noConversion"/>
  </si>
  <si>
    <t>다음주중</t>
    <phoneticPr fontId="88" type="noConversion"/>
  </si>
  <si>
    <t>미송-2+15</t>
    <phoneticPr fontId="88" type="noConversion"/>
  </si>
  <si>
    <t>일밤</t>
    <phoneticPr fontId="88" type="noConversion"/>
  </si>
  <si>
    <t>미송-1</t>
    <phoneticPr fontId="88" type="noConversion"/>
  </si>
  <si>
    <t>미송-20</t>
    <phoneticPr fontId="88" type="noConversion"/>
  </si>
  <si>
    <t>미송-8+7</t>
    <phoneticPr fontId="88" type="noConversion"/>
  </si>
  <si>
    <t>미송건 월밤</t>
    <phoneticPr fontId="88" type="noConversion"/>
  </si>
  <si>
    <t>차감함</t>
    <phoneticPr fontId="88" type="noConversion"/>
  </si>
  <si>
    <t>미송건 일밤</t>
    <phoneticPr fontId="88" type="noConversion"/>
  </si>
  <si>
    <t>미송-20+20</t>
    <phoneticPr fontId="88" type="noConversion"/>
  </si>
  <si>
    <t>미송-2</t>
    <phoneticPr fontId="88" type="noConversion"/>
  </si>
  <si>
    <t xml:space="preserve">미송-2+1 </t>
    <phoneticPr fontId="88" type="noConversion"/>
  </si>
  <si>
    <t>월밤</t>
    <phoneticPr fontId="88" type="noConversion"/>
  </si>
  <si>
    <t>칼라품절</t>
    <phoneticPr fontId="88" type="noConversion"/>
  </si>
  <si>
    <t>미송-1+1</t>
    <phoneticPr fontId="88" type="noConversion"/>
  </si>
  <si>
    <t>미송-2+1</t>
    <phoneticPr fontId="88" type="noConversion"/>
  </si>
  <si>
    <t>미송-6+4</t>
    <phoneticPr fontId="88" type="noConversion"/>
  </si>
  <si>
    <t>다음주중</t>
    <phoneticPr fontId="88" type="noConversion"/>
  </si>
  <si>
    <t>미입고 다음주중</t>
    <phoneticPr fontId="88" type="noConversion"/>
  </si>
  <si>
    <t>차감함</t>
    <phoneticPr fontId="88" type="noConversion"/>
  </si>
  <si>
    <t>나머지 월밤</t>
    <phoneticPr fontId="88" type="noConversion"/>
  </si>
  <si>
    <t>나머지 월밤</t>
    <phoneticPr fontId="88" type="noConversion"/>
  </si>
  <si>
    <t>미송-10</t>
    <phoneticPr fontId="88" type="noConversion"/>
  </si>
  <si>
    <t>1장더들어감</t>
    <phoneticPr fontId="8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</si>
</sst>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;\(#,##0\)"/>
    <numFmt numFmtId="177" formatCode="m&quot;/&quot;d;@"/>
    <numFmt numFmtId="178" formatCode="#,##0_);[Red]\(#,##0\)"/>
    <numFmt numFmtId="179" formatCode="#,##0_ ;[Red]\-#,##0\ "/>
  </numFmts>
  <fonts count="12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66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4096">
    <xf numFmtId="0" fontId="0" fillId="0" borderId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8" fillId="0" borderId="0" applyFill="0" applyProtection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9" fillId="0" borderId="0" applyFill="0" applyProtection="0"/>
    <xf numFmtId="0" fontId="48" fillId="0" borderId="0" applyFill="0" applyProtection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3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4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1" fillId="0" borderId="22" applyNumberFormat="0" applyFill="0" applyAlignment="0" applyProtection="0">
      <alignment vertical="center"/>
    </xf>
    <xf numFmtId="0" fontId="92" fillId="0" borderId="23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6" fillId="31" borderId="16" applyNumberFormat="0" applyAlignment="0" applyProtection="0">
      <alignment vertical="center"/>
    </xf>
    <xf numFmtId="0" fontId="97" fillId="26" borderId="24" applyNumberFormat="0" applyAlignment="0" applyProtection="0">
      <alignment vertical="center"/>
    </xf>
    <xf numFmtId="0" fontId="98" fillId="26" borderId="16" applyNumberFormat="0" applyAlignment="0" applyProtection="0">
      <alignment vertical="center"/>
    </xf>
    <xf numFmtId="0" fontId="99" fillId="0" borderId="19" applyNumberFormat="0" applyFill="0" applyAlignment="0" applyProtection="0">
      <alignment vertical="center"/>
    </xf>
    <xf numFmtId="0" fontId="100" fillId="30" borderId="18" applyNumberFormat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44" fillId="28" borderId="17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8" borderId="17" applyNumberFormat="0" applyFont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8" borderId="17" applyNumberFormat="0" applyFont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8" borderId="17" applyNumberFormat="0" applyFont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8" borderId="17" applyNumberFormat="0" applyFont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8" borderId="17" applyNumberFormat="0" applyFont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8" borderId="17" applyNumberFormat="0" applyFont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8" borderId="17" applyNumberFormat="0" applyFont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8" borderId="17" applyNumberFormat="0" applyFont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8" borderId="17" applyNumberFormat="0" applyFont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8" borderId="17" applyNumberFormat="0" applyFon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8" borderId="17" applyNumberFormat="0" applyFont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8" borderId="17" applyNumberFormat="0" applyFont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8" borderId="17" applyNumberFormat="0" applyFont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8" borderId="17" applyNumberFormat="0" applyFont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8" borderId="17" applyNumberFormat="0" applyFont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8" borderId="17" applyNumberFormat="0" applyFont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8" borderId="17" applyNumberFormat="0" applyFont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8" borderId="17" applyNumberFormat="0" applyFon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8" borderId="17" applyNumberFormat="0" applyFont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8" borderId="17" applyNumberFormat="0" applyFont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8" borderId="17" applyNumberFormat="0" applyFont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8" borderId="17" applyNumberFormat="0" applyFon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17" applyNumberFormat="0" applyFont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8" borderId="17" applyNumberFormat="0" applyFont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8" borderId="17" applyNumberFormat="0" applyFont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8" borderId="17" applyNumberFormat="0" applyFon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8" borderId="17" applyNumberFormat="0" applyFont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8" borderId="17" applyNumberFormat="0" applyFon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8" borderId="17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8" borderId="17" applyNumberFormat="0" applyFon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8" borderId="17" applyNumberFormat="0" applyFon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8" borderId="17" applyNumberFormat="0" applyFont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8" borderId="17" applyNumberFormat="0" applyFon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8" borderId="17" applyNumberFormat="0" applyFon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8" borderId="17" applyNumberFormat="0" applyFon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17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8" borderId="17" applyNumberFormat="0" applyFon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17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7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17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17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</cellStyleXfs>
  <cellXfs count="376">
    <xf numFmtId="0" fontId="0" fillId="0" borderId="0" xfId="0">
      <alignment vertical="center"/>
    </xf>
    <xf numFmtId="0" fontId="75" fillId="33" borderId="0" xfId="2312" applyFont="1" applyFill="1"/>
    <xf numFmtId="0" fontId="54" fillId="33" borderId="0" xfId="2312" applyFont="1" applyFill="1"/>
    <xf numFmtId="0" fontId="54" fillId="33" borderId="0" xfId="2312" applyFont="1" applyFill="1" applyAlignment="1">
      <alignment horizontal="left"/>
    </xf>
    <xf numFmtId="0" fontId="74" fillId="33" borderId="1" xfId="2312" applyFont="1" applyFill="1" applyBorder="1" applyAlignment="1">
      <alignment horizontal="center" vertical="center"/>
    </xf>
    <xf numFmtId="178" fontId="54" fillId="33" borderId="0" xfId="1713" applyNumberFormat="1" applyFont="1" applyFill="1" applyAlignment="1">
      <alignment horizontal="right"/>
    </xf>
    <xf numFmtId="178" fontId="74" fillId="33" borderId="7" xfId="1713" applyNumberFormat="1" applyFont="1" applyFill="1" applyBorder="1" applyAlignment="1">
      <alignment horizontal="center" vertical="center"/>
    </xf>
    <xf numFmtId="0" fontId="53" fillId="0" borderId="0" xfId="0" applyFont="1" applyAlignment="1"/>
    <xf numFmtId="0" fontId="81" fillId="0" borderId="0" xfId="0" applyFont="1">
      <alignment vertical="center"/>
    </xf>
    <xf numFmtId="0" fontId="83" fillId="33" borderId="10" xfId="2312" applyFont="1" applyFill="1" applyBorder="1" applyAlignment="1">
      <alignment horizontal="center"/>
    </xf>
    <xf numFmtId="176" fontId="78" fillId="34" borderId="4" xfId="2312" applyNumberFormat="1" applyFont="1" applyFill="1" applyBorder="1" applyAlignment="1">
      <alignment horizontal="center"/>
    </xf>
    <xf numFmtId="176" fontId="78" fillId="34" borderId="6" xfId="2312" applyNumberFormat="1" applyFont="1" applyFill="1" applyBorder="1" applyAlignment="1">
      <alignment horizontal="center"/>
    </xf>
    <xf numFmtId="176" fontId="79" fillId="0" borderId="6" xfId="2312" applyNumberFormat="1" applyFont="1" applyBorder="1" applyAlignment="1">
      <alignment horizontal="center"/>
    </xf>
    <xf numFmtId="0" fontId="77" fillId="36" borderId="4" xfId="2312" applyFont="1" applyFill="1" applyBorder="1" applyAlignment="1">
      <alignment horizontal="left"/>
    </xf>
    <xf numFmtId="176" fontId="76" fillId="34" borderId="4" xfId="2312" applyNumberFormat="1" applyFont="1" applyFill="1" applyBorder="1" applyAlignment="1">
      <alignment horizontal="center"/>
    </xf>
    <xf numFmtId="176" fontId="76" fillId="34" borderId="6" xfId="2312" applyNumberFormat="1" applyFont="1" applyFill="1" applyBorder="1" applyAlignment="1">
      <alignment horizontal="center"/>
    </xf>
    <xf numFmtId="0" fontId="78" fillId="0" borderId="4" xfId="2312" applyFont="1" applyBorder="1" applyAlignment="1">
      <alignment horizontal="left"/>
    </xf>
    <xf numFmtId="0" fontId="81" fillId="0" borderId="0" xfId="0" applyFont="1" applyAlignment="1"/>
    <xf numFmtId="0" fontId="53" fillId="0" borderId="0" xfId="0" quotePrefix="1" applyFont="1" applyAlignment="1"/>
    <xf numFmtId="49" fontId="53" fillId="0" borderId="0" xfId="0" quotePrefix="1" applyNumberFormat="1" applyFont="1" applyAlignment="1"/>
    <xf numFmtId="49" fontId="81" fillId="0" borderId="0" xfId="0" applyNumberFormat="1" applyFont="1" applyAlignment="1"/>
    <xf numFmtId="0" fontId="81" fillId="0" borderId="0" xfId="0" quotePrefix="1" applyFont="1">
      <alignment vertical="center"/>
    </xf>
    <xf numFmtId="0" fontId="82" fillId="0" borderId="0" xfId="0" applyFont="1">
      <alignment vertical="center"/>
    </xf>
    <xf numFmtId="178" fontId="85" fillId="37" borderId="1" xfId="2312" applyNumberFormat="1" applyFont="1" applyFill="1" applyBorder="1" applyAlignment="1">
      <alignment horizontal="center"/>
    </xf>
    <xf numFmtId="177" fontId="85" fillId="37" borderId="1" xfId="2312" applyNumberFormat="1" applyFont="1" applyFill="1" applyBorder="1" applyAlignment="1">
      <alignment horizontal="center"/>
    </xf>
    <xf numFmtId="0" fontId="78" fillId="0" borderId="4" xfId="2312" applyFont="1" applyBorder="1"/>
    <xf numFmtId="3" fontId="78" fillId="0" borderId="4" xfId="2312" applyNumberFormat="1" applyFont="1" applyBorder="1" applyAlignment="1">
      <alignment horizontal="left"/>
    </xf>
    <xf numFmtId="178" fontId="78" fillId="0" borderId="8" xfId="1713" applyNumberFormat="1" applyFont="1" applyFill="1" applyBorder="1" applyAlignment="1">
      <alignment horizontal="right"/>
    </xf>
    <xf numFmtId="176" fontId="79" fillId="0" borderId="5" xfId="2312" applyNumberFormat="1" applyFont="1" applyBorder="1" applyAlignment="1">
      <alignment horizontal="center"/>
    </xf>
    <xf numFmtId="176" fontId="79" fillId="0" borderId="4" xfId="2312" applyNumberFormat="1" applyFont="1" applyBorder="1" applyAlignment="1">
      <alignment horizontal="center"/>
    </xf>
    <xf numFmtId="0" fontId="80" fillId="0" borderId="4" xfId="2312" applyFont="1" applyBorder="1" applyAlignment="1">
      <alignment horizontal="left"/>
    </xf>
    <xf numFmtId="0" fontId="80" fillId="0" borderId="4" xfId="2312" applyFont="1" applyBorder="1"/>
    <xf numFmtId="3" fontId="80" fillId="0" borderId="4" xfId="2312" applyNumberFormat="1" applyFont="1" applyBorder="1" applyAlignment="1">
      <alignment horizontal="left"/>
    </xf>
    <xf numFmtId="178" fontId="80" fillId="0" borderId="8" xfId="1713" applyNumberFormat="1" applyFont="1" applyFill="1" applyBorder="1" applyAlignment="1">
      <alignment horizontal="right"/>
    </xf>
    <xf numFmtId="176" fontId="84" fillId="0" borderId="6" xfId="2312" applyNumberFormat="1" applyFont="1" applyBorder="1" applyAlignment="1">
      <alignment horizontal="center"/>
    </xf>
    <xf numFmtId="0" fontId="76" fillId="0" borderId="4" xfId="2312" applyFont="1" applyBorder="1" applyAlignment="1">
      <alignment horizontal="left"/>
    </xf>
    <xf numFmtId="0" fontId="76" fillId="0" borderId="4" xfId="2312" applyFont="1" applyBorder="1"/>
    <xf numFmtId="3" fontId="76" fillId="0" borderId="4" xfId="2312" applyNumberFormat="1" applyFont="1" applyBorder="1" applyAlignment="1">
      <alignment horizontal="left"/>
    </xf>
    <xf numFmtId="178" fontId="76" fillId="0" borderId="8" xfId="1713" applyNumberFormat="1" applyFont="1" applyFill="1" applyBorder="1" applyAlignment="1">
      <alignment horizontal="right"/>
    </xf>
    <xf numFmtId="176" fontId="77" fillId="0" borderId="5" xfId="2312" applyNumberFormat="1" applyFont="1" applyBorder="1" applyAlignment="1">
      <alignment horizontal="center"/>
    </xf>
    <xf numFmtId="176" fontId="77" fillId="0" borderId="4" xfId="2312" applyNumberFormat="1" applyFont="1" applyBorder="1" applyAlignment="1">
      <alignment horizontal="center"/>
    </xf>
    <xf numFmtId="176" fontId="77" fillId="0" borderId="6" xfId="2312" applyNumberFormat="1" applyFont="1" applyBorder="1" applyAlignment="1">
      <alignment horizontal="center"/>
    </xf>
    <xf numFmtId="178" fontId="62" fillId="37" borderId="0" xfId="2312" applyNumberFormat="1" applyFont="1" applyFill="1" applyAlignment="1">
      <alignment horizontal="center"/>
    </xf>
    <xf numFmtId="177" fontId="62" fillId="37" borderId="0" xfId="2312" applyNumberFormat="1" applyFont="1" applyFill="1" applyAlignment="1">
      <alignment horizontal="center"/>
    </xf>
    <xf numFmtId="0" fontId="82" fillId="37" borderId="0" xfId="2312" applyFont="1" applyFill="1"/>
    <xf numFmtId="178" fontId="85" fillId="37" borderId="1" xfId="2312" applyNumberFormat="1" applyFont="1" applyFill="1" applyBorder="1" applyAlignment="1">
      <alignment horizontal="center" vertical="center"/>
    </xf>
    <xf numFmtId="177" fontId="85" fillId="37" borderId="1" xfId="2312" applyNumberFormat="1" applyFont="1" applyFill="1" applyBorder="1" applyAlignment="1">
      <alignment horizontal="center" vertical="center"/>
    </xf>
    <xf numFmtId="0" fontId="76" fillId="37" borderId="1" xfId="2312" applyFont="1" applyFill="1" applyBorder="1" applyAlignment="1">
      <alignment horizontal="center" vertical="center"/>
    </xf>
    <xf numFmtId="178" fontId="84" fillId="37" borderId="1" xfId="2312" applyNumberFormat="1" applyFont="1" applyFill="1" applyBorder="1" applyAlignment="1">
      <alignment horizontal="right"/>
    </xf>
    <xf numFmtId="178" fontId="77" fillId="37" borderId="1" xfId="2312" applyNumberFormat="1" applyFont="1" applyFill="1" applyBorder="1" applyAlignment="1">
      <alignment horizontal="right"/>
    </xf>
    <xf numFmtId="0" fontId="87" fillId="33" borderId="1" xfId="2312" applyFont="1" applyFill="1" applyBorder="1" applyAlignment="1">
      <alignment horizontal="center" vertical="center" wrapText="1"/>
    </xf>
    <xf numFmtId="0" fontId="65" fillId="0" borderId="0" xfId="0" applyFont="1">
      <alignment vertical="center"/>
    </xf>
    <xf numFmtId="0" fontId="87" fillId="33" borderId="2" xfId="2312" applyFont="1" applyFill="1" applyBorder="1" applyAlignment="1">
      <alignment horizontal="center" vertical="center"/>
    </xf>
    <xf numFmtId="0" fontId="77" fillId="33" borderId="9" xfId="2312" applyFont="1" applyFill="1" applyBorder="1" applyAlignment="1">
      <alignment horizontal="center" vertical="center" wrapText="1"/>
    </xf>
    <xf numFmtId="0" fontId="105" fillId="0" borderId="0" xfId="0" applyFont="1">
      <alignment vertical="center"/>
    </xf>
    <xf numFmtId="41" fontId="105" fillId="0" borderId="0" xfId="1713" applyFont="1">
      <alignment vertical="center"/>
    </xf>
    <xf numFmtId="0" fontId="106" fillId="0" borderId="0" xfId="0" applyFont="1">
      <alignment vertical="center"/>
    </xf>
    <xf numFmtId="0" fontId="106" fillId="0" borderId="0" xfId="2313" applyFont="1"/>
    <xf numFmtId="0" fontId="107" fillId="37" borderId="0" xfId="2312" applyFont="1" applyFill="1" applyAlignment="1">
      <alignment horizontal="center"/>
    </xf>
    <xf numFmtId="178" fontId="107" fillId="37" borderId="0" xfId="2312" applyNumberFormat="1" applyFont="1" applyFill="1" applyAlignment="1">
      <alignment horizontal="right"/>
    </xf>
    <xf numFmtId="178" fontId="77" fillId="37" borderId="1" xfId="2312" applyNumberFormat="1" applyFont="1" applyFill="1" applyBorder="1" applyAlignment="1">
      <alignment horizontal="center" vertical="center"/>
    </xf>
    <xf numFmtId="176" fontId="77" fillId="37" borderId="1" xfId="2312" applyNumberFormat="1" applyFont="1" applyFill="1" applyBorder="1" applyAlignment="1">
      <alignment horizontal="center"/>
    </xf>
    <xf numFmtId="0" fontId="76" fillId="37" borderId="1" xfId="2312" applyFont="1" applyFill="1" applyBorder="1"/>
    <xf numFmtId="0" fontId="77" fillId="33" borderId="3" xfId="2312" applyFont="1" applyFill="1" applyBorder="1" applyAlignment="1">
      <alignment horizontal="center" vertical="center" wrapText="1"/>
    </xf>
    <xf numFmtId="0" fontId="77" fillId="33" borderId="1" xfId="2312" applyFont="1" applyFill="1" applyBorder="1" applyAlignment="1">
      <alignment horizontal="center" vertical="center" wrapText="1"/>
    </xf>
    <xf numFmtId="0" fontId="109" fillId="0" borderId="0" xfId="0" applyFont="1">
      <alignment vertical="center"/>
    </xf>
    <xf numFmtId="0" fontId="86" fillId="35" borderId="25" xfId="0" applyFont="1" applyFill="1" applyBorder="1">
      <alignment vertical="center"/>
    </xf>
    <xf numFmtId="0" fontId="76" fillId="0" borderId="26" xfId="2312" applyFont="1" applyBorder="1" applyAlignment="1">
      <alignment horizontal="left"/>
    </xf>
    <xf numFmtId="0" fontId="78" fillId="0" borderId="26" xfId="2312" applyFont="1" applyBorder="1" applyAlignment="1">
      <alignment horizontal="left"/>
    </xf>
    <xf numFmtId="0" fontId="80" fillId="0" borderId="26" xfId="2312" applyFont="1" applyBorder="1" applyAlignment="1">
      <alignment horizontal="left"/>
    </xf>
    <xf numFmtId="178" fontId="62" fillId="0" borderId="0" xfId="0" applyNumberFormat="1" applyFont="1" applyAlignment="1">
      <alignment horizontal="center"/>
    </xf>
    <xf numFmtId="0" fontId="62" fillId="0" borderId="0" xfId="0" applyFont="1" applyAlignment="1">
      <alignment horizontal="center"/>
    </xf>
    <xf numFmtId="49" fontId="86" fillId="0" borderId="25" xfId="0" applyNumberFormat="1" applyFont="1" applyBorder="1" applyAlignment="1">
      <alignment horizontal="center" vertical="center"/>
    </xf>
    <xf numFmtId="49" fontId="111" fillId="0" borderId="25" xfId="0" applyNumberFormat="1" applyFont="1" applyBorder="1" applyAlignment="1">
      <alignment horizontal="center" vertical="center"/>
    </xf>
    <xf numFmtId="0" fontId="112" fillId="0" borderId="0" xfId="0" applyFont="1">
      <alignment vertical="center"/>
    </xf>
    <xf numFmtId="0" fontId="77" fillId="33" borderId="2" xfId="2312" applyFont="1" applyFill="1" applyBorder="1" applyAlignment="1">
      <alignment horizontal="center" vertical="center"/>
    </xf>
    <xf numFmtId="176" fontId="76" fillId="34" borderId="5" xfId="2312" applyNumberFormat="1" applyFont="1" applyFill="1" applyBorder="1" applyAlignment="1">
      <alignment horizontal="center"/>
    </xf>
    <xf numFmtId="176" fontId="78" fillId="34" borderId="5" xfId="2312" applyNumberFormat="1" applyFont="1" applyFill="1" applyBorder="1" applyAlignment="1">
      <alignment horizontal="center"/>
    </xf>
    <xf numFmtId="176" fontId="77" fillId="37" borderId="11" xfId="2312" applyNumberFormat="1" applyFont="1" applyFill="1" applyBorder="1" applyAlignment="1">
      <alignment horizontal="center"/>
    </xf>
    <xf numFmtId="0" fontId="76" fillId="37" borderId="4" xfId="2312" applyFont="1" applyFill="1" applyBorder="1" applyAlignment="1">
      <alignment horizontal="left"/>
    </xf>
    <xf numFmtId="0" fontId="76" fillId="37" borderId="4" xfId="2312" applyFont="1" applyFill="1" applyBorder="1"/>
    <xf numFmtId="3" fontId="76" fillId="37" borderId="4" xfId="2312" applyNumberFormat="1" applyFont="1" applyFill="1" applyBorder="1" applyAlignment="1">
      <alignment horizontal="left"/>
    </xf>
    <xf numFmtId="178" fontId="76" fillId="37" borderId="8" xfId="1713" applyNumberFormat="1" applyFont="1" applyFill="1" applyBorder="1" applyAlignment="1">
      <alignment horizontal="right"/>
    </xf>
    <xf numFmtId="176" fontId="77" fillId="37" borderId="12" xfId="2312" applyNumberFormat="1" applyFont="1" applyFill="1" applyBorder="1" applyAlignment="1">
      <alignment horizontal="center"/>
    </xf>
    <xf numFmtId="176" fontId="79" fillId="38" borderId="6" xfId="2312" applyNumberFormat="1" applyFont="1" applyFill="1" applyBorder="1" applyAlignment="1">
      <alignment horizontal="center"/>
    </xf>
    <xf numFmtId="0" fontId="87" fillId="33" borderId="3" xfId="2312" applyFont="1" applyFill="1" applyBorder="1" applyAlignment="1">
      <alignment horizontal="center" vertical="center" wrapText="1"/>
    </xf>
    <xf numFmtId="176" fontId="77" fillId="0" borderId="30" xfId="2312" applyNumberFormat="1" applyFont="1" applyBorder="1" applyAlignment="1">
      <alignment horizontal="left"/>
    </xf>
    <xf numFmtId="0" fontId="76" fillId="37" borderId="11" xfId="2312" applyFont="1" applyFill="1" applyBorder="1" applyAlignment="1">
      <alignment horizontal="center" vertical="center"/>
    </xf>
    <xf numFmtId="0" fontId="75" fillId="33" borderId="10" xfId="2312" applyFont="1" applyFill="1" applyBorder="1" applyAlignment="1">
      <alignment horizontal="left"/>
    </xf>
    <xf numFmtId="0" fontId="87" fillId="33" borderId="9" xfId="2312" applyFont="1" applyFill="1" applyBorder="1" applyAlignment="1">
      <alignment horizontal="center" vertical="center"/>
    </xf>
    <xf numFmtId="176" fontId="79" fillId="0" borderId="30" xfId="2312" applyNumberFormat="1" applyFont="1" applyBorder="1" applyAlignment="1">
      <alignment horizontal="left"/>
    </xf>
    <xf numFmtId="176" fontId="79" fillId="0" borderId="30" xfId="496" applyNumberFormat="1" applyFont="1" applyFill="1" applyBorder="1" applyAlignment="1">
      <alignment horizontal="left"/>
    </xf>
    <xf numFmtId="176" fontId="84" fillId="0" borderId="30" xfId="2312" applyNumberFormat="1" applyFont="1" applyBorder="1" applyAlignment="1">
      <alignment horizontal="left"/>
    </xf>
    <xf numFmtId="176" fontId="77" fillId="36" borderId="30" xfId="2312" applyNumberFormat="1" applyFont="1" applyFill="1" applyBorder="1" applyAlignment="1">
      <alignment horizontal="left"/>
    </xf>
    <xf numFmtId="49" fontId="86" fillId="35" borderId="25" xfId="0" applyNumberFormat="1" applyFont="1" applyFill="1" applyBorder="1" applyAlignment="1">
      <alignment horizontal="center" vertical="center"/>
    </xf>
    <xf numFmtId="0" fontId="77" fillId="33" borderId="28" xfId="2312" applyFont="1" applyFill="1" applyBorder="1"/>
    <xf numFmtId="0" fontId="77" fillId="33" borderId="29" xfId="2312" applyFont="1" applyFill="1" applyBorder="1" applyAlignment="1">
      <alignment horizontal="center" vertical="center"/>
    </xf>
    <xf numFmtId="176" fontId="77" fillId="39" borderId="12" xfId="2312" applyNumberFormat="1" applyFont="1" applyFill="1" applyBorder="1" applyAlignment="1">
      <alignment horizontal="center"/>
    </xf>
    <xf numFmtId="0" fontId="105" fillId="0" borderId="31" xfId="0" applyFont="1" applyBorder="1">
      <alignment vertical="center"/>
    </xf>
    <xf numFmtId="0" fontId="106" fillId="0" borderId="32" xfId="0" applyFont="1" applyBorder="1">
      <alignment vertical="center"/>
    </xf>
    <xf numFmtId="41" fontId="106" fillId="0" borderId="32" xfId="1713" applyFont="1" applyBorder="1">
      <alignment vertical="center"/>
    </xf>
    <xf numFmtId="0" fontId="106" fillId="0" borderId="33" xfId="0" applyFont="1" applyBorder="1">
      <alignment vertical="center"/>
    </xf>
    <xf numFmtId="0" fontId="105" fillId="0" borderId="34" xfId="0" applyFont="1" applyBorder="1">
      <alignment vertical="center"/>
    </xf>
    <xf numFmtId="41" fontId="106" fillId="0" borderId="0" xfId="1713" applyFont="1" applyBorder="1" applyAlignment="1"/>
    <xf numFmtId="0" fontId="106" fillId="0" borderId="35" xfId="2313" applyFont="1" applyBorder="1"/>
    <xf numFmtId="41" fontId="105" fillId="0" borderId="0" xfId="1713" applyFont="1" applyBorder="1">
      <alignment vertical="center"/>
    </xf>
    <xf numFmtId="0" fontId="105" fillId="0" borderId="35" xfId="0" applyFont="1" applyBorder="1">
      <alignment vertical="center"/>
    </xf>
    <xf numFmtId="176" fontId="79" fillId="39" borderId="12" xfId="2312" applyNumberFormat="1" applyFont="1" applyFill="1" applyBorder="1" applyAlignment="1">
      <alignment horizontal="center"/>
    </xf>
    <xf numFmtId="49" fontId="110" fillId="0" borderId="25" xfId="0" applyNumberFormat="1" applyFont="1" applyBorder="1">
      <alignment vertical="center"/>
    </xf>
    <xf numFmtId="0" fontId="107" fillId="0" borderId="0" xfId="0" applyFont="1">
      <alignment vertical="center"/>
    </xf>
    <xf numFmtId="0" fontId="77" fillId="0" borderId="0" xfId="0" applyFont="1">
      <alignment vertical="center"/>
    </xf>
    <xf numFmtId="0" fontId="79" fillId="36" borderId="4" xfId="2312" applyFont="1" applyFill="1" applyBorder="1" applyAlignment="1">
      <alignment horizontal="left"/>
    </xf>
    <xf numFmtId="0" fontId="77" fillId="40" borderId="4" xfId="2312" applyFont="1" applyFill="1" applyBorder="1" applyAlignment="1">
      <alignment horizontal="left"/>
    </xf>
    <xf numFmtId="0" fontId="78" fillId="36" borderId="4" xfId="2312" applyFont="1" applyFill="1" applyBorder="1" applyAlignment="1">
      <alignment horizontal="left"/>
    </xf>
    <xf numFmtId="0" fontId="78" fillId="36" borderId="4" xfId="2312" applyFont="1" applyFill="1" applyBorder="1"/>
    <xf numFmtId="3" fontId="78" fillId="36" borderId="4" xfId="2312" applyNumberFormat="1" applyFont="1" applyFill="1" applyBorder="1" applyAlignment="1">
      <alignment horizontal="left"/>
    </xf>
    <xf numFmtId="178" fontId="78" fillId="36" borderId="8" xfId="1713" applyNumberFormat="1" applyFont="1" applyFill="1" applyBorder="1" applyAlignment="1">
      <alignment horizontal="right"/>
    </xf>
    <xf numFmtId="176" fontId="79" fillId="36" borderId="5" xfId="2312" applyNumberFormat="1" applyFont="1" applyFill="1" applyBorder="1" applyAlignment="1">
      <alignment horizontal="center"/>
    </xf>
    <xf numFmtId="176" fontId="79" fillId="36" borderId="4" xfId="2312" applyNumberFormat="1" applyFont="1" applyFill="1" applyBorder="1" applyAlignment="1">
      <alignment horizontal="center"/>
    </xf>
    <xf numFmtId="176" fontId="79" fillId="36" borderId="6" xfId="2312" applyNumberFormat="1" applyFont="1" applyFill="1" applyBorder="1" applyAlignment="1">
      <alignment horizontal="center"/>
    </xf>
    <xf numFmtId="176" fontId="78" fillId="36" borderId="5" xfId="2312" applyNumberFormat="1" applyFont="1" applyFill="1" applyBorder="1" applyAlignment="1">
      <alignment horizontal="center"/>
    </xf>
    <xf numFmtId="176" fontId="78" fillId="36" borderId="4" xfId="2312" applyNumberFormat="1" applyFont="1" applyFill="1" applyBorder="1" applyAlignment="1">
      <alignment horizontal="center"/>
    </xf>
    <xf numFmtId="176" fontId="78" fillId="36" borderId="6" xfId="2312" applyNumberFormat="1" applyFont="1" applyFill="1" applyBorder="1" applyAlignment="1">
      <alignment horizontal="center"/>
    </xf>
    <xf numFmtId="176" fontId="77" fillId="36" borderId="12" xfId="2312" applyNumberFormat="1" applyFont="1" applyFill="1" applyBorder="1" applyAlignment="1">
      <alignment horizontal="center"/>
    </xf>
    <xf numFmtId="176" fontId="79" fillId="38" borderId="30" xfId="2312" applyNumberFormat="1" applyFont="1" applyFill="1" applyBorder="1" applyAlignment="1">
      <alignment horizontal="left"/>
    </xf>
    <xf numFmtId="176" fontId="79" fillId="40" borderId="6" xfId="2312" applyNumberFormat="1" applyFont="1" applyFill="1" applyBorder="1" applyAlignment="1">
      <alignment horizontal="center"/>
    </xf>
    <xf numFmtId="176" fontId="79" fillId="40" borderId="30" xfId="2312" applyNumberFormat="1" applyFont="1" applyFill="1" applyBorder="1" applyAlignment="1">
      <alignment horizontal="left"/>
    </xf>
    <xf numFmtId="0" fontId="78" fillId="0" borderId="0" xfId="2312" applyFont="1" applyAlignment="1">
      <alignment horizontal="left"/>
    </xf>
    <xf numFmtId="0" fontId="106" fillId="41" borderId="0" xfId="0" applyFont="1" applyFill="1">
      <alignment vertical="center"/>
    </xf>
    <xf numFmtId="0" fontId="114" fillId="37" borderId="0" xfId="0" applyFont="1" applyFill="1">
      <alignment vertical="center"/>
    </xf>
    <xf numFmtId="41" fontId="114" fillId="37" borderId="0" xfId="1713" applyFont="1" applyFill="1">
      <alignment vertical="center"/>
    </xf>
    <xf numFmtId="0" fontId="114" fillId="37" borderId="31" xfId="0" applyFont="1" applyFill="1" applyBorder="1">
      <alignment vertical="center"/>
    </xf>
    <xf numFmtId="0" fontId="115" fillId="37" borderId="32" xfId="0" applyFont="1" applyFill="1" applyBorder="1">
      <alignment vertical="center"/>
    </xf>
    <xf numFmtId="41" fontId="115" fillId="37" borderId="32" xfId="1713" applyFont="1" applyFill="1" applyBorder="1">
      <alignment vertical="center"/>
    </xf>
    <xf numFmtId="0" fontId="115" fillId="37" borderId="33" xfId="0" applyFont="1" applyFill="1" applyBorder="1">
      <alignment vertical="center"/>
    </xf>
    <xf numFmtId="0" fontId="115" fillId="37" borderId="0" xfId="0" applyFont="1" applyFill="1">
      <alignment vertical="center"/>
    </xf>
    <xf numFmtId="0" fontId="105" fillId="42" borderId="0" xfId="0" applyFont="1" applyFill="1">
      <alignment vertical="center"/>
    </xf>
    <xf numFmtId="0" fontId="105" fillId="43" borderId="0" xfId="0" applyFont="1" applyFill="1">
      <alignment vertical="center"/>
    </xf>
    <xf numFmtId="0" fontId="0" fillId="44" borderId="0" xfId="0" applyFill="1">
      <alignment vertical="center"/>
    </xf>
    <xf numFmtId="3" fontId="0" fillId="44" borderId="0" xfId="0" applyNumberFormat="1" applyFill="1">
      <alignment vertical="center"/>
    </xf>
    <xf numFmtId="0" fontId="105" fillId="44" borderId="34" xfId="0" applyFont="1" applyFill="1" applyBorder="1">
      <alignment vertical="center"/>
    </xf>
    <xf numFmtId="0" fontId="105" fillId="44" borderId="0" xfId="0" applyFont="1" applyFill="1">
      <alignment vertical="center"/>
    </xf>
    <xf numFmtId="41" fontId="106" fillId="44" borderId="0" xfId="1713" applyFont="1" applyFill="1" applyBorder="1" applyAlignment="1"/>
    <xf numFmtId="0" fontId="106" fillId="44" borderId="0" xfId="2313" applyFont="1" applyFill="1"/>
    <xf numFmtId="0" fontId="106" fillId="44" borderId="35" xfId="2313" applyFont="1" applyFill="1" applyBorder="1"/>
    <xf numFmtId="0" fontId="113" fillId="36" borderId="36" xfId="2312" applyFont="1" applyFill="1" applyBorder="1" applyAlignment="1">
      <alignment horizontal="left"/>
    </xf>
    <xf numFmtId="176" fontId="77" fillId="0" borderId="12" xfId="2312" applyNumberFormat="1" applyFont="1" applyBorder="1" applyAlignment="1">
      <alignment horizontal="left"/>
    </xf>
    <xf numFmtId="176" fontId="79" fillId="0" borderId="12" xfId="2312" applyNumberFormat="1" applyFont="1" applyBorder="1" applyAlignment="1">
      <alignment horizontal="left"/>
    </xf>
    <xf numFmtId="176" fontId="77" fillId="37" borderId="27" xfId="2312" applyNumberFormat="1" applyFont="1" applyFill="1" applyBorder="1" applyAlignment="1">
      <alignment horizontal="center"/>
    </xf>
    <xf numFmtId="0" fontId="76" fillId="0" borderId="0" xfId="2312" applyFont="1" applyAlignment="1">
      <alignment horizontal="left"/>
    </xf>
    <xf numFmtId="176" fontId="54" fillId="5" borderId="30" xfId="166" applyNumberFormat="1" applyBorder="1" applyAlignment="1">
      <alignment horizontal="left"/>
    </xf>
    <xf numFmtId="0" fontId="76" fillId="37" borderId="37" xfId="2312" applyFont="1" applyFill="1" applyBorder="1" applyAlignment="1">
      <alignment horizontal="left"/>
    </xf>
    <xf numFmtId="0" fontId="80" fillId="0" borderId="0" xfId="2312" applyFont="1" applyAlignment="1">
      <alignment horizontal="left"/>
    </xf>
    <xf numFmtId="176" fontId="54" fillId="9" borderId="30" xfId="386" applyNumberFormat="1" applyBorder="1" applyAlignment="1">
      <alignment horizontal="left"/>
    </xf>
    <xf numFmtId="0" fontId="54" fillId="9" borderId="4" xfId="386" applyBorder="1" applyAlignment="1">
      <alignment horizontal="left"/>
    </xf>
    <xf numFmtId="176" fontId="77" fillId="40" borderId="30" xfId="2312" applyNumberFormat="1" applyFont="1" applyFill="1" applyBorder="1" applyAlignment="1">
      <alignment horizontal="left"/>
    </xf>
    <xf numFmtId="176" fontId="77" fillId="40" borderId="12" xfId="2312" applyNumberFormat="1" applyFont="1" applyFill="1" applyBorder="1" applyAlignment="1">
      <alignment horizontal="left"/>
    </xf>
    <xf numFmtId="0" fontId="75" fillId="33" borderId="13" xfId="2312" applyFont="1" applyFill="1" applyBorder="1" applyAlignment="1">
      <alignment horizontal="center"/>
    </xf>
    <xf numFmtId="0" fontId="75" fillId="33" borderId="14" xfId="2312" applyFont="1" applyFill="1" applyBorder="1" applyAlignment="1">
      <alignment horizontal="center"/>
    </xf>
    <xf numFmtId="0" fontId="75" fillId="33" borderId="15" xfId="2312" applyFont="1" applyFill="1" applyBorder="1" applyAlignment="1">
      <alignment horizontal="center"/>
    </xf>
    <xf numFmtId="0" fontId="83" fillId="33" borderId="13" xfId="2312" applyFont="1" applyFill="1" applyBorder="1" applyAlignment="1">
      <alignment horizontal="center"/>
    </xf>
    <xf numFmtId="0" fontId="83" fillId="33" borderId="14" xfId="2312" applyFont="1" applyFill="1" applyBorder="1" applyAlignment="1">
      <alignment horizontal="center"/>
    </xf>
    <xf numFmtId="0" fontId="83" fillId="33" borderId="15" xfId="2312" applyFont="1" applyFill="1" applyBorder="1" applyAlignment="1">
      <alignment horizontal="center"/>
    </xf>
    <xf numFmtId="176" fontId="77" fillId="45" borderId="30" xfId="2312" applyNumberFormat="1" applyFont="1" applyFill="1" applyBorder="1" applyAlignment="1">
      <alignment horizontal="left"/>
    </xf>
    <xf numFmtId="0" fontId="76" fillId="36" borderId="4" xfId="2312" applyFont="1" applyFill="1" applyBorder="1" applyAlignment="1">
      <alignment horizontal="left"/>
    </xf>
    <xf numFmtId="3" fontId="54" fillId="9" borderId="4" xfId="386" applyNumberFormat="1" applyBorder="1" applyAlignment="1">
      <alignment horizontal="left"/>
    </xf>
    <xf numFmtId="176" fontId="87" fillId="0" borderId="4" xfId="2312" applyNumberFormat="1" applyFont="1" applyBorder="1" applyAlignment="1">
      <alignment horizontal="center"/>
    </xf>
    <xf numFmtId="176" fontId="79" fillId="38" borderId="12" xfId="2312" applyNumberFormat="1" applyFont="1" applyFill="1" applyBorder="1" applyAlignment="1">
      <alignment horizontal="left"/>
    </xf>
    <xf numFmtId="0" fontId="78" fillId="37" borderId="4" xfId="2312" applyFont="1" applyFill="1" applyBorder="1" applyAlignment="1">
      <alignment horizontal="left"/>
    </xf>
    <xf numFmtId="0" fontId="78" fillId="37" borderId="4" xfId="2312" applyFont="1" applyFill="1" applyBorder="1"/>
    <xf numFmtId="3" fontId="78" fillId="37" borderId="4" xfId="2312" applyNumberFormat="1" applyFont="1" applyFill="1" applyBorder="1" applyAlignment="1">
      <alignment horizontal="left"/>
    </xf>
    <xf numFmtId="178" fontId="78" fillId="37" borderId="8" xfId="1713" applyNumberFormat="1" applyFont="1" applyFill="1" applyBorder="1" applyAlignment="1">
      <alignment horizontal="right"/>
    </xf>
    <xf numFmtId="176" fontId="79" fillId="37" borderId="5" xfId="2312" applyNumberFormat="1" applyFont="1" applyFill="1" applyBorder="1" applyAlignment="1">
      <alignment horizontal="center"/>
    </xf>
    <xf numFmtId="176" fontId="79" fillId="37" borderId="4" xfId="2312" applyNumberFormat="1" applyFont="1" applyFill="1" applyBorder="1" applyAlignment="1">
      <alignment horizontal="center"/>
    </xf>
    <xf numFmtId="176" fontId="79" fillId="37" borderId="6" xfId="2312" applyNumberFormat="1" applyFont="1" applyFill="1" applyBorder="1" applyAlignment="1">
      <alignment horizontal="center"/>
    </xf>
    <xf numFmtId="176" fontId="78" fillId="37" borderId="5" xfId="2312" applyNumberFormat="1" applyFont="1" applyFill="1" applyBorder="1" applyAlignment="1">
      <alignment horizontal="center"/>
    </xf>
    <xf numFmtId="176" fontId="78" fillId="37" borderId="4" xfId="2312" applyNumberFormat="1" applyFont="1" applyFill="1" applyBorder="1" applyAlignment="1">
      <alignment horizontal="center"/>
    </xf>
    <xf numFmtId="176" fontId="78" fillId="37" borderId="6" xfId="2312" applyNumberFormat="1" applyFont="1" applyFill="1" applyBorder="1" applyAlignment="1">
      <alignment horizontal="center"/>
    </xf>
    <xf numFmtId="176" fontId="79" fillId="37" borderId="30" xfId="2312" applyNumberFormat="1" applyFont="1" applyFill="1" applyBorder="1" applyAlignment="1">
      <alignment horizontal="left"/>
    </xf>
    <xf numFmtId="176" fontId="77" fillId="0" borderId="0" xfId="2312" applyNumberFormat="1" applyFont="1" applyAlignment="1">
      <alignment horizontal="left"/>
    </xf>
    <xf numFmtId="176" fontId="87" fillId="0" borderId="5" xfId="2312" applyNumberFormat="1" applyFont="1" applyBorder="1" applyAlignment="1">
      <alignment horizontal="center"/>
    </xf>
    <xf numFmtId="176" fontId="87" fillId="0" borderId="6" xfId="2312" applyNumberFormat="1" applyFont="1" applyBorder="1" applyAlignment="1">
      <alignment horizontal="center"/>
    </xf>
    <xf numFmtId="176" fontId="74" fillId="34" borderId="5" xfId="2312" applyNumberFormat="1" applyFont="1" applyFill="1" applyBorder="1" applyAlignment="1">
      <alignment horizontal="center"/>
    </xf>
    <xf numFmtId="176" fontId="74" fillId="34" borderId="4" xfId="2312" applyNumberFormat="1" applyFont="1" applyFill="1" applyBorder="1" applyAlignment="1">
      <alignment horizontal="center"/>
    </xf>
    <xf numFmtId="176" fontId="74" fillId="34" borderId="6" xfId="2312" applyNumberFormat="1" applyFont="1" applyFill="1" applyBorder="1" applyAlignment="1">
      <alignment horizontal="center"/>
    </xf>
    <xf numFmtId="176" fontId="87" fillId="36" borderId="30" xfId="2312" applyNumberFormat="1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/>
    </xf>
    <xf numFmtId="176" fontId="77" fillId="46" borderId="30" xfId="2312" applyNumberFormat="1" applyFont="1" applyFill="1" applyBorder="1" applyAlignment="1">
      <alignment horizontal="left"/>
    </xf>
    <xf numFmtId="0" fontId="76" fillId="40" borderId="4" xfId="2312" applyFont="1" applyFill="1" applyBorder="1" applyAlignment="1">
      <alignment horizontal="left"/>
    </xf>
    <xf numFmtId="176" fontId="77" fillId="47" borderId="30" xfId="2312" applyNumberFormat="1" applyFont="1" applyFill="1" applyBorder="1" applyAlignment="1">
      <alignment horizontal="left"/>
    </xf>
    <xf numFmtId="0" fontId="78" fillId="37" borderId="0" xfId="2312" applyFont="1" applyFill="1" applyAlignment="1">
      <alignment horizontal="left"/>
    </xf>
    <xf numFmtId="176" fontId="77" fillId="0" borderId="30" xfId="2312" applyNumberFormat="1" applyFont="1" applyBorder="1" applyAlignment="1">
      <alignment horizontal="left" wrapText="1"/>
    </xf>
    <xf numFmtId="176" fontId="77" fillId="48" borderId="30" xfId="2312" applyNumberFormat="1" applyFont="1" applyFill="1" applyBorder="1" applyAlignment="1">
      <alignment horizontal="left"/>
    </xf>
    <xf numFmtId="176" fontId="116" fillId="49" borderId="30" xfId="2312" applyNumberFormat="1" applyFont="1" applyFill="1" applyBorder="1" applyAlignment="1">
      <alignment horizontal="left"/>
    </xf>
    <xf numFmtId="176" fontId="79" fillId="50" borderId="30" xfId="2312" applyNumberFormat="1" applyFont="1" applyFill="1" applyBorder="1" applyAlignment="1">
      <alignment horizontal="left"/>
    </xf>
    <xf numFmtId="176" fontId="77" fillId="51" borderId="5" xfId="2312" applyNumberFormat="1" applyFont="1" applyFill="1" applyBorder="1" applyAlignment="1">
      <alignment horizontal="center"/>
    </xf>
    <xf numFmtId="0" fontId="78" fillId="36" borderId="38" xfId="2312" applyFont="1" applyFill="1" applyBorder="1" applyAlignment="1">
      <alignment horizontal="left"/>
    </xf>
    <xf numFmtId="0" fontId="78" fillId="36" borderId="38" xfId="2312" applyFont="1" applyFill="1" applyBorder="1"/>
    <xf numFmtId="3" fontId="78" fillId="36" borderId="38" xfId="2312" applyNumberFormat="1" applyFont="1" applyFill="1" applyBorder="1" applyAlignment="1">
      <alignment horizontal="left"/>
    </xf>
    <xf numFmtId="176" fontId="79" fillId="36" borderId="38" xfId="2312" applyNumberFormat="1" applyFont="1" applyFill="1" applyBorder="1" applyAlignment="1">
      <alignment horizontal="center"/>
    </xf>
    <xf numFmtId="176" fontId="78" fillId="36" borderId="38" xfId="2312" applyNumberFormat="1" applyFont="1" applyFill="1" applyBorder="1" applyAlignment="1">
      <alignment horizontal="center"/>
    </xf>
    <xf numFmtId="0" fontId="76" fillId="37" borderId="1" xfId="2312" applyFont="1" applyFill="1" applyBorder="1" applyAlignment="1">
      <alignment horizontal="left"/>
    </xf>
    <xf numFmtId="3" fontId="76" fillId="37" borderId="1" xfId="2312" applyNumberFormat="1" applyFont="1" applyFill="1" applyBorder="1" applyAlignment="1">
      <alignment horizontal="left"/>
    </xf>
    <xf numFmtId="178" fontId="76" fillId="37" borderId="7" xfId="1713" applyNumberFormat="1" applyFont="1" applyFill="1" applyBorder="1" applyAlignment="1">
      <alignment horizontal="right"/>
    </xf>
    <xf numFmtId="178" fontId="78" fillId="36" borderId="39" xfId="1713" applyNumberFormat="1" applyFont="1" applyFill="1" applyBorder="1" applyAlignment="1">
      <alignment horizontal="right"/>
    </xf>
    <xf numFmtId="176" fontId="77" fillId="37" borderId="2" xfId="2312" applyNumberFormat="1" applyFont="1" applyFill="1" applyBorder="1" applyAlignment="1">
      <alignment horizontal="center"/>
    </xf>
    <xf numFmtId="176" fontId="79" fillId="36" borderId="40" xfId="2312" applyNumberFormat="1" applyFont="1" applyFill="1" applyBorder="1" applyAlignment="1">
      <alignment horizontal="center"/>
    </xf>
    <xf numFmtId="176" fontId="79" fillId="36" borderId="41" xfId="2312" applyNumberFormat="1" applyFont="1" applyFill="1" applyBorder="1" applyAlignment="1">
      <alignment horizontal="center"/>
    </xf>
    <xf numFmtId="176" fontId="78" fillId="36" borderId="40" xfId="2312" applyNumberFormat="1" applyFont="1" applyFill="1" applyBorder="1" applyAlignment="1">
      <alignment horizontal="center"/>
    </xf>
    <xf numFmtId="176" fontId="78" fillId="36" borderId="41" xfId="2312" applyNumberFormat="1" applyFont="1" applyFill="1" applyBorder="1" applyAlignment="1">
      <alignment horizontal="center"/>
    </xf>
    <xf numFmtId="0" fontId="83" fillId="33" borderId="42" xfId="2312" applyFont="1" applyFill="1" applyBorder="1" applyAlignment="1">
      <alignment horizontal="center"/>
    </xf>
    <xf numFmtId="0" fontId="77" fillId="33" borderId="43" xfId="2312" applyFont="1" applyFill="1" applyBorder="1" applyAlignment="1">
      <alignment horizontal="center" vertical="center" wrapText="1"/>
    </xf>
    <xf numFmtId="176" fontId="77" fillId="36" borderId="44" xfId="2312" applyNumberFormat="1" applyFont="1" applyFill="1" applyBorder="1" applyAlignment="1">
      <alignment horizontal="center"/>
    </xf>
    <xf numFmtId="176" fontId="77" fillId="39" borderId="27" xfId="2312" applyNumberFormat="1" applyFont="1" applyFill="1" applyBorder="1" applyAlignment="1">
      <alignment horizontal="center"/>
    </xf>
    <xf numFmtId="176" fontId="77" fillId="36" borderId="45" xfId="2312" applyNumberFormat="1" applyFont="1" applyFill="1" applyBorder="1" applyAlignment="1">
      <alignment horizontal="center"/>
    </xf>
    <xf numFmtId="0" fontId="79" fillId="36" borderId="45" xfId="2312" applyFont="1" applyFill="1" applyBorder="1" applyAlignment="1">
      <alignment horizontal="left"/>
    </xf>
    <xf numFmtId="176" fontId="79" fillId="37" borderId="12" xfId="2312" applyNumberFormat="1" applyFont="1" applyFill="1" applyBorder="1" applyAlignment="1">
      <alignment horizontal="left"/>
    </xf>
    <xf numFmtId="176" fontId="84" fillId="0" borderId="12" xfId="2312" applyNumberFormat="1" applyFont="1" applyBorder="1" applyAlignment="1">
      <alignment horizontal="left"/>
    </xf>
    <xf numFmtId="176" fontId="79" fillId="0" borderId="12" xfId="496" applyNumberFormat="1" applyFont="1" applyFill="1" applyBorder="1" applyAlignment="1">
      <alignment horizontal="left"/>
    </xf>
    <xf numFmtId="176" fontId="77" fillId="36" borderId="12" xfId="2312" applyNumberFormat="1" applyFont="1" applyFill="1" applyBorder="1" applyAlignment="1">
      <alignment horizontal="left"/>
    </xf>
    <xf numFmtId="176" fontId="77" fillId="46" borderId="12" xfId="2312" applyNumberFormat="1" applyFont="1" applyFill="1" applyBorder="1" applyAlignment="1">
      <alignment horizontal="left"/>
    </xf>
    <xf numFmtId="176" fontId="87" fillId="36" borderId="12" xfId="2312" applyNumberFormat="1" applyFont="1" applyFill="1" applyBorder="1" applyAlignment="1">
      <alignment horizontal="left"/>
    </xf>
    <xf numFmtId="176" fontId="77" fillId="48" borderId="12" xfId="2312" applyNumberFormat="1" applyFont="1" applyFill="1" applyBorder="1" applyAlignment="1">
      <alignment horizontal="left"/>
    </xf>
    <xf numFmtId="0" fontId="77" fillId="33" borderId="10" xfId="2312" applyFont="1" applyFill="1" applyBorder="1"/>
    <xf numFmtId="0" fontId="77" fillId="33" borderId="9" xfId="2312" applyFont="1" applyFill="1" applyBorder="1" applyAlignment="1">
      <alignment horizontal="center" vertical="center"/>
    </xf>
    <xf numFmtId="0" fontId="113" fillId="36" borderId="45" xfId="2312" applyFont="1" applyFill="1" applyBorder="1" applyAlignment="1">
      <alignment horizontal="left"/>
    </xf>
    <xf numFmtId="176" fontId="77" fillId="0" borderId="12" xfId="2312" applyNumberFormat="1" applyFont="1" applyBorder="1" applyAlignment="1">
      <alignment horizontal="left" wrapText="1"/>
    </xf>
    <xf numFmtId="176" fontId="54" fillId="5" borderId="12" xfId="166" applyNumberFormat="1" applyBorder="1" applyAlignment="1">
      <alignment horizontal="left"/>
    </xf>
    <xf numFmtId="176" fontId="54" fillId="9" borderId="12" xfId="398" applyNumberFormat="1" applyBorder="1" applyAlignment="1">
      <alignment horizontal="left"/>
    </xf>
    <xf numFmtId="0" fontId="54" fillId="9" borderId="4" xfId="398" applyBorder="1" applyAlignment="1">
      <alignment horizontal="left"/>
    </xf>
    <xf numFmtId="3" fontId="54" fillId="9" borderId="4" xfId="398" applyNumberFormat="1" applyBorder="1" applyAlignment="1">
      <alignment horizontal="left"/>
    </xf>
    <xf numFmtId="176" fontId="79" fillId="38" borderId="12" xfId="2312" applyNumberFormat="1" applyFont="1" applyFill="1" applyBorder="1" applyAlignment="1">
      <alignment horizontal="left" wrapText="1"/>
    </xf>
    <xf numFmtId="176" fontId="79" fillId="39" borderId="27" xfId="2312" applyNumberFormat="1" applyFont="1" applyFill="1" applyBorder="1" applyAlignment="1">
      <alignment horizontal="center"/>
    </xf>
    <xf numFmtId="176" fontId="79" fillId="0" borderId="12" xfId="2312" applyNumberFormat="1" applyFont="1" applyBorder="1" applyAlignment="1">
      <alignment horizontal="left" wrapText="1"/>
    </xf>
    <xf numFmtId="176" fontId="54" fillId="9" borderId="12" xfId="386" applyNumberFormat="1" applyBorder="1" applyAlignment="1">
      <alignment horizontal="left"/>
    </xf>
    <xf numFmtId="176" fontId="79" fillId="36" borderId="12" xfId="2312" applyNumberFormat="1" applyFont="1" applyFill="1" applyBorder="1" applyAlignment="1">
      <alignment horizontal="left" wrapText="1"/>
    </xf>
    <xf numFmtId="176" fontId="79" fillId="36" borderId="12" xfId="2312" applyNumberFormat="1" applyFont="1" applyFill="1" applyBorder="1" applyAlignment="1">
      <alignment horizontal="left"/>
    </xf>
    <xf numFmtId="176" fontId="84" fillId="37" borderId="11" xfId="2312" applyNumberFormat="1" applyFont="1" applyFill="1" applyBorder="1" applyAlignment="1">
      <alignment horizontal="center"/>
    </xf>
    <xf numFmtId="176" fontId="77" fillId="36" borderId="12" xfId="2312" applyNumberFormat="1" applyFont="1" applyFill="1" applyBorder="1" applyAlignment="1">
      <alignment horizontal="left" wrapText="1"/>
    </xf>
    <xf numFmtId="0" fontId="78" fillId="0" borderId="4" xfId="2312" applyFont="1" applyBorder="1" applyAlignment="1">
      <alignment wrapText="1"/>
    </xf>
    <xf numFmtId="0" fontId="117" fillId="0" borderId="0" xfId="4095">
      <alignment vertical="center"/>
    </xf>
    <xf numFmtId="176" fontId="79" fillId="45" borderId="12" xfId="2312" applyNumberFormat="1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 wrapText="1"/>
    </xf>
    <xf numFmtId="176" fontId="54" fillId="9" borderId="12" xfId="392" applyNumberFormat="1" applyBorder="1" applyAlignment="1">
      <alignment horizontal="left"/>
    </xf>
    <xf numFmtId="0" fontId="54" fillId="9" borderId="4" xfId="392" applyBorder="1" applyAlignment="1">
      <alignment horizontal="left"/>
    </xf>
    <xf numFmtId="3" fontId="76" fillId="36" borderId="4" xfId="2312" applyNumberFormat="1" applyFont="1" applyFill="1" applyBorder="1" applyAlignment="1">
      <alignment horizontal="left"/>
    </xf>
    <xf numFmtId="0" fontId="76" fillId="0" borderId="38" xfId="2312" applyFont="1" applyBorder="1" applyAlignment="1">
      <alignment horizontal="left"/>
    </xf>
    <xf numFmtId="0" fontId="76" fillId="0" borderId="38" xfId="2312" applyFont="1" applyBorder="1"/>
    <xf numFmtId="3" fontId="76" fillId="0" borderId="38" xfId="2312" applyNumberFormat="1" applyFont="1" applyBorder="1" applyAlignment="1">
      <alignment horizontal="left"/>
    </xf>
    <xf numFmtId="178" fontId="76" fillId="0" borderId="39" xfId="1713" applyNumberFormat="1" applyFont="1" applyFill="1" applyBorder="1" applyAlignment="1">
      <alignment horizontal="right"/>
    </xf>
    <xf numFmtId="176" fontId="77" fillId="0" borderId="40" xfId="2312" applyNumberFormat="1" applyFont="1" applyBorder="1" applyAlignment="1">
      <alignment horizontal="center"/>
    </xf>
    <xf numFmtId="176" fontId="77" fillId="0" borderId="38" xfId="2312" applyNumberFormat="1" applyFont="1" applyBorder="1" applyAlignment="1">
      <alignment horizontal="center"/>
    </xf>
    <xf numFmtId="176" fontId="77" fillId="0" borderId="41" xfId="2312" applyNumberFormat="1" applyFont="1" applyBorder="1" applyAlignment="1">
      <alignment horizontal="center"/>
    </xf>
    <xf numFmtId="176" fontId="76" fillId="34" borderId="40" xfId="2312" applyNumberFormat="1" applyFont="1" applyFill="1" applyBorder="1" applyAlignment="1">
      <alignment horizontal="center"/>
    </xf>
    <xf numFmtId="176" fontId="76" fillId="34" borderId="38" xfId="2312" applyNumberFormat="1" applyFont="1" applyFill="1" applyBorder="1" applyAlignment="1">
      <alignment horizontal="center"/>
    </xf>
    <xf numFmtId="176" fontId="76" fillId="34" borderId="41" xfId="2312" applyNumberFormat="1" applyFont="1" applyFill="1" applyBorder="1" applyAlignment="1">
      <alignment horizontal="center"/>
    </xf>
    <xf numFmtId="176" fontId="77" fillId="39" borderId="44" xfId="2312" applyNumberFormat="1" applyFont="1" applyFill="1" applyBorder="1" applyAlignment="1">
      <alignment horizontal="center"/>
    </xf>
    <xf numFmtId="176" fontId="77" fillId="39" borderId="45" xfId="2312" applyNumberFormat="1" applyFont="1" applyFill="1" applyBorder="1" applyAlignment="1">
      <alignment horizontal="center"/>
    </xf>
    <xf numFmtId="176" fontId="77" fillId="0" borderId="45" xfId="2312" applyNumberFormat="1" applyFont="1" applyBorder="1" applyAlignment="1">
      <alignment horizontal="left"/>
    </xf>
    <xf numFmtId="0" fontId="113" fillId="36" borderId="12" xfId="2312" applyFont="1" applyFill="1" applyBorder="1" applyAlignment="1">
      <alignment horizontal="left"/>
    </xf>
    <xf numFmtId="0" fontId="79" fillId="36" borderId="12" xfId="2312" applyFont="1" applyFill="1" applyBorder="1" applyAlignment="1">
      <alignment horizontal="left"/>
    </xf>
    <xf numFmtId="176" fontId="77" fillId="48" borderId="5" xfId="2312" applyNumberFormat="1" applyFont="1" applyFill="1" applyBorder="1" applyAlignment="1">
      <alignment horizontal="center"/>
    </xf>
    <xf numFmtId="178" fontId="76" fillId="36" borderId="8" xfId="1713" applyNumberFormat="1" applyFont="1" applyFill="1" applyBorder="1" applyAlignment="1">
      <alignment horizontal="right"/>
    </xf>
    <xf numFmtId="176" fontId="77" fillId="36" borderId="5" xfId="2312" applyNumberFormat="1" applyFont="1" applyFill="1" applyBorder="1" applyAlignment="1">
      <alignment horizontal="center"/>
    </xf>
    <xf numFmtId="176" fontId="77" fillId="52" borderId="12" xfId="2312" applyNumberFormat="1" applyFont="1" applyFill="1" applyBorder="1" applyAlignment="1">
      <alignment horizontal="left"/>
    </xf>
    <xf numFmtId="176" fontId="77" fillId="52" borderId="5" xfId="2312" applyNumberFormat="1" applyFont="1" applyFill="1" applyBorder="1" applyAlignment="1">
      <alignment horizontal="center"/>
    </xf>
    <xf numFmtId="3" fontId="76" fillId="52" borderId="4" xfId="2312" applyNumberFormat="1" applyFont="1" applyFill="1" applyBorder="1" applyAlignment="1">
      <alignment horizontal="left"/>
    </xf>
    <xf numFmtId="3" fontId="76" fillId="40" borderId="4" xfId="2312" applyNumberFormat="1" applyFont="1" applyFill="1" applyBorder="1" applyAlignment="1">
      <alignment horizontal="left"/>
    </xf>
    <xf numFmtId="178" fontId="76" fillId="40" borderId="8" xfId="1713" applyNumberFormat="1" applyFont="1" applyFill="1" applyBorder="1" applyAlignment="1">
      <alignment horizontal="right"/>
    </xf>
    <xf numFmtId="176" fontId="77" fillId="40" borderId="5" xfId="2312" applyNumberFormat="1" applyFont="1" applyFill="1" applyBorder="1" applyAlignment="1">
      <alignment horizontal="center"/>
    </xf>
    <xf numFmtId="0" fontId="78" fillId="37" borderId="38" xfId="2312" applyFont="1" applyFill="1" applyBorder="1" applyAlignment="1">
      <alignment horizontal="left"/>
    </xf>
    <xf numFmtId="0" fontId="78" fillId="37" borderId="38" xfId="2312" applyFont="1" applyFill="1" applyBorder="1"/>
    <xf numFmtId="3" fontId="78" fillId="37" borderId="38" xfId="2312" applyNumberFormat="1" applyFont="1" applyFill="1" applyBorder="1" applyAlignment="1">
      <alignment horizontal="left"/>
    </xf>
    <xf numFmtId="178" fontId="78" fillId="37" borderId="39" xfId="1713" applyNumberFormat="1" applyFont="1" applyFill="1" applyBorder="1" applyAlignment="1">
      <alignment horizontal="right"/>
    </xf>
    <xf numFmtId="176" fontId="79" fillId="37" borderId="40" xfId="2312" applyNumberFormat="1" applyFont="1" applyFill="1" applyBorder="1" applyAlignment="1">
      <alignment horizontal="center"/>
    </xf>
    <xf numFmtId="176" fontId="79" fillId="37" borderId="38" xfId="2312" applyNumberFormat="1" applyFont="1" applyFill="1" applyBorder="1" applyAlignment="1">
      <alignment horizontal="center"/>
    </xf>
    <xf numFmtId="176" fontId="79" fillId="37" borderId="41" xfId="2312" applyNumberFormat="1" applyFont="1" applyFill="1" applyBorder="1" applyAlignment="1">
      <alignment horizontal="center"/>
    </xf>
    <xf numFmtId="176" fontId="78" fillId="37" borderId="40" xfId="2312" applyNumberFormat="1" applyFont="1" applyFill="1" applyBorder="1" applyAlignment="1">
      <alignment horizontal="center"/>
    </xf>
    <xf numFmtId="176" fontId="78" fillId="37" borderId="38" xfId="2312" applyNumberFormat="1" applyFont="1" applyFill="1" applyBorder="1" applyAlignment="1">
      <alignment horizontal="center"/>
    </xf>
    <xf numFmtId="176" fontId="78" fillId="37" borderId="41" xfId="2312" applyNumberFormat="1" applyFont="1" applyFill="1" applyBorder="1" applyAlignment="1">
      <alignment horizontal="center"/>
    </xf>
    <xf numFmtId="176" fontId="77" fillId="37" borderId="44" xfId="2312" applyNumberFormat="1" applyFont="1" applyFill="1" applyBorder="1" applyAlignment="1">
      <alignment horizontal="center"/>
    </xf>
    <xf numFmtId="176" fontId="77" fillId="37" borderId="45" xfId="2312" applyNumberFormat="1" applyFont="1" applyFill="1" applyBorder="1" applyAlignment="1">
      <alignment horizontal="center"/>
    </xf>
    <xf numFmtId="176" fontId="77" fillId="37" borderId="45" xfId="2312" applyNumberFormat="1" applyFont="1" applyFill="1" applyBorder="1" applyAlignment="1">
      <alignment horizontal="left"/>
    </xf>
    <xf numFmtId="176" fontId="79" fillId="37" borderId="45" xfId="2312" applyNumberFormat="1" applyFont="1" applyFill="1" applyBorder="1" applyAlignment="1">
      <alignment horizontal="left"/>
    </xf>
    <xf numFmtId="176" fontId="0" fillId="5" borderId="12" xfId="166" applyNumberFormat="1" applyFont="1" applyBorder="1" applyAlignment="1">
      <alignment horizontal="left"/>
    </xf>
    <xf numFmtId="176" fontId="54" fillId="9" borderId="12" xfId="397" applyNumberFormat="1" applyBorder="1" applyAlignment="1">
      <alignment horizontal="left"/>
    </xf>
    <xf numFmtId="0" fontId="54" fillId="9" borderId="4" xfId="397" applyBorder="1" applyAlignment="1">
      <alignment horizontal="left"/>
    </xf>
    <xf numFmtId="3" fontId="54" fillId="9" borderId="4" xfId="397" applyNumberFormat="1" applyBorder="1" applyAlignment="1">
      <alignment horizontal="left"/>
    </xf>
    <xf numFmtId="176" fontId="79" fillId="39" borderId="44" xfId="2312" applyNumberFormat="1" applyFont="1" applyFill="1" applyBorder="1" applyAlignment="1">
      <alignment horizontal="center"/>
    </xf>
    <xf numFmtId="176" fontId="79" fillId="39" borderId="45" xfId="2312" applyNumberFormat="1" applyFont="1" applyFill="1" applyBorder="1" applyAlignment="1">
      <alignment horizontal="center"/>
    </xf>
    <xf numFmtId="0" fontId="78" fillId="0" borderId="38" xfId="2312" applyFont="1" applyBorder="1" applyAlignment="1">
      <alignment horizontal="left"/>
    </xf>
    <xf numFmtId="0" fontId="80" fillId="0" borderId="38" xfId="2312" applyFont="1" applyBorder="1" applyAlignment="1">
      <alignment horizontal="left"/>
    </xf>
    <xf numFmtId="0" fontId="78" fillId="0" borderId="38" xfId="2312" applyFont="1" applyBorder="1"/>
    <xf numFmtId="0" fontId="80" fillId="0" borderId="38" xfId="2312" applyFont="1" applyBorder="1"/>
    <xf numFmtId="3" fontId="78" fillId="0" borderId="38" xfId="2312" applyNumberFormat="1" applyFont="1" applyBorder="1" applyAlignment="1">
      <alignment horizontal="left"/>
    </xf>
    <xf numFmtId="3" fontId="80" fillId="0" borderId="38" xfId="2312" applyNumberFormat="1" applyFont="1" applyBorder="1" applyAlignment="1">
      <alignment horizontal="left"/>
    </xf>
    <xf numFmtId="178" fontId="78" fillId="0" borderId="39" xfId="1713" applyNumberFormat="1" applyFont="1" applyFill="1" applyBorder="1" applyAlignment="1">
      <alignment horizontal="right"/>
    </xf>
    <xf numFmtId="178" fontId="80" fillId="0" borderId="39" xfId="1713" applyNumberFormat="1" applyFont="1" applyFill="1" applyBorder="1" applyAlignment="1">
      <alignment horizontal="right"/>
    </xf>
    <xf numFmtId="176" fontId="79" fillId="0" borderId="40" xfId="2312" applyNumberFormat="1" applyFont="1" applyBorder="1" applyAlignment="1">
      <alignment horizontal="center"/>
    </xf>
    <xf numFmtId="176" fontId="79" fillId="0" borderId="38" xfId="2312" applyNumberFormat="1" applyFont="1" applyBorder="1" applyAlignment="1">
      <alignment horizontal="center"/>
    </xf>
    <xf numFmtId="176" fontId="79" fillId="0" borderId="41" xfId="2312" applyNumberFormat="1" applyFont="1" applyBorder="1" applyAlignment="1">
      <alignment horizontal="center"/>
    </xf>
    <xf numFmtId="176" fontId="84" fillId="0" borderId="41" xfId="2312" applyNumberFormat="1" applyFont="1" applyBorder="1" applyAlignment="1">
      <alignment horizontal="center"/>
    </xf>
    <xf numFmtId="176" fontId="78" fillId="34" borderId="40" xfId="2312" applyNumberFormat="1" applyFont="1" applyFill="1" applyBorder="1" applyAlignment="1">
      <alignment horizontal="center"/>
    </xf>
    <xf numFmtId="176" fontId="78" fillId="34" borderId="38" xfId="2312" applyNumberFormat="1" applyFont="1" applyFill="1" applyBorder="1" applyAlignment="1">
      <alignment horizontal="center"/>
    </xf>
    <xf numFmtId="176" fontId="78" fillId="34" borderId="41" xfId="2312" applyNumberFormat="1" applyFont="1" applyFill="1" applyBorder="1" applyAlignment="1">
      <alignment horizontal="center"/>
    </xf>
    <xf numFmtId="176" fontId="77" fillId="37" borderId="12" xfId="2312" applyNumberFormat="1" applyFont="1" applyFill="1" applyBorder="1" applyAlignment="1">
      <alignment horizontal="left"/>
    </xf>
    <xf numFmtId="176" fontId="79" fillId="0" borderId="45" xfId="2312" applyNumberFormat="1" applyFont="1" applyBorder="1" applyAlignment="1">
      <alignment horizontal="left" wrapText="1"/>
    </xf>
    <xf numFmtId="176" fontId="79" fillId="0" borderId="45" xfId="2312" applyNumberFormat="1" applyFont="1" applyBorder="1" applyAlignment="1">
      <alignment horizontal="left"/>
    </xf>
    <xf numFmtId="176" fontId="84" fillId="0" borderId="45" xfId="2312" applyNumberFormat="1" applyFont="1" applyBorder="1" applyAlignment="1">
      <alignment horizontal="left"/>
    </xf>
    <xf numFmtId="176" fontId="79" fillId="38" borderId="41" xfId="2312" applyNumberFormat="1" applyFont="1" applyFill="1" applyBorder="1" applyAlignment="1">
      <alignment horizontal="center"/>
    </xf>
    <xf numFmtId="176" fontId="79" fillId="38" borderId="45" xfId="2312" applyNumberFormat="1" applyFont="1" applyFill="1" applyBorder="1" applyAlignment="1">
      <alignment horizontal="left" wrapText="1"/>
    </xf>
    <xf numFmtId="176" fontId="79" fillId="40" borderId="41" xfId="2312" applyNumberFormat="1" applyFont="1" applyFill="1" applyBorder="1" applyAlignment="1">
      <alignment horizontal="center"/>
    </xf>
    <xf numFmtId="176" fontId="79" fillId="40" borderId="45" xfId="2312" applyNumberFormat="1" applyFont="1" applyFill="1" applyBorder="1" applyAlignment="1">
      <alignment horizontal="left" wrapText="1"/>
    </xf>
    <xf numFmtId="176" fontId="79" fillId="40" borderId="45" xfId="2312" applyNumberFormat="1" applyFont="1" applyFill="1" applyBorder="1" applyAlignment="1">
      <alignment horizontal="left"/>
    </xf>
    <xf numFmtId="176" fontId="77" fillId="36" borderId="45" xfId="2312" applyNumberFormat="1" applyFont="1" applyFill="1" applyBorder="1" applyAlignment="1">
      <alignment horizontal="left"/>
    </xf>
    <xf numFmtId="176" fontId="54" fillId="9" borderId="12" xfId="393" applyNumberFormat="1" applyBorder="1" applyAlignment="1">
      <alignment horizontal="left"/>
    </xf>
    <xf numFmtId="0" fontId="54" fillId="9" borderId="4" xfId="393" applyBorder="1" applyAlignment="1">
      <alignment horizontal="left"/>
    </xf>
    <xf numFmtId="3" fontId="54" fillId="9" borderId="4" xfId="393" applyNumberFormat="1" applyBorder="1" applyAlignment="1">
      <alignment horizontal="left"/>
    </xf>
    <xf numFmtId="176" fontId="79" fillId="38" borderId="45" xfId="2312" applyNumberFormat="1" applyFont="1" applyFill="1" applyBorder="1" applyAlignment="1">
      <alignment horizontal="left"/>
    </xf>
    <xf numFmtId="176" fontId="79" fillId="0" borderId="45" xfId="496" applyNumberFormat="1" applyFont="1" applyFill="1" applyBorder="1" applyAlignment="1">
      <alignment horizontal="left"/>
    </xf>
    <xf numFmtId="176" fontId="79" fillId="38" borderId="4" xfId="2312" applyNumberFormat="1" applyFont="1" applyFill="1" applyBorder="1" applyAlignment="1">
      <alignment horizontal="center"/>
    </xf>
    <xf numFmtId="176" fontId="77" fillId="45" borderId="12" xfId="2312" applyNumberFormat="1" applyFont="1" applyFill="1" applyBorder="1" applyAlignment="1">
      <alignment horizontal="left"/>
    </xf>
    <xf numFmtId="3" fontId="77" fillId="36" borderId="4" xfId="2312" applyNumberFormat="1" applyFont="1" applyFill="1" applyBorder="1" applyAlignment="1">
      <alignment horizontal="left"/>
    </xf>
    <xf numFmtId="176" fontId="79" fillId="40" borderId="4" xfId="2312" applyNumberFormat="1" applyFont="1" applyFill="1" applyBorder="1" applyAlignment="1">
      <alignment horizontal="center"/>
    </xf>
    <xf numFmtId="0" fontId="118" fillId="36" borderId="4" xfId="2312" applyFont="1" applyFill="1" applyBorder="1" applyAlignment="1">
      <alignment horizontal="left"/>
    </xf>
    <xf numFmtId="0" fontId="77" fillId="45" borderId="4" xfId="2312" applyFont="1" applyFill="1" applyBorder="1" applyAlignment="1">
      <alignment horizontal="left"/>
    </xf>
    <xf numFmtId="0" fontId="77" fillId="0" borderId="12" xfId="0" applyFont="1" applyBorder="1">
      <alignment vertical="center"/>
    </xf>
    <xf numFmtId="176" fontId="77" fillId="53" borderId="5" xfId="2312" applyNumberFormat="1" applyFont="1" applyFill="1" applyBorder="1" applyAlignment="1">
      <alignment horizontal="center"/>
    </xf>
    <xf numFmtId="0" fontId="56" fillId="0" borderId="0" xfId="0" applyFont="1">
      <alignment vertical="center"/>
    </xf>
    <xf numFmtId="176" fontId="76" fillId="0" borderId="12" xfId="2312" applyNumberFormat="1" applyFont="1" applyBorder="1" applyAlignment="1">
      <alignment horizontal="left"/>
    </xf>
    <xf numFmtId="176" fontId="0" fillId="9" borderId="12" xfId="398" applyNumberFormat="1" applyFont="1" applyBorder="1" applyAlignment="1">
      <alignment horizontal="left"/>
    </xf>
    <xf numFmtId="176" fontId="79" fillId="54" borderId="12" xfId="2312" applyNumberFormat="1" applyFont="1" applyFill="1" applyBorder="1" applyAlignment="1">
      <alignment horizontal="left"/>
    </xf>
    <xf numFmtId="176" fontId="84" fillId="0" borderId="5" xfId="2312" applyNumberFormat="1" applyFont="1" applyBorder="1" applyAlignment="1">
      <alignment horizontal="center"/>
    </xf>
    <xf numFmtId="176" fontId="84" fillId="0" borderId="4" xfId="2312" applyNumberFormat="1" applyFont="1" applyBorder="1" applyAlignment="1">
      <alignment horizontal="center"/>
    </xf>
    <xf numFmtId="176" fontId="80" fillId="34" borderId="5" xfId="2312" applyNumberFormat="1" applyFont="1" applyFill="1" applyBorder="1" applyAlignment="1">
      <alignment horizontal="center"/>
    </xf>
    <xf numFmtId="176" fontId="80" fillId="34" borderId="4" xfId="2312" applyNumberFormat="1" applyFont="1" applyFill="1" applyBorder="1" applyAlignment="1">
      <alignment horizontal="center"/>
    </xf>
    <xf numFmtId="176" fontId="80" fillId="34" borderId="6" xfId="2312" applyNumberFormat="1" applyFont="1" applyFill="1" applyBorder="1" applyAlignment="1">
      <alignment horizontal="center"/>
    </xf>
    <xf numFmtId="176" fontId="84" fillId="39" borderId="12" xfId="2312" applyNumberFormat="1" applyFont="1" applyFill="1" applyBorder="1" applyAlignment="1">
      <alignment horizontal="center"/>
    </xf>
    <xf numFmtId="176" fontId="79" fillId="55" borderId="5" xfId="2312" applyNumberFormat="1" applyFont="1" applyFill="1" applyBorder="1" applyAlignment="1">
      <alignment horizontal="center"/>
    </xf>
    <xf numFmtId="176" fontId="79" fillId="55" borderId="4" xfId="2312" applyNumberFormat="1" applyFont="1" applyFill="1" applyBorder="1" applyAlignment="1">
      <alignment horizontal="center"/>
    </xf>
    <xf numFmtId="176" fontId="79" fillId="55" borderId="6" xfId="2312" applyNumberFormat="1" applyFont="1" applyFill="1" applyBorder="1" applyAlignment="1">
      <alignment horizontal="center"/>
    </xf>
    <xf numFmtId="176" fontId="79" fillId="55" borderId="12" xfId="2312" applyNumberFormat="1" applyFont="1" applyFill="1" applyBorder="1" applyAlignment="1">
      <alignment horizontal="left"/>
    </xf>
    <xf numFmtId="176" fontId="79" fillId="55" borderId="11" xfId="2312" applyNumberFormat="1" applyFont="1" applyFill="1" applyBorder="1" applyAlignment="1">
      <alignment horizontal="center"/>
    </xf>
    <xf numFmtId="178" fontId="79" fillId="55" borderId="1" xfId="2312" applyNumberFormat="1" applyFont="1" applyFill="1" applyBorder="1" applyAlignment="1">
      <alignment horizontal="right"/>
    </xf>
    <xf numFmtId="178" fontId="79" fillId="55" borderId="1" xfId="2312" applyNumberFormat="1" applyFont="1" applyFill="1" applyBorder="1" applyAlignment="1">
      <alignment horizontal="center"/>
    </xf>
    <xf numFmtId="177" fontId="79" fillId="55" borderId="1" xfId="2312" applyNumberFormat="1" applyFont="1" applyFill="1" applyBorder="1" applyAlignment="1">
      <alignment horizontal="center"/>
    </xf>
    <xf numFmtId="0" fontId="79" fillId="55" borderId="4" xfId="2312" applyFont="1" applyFill="1" applyBorder="1" applyAlignment="1">
      <alignment horizontal="left"/>
    </xf>
    <xf numFmtId="0" fontId="79" fillId="55" borderId="4" xfId="2312" applyFont="1" applyFill="1" applyBorder="1"/>
    <xf numFmtId="3" fontId="79" fillId="55" borderId="4" xfId="2312" applyNumberFormat="1" applyFont="1" applyFill="1" applyBorder="1" applyAlignment="1">
      <alignment horizontal="left"/>
    </xf>
    <xf numFmtId="178" fontId="79" fillId="55" borderId="8" xfId="1713" applyNumberFormat="1" applyFont="1" applyFill="1" applyBorder="1" applyAlignment="1">
      <alignment horizontal="right"/>
    </xf>
    <xf numFmtId="0" fontId="79" fillId="55" borderId="0" xfId="2312" applyFont="1" applyFill="1" applyAlignment="1">
      <alignment horizontal="left"/>
    </xf>
    <xf numFmtId="179" fontId="110" fillId="0" borderId="25" xfId="0" applyNumberFormat="1" applyFont="1" applyBorder="1">
      <alignment vertical="center"/>
    </xf>
    <xf numFmtId="178" fontId="84" fillId="55" borderId="1" xfId="2312" applyNumberFormat="1" applyFont="1" applyFill="1" applyBorder="1" applyAlignment="1">
      <alignment horizontal="right"/>
    </xf>
    <xf numFmtId="0" fontId="112" fillId="0" borderId="12" xfId="0" applyFont="1" applyBorder="1">
      <alignment vertical="center"/>
    </xf>
    <xf numFmtId="176" fontId="79" fillId="37" borderId="11" xfId="2312" applyNumberFormat="1" applyFont="1" applyFill="1" applyBorder="1" applyAlignment="1">
      <alignment horizontal="center"/>
    </xf>
    <xf numFmtId="178" fontId="79" fillId="37" borderId="1" xfId="2312" applyNumberFormat="1" applyFont="1" applyFill="1" applyBorder="1" applyAlignment="1">
      <alignment horizontal="center"/>
    </xf>
    <xf numFmtId="177" fontId="79" fillId="37" borderId="1" xfId="2312" applyNumberFormat="1" applyFont="1" applyFill="1" applyBorder="1" applyAlignment="1">
      <alignment horizontal="center"/>
    </xf>
    <xf numFmtId="0" fontId="78" fillId="37" borderId="1" xfId="2312" applyFont="1" applyFill="1" applyBorder="1"/>
    <xf numFmtId="176" fontId="79" fillId="56" borderId="12" xfId="2312" applyNumberFormat="1" applyFont="1" applyFill="1" applyBorder="1" applyAlignment="1">
      <alignment horizontal="left"/>
    </xf>
    <xf numFmtId="176" fontId="77" fillId="57" borderId="12" xfId="2312" applyNumberFormat="1" applyFont="1" applyFill="1" applyBorder="1" applyAlignment="1">
      <alignment horizontal="left"/>
    </xf>
    <xf numFmtId="0" fontId="119" fillId="0" borderId="12" xfId="0" applyFont="1" applyBorder="1">
      <alignment vertical="center"/>
    </xf>
    <xf numFmtId="176" fontId="54" fillId="9" borderId="12" xfId="395" applyNumberFormat="1" applyBorder="1" applyAlignment="1">
      <alignment horizontal="left"/>
    </xf>
    <xf numFmtId="176" fontId="54" fillId="40" borderId="12" xfId="166" applyNumberFormat="1" applyFill="1" applyBorder="1" applyAlignment="1">
      <alignment horizontal="left"/>
    </xf>
    <xf numFmtId="0" fontId="76" fillId="0" borderId="0" xfId="2312" applyFont="1" applyBorder="1" applyAlignment="1">
      <alignment horizontal="left"/>
    </xf>
    <xf numFmtId="176" fontId="77" fillId="0" borderId="0" xfId="2312" applyNumberFormat="1" applyFont="1" applyBorder="1" applyAlignment="1">
      <alignment horizontal="left"/>
    </xf>
    <xf numFmtId="0" fontId="78" fillId="0" borderId="0" xfId="2312" applyFont="1" applyBorder="1" applyAlignment="1">
      <alignment horizontal="left"/>
    </xf>
    <xf numFmtId="176" fontId="79" fillId="0" borderId="6" xfId="2312" applyNumberFormat="1" applyFont="1" applyFill="1" applyBorder="1" applyAlignment="1">
      <alignment horizontal="center"/>
    </xf>
    <xf numFmtId="176" fontId="77" fillId="0" borderId="12" xfId="2312" applyNumberFormat="1" applyFont="1" applyFill="1" applyBorder="1" applyAlignment="1">
      <alignment horizontal="left"/>
    </xf>
    <xf numFmtId="176" fontId="79" fillId="0" borderId="12" xfId="2312" applyNumberFormat="1" applyFont="1" applyFill="1" applyBorder="1" applyAlignment="1">
      <alignment horizontal="left"/>
    </xf>
    <xf numFmtId="0" fontId="75" fillId="33" borderId="13" xfId="2312" applyFont="1" applyFill="1" applyBorder="1" applyAlignment="1">
      <alignment horizontal="center"/>
    </xf>
    <xf numFmtId="0" fontId="75" fillId="33" borderId="14" xfId="2312" applyFont="1" applyFill="1" applyBorder="1" applyAlignment="1">
      <alignment horizontal="center"/>
    </xf>
    <xf numFmtId="0" fontId="75" fillId="33" borderId="15" xfId="2312" applyFont="1" applyFill="1" applyBorder="1" applyAlignment="1">
      <alignment horizontal="center"/>
    </xf>
    <xf numFmtId="0" fontId="83" fillId="33" borderId="13" xfId="2312" applyFont="1" applyFill="1" applyBorder="1" applyAlignment="1">
      <alignment horizontal="center"/>
    </xf>
    <xf numFmtId="0" fontId="83" fillId="33" borderId="14" xfId="2312" applyFont="1" applyFill="1" applyBorder="1" applyAlignment="1">
      <alignment horizontal="center"/>
    </xf>
    <xf numFmtId="0" fontId="83" fillId="33" borderId="15" xfId="2312" applyFont="1" applyFill="1" applyBorder="1" applyAlignment="1">
      <alignment horizontal="center"/>
    </xf>
    <xf numFmtId="0" fontId="77" fillId="36" borderId="12" xfId="0" applyFont="1" applyFill="1" applyBorder="1">
      <alignment vertical="center"/>
    </xf>
  </cellXfs>
  <cellStyles count="4096">
    <cellStyle name="20% - 강조색1" xfId="1" builtinId="30" customBuiltin="1"/>
    <cellStyle name="20% - 강조색1 10" xfId="2"/>
    <cellStyle name="20% - 강조색1 11" xfId="3"/>
    <cellStyle name="20% - 강조색1 12" xfId="4"/>
    <cellStyle name="20% - 강조색1 13" xfId="5"/>
    <cellStyle name="20% - 강조색1 14" xfId="6"/>
    <cellStyle name="20% - 강조색1 15" xfId="7"/>
    <cellStyle name="20% - 강조색1 16" xfId="8"/>
    <cellStyle name="20% - 강조색1 17" xfId="9"/>
    <cellStyle name="20% - 강조색1 18" xfId="10"/>
    <cellStyle name="20% - 강조색1 19" xfId="11"/>
    <cellStyle name="20% - 강조색1 2" xfId="12"/>
    <cellStyle name="20% - 강조색1 20" xfId="13"/>
    <cellStyle name="20% - 강조색1 21" xfId="14"/>
    <cellStyle name="20% - 강조색1 22" xfId="15"/>
    <cellStyle name="20% - 강조색1 23" xfId="16"/>
    <cellStyle name="20% - 강조색1 24" xfId="17"/>
    <cellStyle name="20% - 강조색1 25" xfId="18"/>
    <cellStyle name="20% - 강조색1 26" xfId="19"/>
    <cellStyle name="20% - 강조색1 27" xfId="20"/>
    <cellStyle name="20% - 강조색1 28" xfId="21"/>
    <cellStyle name="20% - 강조색1 29" xfId="22"/>
    <cellStyle name="20% - 강조색1 3" xfId="23"/>
    <cellStyle name="20% - 강조색1 30" xfId="24"/>
    <cellStyle name="20% - 강조색1 31" xfId="25"/>
    <cellStyle name="20% - 강조색1 32" xfId="26"/>
    <cellStyle name="20% - 강조색1 33" xfId="27"/>
    <cellStyle name="20% - 강조색1 34" xfId="28"/>
    <cellStyle name="20% - 강조색1 35" xfId="29"/>
    <cellStyle name="20% - 강조색1 36" xfId="30"/>
    <cellStyle name="20% - 강조색1 37" xfId="31"/>
    <cellStyle name="20% - 강조색1 38" xfId="32"/>
    <cellStyle name="20% - 강조색1 39" xfId="33"/>
    <cellStyle name="20% - 강조색1 4" xfId="34"/>
    <cellStyle name="20% - 강조색1 40" xfId="35"/>
    <cellStyle name="20% - 강조색1 41" xfId="36"/>
    <cellStyle name="20% - 강조색1 42" xfId="37"/>
    <cellStyle name="20% - 강조색1 43" xfId="38"/>
    <cellStyle name="20% - 강조색1 44" xfId="39"/>
    <cellStyle name="20% - 강조색1 45" xfId="40"/>
    <cellStyle name="20% - 강조색1 46" xfId="41"/>
    <cellStyle name="20% - 강조색1 47" xfId="42"/>
    <cellStyle name="20% - 강조색1 48" xfId="43"/>
    <cellStyle name="20% - 강조색1 49" xfId="44"/>
    <cellStyle name="20% - 강조색1 5" xfId="45"/>
    <cellStyle name="20% - 강조색1 50" xfId="46"/>
    <cellStyle name="20% - 강조색1 51" xfId="47"/>
    <cellStyle name="20% - 강조색1 52" xfId="48"/>
    <cellStyle name="20% - 강조색1 53" xfId="49"/>
    <cellStyle name="20% - 강조색1 54" xfId="50"/>
    <cellStyle name="20% - 강조색1 55" xfId="51"/>
    <cellStyle name="20% - 강조색1 56" xfId="2357"/>
    <cellStyle name="20% - 강조색1 56 2" xfId="3237"/>
    <cellStyle name="20% - 강조색1 57" xfId="2382"/>
    <cellStyle name="20% - 강조색1 57 2" xfId="3257"/>
    <cellStyle name="20% - 강조색1 58" xfId="2402"/>
    <cellStyle name="20% - 강조색1 58 2" xfId="3277"/>
    <cellStyle name="20% - 강조색1 59" xfId="2422"/>
    <cellStyle name="20% - 강조색1 59 2" xfId="3297"/>
    <cellStyle name="20% - 강조색1 6" xfId="52"/>
    <cellStyle name="20% - 강조색1 60" xfId="2442"/>
    <cellStyle name="20% - 강조색1 60 2" xfId="3317"/>
    <cellStyle name="20% - 강조색1 61" xfId="2462"/>
    <cellStyle name="20% - 강조색1 61 2" xfId="3337"/>
    <cellStyle name="20% - 강조색1 62" xfId="2482"/>
    <cellStyle name="20% - 강조색1 62 2" xfId="3357"/>
    <cellStyle name="20% - 강조색1 63" xfId="2502"/>
    <cellStyle name="20% - 강조색1 63 2" xfId="3377"/>
    <cellStyle name="20% - 강조색1 64" xfId="2522"/>
    <cellStyle name="20% - 강조색1 64 2" xfId="3397"/>
    <cellStyle name="20% - 강조색1 65" xfId="2542"/>
    <cellStyle name="20% - 강조색1 65 2" xfId="3417"/>
    <cellStyle name="20% - 강조색1 66" xfId="2562"/>
    <cellStyle name="20% - 강조색1 66 2" xfId="3437"/>
    <cellStyle name="20% - 강조색1 67" xfId="2582"/>
    <cellStyle name="20% - 강조색1 67 2" xfId="3457"/>
    <cellStyle name="20% - 강조색1 68" xfId="2602"/>
    <cellStyle name="20% - 강조색1 68 2" xfId="3477"/>
    <cellStyle name="20% - 강조색1 69" xfId="2622"/>
    <cellStyle name="20% - 강조색1 69 2" xfId="3497"/>
    <cellStyle name="20% - 강조색1 7" xfId="53"/>
    <cellStyle name="20% - 강조색1 70" xfId="2642"/>
    <cellStyle name="20% - 강조색1 70 2" xfId="3517"/>
    <cellStyle name="20% - 강조색1 71" xfId="2662"/>
    <cellStyle name="20% - 강조색1 71 2" xfId="3537"/>
    <cellStyle name="20% - 강조색1 72" xfId="2682"/>
    <cellStyle name="20% - 강조색1 72 2" xfId="3557"/>
    <cellStyle name="20% - 강조색1 73" xfId="2702"/>
    <cellStyle name="20% - 강조색1 73 2" xfId="3577"/>
    <cellStyle name="20% - 강조색1 74" xfId="2722"/>
    <cellStyle name="20% - 강조색1 74 2" xfId="3597"/>
    <cellStyle name="20% - 강조색1 75" xfId="2742"/>
    <cellStyle name="20% - 강조색1 75 2" xfId="3617"/>
    <cellStyle name="20% - 강조색1 76" xfId="2762"/>
    <cellStyle name="20% - 강조색1 76 2" xfId="3637"/>
    <cellStyle name="20% - 강조색1 77" xfId="2782"/>
    <cellStyle name="20% - 강조색1 77 2" xfId="3657"/>
    <cellStyle name="20% - 강조색1 78" xfId="2802"/>
    <cellStyle name="20% - 강조색1 78 2" xfId="3677"/>
    <cellStyle name="20% - 강조색1 79" xfId="2822"/>
    <cellStyle name="20% - 강조색1 79 2" xfId="3697"/>
    <cellStyle name="20% - 강조색1 8" xfId="54"/>
    <cellStyle name="20% - 강조색1 80" xfId="2842"/>
    <cellStyle name="20% - 강조색1 80 2" xfId="3717"/>
    <cellStyle name="20% - 강조색1 81" xfId="2862"/>
    <cellStyle name="20% - 강조색1 81 2" xfId="3737"/>
    <cellStyle name="20% - 강조색1 82" xfId="2882"/>
    <cellStyle name="20% - 강조색1 82 2" xfId="3757"/>
    <cellStyle name="20% - 강조색1 83" xfId="2902"/>
    <cellStyle name="20% - 강조색1 83 2" xfId="3777"/>
    <cellStyle name="20% - 강조색1 84" xfId="2922"/>
    <cellStyle name="20% - 강조색1 84 2" xfId="3797"/>
    <cellStyle name="20% - 강조색1 85" xfId="2942"/>
    <cellStyle name="20% - 강조색1 85 2" xfId="3817"/>
    <cellStyle name="20% - 강조색1 86" xfId="2962"/>
    <cellStyle name="20% - 강조색1 86 2" xfId="3837"/>
    <cellStyle name="20% - 강조색1 87" xfId="2982"/>
    <cellStyle name="20% - 강조색1 87 2" xfId="3857"/>
    <cellStyle name="20% - 강조색1 88" xfId="3002"/>
    <cellStyle name="20% - 강조색1 88 2" xfId="3877"/>
    <cellStyle name="20% - 강조색1 89" xfId="3022"/>
    <cellStyle name="20% - 강조색1 89 2" xfId="3897"/>
    <cellStyle name="20% - 강조색1 9" xfId="55"/>
    <cellStyle name="20% - 강조색1 90" xfId="3042"/>
    <cellStyle name="20% - 강조색1 90 2" xfId="3917"/>
    <cellStyle name="20% - 강조색1 91" xfId="3062"/>
    <cellStyle name="20% - 강조색1 91 2" xfId="3937"/>
    <cellStyle name="20% - 강조색1 92" xfId="3082"/>
    <cellStyle name="20% - 강조색1 92 2" xfId="3957"/>
    <cellStyle name="20% - 강조색1 93" xfId="3102"/>
    <cellStyle name="20% - 강조색1 93 2" xfId="3977"/>
    <cellStyle name="20% - 강조색1 94" xfId="3122"/>
    <cellStyle name="20% - 강조색1 94 2" xfId="3997"/>
    <cellStyle name="20% - 강조색1 95" xfId="3142"/>
    <cellStyle name="20% - 강조색1 95 2" xfId="4017"/>
    <cellStyle name="20% - 강조색1 96" xfId="3162"/>
    <cellStyle name="20% - 강조색1 96 2" xfId="4037"/>
    <cellStyle name="20% - 강조색1 97" xfId="3182"/>
    <cellStyle name="20% - 강조색1 97 2" xfId="4057"/>
    <cellStyle name="20% - 강조색1 98" xfId="3202"/>
    <cellStyle name="20% - 강조색1 98 2" xfId="4077"/>
    <cellStyle name="20% - 강조색2" xfId="56" builtinId="34" customBuiltin="1"/>
    <cellStyle name="20% - 강조색2 10" xfId="57"/>
    <cellStyle name="20% - 강조색2 11" xfId="58"/>
    <cellStyle name="20% - 강조색2 12" xfId="59"/>
    <cellStyle name="20% - 강조색2 13" xfId="60"/>
    <cellStyle name="20% - 강조색2 14" xfId="61"/>
    <cellStyle name="20% - 강조색2 15" xfId="62"/>
    <cellStyle name="20% - 강조색2 16" xfId="63"/>
    <cellStyle name="20% - 강조색2 17" xfId="64"/>
    <cellStyle name="20% - 강조색2 18" xfId="65"/>
    <cellStyle name="20% - 강조색2 19" xfId="66"/>
    <cellStyle name="20% - 강조색2 2" xfId="67"/>
    <cellStyle name="20% - 강조색2 20" xfId="68"/>
    <cellStyle name="20% - 강조색2 21" xfId="69"/>
    <cellStyle name="20% - 강조색2 22" xfId="70"/>
    <cellStyle name="20% - 강조색2 23" xfId="71"/>
    <cellStyle name="20% - 강조색2 24" xfId="72"/>
    <cellStyle name="20% - 강조색2 25" xfId="73"/>
    <cellStyle name="20% - 강조색2 26" xfId="74"/>
    <cellStyle name="20% - 강조색2 27" xfId="75"/>
    <cellStyle name="20% - 강조색2 28" xfId="76"/>
    <cellStyle name="20% - 강조색2 29" xfId="77"/>
    <cellStyle name="20% - 강조색2 3" xfId="78"/>
    <cellStyle name="20% - 강조색2 30" xfId="79"/>
    <cellStyle name="20% - 강조색2 31" xfId="80"/>
    <cellStyle name="20% - 강조색2 32" xfId="81"/>
    <cellStyle name="20% - 강조색2 33" xfId="82"/>
    <cellStyle name="20% - 강조색2 34" xfId="83"/>
    <cellStyle name="20% - 강조색2 35" xfId="84"/>
    <cellStyle name="20% - 강조색2 36" xfId="85"/>
    <cellStyle name="20% - 강조색2 37" xfId="86"/>
    <cellStyle name="20% - 강조색2 38" xfId="87"/>
    <cellStyle name="20% - 강조색2 39" xfId="88"/>
    <cellStyle name="20% - 강조색2 4" xfId="89"/>
    <cellStyle name="20% - 강조색2 40" xfId="90"/>
    <cellStyle name="20% - 강조색2 41" xfId="91"/>
    <cellStyle name="20% - 강조색2 42" xfId="92"/>
    <cellStyle name="20% - 강조색2 43" xfId="93"/>
    <cellStyle name="20% - 강조색2 44" xfId="94"/>
    <cellStyle name="20% - 강조색2 45" xfId="95"/>
    <cellStyle name="20% - 강조색2 46" xfId="96"/>
    <cellStyle name="20% - 강조색2 47" xfId="97"/>
    <cellStyle name="20% - 강조색2 48" xfId="98"/>
    <cellStyle name="20% - 강조색2 49" xfId="99"/>
    <cellStyle name="20% - 강조색2 5" xfId="100"/>
    <cellStyle name="20% - 강조색2 50" xfId="101"/>
    <cellStyle name="20% - 강조색2 51" xfId="102"/>
    <cellStyle name="20% - 강조색2 52" xfId="103"/>
    <cellStyle name="20% - 강조색2 53" xfId="104"/>
    <cellStyle name="20% - 강조색2 54" xfId="105"/>
    <cellStyle name="20% - 강조색2 55" xfId="106"/>
    <cellStyle name="20% - 강조색2 56" xfId="2361"/>
    <cellStyle name="20% - 강조색2 56 2" xfId="3240"/>
    <cellStyle name="20% - 강조색2 57" xfId="2385"/>
    <cellStyle name="20% - 강조색2 57 2" xfId="3260"/>
    <cellStyle name="20% - 강조색2 58" xfId="2405"/>
    <cellStyle name="20% - 강조색2 58 2" xfId="3280"/>
    <cellStyle name="20% - 강조색2 59" xfId="2425"/>
    <cellStyle name="20% - 강조색2 59 2" xfId="3300"/>
    <cellStyle name="20% - 강조색2 6" xfId="107"/>
    <cellStyle name="20% - 강조색2 60" xfId="2445"/>
    <cellStyle name="20% - 강조색2 60 2" xfId="3320"/>
    <cellStyle name="20% - 강조색2 61" xfId="2465"/>
    <cellStyle name="20% - 강조색2 61 2" xfId="3340"/>
    <cellStyle name="20% - 강조색2 62" xfId="2485"/>
    <cellStyle name="20% - 강조색2 62 2" xfId="3360"/>
    <cellStyle name="20% - 강조색2 63" xfId="2505"/>
    <cellStyle name="20% - 강조색2 63 2" xfId="3380"/>
    <cellStyle name="20% - 강조색2 64" xfId="2525"/>
    <cellStyle name="20% - 강조색2 64 2" xfId="3400"/>
    <cellStyle name="20% - 강조색2 65" xfId="2545"/>
    <cellStyle name="20% - 강조색2 65 2" xfId="3420"/>
    <cellStyle name="20% - 강조색2 66" xfId="2565"/>
    <cellStyle name="20% - 강조색2 66 2" xfId="3440"/>
    <cellStyle name="20% - 강조색2 67" xfId="2585"/>
    <cellStyle name="20% - 강조색2 67 2" xfId="3460"/>
    <cellStyle name="20% - 강조색2 68" xfId="2605"/>
    <cellStyle name="20% - 강조색2 68 2" xfId="3480"/>
    <cellStyle name="20% - 강조색2 69" xfId="2625"/>
    <cellStyle name="20% - 강조색2 69 2" xfId="3500"/>
    <cellStyle name="20% - 강조색2 7" xfId="108"/>
    <cellStyle name="20% - 강조색2 70" xfId="2645"/>
    <cellStyle name="20% - 강조색2 70 2" xfId="3520"/>
    <cellStyle name="20% - 강조색2 71" xfId="2665"/>
    <cellStyle name="20% - 강조색2 71 2" xfId="3540"/>
    <cellStyle name="20% - 강조색2 72" xfId="2685"/>
    <cellStyle name="20% - 강조색2 72 2" xfId="3560"/>
    <cellStyle name="20% - 강조색2 73" xfId="2705"/>
    <cellStyle name="20% - 강조색2 73 2" xfId="3580"/>
    <cellStyle name="20% - 강조색2 74" xfId="2725"/>
    <cellStyle name="20% - 강조색2 74 2" xfId="3600"/>
    <cellStyle name="20% - 강조색2 75" xfId="2745"/>
    <cellStyle name="20% - 강조색2 75 2" xfId="3620"/>
    <cellStyle name="20% - 강조색2 76" xfId="2765"/>
    <cellStyle name="20% - 강조색2 76 2" xfId="3640"/>
    <cellStyle name="20% - 강조색2 77" xfId="2785"/>
    <cellStyle name="20% - 강조색2 77 2" xfId="3660"/>
    <cellStyle name="20% - 강조색2 78" xfId="2805"/>
    <cellStyle name="20% - 강조색2 78 2" xfId="3680"/>
    <cellStyle name="20% - 강조색2 79" xfId="2825"/>
    <cellStyle name="20% - 강조색2 79 2" xfId="3700"/>
    <cellStyle name="20% - 강조색2 8" xfId="109"/>
    <cellStyle name="20% - 강조색2 80" xfId="2845"/>
    <cellStyle name="20% - 강조색2 80 2" xfId="3720"/>
    <cellStyle name="20% - 강조색2 81" xfId="2865"/>
    <cellStyle name="20% - 강조색2 81 2" xfId="3740"/>
    <cellStyle name="20% - 강조색2 82" xfId="2885"/>
    <cellStyle name="20% - 강조색2 82 2" xfId="3760"/>
    <cellStyle name="20% - 강조색2 83" xfId="2905"/>
    <cellStyle name="20% - 강조색2 83 2" xfId="3780"/>
    <cellStyle name="20% - 강조색2 84" xfId="2925"/>
    <cellStyle name="20% - 강조색2 84 2" xfId="3800"/>
    <cellStyle name="20% - 강조색2 85" xfId="2945"/>
    <cellStyle name="20% - 강조색2 85 2" xfId="3820"/>
    <cellStyle name="20% - 강조색2 86" xfId="2965"/>
    <cellStyle name="20% - 강조색2 86 2" xfId="3840"/>
    <cellStyle name="20% - 강조색2 87" xfId="2985"/>
    <cellStyle name="20% - 강조색2 87 2" xfId="3860"/>
    <cellStyle name="20% - 강조색2 88" xfId="3005"/>
    <cellStyle name="20% - 강조색2 88 2" xfId="3880"/>
    <cellStyle name="20% - 강조색2 89" xfId="3025"/>
    <cellStyle name="20% - 강조색2 89 2" xfId="3900"/>
    <cellStyle name="20% - 강조색2 9" xfId="110"/>
    <cellStyle name="20% - 강조색2 90" xfId="3045"/>
    <cellStyle name="20% - 강조색2 90 2" xfId="3920"/>
    <cellStyle name="20% - 강조색2 91" xfId="3065"/>
    <cellStyle name="20% - 강조색2 91 2" xfId="3940"/>
    <cellStyle name="20% - 강조색2 92" xfId="3085"/>
    <cellStyle name="20% - 강조색2 92 2" xfId="3960"/>
    <cellStyle name="20% - 강조색2 93" xfId="3105"/>
    <cellStyle name="20% - 강조색2 93 2" xfId="3980"/>
    <cellStyle name="20% - 강조색2 94" xfId="3125"/>
    <cellStyle name="20% - 강조색2 94 2" xfId="4000"/>
    <cellStyle name="20% - 강조색2 95" xfId="3145"/>
    <cellStyle name="20% - 강조색2 95 2" xfId="4020"/>
    <cellStyle name="20% - 강조색2 96" xfId="3165"/>
    <cellStyle name="20% - 강조색2 96 2" xfId="4040"/>
    <cellStyle name="20% - 강조색2 97" xfId="3185"/>
    <cellStyle name="20% - 강조색2 97 2" xfId="4060"/>
    <cellStyle name="20% - 강조색2 98" xfId="3205"/>
    <cellStyle name="20% - 강조색2 98 2" xfId="4080"/>
    <cellStyle name="20% - 강조색3" xfId="111" builtinId="38" customBuiltin="1"/>
    <cellStyle name="20% - 강조색3 10" xfId="112"/>
    <cellStyle name="20% - 강조색3 11" xfId="113"/>
    <cellStyle name="20% - 강조색3 12" xfId="114"/>
    <cellStyle name="20% - 강조색3 13" xfId="115"/>
    <cellStyle name="20% - 강조색3 14" xfId="116"/>
    <cellStyle name="20% - 강조색3 15" xfId="117"/>
    <cellStyle name="20% - 강조색3 16" xfId="118"/>
    <cellStyle name="20% - 강조색3 17" xfId="119"/>
    <cellStyle name="20% - 강조색3 18" xfId="120"/>
    <cellStyle name="20% - 강조색3 19" xfId="121"/>
    <cellStyle name="20% - 강조색3 2" xfId="122"/>
    <cellStyle name="20% - 강조색3 20" xfId="123"/>
    <cellStyle name="20% - 강조색3 21" xfId="124"/>
    <cellStyle name="20% - 강조색3 22" xfId="125"/>
    <cellStyle name="20% - 강조색3 23" xfId="126"/>
    <cellStyle name="20% - 강조색3 24" xfId="127"/>
    <cellStyle name="20% - 강조색3 25" xfId="128"/>
    <cellStyle name="20% - 강조색3 26" xfId="129"/>
    <cellStyle name="20% - 강조색3 27" xfId="130"/>
    <cellStyle name="20% - 강조색3 28" xfId="131"/>
    <cellStyle name="20% - 강조색3 29" xfId="132"/>
    <cellStyle name="20% - 강조색3 3" xfId="133"/>
    <cellStyle name="20% - 강조색3 30" xfId="134"/>
    <cellStyle name="20% - 강조색3 31" xfId="135"/>
    <cellStyle name="20% - 강조색3 32" xfId="136"/>
    <cellStyle name="20% - 강조색3 33" xfId="137"/>
    <cellStyle name="20% - 강조색3 34" xfId="138"/>
    <cellStyle name="20% - 강조색3 35" xfId="139"/>
    <cellStyle name="20% - 강조색3 36" xfId="140"/>
    <cellStyle name="20% - 강조색3 37" xfId="141"/>
    <cellStyle name="20% - 강조색3 38" xfId="142"/>
    <cellStyle name="20% - 강조색3 39" xfId="143"/>
    <cellStyle name="20% - 강조색3 4" xfId="144"/>
    <cellStyle name="20% - 강조색3 40" xfId="145"/>
    <cellStyle name="20% - 강조색3 41" xfId="146"/>
    <cellStyle name="20% - 강조색3 42" xfId="147"/>
    <cellStyle name="20% - 강조색3 43" xfId="148"/>
    <cellStyle name="20% - 강조색3 44" xfId="149"/>
    <cellStyle name="20% - 강조색3 45" xfId="150"/>
    <cellStyle name="20% - 강조색3 46" xfId="151"/>
    <cellStyle name="20% - 강조색3 47" xfId="152"/>
    <cellStyle name="20% - 강조색3 48" xfId="153"/>
    <cellStyle name="20% - 강조색3 49" xfId="154"/>
    <cellStyle name="20% - 강조색3 5" xfId="155"/>
    <cellStyle name="20% - 강조색3 50" xfId="156"/>
    <cellStyle name="20% - 강조색3 51" xfId="157"/>
    <cellStyle name="20% - 강조색3 52" xfId="158"/>
    <cellStyle name="20% - 강조색3 53" xfId="159"/>
    <cellStyle name="20% - 강조색3 54" xfId="160"/>
    <cellStyle name="20% - 강조색3 55" xfId="161"/>
    <cellStyle name="20% - 강조색3 56" xfId="2365"/>
    <cellStyle name="20% - 강조색3 56 2" xfId="3243"/>
    <cellStyle name="20% - 강조색3 57" xfId="2388"/>
    <cellStyle name="20% - 강조색3 57 2" xfId="3263"/>
    <cellStyle name="20% - 강조색3 58" xfId="2408"/>
    <cellStyle name="20% - 강조색3 58 2" xfId="3283"/>
    <cellStyle name="20% - 강조색3 59" xfId="2428"/>
    <cellStyle name="20% - 강조색3 59 2" xfId="3303"/>
    <cellStyle name="20% - 강조색3 6" xfId="162"/>
    <cellStyle name="20% - 강조색3 60" xfId="2448"/>
    <cellStyle name="20% - 강조색3 60 2" xfId="3323"/>
    <cellStyle name="20% - 강조색3 61" xfId="2468"/>
    <cellStyle name="20% - 강조색3 61 2" xfId="3343"/>
    <cellStyle name="20% - 강조색3 62" xfId="2488"/>
    <cellStyle name="20% - 강조색3 62 2" xfId="3363"/>
    <cellStyle name="20% - 강조색3 63" xfId="2508"/>
    <cellStyle name="20% - 강조색3 63 2" xfId="3383"/>
    <cellStyle name="20% - 강조색3 64" xfId="2528"/>
    <cellStyle name="20% - 강조색3 64 2" xfId="3403"/>
    <cellStyle name="20% - 강조색3 65" xfId="2548"/>
    <cellStyle name="20% - 강조색3 65 2" xfId="3423"/>
    <cellStyle name="20% - 강조색3 66" xfId="2568"/>
    <cellStyle name="20% - 강조색3 66 2" xfId="3443"/>
    <cellStyle name="20% - 강조색3 67" xfId="2588"/>
    <cellStyle name="20% - 강조색3 67 2" xfId="3463"/>
    <cellStyle name="20% - 강조색3 68" xfId="2608"/>
    <cellStyle name="20% - 강조색3 68 2" xfId="3483"/>
    <cellStyle name="20% - 강조색3 69" xfId="2628"/>
    <cellStyle name="20% - 강조색3 69 2" xfId="3503"/>
    <cellStyle name="20% - 강조색3 7" xfId="163"/>
    <cellStyle name="20% - 강조색3 70" xfId="2648"/>
    <cellStyle name="20% - 강조색3 70 2" xfId="3523"/>
    <cellStyle name="20% - 강조색3 71" xfId="2668"/>
    <cellStyle name="20% - 강조색3 71 2" xfId="3543"/>
    <cellStyle name="20% - 강조색3 72" xfId="2688"/>
    <cellStyle name="20% - 강조색3 72 2" xfId="3563"/>
    <cellStyle name="20% - 강조색3 73" xfId="2708"/>
    <cellStyle name="20% - 강조색3 73 2" xfId="3583"/>
    <cellStyle name="20% - 강조색3 74" xfId="2728"/>
    <cellStyle name="20% - 강조색3 74 2" xfId="3603"/>
    <cellStyle name="20% - 강조색3 75" xfId="2748"/>
    <cellStyle name="20% - 강조색3 75 2" xfId="3623"/>
    <cellStyle name="20% - 강조색3 76" xfId="2768"/>
    <cellStyle name="20% - 강조색3 76 2" xfId="3643"/>
    <cellStyle name="20% - 강조색3 77" xfId="2788"/>
    <cellStyle name="20% - 강조색3 77 2" xfId="3663"/>
    <cellStyle name="20% - 강조색3 78" xfId="2808"/>
    <cellStyle name="20% - 강조색3 78 2" xfId="3683"/>
    <cellStyle name="20% - 강조색3 79" xfId="2828"/>
    <cellStyle name="20% - 강조색3 79 2" xfId="3703"/>
    <cellStyle name="20% - 강조색3 8" xfId="164"/>
    <cellStyle name="20% - 강조색3 80" xfId="2848"/>
    <cellStyle name="20% - 강조색3 80 2" xfId="3723"/>
    <cellStyle name="20% - 강조색3 81" xfId="2868"/>
    <cellStyle name="20% - 강조색3 81 2" xfId="3743"/>
    <cellStyle name="20% - 강조색3 82" xfId="2888"/>
    <cellStyle name="20% - 강조색3 82 2" xfId="3763"/>
    <cellStyle name="20% - 강조색3 83" xfId="2908"/>
    <cellStyle name="20% - 강조색3 83 2" xfId="3783"/>
    <cellStyle name="20% - 강조색3 84" xfId="2928"/>
    <cellStyle name="20% - 강조색3 84 2" xfId="3803"/>
    <cellStyle name="20% - 강조색3 85" xfId="2948"/>
    <cellStyle name="20% - 강조색3 85 2" xfId="3823"/>
    <cellStyle name="20% - 강조색3 86" xfId="2968"/>
    <cellStyle name="20% - 강조색3 86 2" xfId="3843"/>
    <cellStyle name="20% - 강조색3 87" xfId="2988"/>
    <cellStyle name="20% - 강조색3 87 2" xfId="3863"/>
    <cellStyle name="20% - 강조색3 88" xfId="3008"/>
    <cellStyle name="20% - 강조색3 88 2" xfId="3883"/>
    <cellStyle name="20% - 강조색3 89" xfId="3028"/>
    <cellStyle name="20% - 강조색3 89 2" xfId="3903"/>
    <cellStyle name="20% - 강조색3 9" xfId="165"/>
    <cellStyle name="20% - 강조색3 90" xfId="3048"/>
    <cellStyle name="20% - 강조색3 90 2" xfId="3923"/>
    <cellStyle name="20% - 강조색3 91" xfId="3068"/>
    <cellStyle name="20% - 강조색3 91 2" xfId="3943"/>
    <cellStyle name="20% - 강조색3 92" xfId="3088"/>
    <cellStyle name="20% - 강조색3 92 2" xfId="3963"/>
    <cellStyle name="20% - 강조색3 93" xfId="3108"/>
    <cellStyle name="20% - 강조색3 93 2" xfId="3983"/>
    <cellStyle name="20% - 강조색3 94" xfId="3128"/>
    <cellStyle name="20% - 강조색3 94 2" xfId="4003"/>
    <cellStyle name="20% - 강조색3 95" xfId="3148"/>
    <cellStyle name="20% - 강조색3 95 2" xfId="4023"/>
    <cellStyle name="20% - 강조색3 96" xfId="3168"/>
    <cellStyle name="20% - 강조색3 96 2" xfId="4043"/>
    <cellStyle name="20% - 강조색3 97" xfId="3188"/>
    <cellStyle name="20% - 강조색3 97 2" xfId="4063"/>
    <cellStyle name="20% - 강조색3 98" xfId="3208"/>
    <cellStyle name="20% - 강조색3 98 2" xfId="4083"/>
    <cellStyle name="20% - 강조색4" xfId="166" builtinId="42" customBuiltin="1"/>
    <cellStyle name="20% - 강조색4 10" xfId="167"/>
    <cellStyle name="20% - 강조색4 11" xfId="168"/>
    <cellStyle name="20% - 강조색4 12" xfId="169"/>
    <cellStyle name="20% - 강조색4 13" xfId="170"/>
    <cellStyle name="20% - 강조색4 14" xfId="171"/>
    <cellStyle name="20% - 강조색4 15" xfId="172"/>
    <cellStyle name="20% - 강조색4 16" xfId="173"/>
    <cellStyle name="20% - 강조색4 17" xfId="174"/>
    <cellStyle name="20% - 강조색4 18" xfId="175"/>
    <cellStyle name="20% - 강조색4 19" xfId="176"/>
    <cellStyle name="20% - 강조색4 2" xfId="177"/>
    <cellStyle name="20% - 강조색4 20" xfId="178"/>
    <cellStyle name="20% - 강조색4 21" xfId="179"/>
    <cellStyle name="20% - 강조색4 22" xfId="180"/>
    <cellStyle name="20% - 강조색4 23" xfId="181"/>
    <cellStyle name="20% - 강조색4 24" xfId="182"/>
    <cellStyle name="20% - 강조색4 25" xfId="183"/>
    <cellStyle name="20% - 강조색4 26" xfId="184"/>
    <cellStyle name="20% - 강조색4 27" xfId="185"/>
    <cellStyle name="20% - 강조색4 28" xfId="186"/>
    <cellStyle name="20% - 강조색4 29" xfId="187"/>
    <cellStyle name="20% - 강조색4 3" xfId="188"/>
    <cellStyle name="20% - 강조색4 30" xfId="189"/>
    <cellStyle name="20% - 강조색4 31" xfId="190"/>
    <cellStyle name="20% - 강조색4 32" xfId="191"/>
    <cellStyle name="20% - 강조색4 33" xfId="192"/>
    <cellStyle name="20% - 강조색4 34" xfId="193"/>
    <cellStyle name="20% - 강조색4 35" xfId="194"/>
    <cellStyle name="20% - 강조색4 36" xfId="195"/>
    <cellStyle name="20% - 강조색4 37" xfId="196"/>
    <cellStyle name="20% - 강조색4 38" xfId="197"/>
    <cellStyle name="20% - 강조색4 39" xfId="198"/>
    <cellStyle name="20% - 강조색4 4" xfId="199"/>
    <cellStyle name="20% - 강조색4 40" xfId="200"/>
    <cellStyle name="20% - 강조색4 41" xfId="201"/>
    <cellStyle name="20% - 강조색4 42" xfId="202"/>
    <cellStyle name="20% - 강조색4 43" xfId="203"/>
    <cellStyle name="20% - 강조색4 44" xfId="204"/>
    <cellStyle name="20% - 강조색4 45" xfId="205"/>
    <cellStyle name="20% - 강조색4 46" xfId="206"/>
    <cellStyle name="20% - 강조색4 47" xfId="207"/>
    <cellStyle name="20% - 강조색4 48" xfId="208"/>
    <cellStyle name="20% - 강조색4 49" xfId="209"/>
    <cellStyle name="20% - 강조색4 5" xfId="210"/>
    <cellStyle name="20% - 강조색4 50" xfId="211"/>
    <cellStyle name="20% - 강조색4 51" xfId="212"/>
    <cellStyle name="20% - 강조색4 52" xfId="213"/>
    <cellStyle name="20% - 강조색4 53" xfId="214"/>
    <cellStyle name="20% - 강조색4 54" xfId="215"/>
    <cellStyle name="20% - 강조색4 55" xfId="216"/>
    <cellStyle name="20% - 강조색4 56" xfId="2369"/>
    <cellStyle name="20% - 강조색4 56 2" xfId="3246"/>
    <cellStyle name="20% - 강조색4 57" xfId="2391"/>
    <cellStyle name="20% - 강조색4 57 2" xfId="3266"/>
    <cellStyle name="20% - 강조색4 58" xfId="2411"/>
    <cellStyle name="20% - 강조색4 58 2" xfId="3286"/>
    <cellStyle name="20% - 강조색4 59" xfId="2431"/>
    <cellStyle name="20% - 강조색4 59 2" xfId="3306"/>
    <cellStyle name="20% - 강조색4 6" xfId="217"/>
    <cellStyle name="20% - 강조색4 60" xfId="2451"/>
    <cellStyle name="20% - 강조색4 60 2" xfId="3326"/>
    <cellStyle name="20% - 강조색4 61" xfId="2471"/>
    <cellStyle name="20% - 강조색4 61 2" xfId="3346"/>
    <cellStyle name="20% - 강조색4 62" xfId="2491"/>
    <cellStyle name="20% - 강조색4 62 2" xfId="3366"/>
    <cellStyle name="20% - 강조색4 63" xfId="2511"/>
    <cellStyle name="20% - 강조색4 63 2" xfId="3386"/>
    <cellStyle name="20% - 강조색4 64" xfId="2531"/>
    <cellStyle name="20% - 강조색4 64 2" xfId="3406"/>
    <cellStyle name="20% - 강조색4 65" xfId="2551"/>
    <cellStyle name="20% - 강조색4 65 2" xfId="3426"/>
    <cellStyle name="20% - 강조색4 66" xfId="2571"/>
    <cellStyle name="20% - 강조색4 66 2" xfId="3446"/>
    <cellStyle name="20% - 강조색4 67" xfId="2591"/>
    <cellStyle name="20% - 강조색4 67 2" xfId="3466"/>
    <cellStyle name="20% - 강조색4 68" xfId="2611"/>
    <cellStyle name="20% - 강조색4 68 2" xfId="3486"/>
    <cellStyle name="20% - 강조색4 69" xfId="2631"/>
    <cellStyle name="20% - 강조색4 69 2" xfId="3506"/>
    <cellStyle name="20% - 강조색4 7" xfId="218"/>
    <cellStyle name="20% - 강조색4 70" xfId="2651"/>
    <cellStyle name="20% - 강조색4 70 2" xfId="3526"/>
    <cellStyle name="20% - 강조색4 71" xfId="2671"/>
    <cellStyle name="20% - 강조색4 71 2" xfId="3546"/>
    <cellStyle name="20% - 강조색4 72" xfId="2691"/>
    <cellStyle name="20% - 강조색4 72 2" xfId="3566"/>
    <cellStyle name="20% - 강조색4 73" xfId="2711"/>
    <cellStyle name="20% - 강조색4 73 2" xfId="3586"/>
    <cellStyle name="20% - 강조색4 74" xfId="2731"/>
    <cellStyle name="20% - 강조색4 74 2" xfId="3606"/>
    <cellStyle name="20% - 강조색4 75" xfId="2751"/>
    <cellStyle name="20% - 강조색4 75 2" xfId="3626"/>
    <cellStyle name="20% - 강조색4 76" xfId="2771"/>
    <cellStyle name="20% - 강조색4 76 2" xfId="3646"/>
    <cellStyle name="20% - 강조색4 77" xfId="2791"/>
    <cellStyle name="20% - 강조색4 77 2" xfId="3666"/>
    <cellStyle name="20% - 강조색4 78" xfId="2811"/>
    <cellStyle name="20% - 강조색4 78 2" xfId="3686"/>
    <cellStyle name="20% - 강조색4 79" xfId="2831"/>
    <cellStyle name="20% - 강조색4 79 2" xfId="3706"/>
    <cellStyle name="20% - 강조색4 8" xfId="219"/>
    <cellStyle name="20% - 강조색4 80" xfId="2851"/>
    <cellStyle name="20% - 강조색4 80 2" xfId="3726"/>
    <cellStyle name="20% - 강조색4 81" xfId="2871"/>
    <cellStyle name="20% - 강조색4 81 2" xfId="3746"/>
    <cellStyle name="20% - 강조색4 82" xfId="2891"/>
    <cellStyle name="20% - 강조색4 82 2" xfId="3766"/>
    <cellStyle name="20% - 강조색4 83" xfId="2911"/>
    <cellStyle name="20% - 강조색4 83 2" xfId="3786"/>
    <cellStyle name="20% - 강조색4 84" xfId="2931"/>
    <cellStyle name="20% - 강조색4 84 2" xfId="3806"/>
    <cellStyle name="20% - 강조색4 85" xfId="2951"/>
    <cellStyle name="20% - 강조색4 85 2" xfId="3826"/>
    <cellStyle name="20% - 강조색4 86" xfId="2971"/>
    <cellStyle name="20% - 강조색4 86 2" xfId="3846"/>
    <cellStyle name="20% - 강조색4 87" xfId="2991"/>
    <cellStyle name="20% - 강조색4 87 2" xfId="3866"/>
    <cellStyle name="20% - 강조색4 88" xfId="3011"/>
    <cellStyle name="20% - 강조색4 88 2" xfId="3886"/>
    <cellStyle name="20% - 강조색4 89" xfId="3031"/>
    <cellStyle name="20% - 강조색4 89 2" xfId="3906"/>
    <cellStyle name="20% - 강조색4 9" xfId="220"/>
    <cellStyle name="20% - 강조색4 90" xfId="3051"/>
    <cellStyle name="20% - 강조색4 90 2" xfId="3926"/>
    <cellStyle name="20% - 강조색4 91" xfId="3071"/>
    <cellStyle name="20% - 강조색4 91 2" xfId="3946"/>
    <cellStyle name="20% - 강조색4 92" xfId="3091"/>
    <cellStyle name="20% - 강조색4 92 2" xfId="3966"/>
    <cellStyle name="20% - 강조색4 93" xfId="3111"/>
    <cellStyle name="20% - 강조색4 93 2" xfId="3986"/>
    <cellStyle name="20% - 강조색4 94" xfId="3131"/>
    <cellStyle name="20% - 강조색4 94 2" xfId="4006"/>
    <cellStyle name="20% - 강조색4 95" xfId="3151"/>
    <cellStyle name="20% - 강조색4 95 2" xfId="4026"/>
    <cellStyle name="20% - 강조색4 96" xfId="3171"/>
    <cellStyle name="20% - 강조색4 96 2" xfId="4046"/>
    <cellStyle name="20% - 강조색4 97" xfId="3191"/>
    <cellStyle name="20% - 강조색4 97 2" xfId="4066"/>
    <cellStyle name="20% - 강조색4 98" xfId="3211"/>
    <cellStyle name="20% - 강조색4 98 2" xfId="4086"/>
    <cellStyle name="20% - 강조색5" xfId="221" builtinId="46" customBuiltin="1"/>
    <cellStyle name="20% - 강조색5 10" xfId="222"/>
    <cellStyle name="20% - 강조색5 11" xfId="223"/>
    <cellStyle name="20% - 강조색5 12" xfId="224"/>
    <cellStyle name="20% - 강조색5 13" xfId="225"/>
    <cellStyle name="20% - 강조색5 14" xfId="226"/>
    <cellStyle name="20% - 강조색5 15" xfId="227"/>
    <cellStyle name="20% - 강조색5 16" xfId="228"/>
    <cellStyle name="20% - 강조색5 17" xfId="229"/>
    <cellStyle name="20% - 강조색5 18" xfId="230"/>
    <cellStyle name="20% - 강조색5 19" xfId="231"/>
    <cellStyle name="20% - 강조색5 2" xfId="232"/>
    <cellStyle name="20% - 강조색5 20" xfId="233"/>
    <cellStyle name="20% - 강조색5 21" xfId="234"/>
    <cellStyle name="20% - 강조색5 22" xfId="235"/>
    <cellStyle name="20% - 강조색5 23" xfId="236"/>
    <cellStyle name="20% - 강조색5 24" xfId="237"/>
    <cellStyle name="20% - 강조색5 25" xfId="238"/>
    <cellStyle name="20% - 강조색5 26" xfId="239"/>
    <cellStyle name="20% - 강조색5 27" xfId="240"/>
    <cellStyle name="20% - 강조색5 28" xfId="241"/>
    <cellStyle name="20% - 강조색5 29" xfId="242"/>
    <cellStyle name="20% - 강조색5 3" xfId="243"/>
    <cellStyle name="20% - 강조색5 30" xfId="244"/>
    <cellStyle name="20% - 강조색5 31" xfId="245"/>
    <cellStyle name="20% - 강조색5 32" xfId="246"/>
    <cellStyle name="20% - 강조색5 33" xfId="247"/>
    <cellStyle name="20% - 강조색5 34" xfId="248"/>
    <cellStyle name="20% - 강조색5 35" xfId="249"/>
    <cellStyle name="20% - 강조색5 36" xfId="250"/>
    <cellStyle name="20% - 강조색5 37" xfId="251"/>
    <cellStyle name="20% - 강조색5 38" xfId="252"/>
    <cellStyle name="20% - 강조색5 39" xfId="253"/>
    <cellStyle name="20% - 강조색5 4" xfId="254"/>
    <cellStyle name="20% - 강조색5 40" xfId="255"/>
    <cellStyle name="20% - 강조색5 41" xfId="256"/>
    <cellStyle name="20% - 강조색5 42" xfId="257"/>
    <cellStyle name="20% - 강조색5 43" xfId="258"/>
    <cellStyle name="20% - 강조색5 44" xfId="259"/>
    <cellStyle name="20% - 강조색5 45" xfId="260"/>
    <cellStyle name="20% - 강조색5 46" xfId="261"/>
    <cellStyle name="20% - 강조색5 47" xfId="262"/>
    <cellStyle name="20% - 강조색5 48" xfId="263"/>
    <cellStyle name="20% - 강조색5 49" xfId="264"/>
    <cellStyle name="20% - 강조색5 5" xfId="265"/>
    <cellStyle name="20% - 강조색5 50" xfId="266"/>
    <cellStyle name="20% - 강조색5 51" xfId="267"/>
    <cellStyle name="20% - 강조색5 52" xfId="268"/>
    <cellStyle name="20% - 강조색5 53" xfId="269"/>
    <cellStyle name="20% - 강조색5 54" xfId="270"/>
    <cellStyle name="20% - 강조색5 55" xfId="271"/>
    <cellStyle name="20% - 강조색5 56" xfId="2373"/>
    <cellStyle name="20% - 강조색5 56 2" xfId="3249"/>
    <cellStyle name="20% - 강조색5 57" xfId="2394"/>
    <cellStyle name="20% - 강조색5 57 2" xfId="3269"/>
    <cellStyle name="20% - 강조색5 58" xfId="2414"/>
    <cellStyle name="20% - 강조색5 58 2" xfId="3289"/>
    <cellStyle name="20% - 강조색5 59" xfId="2434"/>
    <cellStyle name="20% - 강조색5 59 2" xfId="3309"/>
    <cellStyle name="20% - 강조색5 6" xfId="272"/>
    <cellStyle name="20% - 강조색5 60" xfId="2454"/>
    <cellStyle name="20% - 강조색5 60 2" xfId="3329"/>
    <cellStyle name="20% - 강조색5 61" xfId="2474"/>
    <cellStyle name="20% - 강조색5 61 2" xfId="3349"/>
    <cellStyle name="20% - 강조색5 62" xfId="2494"/>
    <cellStyle name="20% - 강조색5 62 2" xfId="3369"/>
    <cellStyle name="20% - 강조색5 63" xfId="2514"/>
    <cellStyle name="20% - 강조색5 63 2" xfId="3389"/>
    <cellStyle name="20% - 강조색5 64" xfId="2534"/>
    <cellStyle name="20% - 강조색5 64 2" xfId="3409"/>
    <cellStyle name="20% - 강조색5 65" xfId="2554"/>
    <cellStyle name="20% - 강조색5 65 2" xfId="3429"/>
    <cellStyle name="20% - 강조색5 66" xfId="2574"/>
    <cellStyle name="20% - 강조색5 66 2" xfId="3449"/>
    <cellStyle name="20% - 강조색5 67" xfId="2594"/>
    <cellStyle name="20% - 강조색5 67 2" xfId="3469"/>
    <cellStyle name="20% - 강조색5 68" xfId="2614"/>
    <cellStyle name="20% - 강조색5 68 2" xfId="3489"/>
    <cellStyle name="20% - 강조색5 69" xfId="2634"/>
    <cellStyle name="20% - 강조색5 69 2" xfId="3509"/>
    <cellStyle name="20% - 강조색5 7" xfId="273"/>
    <cellStyle name="20% - 강조색5 70" xfId="2654"/>
    <cellStyle name="20% - 강조색5 70 2" xfId="3529"/>
    <cellStyle name="20% - 강조색5 71" xfId="2674"/>
    <cellStyle name="20% - 강조색5 71 2" xfId="3549"/>
    <cellStyle name="20% - 강조색5 72" xfId="2694"/>
    <cellStyle name="20% - 강조색5 72 2" xfId="3569"/>
    <cellStyle name="20% - 강조색5 73" xfId="2714"/>
    <cellStyle name="20% - 강조색5 73 2" xfId="3589"/>
    <cellStyle name="20% - 강조색5 74" xfId="2734"/>
    <cellStyle name="20% - 강조색5 74 2" xfId="3609"/>
    <cellStyle name="20% - 강조색5 75" xfId="2754"/>
    <cellStyle name="20% - 강조색5 75 2" xfId="3629"/>
    <cellStyle name="20% - 강조색5 76" xfId="2774"/>
    <cellStyle name="20% - 강조색5 76 2" xfId="3649"/>
    <cellStyle name="20% - 강조색5 77" xfId="2794"/>
    <cellStyle name="20% - 강조색5 77 2" xfId="3669"/>
    <cellStyle name="20% - 강조색5 78" xfId="2814"/>
    <cellStyle name="20% - 강조색5 78 2" xfId="3689"/>
    <cellStyle name="20% - 강조색5 79" xfId="2834"/>
    <cellStyle name="20% - 강조색5 79 2" xfId="3709"/>
    <cellStyle name="20% - 강조색5 8" xfId="274"/>
    <cellStyle name="20% - 강조색5 80" xfId="2854"/>
    <cellStyle name="20% - 강조색5 80 2" xfId="3729"/>
    <cellStyle name="20% - 강조색5 81" xfId="2874"/>
    <cellStyle name="20% - 강조색5 81 2" xfId="3749"/>
    <cellStyle name="20% - 강조색5 82" xfId="2894"/>
    <cellStyle name="20% - 강조색5 82 2" xfId="3769"/>
    <cellStyle name="20% - 강조색5 83" xfId="2914"/>
    <cellStyle name="20% - 강조색5 83 2" xfId="3789"/>
    <cellStyle name="20% - 강조색5 84" xfId="2934"/>
    <cellStyle name="20% - 강조색5 84 2" xfId="3809"/>
    <cellStyle name="20% - 강조색5 85" xfId="2954"/>
    <cellStyle name="20% - 강조색5 85 2" xfId="3829"/>
    <cellStyle name="20% - 강조색5 86" xfId="2974"/>
    <cellStyle name="20% - 강조색5 86 2" xfId="3849"/>
    <cellStyle name="20% - 강조색5 87" xfId="2994"/>
    <cellStyle name="20% - 강조색5 87 2" xfId="3869"/>
    <cellStyle name="20% - 강조색5 88" xfId="3014"/>
    <cellStyle name="20% - 강조색5 88 2" xfId="3889"/>
    <cellStyle name="20% - 강조색5 89" xfId="3034"/>
    <cellStyle name="20% - 강조색5 89 2" xfId="3909"/>
    <cellStyle name="20% - 강조색5 9" xfId="275"/>
    <cellStyle name="20% - 강조색5 90" xfId="3054"/>
    <cellStyle name="20% - 강조색5 90 2" xfId="3929"/>
    <cellStyle name="20% - 강조색5 91" xfId="3074"/>
    <cellStyle name="20% - 강조색5 91 2" xfId="3949"/>
    <cellStyle name="20% - 강조색5 92" xfId="3094"/>
    <cellStyle name="20% - 강조색5 92 2" xfId="3969"/>
    <cellStyle name="20% - 강조색5 93" xfId="3114"/>
    <cellStyle name="20% - 강조색5 93 2" xfId="3989"/>
    <cellStyle name="20% - 강조색5 94" xfId="3134"/>
    <cellStyle name="20% - 강조색5 94 2" xfId="4009"/>
    <cellStyle name="20% - 강조색5 95" xfId="3154"/>
    <cellStyle name="20% - 강조색5 95 2" xfId="4029"/>
    <cellStyle name="20% - 강조색5 96" xfId="3174"/>
    <cellStyle name="20% - 강조색5 96 2" xfId="4049"/>
    <cellStyle name="20% - 강조색5 97" xfId="3194"/>
    <cellStyle name="20% - 강조색5 97 2" xfId="4069"/>
    <cellStyle name="20% - 강조색5 98" xfId="3214"/>
    <cellStyle name="20% - 강조색5 98 2" xfId="4089"/>
    <cellStyle name="20% - 강조색6" xfId="276" builtinId="50" customBuiltin="1"/>
    <cellStyle name="20% - 강조색6 10" xfId="277"/>
    <cellStyle name="20% - 강조색6 11" xfId="278"/>
    <cellStyle name="20% - 강조색6 12" xfId="279"/>
    <cellStyle name="20% - 강조색6 13" xfId="280"/>
    <cellStyle name="20% - 강조색6 14" xfId="281"/>
    <cellStyle name="20% - 강조색6 15" xfId="282"/>
    <cellStyle name="20% - 강조색6 16" xfId="283"/>
    <cellStyle name="20% - 강조색6 17" xfId="284"/>
    <cellStyle name="20% - 강조색6 18" xfId="285"/>
    <cellStyle name="20% - 강조색6 19" xfId="286"/>
    <cellStyle name="20% - 강조색6 2" xfId="287"/>
    <cellStyle name="20% - 강조색6 20" xfId="288"/>
    <cellStyle name="20% - 강조색6 21" xfId="289"/>
    <cellStyle name="20% - 강조색6 22" xfId="290"/>
    <cellStyle name="20% - 강조색6 23" xfId="291"/>
    <cellStyle name="20% - 강조색6 24" xfId="292"/>
    <cellStyle name="20% - 강조색6 25" xfId="293"/>
    <cellStyle name="20% - 강조색6 26" xfId="294"/>
    <cellStyle name="20% - 강조색6 27" xfId="295"/>
    <cellStyle name="20% - 강조색6 28" xfId="296"/>
    <cellStyle name="20% - 강조색6 29" xfId="297"/>
    <cellStyle name="20% - 강조색6 3" xfId="298"/>
    <cellStyle name="20% - 강조색6 30" xfId="299"/>
    <cellStyle name="20% - 강조색6 31" xfId="300"/>
    <cellStyle name="20% - 강조색6 32" xfId="301"/>
    <cellStyle name="20% - 강조색6 33" xfId="302"/>
    <cellStyle name="20% - 강조색6 34" xfId="303"/>
    <cellStyle name="20% - 강조색6 35" xfId="304"/>
    <cellStyle name="20% - 강조색6 36" xfId="305"/>
    <cellStyle name="20% - 강조색6 37" xfId="306"/>
    <cellStyle name="20% - 강조색6 38" xfId="307"/>
    <cellStyle name="20% - 강조색6 39" xfId="308"/>
    <cellStyle name="20% - 강조색6 4" xfId="309"/>
    <cellStyle name="20% - 강조색6 40" xfId="310"/>
    <cellStyle name="20% - 강조색6 41" xfId="311"/>
    <cellStyle name="20% - 강조색6 42" xfId="312"/>
    <cellStyle name="20% - 강조색6 43" xfId="313"/>
    <cellStyle name="20% - 강조색6 44" xfId="314"/>
    <cellStyle name="20% - 강조색6 45" xfId="315"/>
    <cellStyle name="20% - 강조색6 46" xfId="316"/>
    <cellStyle name="20% - 강조색6 47" xfId="317"/>
    <cellStyle name="20% - 강조색6 48" xfId="318"/>
    <cellStyle name="20% - 강조색6 49" xfId="319"/>
    <cellStyle name="20% - 강조색6 5" xfId="320"/>
    <cellStyle name="20% - 강조색6 50" xfId="321"/>
    <cellStyle name="20% - 강조색6 51" xfId="322"/>
    <cellStyle name="20% - 강조색6 52" xfId="323"/>
    <cellStyle name="20% - 강조색6 53" xfId="324"/>
    <cellStyle name="20% - 강조색6 54" xfId="325"/>
    <cellStyle name="20% - 강조색6 55" xfId="326"/>
    <cellStyle name="20% - 강조색6 56" xfId="2377"/>
    <cellStyle name="20% - 강조색6 56 2" xfId="3252"/>
    <cellStyle name="20% - 강조색6 57" xfId="2397"/>
    <cellStyle name="20% - 강조색6 57 2" xfId="3272"/>
    <cellStyle name="20% - 강조색6 58" xfId="2417"/>
    <cellStyle name="20% - 강조색6 58 2" xfId="3292"/>
    <cellStyle name="20% - 강조색6 59" xfId="2437"/>
    <cellStyle name="20% - 강조색6 59 2" xfId="3312"/>
    <cellStyle name="20% - 강조색6 6" xfId="327"/>
    <cellStyle name="20% - 강조색6 60" xfId="2457"/>
    <cellStyle name="20% - 강조색6 60 2" xfId="3332"/>
    <cellStyle name="20% - 강조색6 61" xfId="2477"/>
    <cellStyle name="20% - 강조색6 61 2" xfId="3352"/>
    <cellStyle name="20% - 강조색6 62" xfId="2497"/>
    <cellStyle name="20% - 강조색6 62 2" xfId="3372"/>
    <cellStyle name="20% - 강조색6 63" xfId="2517"/>
    <cellStyle name="20% - 강조색6 63 2" xfId="3392"/>
    <cellStyle name="20% - 강조색6 64" xfId="2537"/>
    <cellStyle name="20% - 강조색6 64 2" xfId="3412"/>
    <cellStyle name="20% - 강조색6 65" xfId="2557"/>
    <cellStyle name="20% - 강조색6 65 2" xfId="3432"/>
    <cellStyle name="20% - 강조색6 66" xfId="2577"/>
    <cellStyle name="20% - 강조색6 66 2" xfId="3452"/>
    <cellStyle name="20% - 강조색6 67" xfId="2597"/>
    <cellStyle name="20% - 강조색6 67 2" xfId="3472"/>
    <cellStyle name="20% - 강조색6 68" xfId="2617"/>
    <cellStyle name="20% - 강조색6 68 2" xfId="3492"/>
    <cellStyle name="20% - 강조색6 69" xfId="2637"/>
    <cellStyle name="20% - 강조색6 69 2" xfId="3512"/>
    <cellStyle name="20% - 강조색6 7" xfId="328"/>
    <cellStyle name="20% - 강조색6 70" xfId="2657"/>
    <cellStyle name="20% - 강조색6 70 2" xfId="3532"/>
    <cellStyle name="20% - 강조색6 71" xfId="2677"/>
    <cellStyle name="20% - 강조색6 71 2" xfId="3552"/>
    <cellStyle name="20% - 강조색6 72" xfId="2697"/>
    <cellStyle name="20% - 강조색6 72 2" xfId="3572"/>
    <cellStyle name="20% - 강조색6 73" xfId="2717"/>
    <cellStyle name="20% - 강조색6 73 2" xfId="3592"/>
    <cellStyle name="20% - 강조색6 74" xfId="2737"/>
    <cellStyle name="20% - 강조색6 74 2" xfId="3612"/>
    <cellStyle name="20% - 강조색6 75" xfId="2757"/>
    <cellStyle name="20% - 강조색6 75 2" xfId="3632"/>
    <cellStyle name="20% - 강조색6 76" xfId="2777"/>
    <cellStyle name="20% - 강조색6 76 2" xfId="3652"/>
    <cellStyle name="20% - 강조색6 77" xfId="2797"/>
    <cellStyle name="20% - 강조색6 77 2" xfId="3672"/>
    <cellStyle name="20% - 강조색6 78" xfId="2817"/>
    <cellStyle name="20% - 강조색6 78 2" xfId="3692"/>
    <cellStyle name="20% - 강조색6 79" xfId="2837"/>
    <cellStyle name="20% - 강조색6 79 2" xfId="3712"/>
    <cellStyle name="20% - 강조색6 8" xfId="329"/>
    <cellStyle name="20% - 강조색6 80" xfId="2857"/>
    <cellStyle name="20% - 강조색6 80 2" xfId="3732"/>
    <cellStyle name="20% - 강조색6 81" xfId="2877"/>
    <cellStyle name="20% - 강조색6 81 2" xfId="3752"/>
    <cellStyle name="20% - 강조색6 82" xfId="2897"/>
    <cellStyle name="20% - 강조색6 82 2" xfId="3772"/>
    <cellStyle name="20% - 강조색6 83" xfId="2917"/>
    <cellStyle name="20% - 강조색6 83 2" xfId="3792"/>
    <cellStyle name="20% - 강조색6 84" xfId="2937"/>
    <cellStyle name="20% - 강조색6 84 2" xfId="3812"/>
    <cellStyle name="20% - 강조색6 85" xfId="2957"/>
    <cellStyle name="20% - 강조색6 85 2" xfId="3832"/>
    <cellStyle name="20% - 강조색6 86" xfId="2977"/>
    <cellStyle name="20% - 강조색6 86 2" xfId="3852"/>
    <cellStyle name="20% - 강조색6 87" xfId="2997"/>
    <cellStyle name="20% - 강조색6 87 2" xfId="3872"/>
    <cellStyle name="20% - 강조색6 88" xfId="3017"/>
    <cellStyle name="20% - 강조색6 88 2" xfId="3892"/>
    <cellStyle name="20% - 강조색6 89" xfId="3037"/>
    <cellStyle name="20% - 강조색6 89 2" xfId="3912"/>
    <cellStyle name="20% - 강조색6 9" xfId="330"/>
    <cellStyle name="20% - 강조색6 90" xfId="3057"/>
    <cellStyle name="20% - 강조색6 90 2" xfId="3932"/>
    <cellStyle name="20% - 강조색6 91" xfId="3077"/>
    <cellStyle name="20% - 강조색6 91 2" xfId="3952"/>
    <cellStyle name="20% - 강조색6 92" xfId="3097"/>
    <cellStyle name="20% - 강조색6 92 2" xfId="3972"/>
    <cellStyle name="20% - 강조색6 93" xfId="3117"/>
    <cellStyle name="20% - 강조색6 93 2" xfId="3992"/>
    <cellStyle name="20% - 강조색6 94" xfId="3137"/>
    <cellStyle name="20% - 강조색6 94 2" xfId="4012"/>
    <cellStyle name="20% - 강조색6 95" xfId="3157"/>
    <cellStyle name="20% - 강조색6 95 2" xfId="4032"/>
    <cellStyle name="20% - 강조색6 96" xfId="3177"/>
    <cellStyle name="20% - 강조색6 96 2" xfId="4052"/>
    <cellStyle name="20% - 강조색6 97" xfId="3197"/>
    <cellStyle name="20% - 강조색6 97 2" xfId="4072"/>
    <cellStyle name="20% - 강조색6 98" xfId="3217"/>
    <cellStyle name="20% - 강조색6 98 2" xfId="4092"/>
    <cellStyle name="40% - 강조색1" xfId="331" builtinId="31" customBuiltin="1"/>
    <cellStyle name="40% - 강조색1 10" xfId="332"/>
    <cellStyle name="40% - 강조색1 11" xfId="333"/>
    <cellStyle name="40% - 강조색1 12" xfId="334"/>
    <cellStyle name="40% - 강조색1 13" xfId="335"/>
    <cellStyle name="40% - 강조색1 14" xfId="336"/>
    <cellStyle name="40% - 강조색1 15" xfId="337"/>
    <cellStyle name="40% - 강조색1 16" xfId="338"/>
    <cellStyle name="40% - 강조색1 17" xfId="339"/>
    <cellStyle name="40% - 강조색1 18" xfId="340"/>
    <cellStyle name="40% - 강조색1 19" xfId="341"/>
    <cellStyle name="40% - 강조색1 2" xfId="342"/>
    <cellStyle name="40% - 강조색1 20" xfId="343"/>
    <cellStyle name="40% - 강조색1 21" xfId="344"/>
    <cellStyle name="40% - 강조색1 22" xfId="345"/>
    <cellStyle name="40% - 강조색1 23" xfId="346"/>
    <cellStyle name="40% - 강조색1 24" xfId="347"/>
    <cellStyle name="40% - 강조색1 25" xfId="348"/>
    <cellStyle name="40% - 강조색1 26" xfId="349"/>
    <cellStyle name="40% - 강조색1 27" xfId="350"/>
    <cellStyle name="40% - 강조색1 28" xfId="351"/>
    <cellStyle name="40% - 강조색1 29" xfId="352"/>
    <cellStyle name="40% - 강조색1 3" xfId="353"/>
    <cellStyle name="40% - 강조색1 30" xfId="354"/>
    <cellStyle name="40% - 강조색1 31" xfId="355"/>
    <cellStyle name="40% - 강조색1 32" xfId="356"/>
    <cellStyle name="40% - 강조색1 33" xfId="357"/>
    <cellStyle name="40% - 강조색1 34" xfId="358"/>
    <cellStyle name="40% - 강조색1 35" xfId="359"/>
    <cellStyle name="40% - 강조색1 36" xfId="360"/>
    <cellStyle name="40% - 강조색1 37" xfId="361"/>
    <cellStyle name="40% - 강조색1 38" xfId="362"/>
    <cellStyle name="40% - 강조색1 39" xfId="363"/>
    <cellStyle name="40% - 강조색1 4" xfId="364"/>
    <cellStyle name="40% - 강조색1 40" xfId="365"/>
    <cellStyle name="40% - 강조색1 41" xfId="366"/>
    <cellStyle name="40% - 강조색1 42" xfId="367"/>
    <cellStyle name="40% - 강조색1 43" xfId="368"/>
    <cellStyle name="40% - 강조색1 44" xfId="369"/>
    <cellStyle name="40% - 강조색1 45" xfId="370"/>
    <cellStyle name="40% - 강조색1 46" xfId="371"/>
    <cellStyle name="40% - 강조색1 47" xfId="372"/>
    <cellStyle name="40% - 강조색1 48" xfId="373"/>
    <cellStyle name="40% - 강조색1 49" xfId="374"/>
    <cellStyle name="40% - 강조색1 5" xfId="375"/>
    <cellStyle name="40% - 강조색1 50" xfId="376"/>
    <cellStyle name="40% - 강조색1 51" xfId="377"/>
    <cellStyle name="40% - 강조색1 52" xfId="378"/>
    <cellStyle name="40% - 강조색1 53" xfId="379"/>
    <cellStyle name="40% - 강조색1 54" xfId="380"/>
    <cellStyle name="40% - 강조색1 55" xfId="381"/>
    <cellStyle name="40% - 강조색1 56" xfId="2358"/>
    <cellStyle name="40% - 강조색1 56 2" xfId="3238"/>
    <cellStyle name="40% - 강조색1 57" xfId="2383"/>
    <cellStyle name="40% - 강조색1 57 2" xfId="3258"/>
    <cellStyle name="40% - 강조색1 58" xfId="2403"/>
    <cellStyle name="40% - 강조색1 58 2" xfId="3278"/>
    <cellStyle name="40% - 강조색1 59" xfId="2423"/>
    <cellStyle name="40% - 강조색1 59 2" xfId="3298"/>
    <cellStyle name="40% - 강조색1 6" xfId="382"/>
    <cellStyle name="40% - 강조색1 60" xfId="2443"/>
    <cellStyle name="40% - 강조색1 60 2" xfId="3318"/>
    <cellStyle name="40% - 강조색1 61" xfId="2463"/>
    <cellStyle name="40% - 강조색1 61 2" xfId="3338"/>
    <cellStyle name="40% - 강조색1 62" xfId="2483"/>
    <cellStyle name="40% - 강조색1 62 2" xfId="3358"/>
    <cellStyle name="40% - 강조색1 63" xfId="2503"/>
    <cellStyle name="40% - 강조색1 63 2" xfId="3378"/>
    <cellStyle name="40% - 강조색1 64" xfId="2523"/>
    <cellStyle name="40% - 강조색1 64 2" xfId="3398"/>
    <cellStyle name="40% - 강조색1 65" xfId="2543"/>
    <cellStyle name="40% - 강조색1 65 2" xfId="3418"/>
    <cellStyle name="40% - 강조색1 66" xfId="2563"/>
    <cellStyle name="40% - 강조색1 66 2" xfId="3438"/>
    <cellStyle name="40% - 강조색1 67" xfId="2583"/>
    <cellStyle name="40% - 강조색1 67 2" xfId="3458"/>
    <cellStyle name="40% - 강조색1 68" xfId="2603"/>
    <cellStyle name="40% - 강조색1 68 2" xfId="3478"/>
    <cellStyle name="40% - 강조색1 69" xfId="2623"/>
    <cellStyle name="40% - 강조색1 69 2" xfId="3498"/>
    <cellStyle name="40% - 강조색1 7" xfId="383"/>
    <cellStyle name="40% - 강조색1 70" xfId="2643"/>
    <cellStyle name="40% - 강조색1 70 2" xfId="3518"/>
    <cellStyle name="40% - 강조색1 71" xfId="2663"/>
    <cellStyle name="40% - 강조색1 71 2" xfId="3538"/>
    <cellStyle name="40% - 강조색1 72" xfId="2683"/>
    <cellStyle name="40% - 강조색1 72 2" xfId="3558"/>
    <cellStyle name="40% - 강조색1 73" xfId="2703"/>
    <cellStyle name="40% - 강조색1 73 2" xfId="3578"/>
    <cellStyle name="40% - 강조색1 74" xfId="2723"/>
    <cellStyle name="40% - 강조색1 74 2" xfId="3598"/>
    <cellStyle name="40% - 강조색1 75" xfId="2743"/>
    <cellStyle name="40% - 강조색1 75 2" xfId="3618"/>
    <cellStyle name="40% - 강조색1 76" xfId="2763"/>
    <cellStyle name="40% - 강조색1 76 2" xfId="3638"/>
    <cellStyle name="40% - 강조색1 77" xfId="2783"/>
    <cellStyle name="40% - 강조색1 77 2" xfId="3658"/>
    <cellStyle name="40% - 강조색1 78" xfId="2803"/>
    <cellStyle name="40% - 강조색1 78 2" xfId="3678"/>
    <cellStyle name="40% - 강조색1 79" xfId="2823"/>
    <cellStyle name="40% - 강조색1 79 2" xfId="3698"/>
    <cellStyle name="40% - 강조색1 8" xfId="384"/>
    <cellStyle name="40% - 강조색1 80" xfId="2843"/>
    <cellStyle name="40% - 강조색1 80 2" xfId="3718"/>
    <cellStyle name="40% - 강조색1 81" xfId="2863"/>
    <cellStyle name="40% - 강조색1 81 2" xfId="3738"/>
    <cellStyle name="40% - 강조색1 82" xfId="2883"/>
    <cellStyle name="40% - 강조색1 82 2" xfId="3758"/>
    <cellStyle name="40% - 강조색1 83" xfId="2903"/>
    <cellStyle name="40% - 강조색1 83 2" xfId="3778"/>
    <cellStyle name="40% - 강조색1 84" xfId="2923"/>
    <cellStyle name="40% - 강조색1 84 2" xfId="3798"/>
    <cellStyle name="40% - 강조색1 85" xfId="2943"/>
    <cellStyle name="40% - 강조색1 85 2" xfId="3818"/>
    <cellStyle name="40% - 강조색1 86" xfId="2963"/>
    <cellStyle name="40% - 강조색1 86 2" xfId="3838"/>
    <cellStyle name="40% - 강조색1 87" xfId="2983"/>
    <cellStyle name="40% - 강조색1 87 2" xfId="3858"/>
    <cellStyle name="40% - 강조색1 88" xfId="3003"/>
    <cellStyle name="40% - 강조색1 88 2" xfId="3878"/>
    <cellStyle name="40% - 강조색1 89" xfId="3023"/>
    <cellStyle name="40% - 강조색1 89 2" xfId="3898"/>
    <cellStyle name="40% - 강조색1 9" xfId="385"/>
    <cellStyle name="40% - 강조색1 90" xfId="3043"/>
    <cellStyle name="40% - 강조색1 90 2" xfId="3918"/>
    <cellStyle name="40% - 강조색1 91" xfId="3063"/>
    <cellStyle name="40% - 강조색1 91 2" xfId="3938"/>
    <cellStyle name="40% - 강조색1 92" xfId="3083"/>
    <cellStyle name="40% - 강조색1 92 2" xfId="3958"/>
    <cellStyle name="40% - 강조색1 93" xfId="3103"/>
    <cellStyle name="40% - 강조색1 93 2" xfId="3978"/>
    <cellStyle name="40% - 강조색1 94" xfId="3123"/>
    <cellStyle name="40% - 강조색1 94 2" xfId="3998"/>
    <cellStyle name="40% - 강조색1 95" xfId="3143"/>
    <cellStyle name="40% - 강조색1 95 2" xfId="4018"/>
    <cellStyle name="40% - 강조색1 96" xfId="3163"/>
    <cellStyle name="40% - 강조색1 96 2" xfId="4038"/>
    <cellStyle name="40% - 강조색1 97" xfId="3183"/>
    <cellStyle name="40% - 강조색1 97 2" xfId="4058"/>
    <cellStyle name="40% - 강조색1 98" xfId="3203"/>
    <cellStyle name="40% - 강조색1 98 2" xfId="4078"/>
    <cellStyle name="40% - 강조색2" xfId="386" builtinId="35" customBuiltin="1"/>
    <cellStyle name="40% - 강조색2 10" xfId="387"/>
    <cellStyle name="40% - 강조색2 11" xfId="388"/>
    <cellStyle name="40% - 강조색2 12" xfId="389"/>
    <cellStyle name="40% - 강조색2 13" xfId="390"/>
    <cellStyle name="40% - 강조색2 14" xfId="391"/>
    <cellStyle name="40% - 강조색2 15" xfId="392"/>
    <cellStyle name="40% - 강조색2 16" xfId="393"/>
    <cellStyle name="40% - 강조색2 17" xfId="394"/>
    <cellStyle name="40% - 강조색2 18" xfId="395"/>
    <cellStyle name="40% - 강조색2 19" xfId="396"/>
    <cellStyle name="40% - 강조색2 2" xfId="397"/>
    <cellStyle name="40% - 강조색2 20" xfId="398"/>
    <cellStyle name="40% - 강조색2 21" xfId="399"/>
    <cellStyle name="40% - 강조색2 22" xfId="400"/>
    <cellStyle name="40% - 강조색2 23" xfId="401"/>
    <cellStyle name="40% - 강조색2 24" xfId="402"/>
    <cellStyle name="40% - 강조색2 25" xfId="403"/>
    <cellStyle name="40% - 강조색2 26" xfId="404"/>
    <cellStyle name="40% - 강조색2 27" xfId="405"/>
    <cellStyle name="40% - 강조색2 28" xfId="406"/>
    <cellStyle name="40% - 강조색2 29" xfId="407"/>
    <cellStyle name="40% - 강조색2 3" xfId="408"/>
    <cellStyle name="40% - 강조색2 30" xfId="409"/>
    <cellStyle name="40% - 강조색2 31" xfId="410"/>
    <cellStyle name="40% - 강조색2 32" xfId="411"/>
    <cellStyle name="40% - 강조색2 33" xfId="412"/>
    <cellStyle name="40% - 강조색2 34" xfId="413"/>
    <cellStyle name="40% - 강조색2 35" xfId="414"/>
    <cellStyle name="40% - 강조색2 36" xfId="415"/>
    <cellStyle name="40% - 강조색2 37" xfId="416"/>
    <cellStyle name="40% - 강조색2 38" xfId="417"/>
    <cellStyle name="40% - 강조색2 39" xfId="418"/>
    <cellStyle name="40% - 강조색2 4" xfId="419"/>
    <cellStyle name="40% - 강조색2 40" xfId="420"/>
    <cellStyle name="40% - 강조색2 41" xfId="421"/>
    <cellStyle name="40% - 강조색2 42" xfId="422"/>
    <cellStyle name="40% - 강조색2 43" xfId="423"/>
    <cellStyle name="40% - 강조색2 44" xfId="424"/>
    <cellStyle name="40% - 강조색2 45" xfId="425"/>
    <cellStyle name="40% - 강조색2 46" xfId="426"/>
    <cellStyle name="40% - 강조색2 47" xfId="427"/>
    <cellStyle name="40% - 강조색2 48" xfId="428"/>
    <cellStyle name="40% - 강조색2 49" xfId="429"/>
    <cellStyle name="40% - 강조색2 5" xfId="430"/>
    <cellStyle name="40% - 강조색2 50" xfId="431"/>
    <cellStyle name="40% - 강조색2 51" xfId="432"/>
    <cellStyle name="40% - 강조색2 52" xfId="433"/>
    <cellStyle name="40% - 강조색2 53" xfId="434"/>
    <cellStyle name="40% - 강조색2 54" xfId="435"/>
    <cellStyle name="40% - 강조색2 55" xfId="436"/>
    <cellStyle name="40% - 강조색2 56" xfId="2362"/>
    <cellStyle name="40% - 강조색2 56 2" xfId="3241"/>
    <cellStyle name="40% - 강조색2 57" xfId="2386"/>
    <cellStyle name="40% - 강조색2 57 2" xfId="3261"/>
    <cellStyle name="40% - 강조색2 58" xfId="2406"/>
    <cellStyle name="40% - 강조색2 58 2" xfId="3281"/>
    <cellStyle name="40% - 강조색2 59" xfId="2426"/>
    <cellStyle name="40% - 강조색2 59 2" xfId="3301"/>
    <cellStyle name="40% - 강조색2 6" xfId="437"/>
    <cellStyle name="40% - 강조색2 60" xfId="2446"/>
    <cellStyle name="40% - 강조색2 60 2" xfId="3321"/>
    <cellStyle name="40% - 강조색2 61" xfId="2466"/>
    <cellStyle name="40% - 강조색2 61 2" xfId="3341"/>
    <cellStyle name="40% - 강조색2 62" xfId="2486"/>
    <cellStyle name="40% - 강조색2 62 2" xfId="3361"/>
    <cellStyle name="40% - 강조색2 63" xfId="2506"/>
    <cellStyle name="40% - 강조색2 63 2" xfId="3381"/>
    <cellStyle name="40% - 강조색2 64" xfId="2526"/>
    <cellStyle name="40% - 강조색2 64 2" xfId="3401"/>
    <cellStyle name="40% - 강조색2 65" xfId="2546"/>
    <cellStyle name="40% - 강조색2 65 2" xfId="3421"/>
    <cellStyle name="40% - 강조색2 66" xfId="2566"/>
    <cellStyle name="40% - 강조색2 66 2" xfId="3441"/>
    <cellStyle name="40% - 강조색2 67" xfId="2586"/>
    <cellStyle name="40% - 강조색2 67 2" xfId="3461"/>
    <cellStyle name="40% - 강조색2 68" xfId="2606"/>
    <cellStyle name="40% - 강조색2 68 2" xfId="3481"/>
    <cellStyle name="40% - 강조색2 69" xfId="2626"/>
    <cellStyle name="40% - 강조색2 69 2" xfId="3501"/>
    <cellStyle name="40% - 강조색2 7" xfId="438"/>
    <cellStyle name="40% - 강조색2 70" xfId="2646"/>
    <cellStyle name="40% - 강조색2 70 2" xfId="3521"/>
    <cellStyle name="40% - 강조색2 71" xfId="2666"/>
    <cellStyle name="40% - 강조색2 71 2" xfId="3541"/>
    <cellStyle name="40% - 강조색2 72" xfId="2686"/>
    <cellStyle name="40% - 강조색2 72 2" xfId="3561"/>
    <cellStyle name="40% - 강조색2 73" xfId="2706"/>
    <cellStyle name="40% - 강조색2 73 2" xfId="3581"/>
    <cellStyle name="40% - 강조색2 74" xfId="2726"/>
    <cellStyle name="40% - 강조색2 74 2" xfId="3601"/>
    <cellStyle name="40% - 강조색2 75" xfId="2746"/>
    <cellStyle name="40% - 강조색2 75 2" xfId="3621"/>
    <cellStyle name="40% - 강조색2 76" xfId="2766"/>
    <cellStyle name="40% - 강조색2 76 2" xfId="3641"/>
    <cellStyle name="40% - 강조색2 77" xfId="2786"/>
    <cellStyle name="40% - 강조색2 77 2" xfId="3661"/>
    <cellStyle name="40% - 강조색2 78" xfId="2806"/>
    <cellStyle name="40% - 강조색2 78 2" xfId="3681"/>
    <cellStyle name="40% - 강조색2 79" xfId="2826"/>
    <cellStyle name="40% - 강조색2 79 2" xfId="3701"/>
    <cellStyle name="40% - 강조색2 8" xfId="439"/>
    <cellStyle name="40% - 강조색2 80" xfId="2846"/>
    <cellStyle name="40% - 강조색2 80 2" xfId="3721"/>
    <cellStyle name="40% - 강조색2 81" xfId="2866"/>
    <cellStyle name="40% - 강조색2 81 2" xfId="3741"/>
    <cellStyle name="40% - 강조색2 82" xfId="2886"/>
    <cellStyle name="40% - 강조색2 82 2" xfId="3761"/>
    <cellStyle name="40% - 강조색2 83" xfId="2906"/>
    <cellStyle name="40% - 강조색2 83 2" xfId="3781"/>
    <cellStyle name="40% - 강조색2 84" xfId="2926"/>
    <cellStyle name="40% - 강조색2 84 2" xfId="3801"/>
    <cellStyle name="40% - 강조색2 85" xfId="2946"/>
    <cellStyle name="40% - 강조색2 85 2" xfId="3821"/>
    <cellStyle name="40% - 강조색2 86" xfId="2966"/>
    <cellStyle name="40% - 강조색2 86 2" xfId="3841"/>
    <cellStyle name="40% - 강조색2 87" xfId="2986"/>
    <cellStyle name="40% - 강조색2 87 2" xfId="3861"/>
    <cellStyle name="40% - 강조색2 88" xfId="3006"/>
    <cellStyle name="40% - 강조색2 88 2" xfId="3881"/>
    <cellStyle name="40% - 강조색2 89" xfId="3026"/>
    <cellStyle name="40% - 강조색2 89 2" xfId="3901"/>
    <cellStyle name="40% - 강조색2 9" xfId="440"/>
    <cellStyle name="40% - 강조색2 90" xfId="3046"/>
    <cellStyle name="40% - 강조색2 90 2" xfId="3921"/>
    <cellStyle name="40% - 강조색2 91" xfId="3066"/>
    <cellStyle name="40% - 강조색2 91 2" xfId="3941"/>
    <cellStyle name="40% - 강조색2 92" xfId="3086"/>
    <cellStyle name="40% - 강조색2 92 2" xfId="3961"/>
    <cellStyle name="40% - 강조색2 93" xfId="3106"/>
    <cellStyle name="40% - 강조색2 93 2" xfId="3981"/>
    <cellStyle name="40% - 강조색2 94" xfId="3126"/>
    <cellStyle name="40% - 강조색2 94 2" xfId="4001"/>
    <cellStyle name="40% - 강조색2 95" xfId="3146"/>
    <cellStyle name="40% - 강조색2 95 2" xfId="4021"/>
    <cellStyle name="40% - 강조색2 96" xfId="3166"/>
    <cellStyle name="40% - 강조색2 96 2" xfId="4041"/>
    <cellStyle name="40% - 강조색2 97" xfId="3186"/>
    <cellStyle name="40% - 강조색2 97 2" xfId="4061"/>
    <cellStyle name="40% - 강조색2 98" xfId="3206"/>
    <cellStyle name="40% - 강조색2 98 2" xfId="4081"/>
    <cellStyle name="40% - 강조색3" xfId="441" builtinId="39" customBuiltin="1"/>
    <cellStyle name="40% - 강조색3 10" xfId="442"/>
    <cellStyle name="40% - 강조색3 11" xfId="443"/>
    <cellStyle name="40% - 강조색3 12" xfId="444"/>
    <cellStyle name="40% - 강조색3 13" xfId="445"/>
    <cellStyle name="40% - 강조색3 14" xfId="446"/>
    <cellStyle name="40% - 강조색3 15" xfId="447"/>
    <cellStyle name="40% - 강조색3 16" xfId="448"/>
    <cellStyle name="40% - 강조색3 17" xfId="449"/>
    <cellStyle name="40% - 강조색3 18" xfId="450"/>
    <cellStyle name="40% - 강조색3 19" xfId="451"/>
    <cellStyle name="40% - 강조색3 2" xfId="452"/>
    <cellStyle name="40% - 강조색3 20" xfId="453"/>
    <cellStyle name="40% - 강조색3 21" xfId="454"/>
    <cellStyle name="40% - 강조색3 22" xfId="455"/>
    <cellStyle name="40% - 강조색3 23" xfId="456"/>
    <cellStyle name="40% - 강조색3 24" xfId="457"/>
    <cellStyle name="40% - 강조색3 25" xfId="458"/>
    <cellStyle name="40% - 강조색3 26" xfId="459"/>
    <cellStyle name="40% - 강조색3 27" xfId="460"/>
    <cellStyle name="40% - 강조색3 28" xfId="461"/>
    <cellStyle name="40% - 강조색3 29" xfId="462"/>
    <cellStyle name="40% - 강조색3 3" xfId="463"/>
    <cellStyle name="40% - 강조색3 30" xfId="464"/>
    <cellStyle name="40% - 강조색3 31" xfId="465"/>
    <cellStyle name="40% - 강조색3 32" xfId="466"/>
    <cellStyle name="40% - 강조색3 33" xfId="467"/>
    <cellStyle name="40% - 강조색3 34" xfId="468"/>
    <cellStyle name="40% - 강조색3 35" xfId="469"/>
    <cellStyle name="40% - 강조색3 36" xfId="470"/>
    <cellStyle name="40% - 강조색3 37" xfId="471"/>
    <cellStyle name="40% - 강조색3 38" xfId="472"/>
    <cellStyle name="40% - 강조색3 39" xfId="473"/>
    <cellStyle name="40% - 강조색3 4" xfId="474"/>
    <cellStyle name="40% - 강조색3 40" xfId="475"/>
    <cellStyle name="40% - 강조색3 41" xfId="476"/>
    <cellStyle name="40% - 강조색3 42" xfId="477"/>
    <cellStyle name="40% - 강조색3 43" xfId="478"/>
    <cellStyle name="40% - 강조색3 44" xfId="479"/>
    <cellStyle name="40% - 강조색3 45" xfId="480"/>
    <cellStyle name="40% - 강조색3 46" xfId="481"/>
    <cellStyle name="40% - 강조색3 47" xfId="482"/>
    <cellStyle name="40% - 강조색3 48" xfId="483"/>
    <cellStyle name="40% - 강조색3 49" xfId="484"/>
    <cellStyle name="40% - 강조색3 5" xfId="485"/>
    <cellStyle name="40% - 강조색3 50" xfId="486"/>
    <cellStyle name="40% - 강조색3 51" xfId="487"/>
    <cellStyle name="40% - 강조색3 52" xfId="488"/>
    <cellStyle name="40% - 강조색3 53" xfId="489"/>
    <cellStyle name="40% - 강조색3 54" xfId="490"/>
    <cellStyle name="40% - 강조색3 55" xfId="491"/>
    <cellStyle name="40% - 강조색3 56" xfId="2366"/>
    <cellStyle name="40% - 강조색3 56 2" xfId="3244"/>
    <cellStyle name="40% - 강조색3 57" xfId="2389"/>
    <cellStyle name="40% - 강조색3 57 2" xfId="3264"/>
    <cellStyle name="40% - 강조색3 58" xfId="2409"/>
    <cellStyle name="40% - 강조색3 58 2" xfId="3284"/>
    <cellStyle name="40% - 강조색3 59" xfId="2429"/>
    <cellStyle name="40% - 강조색3 59 2" xfId="3304"/>
    <cellStyle name="40% - 강조색3 6" xfId="492"/>
    <cellStyle name="40% - 강조색3 60" xfId="2449"/>
    <cellStyle name="40% - 강조색3 60 2" xfId="3324"/>
    <cellStyle name="40% - 강조색3 61" xfId="2469"/>
    <cellStyle name="40% - 강조색3 61 2" xfId="3344"/>
    <cellStyle name="40% - 강조색3 62" xfId="2489"/>
    <cellStyle name="40% - 강조색3 62 2" xfId="3364"/>
    <cellStyle name="40% - 강조색3 63" xfId="2509"/>
    <cellStyle name="40% - 강조색3 63 2" xfId="3384"/>
    <cellStyle name="40% - 강조색3 64" xfId="2529"/>
    <cellStyle name="40% - 강조색3 64 2" xfId="3404"/>
    <cellStyle name="40% - 강조색3 65" xfId="2549"/>
    <cellStyle name="40% - 강조색3 65 2" xfId="3424"/>
    <cellStyle name="40% - 강조색3 66" xfId="2569"/>
    <cellStyle name="40% - 강조색3 66 2" xfId="3444"/>
    <cellStyle name="40% - 강조색3 67" xfId="2589"/>
    <cellStyle name="40% - 강조색3 67 2" xfId="3464"/>
    <cellStyle name="40% - 강조색3 68" xfId="2609"/>
    <cellStyle name="40% - 강조색3 68 2" xfId="3484"/>
    <cellStyle name="40% - 강조색3 69" xfId="2629"/>
    <cellStyle name="40% - 강조색3 69 2" xfId="3504"/>
    <cellStyle name="40% - 강조색3 7" xfId="493"/>
    <cellStyle name="40% - 강조색3 70" xfId="2649"/>
    <cellStyle name="40% - 강조색3 70 2" xfId="3524"/>
    <cellStyle name="40% - 강조색3 71" xfId="2669"/>
    <cellStyle name="40% - 강조색3 71 2" xfId="3544"/>
    <cellStyle name="40% - 강조색3 72" xfId="2689"/>
    <cellStyle name="40% - 강조색3 72 2" xfId="3564"/>
    <cellStyle name="40% - 강조색3 73" xfId="2709"/>
    <cellStyle name="40% - 강조색3 73 2" xfId="3584"/>
    <cellStyle name="40% - 강조색3 74" xfId="2729"/>
    <cellStyle name="40% - 강조색3 74 2" xfId="3604"/>
    <cellStyle name="40% - 강조색3 75" xfId="2749"/>
    <cellStyle name="40% - 강조색3 75 2" xfId="3624"/>
    <cellStyle name="40% - 강조색3 76" xfId="2769"/>
    <cellStyle name="40% - 강조색3 76 2" xfId="3644"/>
    <cellStyle name="40% - 강조색3 77" xfId="2789"/>
    <cellStyle name="40% - 강조색3 77 2" xfId="3664"/>
    <cellStyle name="40% - 강조색3 78" xfId="2809"/>
    <cellStyle name="40% - 강조색3 78 2" xfId="3684"/>
    <cellStyle name="40% - 강조색3 79" xfId="2829"/>
    <cellStyle name="40% - 강조색3 79 2" xfId="3704"/>
    <cellStyle name="40% - 강조색3 8" xfId="494"/>
    <cellStyle name="40% - 강조색3 80" xfId="2849"/>
    <cellStyle name="40% - 강조색3 80 2" xfId="3724"/>
    <cellStyle name="40% - 강조색3 81" xfId="2869"/>
    <cellStyle name="40% - 강조색3 81 2" xfId="3744"/>
    <cellStyle name="40% - 강조색3 82" xfId="2889"/>
    <cellStyle name="40% - 강조색3 82 2" xfId="3764"/>
    <cellStyle name="40% - 강조색3 83" xfId="2909"/>
    <cellStyle name="40% - 강조색3 83 2" xfId="3784"/>
    <cellStyle name="40% - 강조색3 84" xfId="2929"/>
    <cellStyle name="40% - 강조색3 84 2" xfId="3804"/>
    <cellStyle name="40% - 강조색3 85" xfId="2949"/>
    <cellStyle name="40% - 강조색3 85 2" xfId="3824"/>
    <cellStyle name="40% - 강조색3 86" xfId="2969"/>
    <cellStyle name="40% - 강조색3 86 2" xfId="3844"/>
    <cellStyle name="40% - 강조색3 87" xfId="2989"/>
    <cellStyle name="40% - 강조색3 87 2" xfId="3864"/>
    <cellStyle name="40% - 강조색3 88" xfId="3009"/>
    <cellStyle name="40% - 강조색3 88 2" xfId="3884"/>
    <cellStyle name="40% - 강조색3 89" xfId="3029"/>
    <cellStyle name="40% - 강조색3 89 2" xfId="3904"/>
    <cellStyle name="40% - 강조색3 9" xfId="495"/>
    <cellStyle name="40% - 강조색3 90" xfId="3049"/>
    <cellStyle name="40% - 강조색3 90 2" xfId="3924"/>
    <cellStyle name="40% - 강조색3 91" xfId="3069"/>
    <cellStyle name="40% - 강조색3 91 2" xfId="3944"/>
    <cellStyle name="40% - 강조색3 92" xfId="3089"/>
    <cellStyle name="40% - 강조색3 92 2" xfId="3964"/>
    <cellStyle name="40% - 강조색3 93" xfId="3109"/>
    <cellStyle name="40% - 강조색3 93 2" xfId="3984"/>
    <cellStyle name="40% - 강조색3 94" xfId="3129"/>
    <cellStyle name="40% - 강조색3 94 2" xfId="4004"/>
    <cellStyle name="40% - 강조색3 95" xfId="3149"/>
    <cellStyle name="40% - 강조색3 95 2" xfId="4024"/>
    <cellStyle name="40% - 강조색3 96" xfId="3169"/>
    <cellStyle name="40% - 강조색3 96 2" xfId="4044"/>
    <cellStyle name="40% - 강조색3 97" xfId="3189"/>
    <cellStyle name="40% - 강조색3 97 2" xfId="4064"/>
    <cellStyle name="40% - 강조색3 98" xfId="3209"/>
    <cellStyle name="40% - 강조색3 98 2" xfId="4084"/>
    <cellStyle name="40% - 강조색4" xfId="496" builtinId="43" customBuiltin="1"/>
    <cellStyle name="40% - 강조색4 10" xfId="497"/>
    <cellStyle name="40% - 강조색4 11" xfId="498"/>
    <cellStyle name="40% - 강조색4 12" xfId="499"/>
    <cellStyle name="40% - 강조색4 13" xfId="500"/>
    <cellStyle name="40% - 강조색4 14" xfId="501"/>
    <cellStyle name="40% - 강조색4 15" xfId="502"/>
    <cellStyle name="40% - 강조색4 16" xfId="503"/>
    <cellStyle name="40% - 강조색4 17" xfId="504"/>
    <cellStyle name="40% - 강조색4 18" xfId="505"/>
    <cellStyle name="40% - 강조색4 19" xfId="506"/>
    <cellStyle name="40% - 강조색4 2" xfId="507"/>
    <cellStyle name="40% - 강조색4 20" xfId="508"/>
    <cellStyle name="40% - 강조색4 21" xfId="509"/>
    <cellStyle name="40% - 강조색4 22" xfId="510"/>
    <cellStyle name="40% - 강조색4 23" xfId="511"/>
    <cellStyle name="40% - 강조색4 24" xfId="512"/>
    <cellStyle name="40% - 강조색4 25" xfId="513"/>
    <cellStyle name="40% - 강조색4 26" xfId="514"/>
    <cellStyle name="40% - 강조색4 27" xfId="515"/>
    <cellStyle name="40% - 강조색4 28" xfId="516"/>
    <cellStyle name="40% - 강조색4 29" xfId="517"/>
    <cellStyle name="40% - 강조색4 3" xfId="518"/>
    <cellStyle name="40% - 강조색4 30" xfId="519"/>
    <cellStyle name="40% - 강조색4 31" xfId="520"/>
    <cellStyle name="40% - 강조색4 32" xfId="521"/>
    <cellStyle name="40% - 강조색4 33" xfId="522"/>
    <cellStyle name="40% - 강조색4 34" xfId="523"/>
    <cellStyle name="40% - 강조색4 35" xfId="524"/>
    <cellStyle name="40% - 강조색4 36" xfId="525"/>
    <cellStyle name="40% - 강조색4 37" xfId="526"/>
    <cellStyle name="40% - 강조색4 38" xfId="527"/>
    <cellStyle name="40% - 강조색4 39" xfId="528"/>
    <cellStyle name="40% - 강조색4 4" xfId="529"/>
    <cellStyle name="40% - 강조색4 40" xfId="530"/>
    <cellStyle name="40% - 강조색4 41" xfId="531"/>
    <cellStyle name="40% - 강조색4 42" xfId="532"/>
    <cellStyle name="40% - 강조색4 43" xfId="533"/>
    <cellStyle name="40% - 강조색4 44" xfId="534"/>
    <cellStyle name="40% - 강조색4 45" xfId="535"/>
    <cellStyle name="40% - 강조색4 46" xfId="536"/>
    <cellStyle name="40% - 강조색4 47" xfId="537"/>
    <cellStyle name="40% - 강조색4 48" xfId="538"/>
    <cellStyle name="40% - 강조색4 49" xfId="539"/>
    <cellStyle name="40% - 강조색4 5" xfId="540"/>
    <cellStyle name="40% - 강조색4 50" xfId="541"/>
    <cellStyle name="40% - 강조색4 51" xfId="542"/>
    <cellStyle name="40% - 강조색4 52" xfId="543"/>
    <cellStyle name="40% - 강조색4 53" xfId="544"/>
    <cellStyle name="40% - 강조색4 54" xfId="545"/>
    <cellStyle name="40% - 강조색4 55" xfId="546"/>
    <cellStyle name="40% - 강조색4 56" xfId="2370"/>
    <cellStyle name="40% - 강조색4 56 2" xfId="3247"/>
    <cellStyle name="40% - 강조색4 57" xfId="2392"/>
    <cellStyle name="40% - 강조색4 57 2" xfId="3267"/>
    <cellStyle name="40% - 강조색4 58" xfId="2412"/>
    <cellStyle name="40% - 강조색4 58 2" xfId="3287"/>
    <cellStyle name="40% - 강조색4 59" xfId="2432"/>
    <cellStyle name="40% - 강조색4 59 2" xfId="3307"/>
    <cellStyle name="40% - 강조색4 6" xfId="547"/>
    <cellStyle name="40% - 강조색4 60" xfId="2452"/>
    <cellStyle name="40% - 강조색4 60 2" xfId="3327"/>
    <cellStyle name="40% - 강조색4 61" xfId="2472"/>
    <cellStyle name="40% - 강조색4 61 2" xfId="3347"/>
    <cellStyle name="40% - 강조색4 62" xfId="2492"/>
    <cellStyle name="40% - 강조색4 62 2" xfId="3367"/>
    <cellStyle name="40% - 강조색4 63" xfId="2512"/>
    <cellStyle name="40% - 강조색4 63 2" xfId="3387"/>
    <cellStyle name="40% - 강조색4 64" xfId="2532"/>
    <cellStyle name="40% - 강조색4 64 2" xfId="3407"/>
    <cellStyle name="40% - 강조색4 65" xfId="2552"/>
    <cellStyle name="40% - 강조색4 65 2" xfId="3427"/>
    <cellStyle name="40% - 강조색4 66" xfId="2572"/>
    <cellStyle name="40% - 강조색4 66 2" xfId="3447"/>
    <cellStyle name="40% - 강조색4 67" xfId="2592"/>
    <cellStyle name="40% - 강조색4 67 2" xfId="3467"/>
    <cellStyle name="40% - 강조색4 68" xfId="2612"/>
    <cellStyle name="40% - 강조색4 68 2" xfId="3487"/>
    <cellStyle name="40% - 강조색4 69" xfId="2632"/>
    <cellStyle name="40% - 강조색4 69 2" xfId="3507"/>
    <cellStyle name="40% - 강조색4 7" xfId="548"/>
    <cellStyle name="40% - 강조색4 70" xfId="2652"/>
    <cellStyle name="40% - 강조색4 70 2" xfId="3527"/>
    <cellStyle name="40% - 강조색4 71" xfId="2672"/>
    <cellStyle name="40% - 강조색4 71 2" xfId="3547"/>
    <cellStyle name="40% - 강조색4 72" xfId="2692"/>
    <cellStyle name="40% - 강조색4 72 2" xfId="3567"/>
    <cellStyle name="40% - 강조색4 73" xfId="2712"/>
    <cellStyle name="40% - 강조색4 73 2" xfId="3587"/>
    <cellStyle name="40% - 강조색4 74" xfId="2732"/>
    <cellStyle name="40% - 강조색4 74 2" xfId="3607"/>
    <cellStyle name="40% - 강조색4 75" xfId="2752"/>
    <cellStyle name="40% - 강조색4 75 2" xfId="3627"/>
    <cellStyle name="40% - 강조색4 76" xfId="2772"/>
    <cellStyle name="40% - 강조색4 76 2" xfId="3647"/>
    <cellStyle name="40% - 강조색4 77" xfId="2792"/>
    <cellStyle name="40% - 강조색4 77 2" xfId="3667"/>
    <cellStyle name="40% - 강조색4 78" xfId="2812"/>
    <cellStyle name="40% - 강조색4 78 2" xfId="3687"/>
    <cellStyle name="40% - 강조색4 79" xfId="2832"/>
    <cellStyle name="40% - 강조색4 79 2" xfId="3707"/>
    <cellStyle name="40% - 강조색4 8" xfId="549"/>
    <cellStyle name="40% - 강조색4 80" xfId="2852"/>
    <cellStyle name="40% - 강조색4 80 2" xfId="3727"/>
    <cellStyle name="40% - 강조색4 81" xfId="2872"/>
    <cellStyle name="40% - 강조색4 81 2" xfId="3747"/>
    <cellStyle name="40% - 강조색4 82" xfId="2892"/>
    <cellStyle name="40% - 강조색4 82 2" xfId="3767"/>
    <cellStyle name="40% - 강조색4 83" xfId="2912"/>
    <cellStyle name="40% - 강조색4 83 2" xfId="3787"/>
    <cellStyle name="40% - 강조색4 84" xfId="2932"/>
    <cellStyle name="40% - 강조색4 84 2" xfId="3807"/>
    <cellStyle name="40% - 강조색4 85" xfId="2952"/>
    <cellStyle name="40% - 강조색4 85 2" xfId="3827"/>
    <cellStyle name="40% - 강조색4 86" xfId="2972"/>
    <cellStyle name="40% - 강조색4 86 2" xfId="3847"/>
    <cellStyle name="40% - 강조색4 87" xfId="2992"/>
    <cellStyle name="40% - 강조색4 87 2" xfId="3867"/>
    <cellStyle name="40% - 강조색4 88" xfId="3012"/>
    <cellStyle name="40% - 강조색4 88 2" xfId="3887"/>
    <cellStyle name="40% - 강조색4 89" xfId="3032"/>
    <cellStyle name="40% - 강조색4 89 2" xfId="3907"/>
    <cellStyle name="40% - 강조색4 9" xfId="550"/>
    <cellStyle name="40% - 강조색4 90" xfId="3052"/>
    <cellStyle name="40% - 강조색4 90 2" xfId="3927"/>
    <cellStyle name="40% - 강조색4 91" xfId="3072"/>
    <cellStyle name="40% - 강조색4 91 2" xfId="3947"/>
    <cellStyle name="40% - 강조색4 92" xfId="3092"/>
    <cellStyle name="40% - 강조색4 92 2" xfId="3967"/>
    <cellStyle name="40% - 강조색4 93" xfId="3112"/>
    <cellStyle name="40% - 강조색4 93 2" xfId="3987"/>
    <cellStyle name="40% - 강조색4 94" xfId="3132"/>
    <cellStyle name="40% - 강조색4 94 2" xfId="4007"/>
    <cellStyle name="40% - 강조색4 95" xfId="3152"/>
    <cellStyle name="40% - 강조색4 95 2" xfId="4027"/>
    <cellStyle name="40% - 강조색4 96" xfId="3172"/>
    <cellStyle name="40% - 강조색4 96 2" xfId="4047"/>
    <cellStyle name="40% - 강조색4 97" xfId="3192"/>
    <cellStyle name="40% - 강조색4 97 2" xfId="4067"/>
    <cellStyle name="40% - 강조색4 98" xfId="3212"/>
    <cellStyle name="40% - 강조색4 98 2" xfId="4087"/>
    <cellStyle name="40% - 강조색5" xfId="551" builtinId="47" customBuiltin="1"/>
    <cellStyle name="40% - 강조색5 10" xfId="552"/>
    <cellStyle name="40% - 강조색5 11" xfId="553"/>
    <cellStyle name="40% - 강조색5 12" xfId="554"/>
    <cellStyle name="40% - 강조색5 13" xfId="555"/>
    <cellStyle name="40% - 강조색5 14" xfId="556"/>
    <cellStyle name="40% - 강조색5 15" xfId="557"/>
    <cellStyle name="40% - 강조색5 16" xfId="558"/>
    <cellStyle name="40% - 강조색5 17" xfId="559"/>
    <cellStyle name="40% - 강조색5 18" xfId="560"/>
    <cellStyle name="40% - 강조색5 19" xfId="561"/>
    <cellStyle name="40% - 강조색5 2" xfId="562"/>
    <cellStyle name="40% - 강조색5 20" xfId="563"/>
    <cellStyle name="40% - 강조색5 21" xfId="564"/>
    <cellStyle name="40% - 강조색5 22" xfId="565"/>
    <cellStyle name="40% - 강조색5 23" xfId="566"/>
    <cellStyle name="40% - 강조색5 24" xfId="567"/>
    <cellStyle name="40% - 강조색5 25" xfId="568"/>
    <cellStyle name="40% - 강조색5 26" xfId="569"/>
    <cellStyle name="40% - 강조색5 27" xfId="570"/>
    <cellStyle name="40% - 강조색5 28" xfId="571"/>
    <cellStyle name="40% - 강조색5 29" xfId="572"/>
    <cellStyle name="40% - 강조색5 3" xfId="573"/>
    <cellStyle name="40% - 강조색5 30" xfId="574"/>
    <cellStyle name="40% - 강조색5 31" xfId="575"/>
    <cellStyle name="40% - 강조색5 32" xfId="576"/>
    <cellStyle name="40% - 강조색5 33" xfId="577"/>
    <cellStyle name="40% - 강조색5 34" xfId="578"/>
    <cellStyle name="40% - 강조색5 35" xfId="579"/>
    <cellStyle name="40% - 강조색5 36" xfId="580"/>
    <cellStyle name="40% - 강조색5 37" xfId="581"/>
    <cellStyle name="40% - 강조색5 38" xfId="582"/>
    <cellStyle name="40% - 강조색5 39" xfId="583"/>
    <cellStyle name="40% - 강조색5 4" xfId="584"/>
    <cellStyle name="40% - 강조색5 40" xfId="585"/>
    <cellStyle name="40% - 강조색5 41" xfId="586"/>
    <cellStyle name="40% - 강조색5 42" xfId="587"/>
    <cellStyle name="40% - 강조색5 43" xfId="588"/>
    <cellStyle name="40% - 강조색5 44" xfId="589"/>
    <cellStyle name="40% - 강조색5 45" xfId="590"/>
    <cellStyle name="40% - 강조색5 46" xfId="591"/>
    <cellStyle name="40% - 강조색5 47" xfId="592"/>
    <cellStyle name="40% - 강조색5 48" xfId="593"/>
    <cellStyle name="40% - 강조색5 49" xfId="594"/>
    <cellStyle name="40% - 강조색5 5" xfId="595"/>
    <cellStyle name="40% - 강조색5 50" xfId="596"/>
    <cellStyle name="40% - 강조색5 51" xfId="597"/>
    <cellStyle name="40% - 강조색5 52" xfId="598"/>
    <cellStyle name="40% - 강조색5 53" xfId="599"/>
    <cellStyle name="40% - 강조색5 54" xfId="600"/>
    <cellStyle name="40% - 강조색5 55" xfId="601"/>
    <cellStyle name="40% - 강조색5 56" xfId="2374"/>
    <cellStyle name="40% - 강조색5 56 2" xfId="3250"/>
    <cellStyle name="40% - 강조색5 57" xfId="2395"/>
    <cellStyle name="40% - 강조색5 57 2" xfId="3270"/>
    <cellStyle name="40% - 강조색5 58" xfId="2415"/>
    <cellStyle name="40% - 강조색5 58 2" xfId="3290"/>
    <cellStyle name="40% - 강조색5 59" xfId="2435"/>
    <cellStyle name="40% - 강조색5 59 2" xfId="3310"/>
    <cellStyle name="40% - 강조색5 6" xfId="602"/>
    <cellStyle name="40% - 강조색5 60" xfId="2455"/>
    <cellStyle name="40% - 강조색5 60 2" xfId="3330"/>
    <cellStyle name="40% - 강조색5 61" xfId="2475"/>
    <cellStyle name="40% - 강조색5 61 2" xfId="3350"/>
    <cellStyle name="40% - 강조색5 62" xfId="2495"/>
    <cellStyle name="40% - 강조색5 62 2" xfId="3370"/>
    <cellStyle name="40% - 강조색5 63" xfId="2515"/>
    <cellStyle name="40% - 강조색5 63 2" xfId="3390"/>
    <cellStyle name="40% - 강조색5 64" xfId="2535"/>
    <cellStyle name="40% - 강조색5 64 2" xfId="3410"/>
    <cellStyle name="40% - 강조색5 65" xfId="2555"/>
    <cellStyle name="40% - 강조색5 65 2" xfId="3430"/>
    <cellStyle name="40% - 강조색5 66" xfId="2575"/>
    <cellStyle name="40% - 강조색5 66 2" xfId="3450"/>
    <cellStyle name="40% - 강조색5 67" xfId="2595"/>
    <cellStyle name="40% - 강조색5 67 2" xfId="3470"/>
    <cellStyle name="40% - 강조색5 68" xfId="2615"/>
    <cellStyle name="40% - 강조색5 68 2" xfId="3490"/>
    <cellStyle name="40% - 강조색5 69" xfId="2635"/>
    <cellStyle name="40% - 강조색5 69 2" xfId="3510"/>
    <cellStyle name="40% - 강조색5 7" xfId="603"/>
    <cellStyle name="40% - 강조색5 70" xfId="2655"/>
    <cellStyle name="40% - 강조색5 70 2" xfId="3530"/>
    <cellStyle name="40% - 강조색5 71" xfId="2675"/>
    <cellStyle name="40% - 강조색5 71 2" xfId="3550"/>
    <cellStyle name="40% - 강조색5 72" xfId="2695"/>
    <cellStyle name="40% - 강조색5 72 2" xfId="3570"/>
    <cellStyle name="40% - 강조색5 73" xfId="2715"/>
    <cellStyle name="40% - 강조색5 73 2" xfId="3590"/>
    <cellStyle name="40% - 강조색5 74" xfId="2735"/>
    <cellStyle name="40% - 강조색5 74 2" xfId="3610"/>
    <cellStyle name="40% - 강조색5 75" xfId="2755"/>
    <cellStyle name="40% - 강조색5 75 2" xfId="3630"/>
    <cellStyle name="40% - 강조색5 76" xfId="2775"/>
    <cellStyle name="40% - 강조색5 76 2" xfId="3650"/>
    <cellStyle name="40% - 강조색5 77" xfId="2795"/>
    <cellStyle name="40% - 강조색5 77 2" xfId="3670"/>
    <cellStyle name="40% - 강조색5 78" xfId="2815"/>
    <cellStyle name="40% - 강조색5 78 2" xfId="3690"/>
    <cellStyle name="40% - 강조색5 79" xfId="2835"/>
    <cellStyle name="40% - 강조색5 79 2" xfId="3710"/>
    <cellStyle name="40% - 강조색5 8" xfId="604"/>
    <cellStyle name="40% - 강조색5 80" xfId="2855"/>
    <cellStyle name="40% - 강조색5 80 2" xfId="3730"/>
    <cellStyle name="40% - 강조색5 81" xfId="2875"/>
    <cellStyle name="40% - 강조색5 81 2" xfId="3750"/>
    <cellStyle name="40% - 강조색5 82" xfId="2895"/>
    <cellStyle name="40% - 강조색5 82 2" xfId="3770"/>
    <cellStyle name="40% - 강조색5 83" xfId="2915"/>
    <cellStyle name="40% - 강조색5 83 2" xfId="3790"/>
    <cellStyle name="40% - 강조색5 84" xfId="2935"/>
    <cellStyle name="40% - 강조색5 84 2" xfId="3810"/>
    <cellStyle name="40% - 강조색5 85" xfId="2955"/>
    <cellStyle name="40% - 강조색5 85 2" xfId="3830"/>
    <cellStyle name="40% - 강조색5 86" xfId="2975"/>
    <cellStyle name="40% - 강조색5 86 2" xfId="3850"/>
    <cellStyle name="40% - 강조색5 87" xfId="2995"/>
    <cellStyle name="40% - 강조색5 87 2" xfId="3870"/>
    <cellStyle name="40% - 강조색5 88" xfId="3015"/>
    <cellStyle name="40% - 강조색5 88 2" xfId="3890"/>
    <cellStyle name="40% - 강조색5 89" xfId="3035"/>
    <cellStyle name="40% - 강조색5 89 2" xfId="3910"/>
    <cellStyle name="40% - 강조색5 9" xfId="605"/>
    <cellStyle name="40% - 강조색5 90" xfId="3055"/>
    <cellStyle name="40% - 강조색5 90 2" xfId="3930"/>
    <cellStyle name="40% - 강조색5 91" xfId="3075"/>
    <cellStyle name="40% - 강조색5 91 2" xfId="3950"/>
    <cellStyle name="40% - 강조색5 92" xfId="3095"/>
    <cellStyle name="40% - 강조색5 92 2" xfId="3970"/>
    <cellStyle name="40% - 강조색5 93" xfId="3115"/>
    <cellStyle name="40% - 강조색5 93 2" xfId="3990"/>
    <cellStyle name="40% - 강조색5 94" xfId="3135"/>
    <cellStyle name="40% - 강조색5 94 2" xfId="4010"/>
    <cellStyle name="40% - 강조색5 95" xfId="3155"/>
    <cellStyle name="40% - 강조색5 95 2" xfId="4030"/>
    <cellStyle name="40% - 강조색5 96" xfId="3175"/>
    <cellStyle name="40% - 강조색5 96 2" xfId="4050"/>
    <cellStyle name="40% - 강조색5 97" xfId="3195"/>
    <cellStyle name="40% - 강조색5 97 2" xfId="4070"/>
    <cellStyle name="40% - 강조색5 98" xfId="3215"/>
    <cellStyle name="40% - 강조색5 98 2" xfId="4090"/>
    <cellStyle name="40% - 강조색6" xfId="606" builtinId="51" customBuiltin="1"/>
    <cellStyle name="40% - 강조색6 10" xfId="607"/>
    <cellStyle name="40% - 강조색6 11" xfId="608"/>
    <cellStyle name="40% - 강조색6 12" xfId="609"/>
    <cellStyle name="40% - 강조색6 13" xfId="610"/>
    <cellStyle name="40% - 강조색6 14" xfId="611"/>
    <cellStyle name="40% - 강조색6 15" xfId="612"/>
    <cellStyle name="40% - 강조색6 16" xfId="613"/>
    <cellStyle name="40% - 강조색6 17" xfId="614"/>
    <cellStyle name="40% - 강조색6 18" xfId="615"/>
    <cellStyle name="40% - 강조색6 19" xfId="616"/>
    <cellStyle name="40% - 강조색6 2" xfId="617"/>
    <cellStyle name="40% - 강조색6 20" xfId="618"/>
    <cellStyle name="40% - 강조색6 21" xfId="619"/>
    <cellStyle name="40% - 강조색6 22" xfId="620"/>
    <cellStyle name="40% - 강조색6 23" xfId="621"/>
    <cellStyle name="40% - 강조색6 24" xfId="622"/>
    <cellStyle name="40% - 강조색6 25" xfId="623"/>
    <cellStyle name="40% - 강조색6 26" xfId="624"/>
    <cellStyle name="40% - 강조색6 27" xfId="625"/>
    <cellStyle name="40% - 강조색6 28" xfId="626"/>
    <cellStyle name="40% - 강조색6 29" xfId="627"/>
    <cellStyle name="40% - 강조색6 3" xfId="628"/>
    <cellStyle name="40% - 강조색6 30" xfId="629"/>
    <cellStyle name="40% - 강조색6 31" xfId="630"/>
    <cellStyle name="40% - 강조색6 32" xfId="631"/>
    <cellStyle name="40% - 강조색6 33" xfId="632"/>
    <cellStyle name="40% - 강조색6 34" xfId="633"/>
    <cellStyle name="40% - 강조색6 35" xfId="634"/>
    <cellStyle name="40% - 강조색6 36" xfId="635"/>
    <cellStyle name="40% - 강조색6 37" xfId="636"/>
    <cellStyle name="40% - 강조색6 38" xfId="637"/>
    <cellStyle name="40% - 강조색6 39" xfId="638"/>
    <cellStyle name="40% - 강조색6 4" xfId="639"/>
    <cellStyle name="40% - 강조색6 40" xfId="640"/>
    <cellStyle name="40% - 강조색6 41" xfId="641"/>
    <cellStyle name="40% - 강조색6 42" xfId="642"/>
    <cellStyle name="40% - 강조색6 43" xfId="643"/>
    <cellStyle name="40% - 강조색6 44" xfId="644"/>
    <cellStyle name="40% - 강조색6 45" xfId="645"/>
    <cellStyle name="40% - 강조색6 46" xfId="646"/>
    <cellStyle name="40% - 강조색6 47" xfId="647"/>
    <cellStyle name="40% - 강조색6 48" xfId="648"/>
    <cellStyle name="40% - 강조색6 49" xfId="649"/>
    <cellStyle name="40% - 강조색6 5" xfId="650"/>
    <cellStyle name="40% - 강조색6 50" xfId="651"/>
    <cellStyle name="40% - 강조색6 51" xfId="652"/>
    <cellStyle name="40% - 강조색6 52" xfId="653"/>
    <cellStyle name="40% - 강조색6 53" xfId="654"/>
    <cellStyle name="40% - 강조색6 54" xfId="655"/>
    <cellStyle name="40% - 강조색6 55" xfId="656"/>
    <cellStyle name="40% - 강조색6 56" xfId="2378"/>
    <cellStyle name="40% - 강조색6 56 2" xfId="3253"/>
    <cellStyle name="40% - 강조색6 57" xfId="2398"/>
    <cellStyle name="40% - 강조색6 57 2" xfId="3273"/>
    <cellStyle name="40% - 강조색6 58" xfId="2418"/>
    <cellStyle name="40% - 강조색6 58 2" xfId="3293"/>
    <cellStyle name="40% - 강조색6 59" xfId="2438"/>
    <cellStyle name="40% - 강조색6 59 2" xfId="3313"/>
    <cellStyle name="40% - 강조색6 6" xfId="657"/>
    <cellStyle name="40% - 강조색6 60" xfId="2458"/>
    <cellStyle name="40% - 강조색6 60 2" xfId="3333"/>
    <cellStyle name="40% - 강조색6 61" xfId="2478"/>
    <cellStyle name="40% - 강조색6 61 2" xfId="3353"/>
    <cellStyle name="40% - 강조색6 62" xfId="2498"/>
    <cellStyle name="40% - 강조색6 62 2" xfId="3373"/>
    <cellStyle name="40% - 강조색6 63" xfId="2518"/>
    <cellStyle name="40% - 강조색6 63 2" xfId="3393"/>
    <cellStyle name="40% - 강조색6 64" xfId="2538"/>
    <cellStyle name="40% - 강조색6 64 2" xfId="3413"/>
    <cellStyle name="40% - 강조색6 65" xfId="2558"/>
    <cellStyle name="40% - 강조색6 65 2" xfId="3433"/>
    <cellStyle name="40% - 강조색6 66" xfId="2578"/>
    <cellStyle name="40% - 강조색6 66 2" xfId="3453"/>
    <cellStyle name="40% - 강조색6 67" xfId="2598"/>
    <cellStyle name="40% - 강조색6 67 2" xfId="3473"/>
    <cellStyle name="40% - 강조색6 68" xfId="2618"/>
    <cellStyle name="40% - 강조색6 68 2" xfId="3493"/>
    <cellStyle name="40% - 강조색6 69" xfId="2638"/>
    <cellStyle name="40% - 강조색6 69 2" xfId="3513"/>
    <cellStyle name="40% - 강조색6 7" xfId="658"/>
    <cellStyle name="40% - 강조색6 70" xfId="2658"/>
    <cellStyle name="40% - 강조색6 70 2" xfId="3533"/>
    <cellStyle name="40% - 강조색6 71" xfId="2678"/>
    <cellStyle name="40% - 강조색6 71 2" xfId="3553"/>
    <cellStyle name="40% - 강조색6 72" xfId="2698"/>
    <cellStyle name="40% - 강조색6 72 2" xfId="3573"/>
    <cellStyle name="40% - 강조색6 73" xfId="2718"/>
    <cellStyle name="40% - 강조색6 73 2" xfId="3593"/>
    <cellStyle name="40% - 강조색6 74" xfId="2738"/>
    <cellStyle name="40% - 강조색6 74 2" xfId="3613"/>
    <cellStyle name="40% - 강조색6 75" xfId="2758"/>
    <cellStyle name="40% - 강조색6 75 2" xfId="3633"/>
    <cellStyle name="40% - 강조색6 76" xfId="2778"/>
    <cellStyle name="40% - 강조색6 76 2" xfId="3653"/>
    <cellStyle name="40% - 강조색6 77" xfId="2798"/>
    <cellStyle name="40% - 강조색6 77 2" xfId="3673"/>
    <cellStyle name="40% - 강조색6 78" xfId="2818"/>
    <cellStyle name="40% - 강조색6 78 2" xfId="3693"/>
    <cellStyle name="40% - 강조색6 79" xfId="2838"/>
    <cellStyle name="40% - 강조색6 79 2" xfId="3713"/>
    <cellStyle name="40% - 강조색6 8" xfId="659"/>
    <cellStyle name="40% - 강조색6 80" xfId="2858"/>
    <cellStyle name="40% - 강조색6 80 2" xfId="3733"/>
    <cellStyle name="40% - 강조색6 81" xfId="2878"/>
    <cellStyle name="40% - 강조색6 81 2" xfId="3753"/>
    <cellStyle name="40% - 강조색6 82" xfId="2898"/>
    <cellStyle name="40% - 강조색6 82 2" xfId="3773"/>
    <cellStyle name="40% - 강조색6 83" xfId="2918"/>
    <cellStyle name="40% - 강조색6 83 2" xfId="3793"/>
    <cellStyle name="40% - 강조색6 84" xfId="2938"/>
    <cellStyle name="40% - 강조색6 84 2" xfId="3813"/>
    <cellStyle name="40% - 강조색6 85" xfId="2958"/>
    <cellStyle name="40% - 강조색6 85 2" xfId="3833"/>
    <cellStyle name="40% - 강조색6 86" xfId="2978"/>
    <cellStyle name="40% - 강조색6 86 2" xfId="3853"/>
    <cellStyle name="40% - 강조색6 87" xfId="2998"/>
    <cellStyle name="40% - 강조색6 87 2" xfId="3873"/>
    <cellStyle name="40% - 강조색6 88" xfId="3018"/>
    <cellStyle name="40% - 강조색6 88 2" xfId="3893"/>
    <cellStyle name="40% - 강조색6 89" xfId="3038"/>
    <cellStyle name="40% - 강조색6 89 2" xfId="3913"/>
    <cellStyle name="40% - 강조색6 9" xfId="660"/>
    <cellStyle name="40% - 강조색6 90" xfId="3058"/>
    <cellStyle name="40% - 강조색6 90 2" xfId="3933"/>
    <cellStyle name="40% - 강조색6 91" xfId="3078"/>
    <cellStyle name="40% - 강조색6 91 2" xfId="3953"/>
    <cellStyle name="40% - 강조색6 92" xfId="3098"/>
    <cellStyle name="40% - 강조색6 92 2" xfId="3973"/>
    <cellStyle name="40% - 강조색6 93" xfId="3118"/>
    <cellStyle name="40% - 강조색6 93 2" xfId="3993"/>
    <cellStyle name="40% - 강조색6 94" xfId="3138"/>
    <cellStyle name="40% - 강조색6 94 2" xfId="4013"/>
    <cellStyle name="40% - 강조색6 95" xfId="3158"/>
    <cellStyle name="40% - 강조색6 95 2" xfId="4033"/>
    <cellStyle name="40% - 강조색6 96" xfId="3178"/>
    <cellStyle name="40% - 강조색6 96 2" xfId="4053"/>
    <cellStyle name="40% - 강조색6 97" xfId="3198"/>
    <cellStyle name="40% - 강조색6 97 2" xfId="4073"/>
    <cellStyle name="40% - 강조색6 98" xfId="3218"/>
    <cellStyle name="40% - 강조색6 98 2" xfId="4093"/>
    <cellStyle name="60% - 강조색1" xfId="661" builtinId="32" customBuiltin="1"/>
    <cellStyle name="60% - 강조색1 10" xfId="662"/>
    <cellStyle name="60% - 강조색1 11" xfId="663"/>
    <cellStyle name="60% - 강조색1 12" xfId="664"/>
    <cellStyle name="60% - 강조색1 13" xfId="665"/>
    <cellStyle name="60% - 강조색1 14" xfId="666"/>
    <cellStyle name="60% - 강조색1 15" xfId="667"/>
    <cellStyle name="60% - 강조색1 16" xfId="668"/>
    <cellStyle name="60% - 강조색1 17" xfId="669"/>
    <cellStyle name="60% - 강조색1 18" xfId="670"/>
    <cellStyle name="60% - 강조색1 19" xfId="671"/>
    <cellStyle name="60% - 강조색1 2" xfId="672"/>
    <cellStyle name="60% - 강조색1 20" xfId="673"/>
    <cellStyle name="60% - 강조색1 21" xfId="674"/>
    <cellStyle name="60% - 강조색1 22" xfId="675"/>
    <cellStyle name="60% - 강조색1 23" xfId="676"/>
    <cellStyle name="60% - 강조색1 24" xfId="677"/>
    <cellStyle name="60% - 강조색1 25" xfId="678"/>
    <cellStyle name="60% - 강조색1 26" xfId="679"/>
    <cellStyle name="60% - 강조색1 27" xfId="680"/>
    <cellStyle name="60% - 강조색1 28" xfId="681"/>
    <cellStyle name="60% - 강조색1 29" xfId="682"/>
    <cellStyle name="60% - 강조색1 3" xfId="683"/>
    <cellStyle name="60% - 강조색1 30" xfId="684"/>
    <cellStyle name="60% - 강조색1 31" xfId="685"/>
    <cellStyle name="60% - 강조색1 32" xfId="686"/>
    <cellStyle name="60% - 강조색1 33" xfId="687"/>
    <cellStyle name="60% - 강조색1 34" xfId="688"/>
    <cellStyle name="60% - 강조색1 35" xfId="689"/>
    <cellStyle name="60% - 강조색1 36" xfId="690"/>
    <cellStyle name="60% - 강조색1 37" xfId="691"/>
    <cellStyle name="60% - 강조색1 38" xfId="692"/>
    <cellStyle name="60% - 강조색1 39" xfId="693"/>
    <cellStyle name="60% - 강조색1 4" xfId="694"/>
    <cellStyle name="60% - 강조색1 40" xfId="695"/>
    <cellStyle name="60% - 강조색1 41" xfId="696"/>
    <cellStyle name="60% - 강조색1 42" xfId="697"/>
    <cellStyle name="60% - 강조색1 43" xfId="698"/>
    <cellStyle name="60% - 강조색1 44" xfId="699"/>
    <cellStyle name="60% - 강조색1 45" xfId="700"/>
    <cellStyle name="60% - 강조색1 46" xfId="701"/>
    <cellStyle name="60% - 강조색1 47" xfId="702"/>
    <cellStyle name="60% - 강조색1 48" xfId="703"/>
    <cellStyle name="60% - 강조색1 49" xfId="704"/>
    <cellStyle name="60% - 강조색1 5" xfId="705"/>
    <cellStyle name="60% - 강조색1 50" xfId="706"/>
    <cellStyle name="60% - 강조색1 51" xfId="707"/>
    <cellStyle name="60% - 강조색1 52" xfId="708"/>
    <cellStyle name="60% - 강조색1 53" xfId="709"/>
    <cellStyle name="60% - 강조색1 54" xfId="710"/>
    <cellStyle name="60% - 강조색1 55" xfId="711"/>
    <cellStyle name="60% - 강조색1 56" xfId="712"/>
    <cellStyle name="60% - 강조색1 57" xfId="2359"/>
    <cellStyle name="60% - 강조색1 57 2" xfId="3239"/>
    <cellStyle name="60% - 강조색1 58" xfId="2384"/>
    <cellStyle name="60% - 강조색1 58 2" xfId="3259"/>
    <cellStyle name="60% - 강조색1 59" xfId="2404"/>
    <cellStyle name="60% - 강조색1 59 2" xfId="3279"/>
    <cellStyle name="60% - 강조색1 6" xfId="713"/>
    <cellStyle name="60% - 강조색1 60" xfId="2424"/>
    <cellStyle name="60% - 강조색1 60 2" xfId="3299"/>
    <cellStyle name="60% - 강조색1 61" xfId="2444"/>
    <cellStyle name="60% - 강조색1 61 2" xfId="3319"/>
    <cellStyle name="60% - 강조색1 62" xfId="2464"/>
    <cellStyle name="60% - 강조색1 62 2" xfId="3339"/>
    <cellStyle name="60% - 강조색1 63" xfId="2484"/>
    <cellStyle name="60% - 강조색1 63 2" xfId="3359"/>
    <cellStyle name="60% - 강조색1 64" xfId="2504"/>
    <cellStyle name="60% - 강조색1 64 2" xfId="3379"/>
    <cellStyle name="60% - 강조색1 65" xfId="2524"/>
    <cellStyle name="60% - 강조색1 65 2" xfId="3399"/>
    <cellStyle name="60% - 강조색1 66" xfId="2544"/>
    <cellStyle name="60% - 강조색1 66 2" xfId="3419"/>
    <cellStyle name="60% - 강조색1 67" xfId="2564"/>
    <cellStyle name="60% - 강조색1 67 2" xfId="3439"/>
    <cellStyle name="60% - 강조색1 68" xfId="2584"/>
    <cellStyle name="60% - 강조색1 68 2" xfId="3459"/>
    <cellStyle name="60% - 강조색1 69" xfId="2604"/>
    <cellStyle name="60% - 강조색1 69 2" xfId="3479"/>
    <cellStyle name="60% - 강조색1 7" xfId="714"/>
    <cellStyle name="60% - 강조색1 70" xfId="2624"/>
    <cellStyle name="60% - 강조색1 70 2" xfId="3499"/>
    <cellStyle name="60% - 강조색1 71" xfId="2644"/>
    <cellStyle name="60% - 강조색1 71 2" xfId="3519"/>
    <cellStyle name="60% - 강조색1 72" xfId="2664"/>
    <cellStyle name="60% - 강조색1 72 2" xfId="3539"/>
    <cellStyle name="60% - 강조색1 73" xfId="2684"/>
    <cellStyle name="60% - 강조색1 73 2" xfId="3559"/>
    <cellStyle name="60% - 강조색1 74" xfId="2704"/>
    <cellStyle name="60% - 강조색1 74 2" xfId="3579"/>
    <cellStyle name="60% - 강조색1 75" xfId="2724"/>
    <cellStyle name="60% - 강조색1 75 2" xfId="3599"/>
    <cellStyle name="60% - 강조색1 76" xfId="2744"/>
    <cellStyle name="60% - 강조색1 76 2" xfId="3619"/>
    <cellStyle name="60% - 강조색1 77" xfId="2764"/>
    <cellStyle name="60% - 강조색1 77 2" xfId="3639"/>
    <cellStyle name="60% - 강조색1 78" xfId="2784"/>
    <cellStyle name="60% - 강조색1 78 2" xfId="3659"/>
    <cellStyle name="60% - 강조색1 79" xfId="2804"/>
    <cellStyle name="60% - 강조색1 79 2" xfId="3679"/>
    <cellStyle name="60% - 강조색1 8" xfId="715"/>
    <cellStyle name="60% - 강조색1 80" xfId="2824"/>
    <cellStyle name="60% - 강조색1 80 2" xfId="3699"/>
    <cellStyle name="60% - 강조색1 81" xfId="2844"/>
    <cellStyle name="60% - 강조색1 81 2" xfId="3719"/>
    <cellStyle name="60% - 강조색1 82" xfId="2864"/>
    <cellStyle name="60% - 강조색1 82 2" xfId="3739"/>
    <cellStyle name="60% - 강조색1 83" xfId="2884"/>
    <cellStyle name="60% - 강조색1 83 2" xfId="3759"/>
    <cellStyle name="60% - 강조색1 84" xfId="2904"/>
    <cellStyle name="60% - 강조색1 84 2" xfId="3779"/>
    <cellStyle name="60% - 강조색1 85" xfId="2924"/>
    <cellStyle name="60% - 강조색1 85 2" xfId="3799"/>
    <cellStyle name="60% - 강조색1 86" xfId="2944"/>
    <cellStyle name="60% - 강조색1 86 2" xfId="3819"/>
    <cellStyle name="60% - 강조색1 87" xfId="2964"/>
    <cellStyle name="60% - 강조색1 87 2" xfId="3839"/>
    <cellStyle name="60% - 강조색1 88" xfId="2984"/>
    <cellStyle name="60% - 강조색1 88 2" xfId="3859"/>
    <cellStyle name="60% - 강조색1 89" xfId="3004"/>
    <cellStyle name="60% - 강조색1 89 2" xfId="3879"/>
    <cellStyle name="60% - 강조색1 9" xfId="716"/>
    <cellStyle name="60% - 강조색1 90" xfId="3024"/>
    <cellStyle name="60% - 강조색1 90 2" xfId="3899"/>
    <cellStyle name="60% - 강조색1 91" xfId="3044"/>
    <cellStyle name="60% - 강조색1 91 2" xfId="3919"/>
    <cellStyle name="60% - 강조색1 92" xfId="3064"/>
    <cellStyle name="60% - 강조색1 92 2" xfId="3939"/>
    <cellStyle name="60% - 강조색1 93" xfId="3084"/>
    <cellStyle name="60% - 강조색1 93 2" xfId="3959"/>
    <cellStyle name="60% - 강조색1 94" xfId="3104"/>
    <cellStyle name="60% - 강조색1 94 2" xfId="3979"/>
    <cellStyle name="60% - 강조색1 95" xfId="3124"/>
    <cellStyle name="60% - 강조색1 95 2" xfId="3999"/>
    <cellStyle name="60% - 강조색1 96" xfId="3144"/>
    <cellStyle name="60% - 강조색1 96 2" xfId="4019"/>
    <cellStyle name="60% - 강조색1 97" xfId="3164"/>
    <cellStyle name="60% - 강조색1 97 2" xfId="4039"/>
    <cellStyle name="60% - 강조색1 98" xfId="3184"/>
    <cellStyle name="60% - 강조색1 98 2" xfId="4059"/>
    <cellStyle name="60% - 강조색1 99" xfId="3204"/>
    <cellStyle name="60% - 강조색1 99 2" xfId="4079"/>
    <cellStyle name="60% - 강조색2" xfId="717" builtinId="36" customBuiltin="1"/>
    <cellStyle name="60% - 강조색2 10" xfId="718"/>
    <cellStyle name="60% - 강조색2 11" xfId="719"/>
    <cellStyle name="60% - 강조색2 12" xfId="720"/>
    <cellStyle name="60% - 강조색2 13" xfId="721"/>
    <cellStyle name="60% - 강조색2 14" xfId="722"/>
    <cellStyle name="60% - 강조색2 15" xfId="723"/>
    <cellStyle name="60% - 강조색2 16" xfId="724"/>
    <cellStyle name="60% - 강조색2 17" xfId="725"/>
    <cellStyle name="60% - 강조색2 18" xfId="726"/>
    <cellStyle name="60% - 강조색2 19" xfId="727"/>
    <cellStyle name="60% - 강조색2 2" xfId="728"/>
    <cellStyle name="60% - 강조색2 20" xfId="729"/>
    <cellStyle name="60% - 강조색2 21" xfId="730"/>
    <cellStyle name="60% - 강조색2 22" xfId="731"/>
    <cellStyle name="60% - 강조색2 23" xfId="732"/>
    <cellStyle name="60% - 강조색2 24" xfId="733"/>
    <cellStyle name="60% - 강조색2 25" xfId="734"/>
    <cellStyle name="60% - 강조색2 26" xfId="735"/>
    <cellStyle name="60% - 강조색2 27" xfId="736"/>
    <cellStyle name="60% - 강조색2 28" xfId="737"/>
    <cellStyle name="60% - 강조색2 29" xfId="738"/>
    <cellStyle name="60% - 강조색2 3" xfId="739"/>
    <cellStyle name="60% - 강조색2 30" xfId="740"/>
    <cellStyle name="60% - 강조색2 31" xfId="741"/>
    <cellStyle name="60% - 강조색2 32" xfId="742"/>
    <cellStyle name="60% - 강조색2 33" xfId="743"/>
    <cellStyle name="60% - 강조색2 34" xfId="744"/>
    <cellStyle name="60% - 강조색2 35" xfId="745"/>
    <cellStyle name="60% - 강조색2 36" xfId="746"/>
    <cellStyle name="60% - 강조색2 37" xfId="747"/>
    <cellStyle name="60% - 강조색2 38" xfId="748"/>
    <cellStyle name="60% - 강조색2 39" xfId="749"/>
    <cellStyle name="60% - 강조색2 4" xfId="750"/>
    <cellStyle name="60% - 강조색2 40" xfId="751"/>
    <cellStyle name="60% - 강조색2 41" xfId="752"/>
    <cellStyle name="60% - 강조색2 42" xfId="753"/>
    <cellStyle name="60% - 강조색2 43" xfId="754"/>
    <cellStyle name="60% - 강조색2 44" xfId="755"/>
    <cellStyle name="60% - 강조색2 45" xfId="756"/>
    <cellStyle name="60% - 강조색2 46" xfId="757"/>
    <cellStyle name="60% - 강조색2 47" xfId="758"/>
    <cellStyle name="60% - 강조색2 48" xfId="759"/>
    <cellStyle name="60% - 강조색2 49" xfId="760"/>
    <cellStyle name="60% - 강조색2 5" xfId="761"/>
    <cellStyle name="60% - 강조색2 50" xfId="762"/>
    <cellStyle name="60% - 강조색2 51" xfId="763"/>
    <cellStyle name="60% - 강조색2 52" xfId="764"/>
    <cellStyle name="60% - 강조색2 53" xfId="765"/>
    <cellStyle name="60% - 강조색2 54" xfId="766"/>
    <cellStyle name="60% - 강조색2 55" xfId="767"/>
    <cellStyle name="60% - 강조색2 56" xfId="768"/>
    <cellStyle name="60% - 강조색2 57" xfId="2363"/>
    <cellStyle name="60% - 강조색2 57 2" xfId="3242"/>
    <cellStyle name="60% - 강조색2 58" xfId="2387"/>
    <cellStyle name="60% - 강조색2 58 2" xfId="3262"/>
    <cellStyle name="60% - 강조색2 59" xfId="2407"/>
    <cellStyle name="60% - 강조색2 59 2" xfId="3282"/>
    <cellStyle name="60% - 강조색2 6" xfId="769"/>
    <cellStyle name="60% - 강조색2 60" xfId="2427"/>
    <cellStyle name="60% - 강조색2 60 2" xfId="3302"/>
    <cellStyle name="60% - 강조색2 61" xfId="2447"/>
    <cellStyle name="60% - 강조색2 61 2" xfId="3322"/>
    <cellStyle name="60% - 강조색2 62" xfId="2467"/>
    <cellStyle name="60% - 강조색2 62 2" xfId="3342"/>
    <cellStyle name="60% - 강조색2 63" xfId="2487"/>
    <cellStyle name="60% - 강조색2 63 2" xfId="3362"/>
    <cellStyle name="60% - 강조색2 64" xfId="2507"/>
    <cellStyle name="60% - 강조색2 64 2" xfId="3382"/>
    <cellStyle name="60% - 강조색2 65" xfId="2527"/>
    <cellStyle name="60% - 강조색2 65 2" xfId="3402"/>
    <cellStyle name="60% - 강조색2 66" xfId="2547"/>
    <cellStyle name="60% - 강조색2 66 2" xfId="3422"/>
    <cellStyle name="60% - 강조색2 67" xfId="2567"/>
    <cellStyle name="60% - 강조색2 67 2" xfId="3442"/>
    <cellStyle name="60% - 강조색2 68" xfId="2587"/>
    <cellStyle name="60% - 강조색2 68 2" xfId="3462"/>
    <cellStyle name="60% - 강조색2 69" xfId="2607"/>
    <cellStyle name="60% - 강조색2 69 2" xfId="3482"/>
    <cellStyle name="60% - 강조색2 7" xfId="770"/>
    <cellStyle name="60% - 강조색2 70" xfId="2627"/>
    <cellStyle name="60% - 강조색2 70 2" xfId="3502"/>
    <cellStyle name="60% - 강조색2 71" xfId="2647"/>
    <cellStyle name="60% - 강조색2 71 2" xfId="3522"/>
    <cellStyle name="60% - 강조색2 72" xfId="2667"/>
    <cellStyle name="60% - 강조색2 72 2" xfId="3542"/>
    <cellStyle name="60% - 강조색2 73" xfId="2687"/>
    <cellStyle name="60% - 강조색2 73 2" xfId="3562"/>
    <cellStyle name="60% - 강조색2 74" xfId="2707"/>
    <cellStyle name="60% - 강조색2 74 2" xfId="3582"/>
    <cellStyle name="60% - 강조색2 75" xfId="2727"/>
    <cellStyle name="60% - 강조색2 75 2" xfId="3602"/>
    <cellStyle name="60% - 강조색2 76" xfId="2747"/>
    <cellStyle name="60% - 강조색2 76 2" xfId="3622"/>
    <cellStyle name="60% - 강조색2 77" xfId="2767"/>
    <cellStyle name="60% - 강조색2 77 2" xfId="3642"/>
    <cellStyle name="60% - 강조색2 78" xfId="2787"/>
    <cellStyle name="60% - 강조색2 78 2" xfId="3662"/>
    <cellStyle name="60% - 강조색2 79" xfId="2807"/>
    <cellStyle name="60% - 강조색2 79 2" xfId="3682"/>
    <cellStyle name="60% - 강조색2 8" xfId="771"/>
    <cellStyle name="60% - 강조색2 80" xfId="2827"/>
    <cellStyle name="60% - 강조색2 80 2" xfId="3702"/>
    <cellStyle name="60% - 강조색2 81" xfId="2847"/>
    <cellStyle name="60% - 강조색2 81 2" xfId="3722"/>
    <cellStyle name="60% - 강조색2 82" xfId="2867"/>
    <cellStyle name="60% - 강조색2 82 2" xfId="3742"/>
    <cellStyle name="60% - 강조색2 83" xfId="2887"/>
    <cellStyle name="60% - 강조색2 83 2" xfId="3762"/>
    <cellStyle name="60% - 강조색2 84" xfId="2907"/>
    <cellStyle name="60% - 강조색2 84 2" xfId="3782"/>
    <cellStyle name="60% - 강조색2 85" xfId="2927"/>
    <cellStyle name="60% - 강조색2 85 2" xfId="3802"/>
    <cellStyle name="60% - 강조색2 86" xfId="2947"/>
    <cellStyle name="60% - 강조색2 86 2" xfId="3822"/>
    <cellStyle name="60% - 강조색2 87" xfId="2967"/>
    <cellStyle name="60% - 강조색2 87 2" xfId="3842"/>
    <cellStyle name="60% - 강조색2 88" xfId="2987"/>
    <cellStyle name="60% - 강조색2 88 2" xfId="3862"/>
    <cellStyle name="60% - 강조색2 89" xfId="3007"/>
    <cellStyle name="60% - 강조색2 89 2" xfId="3882"/>
    <cellStyle name="60% - 강조색2 9" xfId="772"/>
    <cellStyle name="60% - 강조색2 90" xfId="3027"/>
    <cellStyle name="60% - 강조색2 90 2" xfId="3902"/>
    <cellStyle name="60% - 강조색2 91" xfId="3047"/>
    <cellStyle name="60% - 강조색2 91 2" xfId="3922"/>
    <cellStyle name="60% - 강조색2 92" xfId="3067"/>
    <cellStyle name="60% - 강조색2 92 2" xfId="3942"/>
    <cellStyle name="60% - 강조색2 93" xfId="3087"/>
    <cellStyle name="60% - 강조색2 93 2" xfId="3962"/>
    <cellStyle name="60% - 강조색2 94" xfId="3107"/>
    <cellStyle name="60% - 강조색2 94 2" xfId="3982"/>
    <cellStyle name="60% - 강조색2 95" xfId="3127"/>
    <cellStyle name="60% - 강조색2 95 2" xfId="4002"/>
    <cellStyle name="60% - 강조색2 96" xfId="3147"/>
    <cellStyle name="60% - 강조색2 96 2" xfId="4022"/>
    <cellStyle name="60% - 강조색2 97" xfId="3167"/>
    <cellStyle name="60% - 강조색2 97 2" xfId="4042"/>
    <cellStyle name="60% - 강조색2 98" xfId="3187"/>
    <cellStyle name="60% - 강조색2 98 2" xfId="4062"/>
    <cellStyle name="60% - 강조색2 99" xfId="3207"/>
    <cellStyle name="60% - 강조색2 99 2" xfId="4082"/>
    <cellStyle name="60% - 강조색3" xfId="773" builtinId="40" customBuiltin="1"/>
    <cellStyle name="60% - 강조색3 10" xfId="774"/>
    <cellStyle name="60% - 강조색3 11" xfId="775"/>
    <cellStyle name="60% - 강조색3 12" xfId="776"/>
    <cellStyle name="60% - 강조색3 13" xfId="777"/>
    <cellStyle name="60% - 강조색3 14" xfId="778"/>
    <cellStyle name="60% - 강조색3 15" xfId="779"/>
    <cellStyle name="60% - 강조색3 16" xfId="780"/>
    <cellStyle name="60% - 강조색3 17" xfId="781"/>
    <cellStyle name="60% - 강조색3 18" xfId="782"/>
    <cellStyle name="60% - 강조색3 19" xfId="783"/>
    <cellStyle name="60% - 강조색3 2" xfId="784"/>
    <cellStyle name="60% - 강조색3 20" xfId="785"/>
    <cellStyle name="60% - 강조색3 21" xfId="786"/>
    <cellStyle name="60% - 강조색3 22" xfId="787"/>
    <cellStyle name="60% - 강조색3 23" xfId="788"/>
    <cellStyle name="60% - 강조색3 24" xfId="789"/>
    <cellStyle name="60% - 강조색3 25" xfId="790"/>
    <cellStyle name="60% - 강조색3 26" xfId="791"/>
    <cellStyle name="60% - 강조색3 27" xfId="792"/>
    <cellStyle name="60% - 강조색3 28" xfId="793"/>
    <cellStyle name="60% - 강조색3 29" xfId="794"/>
    <cellStyle name="60% - 강조색3 3" xfId="795"/>
    <cellStyle name="60% - 강조색3 30" xfId="796"/>
    <cellStyle name="60% - 강조색3 31" xfId="797"/>
    <cellStyle name="60% - 강조색3 32" xfId="798"/>
    <cellStyle name="60% - 강조색3 33" xfId="799"/>
    <cellStyle name="60% - 강조색3 34" xfId="800"/>
    <cellStyle name="60% - 강조색3 35" xfId="801"/>
    <cellStyle name="60% - 강조색3 36" xfId="802"/>
    <cellStyle name="60% - 강조색3 37" xfId="803"/>
    <cellStyle name="60% - 강조색3 38" xfId="804"/>
    <cellStyle name="60% - 강조색3 39" xfId="805"/>
    <cellStyle name="60% - 강조색3 4" xfId="806"/>
    <cellStyle name="60% - 강조색3 40" xfId="807"/>
    <cellStyle name="60% - 강조색3 41" xfId="808"/>
    <cellStyle name="60% - 강조색3 42" xfId="809"/>
    <cellStyle name="60% - 강조색3 43" xfId="810"/>
    <cellStyle name="60% - 강조색3 44" xfId="811"/>
    <cellStyle name="60% - 강조색3 45" xfId="812"/>
    <cellStyle name="60% - 강조색3 46" xfId="813"/>
    <cellStyle name="60% - 강조색3 47" xfId="814"/>
    <cellStyle name="60% - 강조색3 48" xfId="815"/>
    <cellStyle name="60% - 강조색3 49" xfId="816"/>
    <cellStyle name="60% - 강조색3 5" xfId="817"/>
    <cellStyle name="60% - 강조색3 50" xfId="818"/>
    <cellStyle name="60% - 강조색3 51" xfId="819"/>
    <cellStyle name="60% - 강조색3 52" xfId="820"/>
    <cellStyle name="60% - 강조색3 53" xfId="821"/>
    <cellStyle name="60% - 강조색3 54" xfId="822"/>
    <cellStyle name="60% - 강조색3 55" xfId="823"/>
    <cellStyle name="60% - 강조색3 56" xfId="824"/>
    <cellStyle name="60% - 강조색3 57" xfId="2367"/>
    <cellStyle name="60% - 강조색3 57 2" xfId="3245"/>
    <cellStyle name="60% - 강조색3 58" xfId="2390"/>
    <cellStyle name="60% - 강조색3 58 2" xfId="3265"/>
    <cellStyle name="60% - 강조색3 59" xfId="2410"/>
    <cellStyle name="60% - 강조색3 59 2" xfId="3285"/>
    <cellStyle name="60% - 강조색3 6" xfId="825"/>
    <cellStyle name="60% - 강조색3 60" xfId="2430"/>
    <cellStyle name="60% - 강조색3 60 2" xfId="3305"/>
    <cellStyle name="60% - 강조색3 61" xfId="2450"/>
    <cellStyle name="60% - 강조색3 61 2" xfId="3325"/>
    <cellStyle name="60% - 강조색3 62" xfId="2470"/>
    <cellStyle name="60% - 강조색3 62 2" xfId="3345"/>
    <cellStyle name="60% - 강조색3 63" xfId="2490"/>
    <cellStyle name="60% - 강조색3 63 2" xfId="3365"/>
    <cellStyle name="60% - 강조색3 64" xfId="2510"/>
    <cellStyle name="60% - 강조색3 64 2" xfId="3385"/>
    <cellStyle name="60% - 강조색3 65" xfId="2530"/>
    <cellStyle name="60% - 강조색3 65 2" xfId="3405"/>
    <cellStyle name="60% - 강조색3 66" xfId="2550"/>
    <cellStyle name="60% - 강조색3 66 2" xfId="3425"/>
    <cellStyle name="60% - 강조색3 67" xfId="2570"/>
    <cellStyle name="60% - 강조색3 67 2" xfId="3445"/>
    <cellStyle name="60% - 강조색3 68" xfId="2590"/>
    <cellStyle name="60% - 강조색3 68 2" xfId="3465"/>
    <cellStyle name="60% - 강조색3 69" xfId="2610"/>
    <cellStyle name="60% - 강조색3 69 2" xfId="3485"/>
    <cellStyle name="60% - 강조색3 7" xfId="826"/>
    <cellStyle name="60% - 강조색3 70" xfId="2630"/>
    <cellStyle name="60% - 강조색3 70 2" xfId="3505"/>
    <cellStyle name="60% - 강조색3 71" xfId="2650"/>
    <cellStyle name="60% - 강조색3 71 2" xfId="3525"/>
    <cellStyle name="60% - 강조색3 72" xfId="2670"/>
    <cellStyle name="60% - 강조색3 72 2" xfId="3545"/>
    <cellStyle name="60% - 강조색3 73" xfId="2690"/>
    <cellStyle name="60% - 강조색3 73 2" xfId="3565"/>
    <cellStyle name="60% - 강조색3 74" xfId="2710"/>
    <cellStyle name="60% - 강조색3 74 2" xfId="3585"/>
    <cellStyle name="60% - 강조색3 75" xfId="2730"/>
    <cellStyle name="60% - 강조색3 75 2" xfId="3605"/>
    <cellStyle name="60% - 강조색3 76" xfId="2750"/>
    <cellStyle name="60% - 강조색3 76 2" xfId="3625"/>
    <cellStyle name="60% - 강조색3 77" xfId="2770"/>
    <cellStyle name="60% - 강조색3 77 2" xfId="3645"/>
    <cellStyle name="60% - 강조색3 78" xfId="2790"/>
    <cellStyle name="60% - 강조색3 78 2" xfId="3665"/>
    <cellStyle name="60% - 강조색3 79" xfId="2810"/>
    <cellStyle name="60% - 강조색3 79 2" xfId="3685"/>
    <cellStyle name="60% - 강조색3 8" xfId="827"/>
    <cellStyle name="60% - 강조색3 80" xfId="2830"/>
    <cellStyle name="60% - 강조색3 80 2" xfId="3705"/>
    <cellStyle name="60% - 강조색3 81" xfId="2850"/>
    <cellStyle name="60% - 강조색3 81 2" xfId="3725"/>
    <cellStyle name="60% - 강조색3 82" xfId="2870"/>
    <cellStyle name="60% - 강조색3 82 2" xfId="3745"/>
    <cellStyle name="60% - 강조색3 83" xfId="2890"/>
    <cellStyle name="60% - 강조색3 83 2" xfId="3765"/>
    <cellStyle name="60% - 강조색3 84" xfId="2910"/>
    <cellStyle name="60% - 강조색3 84 2" xfId="3785"/>
    <cellStyle name="60% - 강조색3 85" xfId="2930"/>
    <cellStyle name="60% - 강조색3 85 2" xfId="3805"/>
    <cellStyle name="60% - 강조색3 86" xfId="2950"/>
    <cellStyle name="60% - 강조색3 86 2" xfId="3825"/>
    <cellStyle name="60% - 강조색3 87" xfId="2970"/>
    <cellStyle name="60% - 강조색3 87 2" xfId="3845"/>
    <cellStyle name="60% - 강조색3 88" xfId="2990"/>
    <cellStyle name="60% - 강조색3 88 2" xfId="3865"/>
    <cellStyle name="60% - 강조색3 89" xfId="3010"/>
    <cellStyle name="60% - 강조색3 89 2" xfId="3885"/>
    <cellStyle name="60% - 강조색3 9" xfId="828"/>
    <cellStyle name="60% - 강조색3 90" xfId="3030"/>
    <cellStyle name="60% - 강조색3 90 2" xfId="3905"/>
    <cellStyle name="60% - 강조색3 91" xfId="3050"/>
    <cellStyle name="60% - 강조색3 91 2" xfId="3925"/>
    <cellStyle name="60% - 강조색3 92" xfId="3070"/>
    <cellStyle name="60% - 강조색3 92 2" xfId="3945"/>
    <cellStyle name="60% - 강조색3 93" xfId="3090"/>
    <cellStyle name="60% - 강조색3 93 2" xfId="3965"/>
    <cellStyle name="60% - 강조색3 94" xfId="3110"/>
    <cellStyle name="60% - 강조색3 94 2" xfId="3985"/>
    <cellStyle name="60% - 강조색3 95" xfId="3130"/>
    <cellStyle name="60% - 강조색3 95 2" xfId="4005"/>
    <cellStyle name="60% - 강조색3 96" xfId="3150"/>
    <cellStyle name="60% - 강조색3 96 2" xfId="4025"/>
    <cellStyle name="60% - 강조색3 97" xfId="3170"/>
    <cellStyle name="60% - 강조색3 97 2" xfId="4045"/>
    <cellStyle name="60% - 강조색3 98" xfId="3190"/>
    <cellStyle name="60% - 강조색3 98 2" xfId="4065"/>
    <cellStyle name="60% - 강조색3 99" xfId="3210"/>
    <cellStyle name="60% - 강조색3 99 2" xfId="4085"/>
    <cellStyle name="60% - 강조색4" xfId="829" builtinId="44" customBuiltin="1"/>
    <cellStyle name="60% - 강조색4 10" xfId="830"/>
    <cellStyle name="60% - 강조색4 11" xfId="831"/>
    <cellStyle name="60% - 강조색4 12" xfId="832"/>
    <cellStyle name="60% - 강조색4 13" xfId="833"/>
    <cellStyle name="60% - 강조색4 14" xfId="834"/>
    <cellStyle name="60% - 강조색4 15" xfId="835"/>
    <cellStyle name="60% - 강조색4 16" xfId="836"/>
    <cellStyle name="60% - 강조색4 17" xfId="837"/>
    <cellStyle name="60% - 강조색4 18" xfId="838"/>
    <cellStyle name="60% - 강조색4 19" xfId="839"/>
    <cellStyle name="60% - 강조색4 2" xfId="840"/>
    <cellStyle name="60% - 강조색4 20" xfId="841"/>
    <cellStyle name="60% - 강조색4 21" xfId="842"/>
    <cellStyle name="60% - 강조색4 22" xfId="843"/>
    <cellStyle name="60% - 강조색4 23" xfId="844"/>
    <cellStyle name="60% - 강조색4 24" xfId="845"/>
    <cellStyle name="60% - 강조색4 25" xfId="846"/>
    <cellStyle name="60% - 강조색4 26" xfId="847"/>
    <cellStyle name="60% - 강조색4 27" xfId="848"/>
    <cellStyle name="60% - 강조색4 28" xfId="849"/>
    <cellStyle name="60% - 강조색4 29" xfId="850"/>
    <cellStyle name="60% - 강조색4 3" xfId="851"/>
    <cellStyle name="60% - 강조색4 30" xfId="852"/>
    <cellStyle name="60% - 강조색4 31" xfId="853"/>
    <cellStyle name="60% - 강조색4 32" xfId="854"/>
    <cellStyle name="60% - 강조색4 33" xfId="855"/>
    <cellStyle name="60% - 강조색4 34" xfId="856"/>
    <cellStyle name="60% - 강조색4 35" xfId="857"/>
    <cellStyle name="60% - 강조색4 36" xfId="858"/>
    <cellStyle name="60% - 강조색4 37" xfId="859"/>
    <cellStyle name="60% - 강조색4 38" xfId="860"/>
    <cellStyle name="60% - 강조색4 39" xfId="861"/>
    <cellStyle name="60% - 강조색4 4" xfId="862"/>
    <cellStyle name="60% - 강조색4 40" xfId="863"/>
    <cellStyle name="60% - 강조색4 41" xfId="864"/>
    <cellStyle name="60% - 강조색4 42" xfId="865"/>
    <cellStyle name="60% - 강조색4 43" xfId="866"/>
    <cellStyle name="60% - 강조색4 44" xfId="867"/>
    <cellStyle name="60% - 강조색4 45" xfId="868"/>
    <cellStyle name="60% - 강조색4 46" xfId="869"/>
    <cellStyle name="60% - 강조색4 47" xfId="870"/>
    <cellStyle name="60% - 강조색4 48" xfId="871"/>
    <cellStyle name="60% - 강조색4 49" xfId="872"/>
    <cellStyle name="60% - 강조색4 5" xfId="873"/>
    <cellStyle name="60% - 강조색4 50" xfId="874"/>
    <cellStyle name="60% - 강조색4 51" xfId="875"/>
    <cellStyle name="60% - 강조색4 52" xfId="876"/>
    <cellStyle name="60% - 강조색4 53" xfId="877"/>
    <cellStyle name="60% - 강조색4 54" xfId="878"/>
    <cellStyle name="60% - 강조색4 55" xfId="879"/>
    <cellStyle name="60% - 강조색4 56" xfId="880"/>
    <cellStyle name="60% - 강조색4 57" xfId="2371"/>
    <cellStyle name="60% - 강조색4 57 2" xfId="3248"/>
    <cellStyle name="60% - 강조색4 58" xfId="2393"/>
    <cellStyle name="60% - 강조색4 58 2" xfId="3268"/>
    <cellStyle name="60% - 강조색4 59" xfId="2413"/>
    <cellStyle name="60% - 강조색4 59 2" xfId="3288"/>
    <cellStyle name="60% - 강조색4 6" xfId="881"/>
    <cellStyle name="60% - 강조색4 60" xfId="2433"/>
    <cellStyle name="60% - 강조색4 60 2" xfId="3308"/>
    <cellStyle name="60% - 강조색4 61" xfId="2453"/>
    <cellStyle name="60% - 강조색4 61 2" xfId="3328"/>
    <cellStyle name="60% - 강조색4 62" xfId="2473"/>
    <cellStyle name="60% - 강조색4 62 2" xfId="3348"/>
    <cellStyle name="60% - 강조색4 63" xfId="2493"/>
    <cellStyle name="60% - 강조색4 63 2" xfId="3368"/>
    <cellStyle name="60% - 강조색4 64" xfId="2513"/>
    <cellStyle name="60% - 강조색4 64 2" xfId="3388"/>
    <cellStyle name="60% - 강조색4 65" xfId="2533"/>
    <cellStyle name="60% - 강조색4 65 2" xfId="3408"/>
    <cellStyle name="60% - 강조색4 66" xfId="2553"/>
    <cellStyle name="60% - 강조색4 66 2" xfId="3428"/>
    <cellStyle name="60% - 강조색4 67" xfId="2573"/>
    <cellStyle name="60% - 강조색4 67 2" xfId="3448"/>
    <cellStyle name="60% - 강조색4 68" xfId="2593"/>
    <cellStyle name="60% - 강조색4 68 2" xfId="3468"/>
    <cellStyle name="60% - 강조색4 69" xfId="2613"/>
    <cellStyle name="60% - 강조색4 69 2" xfId="3488"/>
    <cellStyle name="60% - 강조색4 7" xfId="882"/>
    <cellStyle name="60% - 강조색4 70" xfId="2633"/>
    <cellStyle name="60% - 강조색4 70 2" xfId="3508"/>
    <cellStyle name="60% - 강조색4 71" xfId="2653"/>
    <cellStyle name="60% - 강조색4 71 2" xfId="3528"/>
    <cellStyle name="60% - 강조색4 72" xfId="2673"/>
    <cellStyle name="60% - 강조색4 72 2" xfId="3548"/>
    <cellStyle name="60% - 강조색4 73" xfId="2693"/>
    <cellStyle name="60% - 강조색4 73 2" xfId="3568"/>
    <cellStyle name="60% - 강조색4 74" xfId="2713"/>
    <cellStyle name="60% - 강조색4 74 2" xfId="3588"/>
    <cellStyle name="60% - 강조색4 75" xfId="2733"/>
    <cellStyle name="60% - 강조색4 75 2" xfId="3608"/>
    <cellStyle name="60% - 강조색4 76" xfId="2753"/>
    <cellStyle name="60% - 강조색4 76 2" xfId="3628"/>
    <cellStyle name="60% - 강조색4 77" xfId="2773"/>
    <cellStyle name="60% - 강조색4 77 2" xfId="3648"/>
    <cellStyle name="60% - 강조색4 78" xfId="2793"/>
    <cellStyle name="60% - 강조색4 78 2" xfId="3668"/>
    <cellStyle name="60% - 강조색4 79" xfId="2813"/>
    <cellStyle name="60% - 강조색4 79 2" xfId="3688"/>
    <cellStyle name="60% - 강조색4 8" xfId="883"/>
    <cellStyle name="60% - 강조색4 80" xfId="2833"/>
    <cellStyle name="60% - 강조색4 80 2" xfId="3708"/>
    <cellStyle name="60% - 강조색4 81" xfId="2853"/>
    <cellStyle name="60% - 강조색4 81 2" xfId="3728"/>
    <cellStyle name="60% - 강조색4 82" xfId="2873"/>
    <cellStyle name="60% - 강조색4 82 2" xfId="3748"/>
    <cellStyle name="60% - 강조색4 83" xfId="2893"/>
    <cellStyle name="60% - 강조색4 83 2" xfId="3768"/>
    <cellStyle name="60% - 강조색4 84" xfId="2913"/>
    <cellStyle name="60% - 강조색4 84 2" xfId="3788"/>
    <cellStyle name="60% - 강조색4 85" xfId="2933"/>
    <cellStyle name="60% - 강조색4 85 2" xfId="3808"/>
    <cellStyle name="60% - 강조색4 86" xfId="2953"/>
    <cellStyle name="60% - 강조색4 86 2" xfId="3828"/>
    <cellStyle name="60% - 강조색4 87" xfId="2973"/>
    <cellStyle name="60% - 강조색4 87 2" xfId="3848"/>
    <cellStyle name="60% - 강조색4 88" xfId="2993"/>
    <cellStyle name="60% - 강조색4 88 2" xfId="3868"/>
    <cellStyle name="60% - 강조색4 89" xfId="3013"/>
    <cellStyle name="60% - 강조색4 89 2" xfId="3888"/>
    <cellStyle name="60% - 강조색4 9" xfId="884"/>
    <cellStyle name="60% - 강조색4 90" xfId="3033"/>
    <cellStyle name="60% - 강조색4 90 2" xfId="3908"/>
    <cellStyle name="60% - 강조색4 91" xfId="3053"/>
    <cellStyle name="60% - 강조색4 91 2" xfId="3928"/>
    <cellStyle name="60% - 강조색4 92" xfId="3073"/>
    <cellStyle name="60% - 강조색4 92 2" xfId="3948"/>
    <cellStyle name="60% - 강조색4 93" xfId="3093"/>
    <cellStyle name="60% - 강조색4 93 2" xfId="3968"/>
    <cellStyle name="60% - 강조색4 94" xfId="3113"/>
    <cellStyle name="60% - 강조색4 94 2" xfId="3988"/>
    <cellStyle name="60% - 강조색4 95" xfId="3133"/>
    <cellStyle name="60% - 강조색4 95 2" xfId="4008"/>
    <cellStyle name="60% - 강조색4 96" xfId="3153"/>
    <cellStyle name="60% - 강조색4 96 2" xfId="4028"/>
    <cellStyle name="60% - 강조색4 97" xfId="3173"/>
    <cellStyle name="60% - 강조색4 97 2" xfId="4048"/>
    <cellStyle name="60% - 강조색4 98" xfId="3193"/>
    <cellStyle name="60% - 강조색4 98 2" xfId="4068"/>
    <cellStyle name="60% - 강조색4 99" xfId="3213"/>
    <cellStyle name="60% - 강조색4 99 2" xfId="4088"/>
    <cellStyle name="60% - 강조색5" xfId="885" builtinId="48" customBuiltin="1"/>
    <cellStyle name="60% - 강조색5 10" xfId="886"/>
    <cellStyle name="60% - 강조색5 11" xfId="887"/>
    <cellStyle name="60% - 강조색5 12" xfId="888"/>
    <cellStyle name="60% - 강조색5 13" xfId="889"/>
    <cellStyle name="60% - 강조색5 14" xfId="890"/>
    <cellStyle name="60% - 강조색5 15" xfId="891"/>
    <cellStyle name="60% - 강조색5 16" xfId="892"/>
    <cellStyle name="60% - 강조색5 17" xfId="893"/>
    <cellStyle name="60% - 강조색5 18" xfId="894"/>
    <cellStyle name="60% - 강조색5 19" xfId="895"/>
    <cellStyle name="60% - 강조색5 2" xfId="896"/>
    <cellStyle name="60% - 강조색5 20" xfId="897"/>
    <cellStyle name="60% - 강조색5 21" xfId="898"/>
    <cellStyle name="60% - 강조색5 22" xfId="899"/>
    <cellStyle name="60% - 강조색5 23" xfId="900"/>
    <cellStyle name="60% - 강조색5 24" xfId="901"/>
    <cellStyle name="60% - 강조색5 25" xfId="902"/>
    <cellStyle name="60% - 강조색5 26" xfId="903"/>
    <cellStyle name="60% - 강조색5 27" xfId="904"/>
    <cellStyle name="60% - 강조색5 28" xfId="905"/>
    <cellStyle name="60% - 강조색5 29" xfId="906"/>
    <cellStyle name="60% - 강조색5 3" xfId="907"/>
    <cellStyle name="60% - 강조색5 30" xfId="908"/>
    <cellStyle name="60% - 강조색5 31" xfId="909"/>
    <cellStyle name="60% - 강조색5 32" xfId="910"/>
    <cellStyle name="60% - 강조색5 33" xfId="911"/>
    <cellStyle name="60% - 강조색5 34" xfId="912"/>
    <cellStyle name="60% - 강조색5 35" xfId="913"/>
    <cellStyle name="60% - 강조색5 36" xfId="914"/>
    <cellStyle name="60% - 강조색5 37" xfId="915"/>
    <cellStyle name="60% - 강조색5 38" xfId="916"/>
    <cellStyle name="60% - 강조색5 39" xfId="917"/>
    <cellStyle name="60% - 강조색5 4" xfId="918"/>
    <cellStyle name="60% - 강조색5 40" xfId="919"/>
    <cellStyle name="60% - 강조색5 41" xfId="920"/>
    <cellStyle name="60% - 강조색5 42" xfId="921"/>
    <cellStyle name="60% - 강조색5 43" xfId="922"/>
    <cellStyle name="60% - 강조색5 44" xfId="923"/>
    <cellStyle name="60% - 강조색5 45" xfId="924"/>
    <cellStyle name="60% - 강조색5 46" xfId="925"/>
    <cellStyle name="60% - 강조색5 47" xfId="926"/>
    <cellStyle name="60% - 강조색5 48" xfId="927"/>
    <cellStyle name="60% - 강조색5 49" xfId="928"/>
    <cellStyle name="60% - 강조색5 5" xfId="929"/>
    <cellStyle name="60% - 강조색5 50" xfId="930"/>
    <cellStyle name="60% - 강조색5 51" xfId="931"/>
    <cellStyle name="60% - 강조색5 52" xfId="932"/>
    <cellStyle name="60% - 강조색5 53" xfId="933"/>
    <cellStyle name="60% - 강조색5 54" xfId="934"/>
    <cellStyle name="60% - 강조색5 55" xfId="935"/>
    <cellStyle name="60% - 강조색5 56" xfId="936"/>
    <cellStyle name="60% - 강조색5 57" xfId="2375"/>
    <cellStyle name="60% - 강조색5 57 2" xfId="3251"/>
    <cellStyle name="60% - 강조색5 58" xfId="2396"/>
    <cellStyle name="60% - 강조색5 58 2" xfId="3271"/>
    <cellStyle name="60% - 강조색5 59" xfId="2416"/>
    <cellStyle name="60% - 강조색5 59 2" xfId="3291"/>
    <cellStyle name="60% - 강조색5 6" xfId="937"/>
    <cellStyle name="60% - 강조색5 60" xfId="2436"/>
    <cellStyle name="60% - 강조색5 60 2" xfId="3311"/>
    <cellStyle name="60% - 강조색5 61" xfId="2456"/>
    <cellStyle name="60% - 강조색5 61 2" xfId="3331"/>
    <cellStyle name="60% - 강조색5 62" xfId="2476"/>
    <cellStyle name="60% - 강조색5 62 2" xfId="3351"/>
    <cellStyle name="60% - 강조색5 63" xfId="2496"/>
    <cellStyle name="60% - 강조색5 63 2" xfId="3371"/>
    <cellStyle name="60% - 강조색5 64" xfId="2516"/>
    <cellStyle name="60% - 강조색5 64 2" xfId="3391"/>
    <cellStyle name="60% - 강조색5 65" xfId="2536"/>
    <cellStyle name="60% - 강조색5 65 2" xfId="3411"/>
    <cellStyle name="60% - 강조색5 66" xfId="2556"/>
    <cellStyle name="60% - 강조색5 66 2" xfId="3431"/>
    <cellStyle name="60% - 강조색5 67" xfId="2576"/>
    <cellStyle name="60% - 강조색5 67 2" xfId="3451"/>
    <cellStyle name="60% - 강조색5 68" xfId="2596"/>
    <cellStyle name="60% - 강조색5 68 2" xfId="3471"/>
    <cellStyle name="60% - 강조색5 69" xfId="2616"/>
    <cellStyle name="60% - 강조색5 69 2" xfId="3491"/>
    <cellStyle name="60% - 강조색5 7" xfId="938"/>
    <cellStyle name="60% - 강조색5 70" xfId="2636"/>
    <cellStyle name="60% - 강조색5 70 2" xfId="3511"/>
    <cellStyle name="60% - 강조색5 71" xfId="2656"/>
    <cellStyle name="60% - 강조색5 71 2" xfId="3531"/>
    <cellStyle name="60% - 강조색5 72" xfId="2676"/>
    <cellStyle name="60% - 강조색5 72 2" xfId="3551"/>
    <cellStyle name="60% - 강조색5 73" xfId="2696"/>
    <cellStyle name="60% - 강조색5 73 2" xfId="3571"/>
    <cellStyle name="60% - 강조색5 74" xfId="2716"/>
    <cellStyle name="60% - 강조색5 74 2" xfId="3591"/>
    <cellStyle name="60% - 강조색5 75" xfId="2736"/>
    <cellStyle name="60% - 강조색5 75 2" xfId="3611"/>
    <cellStyle name="60% - 강조색5 76" xfId="2756"/>
    <cellStyle name="60% - 강조색5 76 2" xfId="3631"/>
    <cellStyle name="60% - 강조색5 77" xfId="2776"/>
    <cellStyle name="60% - 강조색5 77 2" xfId="3651"/>
    <cellStyle name="60% - 강조색5 78" xfId="2796"/>
    <cellStyle name="60% - 강조색5 78 2" xfId="3671"/>
    <cellStyle name="60% - 강조색5 79" xfId="2816"/>
    <cellStyle name="60% - 강조색5 79 2" xfId="3691"/>
    <cellStyle name="60% - 강조색5 8" xfId="939"/>
    <cellStyle name="60% - 강조색5 80" xfId="2836"/>
    <cellStyle name="60% - 강조색5 80 2" xfId="3711"/>
    <cellStyle name="60% - 강조색5 81" xfId="2856"/>
    <cellStyle name="60% - 강조색5 81 2" xfId="3731"/>
    <cellStyle name="60% - 강조색5 82" xfId="2876"/>
    <cellStyle name="60% - 강조색5 82 2" xfId="3751"/>
    <cellStyle name="60% - 강조색5 83" xfId="2896"/>
    <cellStyle name="60% - 강조색5 83 2" xfId="3771"/>
    <cellStyle name="60% - 강조색5 84" xfId="2916"/>
    <cellStyle name="60% - 강조색5 84 2" xfId="3791"/>
    <cellStyle name="60% - 강조색5 85" xfId="2936"/>
    <cellStyle name="60% - 강조색5 85 2" xfId="3811"/>
    <cellStyle name="60% - 강조색5 86" xfId="2956"/>
    <cellStyle name="60% - 강조색5 86 2" xfId="3831"/>
    <cellStyle name="60% - 강조색5 87" xfId="2976"/>
    <cellStyle name="60% - 강조색5 87 2" xfId="3851"/>
    <cellStyle name="60% - 강조색5 88" xfId="2996"/>
    <cellStyle name="60% - 강조색5 88 2" xfId="3871"/>
    <cellStyle name="60% - 강조색5 89" xfId="3016"/>
    <cellStyle name="60% - 강조색5 89 2" xfId="3891"/>
    <cellStyle name="60% - 강조색5 9" xfId="940"/>
    <cellStyle name="60% - 강조색5 90" xfId="3036"/>
    <cellStyle name="60% - 강조색5 90 2" xfId="3911"/>
    <cellStyle name="60% - 강조색5 91" xfId="3056"/>
    <cellStyle name="60% - 강조색5 91 2" xfId="3931"/>
    <cellStyle name="60% - 강조색5 92" xfId="3076"/>
    <cellStyle name="60% - 강조색5 92 2" xfId="3951"/>
    <cellStyle name="60% - 강조색5 93" xfId="3096"/>
    <cellStyle name="60% - 강조색5 93 2" xfId="3971"/>
    <cellStyle name="60% - 강조색5 94" xfId="3116"/>
    <cellStyle name="60% - 강조색5 94 2" xfId="3991"/>
    <cellStyle name="60% - 강조색5 95" xfId="3136"/>
    <cellStyle name="60% - 강조색5 95 2" xfId="4011"/>
    <cellStyle name="60% - 강조색5 96" xfId="3156"/>
    <cellStyle name="60% - 강조색5 96 2" xfId="4031"/>
    <cellStyle name="60% - 강조색5 97" xfId="3176"/>
    <cellStyle name="60% - 강조색5 97 2" xfId="4051"/>
    <cellStyle name="60% - 강조색5 98" xfId="3196"/>
    <cellStyle name="60% - 강조색5 98 2" xfId="4071"/>
    <cellStyle name="60% - 강조색5 99" xfId="3216"/>
    <cellStyle name="60% - 강조색5 99 2" xfId="4091"/>
    <cellStyle name="60% - 강조색6" xfId="941" builtinId="52" customBuiltin="1"/>
    <cellStyle name="60% - 강조색6 10" xfId="942"/>
    <cellStyle name="60% - 강조색6 11" xfId="943"/>
    <cellStyle name="60% - 강조색6 12" xfId="944"/>
    <cellStyle name="60% - 강조색6 13" xfId="945"/>
    <cellStyle name="60% - 강조색6 14" xfId="946"/>
    <cellStyle name="60% - 강조색6 15" xfId="947"/>
    <cellStyle name="60% - 강조색6 16" xfId="948"/>
    <cellStyle name="60% - 강조색6 17" xfId="949"/>
    <cellStyle name="60% - 강조색6 18" xfId="950"/>
    <cellStyle name="60% - 강조색6 19" xfId="951"/>
    <cellStyle name="60% - 강조색6 2" xfId="952"/>
    <cellStyle name="60% - 강조색6 20" xfId="953"/>
    <cellStyle name="60% - 강조색6 21" xfId="954"/>
    <cellStyle name="60% - 강조색6 22" xfId="955"/>
    <cellStyle name="60% - 강조색6 23" xfId="956"/>
    <cellStyle name="60% - 강조색6 24" xfId="957"/>
    <cellStyle name="60% - 강조색6 25" xfId="958"/>
    <cellStyle name="60% - 강조색6 26" xfId="959"/>
    <cellStyle name="60% - 강조색6 27" xfId="960"/>
    <cellStyle name="60% - 강조색6 28" xfId="961"/>
    <cellStyle name="60% - 강조색6 29" xfId="962"/>
    <cellStyle name="60% - 강조색6 3" xfId="963"/>
    <cellStyle name="60% - 강조색6 30" xfId="964"/>
    <cellStyle name="60% - 강조색6 31" xfId="965"/>
    <cellStyle name="60% - 강조색6 32" xfId="966"/>
    <cellStyle name="60% - 강조색6 33" xfId="967"/>
    <cellStyle name="60% - 강조색6 34" xfId="968"/>
    <cellStyle name="60% - 강조색6 35" xfId="969"/>
    <cellStyle name="60% - 강조색6 36" xfId="970"/>
    <cellStyle name="60% - 강조색6 37" xfId="971"/>
    <cellStyle name="60% - 강조색6 38" xfId="972"/>
    <cellStyle name="60% - 강조색6 39" xfId="973"/>
    <cellStyle name="60% - 강조색6 4" xfId="974"/>
    <cellStyle name="60% - 강조색6 40" xfId="975"/>
    <cellStyle name="60% - 강조색6 41" xfId="976"/>
    <cellStyle name="60% - 강조색6 42" xfId="977"/>
    <cellStyle name="60% - 강조색6 43" xfId="978"/>
    <cellStyle name="60% - 강조색6 44" xfId="979"/>
    <cellStyle name="60% - 강조색6 45" xfId="980"/>
    <cellStyle name="60% - 강조색6 46" xfId="981"/>
    <cellStyle name="60% - 강조색6 47" xfId="982"/>
    <cellStyle name="60% - 강조색6 48" xfId="983"/>
    <cellStyle name="60% - 강조색6 49" xfId="984"/>
    <cellStyle name="60% - 강조색6 5" xfId="985"/>
    <cellStyle name="60% - 강조색6 50" xfId="986"/>
    <cellStyle name="60% - 강조색6 51" xfId="987"/>
    <cellStyle name="60% - 강조색6 52" xfId="988"/>
    <cellStyle name="60% - 강조색6 53" xfId="989"/>
    <cellStyle name="60% - 강조색6 54" xfId="990"/>
    <cellStyle name="60% - 강조색6 55" xfId="991"/>
    <cellStyle name="60% - 강조색6 56" xfId="992"/>
    <cellStyle name="60% - 강조색6 57" xfId="2379"/>
    <cellStyle name="60% - 강조색6 57 2" xfId="3254"/>
    <cellStyle name="60% - 강조색6 58" xfId="2399"/>
    <cellStyle name="60% - 강조색6 58 2" xfId="3274"/>
    <cellStyle name="60% - 강조색6 59" xfId="2419"/>
    <cellStyle name="60% - 강조색6 59 2" xfId="3294"/>
    <cellStyle name="60% - 강조색6 6" xfId="993"/>
    <cellStyle name="60% - 강조색6 60" xfId="2439"/>
    <cellStyle name="60% - 강조색6 60 2" xfId="3314"/>
    <cellStyle name="60% - 강조색6 61" xfId="2459"/>
    <cellStyle name="60% - 강조색6 61 2" xfId="3334"/>
    <cellStyle name="60% - 강조색6 62" xfId="2479"/>
    <cellStyle name="60% - 강조색6 62 2" xfId="3354"/>
    <cellStyle name="60% - 강조색6 63" xfId="2499"/>
    <cellStyle name="60% - 강조색6 63 2" xfId="3374"/>
    <cellStyle name="60% - 강조색6 64" xfId="2519"/>
    <cellStyle name="60% - 강조색6 64 2" xfId="3394"/>
    <cellStyle name="60% - 강조색6 65" xfId="2539"/>
    <cellStyle name="60% - 강조색6 65 2" xfId="3414"/>
    <cellStyle name="60% - 강조색6 66" xfId="2559"/>
    <cellStyle name="60% - 강조색6 66 2" xfId="3434"/>
    <cellStyle name="60% - 강조색6 67" xfId="2579"/>
    <cellStyle name="60% - 강조색6 67 2" xfId="3454"/>
    <cellStyle name="60% - 강조색6 68" xfId="2599"/>
    <cellStyle name="60% - 강조색6 68 2" xfId="3474"/>
    <cellStyle name="60% - 강조색6 69" xfId="2619"/>
    <cellStyle name="60% - 강조색6 69 2" xfId="3494"/>
    <cellStyle name="60% - 강조색6 7" xfId="994"/>
    <cellStyle name="60% - 강조색6 70" xfId="2639"/>
    <cellStyle name="60% - 강조색6 70 2" xfId="3514"/>
    <cellStyle name="60% - 강조색6 71" xfId="2659"/>
    <cellStyle name="60% - 강조색6 71 2" xfId="3534"/>
    <cellStyle name="60% - 강조색6 72" xfId="2679"/>
    <cellStyle name="60% - 강조색6 72 2" xfId="3554"/>
    <cellStyle name="60% - 강조색6 73" xfId="2699"/>
    <cellStyle name="60% - 강조색6 73 2" xfId="3574"/>
    <cellStyle name="60% - 강조색6 74" xfId="2719"/>
    <cellStyle name="60% - 강조색6 74 2" xfId="3594"/>
    <cellStyle name="60% - 강조색6 75" xfId="2739"/>
    <cellStyle name="60% - 강조색6 75 2" xfId="3614"/>
    <cellStyle name="60% - 강조색6 76" xfId="2759"/>
    <cellStyle name="60% - 강조색6 76 2" xfId="3634"/>
    <cellStyle name="60% - 강조색6 77" xfId="2779"/>
    <cellStyle name="60% - 강조색6 77 2" xfId="3654"/>
    <cellStyle name="60% - 강조색6 78" xfId="2799"/>
    <cellStyle name="60% - 강조색6 78 2" xfId="3674"/>
    <cellStyle name="60% - 강조색6 79" xfId="2819"/>
    <cellStyle name="60% - 강조색6 79 2" xfId="3694"/>
    <cellStyle name="60% - 강조색6 8" xfId="995"/>
    <cellStyle name="60% - 강조색6 80" xfId="2839"/>
    <cellStyle name="60% - 강조색6 80 2" xfId="3714"/>
    <cellStyle name="60% - 강조색6 81" xfId="2859"/>
    <cellStyle name="60% - 강조색6 81 2" xfId="3734"/>
    <cellStyle name="60% - 강조색6 82" xfId="2879"/>
    <cellStyle name="60% - 강조색6 82 2" xfId="3754"/>
    <cellStyle name="60% - 강조색6 83" xfId="2899"/>
    <cellStyle name="60% - 강조색6 83 2" xfId="3774"/>
    <cellStyle name="60% - 강조색6 84" xfId="2919"/>
    <cellStyle name="60% - 강조색6 84 2" xfId="3794"/>
    <cellStyle name="60% - 강조색6 85" xfId="2939"/>
    <cellStyle name="60% - 강조색6 85 2" xfId="3814"/>
    <cellStyle name="60% - 강조색6 86" xfId="2959"/>
    <cellStyle name="60% - 강조색6 86 2" xfId="3834"/>
    <cellStyle name="60% - 강조색6 87" xfId="2979"/>
    <cellStyle name="60% - 강조색6 87 2" xfId="3854"/>
    <cellStyle name="60% - 강조색6 88" xfId="2999"/>
    <cellStyle name="60% - 강조색6 88 2" xfId="3874"/>
    <cellStyle name="60% - 강조색6 89" xfId="3019"/>
    <cellStyle name="60% - 강조색6 89 2" xfId="3894"/>
    <cellStyle name="60% - 강조색6 9" xfId="996"/>
    <cellStyle name="60% - 강조색6 90" xfId="3039"/>
    <cellStyle name="60% - 강조색6 90 2" xfId="3914"/>
    <cellStyle name="60% - 강조색6 91" xfId="3059"/>
    <cellStyle name="60% - 강조색6 91 2" xfId="3934"/>
    <cellStyle name="60% - 강조색6 92" xfId="3079"/>
    <cellStyle name="60% - 강조색6 92 2" xfId="3954"/>
    <cellStyle name="60% - 강조색6 93" xfId="3099"/>
    <cellStyle name="60% - 강조색6 93 2" xfId="3974"/>
    <cellStyle name="60% - 강조색6 94" xfId="3119"/>
    <cellStyle name="60% - 강조색6 94 2" xfId="3994"/>
    <cellStyle name="60% - 강조색6 95" xfId="3139"/>
    <cellStyle name="60% - 강조색6 95 2" xfId="4014"/>
    <cellStyle name="60% - 강조색6 96" xfId="3159"/>
    <cellStyle name="60% - 강조색6 96 2" xfId="4034"/>
    <cellStyle name="60% - 강조색6 97" xfId="3179"/>
    <cellStyle name="60% - 강조색6 97 2" xfId="4054"/>
    <cellStyle name="60% - 강조색6 98" xfId="3199"/>
    <cellStyle name="60% - 강조색6 98 2" xfId="4074"/>
    <cellStyle name="60% - 강조색6 99" xfId="3219"/>
    <cellStyle name="60% - 강조색6 99 2" xfId="4094"/>
    <cellStyle name="강조색1" xfId="997" builtinId="29" customBuiltin="1"/>
    <cellStyle name="강조색1 10" xfId="998"/>
    <cellStyle name="강조색1 11" xfId="999"/>
    <cellStyle name="강조색1 12" xfId="1000"/>
    <cellStyle name="강조색1 13" xfId="1001"/>
    <cellStyle name="강조색1 14" xfId="1002"/>
    <cellStyle name="강조색1 15" xfId="1003"/>
    <cellStyle name="강조색1 16" xfId="1004"/>
    <cellStyle name="강조색1 17" xfId="1005"/>
    <cellStyle name="강조색1 18" xfId="1006"/>
    <cellStyle name="강조색1 19" xfId="1007"/>
    <cellStyle name="강조색1 2" xfId="1008"/>
    <cellStyle name="강조색1 20" xfId="1009"/>
    <cellStyle name="강조색1 21" xfId="1010"/>
    <cellStyle name="강조색1 22" xfId="1011"/>
    <cellStyle name="강조색1 23" xfId="1012"/>
    <cellStyle name="강조색1 24" xfId="1013"/>
    <cellStyle name="강조색1 25" xfId="1014"/>
    <cellStyle name="강조색1 26" xfId="1015"/>
    <cellStyle name="강조색1 27" xfId="1016"/>
    <cellStyle name="강조색1 28" xfId="1017"/>
    <cellStyle name="강조색1 29" xfId="1018"/>
    <cellStyle name="강조색1 3" xfId="1019"/>
    <cellStyle name="강조색1 30" xfId="1020"/>
    <cellStyle name="강조색1 31" xfId="1021"/>
    <cellStyle name="강조색1 32" xfId="1022"/>
    <cellStyle name="강조색1 33" xfId="1023"/>
    <cellStyle name="강조색1 34" xfId="1024"/>
    <cellStyle name="강조색1 35" xfId="1025"/>
    <cellStyle name="강조색1 36" xfId="1026"/>
    <cellStyle name="강조색1 37" xfId="1027"/>
    <cellStyle name="강조색1 38" xfId="1028"/>
    <cellStyle name="강조색1 39" xfId="1029"/>
    <cellStyle name="강조색1 4" xfId="1030"/>
    <cellStyle name="강조색1 40" xfId="1031"/>
    <cellStyle name="강조색1 41" xfId="1032"/>
    <cellStyle name="강조색1 42" xfId="1033"/>
    <cellStyle name="강조색1 43" xfId="1034"/>
    <cellStyle name="강조색1 44" xfId="1035"/>
    <cellStyle name="강조색1 45" xfId="1036"/>
    <cellStyle name="강조색1 46" xfId="1037"/>
    <cellStyle name="강조색1 47" xfId="1038"/>
    <cellStyle name="강조색1 48" xfId="1039"/>
    <cellStyle name="강조색1 49" xfId="1040"/>
    <cellStyle name="강조색1 5" xfId="1041"/>
    <cellStyle name="강조색1 50" xfId="1042"/>
    <cellStyle name="강조색1 51" xfId="1043"/>
    <cellStyle name="강조색1 52" xfId="1044"/>
    <cellStyle name="강조색1 53" xfId="1045"/>
    <cellStyle name="강조색1 54" xfId="1046"/>
    <cellStyle name="강조색1 55" xfId="1047"/>
    <cellStyle name="강조색1 56" xfId="2356"/>
    <cellStyle name="강조색1 6" xfId="1048"/>
    <cellStyle name="강조색1 7" xfId="1049"/>
    <cellStyle name="강조색1 8" xfId="1050"/>
    <cellStyle name="강조색1 9" xfId="1051"/>
    <cellStyle name="강조색2" xfId="1052" builtinId="33" customBuiltin="1"/>
    <cellStyle name="강조색2 10" xfId="1053"/>
    <cellStyle name="강조색2 11" xfId="1054"/>
    <cellStyle name="강조색2 12" xfId="1055"/>
    <cellStyle name="강조색2 13" xfId="1056"/>
    <cellStyle name="강조색2 14" xfId="1057"/>
    <cellStyle name="강조색2 15" xfId="1058"/>
    <cellStyle name="강조색2 16" xfId="1059"/>
    <cellStyle name="강조색2 17" xfId="1060"/>
    <cellStyle name="강조색2 18" xfId="1061"/>
    <cellStyle name="강조색2 19" xfId="1062"/>
    <cellStyle name="강조색2 2" xfId="1063"/>
    <cellStyle name="강조색2 20" xfId="1064"/>
    <cellStyle name="강조색2 21" xfId="1065"/>
    <cellStyle name="강조색2 22" xfId="1066"/>
    <cellStyle name="강조색2 23" xfId="1067"/>
    <cellStyle name="강조색2 24" xfId="1068"/>
    <cellStyle name="강조색2 25" xfId="1069"/>
    <cellStyle name="강조색2 26" xfId="1070"/>
    <cellStyle name="강조색2 27" xfId="1071"/>
    <cellStyle name="강조색2 28" xfId="1072"/>
    <cellStyle name="강조색2 29" xfId="1073"/>
    <cellStyle name="강조색2 3" xfId="1074"/>
    <cellStyle name="강조색2 30" xfId="1075"/>
    <cellStyle name="강조색2 31" xfId="1076"/>
    <cellStyle name="강조색2 32" xfId="1077"/>
    <cellStyle name="강조색2 33" xfId="1078"/>
    <cellStyle name="강조색2 34" xfId="1079"/>
    <cellStyle name="강조색2 35" xfId="1080"/>
    <cellStyle name="강조색2 36" xfId="1081"/>
    <cellStyle name="강조색2 37" xfId="1082"/>
    <cellStyle name="강조색2 38" xfId="1083"/>
    <cellStyle name="강조색2 39" xfId="1084"/>
    <cellStyle name="강조색2 4" xfId="1085"/>
    <cellStyle name="강조색2 40" xfId="1086"/>
    <cellStyle name="강조색2 41" xfId="1087"/>
    <cellStyle name="강조색2 42" xfId="1088"/>
    <cellStyle name="강조색2 43" xfId="1089"/>
    <cellStyle name="강조색2 44" xfId="1090"/>
    <cellStyle name="강조색2 45" xfId="1091"/>
    <cellStyle name="강조색2 46" xfId="1092"/>
    <cellStyle name="강조색2 47" xfId="1093"/>
    <cellStyle name="강조색2 48" xfId="1094"/>
    <cellStyle name="강조색2 49" xfId="1095"/>
    <cellStyle name="강조색2 5" xfId="1096"/>
    <cellStyle name="강조색2 50" xfId="1097"/>
    <cellStyle name="강조색2 51" xfId="1098"/>
    <cellStyle name="강조색2 52" xfId="1099"/>
    <cellStyle name="강조색2 53" xfId="1100"/>
    <cellStyle name="강조색2 54" xfId="1101"/>
    <cellStyle name="강조색2 55" xfId="1102"/>
    <cellStyle name="강조색2 56" xfId="2360"/>
    <cellStyle name="강조색2 6" xfId="1103"/>
    <cellStyle name="강조색2 7" xfId="1104"/>
    <cellStyle name="강조색2 8" xfId="1105"/>
    <cellStyle name="강조색2 9" xfId="1106"/>
    <cellStyle name="강조색3" xfId="1107" builtinId="37" customBuiltin="1"/>
    <cellStyle name="강조색3 10" xfId="1108"/>
    <cellStyle name="강조색3 11" xfId="1109"/>
    <cellStyle name="강조색3 12" xfId="1110"/>
    <cellStyle name="강조색3 13" xfId="1111"/>
    <cellStyle name="강조색3 14" xfId="1112"/>
    <cellStyle name="강조색3 15" xfId="1113"/>
    <cellStyle name="강조색3 16" xfId="1114"/>
    <cellStyle name="강조색3 17" xfId="1115"/>
    <cellStyle name="강조색3 18" xfId="1116"/>
    <cellStyle name="강조색3 19" xfId="1117"/>
    <cellStyle name="강조색3 2" xfId="1118"/>
    <cellStyle name="강조색3 20" xfId="1119"/>
    <cellStyle name="강조색3 21" xfId="1120"/>
    <cellStyle name="강조색3 22" xfId="1121"/>
    <cellStyle name="강조색3 23" xfId="1122"/>
    <cellStyle name="강조색3 24" xfId="1123"/>
    <cellStyle name="강조색3 25" xfId="1124"/>
    <cellStyle name="강조색3 26" xfId="1125"/>
    <cellStyle name="강조색3 27" xfId="1126"/>
    <cellStyle name="강조색3 28" xfId="1127"/>
    <cellStyle name="강조색3 29" xfId="1128"/>
    <cellStyle name="강조색3 3" xfId="1129"/>
    <cellStyle name="강조색3 30" xfId="1130"/>
    <cellStyle name="강조색3 31" xfId="1131"/>
    <cellStyle name="강조색3 32" xfId="1132"/>
    <cellStyle name="강조색3 33" xfId="1133"/>
    <cellStyle name="강조색3 34" xfId="1134"/>
    <cellStyle name="강조색3 35" xfId="1135"/>
    <cellStyle name="강조색3 36" xfId="1136"/>
    <cellStyle name="강조색3 37" xfId="1137"/>
    <cellStyle name="강조색3 38" xfId="1138"/>
    <cellStyle name="강조색3 39" xfId="1139"/>
    <cellStyle name="강조색3 4" xfId="1140"/>
    <cellStyle name="강조색3 40" xfId="1141"/>
    <cellStyle name="강조색3 41" xfId="1142"/>
    <cellStyle name="강조색3 42" xfId="1143"/>
    <cellStyle name="강조색3 43" xfId="1144"/>
    <cellStyle name="강조색3 44" xfId="1145"/>
    <cellStyle name="강조색3 45" xfId="1146"/>
    <cellStyle name="강조색3 46" xfId="1147"/>
    <cellStyle name="강조색3 47" xfId="1148"/>
    <cellStyle name="강조색3 48" xfId="1149"/>
    <cellStyle name="강조색3 49" xfId="1150"/>
    <cellStyle name="강조색3 5" xfId="1151"/>
    <cellStyle name="강조색3 50" xfId="1152"/>
    <cellStyle name="강조색3 51" xfId="1153"/>
    <cellStyle name="강조색3 52" xfId="1154"/>
    <cellStyle name="강조색3 53" xfId="1155"/>
    <cellStyle name="강조색3 54" xfId="1156"/>
    <cellStyle name="강조색3 55" xfId="1157"/>
    <cellStyle name="강조색3 56" xfId="2364"/>
    <cellStyle name="강조색3 6" xfId="1158"/>
    <cellStyle name="강조색3 7" xfId="1159"/>
    <cellStyle name="강조색3 8" xfId="1160"/>
    <cellStyle name="강조색3 9" xfId="1161"/>
    <cellStyle name="강조색4" xfId="1162" builtinId="41" customBuiltin="1"/>
    <cellStyle name="강조색4 10" xfId="1163"/>
    <cellStyle name="강조색4 11" xfId="1164"/>
    <cellStyle name="강조색4 12" xfId="1165"/>
    <cellStyle name="강조색4 13" xfId="1166"/>
    <cellStyle name="강조색4 14" xfId="1167"/>
    <cellStyle name="강조색4 15" xfId="1168"/>
    <cellStyle name="강조색4 16" xfId="1169"/>
    <cellStyle name="강조색4 17" xfId="1170"/>
    <cellStyle name="강조색4 18" xfId="1171"/>
    <cellStyle name="강조색4 19" xfId="1172"/>
    <cellStyle name="강조색4 2" xfId="1173"/>
    <cellStyle name="강조색4 20" xfId="1174"/>
    <cellStyle name="강조색4 21" xfId="1175"/>
    <cellStyle name="강조색4 22" xfId="1176"/>
    <cellStyle name="강조색4 23" xfId="1177"/>
    <cellStyle name="강조색4 24" xfId="1178"/>
    <cellStyle name="강조색4 25" xfId="1179"/>
    <cellStyle name="강조색4 26" xfId="1180"/>
    <cellStyle name="강조색4 27" xfId="1181"/>
    <cellStyle name="강조색4 28" xfId="1182"/>
    <cellStyle name="강조색4 29" xfId="1183"/>
    <cellStyle name="강조색4 3" xfId="1184"/>
    <cellStyle name="강조색4 30" xfId="1185"/>
    <cellStyle name="강조색4 31" xfId="1186"/>
    <cellStyle name="강조색4 32" xfId="1187"/>
    <cellStyle name="강조색4 33" xfId="1188"/>
    <cellStyle name="강조색4 34" xfId="1189"/>
    <cellStyle name="강조색4 35" xfId="1190"/>
    <cellStyle name="강조색4 36" xfId="1191"/>
    <cellStyle name="강조색4 37" xfId="1192"/>
    <cellStyle name="강조색4 38" xfId="1193"/>
    <cellStyle name="강조색4 39" xfId="1194"/>
    <cellStyle name="강조색4 4" xfId="1195"/>
    <cellStyle name="강조색4 40" xfId="1196"/>
    <cellStyle name="강조색4 41" xfId="1197"/>
    <cellStyle name="강조색4 42" xfId="1198"/>
    <cellStyle name="강조색4 43" xfId="1199"/>
    <cellStyle name="강조색4 44" xfId="1200"/>
    <cellStyle name="강조색4 45" xfId="1201"/>
    <cellStyle name="강조색4 46" xfId="1202"/>
    <cellStyle name="강조색4 47" xfId="1203"/>
    <cellStyle name="강조색4 48" xfId="1204"/>
    <cellStyle name="강조색4 49" xfId="1205"/>
    <cellStyle name="강조색4 5" xfId="1206"/>
    <cellStyle name="강조색4 50" xfId="1207"/>
    <cellStyle name="강조색4 51" xfId="1208"/>
    <cellStyle name="강조색4 52" xfId="1209"/>
    <cellStyle name="강조색4 53" xfId="1210"/>
    <cellStyle name="강조색4 54" xfId="1211"/>
    <cellStyle name="강조색4 55" xfId="1212"/>
    <cellStyle name="강조색4 56" xfId="2368"/>
    <cellStyle name="강조색4 6" xfId="1213"/>
    <cellStyle name="강조색4 7" xfId="1214"/>
    <cellStyle name="강조색4 8" xfId="1215"/>
    <cellStyle name="강조색4 9" xfId="1216"/>
    <cellStyle name="강조색5" xfId="1217" builtinId="45" customBuiltin="1"/>
    <cellStyle name="강조색5 10" xfId="1218"/>
    <cellStyle name="강조색5 11" xfId="1219"/>
    <cellStyle name="강조색5 12" xfId="1220"/>
    <cellStyle name="강조색5 13" xfId="1221"/>
    <cellStyle name="강조색5 14" xfId="1222"/>
    <cellStyle name="강조색5 15" xfId="1223"/>
    <cellStyle name="강조색5 16" xfId="1224"/>
    <cellStyle name="강조색5 17" xfId="1225"/>
    <cellStyle name="강조색5 18" xfId="1226"/>
    <cellStyle name="강조색5 19" xfId="1227"/>
    <cellStyle name="강조색5 2" xfId="1228"/>
    <cellStyle name="강조색5 20" xfId="1229"/>
    <cellStyle name="강조색5 21" xfId="1230"/>
    <cellStyle name="강조색5 22" xfId="1231"/>
    <cellStyle name="강조색5 23" xfId="1232"/>
    <cellStyle name="강조색5 24" xfId="1233"/>
    <cellStyle name="강조색5 25" xfId="1234"/>
    <cellStyle name="강조색5 26" xfId="1235"/>
    <cellStyle name="강조색5 27" xfId="1236"/>
    <cellStyle name="강조색5 28" xfId="1237"/>
    <cellStyle name="강조색5 29" xfId="1238"/>
    <cellStyle name="강조색5 3" xfId="1239"/>
    <cellStyle name="강조색5 30" xfId="1240"/>
    <cellStyle name="강조색5 31" xfId="1241"/>
    <cellStyle name="강조색5 32" xfId="1242"/>
    <cellStyle name="강조색5 33" xfId="1243"/>
    <cellStyle name="강조색5 34" xfId="1244"/>
    <cellStyle name="강조색5 35" xfId="1245"/>
    <cellStyle name="강조색5 36" xfId="1246"/>
    <cellStyle name="강조색5 37" xfId="1247"/>
    <cellStyle name="강조색5 38" xfId="1248"/>
    <cellStyle name="강조색5 39" xfId="1249"/>
    <cellStyle name="강조색5 4" xfId="1250"/>
    <cellStyle name="강조색5 40" xfId="1251"/>
    <cellStyle name="강조색5 41" xfId="1252"/>
    <cellStyle name="강조색5 42" xfId="1253"/>
    <cellStyle name="강조색5 43" xfId="1254"/>
    <cellStyle name="강조색5 44" xfId="1255"/>
    <cellStyle name="강조색5 45" xfId="1256"/>
    <cellStyle name="강조색5 46" xfId="1257"/>
    <cellStyle name="강조색5 47" xfId="1258"/>
    <cellStyle name="강조색5 48" xfId="1259"/>
    <cellStyle name="강조색5 49" xfId="1260"/>
    <cellStyle name="강조색5 5" xfId="1261"/>
    <cellStyle name="강조색5 50" xfId="1262"/>
    <cellStyle name="강조색5 51" xfId="1263"/>
    <cellStyle name="강조색5 52" xfId="1264"/>
    <cellStyle name="강조색5 53" xfId="1265"/>
    <cellStyle name="강조색5 54" xfId="1266"/>
    <cellStyle name="강조색5 55" xfId="1267"/>
    <cellStyle name="강조색5 56" xfId="2372"/>
    <cellStyle name="강조색5 6" xfId="1268"/>
    <cellStyle name="강조색5 7" xfId="1269"/>
    <cellStyle name="강조색5 8" xfId="1270"/>
    <cellStyle name="강조색5 9" xfId="1271"/>
    <cellStyle name="강조색6" xfId="1272" builtinId="49" customBuiltin="1"/>
    <cellStyle name="강조색6 10" xfId="1273"/>
    <cellStyle name="강조색6 11" xfId="1274"/>
    <cellStyle name="강조색6 12" xfId="1275"/>
    <cellStyle name="강조색6 13" xfId="1276"/>
    <cellStyle name="강조색6 14" xfId="1277"/>
    <cellStyle name="강조색6 15" xfId="1278"/>
    <cellStyle name="강조색6 16" xfId="1279"/>
    <cellStyle name="강조색6 17" xfId="1280"/>
    <cellStyle name="강조색6 18" xfId="1281"/>
    <cellStyle name="강조색6 19" xfId="1282"/>
    <cellStyle name="강조색6 2" xfId="1283"/>
    <cellStyle name="강조색6 20" xfId="1284"/>
    <cellStyle name="강조색6 21" xfId="1285"/>
    <cellStyle name="강조색6 22" xfId="1286"/>
    <cellStyle name="강조색6 23" xfId="1287"/>
    <cellStyle name="강조색6 24" xfId="1288"/>
    <cellStyle name="강조색6 25" xfId="1289"/>
    <cellStyle name="강조색6 26" xfId="1290"/>
    <cellStyle name="강조색6 27" xfId="1291"/>
    <cellStyle name="강조색6 28" xfId="1292"/>
    <cellStyle name="강조색6 29" xfId="1293"/>
    <cellStyle name="강조색6 3" xfId="1294"/>
    <cellStyle name="강조색6 30" xfId="1295"/>
    <cellStyle name="강조색6 31" xfId="1296"/>
    <cellStyle name="강조색6 32" xfId="1297"/>
    <cellStyle name="강조색6 33" xfId="1298"/>
    <cellStyle name="강조색6 34" xfId="1299"/>
    <cellStyle name="강조색6 35" xfId="1300"/>
    <cellStyle name="강조색6 36" xfId="1301"/>
    <cellStyle name="강조색6 37" xfId="1302"/>
    <cellStyle name="강조색6 38" xfId="1303"/>
    <cellStyle name="강조색6 39" xfId="1304"/>
    <cellStyle name="강조색6 4" xfId="1305"/>
    <cellStyle name="강조색6 40" xfId="1306"/>
    <cellStyle name="강조색6 41" xfId="1307"/>
    <cellStyle name="강조색6 42" xfId="1308"/>
    <cellStyle name="강조색6 43" xfId="1309"/>
    <cellStyle name="강조색6 44" xfId="1310"/>
    <cellStyle name="강조색6 45" xfId="1311"/>
    <cellStyle name="강조색6 46" xfId="1312"/>
    <cellStyle name="강조색6 47" xfId="1313"/>
    <cellStyle name="강조색6 48" xfId="1314"/>
    <cellStyle name="강조색6 49" xfId="1315"/>
    <cellStyle name="강조색6 5" xfId="1316"/>
    <cellStyle name="강조색6 50" xfId="1317"/>
    <cellStyle name="강조색6 51" xfId="1318"/>
    <cellStyle name="강조색6 52" xfId="1319"/>
    <cellStyle name="강조색6 53" xfId="1320"/>
    <cellStyle name="강조색6 54" xfId="1321"/>
    <cellStyle name="강조색6 55" xfId="1322"/>
    <cellStyle name="강조색6 56" xfId="2376"/>
    <cellStyle name="강조색6 6" xfId="1323"/>
    <cellStyle name="강조색6 7" xfId="1324"/>
    <cellStyle name="강조색6 8" xfId="1325"/>
    <cellStyle name="강조색6 9" xfId="1326"/>
    <cellStyle name="경고문" xfId="1327" builtinId="11" customBuiltin="1"/>
    <cellStyle name="경고문 10" xfId="1328"/>
    <cellStyle name="경고문 11" xfId="1329"/>
    <cellStyle name="경고문 12" xfId="1330"/>
    <cellStyle name="경고문 13" xfId="1331"/>
    <cellStyle name="경고문 14" xfId="1332"/>
    <cellStyle name="경고문 15" xfId="1333"/>
    <cellStyle name="경고문 16" xfId="1334"/>
    <cellStyle name="경고문 17" xfId="1335"/>
    <cellStyle name="경고문 18" xfId="1336"/>
    <cellStyle name="경고문 19" xfId="1337"/>
    <cellStyle name="경고문 2" xfId="1338"/>
    <cellStyle name="경고문 20" xfId="1339"/>
    <cellStyle name="경고문 21" xfId="1340"/>
    <cellStyle name="경고문 22" xfId="1341"/>
    <cellStyle name="경고문 23" xfId="1342"/>
    <cellStyle name="경고문 24" xfId="1343"/>
    <cellStyle name="경고문 25" xfId="1344"/>
    <cellStyle name="경고문 26" xfId="1345"/>
    <cellStyle name="경고문 27" xfId="1346"/>
    <cellStyle name="경고문 28" xfId="1347"/>
    <cellStyle name="경고문 29" xfId="1348"/>
    <cellStyle name="경고문 3" xfId="1349"/>
    <cellStyle name="경고문 30" xfId="1350"/>
    <cellStyle name="경고문 31" xfId="1351"/>
    <cellStyle name="경고문 32" xfId="1352"/>
    <cellStyle name="경고문 33" xfId="1353"/>
    <cellStyle name="경고문 34" xfId="1354"/>
    <cellStyle name="경고문 35" xfId="1355"/>
    <cellStyle name="경고문 36" xfId="1356"/>
    <cellStyle name="경고문 37" xfId="1357"/>
    <cellStyle name="경고문 38" xfId="1358"/>
    <cellStyle name="경고문 39" xfId="1359"/>
    <cellStyle name="경고문 4" xfId="1360"/>
    <cellStyle name="경고문 40" xfId="1361"/>
    <cellStyle name="경고문 41" xfId="1362"/>
    <cellStyle name="경고문 42" xfId="1363"/>
    <cellStyle name="경고문 43" xfId="1364"/>
    <cellStyle name="경고문 44" xfId="1365"/>
    <cellStyle name="경고문 45" xfId="1366"/>
    <cellStyle name="경고문 46" xfId="1367"/>
    <cellStyle name="경고문 47" xfId="1368"/>
    <cellStyle name="경고문 48" xfId="1369"/>
    <cellStyle name="경고문 49" xfId="1370"/>
    <cellStyle name="경고문 5" xfId="1371"/>
    <cellStyle name="경고문 50" xfId="1372"/>
    <cellStyle name="경고문 51" xfId="1373"/>
    <cellStyle name="경고문 52" xfId="1374"/>
    <cellStyle name="경고문 53" xfId="1375"/>
    <cellStyle name="경고문 54" xfId="1376"/>
    <cellStyle name="경고문 55" xfId="1377"/>
    <cellStyle name="경고문 56" xfId="2352"/>
    <cellStyle name="경고문 6" xfId="1378"/>
    <cellStyle name="경고문 7" xfId="1379"/>
    <cellStyle name="경고문 8" xfId="1380"/>
    <cellStyle name="경고문 9" xfId="1381"/>
    <cellStyle name="계산" xfId="1382" builtinId="22" customBuiltin="1"/>
    <cellStyle name="계산 10" xfId="1383"/>
    <cellStyle name="계산 11" xfId="1384"/>
    <cellStyle name="계산 12" xfId="1385"/>
    <cellStyle name="계산 13" xfId="1386"/>
    <cellStyle name="계산 14" xfId="1387"/>
    <cellStyle name="계산 15" xfId="1388"/>
    <cellStyle name="계산 16" xfId="1389"/>
    <cellStyle name="계산 17" xfId="1390"/>
    <cellStyle name="계산 18" xfId="1391"/>
    <cellStyle name="계산 19" xfId="1392"/>
    <cellStyle name="계산 2" xfId="1393"/>
    <cellStyle name="계산 20" xfId="1394"/>
    <cellStyle name="계산 21" xfId="1395"/>
    <cellStyle name="계산 22" xfId="1396"/>
    <cellStyle name="계산 23" xfId="1397"/>
    <cellStyle name="계산 24" xfId="1398"/>
    <cellStyle name="계산 25" xfId="1399"/>
    <cellStyle name="계산 26" xfId="1400"/>
    <cellStyle name="계산 27" xfId="1401"/>
    <cellStyle name="계산 28" xfId="1402"/>
    <cellStyle name="계산 29" xfId="1403"/>
    <cellStyle name="계산 3" xfId="1404"/>
    <cellStyle name="계산 30" xfId="1405"/>
    <cellStyle name="계산 31" xfId="1406"/>
    <cellStyle name="계산 32" xfId="1407"/>
    <cellStyle name="계산 33" xfId="1408"/>
    <cellStyle name="계산 34" xfId="1409"/>
    <cellStyle name="계산 35" xfId="1410"/>
    <cellStyle name="계산 36" xfId="1411"/>
    <cellStyle name="계산 37" xfId="1412"/>
    <cellStyle name="계산 38" xfId="1413"/>
    <cellStyle name="계산 39" xfId="1414"/>
    <cellStyle name="계산 4" xfId="1415"/>
    <cellStyle name="계산 40" xfId="1416"/>
    <cellStyle name="계산 41" xfId="1417"/>
    <cellStyle name="계산 42" xfId="1418"/>
    <cellStyle name="계산 43" xfId="1419"/>
    <cellStyle name="계산 44" xfId="1420"/>
    <cellStyle name="계산 45" xfId="1421"/>
    <cellStyle name="계산 46" xfId="1422"/>
    <cellStyle name="계산 47" xfId="1423"/>
    <cellStyle name="계산 48" xfId="1424"/>
    <cellStyle name="계산 49" xfId="1425"/>
    <cellStyle name="계산 5" xfId="1426"/>
    <cellStyle name="계산 50" xfId="1427"/>
    <cellStyle name="계산 51" xfId="1428"/>
    <cellStyle name="계산 52" xfId="1429"/>
    <cellStyle name="계산 53" xfId="1430"/>
    <cellStyle name="계산 54" xfId="1431"/>
    <cellStyle name="계산 55" xfId="1432"/>
    <cellStyle name="계산 56" xfId="2349"/>
    <cellStyle name="계산 6" xfId="1433"/>
    <cellStyle name="계산 7" xfId="1434"/>
    <cellStyle name="계산 8" xfId="1435"/>
    <cellStyle name="계산 9" xfId="1436"/>
    <cellStyle name="나쁨" xfId="1437" builtinId="27" customBuiltin="1"/>
    <cellStyle name="나쁨 10" xfId="1438"/>
    <cellStyle name="나쁨 11" xfId="1439"/>
    <cellStyle name="나쁨 12" xfId="1440"/>
    <cellStyle name="나쁨 13" xfId="1441"/>
    <cellStyle name="나쁨 14" xfId="1442"/>
    <cellStyle name="나쁨 15" xfId="1443"/>
    <cellStyle name="나쁨 16" xfId="1444"/>
    <cellStyle name="나쁨 17" xfId="1445"/>
    <cellStyle name="나쁨 18" xfId="1446"/>
    <cellStyle name="나쁨 19" xfId="1447"/>
    <cellStyle name="나쁨 2" xfId="1448"/>
    <cellStyle name="나쁨 20" xfId="1449"/>
    <cellStyle name="나쁨 21" xfId="1450"/>
    <cellStyle name="나쁨 22" xfId="1451"/>
    <cellStyle name="나쁨 23" xfId="1452"/>
    <cellStyle name="나쁨 24" xfId="1453"/>
    <cellStyle name="나쁨 25" xfId="1454"/>
    <cellStyle name="나쁨 26" xfId="1455"/>
    <cellStyle name="나쁨 27" xfId="1456"/>
    <cellStyle name="나쁨 28" xfId="1457"/>
    <cellStyle name="나쁨 29" xfId="1458"/>
    <cellStyle name="나쁨 3" xfId="1459"/>
    <cellStyle name="나쁨 30" xfId="1460"/>
    <cellStyle name="나쁨 31" xfId="1461"/>
    <cellStyle name="나쁨 32" xfId="1462"/>
    <cellStyle name="나쁨 33" xfId="1463"/>
    <cellStyle name="나쁨 34" xfId="1464"/>
    <cellStyle name="나쁨 35" xfId="1465"/>
    <cellStyle name="나쁨 36" xfId="1466"/>
    <cellStyle name="나쁨 37" xfId="1467"/>
    <cellStyle name="나쁨 38" xfId="1468"/>
    <cellStyle name="나쁨 39" xfId="1469"/>
    <cellStyle name="나쁨 4" xfId="1470"/>
    <cellStyle name="나쁨 40" xfId="1471"/>
    <cellStyle name="나쁨 41" xfId="1472"/>
    <cellStyle name="나쁨 42" xfId="1473"/>
    <cellStyle name="나쁨 43" xfId="1474"/>
    <cellStyle name="나쁨 44" xfId="1475"/>
    <cellStyle name="나쁨 45" xfId="1476"/>
    <cellStyle name="나쁨 46" xfId="1477"/>
    <cellStyle name="나쁨 47" xfId="1478"/>
    <cellStyle name="나쁨 48" xfId="1479"/>
    <cellStyle name="나쁨 49" xfId="1480"/>
    <cellStyle name="나쁨 5" xfId="1481"/>
    <cellStyle name="나쁨 50" xfId="1482"/>
    <cellStyle name="나쁨 51" xfId="1483"/>
    <cellStyle name="나쁨 52" xfId="1484"/>
    <cellStyle name="나쁨 53" xfId="1485"/>
    <cellStyle name="나쁨 54" xfId="1486"/>
    <cellStyle name="나쁨 55" xfId="1487"/>
    <cellStyle name="나쁨 56" xfId="2345"/>
    <cellStyle name="나쁨 6" xfId="1488"/>
    <cellStyle name="나쁨 7" xfId="1489"/>
    <cellStyle name="나쁨 8" xfId="1490"/>
    <cellStyle name="나쁨 9" xfId="1491"/>
    <cellStyle name="메모" xfId="1492" builtinId="10" customBuiltin="1"/>
    <cellStyle name="메모 10" xfId="1493"/>
    <cellStyle name="메모 11" xfId="1494"/>
    <cellStyle name="메모 12" xfId="1495"/>
    <cellStyle name="메모 13" xfId="1496"/>
    <cellStyle name="메모 14" xfId="1497"/>
    <cellStyle name="메모 15" xfId="1498"/>
    <cellStyle name="메모 16" xfId="1499"/>
    <cellStyle name="메모 17" xfId="1500"/>
    <cellStyle name="메모 18" xfId="1501"/>
    <cellStyle name="메모 19" xfId="1502"/>
    <cellStyle name="메모 2" xfId="1503"/>
    <cellStyle name="메모 20" xfId="1504"/>
    <cellStyle name="메모 21" xfId="1505"/>
    <cellStyle name="메모 22" xfId="1506"/>
    <cellStyle name="메모 23" xfId="1507"/>
    <cellStyle name="메모 24" xfId="1508"/>
    <cellStyle name="메모 25" xfId="1509"/>
    <cellStyle name="메모 26" xfId="1510"/>
    <cellStyle name="메모 27" xfId="1511"/>
    <cellStyle name="메모 28" xfId="1512"/>
    <cellStyle name="메모 29" xfId="1513"/>
    <cellStyle name="메모 3" xfId="1514"/>
    <cellStyle name="메모 30" xfId="1515"/>
    <cellStyle name="메모 31" xfId="1516"/>
    <cellStyle name="메모 32" xfId="1517"/>
    <cellStyle name="메모 33" xfId="1518"/>
    <cellStyle name="메모 34" xfId="1519"/>
    <cellStyle name="메모 35" xfId="1520"/>
    <cellStyle name="메모 36" xfId="1521"/>
    <cellStyle name="메모 37" xfId="1522"/>
    <cellStyle name="메모 38" xfId="1523"/>
    <cellStyle name="메모 39" xfId="1524"/>
    <cellStyle name="메모 4" xfId="1525"/>
    <cellStyle name="메모 40" xfId="1526"/>
    <cellStyle name="메모 41" xfId="1527"/>
    <cellStyle name="메모 42" xfId="1528"/>
    <cellStyle name="메모 43" xfId="1529"/>
    <cellStyle name="메모 44" xfId="1530"/>
    <cellStyle name="메모 45" xfId="1531"/>
    <cellStyle name="메모 46" xfId="1532"/>
    <cellStyle name="메모 47" xfId="1533"/>
    <cellStyle name="메모 48" xfId="1534"/>
    <cellStyle name="메모 49" xfId="1535"/>
    <cellStyle name="메모 5" xfId="1536"/>
    <cellStyle name="메모 50" xfId="1537"/>
    <cellStyle name="메모 51" xfId="1538"/>
    <cellStyle name="메모 52" xfId="1539"/>
    <cellStyle name="메모 53" xfId="1540"/>
    <cellStyle name="메모 54" xfId="1541"/>
    <cellStyle name="메모 55" xfId="1542"/>
    <cellStyle name="메모 56" xfId="2353"/>
    <cellStyle name="메모 56 2" xfId="3236"/>
    <cellStyle name="메모 57" xfId="2381"/>
    <cellStyle name="메모 57 2" xfId="3256"/>
    <cellStyle name="메모 58" xfId="2401"/>
    <cellStyle name="메모 58 2" xfId="3276"/>
    <cellStyle name="메모 59" xfId="2421"/>
    <cellStyle name="메모 59 2" xfId="3296"/>
    <cellStyle name="메모 6" xfId="1543"/>
    <cellStyle name="메모 60" xfId="2441"/>
    <cellStyle name="메모 60 2" xfId="3316"/>
    <cellStyle name="메모 61" xfId="2461"/>
    <cellStyle name="메모 61 2" xfId="3336"/>
    <cellStyle name="메모 62" xfId="2481"/>
    <cellStyle name="메모 62 2" xfId="3356"/>
    <cellStyle name="메모 63" xfId="2501"/>
    <cellStyle name="메모 63 2" xfId="3376"/>
    <cellStyle name="메모 64" xfId="2521"/>
    <cellStyle name="메모 64 2" xfId="3396"/>
    <cellStyle name="메모 65" xfId="2541"/>
    <cellStyle name="메모 65 2" xfId="3416"/>
    <cellStyle name="메모 66" xfId="2561"/>
    <cellStyle name="메모 66 2" xfId="3436"/>
    <cellStyle name="메모 67" xfId="2581"/>
    <cellStyle name="메모 67 2" xfId="3456"/>
    <cellStyle name="메모 68" xfId="2601"/>
    <cellStyle name="메모 68 2" xfId="3476"/>
    <cellStyle name="메모 69" xfId="2621"/>
    <cellStyle name="메모 69 2" xfId="3496"/>
    <cellStyle name="메모 7" xfId="1544"/>
    <cellStyle name="메모 70" xfId="2641"/>
    <cellStyle name="메모 70 2" xfId="3516"/>
    <cellStyle name="메모 71" xfId="2661"/>
    <cellStyle name="메모 71 2" xfId="3536"/>
    <cellStyle name="메모 72" xfId="2681"/>
    <cellStyle name="메모 72 2" xfId="3556"/>
    <cellStyle name="메모 73" xfId="2701"/>
    <cellStyle name="메모 73 2" xfId="3576"/>
    <cellStyle name="메모 74" xfId="2721"/>
    <cellStyle name="메모 74 2" xfId="3596"/>
    <cellStyle name="메모 75" xfId="2741"/>
    <cellStyle name="메모 75 2" xfId="3616"/>
    <cellStyle name="메모 76" xfId="2761"/>
    <cellStyle name="메모 76 2" xfId="3636"/>
    <cellStyle name="메모 77" xfId="2781"/>
    <cellStyle name="메모 77 2" xfId="3656"/>
    <cellStyle name="메모 78" xfId="2801"/>
    <cellStyle name="메모 78 2" xfId="3676"/>
    <cellStyle name="메모 79" xfId="2821"/>
    <cellStyle name="메모 79 2" xfId="3696"/>
    <cellStyle name="메모 8" xfId="1545"/>
    <cellStyle name="메모 80" xfId="2841"/>
    <cellStyle name="메모 80 2" xfId="3716"/>
    <cellStyle name="메모 81" xfId="2861"/>
    <cellStyle name="메모 81 2" xfId="3736"/>
    <cellStyle name="메모 82" xfId="2881"/>
    <cellStyle name="메모 82 2" xfId="3756"/>
    <cellStyle name="메모 83" xfId="2901"/>
    <cellStyle name="메모 83 2" xfId="3776"/>
    <cellStyle name="메모 84" xfId="2921"/>
    <cellStyle name="메모 84 2" xfId="3796"/>
    <cellStyle name="메모 85" xfId="2941"/>
    <cellStyle name="메모 85 2" xfId="3816"/>
    <cellStyle name="메모 86" xfId="2961"/>
    <cellStyle name="메모 86 2" xfId="3836"/>
    <cellStyle name="메모 87" xfId="2981"/>
    <cellStyle name="메모 87 2" xfId="3856"/>
    <cellStyle name="메모 88" xfId="3001"/>
    <cellStyle name="메모 88 2" xfId="3876"/>
    <cellStyle name="메모 89" xfId="3021"/>
    <cellStyle name="메모 89 2" xfId="3896"/>
    <cellStyle name="메모 9" xfId="1546"/>
    <cellStyle name="메모 90" xfId="3041"/>
    <cellStyle name="메모 90 2" xfId="3916"/>
    <cellStyle name="메모 91" xfId="3061"/>
    <cellStyle name="메모 91 2" xfId="3936"/>
    <cellStyle name="메모 92" xfId="3081"/>
    <cellStyle name="메모 92 2" xfId="3956"/>
    <cellStyle name="메모 93" xfId="3101"/>
    <cellStyle name="메모 93 2" xfId="3976"/>
    <cellStyle name="메모 94" xfId="3121"/>
    <cellStyle name="메모 94 2" xfId="3996"/>
    <cellStyle name="메모 95" xfId="3141"/>
    <cellStyle name="메모 95 2" xfId="4016"/>
    <cellStyle name="메모 96" xfId="3161"/>
    <cellStyle name="메모 96 2" xfId="4036"/>
    <cellStyle name="메모 97" xfId="3181"/>
    <cellStyle name="메모 97 2" xfId="4056"/>
    <cellStyle name="메모 98" xfId="3201"/>
    <cellStyle name="메모 98 2" xfId="4076"/>
    <cellStyle name="보통" xfId="1547" builtinId="28" customBuiltin="1"/>
    <cellStyle name="보통 10" xfId="1548"/>
    <cellStyle name="보통 11" xfId="1549"/>
    <cellStyle name="보통 12" xfId="1550"/>
    <cellStyle name="보통 13" xfId="1551"/>
    <cellStyle name="보통 14" xfId="1552"/>
    <cellStyle name="보통 15" xfId="1553"/>
    <cellStyle name="보통 16" xfId="1554"/>
    <cellStyle name="보통 17" xfId="1555"/>
    <cellStyle name="보통 18" xfId="1556"/>
    <cellStyle name="보통 19" xfId="1557"/>
    <cellStyle name="보통 2" xfId="1558"/>
    <cellStyle name="보통 20" xfId="1559"/>
    <cellStyle name="보통 21" xfId="1560"/>
    <cellStyle name="보통 22" xfId="1561"/>
    <cellStyle name="보통 23" xfId="1562"/>
    <cellStyle name="보통 24" xfId="1563"/>
    <cellStyle name="보통 25" xfId="1564"/>
    <cellStyle name="보통 26" xfId="1565"/>
    <cellStyle name="보통 27" xfId="1566"/>
    <cellStyle name="보통 28" xfId="1567"/>
    <cellStyle name="보통 29" xfId="1568"/>
    <cellStyle name="보통 3" xfId="1569"/>
    <cellStyle name="보통 30" xfId="1570"/>
    <cellStyle name="보통 31" xfId="1571"/>
    <cellStyle name="보통 32" xfId="1572"/>
    <cellStyle name="보통 33" xfId="1573"/>
    <cellStyle name="보통 34" xfId="1574"/>
    <cellStyle name="보통 35" xfId="1575"/>
    <cellStyle name="보통 36" xfId="1576"/>
    <cellStyle name="보통 37" xfId="1577"/>
    <cellStyle name="보통 38" xfId="1578"/>
    <cellStyle name="보통 39" xfId="1579"/>
    <cellStyle name="보통 4" xfId="1580"/>
    <cellStyle name="보통 40" xfId="1581"/>
    <cellStyle name="보통 41" xfId="1582"/>
    <cellStyle name="보통 42" xfId="1583"/>
    <cellStyle name="보통 43" xfId="1584"/>
    <cellStyle name="보통 44" xfId="1585"/>
    <cellStyle name="보통 45" xfId="1586"/>
    <cellStyle name="보통 46" xfId="1587"/>
    <cellStyle name="보통 47" xfId="1588"/>
    <cellStyle name="보통 48" xfId="1589"/>
    <cellStyle name="보통 49" xfId="1590"/>
    <cellStyle name="보통 5" xfId="1591"/>
    <cellStyle name="보통 50" xfId="1592"/>
    <cellStyle name="보통 51" xfId="1593"/>
    <cellStyle name="보통 52" xfId="1594"/>
    <cellStyle name="보통 53" xfId="1595"/>
    <cellStyle name="보통 54" xfId="1596"/>
    <cellStyle name="보통 55" xfId="1597"/>
    <cellStyle name="보통 56" xfId="1598"/>
    <cellStyle name="보통 57" xfId="2346"/>
    <cellStyle name="보통 6" xfId="1599"/>
    <cellStyle name="보통 7" xfId="1600"/>
    <cellStyle name="보통 8" xfId="1601"/>
    <cellStyle name="보통 9" xfId="1602"/>
    <cellStyle name="설명 텍스트" xfId="1603" builtinId="53" customBuiltin="1"/>
    <cellStyle name="설명 텍스트 10" xfId="1604"/>
    <cellStyle name="설명 텍스트 11" xfId="1605"/>
    <cellStyle name="설명 텍스트 12" xfId="1606"/>
    <cellStyle name="설명 텍스트 13" xfId="1607"/>
    <cellStyle name="설명 텍스트 14" xfId="1608"/>
    <cellStyle name="설명 텍스트 15" xfId="1609"/>
    <cellStyle name="설명 텍스트 16" xfId="1610"/>
    <cellStyle name="설명 텍스트 17" xfId="1611"/>
    <cellStyle name="설명 텍스트 18" xfId="1612"/>
    <cellStyle name="설명 텍스트 19" xfId="1613"/>
    <cellStyle name="설명 텍스트 2" xfId="1614"/>
    <cellStyle name="설명 텍스트 20" xfId="1615"/>
    <cellStyle name="설명 텍스트 21" xfId="1616"/>
    <cellStyle name="설명 텍스트 22" xfId="1617"/>
    <cellStyle name="설명 텍스트 23" xfId="1618"/>
    <cellStyle name="설명 텍스트 24" xfId="1619"/>
    <cellStyle name="설명 텍스트 25" xfId="1620"/>
    <cellStyle name="설명 텍스트 26" xfId="1621"/>
    <cellStyle name="설명 텍스트 27" xfId="1622"/>
    <cellStyle name="설명 텍스트 28" xfId="1623"/>
    <cellStyle name="설명 텍스트 29" xfId="1624"/>
    <cellStyle name="설명 텍스트 3" xfId="1625"/>
    <cellStyle name="설명 텍스트 30" xfId="1626"/>
    <cellStyle name="설명 텍스트 31" xfId="1627"/>
    <cellStyle name="설명 텍스트 32" xfId="1628"/>
    <cellStyle name="설명 텍스트 33" xfId="1629"/>
    <cellStyle name="설명 텍스트 34" xfId="1630"/>
    <cellStyle name="설명 텍스트 35" xfId="1631"/>
    <cellStyle name="설명 텍스트 36" xfId="1632"/>
    <cellStyle name="설명 텍스트 37" xfId="1633"/>
    <cellStyle name="설명 텍스트 38" xfId="1634"/>
    <cellStyle name="설명 텍스트 39" xfId="1635"/>
    <cellStyle name="설명 텍스트 4" xfId="1636"/>
    <cellStyle name="설명 텍스트 40" xfId="1637"/>
    <cellStyle name="설명 텍스트 41" xfId="1638"/>
    <cellStyle name="설명 텍스트 42" xfId="1639"/>
    <cellStyle name="설명 텍스트 43" xfId="1640"/>
    <cellStyle name="설명 텍스트 44" xfId="1641"/>
    <cellStyle name="설명 텍스트 45" xfId="1642"/>
    <cellStyle name="설명 텍스트 46" xfId="1643"/>
    <cellStyle name="설명 텍스트 47" xfId="1644"/>
    <cellStyle name="설명 텍스트 48" xfId="1645"/>
    <cellStyle name="설명 텍스트 49" xfId="1646"/>
    <cellStyle name="설명 텍스트 5" xfId="1647"/>
    <cellStyle name="설명 텍스트 50" xfId="1648"/>
    <cellStyle name="설명 텍스트 51" xfId="1649"/>
    <cellStyle name="설명 텍스트 52" xfId="1650"/>
    <cellStyle name="설명 텍스트 53" xfId="1651"/>
    <cellStyle name="설명 텍스트 54" xfId="1652"/>
    <cellStyle name="설명 텍스트 55" xfId="1653"/>
    <cellStyle name="설명 텍스트 56" xfId="2354"/>
    <cellStyle name="설명 텍스트 6" xfId="1654"/>
    <cellStyle name="설명 텍스트 7" xfId="1655"/>
    <cellStyle name="설명 텍스트 8" xfId="1656"/>
    <cellStyle name="설명 텍스트 9" xfId="1657"/>
    <cellStyle name="셀 확인" xfId="1658" builtinId="23" customBuiltin="1"/>
    <cellStyle name="셀 확인 10" xfId="1659"/>
    <cellStyle name="셀 확인 11" xfId="1660"/>
    <cellStyle name="셀 확인 12" xfId="1661"/>
    <cellStyle name="셀 확인 13" xfId="1662"/>
    <cellStyle name="셀 확인 14" xfId="1663"/>
    <cellStyle name="셀 확인 15" xfId="1664"/>
    <cellStyle name="셀 확인 16" xfId="1665"/>
    <cellStyle name="셀 확인 17" xfId="1666"/>
    <cellStyle name="셀 확인 18" xfId="1667"/>
    <cellStyle name="셀 확인 19" xfId="1668"/>
    <cellStyle name="셀 확인 2" xfId="1669"/>
    <cellStyle name="셀 확인 20" xfId="1670"/>
    <cellStyle name="셀 확인 21" xfId="1671"/>
    <cellStyle name="셀 확인 22" xfId="1672"/>
    <cellStyle name="셀 확인 23" xfId="1673"/>
    <cellStyle name="셀 확인 24" xfId="1674"/>
    <cellStyle name="셀 확인 25" xfId="1675"/>
    <cellStyle name="셀 확인 26" xfId="1676"/>
    <cellStyle name="셀 확인 27" xfId="1677"/>
    <cellStyle name="셀 확인 28" xfId="1678"/>
    <cellStyle name="셀 확인 29" xfId="1679"/>
    <cellStyle name="셀 확인 3" xfId="1680"/>
    <cellStyle name="셀 확인 30" xfId="1681"/>
    <cellStyle name="셀 확인 31" xfId="1682"/>
    <cellStyle name="셀 확인 32" xfId="1683"/>
    <cellStyle name="셀 확인 33" xfId="1684"/>
    <cellStyle name="셀 확인 34" xfId="1685"/>
    <cellStyle name="셀 확인 35" xfId="1686"/>
    <cellStyle name="셀 확인 36" xfId="1687"/>
    <cellStyle name="셀 확인 37" xfId="1688"/>
    <cellStyle name="셀 확인 38" xfId="1689"/>
    <cellStyle name="셀 확인 39" xfId="1690"/>
    <cellStyle name="셀 확인 4" xfId="1691"/>
    <cellStyle name="셀 확인 40" xfId="1692"/>
    <cellStyle name="셀 확인 41" xfId="1693"/>
    <cellStyle name="셀 확인 42" xfId="1694"/>
    <cellStyle name="셀 확인 43" xfId="1695"/>
    <cellStyle name="셀 확인 44" xfId="1696"/>
    <cellStyle name="셀 확인 45" xfId="1697"/>
    <cellStyle name="셀 확인 46" xfId="1698"/>
    <cellStyle name="셀 확인 47" xfId="1699"/>
    <cellStyle name="셀 확인 48" xfId="1700"/>
    <cellStyle name="셀 확인 49" xfId="1701"/>
    <cellStyle name="셀 확인 5" xfId="1702"/>
    <cellStyle name="셀 확인 50" xfId="1703"/>
    <cellStyle name="셀 확인 51" xfId="1704"/>
    <cellStyle name="셀 확인 52" xfId="1705"/>
    <cellStyle name="셀 확인 53" xfId="1706"/>
    <cellStyle name="셀 확인 54" xfId="1707"/>
    <cellStyle name="셀 확인 55" xfId="1708"/>
    <cellStyle name="셀 확인 56" xfId="2351"/>
    <cellStyle name="셀 확인 6" xfId="1709"/>
    <cellStyle name="셀 확인 7" xfId="1710"/>
    <cellStyle name="셀 확인 8" xfId="1711"/>
    <cellStyle name="셀 확인 9" xfId="1712"/>
    <cellStyle name="쉼표 [0]" xfId="1713" builtinId="6"/>
    <cellStyle name="쉼표 [0] 2" xfId="1714"/>
    <cellStyle name="쉼표 [0] 2 2" xfId="1715"/>
    <cellStyle name="쉼표 [0] 2 2 2" xfId="1716"/>
    <cellStyle name="쉼표 [0] 2 2 2 2" xfId="3223"/>
    <cellStyle name="쉼표 [0] 2 2 3" xfId="1717"/>
    <cellStyle name="쉼표 [0] 2 2 3 2" xfId="3224"/>
    <cellStyle name="쉼표 [0] 2 2 4" xfId="3222"/>
    <cellStyle name="쉼표 [0] 2 3" xfId="1718"/>
    <cellStyle name="쉼표 [0] 2 3 2" xfId="3225"/>
    <cellStyle name="쉼표 [0] 2 4" xfId="1719"/>
    <cellStyle name="쉼표 [0] 2 4 2" xfId="3226"/>
    <cellStyle name="쉼표 [0] 2 5" xfId="3221"/>
    <cellStyle name="쉼표 [0] 3" xfId="1720"/>
    <cellStyle name="쉼표 [0] 3 2" xfId="1721"/>
    <cellStyle name="쉼표 [0] 3 2 2" xfId="3228"/>
    <cellStyle name="쉼표 [0] 3 3" xfId="1722"/>
    <cellStyle name="쉼표 [0] 3 3 2" xfId="3229"/>
    <cellStyle name="쉼표 [0] 3 4" xfId="3227"/>
    <cellStyle name="쉼표 [0] 4" xfId="1723"/>
    <cellStyle name="쉼표 [0] 4 2" xfId="1724"/>
    <cellStyle name="쉼표 [0] 4 2 2" xfId="3231"/>
    <cellStyle name="쉼표 [0] 4 3" xfId="1725"/>
    <cellStyle name="쉼표 [0] 4 3 2" xfId="3232"/>
    <cellStyle name="쉼표 [0] 4 4" xfId="3230"/>
    <cellStyle name="쉼표 [0] 5" xfId="1726"/>
    <cellStyle name="쉼표 [0] 5 2" xfId="3233"/>
    <cellStyle name="쉼표 [0] 6" xfId="1727"/>
    <cellStyle name="쉼표 [0] 6 2" xfId="3234"/>
    <cellStyle name="쉼표 [0] 7" xfId="3220"/>
    <cellStyle name="연결된 셀" xfId="1728" builtinId="24" customBuiltin="1"/>
    <cellStyle name="연결된 셀 10" xfId="1729"/>
    <cellStyle name="연결된 셀 11" xfId="1730"/>
    <cellStyle name="연결된 셀 12" xfId="1731"/>
    <cellStyle name="연결된 셀 13" xfId="1732"/>
    <cellStyle name="연결된 셀 14" xfId="1733"/>
    <cellStyle name="연결된 셀 15" xfId="1734"/>
    <cellStyle name="연결된 셀 16" xfId="1735"/>
    <cellStyle name="연결된 셀 17" xfId="1736"/>
    <cellStyle name="연결된 셀 18" xfId="1737"/>
    <cellStyle name="연결된 셀 19" xfId="1738"/>
    <cellStyle name="연결된 셀 2" xfId="1739"/>
    <cellStyle name="연결된 셀 20" xfId="1740"/>
    <cellStyle name="연결된 셀 21" xfId="1741"/>
    <cellStyle name="연결된 셀 22" xfId="1742"/>
    <cellStyle name="연결된 셀 23" xfId="1743"/>
    <cellStyle name="연결된 셀 24" xfId="1744"/>
    <cellStyle name="연결된 셀 25" xfId="1745"/>
    <cellStyle name="연결된 셀 26" xfId="1746"/>
    <cellStyle name="연결된 셀 27" xfId="1747"/>
    <cellStyle name="연결된 셀 28" xfId="1748"/>
    <cellStyle name="연결된 셀 29" xfId="1749"/>
    <cellStyle name="연결된 셀 3" xfId="1750"/>
    <cellStyle name="연결된 셀 30" xfId="1751"/>
    <cellStyle name="연결된 셀 31" xfId="1752"/>
    <cellStyle name="연결된 셀 32" xfId="1753"/>
    <cellStyle name="연결된 셀 33" xfId="1754"/>
    <cellStyle name="연결된 셀 34" xfId="1755"/>
    <cellStyle name="연결된 셀 35" xfId="1756"/>
    <cellStyle name="연결된 셀 36" xfId="1757"/>
    <cellStyle name="연결된 셀 37" xfId="1758"/>
    <cellStyle name="연결된 셀 38" xfId="1759"/>
    <cellStyle name="연결된 셀 39" xfId="1760"/>
    <cellStyle name="연결된 셀 4" xfId="1761"/>
    <cellStyle name="연결된 셀 40" xfId="1762"/>
    <cellStyle name="연결된 셀 41" xfId="1763"/>
    <cellStyle name="연결된 셀 42" xfId="1764"/>
    <cellStyle name="연결된 셀 43" xfId="1765"/>
    <cellStyle name="연결된 셀 44" xfId="1766"/>
    <cellStyle name="연결된 셀 45" xfId="1767"/>
    <cellStyle name="연결된 셀 46" xfId="1768"/>
    <cellStyle name="연결된 셀 47" xfId="1769"/>
    <cellStyle name="연결된 셀 48" xfId="1770"/>
    <cellStyle name="연결된 셀 49" xfId="1771"/>
    <cellStyle name="연결된 셀 5" xfId="1772"/>
    <cellStyle name="연결된 셀 50" xfId="1773"/>
    <cellStyle name="연결된 셀 51" xfId="1774"/>
    <cellStyle name="연결된 셀 52" xfId="1775"/>
    <cellStyle name="연결된 셀 53" xfId="1776"/>
    <cellStyle name="연결된 셀 54" xfId="1777"/>
    <cellStyle name="연결된 셀 55" xfId="1778"/>
    <cellStyle name="연결된 셀 56" xfId="2350"/>
    <cellStyle name="연결된 셀 6" xfId="1779"/>
    <cellStyle name="연결된 셀 7" xfId="1780"/>
    <cellStyle name="연결된 셀 8" xfId="1781"/>
    <cellStyle name="연결된 셀 9" xfId="1782"/>
    <cellStyle name="요약" xfId="1783" builtinId="25" customBuiltin="1"/>
    <cellStyle name="요약 10" xfId="1784"/>
    <cellStyle name="요약 11" xfId="1785"/>
    <cellStyle name="요약 12" xfId="1786"/>
    <cellStyle name="요약 13" xfId="1787"/>
    <cellStyle name="요약 14" xfId="1788"/>
    <cellStyle name="요약 15" xfId="1789"/>
    <cellStyle name="요약 16" xfId="1790"/>
    <cellStyle name="요약 17" xfId="1791"/>
    <cellStyle name="요약 18" xfId="1792"/>
    <cellStyle name="요약 19" xfId="1793"/>
    <cellStyle name="요약 2" xfId="1794"/>
    <cellStyle name="요약 20" xfId="1795"/>
    <cellStyle name="요약 21" xfId="1796"/>
    <cellStyle name="요약 22" xfId="1797"/>
    <cellStyle name="요약 23" xfId="1798"/>
    <cellStyle name="요약 24" xfId="1799"/>
    <cellStyle name="요약 25" xfId="1800"/>
    <cellStyle name="요약 26" xfId="1801"/>
    <cellStyle name="요약 27" xfId="1802"/>
    <cellStyle name="요약 28" xfId="1803"/>
    <cellStyle name="요약 29" xfId="1804"/>
    <cellStyle name="요약 3" xfId="1805"/>
    <cellStyle name="요약 30" xfId="1806"/>
    <cellStyle name="요약 31" xfId="1807"/>
    <cellStyle name="요약 32" xfId="1808"/>
    <cellStyle name="요약 33" xfId="1809"/>
    <cellStyle name="요약 34" xfId="1810"/>
    <cellStyle name="요약 35" xfId="1811"/>
    <cellStyle name="요약 36" xfId="1812"/>
    <cellStyle name="요약 37" xfId="1813"/>
    <cellStyle name="요약 38" xfId="1814"/>
    <cellStyle name="요약 39" xfId="1815"/>
    <cellStyle name="요약 4" xfId="1816"/>
    <cellStyle name="요약 40" xfId="1817"/>
    <cellStyle name="요약 41" xfId="1818"/>
    <cellStyle name="요약 42" xfId="1819"/>
    <cellStyle name="요약 43" xfId="1820"/>
    <cellStyle name="요약 44" xfId="1821"/>
    <cellStyle name="요약 45" xfId="1822"/>
    <cellStyle name="요약 46" xfId="1823"/>
    <cellStyle name="요약 47" xfId="1824"/>
    <cellStyle name="요약 48" xfId="1825"/>
    <cellStyle name="요약 49" xfId="1826"/>
    <cellStyle name="요약 5" xfId="1827"/>
    <cellStyle name="요약 50" xfId="1828"/>
    <cellStyle name="요약 51" xfId="1829"/>
    <cellStyle name="요약 52" xfId="1830"/>
    <cellStyle name="요약 53" xfId="1831"/>
    <cellStyle name="요약 54" xfId="1832"/>
    <cellStyle name="요약 55" xfId="1833"/>
    <cellStyle name="요약 56" xfId="2355"/>
    <cellStyle name="요약 6" xfId="1834"/>
    <cellStyle name="요약 7" xfId="1835"/>
    <cellStyle name="요약 8" xfId="1836"/>
    <cellStyle name="요약 9" xfId="1837"/>
    <cellStyle name="입력" xfId="1838" builtinId="20" customBuiltin="1"/>
    <cellStyle name="입력 10" xfId="1839"/>
    <cellStyle name="입력 11" xfId="1840"/>
    <cellStyle name="입력 12" xfId="1841"/>
    <cellStyle name="입력 13" xfId="1842"/>
    <cellStyle name="입력 14" xfId="1843"/>
    <cellStyle name="입력 15" xfId="1844"/>
    <cellStyle name="입력 16" xfId="1845"/>
    <cellStyle name="입력 17" xfId="1846"/>
    <cellStyle name="입력 18" xfId="1847"/>
    <cellStyle name="입력 19" xfId="1848"/>
    <cellStyle name="입력 2" xfId="1849"/>
    <cellStyle name="입력 20" xfId="1850"/>
    <cellStyle name="입력 21" xfId="1851"/>
    <cellStyle name="입력 22" xfId="1852"/>
    <cellStyle name="입력 23" xfId="1853"/>
    <cellStyle name="입력 24" xfId="1854"/>
    <cellStyle name="입력 25" xfId="1855"/>
    <cellStyle name="입력 26" xfId="1856"/>
    <cellStyle name="입력 27" xfId="1857"/>
    <cellStyle name="입력 28" xfId="1858"/>
    <cellStyle name="입력 29" xfId="1859"/>
    <cellStyle name="입력 3" xfId="1860"/>
    <cellStyle name="입력 30" xfId="1861"/>
    <cellStyle name="입력 31" xfId="1862"/>
    <cellStyle name="입력 32" xfId="1863"/>
    <cellStyle name="입력 33" xfId="1864"/>
    <cellStyle name="입력 34" xfId="1865"/>
    <cellStyle name="입력 35" xfId="1866"/>
    <cellStyle name="입력 36" xfId="1867"/>
    <cellStyle name="입력 37" xfId="1868"/>
    <cellStyle name="입력 38" xfId="1869"/>
    <cellStyle name="입력 39" xfId="1870"/>
    <cellStyle name="입력 4" xfId="1871"/>
    <cellStyle name="입력 40" xfId="1872"/>
    <cellStyle name="입력 41" xfId="1873"/>
    <cellStyle name="입력 42" xfId="1874"/>
    <cellStyle name="입력 43" xfId="1875"/>
    <cellStyle name="입력 44" xfId="1876"/>
    <cellStyle name="입력 45" xfId="1877"/>
    <cellStyle name="입력 46" xfId="1878"/>
    <cellStyle name="입력 47" xfId="1879"/>
    <cellStyle name="입력 48" xfId="1880"/>
    <cellStyle name="입력 49" xfId="1881"/>
    <cellStyle name="입력 5" xfId="1882"/>
    <cellStyle name="입력 50" xfId="1883"/>
    <cellStyle name="입력 51" xfId="1884"/>
    <cellStyle name="입력 52" xfId="1885"/>
    <cellStyle name="입력 53" xfId="1886"/>
    <cellStyle name="입력 54" xfId="1887"/>
    <cellStyle name="입력 55" xfId="1888"/>
    <cellStyle name="입력 56" xfId="2347"/>
    <cellStyle name="입력 6" xfId="1889"/>
    <cellStyle name="입력 7" xfId="1890"/>
    <cellStyle name="입력 8" xfId="1891"/>
    <cellStyle name="입력 9" xfId="1892"/>
    <cellStyle name="제목" xfId="1893" builtinId="15" customBuiltin="1"/>
    <cellStyle name="제목 1" xfId="1894" builtinId="16" customBuiltin="1"/>
    <cellStyle name="제목 1 10" xfId="1895"/>
    <cellStyle name="제목 1 11" xfId="1896"/>
    <cellStyle name="제목 1 12" xfId="1897"/>
    <cellStyle name="제목 1 13" xfId="1898"/>
    <cellStyle name="제목 1 14" xfId="1899"/>
    <cellStyle name="제목 1 15" xfId="1900"/>
    <cellStyle name="제목 1 16" xfId="1901"/>
    <cellStyle name="제목 1 17" xfId="1902"/>
    <cellStyle name="제목 1 18" xfId="1903"/>
    <cellStyle name="제목 1 19" xfId="1904"/>
    <cellStyle name="제목 1 2" xfId="1905"/>
    <cellStyle name="제목 1 20" xfId="1906"/>
    <cellStyle name="제목 1 21" xfId="1907"/>
    <cellStyle name="제목 1 22" xfId="1908"/>
    <cellStyle name="제목 1 23" xfId="1909"/>
    <cellStyle name="제목 1 24" xfId="1910"/>
    <cellStyle name="제목 1 25" xfId="1911"/>
    <cellStyle name="제목 1 26" xfId="1912"/>
    <cellStyle name="제목 1 27" xfId="1913"/>
    <cellStyle name="제목 1 28" xfId="1914"/>
    <cellStyle name="제목 1 29" xfId="1915"/>
    <cellStyle name="제목 1 3" xfId="1916"/>
    <cellStyle name="제목 1 30" xfId="1917"/>
    <cellStyle name="제목 1 31" xfId="1918"/>
    <cellStyle name="제목 1 32" xfId="1919"/>
    <cellStyle name="제목 1 33" xfId="1920"/>
    <cellStyle name="제목 1 34" xfId="1921"/>
    <cellStyle name="제목 1 35" xfId="1922"/>
    <cellStyle name="제목 1 36" xfId="1923"/>
    <cellStyle name="제목 1 37" xfId="1924"/>
    <cellStyle name="제목 1 38" xfId="1925"/>
    <cellStyle name="제목 1 39" xfId="1926"/>
    <cellStyle name="제목 1 4" xfId="1927"/>
    <cellStyle name="제목 1 40" xfId="1928"/>
    <cellStyle name="제목 1 41" xfId="1929"/>
    <cellStyle name="제목 1 42" xfId="1930"/>
    <cellStyle name="제목 1 43" xfId="1931"/>
    <cellStyle name="제목 1 44" xfId="1932"/>
    <cellStyle name="제목 1 45" xfId="1933"/>
    <cellStyle name="제목 1 46" xfId="1934"/>
    <cellStyle name="제목 1 47" xfId="1935"/>
    <cellStyle name="제목 1 48" xfId="1936"/>
    <cellStyle name="제목 1 49" xfId="1937"/>
    <cellStyle name="제목 1 5" xfId="1938"/>
    <cellStyle name="제목 1 50" xfId="1939"/>
    <cellStyle name="제목 1 51" xfId="1940"/>
    <cellStyle name="제목 1 52" xfId="1941"/>
    <cellStyle name="제목 1 53" xfId="1942"/>
    <cellStyle name="제목 1 54" xfId="1943"/>
    <cellStyle name="제목 1 55" xfId="1944"/>
    <cellStyle name="제목 1 56" xfId="2340"/>
    <cellStyle name="제목 1 6" xfId="1945"/>
    <cellStyle name="제목 1 7" xfId="1946"/>
    <cellStyle name="제목 1 8" xfId="1947"/>
    <cellStyle name="제목 1 9" xfId="1948"/>
    <cellStyle name="제목 10" xfId="1949"/>
    <cellStyle name="제목 11" xfId="1950"/>
    <cellStyle name="제목 12" xfId="1951"/>
    <cellStyle name="제목 13" xfId="1952"/>
    <cellStyle name="제목 14" xfId="1953"/>
    <cellStyle name="제목 15" xfId="1954"/>
    <cellStyle name="제목 16" xfId="1955"/>
    <cellStyle name="제목 17" xfId="1956"/>
    <cellStyle name="제목 18" xfId="1957"/>
    <cellStyle name="제목 19" xfId="1958"/>
    <cellStyle name="제목 2" xfId="1959" builtinId="17" customBuiltin="1"/>
    <cellStyle name="제목 2 10" xfId="1960"/>
    <cellStyle name="제목 2 11" xfId="1961"/>
    <cellStyle name="제목 2 12" xfId="1962"/>
    <cellStyle name="제목 2 13" xfId="1963"/>
    <cellStyle name="제목 2 14" xfId="1964"/>
    <cellStyle name="제목 2 15" xfId="1965"/>
    <cellStyle name="제목 2 16" xfId="1966"/>
    <cellStyle name="제목 2 17" xfId="1967"/>
    <cellStyle name="제목 2 18" xfId="1968"/>
    <cellStyle name="제목 2 19" xfId="1969"/>
    <cellStyle name="제목 2 2" xfId="1970"/>
    <cellStyle name="제목 2 20" xfId="1971"/>
    <cellStyle name="제목 2 21" xfId="1972"/>
    <cellStyle name="제목 2 22" xfId="1973"/>
    <cellStyle name="제목 2 23" xfId="1974"/>
    <cellStyle name="제목 2 24" xfId="1975"/>
    <cellStyle name="제목 2 25" xfId="1976"/>
    <cellStyle name="제목 2 26" xfId="1977"/>
    <cellStyle name="제목 2 27" xfId="1978"/>
    <cellStyle name="제목 2 28" xfId="1979"/>
    <cellStyle name="제목 2 29" xfId="1980"/>
    <cellStyle name="제목 2 3" xfId="1981"/>
    <cellStyle name="제목 2 30" xfId="1982"/>
    <cellStyle name="제목 2 31" xfId="1983"/>
    <cellStyle name="제목 2 32" xfId="1984"/>
    <cellStyle name="제목 2 33" xfId="1985"/>
    <cellStyle name="제목 2 34" xfId="1986"/>
    <cellStyle name="제목 2 35" xfId="1987"/>
    <cellStyle name="제목 2 36" xfId="1988"/>
    <cellStyle name="제목 2 37" xfId="1989"/>
    <cellStyle name="제목 2 38" xfId="1990"/>
    <cellStyle name="제목 2 39" xfId="1991"/>
    <cellStyle name="제목 2 4" xfId="1992"/>
    <cellStyle name="제목 2 40" xfId="1993"/>
    <cellStyle name="제목 2 41" xfId="1994"/>
    <cellStyle name="제목 2 42" xfId="1995"/>
    <cellStyle name="제목 2 43" xfId="1996"/>
    <cellStyle name="제목 2 44" xfId="1997"/>
    <cellStyle name="제목 2 45" xfId="1998"/>
    <cellStyle name="제목 2 46" xfId="1999"/>
    <cellStyle name="제목 2 47" xfId="2000"/>
    <cellStyle name="제목 2 48" xfId="2001"/>
    <cellStyle name="제목 2 49" xfId="2002"/>
    <cellStyle name="제목 2 5" xfId="2003"/>
    <cellStyle name="제목 2 50" xfId="2004"/>
    <cellStyle name="제목 2 51" xfId="2005"/>
    <cellStyle name="제목 2 52" xfId="2006"/>
    <cellStyle name="제목 2 53" xfId="2007"/>
    <cellStyle name="제목 2 54" xfId="2008"/>
    <cellStyle name="제목 2 55" xfId="2009"/>
    <cellStyle name="제목 2 56" xfId="2341"/>
    <cellStyle name="제목 2 6" xfId="2010"/>
    <cellStyle name="제목 2 7" xfId="2011"/>
    <cellStyle name="제목 2 8" xfId="2012"/>
    <cellStyle name="제목 2 9" xfId="2013"/>
    <cellStyle name="제목 20" xfId="2014"/>
    <cellStyle name="제목 21" xfId="2015"/>
    <cellStyle name="제목 22" xfId="2016"/>
    <cellStyle name="제목 23" xfId="2017"/>
    <cellStyle name="제목 24" xfId="2018"/>
    <cellStyle name="제목 25" xfId="2019"/>
    <cellStyle name="제목 26" xfId="2020"/>
    <cellStyle name="제목 27" xfId="2021"/>
    <cellStyle name="제목 28" xfId="2022"/>
    <cellStyle name="제목 29" xfId="2023"/>
    <cellStyle name="제목 3" xfId="2024" builtinId="18" customBuiltin="1"/>
    <cellStyle name="제목 3 10" xfId="2025"/>
    <cellStyle name="제목 3 11" xfId="2026"/>
    <cellStyle name="제목 3 12" xfId="2027"/>
    <cellStyle name="제목 3 13" xfId="2028"/>
    <cellStyle name="제목 3 14" xfId="2029"/>
    <cellStyle name="제목 3 15" xfId="2030"/>
    <cellStyle name="제목 3 16" xfId="2031"/>
    <cellStyle name="제목 3 17" xfId="2032"/>
    <cellStyle name="제목 3 18" xfId="2033"/>
    <cellStyle name="제목 3 19" xfId="2034"/>
    <cellStyle name="제목 3 2" xfId="2035"/>
    <cellStyle name="제목 3 20" xfId="2036"/>
    <cellStyle name="제목 3 21" xfId="2037"/>
    <cellStyle name="제목 3 22" xfId="2038"/>
    <cellStyle name="제목 3 23" xfId="2039"/>
    <cellStyle name="제목 3 24" xfId="2040"/>
    <cellStyle name="제목 3 25" xfId="2041"/>
    <cellStyle name="제목 3 26" xfId="2042"/>
    <cellStyle name="제목 3 27" xfId="2043"/>
    <cellStyle name="제목 3 28" xfId="2044"/>
    <cellStyle name="제목 3 29" xfId="2045"/>
    <cellStyle name="제목 3 3" xfId="2046"/>
    <cellStyle name="제목 3 30" xfId="2047"/>
    <cellStyle name="제목 3 31" xfId="2048"/>
    <cellStyle name="제목 3 32" xfId="2049"/>
    <cellStyle name="제목 3 33" xfId="2050"/>
    <cellStyle name="제목 3 34" xfId="2051"/>
    <cellStyle name="제목 3 35" xfId="2052"/>
    <cellStyle name="제목 3 36" xfId="2053"/>
    <cellStyle name="제목 3 37" xfId="2054"/>
    <cellStyle name="제목 3 38" xfId="2055"/>
    <cellStyle name="제목 3 39" xfId="2056"/>
    <cellStyle name="제목 3 4" xfId="2057"/>
    <cellStyle name="제목 3 40" xfId="2058"/>
    <cellStyle name="제목 3 41" xfId="2059"/>
    <cellStyle name="제목 3 42" xfId="2060"/>
    <cellStyle name="제목 3 43" xfId="2061"/>
    <cellStyle name="제목 3 44" xfId="2062"/>
    <cellStyle name="제목 3 45" xfId="2063"/>
    <cellStyle name="제목 3 46" xfId="2064"/>
    <cellStyle name="제목 3 47" xfId="2065"/>
    <cellStyle name="제목 3 48" xfId="2066"/>
    <cellStyle name="제목 3 49" xfId="2067"/>
    <cellStyle name="제목 3 5" xfId="2068"/>
    <cellStyle name="제목 3 50" xfId="2069"/>
    <cellStyle name="제목 3 51" xfId="2070"/>
    <cellStyle name="제목 3 52" xfId="2071"/>
    <cellStyle name="제목 3 53" xfId="2072"/>
    <cellStyle name="제목 3 54" xfId="2073"/>
    <cellStyle name="제목 3 55" xfId="2074"/>
    <cellStyle name="제목 3 56" xfId="2342"/>
    <cellStyle name="제목 3 6" xfId="2075"/>
    <cellStyle name="제목 3 7" xfId="2076"/>
    <cellStyle name="제목 3 8" xfId="2077"/>
    <cellStyle name="제목 3 9" xfId="2078"/>
    <cellStyle name="제목 30" xfId="2079"/>
    <cellStyle name="제목 31" xfId="2080"/>
    <cellStyle name="제목 32" xfId="2081"/>
    <cellStyle name="제목 33" xfId="2082"/>
    <cellStyle name="제목 34" xfId="2083"/>
    <cellStyle name="제목 35" xfId="2084"/>
    <cellStyle name="제목 36" xfId="2085"/>
    <cellStyle name="제목 37" xfId="2086"/>
    <cellStyle name="제목 38" xfId="2087"/>
    <cellStyle name="제목 39" xfId="2088"/>
    <cellStyle name="제목 4" xfId="2089" builtinId="19" customBuiltin="1"/>
    <cellStyle name="제목 4 10" xfId="2090"/>
    <cellStyle name="제목 4 11" xfId="2091"/>
    <cellStyle name="제목 4 12" xfId="2092"/>
    <cellStyle name="제목 4 13" xfId="2093"/>
    <cellStyle name="제목 4 14" xfId="2094"/>
    <cellStyle name="제목 4 15" xfId="2095"/>
    <cellStyle name="제목 4 16" xfId="2096"/>
    <cellStyle name="제목 4 17" xfId="2097"/>
    <cellStyle name="제목 4 18" xfId="2098"/>
    <cellStyle name="제목 4 19" xfId="2099"/>
    <cellStyle name="제목 4 2" xfId="2100"/>
    <cellStyle name="제목 4 20" xfId="2101"/>
    <cellStyle name="제목 4 21" xfId="2102"/>
    <cellStyle name="제목 4 22" xfId="2103"/>
    <cellStyle name="제목 4 23" xfId="2104"/>
    <cellStyle name="제목 4 24" xfId="2105"/>
    <cellStyle name="제목 4 25" xfId="2106"/>
    <cellStyle name="제목 4 26" xfId="2107"/>
    <cellStyle name="제목 4 27" xfId="2108"/>
    <cellStyle name="제목 4 28" xfId="2109"/>
    <cellStyle name="제목 4 29" xfId="2110"/>
    <cellStyle name="제목 4 3" xfId="2111"/>
    <cellStyle name="제목 4 30" xfId="2112"/>
    <cellStyle name="제목 4 31" xfId="2113"/>
    <cellStyle name="제목 4 32" xfId="2114"/>
    <cellStyle name="제목 4 33" xfId="2115"/>
    <cellStyle name="제목 4 34" xfId="2116"/>
    <cellStyle name="제목 4 35" xfId="2117"/>
    <cellStyle name="제목 4 36" xfId="2118"/>
    <cellStyle name="제목 4 37" xfId="2119"/>
    <cellStyle name="제목 4 38" xfId="2120"/>
    <cellStyle name="제목 4 39" xfId="2121"/>
    <cellStyle name="제목 4 4" xfId="2122"/>
    <cellStyle name="제목 4 40" xfId="2123"/>
    <cellStyle name="제목 4 41" xfId="2124"/>
    <cellStyle name="제목 4 42" xfId="2125"/>
    <cellStyle name="제목 4 43" xfId="2126"/>
    <cellStyle name="제목 4 44" xfId="2127"/>
    <cellStyle name="제목 4 45" xfId="2128"/>
    <cellStyle name="제목 4 46" xfId="2129"/>
    <cellStyle name="제목 4 47" xfId="2130"/>
    <cellStyle name="제목 4 48" xfId="2131"/>
    <cellStyle name="제목 4 49" xfId="2132"/>
    <cellStyle name="제목 4 5" xfId="2133"/>
    <cellStyle name="제목 4 50" xfId="2134"/>
    <cellStyle name="제목 4 51" xfId="2135"/>
    <cellStyle name="제목 4 52" xfId="2136"/>
    <cellStyle name="제목 4 53" xfId="2137"/>
    <cellStyle name="제목 4 54" xfId="2138"/>
    <cellStyle name="제목 4 55" xfId="2139"/>
    <cellStyle name="제목 4 56" xfId="2343"/>
    <cellStyle name="제목 4 6" xfId="2140"/>
    <cellStyle name="제목 4 7" xfId="2141"/>
    <cellStyle name="제목 4 8" xfId="2142"/>
    <cellStyle name="제목 4 9" xfId="2143"/>
    <cellStyle name="제목 40" xfId="2144"/>
    <cellStyle name="제목 41" xfId="2145"/>
    <cellStyle name="제목 42" xfId="2146"/>
    <cellStyle name="제목 43" xfId="2147"/>
    <cellStyle name="제목 44" xfId="2148"/>
    <cellStyle name="제목 45" xfId="2149"/>
    <cellStyle name="제목 46" xfId="2150"/>
    <cellStyle name="제목 47" xfId="2151"/>
    <cellStyle name="제목 48" xfId="2152"/>
    <cellStyle name="제목 49" xfId="2153"/>
    <cellStyle name="제목 5" xfId="2154"/>
    <cellStyle name="제목 50" xfId="2155"/>
    <cellStyle name="제목 51" xfId="2156"/>
    <cellStyle name="제목 52" xfId="2157"/>
    <cellStyle name="제목 53" xfId="2158"/>
    <cellStyle name="제목 54" xfId="2159"/>
    <cellStyle name="제목 55" xfId="2160"/>
    <cellStyle name="제목 56" xfId="2161"/>
    <cellStyle name="제목 57" xfId="2162"/>
    <cellStyle name="제목 58" xfId="2163"/>
    <cellStyle name="제목 59" xfId="2164"/>
    <cellStyle name="제목 6" xfId="2165"/>
    <cellStyle name="제목 60" xfId="2339"/>
    <cellStyle name="제목 7" xfId="2166"/>
    <cellStyle name="제목 8" xfId="2167"/>
    <cellStyle name="제목 9" xfId="2168"/>
    <cellStyle name="좋음" xfId="2169" builtinId="26" customBuiltin="1"/>
    <cellStyle name="좋음 10" xfId="2170"/>
    <cellStyle name="좋음 11" xfId="2171"/>
    <cellStyle name="좋음 12" xfId="2172"/>
    <cellStyle name="좋음 13" xfId="2173"/>
    <cellStyle name="좋음 14" xfId="2174"/>
    <cellStyle name="좋음 15" xfId="2175"/>
    <cellStyle name="좋음 16" xfId="2176"/>
    <cellStyle name="좋음 17" xfId="2177"/>
    <cellStyle name="좋음 18" xfId="2178"/>
    <cellStyle name="좋음 19" xfId="2179"/>
    <cellStyle name="좋음 2" xfId="2180"/>
    <cellStyle name="좋음 20" xfId="2181"/>
    <cellStyle name="좋음 21" xfId="2182"/>
    <cellStyle name="좋음 22" xfId="2183"/>
    <cellStyle name="좋음 23" xfId="2184"/>
    <cellStyle name="좋음 24" xfId="2185"/>
    <cellStyle name="좋음 25" xfId="2186"/>
    <cellStyle name="좋음 26" xfId="2187"/>
    <cellStyle name="좋음 27" xfId="2188"/>
    <cellStyle name="좋음 28" xfId="2189"/>
    <cellStyle name="좋음 29" xfId="2190"/>
    <cellStyle name="좋음 3" xfId="2191"/>
    <cellStyle name="좋음 30" xfId="2192"/>
    <cellStyle name="좋음 31" xfId="2193"/>
    <cellStyle name="좋음 32" xfId="2194"/>
    <cellStyle name="좋음 33" xfId="2195"/>
    <cellStyle name="좋음 34" xfId="2196"/>
    <cellStyle name="좋음 35" xfId="2197"/>
    <cellStyle name="좋음 36" xfId="2198"/>
    <cellStyle name="좋음 37" xfId="2199"/>
    <cellStyle name="좋음 38" xfId="2200"/>
    <cellStyle name="좋음 39" xfId="2201"/>
    <cellStyle name="좋음 4" xfId="2202"/>
    <cellStyle name="좋음 40" xfId="2203"/>
    <cellStyle name="좋음 41" xfId="2204"/>
    <cellStyle name="좋음 42" xfId="2205"/>
    <cellStyle name="좋음 43" xfId="2206"/>
    <cellStyle name="좋음 44" xfId="2207"/>
    <cellStyle name="좋음 45" xfId="2208"/>
    <cellStyle name="좋음 46" xfId="2209"/>
    <cellStyle name="좋음 47" xfId="2210"/>
    <cellStyle name="좋음 48" xfId="2211"/>
    <cellStyle name="좋음 49" xfId="2212"/>
    <cellStyle name="좋음 5" xfId="2213"/>
    <cellStyle name="좋음 50" xfId="2214"/>
    <cellStyle name="좋음 51" xfId="2215"/>
    <cellStyle name="좋음 52" xfId="2216"/>
    <cellStyle name="좋음 53" xfId="2217"/>
    <cellStyle name="좋음 54" xfId="2218"/>
    <cellStyle name="좋음 55" xfId="2219"/>
    <cellStyle name="좋음 56" xfId="2344"/>
    <cellStyle name="좋음 6" xfId="2220"/>
    <cellStyle name="좋음 7" xfId="2221"/>
    <cellStyle name="좋음 8" xfId="2222"/>
    <cellStyle name="좋음 9" xfId="2223"/>
    <cellStyle name="출력" xfId="2224" builtinId="21" customBuiltin="1"/>
    <cellStyle name="출력 10" xfId="2225"/>
    <cellStyle name="출력 11" xfId="2226"/>
    <cellStyle name="출력 12" xfId="2227"/>
    <cellStyle name="출력 13" xfId="2228"/>
    <cellStyle name="출력 14" xfId="2229"/>
    <cellStyle name="출력 15" xfId="2230"/>
    <cellStyle name="출력 16" xfId="2231"/>
    <cellStyle name="출력 17" xfId="2232"/>
    <cellStyle name="출력 18" xfId="2233"/>
    <cellStyle name="출력 19" xfId="2234"/>
    <cellStyle name="출력 2" xfId="2235"/>
    <cellStyle name="출력 20" xfId="2236"/>
    <cellStyle name="출력 21" xfId="2237"/>
    <cellStyle name="출력 22" xfId="2238"/>
    <cellStyle name="출력 23" xfId="2239"/>
    <cellStyle name="출력 24" xfId="2240"/>
    <cellStyle name="출력 25" xfId="2241"/>
    <cellStyle name="출력 26" xfId="2242"/>
    <cellStyle name="출력 27" xfId="2243"/>
    <cellStyle name="출력 28" xfId="2244"/>
    <cellStyle name="출력 29" xfId="2245"/>
    <cellStyle name="출력 3" xfId="2246"/>
    <cellStyle name="출력 30" xfId="2247"/>
    <cellStyle name="출력 31" xfId="2248"/>
    <cellStyle name="출력 32" xfId="2249"/>
    <cellStyle name="출력 33" xfId="2250"/>
    <cellStyle name="출력 34" xfId="2251"/>
    <cellStyle name="출력 35" xfId="2252"/>
    <cellStyle name="출력 36" xfId="2253"/>
    <cellStyle name="출력 37" xfId="2254"/>
    <cellStyle name="출력 38" xfId="2255"/>
    <cellStyle name="출력 39" xfId="2256"/>
    <cellStyle name="출력 4" xfId="2257"/>
    <cellStyle name="출력 40" xfId="2258"/>
    <cellStyle name="출력 41" xfId="2259"/>
    <cellStyle name="출력 42" xfId="2260"/>
    <cellStyle name="출력 43" xfId="2261"/>
    <cellStyle name="출력 44" xfId="2262"/>
    <cellStyle name="출력 45" xfId="2263"/>
    <cellStyle name="출력 46" xfId="2264"/>
    <cellStyle name="출력 47" xfId="2265"/>
    <cellStyle name="출력 48" xfId="2266"/>
    <cellStyle name="출력 49" xfId="2267"/>
    <cellStyle name="출력 5" xfId="2268"/>
    <cellStyle name="출력 50" xfId="2269"/>
    <cellStyle name="출력 51" xfId="2270"/>
    <cellStyle name="출력 52" xfId="2271"/>
    <cellStyle name="출력 53" xfId="2272"/>
    <cellStyle name="출력 54" xfId="2273"/>
    <cellStyle name="출력 55" xfId="2274"/>
    <cellStyle name="출력 56" xfId="2348"/>
    <cellStyle name="출력 6" xfId="2275"/>
    <cellStyle name="출력 7" xfId="2276"/>
    <cellStyle name="출력 8" xfId="2277"/>
    <cellStyle name="출력 9" xfId="2278"/>
    <cellStyle name="표준" xfId="0" builtinId="0"/>
    <cellStyle name="표준 10" xfId="2279"/>
    <cellStyle name="표준 100" xfId="3180"/>
    <cellStyle name="표준 100 2" xfId="4055"/>
    <cellStyle name="표준 101" xfId="3200"/>
    <cellStyle name="표준 101 2" xfId="4075"/>
    <cellStyle name="표준 11" xfId="2280"/>
    <cellStyle name="표준 12" xfId="2281"/>
    <cellStyle name="표준 13" xfId="2282"/>
    <cellStyle name="표준 14" xfId="2283"/>
    <cellStyle name="표준 15" xfId="2284"/>
    <cellStyle name="표준 16" xfId="2285"/>
    <cellStyle name="표준 17" xfId="2286"/>
    <cellStyle name="표준 18" xfId="2287"/>
    <cellStyle name="표준 19" xfId="2288"/>
    <cellStyle name="표준 2" xfId="2289"/>
    <cellStyle name="표준 20" xfId="2290"/>
    <cellStyle name="표준 21" xfId="2291"/>
    <cellStyle name="표준 22" xfId="2292"/>
    <cellStyle name="표준 23" xfId="2293"/>
    <cellStyle name="표준 24" xfId="2294"/>
    <cellStyle name="표준 25" xfId="2295"/>
    <cellStyle name="표준 26" xfId="2296"/>
    <cellStyle name="표준 27" xfId="2297"/>
    <cellStyle name="표준 28" xfId="2298"/>
    <cellStyle name="표준 29" xfId="2299"/>
    <cellStyle name="표준 3" xfId="2300"/>
    <cellStyle name="표준 3 2" xfId="2301"/>
    <cellStyle name="표준 30" xfId="2302"/>
    <cellStyle name="표준 31" xfId="2303"/>
    <cellStyle name="표준 32" xfId="2304"/>
    <cellStyle name="표준 33" xfId="2305"/>
    <cellStyle name="표준 34" xfId="2306"/>
    <cellStyle name="표준 35" xfId="2307"/>
    <cellStyle name="표준 36" xfId="2308"/>
    <cellStyle name="표준 37" xfId="2309"/>
    <cellStyle name="표준 38" xfId="2310"/>
    <cellStyle name="표준 39" xfId="2311"/>
    <cellStyle name="표준 4" xfId="2312"/>
    <cellStyle name="표준 4 2" xfId="2313"/>
    <cellStyle name="표준 40" xfId="2314"/>
    <cellStyle name="표준 41" xfId="2315"/>
    <cellStyle name="표준 42" xfId="2316"/>
    <cellStyle name="표준 43" xfId="2317"/>
    <cellStyle name="표준 44" xfId="2318"/>
    <cellStyle name="표준 45" xfId="2319"/>
    <cellStyle name="표준 46" xfId="2320"/>
    <cellStyle name="표준 47" xfId="2321"/>
    <cellStyle name="표준 48" xfId="2322"/>
    <cellStyle name="표준 49" xfId="2323"/>
    <cellStyle name="표준 5" xfId="2324"/>
    <cellStyle name="표준 50" xfId="2325"/>
    <cellStyle name="표준 51" xfId="2326"/>
    <cellStyle name="표준 52" xfId="2327"/>
    <cellStyle name="표준 53" xfId="2328"/>
    <cellStyle name="표준 54" xfId="2329"/>
    <cellStyle name="표준 55" xfId="2330"/>
    <cellStyle name="표준 56" xfId="2331"/>
    <cellStyle name="표준 57" xfId="2332"/>
    <cellStyle name="표준 58" xfId="2333"/>
    <cellStyle name="표준 59" xfId="2338"/>
    <cellStyle name="표준 59 2" xfId="3235"/>
    <cellStyle name="표준 6" xfId="2334"/>
    <cellStyle name="표준 60" xfId="2380"/>
    <cellStyle name="표준 60 2" xfId="3255"/>
    <cellStyle name="표준 61" xfId="2400"/>
    <cellStyle name="표준 61 2" xfId="3275"/>
    <cellStyle name="표준 62" xfId="2420"/>
    <cellStyle name="표준 62 2" xfId="3295"/>
    <cellStyle name="표준 63" xfId="2440"/>
    <cellStyle name="표준 63 2" xfId="3315"/>
    <cellStyle name="표준 64" xfId="2460"/>
    <cellStyle name="표준 64 2" xfId="3335"/>
    <cellStyle name="표준 65" xfId="2480"/>
    <cellStyle name="표준 65 2" xfId="3355"/>
    <cellStyle name="표준 66" xfId="2500"/>
    <cellStyle name="표준 66 2" xfId="3375"/>
    <cellStyle name="표준 67" xfId="2520"/>
    <cellStyle name="표준 67 2" xfId="3395"/>
    <cellStyle name="표준 68" xfId="2540"/>
    <cellStyle name="표준 68 2" xfId="3415"/>
    <cellStyle name="표준 69" xfId="2560"/>
    <cellStyle name="표준 69 2" xfId="3435"/>
    <cellStyle name="표준 7" xfId="2335"/>
    <cellStyle name="표준 70" xfId="2580"/>
    <cellStyle name="표준 70 2" xfId="3455"/>
    <cellStyle name="표준 71" xfId="2600"/>
    <cellStyle name="표준 71 2" xfId="3475"/>
    <cellStyle name="표준 72" xfId="2620"/>
    <cellStyle name="표준 72 2" xfId="3495"/>
    <cellStyle name="표준 73" xfId="2640"/>
    <cellStyle name="표준 73 2" xfId="3515"/>
    <cellStyle name="표준 74" xfId="2660"/>
    <cellStyle name="표준 74 2" xfId="3535"/>
    <cellStyle name="표준 75" xfId="2680"/>
    <cellStyle name="표준 75 2" xfId="3555"/>
    <cellStyle name="표준 76" xfId="2700"/>
    <cellStyle name="표준 76 2" xfId="3575"/>
    <cellStyle name="표준 77" xfId="2720"/>
    <cellStyle name="표준 77 2" xfId="3595"/>
    <cellStyle name="표준 78" xfId="2740"/>
    <cellStyle name="표준 78 2" xfId="3615"/>
    <cellStyle name="표준 79" xfId="2760"/>
    <cellStyle name="표준 79 2" xfId="3635"/>
    <cellStyle name="표준 8" xfId="2336"/>
    <cellStyle name="표준 80" xfId="2780"/>
    <cellStyle name="표준 80 2" xfId="3655"/>
    <cellStyle name="표준 81" xfId="2800"/>
    <cellStyle name="표준 81 2" xfId="3675"/>
    <cellStyle name="표준 82" xfId="2820"/>
    <cellStyle name="표준 82 2" xfId="3695"/>
    <cellStyle name="표준 83" xfId="2840"/>
    <cellStyle name="표준 83 2" xfId="3715"/>
    <cellStyle name="표준 84" xfId="2860"/>
    <cellStyle name="표준 84 2" xfId="3735"/>
    <cellStyle name="표준 85" xfId="2880"/>
    <cellStyle name="표준 85 2" xfId="3755"/>
    <cellStyle name="표준 86" xfId="2900"/>
    <cellStyle name="표준 86 2" xfId="3775"/>
    <cellStyle name="표준 87" xfId="2920"/>
    <cellStyle name="표준 87 2" xfId="3795"/>
    <cellStyle name="표준 88" xfId="2940"/>
    <cellStyle name="표준 88 2" xfId="3815"/>
    <cellStyle name="표준 89" xfId="2960"/>
    <cellStyle name="표준 89 2" xfId="3835"/>
    <cellStyle name="표준 9" xfId="2337"/>
    <cellStyle name="표준 90" xfId="2980"/>
    <cellStyle name="표준 90 2" xfId="3855"/>
    <cellStyle name="표준 91" xfId="3000"/>
    <cellStyle name="표준 91 2" xfId="3875"/>
    <cellStyle name="표준 92" xfId="3020"/>
    <cellStyle name="표준 92 2" xfId="3895"/>
    <cellStyle name="표준 93" xfId="3040"/>
    <cellStyle name="표준 93 2" xfId="3915"/>
    <cellStyle name="표준 94" xfId="3060"/>
    <cellStyle name="표준 94 2" xfId="3935"/>
    <cellStyle name="표준 95" xfId="3080"/>
    <cellStyle name="표준 95 2" xfId="3955"/>
    <cellStyle name="표준 96" xfId="3100"/>
    <cellStyle name="표준 96 2" xfId="3975"/>
    <cellStyle name="표준 97" xfId="3120"/>
    <cellStyle name="표준 97 2" xfId="3995"/>
    <cellStyle name="표준 98" xfId="3140"/>
    <cellStyle name="표준 98 2" xfId="4015"/>
    <cellStyle name="표준 99" xfId="3160"/>
    <cellStyle name="표준 99 2" xfId="4035"/>
    <cellStyle name="하이퍼링크" xfId="4095" builtinId="8"/>
  </cellStyles>
  <dxfs count="12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</dxfs>
  <tableStyles count="0" defaultTableStyle="TableStyleMedium2" defaultPivotStyle="PivotStyleLight16"/>
  <colors>
    <mruColors>
      <color rgb="FFFFCCFF"/>
      <color rgb="FF0000FF"/>
      <color rgb="FF99FF66"/>
      <color rgb="FFCCFF66"/>
      <color rgb="FFCCCCFF"/>
      <color rgb="FF00FF99"/>
      <color rgb="FF9933FF"/>
      <color rgb="FF000000"/>
      <color rgb="FFFF33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635"/>
  <sheetViews>
    <sheetView tabSelected="1" zoomScale="72" zoomScaleNormal="72" zoomScaleSheetLayoutView="85" zoomScalePageLayoutView="25" workbookViewId="0">
      <pane xSplit="11" ySplit="2" topLeftCell="L625" activePane="bottomRight" state="frozen"/>
      <selection pane="topRight" activeCell="L1" sqref="L1"/>
      <selection pane="bottomLeft" activeCell="A3" sqref="A3"/>
      <selection pane="bottomRight" activeCell="Q637" sqref="Q637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hidden="1" customWidth="1" outlineLevel="1"/>
    <col min="16" max="16" width="10" style="51" hidden="1" customWidth="1" outlineLevel="1"/>
    <col min="17" max="17" width="32.125" style="110" customWidth="1" collapsed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14059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f t="shared" ref="I3:U3" si="0">SUM(I4:I335)</f>
        <v>991</v>
      </c>
      <c r="J3" s="205">
        <f t="shared" si="0"/>
        <v>322</v>
      </c>
      <c r="K3" s="205">
        <f t="shared" si="0"/>
        <v>50</v>
      </c>
      <c r="L3" s="205">
        <v>647</v>
      </c>
      <c r="M3" s="205">
        <v>310</v>
      </c>
      <c r="N3" s="205">
        <v>6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5040700</v>
      </c>
      <c r="U3" s="205">
        <f t="shared" si="0"/>
        <v>6107500</v>
      </c>
      <c r="V3" s="205"/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f t="shared" ref="S4" si="1">O4</f>
        <v>0</v>
      </c>
      <c r="T4" s="49">
        <f t="shared" ref="T4" si="2">H4*L4</f>
        <v>0</v>
      </c>
      <c r="U4" s="23"/>
      <c r="V4" s="24"/>
      <c r="W4" s="62" t="str">
        <f>IFERROR(VLOOKUP(A4,거래처!B:Z,21,0),"")</f>
        <v/>
      </c>
    </row>
    <row r="5" spans="1:23" ht="23.4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tr">
        <f>IFERROR(VLOOKUP(A5,거래처!B:Z,21,0),"")</f>
        <v>홍성복</v>
      </c>
    </row>
    <row r="6" spans="1:23" ht="23.4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f t="shared" ref="S6:S21" si="3">O6</f>
        <v>0</v>
      </c>
      <c r="T6" s="49">
        <f t="shared" ref="T6:T21" si="4">H6*L6</f>
        <v>0</v>
      </c>
      <c r="U6" s="23"/>
      <c r="V6" s="24"/>
      <c r="W6" s="62" t="str">
        <f>IFERROR(VLOOKUP(A6,거래처!B:Z,21,0),"")</f>
        <v/>
      </c>
    </row>
    <row r="7" spans="1:23" ht="23.45" customHeight="1">
      <c r="A7" s="35" t="s">
        <v>4814</v>
      </c>
      <c r="B7" s="35" t="s">
        <v>1334</v>
      </c>
      <c r="C7" s="35" t="s">
        <v>22</v>
      </c>
      <c r="D7" s="35" t="s">
        <v>23</v>
      </c>
      <c r="E7" s="36" t="s">
        <v>10367</v>
      </c>
      <c r="F7" s="35" t="s">
        <v>7012</v>
      </c>
      <c r="G7" s="37" t="s">
        <v>6952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/>
      <c r="P7" s="97"/>
      <c r="Q7" s="146"/>
      <c r="R7" s="146"/>
      <c r="S7" s="78">
        <f t="shared" si="3"/>
        <v>0</v>
      </c>
      <c r="T7" s="49">
        <f t="shared" si="4"/>
        <v>12000</v>
      </c>
      <c r="U7" s="23"/>
      <c r="V7" s="24"/>
      <c r="W7" s="62" t="str">
        <f>IFERROR(VLOOKUP(A7,거래처!B:Z,21,0),"")</f>
        <v>（주）디투어패럴</v>
      </c>
    </row>
    <row r="8" spans="1:23" ht="23.4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10004</v>
      </c>
      <c r="F8" s="35" t="s">
        <v>7012</v>
      </c>
      <c r="G8" s="37" t="s">
        <v>10005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97"/>
      <c r="P8" s="97"/>
      <c r="Q8" s="146"/>
      <c r="R8" s="146"/>
      <c r="S8" s="78">
        <f t="shared" si="3"/>
        <v>0</v>
      </c>
      <c r="T8" s="49">
        <f t="shared" si="4"/>
        <v>12000</v>
      </c>
      <c r="U8" s="23"/>
      <c r="V8" s="24"/>
      <c r="W8" s="62" t="str">
        <f>IFERROR(VLOOKUP(A8,거래처!B:Z,21,0),"")</f>
        <v>（주）디투어패럴</v>
      </c>
    </row>
    <row r="9" spans="1:23" ht="23.4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7019</v>
      </c>
      <c r="F9" s="35" t="s">
        <v>7012</v>
      </c>
      <c r="G9" s="37" t="s">
        <v>7020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/>
      <c r="P9" s="97"/>
      <c r="Q9" s="146"/>
      <c r="R9" s="146"/>
      <c r="S9" s="78">
        <f t="shared" si="3"/>
        <v>0</v>
      </c>
      <c r="T9" s="49">
        <f t="shared" si="4"/>
        <v>12000</v>
      </c>
      <c r="U9" s="23"/>
      <c r="V9" s="24"/>
      <c r="W9" s="62" t="str">
        <f>IFERROR(VLOOKUP(A9,거래처!B:Z,21,0),"")</f>
        <v>（주）디투어패럴</v>
      </c>
    </row>
    <row r="10" spans="1:23" ht="23.4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9387</v>
      </c>
      <c r="F10" s="35" t="s">
        <v>7012</v>
      </c>
      <c r="G10" s="37" t="s">
        <v>9388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/>
      <c r="P10" s="97"/>
      <c r="Q10" s="146"/>
      <c r="R10" s="146"/>
      <c r="S10" s="78">
        <f t="shared" si="3"/>
        <v>0</v>
      </c>
      <c r="T10" s="49">
        <f t="shared" si="4"/>
        <v>12000</v>
      </c>
      <c r="U10" s="23"/>
      <c r="V10" s="24"/>
      <c r="W10" s="62" t="str">
        <f>IFERROR(VLOOKUP(A10,거래처!B:Z,21,0),"")</f>
        <v>（주）디투어패럴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10113</v>
      </c>
      <c r="F11" s="35" t="s">
        <v>7012</v>
      </c>
      <c r="G11" s="37" t="s">
        <v>10114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/>
      <c r="P11" s="97"/>
      <c r="Q11" s="146"/>
      <c r="R11" s="146"/>
      <c r="S11" s="78">
        <f t="shared" si="3"/>
        <v>0</v>
      </c>
      <c r="T11" s="49">
        <f t="shared" si="4"/>
        <v>12000</v>
      </c>
      <c r="U11" s="23"/>
      <c r="V11" s="24"/>
      <c r="W11" s="62" t="str">
        <f>IFERROR(VLOOKUP(A11,거래처!B:Z,21,0),"")</f>
        <v>（주）디투어패럴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10363</v>
      </c>
      <c r="F12" s="35" t="s">
        <v>7012</v>
      </c>
      <c r="G12" s="37" t="s">
        <v>10364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/>
      <c r="P12" s="97"/>
      <c r="Q12" s="146"/>
      <c r="R12" s="146"/>
      <c r="S12" s="78">
        <f t="shared" si="3"/>
        <v>0</v>
      </c>
      <c r="T12" s="49">
        <f t="shared" si="4"/>
        <v>12000</v>
      </c>
      <c r="U12" s="23"/>
      <c r="V12" s="24"/>
      <c r="W12" s="62" t="str">
        <f>IFERROR(VLOOKUP(A12,거래처!B:Z,21,0),"")</f>
        <v>（주）디투어패럴</v>
      </c>
    </row>
    <row r="13" spans="1:23" ht="22.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13025</v>
      </c>
      <c r="F13" s="35" t="s">
        <v>7012</v>
      </c>
      <c r="G13" s="37" t="s">
        <v>13026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/>
      <c r="P13" s="97"/>
      <c r="Q13" s="146"/>
      <c r="R13" s="146"/>
      <c r="S13" s="78">
        <f t="shared" si="3"/>
        <v>0</v>
      </c>
      <c r="T13" s="49">
        <f t="shared" si="4"/>
        <v>12000</v>
      </c>
      <c r="U13" s="23"/>
      <c r="V13" s="24"/>
      <c r="W13" s="62" t="str">
        <f>IFERROR(VLOOKUP(A13,거래처!B:Z,21,0),"")</f>
        <v>（주）디투어패럴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12779</v>
      </c>
      <c r="F14" s="35" t="s">
        <v>12780</v>
      </c>
      <c r="G14" s="37" t="s">
        <v>12781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97"/>
      <c r="P14" s="97"/>
      <c r="Q14" s="146"/>
      <c r="R14" s="146"/>
      <c r="S14" s="78">
        <f t="shared" si="3"/>
        <v>0</v>
      </c>
      <c r="T14" s="49">
        <f t="shared" si="4"/>
        <v>12000</v>
      </c>
      <c r="U14" s="23"/>
      <c r="V14" s="24"/>
      <c r="W14" s="62" t="str">
        <f>IFERROR(VLOOKUP(A14,거래처!B:Z,21,0),"")</f>
        <v>（주）디투어패럴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7640</v>
      </c>
      <c r="F15" s="35" t="s">
        <v>7022</v>
      </c>
      <c r="G15" s="37" t="s">
        <v>7301</v>
      </c>
      <c r="H15" s="38">
        <v>10000</v>
      </c>
      <c r="I15" s="39">
        <v>1</v>
      </c>
      <c r="J15" s="40"/>
      <c r="K15" s="41"/>
      <c r="L15" s="76">
        <v>1</v>
      </c>
      <c r="M15" s="14"/>
      <c r="N15" s="15"/>
      <c r="O15" s="97"/>
      <c r="P15" s="97"/>
      <c r="Q15" s="146"/>
      <c r="R15" s="146"/>
      <c r="S15" s="78">
        <f t="shared" si="3"/>
        <v>0</v>
      </c>
      <c r="T15" s="49">
        <f t="shared" si="4"/>
        <v>10000</v>
      </c>
      <c r="U15" s="23"/>
      <c r="V15" s="24"/>
      <c r="W15" s="62" t="str">
        <f>IFERROR(VLOOKUP(A15,거래처!B:Z,21,0),"")</f>
        <v>（주）디투어패럴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7026</v>
      </c>
      <c r="F16" s="35" t="s">
        <v>7022</v>
      </c>
      <c r="G16" s="37" t="s">
        <v>7027</v>
      </c>
      <c r="H16" s="38">
        <v>10000</v>
      </c>
      <c r="I16" s="39">
        <v>1</v>
      </c>
      <c r="J16" s="40"/>
      <c r="K16" s="41"/>
      <c r="L16" s="76">
        <v>1</v>
      </c>
      <c r="M16" s="14"/>
      <c r="N16" s="15"/>
      <c r="O16" s="97"/>
      <c r="P16" s="97"/>
      <c r="Q16" s="146"/>
      <c r="R16" s="146"/>
      <c r="S16" s="78">
        <f t="shared" si="3"/>
        <v>0</v>
      </c>
      <c r="T16" s="49">
        <f t="shared" si="4"/>
        <v>10000</v>
      </c>
      <c r="U16" s="23"/>
      <c r="V16" s="24"/>
      <c r="W16" s="62" t="str">
        <f>IFERROR(VLOOKUP(A16,거래처!B:Z,21,0),"")</f>
        <v>（주）디투어패럴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7021</v>
      </c>
      <c r="F17" s="35" t="s">
        <v>7022</v>
      </c>
      <c r="G17" s="37" t="s">
        <v>7023</v>
      </c>
      <c r="H17" s="38">
        <v>10000</v>
      </c>
      <c r="I17" s="39">
        <v>5</v>
      </c>
      <c r="J17" s="40"/>
      <c r="K17" s="41"/>
      <c r="L17" s="76">
        <v>5</v>
      </c>
      <c r="M17" s="14"/>
      <c r="N17" s="15"/>
      <c r="O17" s="97"/>
      <c r="P17" s="97"/>
      <c r="Q17" s="146"/>
      <c r="R17" s="146"/>
      <c r="S17" s="78">
        <f t="shared" si="3"/>
        <v>0</v>
      </c>
      <c r="T17" s="49">
        <f t="shared" si="4"/>
        <v>50000</v>
      </c>
      <c r="U17" s="23"/>
      <c r="V17" s="24"/>
      <c r="W17" s="62" t="str">
        <f>IFERROR(VLOOKUP(A17,거래처!B:Z,21,0),"")</f>
        <v>（주）디투어패럴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13470</v>
      </c>
      <c r="F18" s="35" t="s">
        <v>7034</v>
      </c>
      <c r="G18" s="37" t="s">
        <v>13471</v>
      </c>
      <c r="H18" s="38">
        <v>15000</v>
      </c>
      <c r="I18" s="39">
        <v>1</v>
      </c>
      <c r="J18" s="40"/>
      <c r="K18" s="41"/>
      <c r="L18" s="76">
        <v>1</v>
      </c>
      <c r="M18" s="14"/>
      <c r="N18" s="15"/>
      <c r="O18" s="97"/>
      <c r="P18" s="97"/>
      <c r="Q18" s="146"/>
      <c r="R18" s="146"/>
      <c r="S18" s="78">
        <f t="shared" si="3"/>
        <v>0</v>
      </c>
      <c r="T18" s="49">
        <f t="shared" si="4"/>
        <v>15000</v>
      </c>
      <c r="U18" s="23"/>
      <c r="V18" s="24"/>
      <c r="W18" s="62" t="str">
        <f>IFERROR(VLOOKUP(A18,거래처!B:Z,21,0),"")</f>
        <v>（주）디투어패럴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7036</v>
      </c>
      <c r="F19" s="35" t="s">
        <v>7037</v>
      </c>
      <c r="G19" s="37" t="s">
        <v>7038</v>
      </c>
      <c r="H19" s="38">
        <v>14000</v>
      </c>
      <c r="I19" s="39">
        <v>1</v>
      </c>
      <c r="J19" s="40"/>
      <c r="K19" s="41"/>
      <c r="L19" s="76">
        <v>1</v>
      </c>
      <c r="M19" s="14"/>
      <c r="N19" s="15"/>
      <c r="O19" s="97"/>
      <c r="P19" s="97"/>
      <c r="Q19" s="146"/>
      <c r="R19" s="146"/>
      <c r="S19" s="78">
        <f t="shared" si="3"/>
        <v>0</v>
      </c>
      <c r="T19" s="49">
        <f t="shared" si="4"/>
        <v>14000</v>
      </c>
      <c r="U19" s="23"/>
      <c r="V19" s="24"/>
      <c r="W19" s="62" t="str">
        <f>IFERROR(VLOOKUP(A19,거래처!B:Z,21,0),"")</f>
        <v>（주）디투어패럴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9691</v>
      </c>
      <c r="F20" s="35" t="s">
        <v>7040</v>
      </c>
      <c r="G20" s="37" t="s">
        <v>9692</v>
      </c>
      <c r="H20" s="38">
        <v>13000</v>
      </c>
      <c r="I20" s="39">
        <v>10</v>
      </c>
      <c r="J20" s="40"/>
      <c r="K20" s="41"/>
      <c r="L20" s="76">
        <v>10</v>
      </c>
      <c r="M20" s="14"/>
      <c r="N20" s="15"/>
      <c r="O20" s="97"/>
      <c r="P20" s="97"/>
      <c r="Q20" s="146"/>
      <c r="R20" s="146"/>
      <c r="S20" s="78">
        <f t="shared" si="3"/>
        <v>0</v>
      </c>
      <c r="T20" s="49">
        <f t="shared" si="4"/>
        <v>130000</v>
      </c>
      <c r="U20" s="23"/>
      <c r="V20" s="24"/>
      <c r="W20" s="62" t="str">
        <f>IFERROR(VLOOKUP(A20,거래처!B:Z,21,0),"")</f>
        <v>（주）디투어패럴</v>
      </c>
    </row>
    <row r="21" spans="1:23" ht="23.4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13879</v>
      </c>
      <c r="F21" s="35" t="s">
        <v>13878</v>
      </c>
      <c r="G21" s="37" t="s">
        <v>6756</v>
      </c>
      <c r="H21" s="38">
        <v>9000</v>
      </c>
      <c r="I21" s="39">
        <v>3</v>
      </c>
      <c r="J21" s="40"/>
      <c r="K21" s="41"/>
      <c r="L21" s="76">
        <v>3</v>
      </c>
      <c r="M21" s="14"/>
      <c r="N21" s="15"/>
      <c r="O21" s="97"/>
      <c r="P21" s="97"/>
      <c r="Q21" s="146"/>
      <c r="R21" s="146"/>
      <c r="S21" s="78">
        <f t="shared" si="3"/>
        <v>0</v>
      </c>
      <c r="T21" s="49">
        <f t="shared" si="4"/>
        <v>27000</v>
      </c>
      <c r="U21" s="23"/>
      <c r="V21" s="24"/>
      <c r="W21" s="62" t="str">
        <f>IFERROR(VLOOKUP(A21,거래처!B:Z,21,0),"")</f>
        <v>（주）디투어패럴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12920</v>
      </c>
      <c r="F22" s="16" t="s">
        <v>6129</v>
      </c>
      <c r="G22" s="26" t="s">
        <v>12949</v>
      </c>
      <c r="H22" s="27">
        <v>12000</v>
      </c>
      <c r="I22" s="28"/>
      <c r="J22" s="29"/>
      <c r="K22" s="12">
        <v>1</v>
      </c>
      <c r="L22" s="77"/>
      <c r="M22" s="10"/>
      <c r="N22" s="11"/>
      <c r="O22" s="97"/>
      <c r="P22" s="97"/>
      <c r="Q22" s="147"/>
      <c r="R22" s="147" t="s">
        <v>12979</v>
      </c>
      <c r="S22" s="78">
        <f>O22</f>
        <v>0</v>
      </c>
      <c r="T22" s="49">
        <f>H22*L22</f>
        <v>0</v>
      </c>
      <c r="U22" s="23"/>
      <c r="V22" s="24"/>
      <c r="W22" s="62" t="str">
        <f>IFERROR(VLOOKUP(A22,거래처!B:Z,21,0),"")</f>
        <v>（주）디투어패럴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6376</v>
      </c>
      <c r="F23" s="16" t="s">
        <v>6129</v>
      </c>
      <c r="G23" s="26" t="s">
        <v>7968</v>
      </c>
      <c r="H23" s="27">
        <v>12000</v>
      </c>
      <c r="I23" s="28"/>
      <c r="J23" s="29"/>
      <c r="K23" s="12">
        <v>1</v>
      </c>
      <c r="L23" s="77"/>
      <c r="M23" s="10"/>
      <c r="N23" s="11"/>
      <c r="O23" s="97"/>
      <c r="P23" s="97"/>
      <c r="Q23" s="233"/>
      <c r="R23" s="147" t="s">
        <v>11756</v>
      </c>
      <c r="S23" s="78">
        <f t="shared" ref="S23:S86" si="5">O23</f>
        <v>0</v>
      </c>
      <c r="T23" s="49">
        <f t="shared" ref="T23:T86" si="6">H23*L23</f>
        <v>0</v>
      </c>
      <c r="U23" s="23"/>
      <c r="V23" s="24"/>
      <c r="W23" s="62" t="str">
        <f>IFERROR(VLOOKUP(A23,거래처!B:Z,21,0),"")</f>
        <v>（주）디투어패럴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12921</v>
      </c>
      <c r="F24" s="16" t="s">
        <v>6129</v>
      </c>
      <c r="G24" s="26" t="s">
        <v>12948</v>
      </c>
      <c r="H24" s="27">
        <v>12000</v>
      </c>
      <c r="I24" s="28"/>
      <c r="J24" s="29"/>
      <c r="K24" s="12">
        <v>1</v>
      </c>
      <c r="L24" s="77"/>
      <c r="M24" s="10"/>
      <c r="N24" s="11"/>
      <c r="O24" s="97"/>
      <c r="P24" s="97"/>
      <c r="Q24" s="147"/>
      <c r="R24" s="147" t="s">
        <v>12979</v>
      </c>
      <c r="S24" s="78">
        <f t="shared" si="5"/>
        <v>0</v>
      </c>
      <c r="T24" s="49">
        <f t="shared" si="6"/>
        <v>0</v>
      </c>
      <c r="U24" s="23"/>
      <c r="V24" s="24"/>
      <c r="W24" s="62" t="str">
        <f>IFERROR(VLOOKUP(A24,거래처!B:Z,21,0),"")</f>
        <v>（주）디투어패럴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7030</v>
      </c>
      <c r="F25" s="16" t="s">
        <v>6277</v>
      </c>
      <c r="G25" s="26" t="s">
        <v>4959</v>
      </c>
      <c r="H25" s="27">
        <v>10000</v>
      </c>
      <c r="I25" s="28"/>
      <c r="J25" s="29"/>
      <c r="K25" s="12">
        <v>1</v>
      </c>
      <c r="L25" s="77"/>
      <c r="M25" s="10"/>
      <c r="N25" s="11"/>
      <c r="O25" s="97"/>
      <c r="P25" s="97"/>
      <c r="Q25" s="147"/>
      <c r="R25" s="147" t="s">
        <v>12359</v>
      </c>
      <c r="S25" s="78">
        <f t="shared" si="5"/>
        <v>0</v>
      </c>
      <c r="T25" s="49">
        <f t="shared" si="6"/>
        <v>0</v>
      </c>
      <c r="U25" s="23"/>
      <c r="V25" s="24"/>
      <c r="W25" s="62" t="str">
        <f>IFERROR(VLOOKUP(A25,거래처!B:Z,21,0),"")</f>
        <v>（주）디투어패럴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6278</v>
      </c>
      <c r="F26" s="16" t="s">
        <v>6277</v>
      </c>
      <c r="G26" s="26" t="s">
        <v>5521</v>
      </c>
      <c r="H26" s="27">
        <v>10000</v>
      </c>
      <c r="I26" s="28"/>
      <c r="J26" s="29"/>
      <c r="K26" s="12">
        <v>1</v>
      </c>
      <c r="L26" s="77"/>
      <c r="M26" s="10"/>
      <c r="N26" s="11"/>
      <c r="O26" s="97"/>
      <c r="P26" s="97"/>
      <c r="Q26" s="147"/>
      <c r="R26" s="147" t="s">
        <v>12351</v>
      </c>
      <c r="S26" s="78">
        <f t="shared" si="5"/>
        <v>0</v>
      </c>
      <c r="T26" s="49">
        <f t="shared" si="6"/>
        <v>0</v>
      </c>
      <c r="U26" s="23"/>
      <c r="V26" s="24"/>
      <c r="W26" s="62" t="str">
        <f>IFERROR(VLOOKUP(A26,거래처!B:Z,21,0),"")</f>
        <v>（주）디투어패럴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5156</v>
      </c>
      <c r="F27" s="16" t="s">
        <v>4785</v>
      </c>
      <c r="G27" s="26" t="s">
        <v>6305</v>
      </c>
      <c r="H27" s="27">
        <v>14000</v>
      </c>
      <c r="I27" s="28"/>
      <c r="J27" s="29"/>
      <c r="K27" s="12">
        <v>1</v>
      </c>
      <c r="L27" s="76"/>
      <c r="M27" s="14"/>
      <c r="N27" s="15"/>
      <c r="O27" s="97"/>
      <c r="P27" s="97"/>
      <c r="Q27" s="146"/>
      <c r="R27" s="147" t="s">
        <v>11848</v>
      </c>
      <c r="S27" s="78">
        <f t="shared" si="5"/>
        <v>0</v>
      </c>
      <c r="T27" s="49">
        <f t="shared" si="6"/>
        <v>0</v>
      </c>
      <c r="U27" s="23"/>
      <c r="V27" s="24"/>
      <c r="W27" s="62" t="str">
        <f>IFERROR(VLOOKUP(A27,거래처!B:Z,21,0),"")</f>
        <v>（주）디투어패럴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4784</v>
      </c>
      <c r="F28" s="16" t="s">
        <v>4785</v>
      </c>
      <c r="G28" s="26" t="s">
        <v>6304</v>
      </c>
      <c r="H28" s="27">
        <v>14000</v>
      </c>
      <c r="I28" s="28"/>
      <c r="J28" s="29"/>
      <c r="K28" s="12">
        <v>1</v>
      </c>
      <c r="L28" s="77"/>
      <c r="M28" s="10"/>
      <c r="N28" s="11"/>
      <c r="O28" s="97"/>
      <c r="P28" s="97"/>
      <c r="Q28" s="147"/>
      <c r="R28" s="147" t="s">
        <v>13847</v>
      </c>
      <c r="S28" s="78">
        <f t="shared" si="5"/>
        <v>0</v>
      </c>
      <c r="T28" s="49">
        <f t="shared" si="6"/>
        <v>0</v>
      </c>
      <c r="U28" s="23"/>
      <c r="V28" s="24"/>
      <c r="W28" s="62" t="str">
        <f>IFERROR(VLOOKUP(A28,거래처!B:Z,21,0),"")</f>
        <v>（주）디투어패럴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225</v>
      </c>
      <c r="F29" s="16" t="s">
        <v>224</v>
      </c>
      <c r="G29" s="26" t="s">
        <v>4789</v>
      </c>
      <c r="H29" s="27">
        <v>13000</v>
      </c>
      <c r="I29" s="28"/>
      <c r="J29" s="29"/>
      <c r="K29" s="12">
        <v>3</v>
      </c>
      <c r="L29" s="77"/>
      <c r="M29" s="10"/>
      <c r="N29" s="11"/>
      <c r="O29" s="97"/>
      <c r="P29" s="97"/>
      <c r="Q29" s="147"/>
      <c r="R29" s="147" t="s">
        <v>13844</v>
      </c>
      <c r="S29" s="78">
        <f t="shared" si="5"/>
        <v>0</v>
      </c>
      <c r="T29" s="49">
        <f t="shared" si="6"/>
        <v>0</v>
      </c>
      <c r="U29" s="23"/>
      <c r="V29" s="24"/>
      <c r="W29" s="62" t="str">
        <f>IFERROR(VLOOKUP(A29,거래처!B:Z,21,0),"")</f>
        <v>（주）디투어패럴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/>
      <c r="P30" s="97"/>
      <c r="Q30" s="147"/>
      <c r="R30" s="147" t="s">
        <v>12351</v>
      </c>
      <c r="S30" s="78">
        <f t="shared" si="5"/>
        <v>0</v>
      </c>
      <c r="T30" s="49">
        <f t="shared" si="6"/>
        <v>0</v>
      </c>
      <c r="U30" s="23"/>
      <c r="V30" s="24"/>
      <c r="W30" s="62" t="str">
        <f>IFERROR(VLOOKUP(A30,거래처!B:Z,21,0),"")</f>
        <v>（주）디투어패럴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/>
      <c r="P31" s="97"/>
      <c r="Q31" s="147"/>
      <c r="R31" s="147" t="s">
        <v>12351</v>
      </c>
      <c r="S31" s="78">
        <f t="shared" si="5"/>
        <v>0</v>
      </c>
      <c r="T31" s="49">
        <f t="shared" si="6"/>
        <v>0</v>
      </c>
      <c r="U31" s="23"/>
      <c r="V31" s="24"/>
      <c r="W31" s="62" t="str">
        <f>IFERROR(VLOOKUP(A31,거래처!B:Z,21,0),"")</f>
        <v>（주）디투어패럴</v>
      </c>
    </row>
    <row r="32" spans="1:23" ht="23.4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/>
      <c r="P32" s="97"/>
      <c r="Q32" s="233"/>
      <c r="R32" s="147" t="s">
        <v>12042</v>
      </c>
      <c r="S32" s="78">
        <f t="shared" si="5"/>
        <v>0</v>
      </c>
      <c r="T32" s="49">
        <f t="shared" si="6"/>
        <v>0</v>
      </c>
      <c r="U32" s="23"/>
      <c r="V32" s="24"/>
      <c r="W32" s="62" t="str">
        <f>IFERROR(VLOOKUP(A32,거래처!B:Z,21,0),"")</f>
        <v>（주）디투어패럴</v>
      </c>
    </row>
    <row r="33" spans="1:23" ht="23.45" customHeight="1">
      <c r="A33" s="30" t="s">
        <v>4872</v>
      </c>
      <c r="B33" s="30" t="s">
        <v>1334</v>
      </c>
      <c r="C33" s="30" t="s">
        <v>22</v>
      </c>
      <c r="D33" s="30" t="s">
        <v>23</v>
      </c>
      <c r="E33" s="31" t="s">
        <v>225</v>
      </c>
      <c r="F33" s="30" t="s">
        <v>224</v>
      </c>
      <c r="G33" s="32" t="s">
        <v>4789</v>
      </c>
      <c r="H33" s="33">
        <v>13000</v>
      </c>
      <c r="I33" s="39"/>
      <c r="J33" s="40"/>
      <c r="K33" s="34"/>
      <c r="L33" s="77"/>
      <c r="M33" s="10"/>
      <c r="N33" s="11"/>
      <c r="O33" s="97"/>
      <c r="P33" s="97"/>
      <c r="Q33" s="146"/>
      <c r="R33" s="217" t="s">
        <v>14051</v>
      </c>
      <c r="S33" s="78">
        <f t="shared" si="5"/>
        <v>0</v>
      </c>
      <c r="T33" s="49">
        <f t="shared" si="6"/>
        <v>0</v>
      </c>
      <c r="U33" s="23"/>
      <c r="V33" s="24"/>
      <c r="W33" s="62" t="str">
        <f>IFERROR(VLOOKUP(A33,거래처!B:Z,21,0),"")</f>
        <v>（주）디투어패럴</v>
      </c>
    </row>
    <row r="34" spans="1:23" ht="23.45" customHeight="1">
      <c r="A34" s="30" t="s">
        <v>4872</v>
      </c>
      <c r="B34" s="30" t="s">
        <v>1334</v>
      </c>
      <c r="C34" s="30" t="s">
        <v>22</v>
      </c>
      <c r="D34" s="30" t="s">
        <v>23</v>
      </c>
      <c r="E34" s="31" t="s">
        <v>14018</v>
      </c>
      <c r="F34" s="30" t="s">
        <v>14017</v>
      </c>
      <c r="G34" s="32" t="s">
        <v>4766</v>
      </c>
      <c r="H34" s="33">
        <v>9000</v>
      </c>
      <c r="I34" s="39"/>
      <c r="J34" s="40"/>
      <c r="K34" s="34"/>
      <c r="L34" s="77"/>
      <c r="M34" s="10"/>
      <c r="N34" s="11"/>
      <c r="O34" s="97"/>
      <c r="P34" s="97"/>
      <c r="Q34" s="146"/>
      <c r="R34" s="217" t="s">
        <v>14052</v>
      </c>
      <c r="S34" s="78">
        <f t="shared" si="5"/>
        <v>0</v>
      </c>
      <c r="T34" s="49">
        <f t="shared" si="6"/>
        <v>0</v>
      </c>
      <c r="U34" s="23"/>
      <c r="V34" s="24"/>
      <c r="W34" s="62" t="str">
        <f>IFERROR(VLOOKUP(A34,거래처!B:Z,21,0),"")</f>
        <v>（주）디투어패럴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/>
      <c r="P35" s="97"/>
      <c r="Q35" s="305"/>
      <c r="R35" s="216"/>
      <c r="S35" s="78">
        <f t="shared" si="5"/>
        <v>0</v>
      </c>
      <c r="T35" s="49">
        <f t="shared" si="6"/>
        <v>0</v>
      </c>
      <c r="U35" s="23"/>
      <c r="V35" s="24"/>
      <c r="W35" s="62" t="str">
        <f>IFERROR(VLOOKUP(A35,거래처!B:Z,21,0),"")</f>
        <v/>
      </c>
    </row>
    <row r="36" spans="1:23" ht="22.5" customHeight="1">
      <c r="A36" s="35" t="s">
        <v>10362</v>
      </c>
      <c r="B36" s="67" t="s">
        <v>5462</v>
      </c>
      <c r="C36" s="35" t="s">
        <v>5463</v>
      </c>
      <c r="D36" s="35" t="s">
        <v>5463</v>
      </c>
      <c r="E36" s="36" t="s">
        <v>14063</v>
      </c>
      <c r="F36" s="35" t="s">
        <v>7050</v>
      </c>
      <c r="G36" s="37" t="s">
        <v>14064</v>
      </c>
      <c r="H36" s="38">
        <v>12500</v>
      </c>
      <c r="I36" s="39">
        <v>1</v>
      </c>
      <c r="J36" s="40"/>
      <c r="K36" s="41"/>
      <c r="L36" s="76">
        <v>1</v>
      </c>
      <c r="M36" s="14"/>
      <c r="N36" s="15"/>
      <c r="O36" s="97"/>
      <c r="P36" s="97"/>
      <c r="Q36" s="146"/>
      <c r="R36" s="146"/>
      <c r="S36" s="78">
        <f t="shared" si="5"/>
        <v>0</v>
      </c>
      <c r="T36" s="49">
        <f t="shared" si="6"/>
        <v>12500</v>
      </c>
      <c r="U36" s="23"/>
      <c r="V36" s="24"/>
      <c r="W36" s="62" t="str">
        <f>IFERROR(VLOOKUP(A36,거래처!B:Z,21,0),"")</f>
        <v>케이디지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/>
      <c r="P37" s="97"/>
      <c r="Q37" s="305"/>
      <c r="R37" s="216"/>
      <c r="S37" s="78">
        <f t="shared" si="5"/>
        <v>0</v>
      </c>
      <c r="T37" s="49">
        <f t="shared" si="6"/>
        <v>0</v>
      </c>
      <c r="U37" s="23"/>
      <c r="V37" s="24"/>
      <c r="W37" s="62" t="str">
        <f>IFERROR(VLOOKUP(A37,거래처!B:Z,21,0),"")</f>
        <v/>
      </c>
    </row>
    <row r="38" spans="1:23" ht="23.4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7068</v>
      </c>
      <c r="F38" s="35" t="s">
        <v>7069</v>
      </c>
      <c r="G38" s="37" t="s">
        <v>7070</v>
      </c>
      <c r="H38" s="38">
        <v>14000</v>
      </c>
      <c r="I38" s="39">
        <v>1</v>
      </c>
      <c r="J38" s="40"/>
      <c r="K38" s="41"/>
      <c r="L38" s="76">
        <v>1</v>
      </c>
      <c r="M38" s="14"/>
      <c r="N38" s="15"/>
      <c r="O38" s="97"/>
      <c r="P38" s="97"/>
      <c r="Q38" s="146"/>
      <c r="R38" s="146"/>
      <c r="S38" s="78">
        <f t="shared" si="5"/>
        <v>0</v>
      </c>
      <c r="T38" s="49">
        <f t="shared" si="6"/>
        <v>14000</v>
      </c>
      <c r="U38" s="23"/>
      <c r="V38" s="24"/>
      <c r="W38" s="62" t="str">
        <f>IFERROR(VLOOKUP(A38,거래처!B:Z,21,0),"")</f>
        <v>윤상원</v>
      </c>
    </row>
    <row r="39" spans="1:23" ht="23.4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10334</v>
      </c>
      <c r="F39" s="35" t="s">
        <v>7069</v>
      </c>
      <c r="G39" s="37" t="s">
        <v>7673</v>
      </c>
      <c r="H39" s="38">
        <v>14000</v>
      </c>
      <c r="I39" s="39">
        <v>1</v>
      </c>
      <c r="J39" s="40"/>
      <c r="K39" s="41"/>
      <c r="L39" s="76">
        <v>1</v>
      </c>
      <c r="M39" s="14"/>
      <c r="N39" s="15"/>
      <c r="O39" s="97"/>
      <c r="P39" s="97"/>
      <c r="Q39" s="146"/>
      <c r="R39" s="146"/>
      <c r="S39" s="78">
        <f t="shared" si="5"/>
        <v>0</v>
      </c>
      <c r="T39" s="49">
        <f t="shared" si="6"/>
        <v>14000</v>
      </c>
      <c r="U39" s="23"/>
      <c r="V39" s="24"/>
      <c r="W39" s="62" t="str">
        <f>IFERROR(VLOOKUP(A39,거래처!B:Z,21,0),"")</f>
        <v>윤상원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7675</v>
      </c>
      <c r="F40" s="35" t="s">
        <v>7674</v>
      </c>
      <c r="G40" s="37" t="s">
        <v>7070</v>
      </c>
      <c r="H40" s="38">
        <v>15000</v>
      </c>
      <c r="I40" s="39">
        <v>1</v>
      </c>
      <c r="J40" s="40"/>
      <c r="K40" s="41"/>
      <c r="L40" s="76">
        <v>1</v>
      </c>
      <c r="M40" s="14"/>
      <c r="N40" s="15"/>
      <c r="O40" s="97"/>
      <c r="P40" s="97"/>
      <c r="Q40" s="146"/>
      <c r="R40" s="146"/>
      <c r="S40" s="78">
        <f t="shared" si="5"/>
        <v>0</v>
      </c>
      <c r="T40" s="49">
        <f t="shared" si="6"/>
        <v>15000</v>
      </c>
      <c r="U40" s="23"/>
      <c r="V40" s="24"/>
      <c r="W40" s="62" t="str">
        <f>IFERROR(VLOOKUP(A40,거래처!B:Z,21,0),"")</f>
        <v>윤상원</v>
      </c>
    </row>
    <row r="41" spans="1:23" ht="23.45" customHeight="1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/>
      <c r="P41" s="97"/>
      <c r="Q41" s="305"/>
      <c r="R41" s="216"/>
      <c r="S41" s="78">
        <f t="shared" si="5"/>
        <v>0</v>
      </c>
      <c r="T41" s="49">
        <f t="shared" si="6"/>
        <v>0</v>
      </c>
      <c r="U41" s="23"/>
      <c r="V41" s="24"/>
      <c r="W41" s="62" t="str">
        <f>IFERROR(VLOOKUP(A41,거래처!B:Z,21,0),"")</f>
        <v/>
      </c>
    </row>
    <row r="42" spans="1:23" ht="23.45" customHeight="1">
      <c r="A42" s="35" t="s">
        <v>5045</v>
      </c>
      <c r="B42" s="35" t="s">
        <v>11123</v>
      </c>
      <c r="C42" s="35" t="s">
        <v>5090</v>
      </c>
      <c r="D42" s="35" t="s">
        <v>5090</v>
      </c>
      <c r="E42" s="36" t="s">
        <v>7735</v>
      </c>
      <c r="F42" s="35" t="s">
        <v>6618</v>
      </c>
      <c r="G42" s="37" t="s">
        <v>6619</v>
      </c>
      <c r="H42" s="38">
        <v>4000</v>
      </c>
      <c r="I42" s="39">
        <v>20</v>
      </c>
      <c r="J42" s="40"/>
      <c r="K42" s="41"/>
      <c r="L42" s="76">
        <v>20</v>
      </c>
      <c r="M42" s="14"/>
      <c r="N42" s="15"/>
      <c r="O42" s="97"/>
      <c r="P42" s="97"/>
      <c r="Q42" s="146"/>
      <c r="R42" s="146"/>
      <c r="S42" s="78">
        <f t="shared" si="5"/>
        <v>0</v>
      </c>
      <c r="T42" s="49">
        <f t="shared" si="6"/>
        <v>80000</v>
      </c>
      <c r="U42" s="23"/>
      <c r="V42" s="24"/>
      <c r="W42" s="62" t="str">
        <f>IFERROR(VLOOKUP(A42,거래처!B:Z,21,0),"")</f>
        <v>이나은(페이브)</v>
      </c>
    </row>
    <row r="43" spans="1:23" ht="23.45" customHeight="1">
      <c r="A43" s="168"/>
      <c r="B43" s="168"/>
      <c r="C43" s="168"/>
      <c r="D43" s="168"/>
      <c r="E43" s="169"/>
      <c r="F43" s="168"/>
      <c r="G43" s="170"/>
      <c r="H43" s="171"/>
      <c r="I43" s="172"/>
      <c r="J43" s="173"/>
      <c r="K43" s="174"/>
      <c r="L43" s="175"/>
      <c r="M43" s="176"/>
      <c r="N43" s="177"/>
      <c r="O43" s="97"/>
      <c r="P43" s="97"/>
      <c r="Q43" s="305"/>
      <c r="R43" s="216"/>
      <c r="S43" s="78">
        <f t="shared" si="5"/>
        <v>0</v>
      </c>
      <c r="T43" s="49">
        <f t="shared" si="6"/>
        <v>0</v>
      </c>
      <c r="U43" s="23"/>
      <c r="V43" s="24"/>
      <c r="W43" s="62" t="str">
        <f>IFERROR(VLOOKUP(A43,거래처!B:Z,21,0),"")</f>
        <v/>
      </c>
    </row>
    <row r="44" spans="1:23" ht="23.45" customHeight="1">
      <c r="A44" s="35" t="s">
        <v>235</v>
      </c>
      <c r="B44" s="35" t="s">
        <v>10922</v>
      </c>
      <c r="C44" s="35" t="s">
        <v>236</v>
      </c>
      <c r="D44" s="35" t="s">
        <v>236</v>
      </c>
      <c r="E44" s="36" t="s">
        <v>12783</v>
      </c>
      <c r="F44" s="35" t="s">
        <v>13712</v>
      </c>
      <c r="G44" s="37" t="s">
        <v>9853</v>
      </c>
      <c r="H44" s="38">
        <v>8000</v>
      </c>
      <c r="I44" s="39">
        <v>1</v>
      </c>
      <c r="J44" s="40"/>
      <c r="K44" s="41"/>
      <c r="L44" s="76">
        <v>1</v>
      </c>
      <c r="M44" s="14"/>
      <c r="N44" s="15"/>
      <c r="O44" s="97"/>
      <c r="P44" s="97"/>
      <c r="Q44" s="146"/>
      <c r="R44" s="146"/>
      <c r="S44" s="78">
        <f t="shared" si="5"/>
        <v>0</v>
      </c>
      <c r="T44" s="49">
        <f t="shared" si="6"/>
        <v>8000</v>
      </c>
      <c r="U44" s="23"/>
      <c r="V44" s="24"/>
      <c r="W44" s="62" t="str">
        <f>IFERROR(VLOOKUP(A44,거래처!B:Z,21,0),"")</f>
        <v>신나겸이（앨리）</v>
      </c>
    </row>
    <row r="45" spans="1:23" ht="23.4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/>
      <c r="P45" s="97"/>
      <c r="Q45" s="305"/>
      <c r="R45" s="216"/>
      <c r="S45" s="78">
        <f t="shared" si="5"/>
        <v>0</v>
      </c>
      <c r="T45" s="49">
        <f t="shared" si="6"/>
        <v>0</v>
      </c>
      <c r="U45" s="23"/>
      <c r="V45" s="24"/>
      <c r="W45" s="62" t="str">
        <f>IFERROR(VLOOKUP(A45,거래처!B:Z,21,0),"")</f>
        <v/>
      </c>
    </row>
    <row r="46" spans="1:23" ht="23.45" customHeight="1">
      <c r="A46" s="35" t="s">
        <v>5361</v>
      </c>
      <c r="B46" s="35" t="s">
        <v>11040</v>
      </c>
      <c r="C46" s="35" t="s">
        <v>5349</v>
      </c>
      <c r="D46" s="35" t="s">
        <v>5349</v>
      </c>
      <c r="E46" s="36" t="s">
        <v>7080</v>
      </c>
      <c r="F46" s="35" t="s">
        <v>7081</v>
      </c>
      <c r="G46" s="37" t="s">
        <v>5959</v>
      </c>
      <c r="H46" s="38">
        <v>6000</v>
      </c>
      <c r="I46" s="39">
        <v>1</v>
      </c>
      <c r="J46" s="40"/>
      <c r="K46" s="41"/>
      <c r="L46" s="76">
        <v>1</v>
      </c>
      <c r="M46" s="14"/>
      <c r="N46" s="15"/>
      <c r="O46" s="97"/>
      <c r="P46" s="97"/>
      <c r="Q46" s="146"/>
      <c r="R46" s="146"/>
      <c r="S46" s="78">
        <f t="shared" si="5"/>
        <v>0</v>
      </c>
      <c r="T46" s="49">
        <f t="shared" si="6"/>
        <v>6000</v>
      </c>
      <c r="U46" s="23"/>
      <c r="V46" s="24"/>
      <c r="W46" s="62" t="str">
        <f>IFERROR(VLOOKUP(A46,거래처!B:Z,21,0),"")</f>
        <v>김미애(제니퍼)</v>
      </c>
    </row>
    <row r="47" spans="1:23" ht="22.5" customHeight="1">
      <c r="A47" s="35" t="s">
        <v>5361</v>
      </c>
      <c r="B47" s="67" t="s">
        <v>11040</v>
      </c>
      <c r="C47" s="35" t="s">
        <v>5349</v>
      </c>
      <c r="D47" s="35" t="s">
        <v>5349</v>
      </c>
      <c r="E47" s="36" t="s">
        <v>7082</v>
      </c>
      <c r="F47" s="35" t="s">
        <v>7081</v>
      </c>
      <c r="G47" s="37" t="s">
        <v>7083</v>
      </c>
      <c r="H47" s="38">
        <v>6000</v>
      </c>
      <c r="I47" s="39">
        <v>3</v>
      </c>
      <c r="J47" s="40"/>
      <c r="K47" s="41"/>
      <c r="L47" s="76">
        <v>3</v>
      </c>
      <c r="M47" s="14"/>
      <c r="N47" s="15"/>
      <c r="O47" s="97"/>
      <c r="P47" s="97"/>
      <c r="Q47" s="146"/>
      <c r="R47" s="146"/>
      <c r="S47" s="78">
        <f t="shared" si="5"/>
        <v>0</v>
      </c>
      <c r="T47" s="49">
        <f t="shared" si="6"/>
        <v>18000</v>
      </c>
      <c r="U47" s="23"/>
      <c r="V47" s="24"/>
      <c r="W47" s="62" t="str">
        <f>IFERROR(VLOOKUP(A47,거래처!B:Z,21,0),"")</f>
        <v>김미애(제니퍼)</v>
      </c>
    </row>
    <row r="48" spans="1:23" ht="23.45" customHeight="1">
      <c r="A48" s="35" t="s">
        <v>5361</v>
      </c>
      <c r="B48" s="35" t="s">
        <v>11040</v>
      </c>
      <c r="C48" s="35" t="s">
        <v>5349</v>
      </c>
      <c r="D48" s="35" t="s">
        <v>5349</v>
      </c>
      <c r="E48" s="36" t="s">
        <v>7084</v>
      </c>
      <c r="F48" s="35" t="s">
        <v>7081</v>
      </c>
      <c r="G48" s="37" t="s">
        <v>7067</v>
      </c>
      <c r="H48" s="38">
        <v>6000</v>
      </c>
      <c r="I48" s="39">
        <v>3</v>
      </c>
      <c r="J48" s="40"/>
      <c r="K48" s="41"/>
      <c r="L48" s="76">
        <v>1</v>
      </c>
      <c r="M48" s="14"/>
      <c r="N48" s="15"/>
      <c r="O48" s="97"/>
      <c r="P48" s="97"/>
      <c r="Q48" s="364"/>
      <c r="R48" s="146"/>
      <c r="S48" s="78">
        <f t="shared" si="5"/>
        <v>0</v>
      </c>
      <c r="T48" s="49">
        <f t="shared" si="6"/>
        <v>6000</v>
      </c>
      <c r="U48" s="23"/>
      <c r="V48" s="24"/>
      <c r="W48" s="62" t="str">
        <f>IFERROR(VLOOKUP(A48,거래처!B:Z,21,0),"")</f>
        <v>김미애(제니퍼)</v>
      </c>
    </row>
    <row r="49" spans="1:23" ht="23.45" customHeight="1">
      <c r="A49" s="35" t="s">
        <v>5361</v>
      </c>
      <c r="B49" s="35" t="s">
        <v>11040</v>
      </c>
      <c r="C49" s="35" t="s">
        <v>5349</v>
      </c>
      <c r="D49" s="35" t="s">
        <v>5349</v>
      </c>
      <c r="E49" s="36" t="s">
        <v>13713</v>
      </c>
      <c r="F49" s="35" t="s">
        <v>13473</v>
      </c>
      <c r="G49" s="37" t="s">
        <v>5959</v>
      </c>
      <c r="H49" s="38">
        <v>9000</v>
      </c>
      <c r="I49" s="39">
        <v>5</v>
      </c>
      <c r="J49" s="40"/>
      <c r="K49" s="41"/>
      <c r="L49" s="76">
        <v>2</v>
      </c>
      <c r="M49" s="14"/>
      <c r="N49" s="15"/>
      <c r="O49" s="97"/>
      <c r="P49" s="97"/>
      <c r="Q49" s="146"/>
      <c r="R49" s="146"/>
      <c r="S49" s="78">
        <f t="shared" si="5"/>
        <v>0</v>
      </c>
      <c r="T49" s="49">
        <f t="shared" si="6"/>
        <v>18000</v>
      </c>
      <c r="U49" s="23"/>
      <c r="V49" s="24"/>
      <c r="W49" s="62" t="str">
        <f>IFERROR(VLOOKUP(A49,거래처!B:Z,21,0),"")</f>
        <v>김미애(제니퍼)</v>
      </c>
    </row>
    <row r="50" spans="1:23" ht="23.45" customHeight="1">
      <c r="A50" s="35" t="s">
        <v>5361</v>
      </c>
      <c r="B50" s="35" t="s">
        <v>11040</v>
      </c>
      <c r="C50" s="35" t="s">
        <v>5349</v>
      </c>
      <c r="D50" s="35" t="s">
        <v>5349</v>
      </c>
      <c r="E50" s="36" t="s">
        <v>13881</v>
      </c>
      <c r="F50" s="35" t="s">
        <v>13473</v>
      </c>
      <c r="G50" s="37" t="s">
        <v>7067</v>
      </c>
      <c r="H50" s="38">
        <v>9000</v>
      </c>
      <c r="I50" s="39">
        <v>1</v>
      </c>
      <c r="J50" s="40"/>
      <c r="K50" s="41"/>
      <c r="L50" s="76">
        <v>1</v>
      </c>
      <c r="M50" s="14"/>
      <c r="N50" s="15"/>
      <c r="O50" s="97"/>
      <c r="P50" s="97"/>
      <c r="Q50" s="146"/>
      <c r="R50" s="146"/>
      <c r="S50" s="78">
        <f t="shared" si="5"/>
        <v>0</v>
      </c>
      <c r="T50" s="49">
        <f t="shared" si="6"/>
        <v>9000</v>
      </c>
      <c r="U50" s="23"/>
      <c r="V50" s="24"/>
      <c r="W50" s="62" t="str">
        <f>IFERROR(VLOOKUP(A50,거래처!B:Z,21,0),"")</f>
        <v>김미애(제니퍼)</v>
      </c>
    </row>
    <row r="51" spans="1:23" ht="23.4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13714</v>
      </c>
      <c r="F51" s="35" t="s">
        <v>13473</v>
      </c>
      <c r="G51" s="37" t="s">
        <v>7055</v>
      </c>
      <c r="H51" s="38">
        <v>9000</v>
      </c>
      <c r="I51" s="39">
        <v>12</v>
      </c>
      <c r="J51" s="40"/>
      <c r="K51" s="41"/>
      <c r="L51" s="76">
        <v>12</v>
      </c>
      <c r="M51" s="14"/>
      <c r="N51" s="15"/>
      <c r="O51" s="97"/>
      <c r="P51" s="97"/>
      <c r="Q51" s="146"/>
      <c r="R51" s="146"/>
      <c r="S51" s="78">
        <f t="shared" si="5"/>
        <v>0</v>
      </c>
      <c r="T51" s="49">
        <f t="shared" si="6"/>
        <v>108000</v>
      </c>
      <c r="U51" s="23"/>
      <c r="V51" s="24"/>
      <c r="W51" s="62" t="str">
        <f>IFERROR(VLOOKUP(A51,거래처!B:Z,21,0),"")</f>
        <v>김미애(제니퍼)</v>
      </c>
    </row>
    <row r="52" spans="1:23" ht="23.4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7093</v>
      </c>
      <c r="F52" s="35" t="s">
        <v>7092</v>
      </c>
      <c r="G52" s="37" t="s">
        <v>7083</v>
      </c>
      <c r="H52" s="38">
        <v>10000</v>
      </c>
      <c r="I52" s="39">
        <v>1</v>
      </c>
      <c r="J52" s="40"/>
      <c r="K52" s="41"/>
      <c r="L52" s="76">
        <v>1</v>
      </c>
      <c r="M52" s="14"/>
      <c r="N52" s="15"/>
      <c r="O52" s="97"/>
      <c r="P52" s="97"/>
      <c r="Q52" s="146"/>
      <c r="R52" s="146"/>
      <c r="S52" s="78">
        <f t="shared" si="5"/>
        <v>0</v>
      </c>
      <c r="T52" s="49">
        <f t="shared" si="6"/>
        <v>10000</v>
      </c>
      <c r="U52" s="23"/>
      <c r="V52" s="24"/>
      <c r="W52" s="62" t="str">
        <f>IFERROR(VLOOKUP(A52,거래처!B:Z,21,0),"")</f>
        <v>김미애(제니퍼)</v>
      </c>
    </row>
    <row r="53" spans="1:23" ht="23.45" customHeight="1">
      <c r="A53" s="35" t="s">
        <v>5361</v>
      </c>
      <c r="B53" s="35" t="s">
        <v>11040</v>
      </c>
      <c r="C53" s="35" t="s">
        <v>5349</v>
      </c>
      <c r="D53" s="35" t="s">
        <v>5349</v>
      </c>
      <c r="E53" s="36" t="s">
        <v>12789</v>
      </c>
      <c r="F53" s="35" t="s">
        <v>7092</v>
      </c>
      <c r="G53" s="37" t="s">
        <v>7064</v>
      </c>
      <c r="H53" s="38">
        <v>10000</v>
      </c>
      <c r="I53" s="39">
        <v>1</v>
      </c>
      <c r="J53" s="40"/>
      <c r="K53" s="41"/>
      <c r="L53" s="76">
        <v>1</v>
      </c>
      <c r="M53" s="14"/>
      <c r="N53" s="15"/>
      <c r="O53" s="97"/>
      <c r="P53" s="97"/>
      <c r="Q53" s="146" t="s">
        <v>14119</v>
      </c>
      <c r="R53" s="146"/>
      <c r="S53" s="78">
        <f t="shared" si="5"/>
        <v>0</v>
      </c>
      <c r="T53" s="49">
        <f t="shared" si="6"/>
        <v>10000</v>
      </c>
      <c r="U53" s="23"/>
      <c r="V53" s="24"/>
      <c r="W53" s="62" t="str">
        <f>IFERROR(VLOOKUP(A53,거래처!B:Z,21,0),"")</f>
        <v>김미애(제니퍼)</v>
      </c>
    </row>
    <row r="54" spans="1:23" ht="23.4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9395</v>
      </c>
      <c r="F54" s="35" t="s">
        <v>7720</v>
      </c>
      <c r="G54" s="37" t="s">
        <v>5959</v>
      </c>
      <c r="H54" s="38">
        <v>12000</v>
      </c>
      <c r="I54" s="39">
        <v>1</v>
      </c>
      <c r="J54" s="40"/>
      <c r="K54" s="41"/>
      <c r="L54" s="76">
        <v>1</v>
      </c>
      <c r="M54" s="14"/>
      <c r="N54" s="15"/>
      <c r="O54" s="97"/>
      <c r="P54" s="97"/>
      <c r="Q54" s="146"/>
      <c r="R54" s="146"/>
      <c r="S54" s="78">
        <f t="shared" si="5"/>
        <v>0</v>
      </c>
      <c r="T54" s="49">
        <f t="shared" si="6"/>
        <v>12000</v>
      </c>
      <c r="U54" s="23"/>
      <c r="V54" s="24"/>
      <c r="W54" s="62" t="str">
        <f>IFERROR(VLOOKUP(A54,거래처!B:Z,21,0),"")</f>
        <v>김미애(제니퍼)</v>
      </c>
    </row>
    <row r="55" spans="1:23" ht="23.4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8013</v>
      </c>
      <c r="F55" s="35" t="s">
        <v>7720</v>
      </c>
      <c r="G55" s="37" t="s">
        <v>7083</v>
      </c>
      <c r="H55" s="38">
        <v>12000</v>
      </c>
      <c r="I55" s="39">
        <v>1</v>
      </c>
      <c r="J55" s="40"/>
      <c r="K55" s="41"/>
      <c r="L55" s="76">
        <v>1</v>
      </c>
      <c r="M55" s="14"/>
      <c r="N55" s="15"/>
      <c r="O55" s="97"/>
      <c r="P55" s="97"/>
      <c r="Q55" s="146"/>
      <c r="R55" s="146"/>
      <c r="S55" s="78">
        <f t="shared" si="5"/>
        <v>0</v>
      </c>
      <c r="T55" s="49">
        <f t="shared" si="6"/>
        <v>12000</v>
      </c>
      <c r="U55" s="23"/>
      <c r="V55" s="24"/>
      <c r="W55" s="62" t="str">
        <f>IFERROR(VLOOKUP(A55,거래처!B:Z,21,0),"")</f>
        <v>김미애(제니퍼)</v>
      </c>
    </row>
    <row r="56" spans="1:23" ht="23.4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10010</v>
      </c>
      <c r="F56" s="35" t="s">
        <v>7720</v>
      </c>
      <c r="G56" s="37" t="s">
        <v>7067</v>
      </c>
      <c r="H56" s="38">
        <v>12000</v>
      </c>
      <c r="I56" s="39">
        <v>1</v>
      </c>
      <c r="J56" s="40"/>
      <c r="K56" s="41"/>
      <c r="L56" s="76"/>
      <c r="M56" s="14"/>
      <c r="N56" s="15"/>
      <c r="O56" s="97"/>
      <c r="P56" s="97"/>
      <c r="Q56" s="146"/>
      <c r="R56" s="146"/>
      <c r="S56" s="78">
        <f t="shared" si="5"/>
        <v>0</v>
      </c>
      <c r="T56" s="49">
        <f t="shared" si="6"/>
        <v>0</v>
      </c>
      <c r="U56" s="23"/>
      <c r="V56" s="24"/>
      <c r="W56" s="62" t="str">
        <f>IFERROR(VLOOKUP(A56,거래처!B:Z,21,0),"")</f>
        <v>김미애(제니퍼)</v>
      </c>
    </row>
    <row r="57" spans="1:23" ht="23.4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7782</v>
      </c>
      <c r="F57" s="35" t="s">
        <v>7720</v>
      </c>
      <c r="G57" s="37" t="s">
        <v>7076</v>
      </c>
      <c r="H57" s="38">
        <v>12000</v>
      </c>
      <c r="I57" s="39">
        <v>1</v>
      </c>
      <c r="J57" s="40"/>
      <c r="K57" s="41"/>
      <c r="L57" s="76">
        <v>1</v>
      </c>
      <c r="M57" s="14"/>
      <c r="N57" s="15"/>
      <c r="O57" s="97"/>
      <c r="P57" s="97"/>
      <c r="Q57" s="146"/>
      <c r="R57" s="146"/>
      <c r="S57" s="78">
        <f t="shared" si="5"/>
        <v>0</v>
      </c>
      <c r="T57" s="49">
        <f t="shared" si="6"/>
        <v>12000</v>
      </c>
      <c r="U57" s="23"/>
      <c r="V57" s="24"/>
      <c r="W57" s="62" t="str">
        <f>IFERROR(VLOOKUP(A57,거래처!B:Z,21,0),"")</f>
        <v>김미애(제니퍼)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7719</v>
      </c>
      <c r="F58" s="35" t="s">
        <v>7720</v>
      </c>
      <c r="G58" s="37" t="s">
        <v>7055</v>
      </c>
      <c r="H58" s="38">
        <v>12000</v>
      </c>
      <c r="I58" s="39">
        <v>5</v>
      </c>
      <c r="J58" s="40"/>
      <c r="K58" s="41"/>
      <c r="L58" s="76">
        <v>3</v>
      </c>
      <c r="M58" s="14"/>
      <c r="N58" s="15"/>
      <c r="O58" s="97"/>
      <c r="P58" s="97"/>
      <c r="Q58" s="146"/>
      <c r="R58" s="146"/>
      <c r="S58" s="78">
        <f t="shared" si="5"/>
        <v>0</v>
      </c>
      <c r="T58" s="49">
        <f t="shared" si="6"/>
        <v>36000</v>
      </c>
      <c r="U58" s="23"/>
      <c r="V58" s="24"/>
      <c r="W58" s="62" t="str">
        <f>IFERROR(VLOOKUP(A58,거래처!B:Z,21,0),"")</f>
        <v>김미애(제니퍼)</v>
      </c>
    </row>
    <row r="59" spans="1:23" ht="23.45" customHeight="1">
      <c r="A59" s="30" t="s">
        <v>5827</v>
      </c>
      <c r="B59" s="30" t="s">
        <v>11040</v>
      </c>
      <c r="C59" s="30" t="s">
        <v>5349</v>
      </c>
      <c r="D59" s="30" t="s">
        <v>5349</v>
      </c>
      <c r="E59" s="31" t="s">
        <v>14023</v>
      </c>
      <c r="F59" s="30" t="s">
        <v>14022</v>
      </c>
      <c r="G59" s="32" t="s">
        <v>147</v>
      </c>
      <c r="H59" s="33">
        <v>9000</v>
      </c>
      <c r="I59" s="39"/>
      <c r="J59" s="40"/>
      <c r="K59" s="34"/>
      <c r="L59" s="77"/>
      <c r="M59" s="10"/>
      <c r="N59" s="11"/>
      <c r="O59" s="97"/>
      <c r="P59" s="97"/>
      <c r="Q59" s="146"/>
      <c r="R59" s="217" t="s">
        <v>14048</v>
      </c>
      <c r="S59" s="78">
        <f t="shared" si="5"/>
        <v>0</v>
      </c>
      <c r="T59" s="49">
        <f t="shared" si="6"/>
        <v>0</v>
      </c>
      <c r="U59" s="23"/>
      <c r="V59" s="24"/>
      <c r="W59" s="62" t="str">
        <f>IFERROR(VLOOKUP(A59,거래처!B:Z,21,0),"")</f>
        <v>김미애(제니퍼)</v>
      </c>
    </row>
    <row r="60" spans="1:23" ht="23.45" customHeight="1">
      <c r="A60" s="30"/>
      <c r="B60" s="30"/>
      <c r="C60" s="30"/>
      <c r="D60" s="30"/>
      <c r="E60" s="31"/>
      <c r="F60" s="30"/>
      <c r="G60" s="32"/>
      <c r="H60" s="33"/>
      <c r="I60" s="39"/>
      <c r="J60" s="40"/>
      <c r="K60" s="34"/>
      <c r="L60" s="77"/>
      <c r="M60" s="10"/>
      <c r="N60" s="11"/>
      <c r="O60" s="97"/>
      <c r="P60" s="97"/>
      <c r="Q60" s="146"/>
      <c r="R60" s="217"/>
      <c r="S60" s="78">
        <f t="shared" si="5"/>
        <v>0</v>
      </c>
      <c r="T60" s="49">
        <f t="shared" si="6"/>
        <v>0</v>
      </c>
      <c r="U60" s="23"/>
      <c r="V60" s="24"/>
      <c r="W60" s="62" t="str">
        <f>IFERROR(VLOOKUP(A60,거래처!B:Z,21,0),"")</f>
        <v/>
      </c>
    </row>
    <row r="61" spans="1:23" ht="23.45" customHeight="1">
      <c r="A61" s="35" t="s">
        <v>5722</v>
      </c>
      <c r="B61" s="35" t="s">
        <v>10655</v>
      </c>
      <c r="C61" s="35" t="s">
        <v>38</v>
      </c>
      <c r="D61" s="35" t="s">
        <v>39</v>
      </c>
      <c r="E61" s="36" t="s">
        <v>13474</v>
      </c>
      <c r="F61" s="35" t="s">
        <v>11286</v>
      </c>
      <c r="G61" s="37" t="s">
        <v>13475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/>
      <c r="P61" s="97"/>
      <c r="Q61" s="146"/>
      <c r="R61" s="146"/>
      <c r="S61" s="78">
        <f t="shared" si="5"/>
        <v>0</v>
      </c>
      <c r="T61" s="49">
        <f t="shared" si="6"/>
        <v>12000</v>
      </c>
      <c r="U61" s="23"/>
      <c r="V61" s="24"/>
      <c r="W61" s="62" t="str">
        <f>IFERROR(VLOOKUP(A61,거래처!B:Z,21,0),"")</f>
        <v>（주）디씨패밀리</v>
      </c>
    </row>
    <row r="62" spans="1:23" ht="23.45" customHeight="1">
      <c r="A62" s="35"/>
      <c r="B62" s="35"/>
      <c r="C62" s="35"/>
      <c r="D62" s="35"/>
      <c r="E62" s="36"/>
      <c r="F62" s="35"/>
      <c r="G62" s="37"/>
      <c r="H62" s="38"/>
      <c r="I62" s="39"/>
      <c r="J62" s="40"/>
      <c r="K62" s="41"/>
      <c r="L62" s="76"/>
      <c r="M62" s="14"/>
      <c r="N62" s="15"/>
      <c r="O62" s="97"/>
      <c r="P62" s="97"/>
      <c r="Q62" s="146"/>
      <c r="R62" s="146"/>
      <c r="S62" s="78">
        <f t="shared" si="5"/>
        <v>0</v>
      </c>
      <c r="T62" s="49">
        <f t="shared" si="6"/>
        <v>0</v>
      </c>
      <c r="U62" s="23"/>
      <c r="V62" s="24"/>
      <c r="W62" s="62" t="str">
        <f>IFERROR(VLOOKUP(A62,거래처!B:Z,21,0),"")</f>
        <v/>
      </c>
    </row>
    <row r="63" spans="1:23" ht="23.45" customHeight="1">
      <c r="A63" s="35" t="s">
        <v>9329</v>
      </c>
      <c r="B63" s="35" t="s">
        <v>11145</v>
      </c>
      <c r="C63" s="35" t="s">
        <v>6972</v>
      </c>
      <c r="D63" s="35" t="s">
        <v>6972</v>
      </c>
      <c r="E63" s="36" t="s">
        <v>10377</v>
      </c>
      <c r="F63" s="35" t="s">
        <v>9847</v>
      </c>
      <c r="G63" s="37" t="s">
        <v>6755</v>
      </c>
      <c r="H63" s="38">
        <v>15000</v>
      </c>
      <c r="I63" s="39">
        <v>10</v>
      </c>
      <c r="J63" s="40"/>
      <c r="K63" s="41"/>
      <c r="L63" s="76">
        <v>10</v>
      </c>
      <c r="M63" s="14"/>
      <c r="N63" s="15"/>
      <c r="O63" s="97"/>
      <c r="P63" s="97"/>
      <c r="Q63" s="146"/>
      <c r="R63" s="146"/>
      <c r="S63" s="78">
        <f t="shared" si="5"/>
        <v>0</v>
      </c>
      <c r="T63" s="49">
        <f t="shared" si="6"/>
        <v>150000</v>
      </c>
      <c r="U63" s="23"/>
      <c r="V63" s="24"/>
      <c r="W63" s="62" t="str">
        <f>IFERROR(VLOOKUP(A63,거래처!B:Z,21,0),"")</f>
        <v>채경희(하라)</v>
      </c>
    </row>
    <row r="64" spans="1:23" ht="23.45" customHeight="1">
      <c r="A64" s="35" t="s">
        <v>9329</v>
      </c>
      <c r="B64" s="35" t="s">
        <v>11145</v>
      </c>
      <c r="C64" s="35" t="s">
        <v>6972</v>
      </c>
      <c r="D64" s="35" t="s">
        <v>6972</v>
      </c>
      <c r="E64" s="36" t="s">
        <v>9697</v>
      </c>
      <c r="F64" s="35" t="s">
        <v>9695</v>
      </c>
      <c r="G64" s="37" t="s">
        <v>7067</v>
      </c>
      <c r="H64" s="38">
        <v>16000</v>
      </c>
      <c r="I64" s="39">
        <v>2</v>
      </c>
      <c r="J64" s="40"/>
      <c r="K64" s="41"/>
      <c r="L64" s="76"/>
      <c r="M64" s="14"/>
      <c r="N64" s="15"/>
      <c r="O64" s="97"/>
      <c r="P64" s="97"/>
      <c r="Q64" s="146" t="s">
        <v>14121</v>
      </c>
      <c r="R64" s="146"/>
      <c r="S64" s="78">
        <f t="shared" si="5"/>
        <v>0</v>
      </c>
      <c r="T64" s="49">
        <f t="shared" si="6"/>
        <v>0</v>
      </c>
      <c r="U64" s="23"/>
      <c r="V64" s="24"/>
      <c r="W64" s="62" t="str">
        <f>IFERROR(VLOOKUP(A64,거래처!B:Z,21,0),"")</f>
        <v>채경희(하라)</v>
      </c>
    </row>
    <row r="65" spans="1:23" ht="23.45" customHeight="1">
      <c r="A65" s="35" t="s">
        <v>9329</v>
      </c>
      <c r="B65" s="35" t="s">
        <v>11145</v>
      </c>
      <c r="C65" s="35" t="s">
        <v>6972</v>
      </c>
      <c r="D65" s="35" t="s">
        <v>6972</v>
      </c>
      <c r="E65" s="36" t="s">
        <v>9696</v>
      </c>
      <c r="F65" s="35" t="s">
        <v>9695</v>
      </c>
      <c r="G65" s="37" t="s">
        <v>7055</v>
      </c>
      <c r="H65" s="38">
        <v>16000</v>
      </c>
      <c r="I65" s="39">
        <v>5</v>
      </c>
      <c r="J65" s="40"/>
      <c r="K65" s="41"/>
      <c r="L65" s="76">
        <v>5</v>
      </c>
      <c r="M65" s="14"/>
      <c r="N65" s="15"/>
      <c r="O65" s="97"/>
      <c r="P65" s="97"/>
      <c r="Q65" s="146"/>
      <c r="R65" s="146"/>
      <c r="S65" s="78">
        <f t="shared" si="5"/>
        <v>0</v>
      </c>
      <c r="T65" s="49">
        <f t="shared" si="6"/>
        <v>80000</v>
      </c>
      <c r="U65" s="23"/>
      <c r="V65" s="24"/>
      <c r="W65" s="62" t="str">
        <f>IFERROR(VLOOKUP(A65,거래처!B:Z,21,0),"")</f>
        <v>채경희(하라)</v>
      </c>
    </row>
    <row r="66" spans="1:23" ht="23.45" customHeight="1">
      <c r="A66" s="16" t="s">
        <v>10075</v>
      </c>
      <c r="B66" s="16" t="s">
        <v>11145</v>
      </c>
      <c r="C66" s="16" t="s">
        <v>6972</v>
      </c>
      <c r="D66" s="16" t="s">
        <v>6972</v>
      </c>
      <c r="E66" s="25" t="s">
        <v>10276</v>
      </c>
      <c r="F66" s="16" t="s">
        <v>10277</v>
      </c>
      <c r="G66" s="26" t="s">
        <v>147</v>
      </c>
      <c r="H66" s="27">
        <v>16000</v>
      </c>
      <c r="I66" s="28"/>
      <c r="J66" s="29"/>
      <c r="K66" s="12">
        <v>1</v>
      </c>
      <c r="L66" s="77"/>
      <c r="M66" s="10"/>
      <c r="N66" s="11">
        <v>1</v>
      </c>
      <c r="O66" s="97"/>
      <c r="P66" s="97"/>
      <c r="Q66" s="147"/>
      <c r="R66" s="147" t="s">
        <v>13648</v>
      </c>
      <c r="S66" s="78">
        <f t="shared" si="5"/>
        <v>0</v>
      </c>
      <c r="T66" s="49">
        <f t="shared" si="6"/>
        <v>0</v>
      </c>
      <c r="U66" s="23"/>
      <c r="V66" s="24"/>
      <c r="W66" s="62" t="str">
        <f>IFERROR(VLOOKUP(A66,거래처!B:Z,21,0),"")</f>
        <v>채경희(하라)</v>
      </c>
    </row>
    <row r="67" spans="1:23" ht="23.45" customHeight="1">
      <c r="A67" s="16" t="s">
        <v>10075</v>
      </c>
      <c r="B67" s="16" t="s">
        <v>11145</v>
      </c>
      <c r="C67" s="16" t="s">
        <v>6972</v>
      </c>
      <c r="D67" s="16" t="s">
        <v>6972</v>
      </c>
      <c r="E67" s="25" t="s">
        <v>10276</v>
      </c>
      <c r="F67" s="16" t="s">
        <v>10277</v>
      </c>
      <c r="G67" s="26" t="s">
        <v>147</v>
      </c>
      <c r="H67" s="27">
        <v>16000</v>
      </c>
      <c r="I67" s="28"/>
      <c r="J67" s="29"/>
      <c r="K67" s="12">
        <v>1</v>
      </c>
      <c r="L67" s="77"/>
      <c r="M67" s="10"/>
      <c r="N67" s="11">
        <v>1</v>
      </c>
      <c r="O67" s="97"/>
      <c r="P67" s="97"/>
      <c r="Q67" s="147"/>
      <c r="R67" s="147" t="s">
        <v>13648</v>
      </c>
      <c r="S67" s="78">
        <f t="shared" si="5"/>
        <v>0</v>
      </c>
      <c r="T67" s="49">
        <f t="shared" si="6"/>
        <v>0</v>
      </c>
      <c r="U67" s="23"/>
      <c r="V67" s="24"/>
      <c r="W67" s="62" t="str">
        <f>IFERROR(VLOOKUP(A67,거래처!B:Z,21,0),"")</f>
        <v>채경희(하라)</v>
      </c>
    </row>
    <row r="68" spans="1:23" ht="23.45" customHeight="1">
      <c r="A68" s="16" t="s">
        <v>10075</v>
      </c>
      <c r="B68" s="16" t="s">
        <v>11145</v>
      </c>
      <c r="C68" s="16" t="s">
        <v>6972</v>
      </c>
      <c r="D68" s="16" t="s">
        <v>6972</v>
      </c>
      <c r="E68" s="25" t="s">
        <v>10276</v>
      </c>
      <c r="F68" s="16" t="s">
        <v>10277</v>
      </c>
      <c r="G68" s="26" t="s">
        <v>147</v>
      </c>
      <c r="H68" s="27">
        <v>16000</v>
      </c>
      <c r="I68" s="28"/>
      <c r="J68" s="29"/>
      <c r="K68" s="12">
        <v>1</v>
      </c>
      <c r="L68" s="77"/>
      <c r="M68" s="10"/>
      <c r="N68" s="11"/>
      <c r="O68" s="97"/>
      <c r="P68" s="97"/>
      <c r="Q68" s="147" t="s">
        <v>14120</v>
      </c>
      <c r="R68" s="147" t="s">
        <v>13844</v>
      </c>
      <c r="S68" s="78">
        <f t="shared" si="5"/>
        <v>0</v>
      </c>
      <c r="T68" s="49">
        <f t="shared" si="6"/>
        <v>0</v>
      </c>
      <c r="U68" s="23"/>
      <c r="V68" s="24"/>
      <c r="W68" s="62" t="str">
        <f>IFERROR(VLOOKUP(A68,거래처!B:Z,21,0),"")</f>
        <v>채경희(하라)</v>
      </c>
    </row>
    <row r="69" spans="1:23" ht="23.45" customHeight="1">
      <c r="A69" s="16"/>
      <c r="B69" s="16"/>
      <c r="C69" s="16"/>
      <c r="D69" s="16"/>
      <c r="E69" s="25"/>
      <c r="F69" s="16"/>
      <c r="G69" s="26"/>
      <c r="H69" s="27"/>
      <c r="I69" s="28"/>
      <c r="J69" s="29"/>
      <c r="K69" s="12"/>
      <c r="L69" s="77"/>
      <c r="M69" s="10"/>
      <c r="N69" s="11"/>
      <c r="O69" s="97"/>
      <c r="P69" s="97"/>
      <c r="Q69" s="147"/>
      <c r="R69" s="147"/>
      <c r="S69" s="78">
        <f t="shared" si="5"/>
        <v>0</v>
      </c>
      <c r="T69" s="49">
        <f t="shared" si="6"/>
        <v>0</v>
      </c>
      <c r="U69" s="23"/>
      <c r="V69" s="24"/>
      <c r="W69" s="62" t="str">
        <f>IFERROR(VLOOKUP(A69,거래처!B:Z,21,0),"")</f>
        <v/>
      </c>
    </row>
    <row r="70" spans="1:23" ht="23.45" customHeight="1">
      <c r="A70" s="16" t="s">
        <v>40</v>
      </c>
      <c r="B70" s="16" t="s">
        <v>10670</v>
      </c>
      <c r="C70" s="16"/>
      <c r="D70" s="16" t="s">
        <v>42</v>
      </c>
      <c r="E70" s="25" t="s">
        <v>43</v>
      </c>
      <c r="F70" s="16" t="s">
        <v>44</v>
      </c>
      <c r="G70" s="26" t="s">
        <v>45</v>
      </c>
      <c r="H70" s="27">
        <v>8000</v>
      </c>
      <c r="I70" s="28"/>
      <c r="J70" s="29"/>
      <c r="K70" s="84">
        <v>1</v>
      </c>
      <c r="L70" s="77"/>
      <c r="M70" s="10"/>
      <c r="N70" s="11"/>
      <c r="O70" s="97"/>
      <c r="P70" s="97"/>
      <c r="Q70" s="167" t="s">
        <v>36</v>
      </c>
      <c r="R70" s="147" t="s">
        <v>46</v>
      </c>
      <c r="S70" s="78">
        <f t="shared" si="5"/>
        <v>0</v>
      </c>
      <c r="T70" s="49">
        <f t="shared" si="6"/>
        <v>0</v>
      </c>
      <c r="U70" s="23"/>
      <c r="V70" s="24"/>
      <c r="W70" s="62" t="str">
        <f>IFERROR(VLOOKUP(A70,거래처!B:Z,21,0),"")</f>
        <v>(주)도로시클로딩</v>
      </c>
    </row>
    <row r="71" spans="1:23" ht="23.45" customHeight="1">
      <c r="A71" s="16" t="s">
        <v>40</v>
      </c>
      <c r="B71" s="16" t="s">
        <v>10670</v>
      </c>
      <c r="C71" s="16"/>
      <c r="D71" s="16" t="s">
        <v>42</v>
      </c>
      <c r="E71" s="25" t="s">
        <v>47</v>
      </c>
      <c r="F71" s="16" t="s">
        <v>13592</v>
      </c>
      <c r="G71" s="26" t="s">
        <v>48</v>
      </c>
      <c r="H71" s="27">
        <v>8000</v>
      </c>
      <c r="I71" s="28"/>
      <c r="J71" s="29"/>
      <c r="K71" s="84">
        <v>1</v>
      </c>
      <c r="L71" s="77"/>
      <c r="M71" s="10"/>
      <c r="N71" s="11"/>
      <c r="O71" s="97"/>
      <c r="P71" s="97"/>
      <c r="Q71" s="167" t="s">
        <v>36</v>
      </c>
      <c r="R71" s="218" t="s">
        <v>49</v>
      </c>
      <c r="S71" s="78">
        <f t="shared" si="5"/>
        <v>0</v>
      </c>
      <c r="T71" s="49">
        <f t="shared" si="6"/>
        <v>0</v>
      </c>
      <c r="U71" s="23"/>
      <c r="V71" s="24"/>
      <c r="W71" s="62" t="str">
        <f>IFERROR(VLOOKUP(A71,거래처!B:Z,21,0),"")</f>
        <v>(주)도로시클로딩</v>
      </c>
    </row>
    <row r="72" spans="1:23" ht="23.45" customHeight="1">
      <c r="A72" s="16"/>
      <c r="B72" s="16"/>
      <c r="C72" s="16"/>
      <c r="D72" s="16"/>
      <c r="E72" s="25"/>
      <c r="F72" s="16"/>
      <c r="G72" s="26"/>
      <c r="H72" s="27"/>
      <c r="I72" s="28"/>
      <c r="J72" s="29"/>
      <c r="K72" s="84"/>
      <c r="L72" s="77"/>
      <c r="M72" s="10"/>
      <c r="N72" s="11"/>
      <c r="O72" s="97"/>
      <c r="P72" s="97"/>
      <c r="Q72" s="167"/>
      <c r="R72" s="218"/>
      <c r="S72" s="78">
        <f t="shared" si="5"/>
        <v>0</v>
      </c>
      <c r="T72" s="49">
        <f t="shared" si="6"/>
        <v>0</v>
      </c>
      <c r="U72" s="23"/>
      <c r="V72" s="24"/>
      <c r="W72" s="62" t="str">
        <f>IFERROR(VLOOKUP(A72,거래처!B:Z,21,0),"")</f>
        <v/>
      </c>
    </row>
    <row r="73" spans="1:23" ht="23.45" customHeight="1">
      <c r="A73" s="16" t="s">
        <v>10068</v>
      </c>
      <c r="B73" s="16" t="s">
        <v>10547</v>
      </c>
      <c r="C73" s="16" t="s">
        <v>6869</v>
      </c>
      <c r="D73" s="16" t="s">
        <v>6869</v>
      </c>
      <c r="E73" s="25" t="s">
        <v>13816</v>
      </c>
      <c r="F73" s="16" t="s">
        <v>13815</v>
      </c>
      <c r="G73" s="26" t="s">
        <v>60</v>
      </c>
      <c r="H73" s="27">
        <v>11000</v>
      </c>
      <c r="I73" s="28"/>
      <c r="J73" s="29"/>
      <c r="K73" s="12">
        <v>1</v>
      </c>
      <c r="L73" s="77"/>
      <c r="M73" s="10"/>
      <c r="N73" s="11"/>
      <c r="O73" s="97"/>
      <c r="P73" s="97"/>
      <c r="Q73" s="147" t="s">
        <v>14122</v>
      </c>
      <c r="R73" s="147" t="s">
        <v>13843</v>
      </c>
      <c r="S73" s="78">
        <f t="shared" si="5"/>
        <v>0</v>
      </c>
      <c r="T73" s="49">
        <f t="shared" si="6"/>
        <v>0</v>
      </c>
      <c r="U73" s="23"/>
      <c r="V73" s="24"/>
      <c r="W73" s="62" t="str">
        <f>IFERROR(VLOOKUP(A73,거래처!B:Z,21,0),"")</f>
        <v>(주)더포르투나</v>
      </c>
    </row>
    <row r="74" spans="1:23" ht="23.45" customHeight="1">
      <c r="A74" s="16"/>
      <c r="B74" s="365"/>
      <c r="C74" s="16"/>
      <c r="D74" s="16"/>
      <c r="E74" s="25"/>
      <c r="F74" s="16"/>
      <c r="G74" s="26"/>
      <c r="H74" s="27"/>
      <c r="I74" s="28"/>
      <c r="J74" s="29"/>
      <c r="K74" s="12"/>
      <c r="L74" s="77"/>
      <c r="M74" s="10"/>
      <c r="N74" s="11"/>
      <c r="O74" s="97"/>
      <c r="P74" s="97"/>
      <c r="Q74" s="147"/>
      <c r="R74" s="147"/>
      <c r="S74" s="78">
        <f t="shared" si="5"/>
        <v>0</v>
      </c>
      <c r="T74" s="49">
        <f t="shared" si="6"/>
        <v>0</v>
      </c>
      <c r="U74" s="23"/>
      <c r="V74" s="24"/>
      <c r="W74" s="62" t="str">
        <f>IFERROR(VLOOKUP(A74,거래처!B:Z,21,0),"")</f>
        <v/>
      </c>
    </row>
    <row r="75" spans="1:23" ht="23.45" customHeight="1">
      <c r="A75" s="35" t="s">
        <v>463</v>
      </c>
      <c r="B75" s="67" t="s">
        <v>10901</v>
      </c>
      <c r="C75" s="35" t="s">
        <v>54</v>
      </c>
      <c r="D75" s="35" t="s">
        <v>55</v>
      </c>
      <c r="E75" s="36" t="s">
        <v>12395</v>
      </c>
      <c r="F75" s="35" t="s">
        <v>12396</v>
      </c>
      <c r="G75" s="37" t="s">
        <v>5959</v>
      </c>
      <c r="H75" s="38">
        <v>7000</v>
      </c>
      <c r="I75" s="39">
        <v>2</v>
      </c>
      <c r="J75" s="40"/>
      <c r="K75" s="41"/>
      <c r="L75" s="76">
        <v>2</v>
      </c>
      <c r="M75" s="14"/>
      <c r="N75" s="15"/>
      <c r="O75" s="97"/>
      <c r="P75" s="97"/>
      <c r="Q75" s="146"/>
      <c r="R75" s="146"/>
      <c r="S75" s="78">
        <f t="shared" si="5"/>
        <v>0</v>
      </c>
      <c r="T75" s="49">
        <f t="shared" si="6"/>
        <v>14000</v>
      </c>
      <c r="U75" s="23"/>
      <c r="V75" s="24"/>
      <c r="W75" s="62" t="str">
        <f>IFERROR(VLOOKUP(A75,거래처!B:Z,21,0),"")</f>
        <v>이성현</v>
      </c>
    </row>
    <row r="76" spans="1:23" ht="23.45" customHeight="1">
      <c r="A76" s="35" t="s">
        <v>463</v>
      </c>
      <c r="B76" s="363" t="s">
        <v>10901</v>
      </c>
      <c r="C76" s="35" t="s">
        <v>54</v>
      </c>
      <c r="D76" s="35" t="s">
        <v>55</v>
      </c>
      <c r="E76" s="36" t="s">
        <v>12589</v>
      </c>
      <c r="F76" s="35" t="s">
        <v>12396</v>
      </c>
      <c r="G76" s="37" t="s">
        <v>7162</v>
      </c>
      <c r="H76" s="38">
        <v>7000</v>
      </c>
      <c r="I76" s="39">
        <v>6</v>
      </c>
      <c r="J76" s="40"/>
      <c r="K76" s="41"/>
      <c r="L76" s="76">
        <v>6</v>
      </c>
      <c r="M76" s="14"/>
      <c r="N76" s="15"/>
      <c r="O76" s="97"/>
      <c r="P76" s="97"/>
      <c r="Q76" s="146"/>
      <c r="R76" s="146"/>
      <c r="S76" s="78">
        <f t="shared" si="5"/>
        <v>0</v>
      </c>
      <c r="T76" s="49">
        <f t="shared" si="6"/>
        <v>42000</v>
      </c>
      <c r="U76" s="23"/>
      <c r="V76" s="24"/>
      <c r="W76" s="62" t="str">
        <f>IFERROR(VLOOKUP(A76,거래처!B:Z,21,0),"")</f>
        <v>이성현</v>
      </c>
    </row>
    <row r="77" spans="1:23" ht="23.45" customHeight="1">
      <c r="A77" s="35"/>
      <c r="B77" s="363"/>
      <c r="C77" s="35"/>
      <c r="D77" s="35"/>
      <c r="E77" s="36"/>
      <c r="F77" s="35"/>
      <c r="G77" s="37"/>
      <c r="H77" s="38"/>
      <c r="I77" s="39"/>
      <c r="J77" s="40"/>
      <c r="K77" s="41"/>
      <c r="L77" s="76"/>
      <c r="M77" s="14"/>
      <c r="N77" s="15"/>
      <c r="O77" s="97"/>
      <c r="P77" s="97"/>
      <c r="Q77" s="146"/>
      <c r="R77" s="146"/>
      <c r="S77" s="78">
        <f t="shared" si="5"/>
        <v>0</v>
      </c>
      <c r="T77" s="49">
        <f t="shared" si="6"/>
        <v>0</v>
      </c>
      <c r="U77" s="23"/>
      <c r="V77" s="24"/>
      <c r="W77" s="62" t="str">
        <f>IFERROR(VLOOKUP(A77,거래처!B:Z,21,0),"")</f>
        <v/>
      </c>
    </row>
    <row r="78" spans="1:23" ht="22.5" customHeight="1">
      <c r="A78" s="35" t="s">
        <v>12522</v>
      </c>
      <c r="B78" s="67" t="s">
        <v>12523</v>
      </c>
      <c r="C78" s="35"/>
      <c r="D78" s="35" t="s">
        <v>12524</v>
      </c>
      <c r="E78" s="36" t="s">
        <v>13884</v>
      </c>
      <c r="F78" s="35" t="s">
        <v>13885</v>
      </c>
      <c r="G78" s="37" t="s">
        <v>5959</v>
      </c>
      <c r="H78" s="38">
        <v>9000</v>
      </c>
      <c r="I78" s="39">
        <v>4</v>
      </c>
      <c r="J78" s="40"/>
      <c r="K78" s="41"/>
      <c r="L78" s="76">
        <v>4</v>
      </c>
      <c r="M78" s="14"/>
      <c r="N78" s="15"/>
      <c r="O78" s="97"/>
      <c r="P78" s="97"/>
      <c r="Q78" s="146"/>
      <c r="R78" s="146"/>
      <c r="S78" s="78">
        <f t="shared" si="5"/>
        <v>0</v>
      </c>
      <c r="T78" s="49">
        <f t="shared" si="6"/>
        <v>36000</v>
      </c>
      <c r="U78" s="23"/>
      <c r="V78" s="24"/>
      <c r="W78" s="62" t="str">
        <f>IFERROR(VLOOKUP(A78,거래처!B:Z,21,0),"")</f>
        <v>주식회사 오드점</v>
      </c>
    </row>
    <row r="79" spans="1:23" ht="22.5" customHeight="1">
      <c r="A79" s="35"/>
      <c r="B79" s="363"/>
      <c r="C79" s="35"/>
      <c r="D79" s="35"/>
      <c r="E79" s="36"/>
      <c r="F79" s="35"/>
      <c r="G79" s="37"/>
      <c r="H79" s="38"/>
      <c r="I79" s="39"/>
      <c r="J79" s="40"/>
      <c r="K79" s="41"/>
      <c r="L79" s="76"/>
      <c r="M79" s="14"/>
      <c r="N79" s="15"/>
      <c r="O79" s="97"/>
      <c r="P79" s="97"/>
      <c r="Q79" s="146"/>
      <c r="R79" s="146"/>
      <c r="S79" s="78">
        <f t="shared" si="5"/>
        <v>0</v>
      </c>
      <c r="T79" s="49">
        <f t="shared" si="6"/>
        <v>0</v>
      </c>
      <c r="U79" s="23"/>
      <c r="V79" s="24"/>
      <c r="W79" s="62" t="str">
        <f>IFERROR(VLOOKUP(A79,거래처!B:Z,21,0),"")</f>
        <v/>
      </c>
    </row>
    <row r="80" spans="1:23" ht="22.5" customHeight="1">
      <c r="A80" s="35" t="s">
        <v>246</v>
      </c>
      <c r="B80" s="363" t="s">
        <v>10710</v>
      </c>
      <c r="C80" s="35" t="s">
        <v>58</v>
      </c>
      <c r="D80" s="35" t="s">
        <v>59</v>
      </c>
      <c r="E80" s="36" t="s">
        <v>7119</v>
      </c>
      <c r="F80" s="35" t="s">
        <v>7120</v>
      </c>
      <c r="G80" s="37" t="s">
        <v>7121</v>
      </c>
      <c r="H80" s="38">
        <v>8700</v>
      </c>
      <c r="I80" s="39">
        <v>3</v>
      </c>
      <c r="J80" s="40"/>
      <c r="K80" s="41"/>
      <c r="L80" s="76">
        <v>3</v>
      </c>
      <c r="M80" s="14"/>
      <c r="N80" s="15"/>
      <c r="O80" s="97"/>
      <c r="P80" s="97"/>
      <c r="Q80" s="146"/>
      <c r="R80" s="146"/>
      <c r="S80" s="78">
        <f t="shared" si="5"/>
        <v>0</v>
      </c>
      <c r="T80" s="49">
        <f t="shared" si="6"/>
        <v>26100</v>
      </c>
      <c r="U80" s="23"/>
      <c r="V80" s="24"/>
      <c r="W80" s="62" t="str">
        <f>IFERROR(VLOOKUP(A80,거래처!B:Z,21,0),"")</f>
        <v>주식회사　룩어패럴</v>
      </c>
    </row>
    <row r="81" spans="1:23" ht="23.45" customHeight="1">
      <c r="A81" s="35" t="s">
        <v>246</v>
      </c>
      <c r="B81" s="35" t="s">
        <v>10710</v>
      </c>
      <c r="C81" s="35" t="s">
        <v>58</v>
      </c>
      <c r="D81" s="35" t="s">
        <v>59</v>
      </c>
      <c r="E81" s="36" t="s">
        <v>7784</v>
      </c>
      <c r="F81" s="35" t="s">
        <v>7120</v>
      </c>
      <c r="G81" s="37" t="s">
        <v>7785</v>
      </c>
      <c r="H81" s="38">
        <v>8700</v>
      </c>
      <c r="I81" s="39">
        <v>2</v>
      </c>
      <c r="J81" s="40"/>
      <c r="K81" s="41"/>
      <c r="L81" s="76">
        <v>2</v>
      </c>
      <c r="M81" s="14"/>
      <c r="N81" s="15"/>
      <c r="O81" s="97"/>
      <c r="P81" s="97"/>
      <c r="Q81" s="146"/>
      <c r="R81" s="146"/>
      <c r="S81" s="78">
        <f t="shared" si="5"/>
        <v>0</v>
      </c>
      <c r="T81" s="49">
        <f t="shared" si="6"/>
        <v>17400</v>
      </c>
      <c r="U81" s="23"/>
      <c r="V81" s="24"/>
      <c r="W81" s="62" t="str">
        <f>IFERROR(VLOOKUP(A81,거래처!B:Z,21,0),"")</f>
        <v>주식회사　룩어패럴</v>
      </c>
    </row>
    <row r="82" spans="1:23" ht="23.45" customHeight="1">
      <c r="A82" s="35" t="s">
        <v>246</v>
      </c>
      <c r="B82" s="35" t="s">
        <v>10710</v>
      </c>
      <c r="C82" s="35" t="s">
        <v>58</v>
      </c>
      <c r="D82" s="35" t="s">
        <v>59</v>
      </c>
      <c r="E82" s="36" t="s">
        <v>7615</v>
      </c>
      <c r="F82" s="35" t="s">
        <v>7120</v>
      </c>
      <c r="G82" s="37" t="s">
        <v>7616</v>
      </c>
      <c r="H82" s="38">
        <v>8700</v>
      </c>
      <c r="I82" s="39">
        <v>10</v>
      </c>
      <c r="J82" s="40"/>
      <c r="K82" s="41"/>
      <c r="L82" s="76">
        <v>10</v>
      </c>
      <c r="M82" s="14"/>
      <c r="N82" s="15"/>
      <c r="O82" s="97"/>
      <c r="P82" s="97"/>
      <c r="Q82" s="146"/>
      <c r="R82" s="146"/>
      <c r="S82" s="78">
        <f t="shared" si="5"/>
        <v>0</v>
      </c>
      <c r="T82" s="49">
        <f t="shared" si="6"/>
        <v>87000</v>
      </c>
      <c r="U82" s="23"/>
      <c r="V82" s="24"/>
      <c r="W82" s="62" t="str">
        <f>IFERROR(VLOOKUP(A82,거래처!B:Z,21,0),"")</f>
        <v>주식회사　룩어패럴</v>
      </c>
    </row>
    <row r="83" spans="1:23" ht="23.45" customHeight="1">
      <c r="A83" s="35" t="s">
        <v>246</v>
      </c>
      <c r="B83" s="35" t="s">
        <v>10710</v>
      </c>
      <c r="C83" s="35" t="s">
        <v>58</v>
      </c>
      <c r="D83" s="35" t="s">
        <v>59</v>
      </c>
      <c r="E83" s="36" t="s">
        <v>7617</v>
      </c>
      <c r="F83" s="35" t="s">
        <v>7120</v>
      </c>
      <c r="G83" s="37" t="s">
        <v>7618</v>
      </c>
      <c r="H83" s="38">
        <v>8700</v>
      </c>
      <c r="I83" s="39">
        <v>5</v>
      </c>
      <c r="J83" s="40"/>
      <c r="K83" s="41"/>
      <c r="L83" s="76">
        <v>5</v>
      </c>
      <c r="M83" s="14"/>
      <c r="N83" s="15"/>
      <c r="O83" s="97"/>
      <c r="P83" s="97"/>
      <c r="Q83" s="146"/>
      <c r="R83" s="146"/>
      <c r="S83" s="78">
        <f t="shared" si="5"/>
        <v>0</v>
      </c>
      <c r="T83" s="49">
        <f t="shared" si="6"/>
        <v>43500</v>
      </c>
      <c r="U83" s="23"/>
      <c r="V83" s="24"/>
      <c r="W83" s="62" t="str">
        <f>IFERROR(VLOOKUP(A83,거래처!B:Z,21,0),"")</f>
        <v>주식회사　룩어패럴</v>
      </c>
    </row>
    <row r="84" spans="1:23" ht="23.45" customHeight="1">
      <c r="A84" s="35" t="s">
        <v>246</v>
      </c>
      <c r="B84" s="35" t="s">
        <v>10710</v>
      </c>
      <c r="C84" s="35" t="s">
        <v>58</v>
      </c>
      <c r="D84" s="35" t="s">
        <v>59</v>
      </c>
      <c r="E84" s="36" t="s">
        <v>7137</v>
      </c>
      <c r="F84" s="35" t="s">
        <v>13211</v>
      </c>
      <c r="G84" s="37" t="s">
        <v>14065</v>
      </c>
      <c r="H84" s="38">
        <v>9000</v>
      </c>
      <c r="I84" s="39">
        <v>1</v>
      </c>
      <c r="J84" s="40"/>
      <c r="K84" s="41"/>
      <c r="L84" s="76">
        <v>1</v>
      </c>
      <c r="M84" s="14"/>
      <c r="N84" s="15"/>
      <c r="O84" s="97"/>
      <c r="P84" s="97"/>
      <c r="Q84" s="146"/>
      <c r="R84" s="146"/>
      <c r="S84" s="78">
        <f t="shared" si="5"/>
        <v>0</v>
      </c>
      <c r="T84" s="49">
        <f t="shared" si="6"/>
        <v>9000</v>
      </c>
      <c r="U84" s="23"/>
      <c r="V84" s="24"/>
      <c r="W84" s="62" t="str">
        <f>IFERROR(VLOOKUP(A84,거래처!B:Z,21,0),"")</f>
        <v>주식회사　룩어패럴</v>
      </c>
    </row>
    <row r="85" spans="1:23" ht="23.45" customHeight="1">
      <c r="A85" s="35" t="s">
        <v>246</v>
      </c>
      <c r="B85" s="35" t="s">
        <v>10710</v>
      </c>
      <c r="C85" s="35" t="s">
        <v>58</v>
      </c>
      <c r="D85" s="35" t="s">
        <v>59</v>
      </c>
      <c r="E85" s="36" t="s">
        <v>9589</v>
      </c>
      <c r="F85" s="35" t="s">
        <v>7620</v>
      </c>
      <c r="G85" s="37" t="s">
        <v>7476</v>
      </c>
      <c r="H85" s="38">
        <v>10700</v>
      </c>
      <c r="I85" s="39">
        <v>1</v>
      </c>
      <c r="J85" s="40"/>
      <c r="K85" s="41"/>
      <c r="L85" s="76">
        <v>1</v>
      </c>
      <c r="M85" s="14"/>
      <c r="N85" s="15"/>
      <c r="O85" s="97"/>
      <c r="P85" s="97"/>
      <c r="Q85" s="146"/>
      <c r="R85" s="146"/>
      <c r="S85" s="78">
        <f t="shared" si="5"/>
        <v>0</v>
      </c>
      <c r="T85" s="49">
        <f t="shared" si="6"/>
        <v>10700</v>
      </c>
      <c r="U85" s="23"/>
      <c r="V85" s="24"/>
      <c r="W85" s="62" t="str">
        <f>IFERROR(VLOOKUP(A85,거래처!B:Z,21,0),"")</f>
        <v>주식회사　룩어패럴</v>
      </c>
    </row>
    <row r="86" spans="1:23" ht="23.45" customHeight="1">
      <c r="A86" s="35" t="s">
        <v>246</v>
      </c>
      <c r="B86" s="35" t="s">
        <v>10710</v>
      </c>
      <c r="C86" s="35" t="s">
        <v>58</v>
      </c>
      <c r="D86" s="35" t="s">
        <v>59</v>
      </c>
      <c r="E86" s="36" t="s">
        <v>7919</v>
      </c>
      <c r="F86" s="35" t="s">
        <v>7623</v>
      </c>
      <c r="G86" s="37" t="s">
        <v>6875</v>
      </c>
      <c r="H86" s="38">
        <v>9000</v>
      </c>
      <c r="I86" s="39">
        <v>1</v>
      </c>
      <c r="J86" s="40"/>
      <c r="K86" s="41"/>
      <c r="L86" s="76">
        <v>1</v>
      </c>
      <c r="M86" s="14"/>
      <c r="N86" s="15"/>
      <c r="O86" s="97"/>
      <c r="P86" s="97"/>
      <c r="Q86" s="146"/>
      <c r="R86" s="146"/>
      <c r="S86" s="78">
        <f t="shared" si="5"/>
        <v>0</v>
      </c>
      <c r="T86" s="49">
        <f t="shared" si="6"/>
        <v>9000</v>
      </c>
      <c r="U86" s="23"/>
      <c r="V86" s="24"/>
      <c r="W86" s="62" t="str">
        <f>IFERROR(VLOOKUP(A86,거래처!B:Z,21,0),"")</f>
        <v>주식회사　룩어패럴</v>
      </c>
    </row>
    <row r="87" spans="1:23" ht="23.4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7787</v>
      </c>
      <c r="F87" s="35" t="s">
        <v>7623</v>
      </c>
      <c r="G87" s="37" t="s">
        <v>7064</v>
      </c>
      <c r="H87" s="38">
        <v>9000</v>
      </c>
      <c r="I87" s="39">
        <v>1</v>
      </c>
      <c r="J87" s="40"/>
      <c r="K87" s="41"/>
      <c r="L87" s="76">
        <v>1</v>
      </c>
      <c r="M87" s="14"/>
      <c r="N87" s="15"/>
      <c r="O87" s="97"/>
      <c r="P87" s="97"/>
      <c r="Q87" s="146"/>
      <c r="R87" s="146"/>
      <c r="S87" s="78">
        <f t="shared" ref="S87:S156" si="7">O87</f>
        <v>0</v>
      </c>
      <c r="T87" s="49">
        <f t="shared" ref="T87:T156" si="8">H87*L87</f>
        <v>9000</v>
      </c>
      <c r="U87" s="23"/>
      <c r="V87" s="24"/>
      <c r="W87" s="62" t="str">
        <f>IFERROR(VLOOKUP(A87,거래처!B:Z,21,0),"")</f>
        <v>주식회사　룩어패럴</v>
      </c>
    </row>
    <row r="88" spans="1:23" ht="23.4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7789</v>
      </c>
      <c r="F88" s="35" t="s">
        <v>10119</v>
      </c>
      <c r="G88" s="37" t="s">
        <v>7683</v>
      </c>
      <c r="H88" s="38">
        <v>9000</v>
      </c>
      <c r="I88" s="39">
        <v>1</v>
      </c>
      <c r="J88" s="40"/>
      <c r="K88" s="41"/>
      <c r="L88" s="76"/>
      <c r="M88" s="14"/>
      <c r="N88" s="15"/>
      <c r="O88" s="97"/>
      <c r="P88" s="97"/>
      <c r="Q88" s="146" t="s">
        <v>14121</v>
      </c>
      <c r="R88" s="146"/>
      <c r="S88" s="78">
        <f t="shared" si="7"/>
        <v>0</v>
      </c>
      <c r="T88" s="49">
        <f t="shared" si="8"/>
        <v>0</v>
      </c>
      <c r="U88" s="23"/>
      <c r="V88" s="24"/>
      <c r="W88" s="62" t="str">
        <f>IFERROR(VLOOKUP(A88,거래처!B:Z,21,0),"")</f>
        <v>주식회사　룩어패럴</v>
      </c>
    </row>
    <row r="89" spans="1:23" ht="23.4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11292</v>
      </c>
      <c r="F89" s="35" t="s">
        <v>7141</v>
      </c>
      <c r="G89" s="37" t="s">
        <v>7064</v>
      </c>
      <c r="H89" s="38">
        <v>5000</v>
      </c>
      <c r="I89" s="39">
        <v>1</v>
      </c>
      <c r="J89" s="40"/>
      <c r="K89" s="41"/>
      <c r="L89" s="76">
        <v>1</v>
      </c>
      <c r="M89" s="14"/>
      <c r="N89" s="15"/>
      <c r="O89" s="97"/>
      <c r="P89" s="97"/>
      <c r="Q89" s="146"/>
      <c r="R89" s="146"/>
      <c r="S89" s="78">
        <f t="shared" si="7"/>
        <v>0</v>
      </c>
      <c r="T89" s="49">
        <f t="shared" si="8"/>
        <v>5000</v>
      </c>
      <c r="U89" s="23"/>
      <c r="V89" s="24"/>
      <c r="W89" s="62" t="str">
        <f>IFERROR(VLOOKUP(A89,거래처!B:Z,21,0),"")</f>
        <v>주식회사　룩어패럴</v>
      </c>
    </row>
    <row r="90" spans="1:23" ht="23.45" customHeight="1">
      <c r="A90" s="16" t="s">
        <v>56</v>
      </c>
      <c r="B90" s="16" t="s">
        <v>10710</v>
      </c>
      <c r="C90" s="16" t="s">
        <v>58</v>
      </c>
      <c r="D90" s="16" t="s">
        <v>59</v>
      </c>
      <c r="E90" s="25" t="s">
        <v>5056</v>
      </c>
      <c r="F90" s="16" t="s">
        <v>5978</v>
      </c>
      <c r="G90" s="26" t="s">
        <v>6067</v>
      </c>
      <c r="H90" s="27">
        <v>8700</v>
      </c>
      <c r="I90" s="28"/>
      <c r="J90" s="29"/>
      <c r="K90" s="12">
        <v>1</v>
      </c>
      <c r="L90" s="77"/>
      <c r="M90" s="10"/>
      <c r="N90" s="11"/>
      <c r="O90" s="97"/>
      <c r="P90" s="97"/>
      <c r="Q90" s="147" t="s">
        <v>14122</v>
      </c>
      <c r="R90" s="147" t="s">
        <v>13844</v>
      </c>
      <c r="S90" s="78">
        <f t="shared" si="7"/>
        <v>0</v>
      </c>
      <c r="T90" s="49">
        <f t="shared" si="8"/>
        <v>0</v>
      </c>
      <c r="U90" s="23"/>
      <c r="V90" s="24"/>
      <c r="W90" s="62" t="str">
        <f>IFERROR(VLOOKUP(A90,거래처!B:Z,21,0),"")</f>
        <v>주식회사　룩어패럴</v>
      </c>
    </row>
    <row r="91" spans="1:23" ht="23.45" customHeight="1">
      <c r="A91" s="16" t="s">
        <v>56</v>
      </c>
      <c r="B91" s="16" t="s">
        <v>10710</v>
      </c>
      <c r="C91" s="16" t="s">
        <v>58</v>
      </c>
      <c r="D91" s="16" t="s">
        <v>59</v>
      </c>
      <c r="E91" s="25" t="s">
        <v>5060</v>
      </c>
      <c r="F91" s="16" t="s">
        <v>5978</v>
      </c>
      <c r="G91" s="26" t="s">
        <v>5992</v>
      </c>
      <c r="H91" s="27">
        <v>8700</v>
      </c>
      <c r="I91" s="28"/>
      <c r="J91" s="29"/>
      <c r="K91" s="12">
        <v>2</v>
      </c>
      <c r="L91" s="77"/>
      <c r="M91" s="10"/>
      <c r="N91" s="11"/>
      <c r="O91" s="97"/>
      <c r="P91" s="97"/>
      <c r="Q91" s="147" t="s">
        <v>14122</v>
      </c>
      <c r="R91" s="147" t="s">
        <v>13844</v>
      </c>
      <c r="S91" s="78">
        <f t="shared" si="7"/>
        <v>0</v>
      </c>
      <c r="T91" s="49">
        <f t="shared" si="8"/>
        <v>0</v>
      </c>
      <c r="U91" s="23"/>
      <c r="V91" s="24"/>
      <c r="W91" s="62" t="str">
        <f>IFERROR(VLOOKUP(A91,거래처!B:Z,21,0),"")</f>
        <v>주식회사　룩어패럴</v>
      </c>
    </row>
    <row r="92" spans="1:23" ht="23.45" customHeight="1">
      <c r="A92" s="16" t="s">
        <v>56</v>
      </c>
      <c r="B92" s="16" t="s">
        <v>10710</v>
      </c>
      <c r="C92" s="16" t="s">
        <v>58</v>
      </c>
      <c r="D92" s="16" t="s">
        <v>59</v>
      </c>
      <c r="E92" s="25" t="s">
        <v>5061</v>
      </c>
      <c r="F92" s="16" t="s">
        <v>5978</v>
      </c>
      <c r="G92" s="26" t="s">
        <v>6101</v>
      </c>
      <c r="H92" s="27">
        <v>8700</v>
      </c>
      <c r="I92" s="28"/>
      <c r="J92" s="29"/>
      <c r="K92" s="12">
        <v>1</v>
      </c>
      <c r="L92" s="77"/>
      <c r="M92" s="10"/>
      <c r="N92" s="11"/>
      <c r="O92" s="97"/>
      <c r="P92" s="97"/>
      <c r="Q92" s="147" t="s">
        <v>14122</v>
      </c>
      <c r="R92" s="147" t="s">
        <v>13846</v>
      </c>
      <c r="S92" s="78">
        <f t="shared" si="7"/>
        <v>0</v>
      </c>
      <c r="T92" s="49">
        <f t="shared" si="8"/>
        <v>0</v>
      </c>
      <c r="U92" s="23"/>
      <c r="V92" s="24"/>
      <c r="W92" s="62" t="str">
        <f>IFERROR(VLOOKUP(A92,거래처!B:Z,21,0),"")</f>
        <v>주식회사　룩어패럴</v>
      </c>
    </row>
    <row r="93" spans="1:23" ht="23.45" customHeight="1">
      <c r="A93" s="16" t="s">
        <v>56</v>
      </c>
      <c r="B93" s="16" t="s">
        <v>10710</v>
      </c>
      <c r="C93" s="16" t="s">
        <v>58</v>
      </c>
      <c r="D93" s="16" t="s">
        <v>59</v>
      </c>
      <c r="E93" s="25" t="s">
        <v>13609</v>
      </c>
      <c r="F93" s="16" t="s">
        <v>13608</v>
      </c>
      <c r="G93" s="26" t="s">
        <v>13629</v>
      </c>
      <c r="H93" s="27">
        <v>8000</v>
      </c>
      <c r="I93" s="28"/>
      <c r="J93" s="29"/>
      <c r="K93" s="12">
        <v>1</v>
      </c>
      <c r="L93" s="77"/>
      <c r="M93" s="10"/>
      <c r="N93" s="11"/>
      <c r="O93" s="97"/>
      <c r="P93" s="97"/>
      <c r="Q93" s="167" t="s">
        <v>52</v>
      </c>
      <c r="R93" s="147" t="s">
        <v>13654</v>
      </c>
      <c r="S93" s="78">
        <f t="shared" si="7"/>
        <v>0</v>
      </c>
      <c r="T93" s="49">
        <f t="shared" si="8"/>
        <v>0</v>
      </c>
      <c r="U93" s="23"/>
      <c r="V93" s="24"/>
      <c r="W93" s="62" t="str">
        <f>IFERROR(VLOOKUP(A93,거래처!B:Z,21,0),"")</f>
        <v>주식회사　룩어패럴</v>
      </c>
    </row>
    <row r="94" spans="1:23" ht="23.45" customHeight="1">
      <c r="A94" s="16" t="s">
        <v>56</v>
      </c>
      <c r="B94" s="16" t="s">
        <v>10710</v>
      </c>
      <c r="C94" s="16" t="s">
        <v>58</v>
      </c>
      <c r="D94" s="16" t="s">
        <v>59</v>
      </c>
      <c r="E94" s="25" t="s">
        <v>11704</v>
      </c>
      <c r="F94" s="16" t="s">
        <v>13607</v>
      </c>
      <c r="G94" s="26" t="s">
        <v>12947</v>
      </c>
      <c r="H94" s="27">
        <v>8000</v>
      </c>
      <c r="I94" s="28"/>
      <c r="J94" s="29"/>
      <c r="K94" s="12">
        <v>1</v>
      </c>
      <c r="L94" s="77"/>
      <c r="M94" s="10"/>
      <c r="N94" s="11"/>
      <c r="O94" s="97"/>
      <c r="P94" s="97"/>
      <c r="Q94" s="167" t="s">
        <v>52</v>
      </c>
      <c r="R94" s="147" t="s">
        <v>13655</v>
      </c>
      <c r="S94" s="78">
        <f t="shared" si="7"/>
        <v>0</v>
      </c>
      <c r="T94" s="49">
        <f t="shared" si="8"/>
        <v>0</v>
      </c>
      <c r="U94" s="23"/>
      <c r="V94" s="24"/>
      <c r="W94" s="62" t="str">
        <f>IFERROR(VLOOKUP(A94,거래처!B:Z,21,0),"")</f>
        <v>주식회사　룩어패럴</v>
      </c>
    </row>
    <row r="95" spans="1:23" ht="23.45" customHeight="1">
      <c r="A95" s="16" t="s">
        <v>56</v>
      </c>
      <c r="B95" s="16" t="s">
        <v>10710</v>
      </c>
      <c r="C95" s="16" t="s">
        <v>58</v>
      </c>
      <c r="D95" s="16" t="s">
        <v>59</v>
      </c>
      <c r="E95" s="25" t="s">
        <v>13606</v>
      </c>
      <c r="F95" s="16" t="s">
        <v>5040</v>
      </c>
      <c r="G95" s="26" t="s">
        <v>60</v>
      </c>
      <c r="H95" s="27">
        <v>9000</v>
      </c>
      <c r="I95" s="28"/>
      <c r="J95" s="29"/>
      <c r="K95" s="12">
        <v>1</v>
      </c>
      <c r="L95" s="77"/>
      <c r="M95" s="10"/>
      <c r="N95" s="11"/>
      <c r="O95" s="97"/>
      <c r="P95" s="97"/>
      <c r="Q95" s="167" t="s">
        <v>52</v>
      </c>
      <c r="R95" s="147" t="s">
        <v>13655</v>
      </c>
      <c r="S95" s="78">
        <f t="shared" si="7"/>
        <v>0</v>
      </c>
      <c r="T95" s="49">
        <f t="shared" si="8"/>
        <v>0</v>
      </c>
      <c r="U95" s="23"/>
      <c r="V95" s="24"/>
      <c r="W95" s="62" t="str">
        <f>IFERROR(VLOOKUP(A95,거래처!B:Z,21,0),"")</f>
        <v>주식회사　룩어패럴</v>
      </c>
    </row>
    <row r="96" spans="1:23" ht="23.45" customHeight="1">
      <c r="A96" s="30" t="s">
        <v>56</v>
      </c>
      <c r="B96" s="30" t="s">
        <v>10710</v>
      </c>
      <c r="C96" s="30" t="s">
        <v>58</v>
      </c>
      <c r="D96" s="30" t="s">
        <v>59</v>
      </c>
      <c r="E96" s="31" t="s">
        <v>5060</v>
      </c>
      <c r="F96" s="30" t="s">
        <v>5978</v>
      </c>
      <c r="G96" s="32" t="s">
        <v>5992</v>
      </c>
      <c r="H96" s="33">
        <v>8700</v>
      </c>
      <c r="I96" s="39"/>
      <c r="J96" s="40"/>
      <c r="K96" s="34"/>
      <c r="L96" s="77"/>
      <c r="M96" s="10"/>
      <c r="N96" s="11"/>
      <c r="O96" s="97"/>
      <c r="P96" s="97"/>
      <c r="Q96" s="146"/>
      <c r="R96" s="217" t="s">
        <v>14048</v>
      </c>
      <c r="S96" s="78">
        <f t="shared" si="7"/>
        <v>0</v>
      </c>
      <c r="T96" s="49">
        <f t="shared" si="8"/>
        <v>0</v>
      </c>
      <c r="U96" s="23"/>
      <c r="V96" s="24"/>
      <c r="W96" s="62" t="str">
        <f>IFERROR(VLOOKUP(A96,거래처!B:Z,21,0),"")</f>
        <v>주식회사　룩어패럴</v>
      </c>
    </row>
    <row r="97" spans="1:23" ht="23.45" customHeight="1">
      <c r="A97" s="30" t="s">
        <v>56</v>
      </c>
      <c r="B97" s="30" t="s">
        <v>10710</v>
      </c>
      <c r="C97" s="30" t="s">
        <v>58</v>
      </c>
      <c r="D97" s="30" t="s">
        <v>59</v>
      </c>
      <c r="E97" s="31" t="s">
        <v>5061</v>
      </c>
      <c r="F97" s="30" t="s">
        <v>5978</v>
      </c>
      <c r="G97" s="32" t="s">
        <v>6101</v>
      </c>
      <c r="H97" s="33">
        <v>8700</v>
      </c>
      <c r="I97" s="39"/>
      <c r="J97" s="40"/>
      <c r="K97" s="34"/>
      <c r="L97" s="77"/>
      <c r="M97" s="10"/>
      <c r="N97" s="11"/>
      <c r="O97" s="97"/>
      <c r="P97" s="97"/>
      <c r="Q97" s="146"/>
      <c r="R97" s="217" t="s">
        <v>14050</v>
      </c>
      <c r="S97" s="78">
        <f t="shared" si="7"/>
        <v>0</v>
      </c>
      <c r="T97" s="49">
        <f t="shared" si="8"/>
        <v>0</v>
      </c>
      <c r="U97" s="23"/>
      <c r="V97" s="24"/>
      <c r="W97" s="62" t="str">
        <f>IFERROR(VLOOKUP(A97,거래처!B:Z,21,0),"")</f>
        <v>주식회사　룩어패럴</v>
      </c>
    </row>
    <row r="98" spans="1:23" ht="23.45" customHeight="1">
      <c r="A98" s="30" t="s">
        <v>56</v>
      </c>
      <c r="B98" s="30" t="s">
        <v>10710</v>
      </c>
      <c r="C98" s="30" t="s">
        <v>58</v>
      </c>
      <c r="D98" s="30" t="s">
        <v>59</v>
      </c>
      <c r="E98" s="31" t="s">
        <v>5869</v>
      </c>
      <c r="F98" s="30" t="s">
        <v>5867</v>
      </c>
      <c r="G98" s="32" t="s">
        <v>147</v>
      </c>
      <c r="H98" s="33">
        <v>13000</v>
      </c>
      <c r="I98" s="39"/>
      <c r="J98" s="40"/>
      <c r="K98" s="34"/>
      <c r="L98" s="77"/>
      <c r="M98" s="10"/>
      <c r="N98" s="11"/>
      <c r="O98" s="97"/>
      <c r="P98" s="97"/>
      <c r="Q98" s="146"/>
      <c r="R98" s="217" t="s">
        <v>14048</v>
      </c>
      <c r="S98" s="78">
        <f t="shared" si="7"/>
        <v>0</v>
      </c>
      <c r="T98" s="49">
        <f t="shared" si="8"/>
        <v>0</v>
      </c>
      <c r="U98" s="23"/>
      <c r="V98" s="24"/>
      <c r="W98" s="62" t="str">
        <f>IFERROR(VLOOKUP(A98,거래처!B:Z,21,0),"")</f>
        <v>주식회사　룩어패럴</v>
      </c>
    </row>
    <row r="99" spans="1:23" ht="23.45" customHeight="1">
      <c r="A99" s="30"/>
      <c r="B99" s="30"/>
      <c r="C99" s="30"/>
      <c r="D99" s="30"/>
      <c r="E99" s="31"/>
      <c r="F99" s="30"/>
      <c r="G99" s="32"/>
      <c r="H99" s="33"/>
      <c r="I99" s="39"/>
      <c r="J99" s="40"/>
      <c r="K99" s="34"/>
      <c r="L99" s="77"/>
      <c r="M99" s="10"/>
      <c r="N99" s="11"/>
      <c r="O99" s="97"/>
      <c r="P99" s="97"/>
      <c r="Q99" s="146"/>
      <c r="R99" s="217"/>
      <c r="S99" s="78">
        <f t="shared" si="7"/>
        <v>0</v>
      </c>
      <c r="T99" s="49">
        <f t="shared" si="8"/>
        <v>0</v>
      </c>
      <c r="U99" s="23"/>
      <c r="V99" s="24"/>
      <c r="W99" s="62" t="str">
        <f>IFERROR(VLOOKUP(A99,거래처!B:Z,21,0),"")</f>
        <v/>
      </c>
    </row>
    <row r="100" spans="1:23" ht="23.45" customHeight="1">
      <c r="A100" s="35" t="s">
        <v>1939</v>
      </c>
      <c r="B100" s="35" t="s">
        <v>10755</v>
      </c>
      <c r="C100" s="35" t="s">
        <v>586</v>
      </c>
      <c r="D100" s="35" t="s">
        <v>587</v>
      </c>
      <c r="E100" s="36" t="s">
        <v>7143</v>
      </c>
      <c r="F100" s="35" t="s">
        <v>7144</v>
      </c>
      <c r="G100" s="37" t="s">
        <v>7102</v>
      </c>
      <c r="H100" s="38">
        <v>18000</v>
      </c>
      <c r="I100" s="39"/>
      <c r="J100" s="40">
        <v>10</v>
      </c>
      <c r="K100" s="41"/>
      <c r="L100" s="76"/>
      <c r="M100" s="14"/>
      <c r="N100" s="15"/>
      <c r="O100" s="97"/>
      <c r="P100" s="97"/>
      <c r="Q100" s="146" t="s">
        <v>11668</v>
      </c>
      <c r="R100" s="146" t="s">
        <v>84</v>
      </c>
      <c r="S100" s="78">
        <f t="shared" si="7"/>
        <v>0</v>
      </c>
      <c r="T100" s="49">
        <f t="shared" si="8"/>
        <v>0</v>
      </c>
      <c r="U100" s="23">
        <v>360000</v>
      </c>
      <c r="V100" s="24">
        <v>45881</v>
      </c>
      <c r="W100" s="62" t="str">
        <f>IFERROR(VLOOKUP(A100,거래처!B:Z,21,0),"")</f>
        <v>최원석</v>
      </c>
    </row>
    <row r="101" spans="1:23" ht="23.45" customHeight="1">
      <c r="A101" s="35" t="s">
        <v>1939</v>
      </c>
      <c r="B101" s="35" t="s">
        <v>10755</v>
      </c>
      <c r="C101" s="35" t="s">
        <v>586</v>
      </c>
      <c r="D101" s="35" t="s">
        <v>587</v>
      </c>
      <c r="E101" s="36" t="s">
        <v>12590</v>
      </c>
      <c r="F101" s="35" t="s">
        <v>7144</v>
      </c>
      <c r="G101" s="37" t="s">
        <v>7149</v>
      </c>
      <c r="H101" s="38">
        <v>18000</v>
      </c>
      <c r="I101" s="39">
        <v>2</v>
      </c>
      <c r="J101" s="40"/>
      <c r="K101" s="41"/>
      <c r="L101" s="76">
        <v>2</v>
      </c>
      <c r="M101" s="14"/>
      <c r="N101" s="15"/>
      <c r="O101" s="97"/>
      <c r="P101" s="97"/>
      <c r="Q101" s="146"/>
      <c r="R101" s="146"/>
      <c r="S101" s="78">
        <f t="shared" si="7"/>
        <v>0</v>
      </c>
      <c r="T101" s="49">
        <f t="shared" si="8"/>
        <v>36000</v>
      </c>
      <c r="U101" s="23"/>
      <c r="V101" s="24"/>
      <c r="W101" s="62" t="str">
        <f>IFERROR(VLOOKUP(A101,거래처!B:Z,21,0),"")</f>
        <v>최원석</v>
      </c>
    </row>
    <row r="102" spans="1:23" ht="23.45" customHeight="1">
      <c r="A102" s="35" t="s">
        <v>1939</v>
      </c>
      <c r="B102" s="35" t="s">
        <v>10755</v>
      </c>
      <c r="C102" s="35" t="s">
        <v>586</v>
      </c>
      <c r="D102" s="35" t="s">
        <v>587</v>
      </c>
      <c r="E102" s="36" t="s">
        <v>11589</v>
      </c>
      <c r="F102" s="35" t="s">
        <v>7144</v>
      </c>
      <c r="G102" s="37" t="s">
        <v>7148</v>
      </c>
      <c r="H102" s="38">
        <v>18000</v>
      </c>
      <c r="I102" s="39"/>
      <c r="J102" s="40">
        <v>3</v>
      </c>
      <c r="K102" s="41"/>
      <c r="L102" s="76"/>
      <c r="M102" s="14"/>
      <c r="N102" s="15"/>
      <c r="O102" s="97"/>
      <c r="P102" s="97"/>
      <c r="Q102" s="146"/>
      <c r="R102" s="146" t="s">
        <v>144</v>
      </c>
      <c r="S102" s="78">
        <f t="shared" si="7"/>
        <v>0</v>
      </c>
      <c r="T102" s="49">
        <f t="shared" si="8"/>
        <v>0</v>
      </c>
      <c r="U102" s="23">
        <v>54000</v>
      </c>
      <c r="V102" s="24">
        <v>45883</v>
      </c>
      <c r="W102" s="62" t="str">
        <f>IFERROR(VLOOKUP(A102,거래처!B:Z,21,0),"")</f>
        <v>최원석</v>
      </c>
    </row>
    <row r="103" spans="1:23" ht="23.45" customHeight="1">
      <c r="A103" s="35" t="s">
        <v>1939</v>
      </c>
      <c r="B103" s="35" t="s">
        <v>10755</v>
      </c>
      <c r="C103" s="35" t="s">
        <v>586</v>
      </c>
      <c r="D103" s="35" t="s">
        <v>587</v>
      </c>
      <c r="E103" s="36" t="s">
        <v>11293</v>
      </c>
      <c r="F103" s="35" t="s">
        <v>7144</v>
      </c>
      <c r="G103" s="37" t="s">
        <v>7147</v>
      </c>
      <c r="H103" s="38">
        <v>18000</v>
      </c>
      <c r="I103" s="39"/>
      <c r="J103" s="40">
        <v>5</v>
      </c>
      <c r="K103" s="41"/>
      <c r="L103" s="76"/>
      <c r="M103" s="14"/>
      <c r="N103" s="15"/>
      <c r="O103" s="97"/>
      <c r="P103" s="97"/>
      <c r="Q103" s="146" t="s">
        <v>11668</v>
      </c>
      <c r="R103" s="146" t="s">
        <v>143</v>
      </c>
      <c r="S103" s="78">
        <f t="shared" si="7"/>
        <v>0</v>
      </c>
      <c r="T103" s="49">
        <f t="shared" si="8"/>
        <v>0</v>
      </c>
      <c r="U103" s="23">
        <v>90000</v>
      </c>
      <c r="V103" s="24">
        <v>45883</v>
      </c>
      <c r="W103" s="62" t="str">
        <f>IFERROR(VLOOKUP(A103,거래처!B:Z,21,0),"")</f>
        <v>최원석</v>
      </c>
    </row>
    <row r="104" spans="1:23" ht="23.45" customHeight="1">
      <c r="A104" s="35" t="s">
        <v>1939</v>
      </c>
      <c r="B104" s="35" t="s">
        <v>10755</v>
      </c>
      <c r="C104" s="35" t="s">
        <v>586</v>
      </c>
      <c r="D104" s="35" t="s">
        <v>587</v>
      </c>
      <c r="E104" s="36" t="s">
        <v>7652</v>
      </c>
      <c r="F104" s="35" t="s">
        <v>7144</v>
      </c>
      <c r="G104" s="37" t="s">
        <v>7152</v>
      </c>
      <c r="H104" s="38">
        <v>18000</v>
      </c>
      <c r="I104" s="39">
        <v>5</v>
      </c>
      <c r="J104" s="40"/>
      <c r="K104" s="41"/>
      <c r="L104" s="76">
        <v>5</v>
      </c>
      <c r="M104" s="14"/>
      <c r="N104" s="15"/>
      <c r="O104" s="97"/>
      <c r="P104" s="97"/>
      <c r="Q104" s="146"/>
      <c r="R104" s="146"/>
      <c r="S104" s="78">
        <f t="shared" si="7"/>
        <v>0</v>
      </c>
      <c r="T104" s="49">
        <f t="shared" si="8"/>
        <v>90000</v>
      </c>
      <c r="U104" s="23"/>
      <c r="V104" s="24"/>
      <c r="W104" s="62" t="str">
        <f>IFERROR(VLOOKUP(A104,거래처!B:Z,21,0),"")</f>
        <v>최원석</v>
      </c>
    </row>
    <row r="105" spans="1:23" ht="23.45" customHeight="1">
      <c r="A105" s="35" t="s">
        <v>1939</v>
      </c>
      <c r="B105" s="35" t="s">
        <v>10755</v>
      </c>
      <c r="C105" s="35" t="s">
        <v>586</v>
      </c>
      <c r="D105" s="35" t="s">
        <v>587</v>
      </c>
      <c r="E105" s="36" t="s">
        <v>7150</v>
      </c>
      <c r="F105" s="35" t="s">
        <v>7144</v>
      </c>
      <c r="G105" s="37" t="s">
        <v>7151</v>
      </c>
      <c r="H105" s="38">
        <v>18000</v>
      </c>
      <c r="I105" s="39">
        <v>10</v>
      </c>
      <c r="J105" s="40"/>
      <c r="K105" s="41"/>
      <c r="L105" s="76"/>
      <c r="M105" s="14"/>
      <c r="N105" s="15"/>
      <c r="O105" s="97"/>
      <c r="P105" s="97"/>
      <c r="Q105" s="227" t="s">
        <v>14123</v>
      </c>
      <c r="R105" s="146"/>
      <c r="S105" s="78">
        <f t="shared" si="7"/>
        <v>0</v>
      </c>
      <c r="T105" s="49">
        <f t="shared" si="8"/>
        <v>0</v>
      </c>
      <c r="U105" s="23"/>
      <c r="V105" s="24"/>
      <c r="W105" s="62" t="str">
        <f>IFERROR(VLOOKUP(A105,거래처!B:Z,21,0),"")</f>
        <v>최원석</v>
      </c>
    </row>
    <row r="106" spans="1:23" ht="23.4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7155</v>
      </c>
      <c r="F106" s="35" t="s">
        <v>7144</v>
      </c>
      <c r="G106" s="37" t="s">
        <v>7156</v>
      </c>
      <c r="H106" s="38">
        <v>18000</v>
      </c>
      <c r="I106" s="39">
        <v>5</v>
      </c>
      <c r="J106" s="40"/>
      <c r="K106" s="41"/>
      <c r="L106" s="76">
        <v>5</v>
      </c>
      <c r="M106" s="14"/>
      <c r="N106" s="15"/>
      <c r="O106" s="97"/>
      <c r="P106" s="97"/>
      <c r="Q106" s="146"/>
      <c r="R106" s="146"/>
      <c r="S106" s="78">
        <f t="shared" si="7"/>
        <v>0</v>
      </c>
      <c r="T106" s="49">
        <f t="shared" si="8"/>
        <v>90000</v>
      </c>
      <c r="U106" s="23"/>
      <c r="V106" s="24"/>
      <c r="W106" s="62" t="str">
        <f>IFERROR(VLOOKUP(A106,거래처!B:Z,21,0),"")</f>
        <v>최원석</v>
      </c>
    </row>
    <row r="107" spans="1:23" ht="23.4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7153</v>
      </c>
      <c r="F107" s="35" t="s">
        <v>7144</v>
      </c>
      <c r="G107" s="37" t="s">
        <v>7154</v>
      </c>
      <c r="H107" s="38">
        <v>18000</v>
      </c>
      <c r="I107" s="39">
        <v>5</v>
      </c>
      <c r="J107" s="40"/>
      <c r="K107" s="41"/>
      <c r="L107" s="76">
        <v>5</v>
      </c>
      <c r="M107" s="14"/>
      <c r="N107" s="15"/>
      <c r="O107" s="97"/>
      <c r="P107" s="97"/>
      <c r="Q107" s="146"/>
      <c r="R107" s="146"/>
      <c r="S107" s="78">
        <f t="shared" si="7"/>
        <v>0</v>
      </c>
      <c r="T107" s="49">
        <f t="shared" si="8"/>
        <v>90000</v>
      </c>
      <c r="U107" s="23"/>
      <c r="V107" s="24"/>
      <c r="W107" s="62" t="str">
        <f>IFERROR(VLOOKUP(A107,거래처!B:Z,21,0),"")</f>
        <v>최원석</v>
      </c>
    </row>
    <row r="108" spans="1:23" ht="23.45" customHeight="1">
      <c r="A108" s="35" t="s">
        <v>1939</v>
      </c>
      <c r="B108" s="35" t="s">
        <v>10755</v>
      </c>
      <c r="C108" s="35" t="s">
        <v>586</v>
      </c>
      <c r="D108" s="35" t="s">
        <v>587</v>
      </c>
      <c r="E108" s="36" t="s">
        <v>9399</v>
      </c>
      <c r="F108" s="35" t="s">
        <v>10384</v>
      </c>
      <c r="G108" s="37" t="s">
        <v>10387</v>
      </c>
      <c r="H108" s="38">
        <v>19000</v>
      </c>
      <c r="I108" s="39"/>
      <c r="J108" s="40">
        <v>1</v>
      </c>
      <c r="K108" s="41"/>
      <c r="L108" s="76"/>
      <c r="M108" s="14"/>
      <c r="N108" s="15"/>
      <c r="O108" s="97"/>
      <c r="P108" s="97"/>
      <c r="Q108" s="146" t="s">
        <v>14124</v>
      </c>
      <c r="R108" s="146" t="s">
        <v>504</v>
      </c>
      <c r="S108" s="78">
        <f t="shared" si="7"/>
        <v>0</v>
      </c>
      <c r="T108" s="49">
        <f t="shared" si="8"/>
        <v>0</v>
      </c>
      <c r="U108" s="23">
        <v>19000</v>
      </c>
      <c r="V108" s="24">
        <v>45880</v>
      </c>
      <c r="W108" s="62" t="str">
        <f>IFERROR(VLOOKUP(A108,거래처!B:Z,21,0),"")</f>
        <v>최원석</v>
      </c>
    </row>
    <row r="109" spans="1:23" ht="23.45" customHeight="1">
      <c r="A109" s="35" t="s">
        <v>1939</v>
      </c>
      <c r="B109" s="35" t="s">
        <v>10755</v>
      </c>
      <c r="C109" s="35" t="s">
        <v>586</v>
      </c>
      <c r="D109" s="35" t="s">
        <v>587</v>
      </c>
      <c r="E109" s="36" t="s">
        <v>11892</v>
      </c>
      <c r="F109" s="35" t="s">
        <v>7160</v>
      </c>
      <c r="G109" s="37" t="s">
        <v>13481</v>
      </c>
      <c r="H109" s="38">
        <v>18000</v>
      </c>
      <c r="I109" s="39"/>
      <c r="J109" s="40">
        <v>1</v>
      </c>
      <c r="K109" s="41"/>
      <c r="L109" s="76"/>
      <c r="M109" s="14"/>
      <c r="N109" s="15"/>
      <c r="O109" s="97"/>
      <c r="P109" s="97"/>
      <c r="Q109" s="146" t="s">
        <v>14124</v>
      </c>
      <c r="R109" s="146" t="s">
        <v>504</v>
      </c>
      <c r="S109" s="78">
        <f t="shared" si="7"/>
        <v>0</v>
      </c>
      <c r="T109" s="49">
        <f t="shared" si="8"/>
        <v>0</v>
      </c>
      <c r="U109" s="23">
        <v>18000</v>
      </c>
      <c r="V109" s="24">
        <v>45883</v>
      </c>
      <c r="W109" s="62" t="str">
        <f>IFERROR(VLOOKUP(A109,거래처!B:Z,21,0),"")</f>
        <v>최원석</v>
      </c>
    </row>
    <row r="110" spans="1:23" ht="23.45" customHeight="1">
      <c r="A110" s="16" t="s">
        <v>5737</v>
      </c>
      <c r="B110" s="16" t="s">
        <v>10755</v>
      </c>
      <c r="C110" s="16" t="s">
        <v>586</v>
      </c>
      <c r="D110" s="16" t="s">
        <v>587</v>
      </c>
      <c r="E110" s="25" t="s">
        <v>5542</v>
      </c>
      <c r="F110" s="16" t="s">
        <v>5540</v>
      </c>
      <c r="G110" s="26" t="s">
        <v>5917</v>
      </c>
      <c r="H110" s="27">
        <v>18000</v>
      </c>
      <c r="I110" s="28"/>
      <c r="J110" s="29"/>
      <c r="K110" s="12">
        <v>1</v>
      </c>
      <c r="L110" s="77"/>
      <c r="M110" s="10"/>
      <c r="N110" s="11">
        <v>1</v>
      </c>
      <c r="O110" s="97"/>
      <c r="P110" s="97"/>
      <c r="Q110" s="147"/>
      <c r="R110" s="147" t="s">
        <v>13844</v>
      </c>
      <c r="S110" s="78">
        <f t="shared" si="7"/>
        <v>0</v>
      </c>
      <c r="T110" s="49">
        <f t="shared" si="8"/>
        <v>0</v>
      </c>
      <c r="U110" s="23"/>
      <c r="V110" s="24"/>
      <c r="W110" s="62" t="str">
        <f>IFERROR(VLOOKUP(A110,거래처!B:Z,21,0),"")</f>
        <v>최원석</v>
      </c>
    </row>
    <row r="111" spans="1:23" ht="23.45" customHeight="1">
      <c r="A111" s="16"/>
      <c r="B111" s="16"/>
      <c r="C111" s="16"/>
      <c r="D111" s="16"/>
      <c r="E111" s="25"/>
      <c r="F111" s="16"/>
      <c r="G111" s="26"/>
      <c r="H111" s="27"/>
      <c r="I111" s="28"/>
      <c r="J111" s="29"/>
      <c r="K111" s="12"/>
      <c r="L111" s="77"/>
      <c r="M111" s="10"/>
      <c r="N111" s="11"/>
      <c r="O111" s="97"/>
      <c r="P111" s="97"/>
      <c r="Q111" s="147"/>
      <c r="R111" s="147"/>
      <c r="S111" s="78">
        <f t="shared" si="7"/>
        <v>0</v>
      </c>
      <c r="T111" s="49">
        <f t="shared" si="8"/>
        <v>0</v>
      </c>
      <c r="U111" s="23"/>
      <c r="V111" s="24"/>
      <c r="W111" s="62" t="str">
        <f>IFERROR(VLOOKUP(A111,거래처!B:Z,21,0),"")</f>
        <v/>
      </c>
    </row>
    <row r="112" spans="1:23" ht="23.45" customHeight="1">
      <c r="A112" s="35" t="s">
        <v>507</v>
      </c>
      <c r="B112" s="35" t="s">
        <v>10567</v>
      </c>
      <c r="C112" s="35" t="s">
        <v>508</v>
      </c>
      <c r="D112" s="35" t="s">
        <v>509</v>
      </c>
      <c r="E112" s="36" t="s">
        <v>7163</v>
      </c>
      <c r="F112" s="35" t="s">
        <v>7164</v>
      </c>
      <c r="G112" s="37" t="s">
        <v>7076</v>
      </c>
      <c r="H112" s="38">
        <v>19000</v>
      </c>
      <c r="I112" s="39">
        <v>15</v>
      </c>
      <c r="J112" s="40"/>
      <c r="K112" s="41"/>
      <c r="L112" s="76">
        <v>10</v>
      </c>
      <c r="M112" s="14"/>
      <c r="N112" s="15"/>
      <c r="O112" s="97"/>
      <c r="P112" s="97"/>
      <c r="Q112" s="146" t="s">
        <v>14125</v>
      </c>
      <c r="R112" s="146"/>
      <c r="S112" s="78">
        <f t="shared" si="7"/>
        <v>0</v>
      </c>
      <c r="T112" s="49">
        <f t="shared" si="8"/>
        <v>190000</v>
      </c>
      <c r="U112" s="23"/>
      <c r="V112" s="24"/>
      <c r="W112" s="62" t="str">
        <f>IFERROR(VLOOKUP(A112,거래처!B:Z,21,0),"")</f>
        <v>거니걸스</v>
      </c>
    </row>
    <row r="113" spans="1:23" ht="23.45" customHeight="1">
      <c r="A113" s="35" t="s">
        <v>507</v>
      </c>
      <c r="B113" s="35" t="s">
        <v>10567</v>
      </c>
      <c r="C113" s="35" t="s">
        <v>508</v>
      </c>
      <c r="D113" s="35" t="s">
        <v>509</v>
      </c>
      <c r="E113" s="36" t="s">
        <v>14066</v>
      </c>
      <c r="F113" s="35" t="s">
        <v>7164</v>
      </c>
      <c r="G113" s="37" t="s">
        <v>7165</v>
      </c>
      <c r="H113" s="38">
        <v>19000</v>
      </c>
      <c r="I113" s="39">
        <v>1</v>
      </c>
      <c r="J113" s="40"/>
      <c r="K113" s="41"/>
      <c r="L113" s="76">
        <v>1</v>
      </c>
      <c r="M113" s="14"/>
      <c r="N113" s="15"/>
      <c r="O113" s="97"/>
      <c r="P113" s="97"/>
      <c r="Q113" s="146"/>
      <c r="R113" s="146"/>
      <c r="S113" s="78">
        <f t="shared" si="7"/>
        <v>0</v>
      </c>
      <c r="T113" s="49">
        <f t="shared" si="8"/>
        <v>19000</v>
      </c>
      <c r="U113" s="23"/>
      <c r="V113" s="24"/>
      <c r="W113" s="62" t="str">
        <f>IFERROR(VLOOKUP(A113,거래처!B:Z,21,0),"")</f>
        <v>거니걸스</v>
      </c>
    </row>
    <row r="114" spans="1:23" ht="23.45" customHeight="1">
      <c r="A114" s="35" t="s">
        <v>507</v>
      </c>
      <c r="B114" s="67" t="s">
        <v>10567</v>
      </c>
      <c r="C114" s="35" t="s">
        <v>508</v>
      </c>
      <c r="D114" s="35" t="s">
        <v>509</v>
      </c>
      <c r="E114" s="36" t="s">
        <v>13482</v>
      </c>
      <c r="F114" s="35" t="s">
        <v>13483</v>
      </c>
      <c r="G114" s="37" t="s">
        <v>13484</v>
      </c>
      <c r="H114" s="38">
        <v>22000</v>
      </c>
      <c r="I114" s="39">
        <v>1</v>
      </c>
      <c r="J114" s="40"/>
      <c r="K114" s="41"/>
      <c r="L114" s="76">
        <v>1</v>
      </c>
      <c r="M114" s="14"/>
      <c r="N114" s="15"/>
      <c r="O114" s="97"/>
      <c r="P114" s="97"/>
      <c r="Q114" s="146"/>
      <c r="R114" s="146"/>
      <c r="S114" s="78">
        <f t="shared" si="7"/>
        <v>0</v>
      </c>
      <c r="T114" s="49">
        <f t="shared" si="8"/>
        <v>22000</v>
      </c>
      <c r="U114" s="23"/>
      <c r="V114" s="24"/>
      <c r="W114" s="62" t="str">
        <f>IFERROR(VLOOKUP(A114,거래처!B:Z,21,0),"")</f>
        <v>거니걸스</v>
      </c>
    </row>
    <row r="115" spans="1:23" ht="23.45" customHeight="1">
      <c r="A115" s="35"/>
      <c r="B115" s="363"/>
      <c r="C115" s="35"/>
      <c r="D115" s="35"/>
      <c r="E115" s="36"/>
      <c r="F115" s="35"/>
      <c r="G115" s="37"/>
      <c r="H115" s="38"/>
      <c r="I115" s="39"/>
      <c r="J115" s="40"/>
      <c r="K115" s="41"/>
      <c r="L115" s="76"/>
      <c r="M115" s="14"/>
      <c r="N115" s="15"/>
      <c r="O115" s="97"/>
      <c r="P115" s="97"/>
      <c r="Q115" s="146"/>
      <c r="R115" s="146"/>
      <c r="S115" s="78"/>
      <c r="T115" s="49"/>
      <c r="U115" s="23"/>
      <c r="V115" s="24"/>
      <c r="W115" s="62"/>
    </row>
    <row r="116" spans="1:23" ht="23.45" customHeight="1">
      <c r="A116" s="35" t="s">
        <v>67</v>
      </c>
      <c r="B116" s="363" t="s">
        <v>10666</v>
      </c>
      <c r="C116" s="35" t="s">
        <v>69</v>
      </c>
      <c r="D116" s="35" t="s">
        <v>69</v>
      </c>
      <c r="E116" s="36" t="s">
        <v>13212</v>
      </c>
      <c r="F116" s="35" t="s">
        <v>7166</v>
      </c>
      <c r="G116" s="37" t="s">
        <v>13213</v>
      </c>
      <c r="H116" s="38">
        <v>17200</v>
      </c>
      <c r="I116" s="39">
        <v>10</v>
      </c>
      <c r="J116" s="40"/>
      <c r="K116" s="41"/>
      <c r="L116" s="76"/>
      <c r="M116" s="14"/>
      <c r="N116" s="15"/>
      <c r="O116" s="97"/>
      <c r="P116" s="97"/>
      <c r="Q116" s="146"/>
      <c r="R116" s="219" t="s">
        <v>13759</v>
      </c>
      <c r="S116" s="78">
        <f t="shared" si="7"/>
        <v>0</v>
      </c>
      <c r="T116" s="49">
        <f t="shared" si="8"/>
        <v>0</v>
      </c>
      <c r="U116" s="23"/>
      <c r="V116" s="24"/>
      <c r="W116" s="62" t="str">
        <f>IFERROR(VLOOKUP(A116,거래처!B:Z,21,0),"")</f>
        <v>정지숙</v>
      </c>
    </row>
    <row r="117" spans="1:23" ht="23.45" customHeight="1">
      <c r="A117" s="35" t="s">
        <v>67</v>
      </c>
      <c r="B117" s="363" t="s">
        <v>10666</v>
      </c>
      <c r="C117" s="35" t="s">
        <v>69</v>
      </c>
      <c r="D117" s="35" t="s">
        <v>69</v>
      </c>
      <c r="E117" s="36" t="s">
        <v>10121</v>
      </c>
      <c r="F117" s="35" t="s">
        <v>7166</v>
      </c>
      <c r="G117" s="37" t="s">
        <v>10122</v>
      </c>
      <c r="H117" s="38">
        <v>17000</v>
      </c>
      <c r="I117" s="39">
        <v>10</v>
      </c>
      <c r="J117" s="40"/>
      <c r="K117" s="41"/>
      <c r="L117" s="76"/>
      <c r="M117" s="14"/>
      <c r="N117" s="15"/>
      <c r="O117" s="97"/>
      <c r="P117" s="97"/>
      <c r="Q117" s="146"/>
      <c r="R117" s="219" t="s">
        <v>13541</v>
      </c>
      <c r="S117" s="78">
        <f t="shared" si="7"/>
        <v>0</v>
      </c>
      <c r="T117" s="49">
        <f t="shared" si="8"/>
        <v>0</v>
      </c>
      <c r="U117" s="23"/>
      <c r="V117" s="24"/>
      <c r="W117" s="62" t="str">
        <f>IFERROR(VLOOKUP(A117,거래처!B:Z,21,0),"")</f>
        <v>정지숙</v>
      </c>
    </row>
    <row r="118" spans="1:23" ht="23.45" customHeight="1">
      <c r="A118" s="35" t="s">
        <v>67</v>
      </c>
      <c r="B118" s="35" t="s">
        <v>10666</v>
      </c>
      <c r="C118" s="35" t="s">
        <v>69</v>
      </c>
      <c r="D118" s="35" t="s">
        <v>69</v>
      </c>
      <c r="E118" s="36" t="s">
        <v>12399</v>
      </c>
      <c r="F118" s="35" t="s">
        <v>7166</v>
      </c>
      <c r="G118" s="37" t="s">
        <v>12400</v>
      </c>
      <c r="H118" s="38">
        <v>17200</v>
      </c>
      <c r="I118" s="39">
        <v>20</v>
      </c>
      <c r="J118" s="40"/>
      <c r="K118" s="41"/>
      <c r="L118" s="76"/>
      <c r="M118" s="14"/>
      <c r="N118" s="15"/>
      <c r="O118" s="97"/>
      <c r="P118" s="97"/>
      <c r="Q118" s="146"/>
      <c r="R118" s="219" t="s">
        <v>12433</v>
      </c>
      <c r="S118" s="78">
        <f t="shared" si="7"/>
        <v>0</v>
      </c>
      <c r="T118" s="49">
        <f t="shared" si="8"/>
        <v>0</v>
      </c>
      <c r="U118" s="23"/>
      <c r="V118" s="24"/>
      <c r="W118" s="62" t="str">
        <f>IFERROR(VLOOKUP(A118,거래처!B:Z,21,0),"")</f>
        <v>정지숙</v>
      </c>
    </row>
    <row r="119" spans="1:23" ht="23.45" customHeight="1">
      <c r="A119" s="35" t="s">
        <v>67</v>
      </c>
      <c r="B119" s="35" t="s">
        <v>10666</v>
      </c>
      <c r="C119" s="35" t="s">
        <v>69</v>
      </c>
      <c r="D119" s="35" t="s">
        <v>69</v>
      </c>
      <c r="E119" s="36" t="s">
        <v>9700</v>
      </c>
      <c r="F119" s="35" t="s">
        <v>7166</v>
      </c>
      <c r="G119" s="37" t="s">
        <v>9701</v>
      </c>
      <c r="H119" s="38">
        <v>17000</v>
      </c>
      <c r="I119" s="39">
        <v>20</v>
      </c>
      <c r="J119" s="40"/>
      <c r="K119" s="41"/>
      <c r="L119" s="76"/>
      <c r="M119" s="14"/>
      <c r="N119" s="15"/>
      <c r="O119" s="97"/>
      <c r="P119" s="97"/>
      <c r="Q119" s="146"/>
      <c r="R119" s="219" t="s">
        <v>12433</v>
      </c>
      <c r="S119" s="78">
        <f t="shared" si="7"/>
        <v>0</v>
      </c>
      <c r="T119" s="49">
        <f t="shared" si="8"/>
        <v>0</v>
      </c>
      <c r="U119" s="23"/>
      <c r="V119" s="24"/>
      <c r="W119" s="62" t="str">
        <f>IFERROR(VLOOKUP(A119,거래처!B:Z,21,0),"")</f>
        <v>정지숙</v>
      </c>
    </row>
    <row r="120" spans="1:23" ht="23.45" customHeight="1">
      <c r="A120" s="35" t="s">
        <v>67</v>
      </c>
      <c r="B120" s="67" t="s">
        <v>10666</v>
      </c>
      <c r="C120" s="35" t="s">
        <v>69</v>
      </c>
      <c r="D120" s="35" t="s">
        <v>69</v>
      </c>
      <c r="E120" s="36" t="s">
        <v>11594</v>
      </c>
      <c r="F120" s="35" t="s">
        <v>7166</v>
      </c>
      <c r="G120" s="37" t="s">
        <v>11595</v>
      </c>
      <c r="H120" s="38">
        <v>17000</v>
      </c>
      <c r="I120" s="39">
        <v>10</v>
      </c>
      <c r="J120" s="40"/>
      <c r="K120" s="41"/>
      <c r="L120" s="76"/>
      <c r="M120" s="14"/>
      <c r="N120" s="15"/>
      <c r="O120" s="97"/>
      <c r="P120" s="97"/>
      <c r="Q120" s="146"/>
      <c r="R120" s="219" t="s">
        <v>11652</v>
      </c>
      <c r="S120" s="78">
        <f t="shared" si="7"/>
        <v>0</v>
      </c>
      <c r="T120" s="49">
        <f t="shared" si="8"/>
        <v>0</v>
      </c>
      <c r="U120" s="23"/>
      <c r="V120" s="24"/>
      <c r="W120" s="62" t="str">
        <f>IFERROR(VLOOKUP(A120,거래처!B:Z,21,0),"")</f>
        <v>정지숙</v>
      </c>
    </row>
    <row r="121" spans="1:23" s="328" customFormat="1" ht="23.45" customHeight="1">
      <c r="A121" s="35" t="s">
        <v>67</v>
      </c>
      <c r="B121" s="35" t="s">
        <v>10666</v>
      </c>
      <c r="C121" s="35" t="s">
        <v>69</v>
      </c>
      <c r="D121" s="35" t="s">
        <v>69</v>
      </c>
      <c r="E121" s="36" t="s">
        <v>7569</v>
      </c>
      <c r="F121" s="35" t="s">
        <v>7166</v>
      </c>
      <c r="G121" s="37" t="s">
        <v>7570</v>
      </c>
      <c r="H121" s="38">
        <v>17200</v>
      </c>
      <c r="I121" s="39">
        <v>10</v>
      </c>
      <c r="J121" s="40"/>
      <c r="K121" s="41"/>
      <c r="L121" s="76"/>
      <c r="M121" s="14"/>
      <c r="N121" s="15"/>
      <c r="O121" s="97"/>
      <c r="P121" s="97"/>
      <c r="Q121" s="146"/>
      <c r="R121" s="219" t="s">
        <v>13542</v>
      </c>
      <c r="S121" s="78">
        <f t="shared" si="7"/>
        <v>0</v>
      </c>
      <c r="T121" s="49">
        <f t="shared" si="8"/>
        <v>0</v>
      </c>
      <c r="U121" s="23"/>
      <c r="V121" s="24"/>
      <c r="W121" s="62" t="str">
        <f>IFERROR(VLOOKUP(A121,거래처!B:Z,21,0),"")</f>
        <v>정지숙</v>
      </c>
    </row>
    <row r="122" spans="1:23" ht="23.45" customHeight="1">
      <c r="A122" s="35" t="s">
        <v>67</v>
      </c>
      <c r="B122" s="35" t="s">
        <v>10666</v>
      </c>
      <c r="C122" s="35" t="s">
        <v>69</v>
      </c>
      <c r="D122" s="35" t="s">
        <v>69</v>
      </c>
      <c r="E122" s="36" t="s">
        <v>7567</v>
      </c>
      <c r="F122" s="35" t="s">
        <v>7166</v>
      </c>
      <c r="G122" s="37" t="s">
        <v>7568</v>
      </c>
      <c r="H122" s="38">
        <v>17000</v>
      </c>
      <c r="I122" s="39">
        <v>20</v>
      </c>
      <c r="J122" s="40"/>
      <c r="K122" s="41"/>
      <c r="L122" s="76"/>
      <c r="M122" s="14"/>
      <c r="N122" s="15"/>
      <c r="O122" s="97"/>
      <c r="P122" s="97"/>
      <c r="Q122" s="146"/>
      <c r="R122" s="219" t="s">
        <v>13542</v>
      </c>
      <c r="S122" s="78">
        <f t="shared" si="7"/>
        <v>0</v>
      </c>
      <c r="T122" s="49">
        <f t="shared" si="8"/>
        <v>0</v>
      </c>
      <c r="U122" s="23"/>
      <c r="V122" s="24"/>
      <c r="W122" s="62" t="str">
        <f>IFERROR(VLOOKUP(A122,거래처!B:Z,21,0),"")</f>
        <v>정지숙</v>
      </c>
    </row>
    <row r="123" spans="1:23" ht="23.45" customHeight="1">
      <c r="A123" s="35" t="s">
        <v>67</v>
      </c>
      <c r="B123" s="35" t="s">
        <v>10666</v>
      </c>
      <c r="C123" s="35" t="s">
        <v>69</v>
      </c>
      <c r="D123" s="35" t="s">
        <v>69</v>
      </c>
      <c r="E123" s="36" t="s">
        <v>7567</v>
      </c>
      <c r="F123" s="35" t="s">
        <v>7166</v>
      </c>
      <c r="G123" s="37" t="s">
        <v>7568</v>
      </c>
      <c r="H123" s="38">
        <v>17000</v>
      </c>
      <c r="I123" s="39">
        <v>10</v>
      </c>
      <c r="J123" s="40"/>
      <c r="K123" s="41"/>
      <c r="L123" s="76"/>
      <c r="M123" s="14"/>
      <c r="N123" s="15"/>
      <c r="O123" s="97"/>
      <c r="P123" s="97"/>
      <c r="Q123" s="146"/>
      <c r="R123" s="219" t="s">
        <v>13759</v>
      </c>
      <c r="S123" s="78">
        <f t="shared" si="7"/>
        <v>0</v>
      </c>
      <c r="T123" s="49">
        <f t="shared" si="8"/>
        <v>0</v>
      </c>
      <c r="U123" s="23"/>
      <c r="V123" s="24"/>
      <c r="W123" s="62" t="str">
        <f>IFERROR(VLOOKUP(A123,거래처!B:Z,21,0),"")</f>
        <v>정지숙</v>
      </c>
    </row>
    <row r="124" spans="1:23" ht="23.45" customHeight="1">
      <c r="A124" s="35" t="s">
        <v>67</v>
      </c>
      <c r="B124" s="67" t="s">
        <v>10666</v>
      </c>
      <c r="C124" s="35" t="s">
        <v>69</v>
      </c>
      <c r="D124" s="35" t="s">
        <v>69</v>
      </c>
      <c r="E124" s="36" t="s">
        <v>7792</v>
      </c>
      <c r="F124" s="35" t="s">
        <v>7166</v>
      </c>
      <c r="G124" s="37" t="s">
        <v>7793</v>
      </c>
      <c r="H124" s="38">
        <v>17200</v>
      </c>
      <c r="I124" s="39">
        <v>10</v>
      </c>
      <c r="J124" s="40"/>
      <c r="K124" s="41"/>
      <c r="L124" s="76"/>
      <c r="M124" s="14"/>
      <c r="N124" s="15"/>
      <c r="O124" s="97"/>
      <c r="P124" s="97"/>
      <c r="Q124" s="146"/>
      <c r="R124" s="219" t="s">
        <v>12433</v>
      </c>
      <c r="S124" s="78">
        <f t="shared" si="7"/>
        <v>0</v>
      </c>
      <c r="T124" s="49">
        <f t="shared" si="8"/>
        <v>0</v>
      </c>
      <c r="U124" s="23"/>
      <c r="V124" s="24"/>
      <c r="W124" s="62" t="str">
        <f>IFERROR(VLOOKUP(A124,거래처!B:Z,21,0),"")</f>
        <v>정지숙</v>
      </c>
    </row>
    <row r="125" spans="1:23" ht="23.45" customHeight="1">
      <c r="A125" s="35" t="s">
        <v>67</v>
      </c>
      <c r="B125" s="35" t="s">
        <v>10666</v>
      </c>
      <c r="C125" s="35" t="s">
        <v>69</v>
      </c>
      <c r="D125" s="35" t="s">
        <v>69</v>
      </c>
      <c r="E125" s="36" t="s">
        <v>7792</v>
      </c>
      <c r="F125" s="35" t="s">
        <v>7166</v>
      </c>
      <c r="G125" s="37" t="s">
        <v>7793</v>
      </c>
      <c r="H125" s="38">
        <v>17200</v>
      </c>
      <c r="I125" s="39">
        <v>10</v>
      </c>
      <c r="J125" s="40"/>
      <c r="K125" s="41"/>
      <c r="L125" s="76"/>
      <c r="M125" s="14"/>
      <c r="N125" s="15"/>
      <c r="O125" s="97"/>
      <c r="P125" s="97"/>
      <c r="Q125" s="146"/>
      <c r="R125" s="219" t="s">
        <v>13542</v>
      </c>
      <c r="S125" s="78">
        <f t="shared" si="7"/>
        <v>0</v>
      </c>
      <c r="T125" s="49">
        <f t="shared" si="8"/>
        <v>0</v>
      </c>
      <c r="U125" s="23"/>
      <c r="V125" s="24"/>
      <c r="W125" s="62" t="str">
        <f>IFERROR(VLOOKUP(A125,거래처!B:Z,21,0),"")</f>
        <v>정지숙</v>
      </c>
    </row>
    <row r="126" spans="1:23" ht="23.45" customHeight="1">
      <c r="A126" s="35" t="s">
        <v>67</v>
      </c>
      <c r="B126" s="363" t="s">
        <v>10666</v>
      </c>
      <c r="C126" s="35" t="s">
        <v>69</v>
      </c>
      <c r="D126" s="35" t="s">
        <v>69</v>
      </c>
      <c r="E126" s="36" t="s">
        <v>9400</v>
      </c>
      <c r="F126" s="35" t="s">
        <v>7166</v>
      </c>
      <c r="G126" s="37" t="s">
        <v>9401</v>
      </c>
      <c r="H126" s="38">
        <v>17000</v>
      </c>
      <c r="I126" s="39">
        <v>10</v>
      </c>
      <c r="J126" s="40"/>
      <c r="K126" s="41"/>
      <c r="L126" s="76"/>
      <c r="M126" s="14"/>
      <c r="N126" s="15"/>
      <c r="O126" s="97"/>
      <c r="P126" s="97"/>
      <c r="Q126" s="146"/>
      <c r="R126" s="219" t="s">
        <v>12649</v>
      </c>
      <c r="S126" s="78">
        <f t="shared" si="7"/>
        <v>0</v>
      </c>
      <c r="T126" s="49">
        <f t="shared" si="8"/>
        <v>0</v>
      </c>
      <c r="U126" s="23"/>
      <c r="V126" s="24"/>
      <c r="W126" s="62" t="str">
        <f>IFERROR(VLOOKUP(A126,거래처!B:Z,21,0),"")</f>
        <v>정지숙</v>
      </c>
    </row>
    <row r="127" spans="1:23" ht="23.45" customHeight="1">
      <c r="A127" s="35" t="s">
        <v>67</v>
      </c>
      <c r="B127" s="35" t="s">
        <v>10666</v>
      </c>
      <c r="C127" s="35" t="s">
        <v>69</v>
      </c>
      <c r="D127" s="35" t="s">
        <v>69</v>
      </c>
      <c r="E127" s="36" t="s">
        <v>9400</v>
      </c>
      <c r="F127" s="35" t="s">
        <v>7166</v>
      </c>
      <c r="G127" s="37" t="s">
        <v>9401</v>
      </c>
      <c r="H127" s="38">
        <v>17000</v>
      </c>
      <c r="I127" s="39">
        <v>10</v>
      </c>
      <c r="J127" s="40"/>
      <c r="K127" s="41"/>
      <c r="L127" s="76"/>
      <c r="M127" s="14"/>
      <c r="N127" s="15"/>
      <c r="O127" s="97"/>
      <c r="P127" s="97"/>
      <c r="Q127" s="146"/>
      <c r="R127" s="219" t="s">
        <v>14118</v>
      </c>
      <c r="S127" s="78">
        <f t="shared" si="7"/>
        <v>0</v>
      </c>
      <c r="T127" s="49">
        <f t="shared" si="8"/>
        <v>0</v>
      </c>
      <c r="U127" s="23"/>
      <c r="V127" s="24"/>
      <c r="W127" s="62" t="str">
        <f>IFERROR(VLOOKUP(A127,거래처!B:Z,21,0),"")</f>
        <v>정지숙</v>
      </c>
    </row>
    <row r="128" spans="1:23" ht="23.45" customHeight="1">
      <c r="A128" s="35" t="s">
        <v>67</v>
      </c>
      <c r="B128" s="35" t="s">
        <v>10666</v>
      </c>
      <c r="C128" s="35" t="s">
        <v>69</v>
      </c>
      <c r="D128" s="35" t="s">
        <v>69</v>
      </c>
      <c r="E128" s="36" t="s">
        <v>9592</v>
      </c>
      <c r="F128" s="35" t="s">
        <v>14067</v>
      </c>
      <c r="G128" s="37" t="s">
        <v>14068</v>
      </c>
      <c r="H128" s="38">
        <v>19000</v>
      </c>
      <c r="I128" s="39">
        <v>10</v>
      </c>
      <c r="J128" s="40"/>
      <c r="K128" s="41"/>
      <c r="L128" s="76"/>
      <c r="M128" s="14"/>
      <c r="N128" s="15"/>
      <c r="O128" s="97"/>
      <c r="P128" s="97"/>
      <c r="Q128" s="146"/>
      <c r="R128" s="219" t="s">
        <v>14118</v>
      </c>
      <c r="S128" s="78">
        <f t="shared" si="7"/>
        <v>0</v>
      </c>
      <c r="T128" s="49">
        <f t="shared" si="8"/>
        <v>0</v>
      </c>
      <c r="U128" s="23"/>
      <c r="V128" s="24"/>
      <c r="W128" s="62" t="str">
        <f>IFERROR(VLOOKUP(A128,거래처!B:Z,21,0),"")</f>
        <v>정지숙</v>
      </c>
    </row>
    <row r="129" spans="1:23" ht="23.45" customHeight="1">
      <c r="A129" s="35" t="s">
        <v>67</v>
      </c>
      <c r="B129" s="67" t="s">
        <v>10666</v>
      </c>
      <c r="C129" s="35" t="s">
        <v>69</v>
      </c>
      <c r="D129" s="35" t="s">
        <v>69</v>
      </c>
      <c r="E129" s="36" t="s">
        <v>9711</v>
      </c>
      <c r="F129" s="35" t="s">
        <v>7168</v>
      </c>
      <c r="G129" s="37" t="s">
        <v>7894</v>
      </c>
      <c r="H129" s="38">
        <v>20000</v>
      </c>
      <c r="I129" s="39">
        <v>1</v>
      </c>
      <c r="J129" s="40"/>
      <c r="K129" s="41"/>
      <c r="L129" s="76">
        <v>1</v>
      </c>
      <c r="M129" s="14"/>
      <c r="N129" s="15"/>
      <c r="O129" s="97"/>
      <c r="P129" s="97"/>
      <c r="Q129" s="146"/>
      <c r="R129" s="146"/>
      <c r="S129" s="78">
        <f t="shared" si="7"/>
        <v>0</v>
      </c>
      <c r="T129" s="49">
        <f t="shared" si="8"/>
        <v>20000</v>
      </c>
      <c r="U129" s="23"/>
      <c r="V129" s="24"/>
      <c r="W129" s="62" t="str">
        <f>IFERROR(VLOOKUP(A129,거래처!B:Z,21,0),"")</f>
        <v>정지숙</v>
      </c>
    </row>
    <row r="130" spans="1:23" ht="23.45" customHeight="1">
      <c r="A130" s="35" t="s">
        <v>67</v>
      </c>
      <c r="B130" s="67" t="s">
        <v>10666</v>
      </c>
      <c r="C130" s="35" t="s">
        <v>69</v>
      </c>
      <c r="D130" s="35" t="s">
        <v>69</v>
      </c>
      <c r="E130" s="36" t="s">
        <v>7574</v>
      </c>
      <c r="F130" s="35" t="s">
        <v>7173</v>
      </c>
      <c r="G130" s="37" t="s">
        <v>7106</v>
      </c>
      <c r="H130" s="38">
        <v>18000</v>
      </c>
      <c r="I130" s="39">
        <v>1</v>
      </c>
      <c r="J130" s="40"/>
      <c r="K130" s="41"/>
      <c r="L130" s="76">
        <v>1</v>
      </c>
      <c r="M130" s="14"/>
      <c r="N130" s="15"/>
      <c r="O130" s="97"/>
      <c r="P130" s="97"/>
      <c r="Q130" s="146"/>
      <c r="R130" s="146"/>
      <c r="S130" s="78">
        <f t="shared" si="7"/>
        <v>0</v>
      </c>
      <c r="T130" s="49">
        <f t="shared" si="8"/>
        <v>18000</v>
      </c>
      <c r="U130" s="23"/>
      <c r="V130" s="24"/>
      <c r="W130" s="62" t="str">
        <f>IFERROR(VLOOKUP(A130,거래처!B:Z,21,0),"")</f>
        <v>정지숙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7174</v>
      </c>
      <c r="F131" s="35" t="s">
        <v>7173</v>
      </c>
      <c r="G131" s="37" t="s">
        <v>7031</v>
      </c>
      <c r="H131" s="38">
        <v>18000</v>
      </c>
      <c r="I131" s="39">
        <v>5</v>
      </c>
      <c r="J131" s="40"/>
      <c r="K131" s="41"/>
      <c r="L131" s="76"/>
      <c r="M131" s="14"/>
      <c r="N131" s="15"/>
      <c r="O131" s="97"/>
      <c r="P131" s="97"/>
      <c r="Q131" s="146" t="s">
        <v>14121</v>
      </c>
      <c r="R131" s="146"/>
      <c r="S131" s="78">
        <f t="shared" si="7"/>
        <v>0</v>
      </c>
      <c r="T131" s="49">
        <f t="shared" si="8"/>
        <v>0</v>
      </c>
      <c r="U131" s="23"/>
      <c r="V131" s="24"/>
      <c r="W131" s="62" t="str">
        <f>IFERROR(VLOOKUP(A131,거래처!B:Z,21,0),"")</f>
        <v>정지숙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7180</v>
      </c>
      <c r="F132" s="35" t="s">
        <v>7178</v>
      </c>
      <c r="G132" s="37" t="s">
        <v>7152</v>
      </c>
      <c r="H132" s="38">
        <v>18000</v>
      </c>
      <c r="I132" s="39">
        <v>2</v>
      </c>
      <c r="J132" s="40"/>
      <c r="K132" s="41"/>
      <c r="L132" s="76">
        <v>2</v>
      </c>
      <c r="M132" s="14"/>
      <c r="N132" s="15"/>
      <c r="O132" s="97"/>
      <c r="P132" s="97"/>
      <c r="Q132" s="146"/>
      <c r="R132" s="146"/>
      <c r="S132" s="78">
        <f t="shared" si="7"/>
        <v>0</v>
      </c>
      <c r="T132" s="49">
        <f t="shared" si="8"/>
        <v>36000</v>
      </c>
      <c r="U132" s="23"/>
      <c r="V132" s="24"/>
      <c r="W132" s="62" t="str">
        <f>IFERROR(VLOOKUP(A132,거래처!B:Z,21,0),"")</f>
        <v>정지숙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12401</v>
      </c>
      <c r="F133" s="35" t="s">
        <v>7178</v>
      </c>
      <c r="G133" s="37" t="s">
        <v>7151</v>
      </c>
      <c r="H133" s="38">
        <v>18000</v>
      </c>
      <c r="I133" s="39">
        <v>1</v>
      </c>
      <c r="J133" s="40"/>
      <c r="K133" s="41"/>
      <c r="L133" s="76">
        <v>1</v>
      </c>
      <c r="M133" s="14"/>
      <c r="N133" s="15"/>
      <c r="O133" s="97"/>
      <c r="P133" s="97"/>
      <c r="Q133" s="146"/>
      <c r="R133" s="146"/>
      <c r="S133" s="78">
        <f t="shared" si="7"/>
        <v>0</v>
      </c>
      <c r="T133" s="49">
        <f t="shared" si="8"/>
        <v>18000</v>
      </c>
      <c r="U133" s="23"/>
      <c r="V133" s="24"/>
      <c r="W133" s="62" t="str">
        <f>IFERROR(VLOOKUP(A133,거래처!B:Z,21,0),"")</f>
        <v>정지숙</v>
      </c>
    </row>
    <row r="134" spans="1:23" ht="23.45" customHeight="1">
      <c r="A134" s="16" t="s">
        <v>70</v>
      </c>
      <c r="B134" s="16" t="s">
        <v>10666</v>
      </c>
      <c r="C134" s="16" t="s">
        <v>69</v>
      </c>
      <c r="D134" s="16" t="s">
        <v>69</v>
      </c>
      <c r="E134" s="25" t="s">
        <v>13626</v>
      </c>
      <c r="F134" s="16" t="s">
        <v>5700</v>
      </c>
      <c r="G134" s="26" t="s">
        <v>4957</v>
      </c>
      <c r="H134" s="27">
        <v>18000</v>
      </c>
      <c r="I134" s="28"/>
      <c r="J134" s="29"/>
      <c r="K134" s="84">
        <v>1</v>
      </c>
      <c r="L134" s="77"/>
      <c r="M134" s="10"/>
      <c r="N134" s="11"/>
      <c r="O134" s="97"/>
      <c r="P134" s="97"/>
      <c r="Q134" s="167" t="s">
        <v>14126</v>
      </c>
      <c r="R134" s="147" t="s">
        <v>13651</v>
      </c>
      <c r="S134" s="78">
        <f t="shared" si="7"/>
        <v>0</v>
      </c>
      <c r="T134" s="49">
        <f t="shared" si="8"/>
        <v>0</v>
      </c>
      <c r="U134" s="23"/>
      <c r="V134" s="24"/>
      <c r="W134" s="62" t="str">
        <f>IFERROR(VLOOKUP(A134,거래처!B:Z,21,0),"")</f>
        <v>정지숙</v>
      </c>
    </row>
    <row r="135" spans="1:23" ht="23.45" customHeight="1">
      <c r="A135" s="16" t="s">
        <v>70</v>
      </c>
      <c r="B135" s="16" t="s">
        <v>10666</v>
      </c>
      <c r="C135" s="16" t="s">
        <v>69</v>
      </c>
      <c r="D135" s="16" t="s">
        <v>69</v>
      </c>
      <c r="E135" s="25" t="s">
        <v>5702</v>
      </c>
      <c r="F135" s="16" t="s">
        <v>5700</v>
      </c>
      <c r="G135" s="26" t="s">
        <v>5521</v>
      </c>
      <c r="H135" s="27">
        <v>18000</v>
      </c>
      <c r="I135" s="28"/>
      <c r="J135" s="29"/>
      <c r="K135" s="84">
        <v>1</v>
      </c>
      <c r="L135" s="77"/>
      <c r="M135" s="10"/>
      <c r="N135" s="11"/>
      <c r="O135" s="97"/>
      <c r="P135" s="97"/>
      <c r="Q135" s="167" t="s">
        <v>14126</v>
      </c>
      <c r="R135" s="147" t="s">
        <v>13650</v>
      </c>
      <c r="S135" s="78">
        <f t="shared" si="7"/>
        <v>0</v>
      </c>
      <c r="T135" s="49">
        <f t="shared" si="8"/>
        <v>0</v>
      </c>
      <c r="U135" s="23"/>
      <c r="V135" s="24"/>
      <c r="W135" s="62" t="str">
        <f>IFERROR(VLOOKUP(A135,거래처!B:Z,21,0),"")</f>
        <v>정지숙</v>
      </c>
    </row>
    <row r="136" spans="1:23" ht="23.45" customHeight="1">
      <c r="A136" s="16" t="s">
        <v>70</v>
      </c>
      <c r="B136" s="16" t="s">
        <v>10666</v>
      </c>
      <c r="C136" s="16" t="s">
        <v>69</v>
      </c>
      <c r="D136" s="16" t="s">
        <v>69</v>
      </c>
      <c r="E136" s="25" t="s">
        <v>5701</v>
      </c>
      <c r="F136" s="16" t="s">
        <v>5700</v>
      </c>
      <c r="G136" s="26" t="s">
        <v>5742</v>
      </c>
      <c r="H136" s="27">
        <v>18000</v>
      </c>
      <c r="I136" s="28"/>
      <c r="J136" s="29"/>
      <c r="K136" s="84">
        <v>1</v>
      </c>
      <c r="L136" s="77"/>
      <c r="M136" s="10"/>
      <c r="N136" s="11"/>
      <c r="O136" s="97"/>
      <c r="P136" s="97"/>
      <c r="Q136" s="167" t="s">
        <v>14126</v>
      </c>
      <c r="R136" s="147" t="s">
        <v>13652</v>
      </c>
      <c r="S136" s="78">
        <f t="shared" si="7"/>
        <v>0</v>
      </c>
      <c r="T136" s="49">
        <f t="shared" si="8"/>
        <v>0</v>
      </c>
      <c r="U136" s="23"/>
      <c r="V136" s="24"/>
      <c r="W136" s="62" t="str">
        <f>IFERROR(VLOOKUP(A136,거래처!B:Z,21,0),"")</f>
        <v>정지숙</v>
      </c>
    </row>
    <row r="137" spans="1:23" ht="23.45" customHeight="1">
      <c r="A137" s="16"/>
      <c r="B137" s="16"/>
      <c r="C137" s="16"/>
      <c r="D137" s="16"/>
      <c r="E137" s="25"/>
      <c r="F137" s="16"/>
      <c r="G137" s="26"/>
      <c r="H137" s="27"/>
      <c r="I137" s="28"/>
      <c r="J137" s="29"/>
      <c r="K137" s="84"/>
      <c r="L137" s="77"/>
      <c r="M137" s="10"/>
      <c r="N137" s="11"/>
      <c r="O137" s="97"/>
      <c r="P137" s="97"/>
      <c r="Q137" s="167"/>
      <c r="R137" s="147"/>
      <c r="S137" s="78">
        <f t="shared" si="7"/>
        <v>0</v>
      </c>
      <c r="T137" s="49">
        <f t="shared" si="8"/>
        <v>0</v>
      </c>
      <c r="U137" s="23"/>
      <c r="V137" s="24"/>
      <c r="W137" s="62" t="str">
        <f>IFERROR(VLOOKUP(A137,거래처!B:Z,21,0),"")</f>
        <v/>
      </c>
    </row>
    <row r="138" spans="1:23" ht="23.45" customHeight="1">
      <c r="A138" s="16" t="s">
        <v>5069</v>
      </c>
      <c r="B138" s="16" t="s">
        <v>10970</v>
      </c>
      <c r="C138" s="16" t="s">
        <v>3376</v>
      </c>
      <c r="D138" s="16" t="s">
        <v>3377</v>
      </c>
      <c r="E138" s="25" t="s">
        <v>5414</v>
      </c>
      <c r="F138" s="16" t="s">
        <v>7520</v>
      </c>
      <c r="G138" s="26" t="s">
        <v>7528</v>
      </c>
      <c r="H138" s="27">
        <v>7000</v>
      </c>
      <c r="I138" s="28"/>
      <c r="J138" s="29"/>
      <c r="K138" s="84">
        <v>1</v>
      </c>
      <c r="L138" s="77"/>
      <c r="M138" s="10"/>
      <c r="N138" s="11"/>
      <c r="O138" s="97"/>
      <c r="P138" s="97"/>
      <c r="Q138" s="167" t="s">
        <v>36</v>
      </c>
      <c r="R138" s="147" t="s">
        <v>7547</v>
      </c>
      <c r="S138" s="78">
        <f t="shared" si="7"/>
        <v>0</v>
      </c>
      <c r="T138" s="49">
        <f t="shared" si="8"/>
        <v>0</v>
      </c>
      <c r="U138" s="23"/>
      <c r="V138" s="24"/>
      <c r="W138" s="62" t="str">
        <f>IFERROR(VLOOKUP(A138,거래처!B:Z,21,0),"")</f>
        <v>오대성</v>
      </c>
    </row>
    <row r="139" spans="1:23" ht="23.45" customHeight="1">
      <c r="A139" s="16"/>
      <c r="B139" s="16"/>
      <c r="C139" s="16"/>
      <c r="D139" s="16"/>
      <c r="E139" s="25"/>
      <c r="F139" s="16"/>
      <c r="G139" s="26"/>
      <c r="H139" s="27"/>
      <c r="I139" s="28"/>
      <c r="J139" s="29"/>
      <c r="K139" s="84"/>
      <c r="L139" s="77"/>
      <c r="M139" s="10"/>
      <c r="N139" s="11"/>
      <c r="O139" s="97"/>
      <c r="P139" s="97"/>
      <c r="Q139" s="167"/>
      <c r="R139" s="147"/>
      <c r="S139" s="78">
        <f t="shared" si="7"/>
        <v>0</v>
      </c>
      <c r="T139" s="49">
        <f t="shared" si="8"/>
        <v>0</v>
      </c>
      <c r="U139" s="23"/>
      <c r="V139" s="24"/>
      <c r="W139" s="62" t="str">
        <f>IFERROR(VLOOKUP(A139,거래처!B:Z,21,0),"")</f>
        <v/>
      </c>
    </row>
    <row r="140" spans="1:23" ht="23.45" customHeight="1">
      <c r="A140" s="35" t="s">
        <v>61</v>
      </c>
      <c r="B140" s="35" t="s">
        <v>11031</v>
      </c>
      <c r="C140" s="35" t="s">
        <v>63</v>
      </c>
      <c r="D140" s="35" t="s">
        <v>6373</v>
      </c>
      <c r="E140" s="36" t="s">
        <v>7190</v>
      </c>
      <c r="F140" s="35" t="s">
        <v>7185</v>
      </c>
      <c r="G140" s="37" t="s">
        <v>7007</v>
      </c>
      <c r="H140" s="38">
        <v>7000</v>
      </c>
      <c r="I140" s="39">
        <v>2</v>
      </c>
      <c r="J140" s="40"/>
      <c r="K140" s="41"/>
      <c r="L140" s="76">
        <v>3</v>
      </c>
      <c r="M140" s="14"/>
      <c r="N140" s="15"/>
      <c r="O140" s="97"/>
      <c r="P140" s="97"/>
      <c r="Q140" s="146"/>
      <c r="R140" s="146"/>
      <c r="S140" s="78">
        <f t="shared" si="7"/>
        <v>0</v>
      </c>
      <c r="T140" s="49">
        <f t="shared" si="8"/>
        <v>21000</v>
      </c>
      <c r="U140" s="23"/>
      <c r="V140" s="24"/>
      <c r="W140" s="62" t="str">
        <f>IFERROR(VLOOKUP(A140,거래처!B:Z,21,0),"")</f>
        <v>（주）인티드</v>
      </c>
    </row>
    <row r="141" spans="1:23" ht="23.45" customHeight="1">
      <c r="A141" s="35" t="s">
        <v>61</v>
      </c>
      <c r="B141" s="35" t="s">
        <v>11031</v>
      </c>
      <c r="C141" s="35" t="s">
        <v>63</v>
      </c>
      <c r="D141" s="35" t="s">
        <v>6373</v>
      </c>
      <c r="E141" s="36" t="s">
        <v>14069</v>
      </c>
      <c r="F141" s="35" t="s">
        <v>13718</v>
      </c>
      <c r="G141" s="37" t="s">
        <v>11665</v>
      </c>
      <c r="H141" s="38">
        <v>8500</v>
      </c>
      <c r="I141" s="39">
        <v>1</v>
      </c>
      <c r="J141" s="40"/>
      <c r="K141" s="41"/>
      <c r="L141" s="76"/>
      <c r="M141" s="14"/>
      <c r="N141" s="15"/>
      <c r="O141" s="97"/>
      <c r="P141" s="97"/>
      <c r="Q141" s="146"/>
      <c r="R141" s="146"/>
      <c r="S141" s="78">
        <f t="shared" si="7"/>
        <v>0</v>
      </c>
      <c r="T141" s="49">
        <f t="shared" si="8"/>
        <v>0</v>
      </c>
      <c r="U141" s="23"/>
      <c r="V141" s="24"/>
      <c r="W141" s="62" t="str">
        <f>IFERROR(VLOOKUP(A141,거래처!B:Z,21,0),"")</f>
        <v>（주）인티드</v>
      </c>
    </row>
    <row r="142" spans="1:23" ht="23.45" customHeight="1">
      <c r="A142" s="35" t="s">
        <v>61</v>
      </c>
      <c r="B142" s="35" t="s">
        <v>11031</v>
      </c>
      <c r="C142" s="35"/>
      <c r="D142" s="35"/>
      <c r="E142" s="36"/>
      <c r="F142" s="35" t="s">
        <v>13718</v>
      </c>
      <c r="G142" s="37" t="s">
        <v>7188</v>
      </c>
      <c r="H142" s="38"/>
      <c r="I142" s="39"/>
      <c r="J142" s="40"/>
      <c r="K142" s="41"/>
      <c r="L142" s="76">
        <v>1</v>
      </c>
      <c r="M142" s="14"/>
      <c r="N142" s="15"/>
      <c r="O142" s="97"/>
      <c r="P142" s="97"/>
      <c r="Q142" s="146"/>
      <c r="R142" s="146"/>
      <c r="S142" s="78"/>
      <c r="T142" s="49"/>
      <c r="U142" s="23"/>
      <c r="V142" s="24"/>
      <c r="W142" s="62"/>
    </row>
    <row r="143" spans="1:23" ht="23.45" customHeight="1">
      <c r="A143" s="35" t="s">
        <v>61</v>
      </c>
      <c r="B143" s="35" t="s">
        <v>11031</v>
      </c>
      <c r="C143" s="35" t="s">
        <v>63</v>
      </c>
      <c r="D143" s="35" t="s">
        <v>6373</v>
      </c>
      <c r="E143" s="36" t="s">
        <v>7715</v>
      </c>
      <c r="F143" s="35" t="s">
        <v>7192</v>
      </c>
      <c r="G143" s="37" t="s">
        <v>6725</v>
      </c>
      <c r="H143" s="38">
        <v>8500</v>
      </c>
      <c r="I143" s="39">
        <v>1</v>
      </c>
      <c r="J143" s="40"/>
      <c r="K143" s="41"/>
      <c r="L143" s="76"/>
      <c r="M143" s="14"/>
      <c r="N143" s="15"/>
      <c r="O143" s="97"/>
      <c r="P143" s="97"/>
      <c r="Q143" s="146"/>
      <c r="R143" s="146"/>
      <c r="S143" s="78">
        <f t="shared" si="7"/>
        <v>0</v>
      </c>
      <c r="T143" s="49">
        <f t="shared" si="8"/>
        <v>0</v>
      </c>
      <c r="U143" s="23"/>
      <c r="V143" s="24"/>
      <c r="W143" s="62" t="str">
        <f>IFERROR(VLOOKUP(A143,거래처!B:Z,21,0),"")</f>
        <v>（주）인티드</v>
      </c>
    </row>
    <row r="144" spans="1:23" ht="23.45" customHeight="1">
      <c r="A144" s="35" t="s">
        <v>61</v>
      </c>
      <c r="B144" s="35" t="s">
        <v>11031</v>
      </c>
      <c r="C144" s="35" t="s">
        <v>63</v>
      </c>
      <c r="D144" s="35" t="s">
        <v>6373</v>
      </c>
      <c r="E144" s="36" t="s">
        <v>7191</v>
      </c>
      <c r="F144" s="35" t="s">
        <v>7192</v>
      </c>
      <c r="G144" s="37" t="s">
        <v>7188</v>
      </c>
      <c r="H144" s="38">
        <v>8500</v>
      </c>
      <c r="I144" s="39">
        <v>1</v>
      </c>
      <c r="J144" s="40"/>
      <c r="K144" s="41"/>
      <c r="L144" s="76">
        <v>2</v>
      </c>
      <c r="M144" s="14"/>
      <c r="N144" s="15"/>
      <c r="O144" s="97"/>
      <c r="P144" s="97"/>
      <c r="Q144" s="146"/>
      <c r="R144" s="146"/>
      <c r="S144" s="78">
        <f t="shared" si="7"/>
        <v>0</v>
      </c>
      <c r="T144" s="49">
        <f t="shared" si="8"/>
        <v>17000</v>
      </c>
      <c r="U144" s="23"/>
      <c r="V144" s="24"/>
      <c r="W144" s="62" t="str">
        <f>IFERROR(VLOOKUP(A144,거래처!B:Z,21,0),"")</f>
        <v>（주）인티드</v>
      </c>
    </row>
    <row r="145" spans="1:23" ht="23.45" customHeight="1">
      <c r="A145" s="35" t="s">
        <v>61</v>
      </c>
      <c r="B145" s="35" t="s">
        <v>11031</v>
      </c>
      <c r="C145" s="35"/>
      <c r="D145" s="35"/>
      <c r="E145" s="36"/>
      <c r="F145" s="35" t="s">
        <v>7192</v>
      </c>
      <c r="G145" s="37" t="s">
        <v>7007</v>
      </c>
      <c r="H145" s="38"/>
      <c r="I145" s="39"/>
      <c r="J145" s="40"/>
      <c r="K145" s="41"/>
      <c r="L145" s="76">
        <v>3</v>
      </c>
      <c r="M145" s="14"/>
      <c r="N145" s="15"/>
      <c r="O145" s="97"/>
      <c r="P145" s="97"/>
      <c r="Q145" s="146"/>
      <c r="R145" s="146"/>
      <c r="S145" s="78"/>
      <c r="T145" s="49"/>
      <c r="U145" s="23"/>
      <c r="V145" s="24"/>
      <c r="W145" s="62"/>
    </row>
    <row r="146" spans="1:23" ht="23.45" customHeight="1">
      <c r="A146" s="35" t="s">
        <v>61</v>
      </c>
      <c r="B146" s="35" t="s">
        <v>11031</v>
      </c>
      <c r="C146" s="35" t="s">
        <v>63</v>
      </c>
      <c r="D146" s="35" t="s">
        <v>6373</v>
      </c>
      <c r="E146" s="36" t="s">
        <v>12595</v>
      </c>
      <c r="F146" s="35" t="s">
        <v>7197</v>
      </c>
      <c r="G146" s="37" t="s">
        <v>12596</v>
      </c>
      <c r="H146" s="38">
        <v>8000</v>
      </c>
      <c r="I146" s="39">
        <v>1</v>
      </c>
      <c r="J146" s="40"/>
      <c r="K146" s="41"/>
      <c r="L146" s="76"/>
      <c r="M146" s="14"/>
      <c r="N146" s="15"/>
      <c r="O146" s="97"/>
      <c r="P146" s="97"/>
      <c r="Q146" s="146"/>
      <c r="R146" s="146"/>
      <c r="S146" s="78">
        <f t="shared" si="7"/>
        <v>0</v>
      </c>
      <c r="T146" s="49">
        <f t="shared" si="8"/>
        <v>0</v>
      </c>
      <c r="U146" s="23"/>
      <c r="V146" s="24"/>
      <c r="W146" s="62" t="str">
        <f>IFERROR(VLOOKUP(A146,거래처!B:Z,21,0),"")</f>
        <v>（주）인티드</v>
      </c>
    </row>
    <row r="147" spans="1:23" ht="23.45" customHeight="1">
      <c r="A147" s="35" t="s">
        <v>61</v>
      </c>
      <c r="B147" s="35" t="s">
        <v>11031</v>
      </c>
      <c r="C147" s="35" t="s">
        <v>63</v>
      </c>
      <c r="D147" s="35" t="s">
        <v>6373</v>
      </c>
      <c r="E147" s="36" t="s">
        <v>14070</v>
      </c>
      <c r="F147" s="35" t="s">
        <v>7197</v>
      </c>
      <c r="G147" s="37" t="s">
        <v>6725</v>
      </c>
      <c r="H147" s="38">
        <v>8000</v>
      </c>
      <c r="I147" s="39">
        <v>1</v>
      </c>
      <c r="J147" s="40"/>
      <c r="K147" s="41"/>
      <c r="L147" s="76"/>
      <c r="M147" s="14"/>
      <c r="N147" s="15"/>
      <c r="O147" s="97"/>
      <c r="P147" s="97"/>
      <c r="Q147" s="146"/>
      <c r="R147" s="146"/>
      <c r="S147" s="78">
        <f t="shared" si="7"/>
        <v>0</v>
      </c>
      <c r="T147" s="49">
        <f t="shared" si="8"/>
        <v>0</v>
      </c>
      <c r="U147" s="23"/>
      <c r="V147" s="24"/>
      <c r="W147" s="62" t="str">
        <f>IFERROR(VLOOKUP(A147,거래처!B:Z,21,0),"")</f>
        <v>（주）인티드</v>
      </c>
    </row>
    <row r="148" spans="1:23" ht="23.45" customHeight="1">
      <c r="A148" s="35" t="s">
        <v>61</v>
      </c>
      <c r="B148" s="35" t="s">
        <v>11031</v>
      </c>
      <c r="C148" s="35"/>
      <c r="D148" s="35"/>
      <c r="E148" s="36"/>
      <c r="F148" s="35" t="s">
        <v>7197</v>
      </c>
      <c r="G148" s="37" t="s">
        <v>14127</v>
      </c>
      <c r="H148" s="38"/>
      <c r="I148" s="39"/>
      <c r="J148" s="40"/>
      <c r="K148" s="41"/>
      <c r="L148" s="76">
        <v>1</v>
      </c>
      <c r="M148" s="14"/>
      <c r="N148" s="15"/>
      <c r="O148" s="97"/>
      <c r="P148" s="97"/>
      <c r="Q148" s="146"/>
      <c r="R148" s="146"/>
      <c r="S148" s="78"/>
      <c r="T148" s="49"/>
      <c r="U148" s="23"/>
      <c r="V148" s="24"/>
      <c r="W148" s="62"/>
    </row>
    <row r="149" spans="1:23" ht="23.45" customHeight="1">
      <c r="A149" s="35" t="s">
        <v>61</v>
      </c>
      <c r="B149" s="35" t="s">
        <v>11031</v>
      </c>
      <c r="C149" s="35"/>
      <c r="D149" s="35"/>
      <c r="E149" s="36"/>
      <c r="F149" s="35" t="s">
        <v>7197</v>
      </c>
      <c r="G149" s="37" t="s">
        <v>14128</v>
      </c>
      <c r="H149" s="38"/>
      <c r="I149" s="39"/>
      <c r="J149" s="40"/>
      <c r="K149" s="41"/>
      <c r="L149" s="76">
        <v>1</v>
      </c>
      <c r="M149" s="14"/>
      <c r="N149" s="15"/>
      <c r="O149" s="97"/>
      <c r="P149" s="97"/>
      <c r="Q149" s="146"/>
      <c r="R149" s="146"/>
      <c r="S149" s="78"/>
      <c r="T149" s="49"/>
      <c r="U149" s="23"/>
      <c r="V149" s="24"/>
      <c r="W149" s="62"/>
    </row>
    <row r="150" spans="1:23" ht="23.45" customHeight="1">
      <c r="A150" s="35" t="s">
        <v>61</v>
      </c>
      <c r="B150" s="35" t="s">
        <v>11031</v>
      </c>
      <c r="C150" s="35"/>
      <c r="D150" s="35"/>
      <c r="E150" s="36"/>
      <c r="F150" s="35">
        <v>7812</v>
      </c>
      <c r="G150" s="37" t="s">
        <v>7007</v>
      </c>
      <c r="H150" s="38"/>
      <c r="I150" s="39"/>
      <c r="J150" s="40"/>
      <c r="K150" s="41"/>
      <c r="L150" s="76">
        <v>1</v>
      </c>
      <c r="M150" s="14"/>
      <c r="N150" s="15"/>
      <c r="O150" s="97"/>
      <c r="P150" s="97"/>
      <c r="Q150" s="146"/>
      <c r="R150" s="146"/>
      <c r="S150" s="78"/>
      <c r="T150" s="49"/>
      <c r="U150" s="23"/>
      <c r="V150" s="24"/>
      <c r="W150" s="62"/>
    </row>
    <row r="151" spans="1:23" ht="23.45" customHeight="1">
      <c r="A151" s="16" t="s">
        <v>259</v>
      </c>
      <c r="B151" s="16" t="s">
        <v>11031</v>
      </c>
      <c r="C151" s="16" t="s">
        <v>63</v>
      </c>
      <c r="D151" s="16" t="s">
        <v>6373</v>
      </c>
      <c r="E151" s="25" t="s">
        <v>12002</v>
      </c>
      <c r="F151" s="16" t="s">
        <v>12708</v>
      </c>
      <c r="G151" s="26" t="s">
        <v>9487</v>
      </c>
      <c r="H151" s="27">
        <v>8500</v>
      </c>
      <c r="I151" s="28"/>
      <c r="J151" s="29"/>
      <c r="K151" s="12">
        <v>1</v>
      </c>
      <c r="L151" s="77"/>
      <c r="M151" s="10"/>
      <c r="N151" s="11"/>
      <c r="O151" s="97"/>
      <c r="P151" s="97"/>
      <c r="Q151" s="147" t="s">
        <v>36</v>
      </c>
      <c r="R151" s="147" t="s">
        <v>13844</v>
      </c>
      <c r="S151" s="78">
        <f t="shared" si="7"/>
        <v>0</v>
      </c>
      <c r="T151" s="49">
        <f t="shared" si="8"/>
        <v>0</v>
      </c>
      <c r="U151" s="23"/>
      <c r="V151" s="24"/>
      <c r="W151" s="62" t="str">
        <f>IFERROR(VLOOKUP(A151,거래처!B:Z,21,0),"")</f>
        <v>（주）인티드</v>
      </c>
    </row>
    <row r="152" spans="1:23" ht="23.45" customHeight="1">
      <c r="A152" s="16"/>
      <c r="B152" s="16"/>
      <c r="C152" s="16"/>
      <c r="D152" s="16"/>
      <c r="E152" s="25"/>
      <c r="F152" s="16"/>
      <c r="G152" s="26"/>
      <c r="H152" s="27"/>
      <c r="I152" s="28"/>
      <c r="J152" s="29"/>
      <c r="K152" s="12"/>
      <c r="L152" s="77"/>
      <c r="M152" s="10"/>
      <c r="N152" s="11"/>
      <c r="O152" s="97"/>
      <c r="P152" s="97"/>
      <c r="Q152" s="147"/>
      <c r="R152" s="147"/>
      <c r="S152" s="78">
        <f t="shared" si="7"/>
        <v>0</v>
      </c>
      <c r="T152" s="49">
        <f t="shared" si="8"/>
        <v>0</v>
      </c>
      <c r="U152" s="23"/>
      <c r="V152" s="24"/>
      <c r="W152" s="62" t="str">
        <f>IFERROR(VLOOKUP(A152,거래처!B:Z,21,0),"")</f>
        <v/>
      </c>
    </row>
    <row r="153" spans="1:23" ht="23.45" customHeight="1">
      <c r="A153" s="35" t="s">
        <v>1112</v>
      </c>
      <c r="B153" s="35" t="s">
        <v>10612</v>
      </c>
      <c r="C153" s="35" t="s">
        <v>1116</v>
      </c>
      <c r="D153" s="35" t="s">
        <v>1116</v>
      </c>
      <c r="E153" s="36" t="s">
        <v>10123</v>
      </c>
      <c r="F153" s="35" t="s">
        <v>7553</v>
      </c>
      <c r="G153" s="37" t="s">
        <v>10124</v>
      </c>
      <c r="H153" s="38">
        <v>21000</v>
      </c>
      <c r="I153" s="39">
        <v>1</v>
      </c>
      <c r="J153" s="40"/>
      <c r="K153" s="41"/>
      <c r="L153" s="76">
        <v>1</v>
      </c>
      <c r="M153" s="14"/>
      <c r="N153" s="15"/>
      <c r="O153" s="97"/>
      <c r="P153" s="97"/>
      <c r="Q153" s="146"/>
      <c r="R153" s="146"/>
      <c r="S153" s="78">
        <f t="shared" si="7"/>
        <v>0</v>
      </c>
      <c r="T153" s="49">
        <f t="shared" si="8"/>
        <v>21000</v>
      </c>
      <c r="U153" s="23"/>
      <c r="V153" s="24"/>
      <c r="W153" s="62" t="str">
        <f>IFERROR(VLOOKUP(A153,거래처!B:Z,21,0),"")</f>
        <v>(주)서가</v>
      </c>
    </row>
    <row r="154" spans="1:23" ht="23.45" customHeight="1">
      <c r="A154" s="35"/>
      <c r="B154" s="35"/>
      <c r="C154" s="35"/>
      <c r="D154" s="35"/>
      <c r="E154" s="36"/>
      <c r="F154" s="35"/>
      <c r="G154" s="37"/>
      <c r="H154" s="38"/>
      <c r="I154" s="39"/>
      <c r="J154" s="40"/>
      <c r="K154" s="41"/>
      <c r="L154" s="76"/>
      <c r="M154" s="14"/>
      <c r="N154" s="15"/>
      <c r="O154" s="97"/>
      <c r="P154" s="97"/>
      <c r="Q154" s="367"/>
      <c r="R154" s="146"/>
      <c r="S154" s="78">
        <f t="shared" si="7"/>
        <v>0</v>
      </c>
      <c r="T154" s="49">
        <f t="shared" si="8"/>
        <v>0</v>
      </c>
      <c r="U154" s="23"/>
      <c r="V154" s="24"/>
      <c r="W154" s="62" t="str">
        <f>IFERROR(VLOOKUP(A154,거래처!B:Z,21,0),"")</f>
        <v/>
      </c>
    </row>
    <row r="155" spans="1:23" ht="23.45" customHeight="1">
      <c r="A155" s="16" t="s">
        <v>4755</v>
      </c>
      <c r="B155" s="16" t="s">
        <v>10775</v>
      </c>
      <c r="C155" s="16" t="s">
        <v>66</v>
      </c>
      <c r="D155" s="16" t="s">
        <v>66</v>
      </c>
      <c r="E155" s="25" t="s">
        <v>5226</v>
      </c>
      <c r="F155" s="16" t="s">
        <v>5225</v>
      </c>
      <c r="G155" s="26" t="s">
        <v>5400</v>
      </c>
      <c r="H155" s="27">
        <v>7000</v>
      </c>
      <c r="I155" s="28"/>
      <c r="J155" s="29"/>
      <c r="K155" s="366">
        <v>1</v>
      </c>
      <c r="L155" s="77"/>
      <c r="M155" s="10"/>
      <c r="N155" s="11">
        <v>1</v>
      </c>
      <c r="O155" s="97"/>
      <c r="P155" s="97"/>
      <c r="Q155" s="368"/>
      <c r="R155" s="147" t="s">
        <v>12984</v>
      </c>
      <c r="S155" s="78">
        <f t="shared" si="7"/>
        <v>0</v>
      </c>
      <c r="T155" s="49">
        <f t="shared" si="8"/>
        <v>0</v>
      </c>
      <c r="U155" s="23"/>
      <c r="V155" s="24"/>
      <c r="W155" s="62" t="str">
        <f>IFERROR(VLOOKUP(A155,거래처!B:Z,21,0),"")</f>
        <v>현지운（미니멀）</v>
      </c>
    </row>
    <row r="156" spans="1:23" ht="23.45" customHeight="1">
      <c r="A156" s="16" t="s">
        <v>4755</v>
      </c>
      <c r="B156" s="16" t="s">
        <v>10775</v>
      </c>
      <c r="C156" s="16" t="s">
        <v>66</v>
      </c>
      <c r="D156" s="16" t="s">
        <v>66</v>
      </c>
      <c r="E156" s="25" t="s">
        <v>12019</v>
      </c>
      <c r="F156" s="16" t="s">
        <v>5225</v>
      </c>
      <c r="G156" s="26" t="s">
        <v>12022</v>
      </c>
      <c r="H156" s="27">
        <v>7000</v>
      </c>
      <c r="I156" s="28"/>
      <c r="J156" s="29"/>
      <c r="K156" s="366">
        <v>1</v>
      </c>
      <c r="L156" s="77"/>
      <c r="M156" s="10"/>
      <c r="N156" s="11">
        <v>1</v>
      </c>
      <c r="O156" s="97"/>
      <c r="P156" s="97"/>
      <c r="Q156" s="368"/>
      <c r="R156" s="147" t="s">
        <v>12755</v>
      </c>
      <c r="S156" s="78">
        <f t="shared" si="7"/>
        <v>0</v>
      </c>
      <c r="T156" s="49">
        <f t="shared" si="8"/>
        <v>0</v>
      </c>
      <c r="U156" s="23"/>
      <c r="V156" s="24"/>
      <c r="W156" s="62" t="str">
        <f>IFERROR(VLOOKUP(A156,거래처!B:Z,21,0),"")</f>
        <v>현지운（미니멀）</v>
      </c>
    </row>
    <row r="157" spans="1:23" ht="23.45" customHeight="1">
      <c r="A157" s="16"/>
      <c r="B157" s="16"/>
      <c r="C157" s="16"/>
      <c r="D157" s="16"/>
      <c r="E157" s="25"/>
      <c r="F157" s="16"/>
      <c r="G157" s="26"/>
      <c r="H157" s="27"/>
      <c r="I157" s="28"/>
      <c r="J157" s="29"/>
      <c r="K157" s="366"/>
      <c r="L157" s="77"/>
      <c r="M157" s="10"/>
      <c r="N157" s="11"/>
      <c r="O157" s="97"/>
      <c r="P157" s="97"/>
      <c r="Q157" s="368"/>
      <c r="R157" s="147"/>
      <c r="S157" s="78">
        <f t="shared" ref="S157:S220" si="9">O157</f>
        <v>0</v>
      </c>
      <c r="T157" s="49">
        <f t="shared" ref="T157:T220" si="10">H157*L157</f>
        <v>0</v>
      </c>
      <c r="U157" s="23"/>
      <c r="V157" s="24"/>
      <c r="W157" s="62" t="str">
        <f>IFERROR(VLOOKUP(A157,거래처!B:Z,21,0),"")</f>
        <v/>
      </c>
    </row>
    <row r="158" spans="1:23" ht="23.45" customHeight="1">
      <c r="A158" s="35" t="s">
        <v>272</v>
      </c>
      <c r="B158" s="35" t="s">
        <v>11080</v>
      </c>
      <c r="C158" s="35" t="s">
        <v>274</v>
      </c>
      <c r="D158" s="35" t="s">
        <v>275</v>
      </c>
      <c r="E158" s="36" t="s">
        <v>7728</v>
      </c>
      <c r="F158" s="35" t="s">
        <v>7729</v>
      </c>
      <c r="G158" s="37" t="s">
        <v>7678</v>
      </c>
      <c r="H158" s="38">
        <v>10500</v>
      </c>
      <c r="I158" s="39">
        <v>1</v>
      </c>
      <c r="J158" s="40"/>
      <c r="K158" s="41"/>
      <c r="L158" s="76">
        <v>1</v>
      </c>
      <c r="M158" s="14"/>
      <c r="N158" s="15"/>
      <c r="O158" s="97"/>
      <c r="P158" s="97"/>
      <c r="Q158" s="367"/>
      <c r="R158" s="146"/>
      <c r="S158" s="78">
        <f t="shared" si="9"/>
        <v>0</v>
      </c>
      <c r="T158" s="49">
        <f t="shared" si="10"/>
        <v>10500</v>
      </c>
      <c r="U158" s="23"/>
      <c r="V158" s="24"/>
      <c r="W158" s="62" t="str">
        <f>IFERROR(VLOOKUP(A158,거래처!B:Z,21,0),"")</f>
        <v>(주)에이치케이더블</v>
      </c>
    </row>
    <row r="159" spans="1:23" ht="23.45" customHeight="1">
      <c r="A159" s="35" t="s">
        <v>272</v>
      </c>
      <c r="B159" s="35" t="s">
        <v>11080</v>
      </c>
      <c r="C159" s="35" t="s">
        <v>274</v>
      </c>
      <c r="D159" s="35" t="s">
        <v>275</v>
      </c>
      <c r="E159" s="36" t="s">
        <v>9403</v>
      </c>
      <c r="F159" s="35" t="s">
        <v>7729</v>
      </c>
      <c r="G159" s="37" t="s">
        <v>7188</v>
      </c>
      <c r="H159" s="38">
        <v>10500</v>
      </c>
      <c r="I159" s="39">
        <v>1</v>
      </c>
      <c r="J159" s="40"/>
      <c r="K159" s="41"/>
      <c r="L159" s="76">
        <v>1</v>
      </c>
      <c r="M159" s="14"/>
      <c r="N159" s="15"/>
      <c r="O159" s="97"/>
      <c r="P159" s="97"/>
      <c r="Q159" s="146"/>
      <c r="R159" s="146"/>
      <c r="S159" s="78">
        <f t="shared" si="9"/>
        <v>0</v>
      </c>
      <c r="T159" s="49">
        <f t="shared" si="10"/>
        <v>10500</v>
      </c>
      <c r="U159" s="23"/>
      <c r="V159" s="24"/>
      <c r="W159" s="62" t="str">
        <f>IFERROR(VLOOKUP(A159,거래처!B:Z,21,0),"")</f>
        <v>(주)에이치케이더블</v>
      </c>
    </row>
    <row r="160" spans="1:23" ht="23.45" customHeight="1">
      <c r="A160" s="35" t="s">
        <v>272</v>
      </c>
      <c r="B160" s="35" t="s">
        <v>11080</v>
      </c>
      <c r="C160" s="35" t="s">
        <v>274</v>
      </c>
      <c r="D160" s="35" t="s">
        <v>275</v>
      </c>
      <c r="E160" s="36" t="s">
        <v>14071</v>
      </c>
      <c r="F160" s="35" t="s">
        <v>14072</v>
      </c>
      <c r="G160" s="37" t="s">
        <v>6757</v>
      </c>
      <c r="H160" s="38">
        <v>32000</v>
      </c>
      <c r="I160" s="39">
        <v>1</v>
      </c>
      <c r="J160" s="40"/>
      <c r="K160" s="41"/>
      <c r="L160" s="76">
        <v>1</v>
      </c>
      <c r="M160" s="14"/>
      <c r="N160" s="15"/>
      <c r="O160" s="97"/>
      <c r="P160" s="97"/>
      <c r="Q160" s="146"/>
      <c r="R160" s="146"/>
      <c r="S160" s="78">
        <f t="shared" si="9"/>
        <v>0</v>
      </c>
      <c r="T160" s="49">
        <f t="shared" si="10"/>
        <v>32000</v>
      </c>
      <c r="U160" s="23"/>
      <c r="V160" s="24"/>
      <c r="W160" s="62" t="str">
        <f>IFERROR(VLOOKUP(A160,거래처!B:Z,21,0),"")</f>
        <v>(주)에이치케이더블</v>
      </c>
    </row>
    <row r="161" spans="1:23" ht="23.45" customHeight="1">
      <c r="A161" s="16" t="s">
        <v>6068</v>
      </c>
      <c r="B161" s="16" t="s">
        <v>11080</v>
      </c>
      <c r="C161" s="16" t="s">
        <v>274</v>
      </c>
      <c r="D161" s="16" t="s">
        <v>275</v>
      </c>
      <c r="E161" s="25" t="s">
        <v>6049</v>
      </c>
      <c r="F161" s="16" t="s">
        <v>6050</v>
      </c>
      <c r="G161" s="26" t="s">
        <v>992</v>
      </c>
      <c r="H161" s="27">
        <v>13000</v>
      </c>
      <c r="I161" s="28"/>
      <c r="J161" s="29"/>
      <c r="K161" s="12">
        <v>1</v>
      </c>
      <c r="L161" s="77"/>
      <c r="M161" s="10"/>
      <c r="N161" s="11"/>
      <c r="O161" s="97"/>
      <c r="P161" s="97"/>
      <c r="Q161" s="147" t="s">
        <v>14122</v>
      </c>
      <c r="R161" s="147" t="s">
        <v>13844</v>
      </c>
      <c r="S161" s="78">
        <f t="shared" si="9"/>
        <v>0</v>
      </c>
      <c r="T161" s="49">
        <f t="shared" si="10"/>
        <v>0</v>
      </c>
      <c r="U161" s="23"/>
      <c r="V161" s="24"/>
      <c r="W161" s="62" t="str">
        <f>IFERROR(VLOOKUP(A161,거래처!B:Z,21,0),"")</f>
        <v>(주)에이치케이더블</v>
      </c>
    </row>
    <row r="162" spans="1:23" ht="23.45" customHeight="1">
      <c r="A162" s="16"/>
      <c r="B162" s="16"/>
      <c r="C162" s="16"/>
      <c r="D162" s="16"/>
      <c r="E162" s="25"/>
      <c r="F162" s="16"/>
      <c r="G162" s="26"/>
      <c r="H162" s="27"/>
      <c r="I162" s="28"/>
      <c r="J162" s="29"/>
      <c r="K162" s="12"/>
      <c r="L162" s="77"/>
      <c r="M162" s="10"/>
      <c r="N162" s="11"/>
      <c r="O162" s="97"/>
      <c r="P162" s="97"/>
      <c r="Q162" s="147"/>
      <c r="R162" s="147"/>
      <c r="S162" s="78">
        <f t="shared" si="9"/>
        <v>0</v>
      </c>
      <c r="T162" s="49">
        <f t="shared" si="10"/>
        <v>0</v>
      </c>
      <c r="U162" s="23"/>
      <c r="V162" s="24"/>
      <c r="W162" s="62" t="str">
        <f>IFERROR(VLOOKUP(A162,거래처!B:Z,21,0),"")</f>
        <v/>
      </c>
    </row>
    <row r="163" spans="1:23" ht="23.45" customHeight="1">
      <c r="A163" s="35" t="s">
        <v>132</v>
      </c>
      <c r="B163" s="35" t="s">
        <v>11106</v>
      </c>
      <c r="C163" s="35" t="s">
        <v>128</v>
      </c>
      <c r="D163" s="35" t="s">
        <v>129</v>
      </c>
      <c r="E163" s="36" t="s">
        <v>11301</v>
      </c>
      <c r="F163" s="35" t="s">
        <v>7210</v>
      </c>
      <c r="G163" s="37" t="s">
        <v>5959</v>
      </c>
      <c r="H163" s="38">
        <v>11000</v>
      </c>
      <c r="I163" s="39">
        <v>1</v>
      </c>
      <c r="J163" s="40"/>
      <c r="K163" s="41"/>
      <c r="L163" s="76"/>
      <c r="M163" s="14"/>
      <c r="N163" s="15"/>
      <c r="O163" s="97"/>
      <c r="P163" s="97"/>
      <c r="Q163" s="146" t="s">
        <v>14120</v>
      </c>
      <c r="R163" s="146"/>
      <c r="S163" s="78">
        <f t="shared" si="9"/>
        <v>0</v>
      </c>
      <c r="T163" s="49">
        <f t="shared" si="10"/>
        <v>0</v>
      </c>
      <c r="U163" s="23"/>
      <c r="V163" s="24"/>
      <c r="W163" s="62" t="str">
        <f>IFERROR(VLOOKUP(A163,거래처!B:Z,21,0),"")</f>
        <v>주식회사　투유어패럴</v>
      </c>
    </row>
    <row r="164" spans="1:23" ht="23.45" customHeight="1">
      <c r="A164" s="35" t="s">
        <v>132</v>
      </c>
      <c r="B164" s="35" t="s">
        <v>11106</v>
      </c>
      <c r="C164" s="35" t="s">
        <v>128</v>
      </c>
      <c r="D164" s="35" t="s">
        <v>129</v>
      </c>
      <c r="E164" s="36" t="s">
        <v>7209</v>
      </c>
      <c r="F164" s="35" t="s">
        <v>7210</v>
      </c>
      <c r="G164" s="37" t="s">
        <v>7083</v>
      </c>
      <c r="H164" s="38">
        <v>11000</v>
      </c>
      <c r="I164" s="39">
        <v>1</v>
      </c>
      <c r="J164" s="40"/>
      <c r="K164" s="41"/>
      <c r="L164" s="76">
        <v>1</v>
      </c>
      <c r="M164" s="14"/>
      <c r="N164" s="15"/>
      <c r="O164" s="97"/>
      <c r="P164" s="97"/>
      <c r="Q164" s="146"/>
      <c r="R164" s="146"/>
      <c r="S164" s="78">
        <f t="shared" si="9"/>
        <v>0</v>
      </c>
      <c r="T164" s="49">
        <f t="shared" si="10"/>
        <v>11000</v>
      </c>
      <c r="U164" s="23"/>
      <c r="V164" s="24"/>
      <c r="W164" s="62" t="str">
        <f>IFERROR(VLOOKUP(A164,거래처!B:Z,21,0),"")</f>
        <v>주식회사　투유어패럴</v>
      </c>
    </row>
    <row r="165" spans="1:23" ht="23.45" customHeight="1">
      <c r="A165" s="35" t="s">
        <v>132</v>
      </c>
      <c r="B165" s="35" t="s">
        <v>11106</v>
      </c>
      <c r="C165" s="35" t="s">
        <v>128</v>
      </c>
      <c r="D165" s="35" t="s">
        <v>129</v>
      </c>
      <c r="E165" s="36" t="s">
        <v>14073</v>
      </c>
      <c r="F165" s="35" t="s">
        <v>13888</v>
      </c>
      <c r="G165" s="37" t="s">
        <v>5959</v>
      </c>
      <c r="H165" s="38">
        <v>12000</v>
      </c>
      <c r="I165" s="39">
        <v>2</v>
      </c>
      <c r="J165" s="40"/>
      <c r="K165" s="41"/>
      <c r="L165" s="76"/>
      <c r="M165" s="14"/>
      <c r="N165" s="15"/>
      <c r="O165" s="97"/>
      <c r="P165" s="97"/>
      <c r="Q165" s="146" t="s">
        <v>14120</v>
      </c>
      <c r="R165" s="146"/>
      <c r="S165" s="78">
        <f t="shared" si="9"/>
        <v>0</v>
      </c>
      <c r="T165" s="49">
        <f t="shared" si="10"/>
        <v>0</v>
      </c>
      <c r="U165" s="23"/>
      <c r="V165" s="24"/>
      <c r="W165" s="62" t="str">
        <f>IFERROR(VLOOKUP(A165,거래처!B:Z,21,0),"")</f>
        <v>주식회사　투유어패럴</v>
      </c>
    </row>
    <row r="166" spans="1:23" ht="23.45" customHeight="1">
      <c r="A166" s="35" t="s">
        <v>132</v>
      </c>
      <c r="B166" s="35" t="s">
        <v>11106</v>
      </c>
      <c r="C166" s="35" t="s">
        <v>128</v>
      </c>
      <c r="D166" s="35" t="s">
        <v>129</v>
      </c>
      <c r="E166" s="36" t="s">
        <v>13887</v>
      </c>
      <c r="F166" s="35" t="s">
        <v>13888</v>
      </c>
      <c r="G166" s="37" t="s">
        <v>7067</v>
      </c>
      <c r="H166" s="38">
        <v>12000</v>
      </c>
      <c r="I166" s="39">
        <v>1</v>
      </c>
      <c r="J166" s="40"/>
      <c r="K166" s="41"/>
      <c r="L166" s="76">
        <v>1</v>
      </c>
      <c r="M166" s="14"/>
      <c r="N166" s="15"/>
      <c r="O166" s="97"/>
      <c r="P166" s="97"/>
      <c r="Q166" s="146"/>
      <c r="R166" s="146"/>
      <c r="S166" s="78">
        <f t="shared" si="9"/>
        <v>0</v>
      </c>
      <c r="T166" s="49">
        <f t="shared" si="10"/>
        <v>12000</v>
      </c>
      <c r="U166" s="23"/>
      <c r="V166" s="24"/>
      <c r="W166" s="62" t="str">
        <f>IFERROR(VLOOKUP(A166,거래처!B:Z,21,0),"")</f>
        <v>주식회사　투유어패럴</v>
      </c>
    </row>
    <row r="167" spans="1:23" ht="23.45" customHeight="1">
      <c r="A167" s="35" t="s">
        <v>132</v>
      </c>
      <c r="B167" s="35" t="s">
        <v>11106</v>
      </c>
      <c r="C167" s="35" t="s">
        <v>128</v>
      </c>
      <c r="D167" s="35" t="s">
        <v>129</v>
      </c>
      <c r="E167" s="36" t="s">
        <v>7800</v>
      </c>
      <c r="F167" s="35" t="s">
        <v>7212</v>
      </c>
      <c r="G167" s="37" t="s">
        <v>7079</v>
      </c>
      <c r="H167" s="38">
        <v>12000</v>
      </c>
      <c r="I167" s="39">
        <v>5</v>
      </c>
      <c r="J167" s="40"/>
      <c r="K167" s="41"/>
      <c r="L167" s="76">
        <v>5</v>
      </c>
      <c r="M167" s="14"/>
      <c r="N167" s="15"/>
      <c r="O167" s="97"/>
      <c r="P167" s="97"/>
      <c r="Q167" s="146"/>
      <c r="R167" s="146"/>
      <c r="S167" s="78">
        <f t="shared" si="9"/>
        <v>0</v>
      </c>
      <c r="T167" s="49">
        <f t="shared" si="10"/>
        <v>60000</v>
      </c>
      <c r="U167" s="23"/>
      <c r="V167" s="24"/>
      <c r="W167" s="62" t="str">
        <f>IFERROR(VLOOKUP(A167,거래처!B:Z,21,0),"")</f>
        <v>주식회사　투유어패럴</v>
      </c>
    </row>
    <row r="168" spans="1:23" ht="23.45" customHeight="1">
      <c r="A168" s="16" t="s">
        <v>127</v>
      </c>
      <c r="B168" s="16" t="s">
        <v>11106</v>
      </c>
      <c r="C168" s="16" t="s">
        <v>128</v>
      </c>
      <c r="D168" s="16" t="s">
        <v>129</v>
      </c>
      <c r="E168" s="25" t="s">
        <v>6055</v>
      </c>
      <c r="F168" s="16" t="s">
        <v>6054</v>
      </c>
      <c r="G168" s="26" t="s">
        <v>60</v>
      </c>
      <c r="H168" s="27">
        <v>11000</v>
      </c>
      <c r="I168" s="28"/>
      <c r="J168" s="29"/>
      <c r="K168" s="12">
        <v>1</v>
      </c>
      <c r="L168" s="77"/>
      <c r="M168" s="10"/>
      <c r="N168" s="11"/>
      <c r="O168" s="97"/>
      <c r="P168" s="97"/>
      <c r="Q168" s="147" t="s">
        <v>14121</v>
      </c>
      <c r="R168" s="147" t="s">
        <v>13844</v>
      </c>
      <c r="S168" s="78">
        <f t="shared" si="9"/>
        <v>0</v>
      </c>
      <c r="T168" s="49">
        <f t="shared" si="10"/>
        <v>0</v>
      </c>
      <c r="U168" s="23"/>
      <c r="V168" s="24"/>
      <c r="W168" s="62" t="str">
        <f>IFERROR(VLOOKUP(A168,거래처!B:Z,21,0),"")</f>
        <v>주식회사　투유어패럴</v>
      </c>
    </row>
    <row r="169" spans="1:23" ht="23.45" customHeight="1">
      <c r="A169" s="16"/>
      <c r="B169" s="16"/>
      <c r="C169" s="16"/>
      <c r="D169" s="16"/>
      <c r="E169" s="25"/>
      <c r="F169" s="16"/>
      <c r="G169" s="26"/>
      <c r="H169" s="27"/>
      <c r="I169" s="28"/>
      <c r="J169" s="29"/>
      <c r="K169" s="12"/>
      <c r="L169" s="77"/>
      <c r="M169" s="10"/>
      <c r="N169" s="11"/>
      <c r="O169" s="97"/>
      <c r="P169" s="97"/>
      <c r="Q169" s="147"/>
      <c r="R169" s="147"/>
      <c r="S169" s="78">
        <f t="shared" si="9"/>
        <v>0</v>
      </c>
      <c r="T169" s="49">
        <f t="shared" si="10"/>
        <v>0</v>
      </c>
      <c r="U169" s="23"/>
      <c r="V169" s="24"/>
      <c r="W169" s="62" t="str">
        <f>IFERROR(VLOOKUP(A169,거래처!B:Z,21,0),"")</f>
        <v/>
      </c>
    </row>
    <row r="170" spans="1:23" ht="23.45" customHeight="1">
      <c r="A170" s="35" t="s">
        <v>511</v>
      </c>
      <c r="B170" s="35" t="s">
        <v>10702</v>
      </c>
      <c r="C170" s="35" t="s">
        <v>512</v>
      </c>
      <c r="D170" s="35" t="s">
        <v>512</v>
      </c>
      <c r="E170" s="36" t="s">
        <v>10398</v>
      </c>
      <c r="F170" s="35" t="s">
        <v>7802</v>
      </c>
      <c r="G170" s="37" t="s">
        <v>5959</v>
      </c>
      <c r="H170" s="38">
        <v>3500</v>
      </c>
      <c r="I170" s="39">
        <v>1</v>
      </c>
      <c r="J170" s="40"/>
      <c r="K170" s="41"/>
      <c r="L170" s="76">
        <v>1</v>
      </c>
      <c r="M170" s="14"/>
      <c r="N170" s="15"/>
      <c r="O170" s="97"/>
      <c r="P170" s="97"/>
      <c r="Q170" s="146"/>
      <c r="R170" s="146"/>
      <c r="S170" s="78">
        <f t="shared" si="9"/>
        <v>0</v>
      </c>
      <c r="T170" s="49">
        <f t="shared" si="10"/>
        <v>3500</v>
      </c>
      <c r="U170" s="23"/>
      <c r="V170" s="24"/>
      <c r="W170" s="62" t="str">
        <f>IFERROR(VLOOKUP(A170,거래처!B:Z,21,0),"")</f>
        <v>주식회사로하로하</v>
      </c>
    </row>
    <row r="171" spans="1:23" ht="23.45" customHeight="1">
      <c r="A171" s="35" t="s">
        <v>511</v>
      </c>
      <c r="B171" s="35" t="s">
        <v>10702</v>
      </c>
      <c r="C171" s="35" t="s">
        <v>512</v>
      </c>
      <c r="D171" s="35" t="s">
        <v>512</v>
      </c>
      <c r="E171" s="36" t="s">
        <v>7801</v>
      </c>
      <c r="F171" s="35" t="s">
        <v>7802</v>
      </c>
      <c r="G171" s="37" t="s">
        <v>7803</v>
      </c>
      <c r="H171" s="38">
        <v>3500</v>
      </c>
      <c r="I171" s="39">
        <v>1</v>
      </c>
      <c r="J171" s="40"/>
      <c r="K171" s="41"/>
      <c r="L171" s="76">
        <v>1</v>
      </c>
      <c r="M171" s="14"/>
      <c r="N171" s="15"/>
      <c r="O171" s="97"/>
      <c r="P171" s="97"/>
      <c r="Q171" s="146"/>
      <c r="R171" s="146"/>
      <c r="S171" s="78">
        <f t="shared" si="9"/>
        <v>0</v>
      </c>
      <c r="T171" s="49">
        <f t="shared" si="10"/>
        <v>3500</v>
      </c>
      <c r="U171" s="23"/>
      <c r="V171" s="24"/>
      <c r="W171" s="62" t="str">
        <f>IFERROR(VLOOKUP(A171,거래처!B:Z,21,0),"")</f>
        <v>주식회사로하로하</v>
      </c>
    </row>
    <row r="172" spans="1:23" ht="23.45" customHeight="1">
      <c r="A172" s="35"/>
      <c r="B172" s="35"/>
      <c r="C172" s="35"/>
      <c r="D172" s="35"/>
      <c r="E172" s="36"/>
      <c r="F172" s="35"/>
      <c r="G172" s="37"/>
      <c r="H172" s="38"/>
      <c r="I172" s="39"/>
      <c r="J172" s="40"/>
      <c r="K172" s="41"/>
      <c r="L172" s="76"/>
      <c r="M172" s="14"/>
      <c r="N172" s="15"/>
      <c r="O172" s="97"/>
      <c r="P172" s="97"/>
      <c r="Q172" s="146"/>
      <c r="R172" s="146"/>
      <c r="S172" s="78">
        <f t="shared" si="9"/>
        <v>0</v>
      </c>
      <c r="T172" s="49">
        <f t="shared" si="10"/>
        <v>0</v>
      </c>
      <c r="U172" s="23"/>
      <c r="V172" s="24"/>
      <c r="W172" s="62" t="str">
        <f>IFERROR(VLOOKUP(A172,거래처!B:Z,21,0),"")</f>
        <v/>
      </c>
    </row>
    <row r="173" spans="1:23" ht="23.45" customHeight="1">
      <c r="A173" s="35" t="s">
        <v>5477</v>
      </c>
      <c r="B173" s="35" t="s">
        <v>10969</v>
      </c>
      <c r="C173" s="35" t="s">
        <v>5479</v>
      </c>
      <c r="D173" s="35" t="s">
        <v>5479</v>
      </c>
      <c r="E173" s="36" t="s">
        <v>7927</v>
      </c>
      <c r="F173" s="35" t="s">
        <v>7215</v>
      </c>
      <c r="G173" s="37" t="s">
        <v>7803</v>
      </c>
      <c r="H173" s="38">
        <v>7000</v>
      </c>
      <c r="I173" s="39">
        <v>1</v>
      </c>
      <c r="J173" s="40"/>
      <c r="K173" s="41"/>
      <c r="L173" s="76"/>
      <c r="M173" s="14"/>
      <c r="N173" s="15"/>
      <c r="O173" s="97"/>
      <c r="P173" s="97"/>
      <c r="Q173" s="146" t="s">
        <v>14121</v>
      </c>
      <c r="R173" s="146"/>
      <c r="S173" s="78">
        <f t="shared" si="9"/>
        <v>0</v>
      </c>
      <c r="T173" s="49">
        <f t="shared" si="10"/>
        <v>0</v>
      </c>
      <c r="U173" s="23"/>
      <c r="V173" s="24"/>
      <c r="W173" s="62" t="str">
        <f>IFERROR(VLOOKUP(A173,거래처!B:Z,21,0),"")</f>
        <v>김병수(오름)</v>
      </c>
    </row>
    <row r="174" spans="1:23" ht="23.45" customHeight="1">
      <c r="A174" s="35" t="s">
        <v>5477</v>
      </c>
      <c r="B174" s="35" t="s">
        <v>10969</v>
      </c>
      <c r="C174" s="35" t="s">
        <v>5479</v>
      </c>
      <c r="D174" s="35" t="s">
        <v>5479</v>
      </c>
      <c r="E174" s="36" t="s">
        <v>7217</v>
      </c>
      <c r="F174" s="35" t="s">
        <v>7215</v>
      </c>
      <c r="G174" s="37" t="s">
        <v>7067</v>
      </c>
      <c r="H174" s="38">
        <v>7000</v>
      </c>
      <c r="I174" s="39">
        <v>4</v>
      </c>
      <c r="J174" s="40"/>
      <c r="K174" s="41"/>
      <c r="L174" s="76"/>
      <c r="M174" s="14"/>
      <c r="N174" s="15"/>
      <c r="O174" s="97"/>
      <c r="P174" s="97"/>
      <c r="Q174" s="146" t="s">
        <v>14121</v>
      </c>
      <c r="R174" s="146"/>
      <c r="S174" s="78">
        <f t="shared" si="9"/>
        <v>0</v>
      </c>
      <c r="T174" s="49">
        <f t="shared" si="10"/>
        <v>0</v>
      </c>
      <c r="U174" s="23"/>
      <c r="V174" s="24"/>
      <c r="W174" s="62" t="str">
        <f>IFERROR(VLOOKUP(A174,거래처!B:Z,21,0),"")</f>
        <v>김병수(오름)</v>
      </c>
    </row>
    <row r="175" spans="1:23" ht="23.45" customHeight="1">
      <c r="A175" s="35" t="s">
        <v>5477</v>
      </c>
      <c r="B175" s="35" t="s">
        <v>10969</v>
      </c>
      <c r="C175" s="35" t="s">
        <v>5479</v>
      </c>
      <c r="D175" s="35" t="s">
        <v>5479</v>
      </c>
      <c r="E175" s="36" t="s">
        <v>10399</v>
      </c>
      <c r="F175" s="35" t="s">
        <v>7808</v>
      </c>
      <c r="G175" s="37" t="s">
        <v>7064</v>
      </c>
      <c r="H175" s="38">
        <v>6000</v>
      </c>
      <c r="I175" s="39">
        <v>3</v>
      </c>
      <c r="J175" s="40"/>
      <c r="K175" s="41"/>
      <c r="L175" s="76"/>
      <c r="M175" s="14"/>
      <c r="N175" s="15"/>
      <c r="O175" s="97"/>
      <c r="P175" s="97"/>
      <c r="Q175" s="146" t="s">
        <v>14121</v>
      </c>
      <c r="R175" s="146"/>
      <c r="S175" s="78">
        <f t="shared" si="9"/>
        <v>0</v>
      </c>
      <c r="T175" s="49">
        <f t="shared" si="10"/>
        <v>0</v>
      </c>
      <c r="U175" s="23"/>
      <c r="V175" s="24"/>
      <c r="W175" s="62" t="str">
        <f>IFERROR(VLOOKUP(A175,거래처!B:Z,21,0),"")</f>
        <v>김병수(오름)</v>
      </c>
    </row>
    <row r="176" spans="1:23" ht="23.45" customHeight="1">
      <c r="A176" s="35"/>
      <c r="B176" s="35"/>
      <c r="C176" s="35"/>
      <c r="D176" s="35"/>
      <c r="E176" s="36"/>
      <c r="F176" s="35"/>
      <c r="G176" s="37"/>
      <c r="H176" s="38"/>
      <c r="I176" s="39"/>
      <c r="J176" s="40"/>
      <c r="K176" s="41"/>
      <c r="L176" s="76"/>
      <c r="M176" s="14"/>
      <c r="N176" s="15"/>
      <c r="O176" s="97"/>
      <c r="P176" s="97"/>
      <c r="Q176" s="146"/>
      <c r="R176" s="146"/>
      <c r="S176" s="78">
        <f t="shared" si="9"/>
        <v>0</v>
      </c>
      <c r="T176" s="49">
        <f t="shared" si="10"/>
        <v>0</v>
      </c>
      <c r="U176" s="23"/>
      <c r="V176" s="24"/>
      <c r="W176" s="62" t="str">
        <f>IFERROR(VLOOKUP(A176,거래처!B:Z,21,0),"")</f>
        <v/>
      </c>
    </row>
    <row r="177" spans="1:23" ht="23.45" customHeight="1">
      <c r="A177" s="35" t="s">
        <v>289</v>
      </c>
      <c r="B177" s="35" t="s">
        <v>10704</v>
      </c>
      <c r="C177" s="35" t="s">
        <v>291</v>
      </c>
      <c r="D177" s="35" t="s">
        <v>291</v>
      </c>
      <c r="E177" s="36" t="s">
        <v>13040</v>
      </c>
      <c r="F177" s="35" t="s">
        <v>13041</v>
      </c>
      <c r="G177" s="37" t="s">
        <v>5959</v>
      </c>
      <c r="H177" s="38">
        <v>17000</v>
      </c>
      <c r="I177" s="39">
        <v>5</v>
      </c>
      <c r="J177" s="40"/>
      <c r="K177" s="41"/>
      <c r="L177" s="76">
        <v>5</v>
      </c>
      <c r="M177" s="14"/>
      <c r="N177" s="15"/>
      <c r="O177" s="97"/>
      <c r="P177" s="97"/>
      <c r="Q177" s="146"/>
      <c r="R177" s="146"/>
      <c r="S177" s="78">
        <f t="shared" si="9"/>
        <v>0</v>
      </c>
      <c r="T177" s="49">
        <f t="shared" si="10"/>
        <v>85000</v>
      </c>
      <c r="U177" s="23"/>
      <c r="V177" s="24"/>
      <c r="W177" s="62" t="str">
        <f>IFERROR(VLOOKUP(A177,거래처!B:Z,21,0),"")</f>
        <v>이혜우（롱앤숏）</v>
      </c>
    </row>
    <row r="178" spans="1:23" ht="23.45" customHeight="1">
      <c r="A178" s="35" t="s">
        <v>289</v>
      </c>
      <c r="B178" s="35" t="s">
        <v>10704</v>
      </c>
      <c r="C178" s="35" t="s">
        <v>291</v>
      </c>
      <c r="D178" s="35" t="s">
        <v>291</v>
      </c>
      <c r="E178" s="36" t="s">
        <v>13042</v>
      </c>
      <c r="F178" s="35" t="s">
        <v>13041</v>
      </c>
      <c r="G178" s="37" t="s">
        <v>7067</v>
      </c>
      <c r="H178" s="38">
        <v>17000</v>
      </c>
      <c r="I178" s="39">
        <v>3</v>
      </c>
      <c r="J178" s="40"/>
      <c r="K178" s="41"/>
      <c r="L178" s="76">
        <v>3</v>
      </c>
      <c r="M178" s="14"/>
      <c r="N178" s="15"/>
      <c r="O178" s="97"/>
      <c r="P178" s="97"/>
      <c r="Q178" s="146"/>
      <c r="R178" s="146"/>
      <c r="S178" s="78">
        <f t="shared" si="9"/>
        <v>0</v>
      </c>
      <c r="T178" s="49">
        <f t="shared" si="10"/>
        <v>51000</v>
      </c>
      <c r="U178" s="23"/>
      <c r="V178" s="24"/>
      <c r="W178" s="62" t="str">
        <f>IFERROR(VLOOKUP(A178,거래처!B:Z,21,0),"")</f>
        <v>이혜우（롱앤숏）</v>
      </c>
    </row>
    <row r="179" spans="1:23" ht="23.45" customHeight="1">
      <c r="A179" s="35" t="s">
        <v>289</v>
      </c>
      <c r="B179" s="35" t="s">
        <v>10704</v>
      </c>
      <c r="C179" s="35" t="s">
        <v>291</v>
      </c>
      <c r="D179" s="35" t="s">
        <v>291</v>
      </c>
      <c r="E179" s="36" t="s">
        <v>10400</v>
      </c>
      <c r="F179" s="35" t="s">
        <v>10015</v>
      </c>
      <c r="G179" s="37" t="s">
        <v>7076</v>
      </c>
      <c r="H179" s="38">
        <v>9000</v>
      </c>
      <c r="I179" s="39">
        <v>2</v>
      </c>
      <c r="J179" s="40"/>
      <c r="K179" s="41"/>
      <c r="L179" s="76"/>
      <c r="M179" s="14"/>
      <c r="N179" s="15"/>
      <c r="O179" s="97"/>
      <c r="P179" s="97"/>
      <c r="Q179" s="146" t="s">
        <v>276</v>
      </c>
      <c r="R179" s="146"/>
      <c r="S179" s="78">
        <f t="shared" si="9"/>
        <v>0</v>
      </c>
      <c r="T179" s="49">
        <f t="shared" si="10"/>
        <v>0</v>
      </c>
      <c r="U179" s="23"/>
      <c r="V179" s="24"/>
      <c r="W179" s="62" t="str">
        <f>IFERROR(VLOOKUP(A179,거래처!B:Z,21,0),"")</f>
        <v>이혜우（롱앤숏）</v>
      </c>
    </row>
    <row r="180" spans="1:23" ht="23.45" customHeight="1">
      <c r="A180" s="35" t="s">
        <v>289</v>
      </c>
      <c r="B180" s="35" t="s">
        <v>10704</v>
      </c>
      <c r="C180" s="35" t="s">
        <v>291</v>
      </c>
      <c r="D180" s="35" t="s">
        <v>291</v>
      </c>
      <c r="E180" s="36" t="s">
        <v>7611</v>
      </c>
      <c r="F180" s="35" t="s">
        <v>7612</v>
      </c>
      <c r="G180" s="37" t="s">
        <v>5959</v>
      </c>
      <c r="H180" s="38">
        <v>9000</v>
      </c>
      <c r="I180" s="39">
        <v>10</v>
      </c>
      <c r="J180" s="40"/>
      <c r="K180" s="41"/>
      <c r="L180" s="76">
        <v>10</v>
      </c>
      <c r="M180" s="14"/>
      <c r="N180" s="15"/>
      <c r="O180" s="97"/>
      <c r="P180" s="97"/>
      <c r="Q180" s="146"/>
      <c r="R180" s="146"/>
      <c r="S180" s="78">
        <f t="shared" si="9"/>
        <v>0</v>
      </c>
      <c r="T180" s="49">
        <f t="shared" si="10"/>
        <v>90000</v>
      </c>
      <c r="U180" s="23"/>
      <c r="V180" s="24"/>
      <c r="W180" s="62" t="str">
        <f>IFERROR(VLOOKUP(A180,거래처!B:Z,21,0),"")</f>
        <v>이혜우（롱앤숏）</v>
      </c>
    </row>
    <row r="181" spans="1:23" ht="23.45" customHeight="1">
      <c r="A181" s="35" t="s">
        <v>289</v>
      </c>
      <c r="B181" s="35" t="s">
        <v>10704</v>
      </c>
      <c r="C181" s="35" t="s">
        <v>291</v>
      </c>
      <c r="D181" s="35" t="s">
        <v>291</v>
      </c>
      <c r="E181" s="36" t="s">
        <v>7929</v>
      </c>
      <c r="F181" s="35" t="s">
        <v>7612</v>
      </c>
      <c r="G181" s="37" t="s">
        <v>6874</v>
      </c>
      <c r="H181" s="38">
        <v>9000</v>
      </c>
      <c r="I181" s="39">
        <v>10</v>
      </c>
      <c r="J181" s="40"/>
      <c r="K181" s="41"/>
      <c r="L181" s="76">
        <v>10</v>
      </c>
      <c r="M181" s="14"/>
      <c r="N181" s="15"/>
      <c r="O181" s="97"/>
      <c r="P181" s="97"/>
      <c r="Q181" s="146"/>
      <c r="R181" s="146"/>
      <c r="S181" s="78">
        <f t="shared" si="9"/>
        <v>0</v>
      </c>
      <c r="T181" s="49">
        <f t="shared" si="10"/>
        <v>90000</v>
      </c>
      <c r="U181" s="23"/>
      <c r="V181" s="24"/>
      <c r="W181" s="62" t="str">
        <f>IFERROR(VLOOKUP(A181,거래처!B:Z,21,0),"")</f>
        <v>이혜우（롱앤숏）</v>
      </c>
    </row>
    <row r="182" spans="1:23" ht="23.45" customHeight="1">
      <c r="A182" s="35" t="s">
        <v>289</v>
      </c>
      <c r="B182" s="35" t="s">
        <v>10704</v>
      </c>
      <c r="C182" s="35" t="s">
        <v>291</v>
      </c>
      <c r="D182" s="35" t="s">
        <v>291</v>
      </c>
      <c r="E182" s="36" t="s">
        <v>8035</v>
      </c>
      <c r="F182" s="35" t="s">
        <v>7612</v>
      </c>
      <c r="G182" s="37" t="s">
        <v>7423</v>
      </c>
      <c r="H182" s="38">
        <v>9000</v>
      </c>
      <c r="I182" s="39">
        <v>10</v>
      </c>
      <c r="J182" s="40"/>
      <c r="K182" s="41"/>
      <c r="L182" s="76">
        <v>10</v>
      </c>
      <c r="M182" s="14"/>
      <c r="N182" s="15"/>
      <c r="O182" s="97"/>
      <c r="P182" s="97"/>
      <c r="Q182" s="146"/>
      <c r="R182" s="146"/>
      <c r="S182" s="78">
        <f t="shared" si="9"/>
        <v>0</v>
      </c>
      <c r="T182" s="49">
        <f t="shared" si="10"/>
        <v>90000</v>
      </c>
      <c r="U182" s="23"/>
      <c r="V182" s="24"/>
      <c r="W182" s="62" t="str">
        <f>IFERROR(VLOOKUP(A182,거래처!B:Z,21,0),"")</f>
        <v>이혜우（롱앤숏）</v>
      </c>
    </row>
    <row r="183" spans="1:23" ht="23.45" customHeight="1">
      <c r="A183" s="35" t="s">
        <v>289</v>
      </c>
      <c r="B183" s="35" t="s">
        <v>10704</v>
      </c>
      <c r="C183" s="35" t="s">
        <v>291</v>
      </c>
      <c r="D183" s="35" t="s">
        <v>291</v>
      </c>
      <c r="E183" s="36" t="s">
        <v>7613</v>
      </c>
      <c r="F183" s="35" t="s">
        <v>7612</v>
      </c>
      <c r="G183" s="37" t="s">
        <v>7064</v>
      </c>
      <c r="H183" s="38">
        <v>9000</v>
      </c>
      <c r="I183" s="39">
        <v>5</v>
      </c>
      <c r="J183" s="40"/>
      <c r="K183" s="41"/>
      <c r="L183" s="76">
        <v>5</v>
      </c>
      <c r="M183" s="14"/>
      <c r="N183" s="15"/>
      <c r="O183" s="97"/>
      <c r="P183" s="97"/>
      <c r="Q183" s="146"/>
      <c r="R183" s="146"/>
      <c r="S183" s="78">
        <f t="shared" si="9"/>
        <v>0</v>
      </c>
      <c r="T183" s="49">
        <f t="shared" si="10"/>
        <v>45000</v>
      </c>
      <c r="U183" s="23"/>
      <c r="V183" s="24"/>
      <c r="W183" s="62" t="str">
        <f>IFERROR(VLOOKUP(A183,거래처!B:Z,21,0),"")</f>
        <v>이혜우（롱앤숏）</v>
      </c>
    </row>
    <row r="184" spans="1:23" ht="23.45" customHeight="1">
      <c r="A184" s="35" t="s">
        <v>289</v>
      </c>
      <c r="B184" s="35" t="s">
        <v>10704</v>
      </c>
      <c r="C184" s="35" t="s">
        <v>291</v>
      </c>
      <c r="D184" s="35" t="s">
        <v>291</v>
      </c>
      <c r="E184" s="36" t="s">
        <v>7614</v>
      </c>
      <c r="F184" s="35" t="s">
        <v>7612</v>
      </c>
      <c r="G184" s="37" t="s">
        <v>6755</v>
      </c>
      <c r="H184" s="38">
        <v>9000</v>
      </c>
      <c r="I184" s="39">
        <v>20</v>
      </c>
      <c r="J184" s="40"/>
      <c r="K184" s="41"/>
      <c r="L184" s="76">
        <v>20</v>
      </c>
      <c r="M184" s="14"/>
      <c r="N184" s="15"/>
      <c r="O184" s="97"/>
      <c r="P184" s="97"/>
      <c r="Q184" s="146"/>
      <c r="R184" s="146"/>
      <c r="S184" s="78">
        <f t="shared" si="9"/>
        <v>0</v>
      </c>
      <c r="T184" s="49">
        <f t="shared" si="10"/>
        <v>180000</v>
      </c>
      <c r="U184" s="23"/>
      <c r="V184" s="24"/>
      <c r="W184" s="62" t="str">
        <f>IFERROR(VLOOKUP(A184,거래처!B:Z,21,0),"")</f>
        <v>이혜우（롱앤숏）</v>
      </c>
    </row>
    <row r="185" spans="1:23" ht="23.45" customHeight="1">
      <c r="A185" s="35" t="s">
        <v>289</v>
      </c>
      <c r="B185" s="35" t="s">
        <v>10704</v>
      </c>
      <c r="C185" s="35" t="s">
        <v>291</v>
      </c>
      <c r="D185" s="35" t="s">
        <v>291</v>
      </c>
      <c r="E185" s="36" t="s">
        <v>11302</v>
      </c>
      <c r="F185" s="35" t="s">
        <v>9519</v>
      </c>
      <c r="G185" s="37" t="s">
        <v>11303</v>
      </c>
      <c r="H185" s="38">
        <v>17000</v>
      </c>
      <c r="I185" s="39">
        <v>1</v>
      </c>
      <c r="J185" s="40"/>
      <c r="K185" s="41"/>
      <c r="L185" s="76">
        <v>1</v>
      </c>
      <c r="M185" s="14"/>
      <c r="N185" s="15"/>
      <c r="O185" s="97"/>
      <c r="P185" s="97"/>
      <c r="Q185" s="146"/>
      <c r="R185" s="146"/>
      <c r="S185" s="78">
        <f t="shared" si="9"/>
        <v>0</v>
      </c>
      <c r="T185" s="49">
        <f t="shared" si="10"/>
        <v>17000</v>
      </c>
      <c r="U185" s="23"/>
      <c r="V185" s="24"/>
      <c r="W185" s="62" t="str">
        <f>IFERROR(VLOOKUP(A185,거래처!B:Z,21,0),"")</f>
        <v>이혜우（롱앤숏）</v>
      </c>
    </row>
    <row r="186" spans="1:23" ht="23.45" customHeight="1">
      <c r="A186" s="16" t="s">
        <v>994</v>
      </c>
      <c r="B186" s="16" t="s">
        <v>10704</v>
      </c>
      <c r="C186" s="16" t="s">
        <v>291</v>
      </c>
      <c r="D186" s="16" t="s">
        <v>291</v>
      </c>
      <c r="E186" s="25" t="s">
        <v>8087</v>
      </c>
      <c r="F186" s="16" t="s">
        <v>8086</v>
      </c>
      <c r="G186" s="26" t="s">
        <v>125</v>
      </c>
      <c r="H186" s="27">
        <v>9000</v>
      </c>
      <c r="I186" s="28"/>
      <c r="J186" s="29"/>
      <c r="K186" s="12">
        <v>1</v>
      </c>
      <c r="L186" s="77"/>
      <c r="M186" s="10"/>
      <c r="N186" s="11"/>
      <c r="O186" s="97"/>
      <c r="P186" s="97"/>
      <c r="Q186" s="147" t="s">
        <v>14124</v>
      </c>
      <c r="R186" s="147" t="s">
        <v>13653</v>
      </c>
      <c r="S186" s="78">
        <f t="shared" si="9"/>
        <v>0</v>
      </c>
      <c r="T186" s="49">
        <f t="shared" si="10"/>
        <v>0</v>
      </c>
      <c r="U186" s="23"/>
      <c r="V186" s="24"/>
      <c r="W186" s="62" t="str">
        <f>IFERROR(VLOOKUP(A186,거래처!B:Z,21,0),"")</f>
        <v>이혜우（롱앤숏）</v>
      </c>
    </row>
    <row r="187" spans="1:23" ht="23.45" customHeight="1">
      <c r="A187" s="16" t="s">
        <v>994</v>
      </c>
      <c r="B187" s="16" t="s">
        <v>10704</v>
      </c>
      <c r="C187" s="16" t="s">
        <v>291</v>
      </c>
      <c r="D187" s="16" t="s">
        <v>291</v>
      </c>
      <c r="E187" s="25" t="s">
        <v>8087</v>
      </c>
      <c r="F187" s="16" t="s">
        <v>8086</v>
      </c>
      <c r="G187" s="26" t="s">
        <v>125</v>
      </c>
      <c r="H187" s="27">
        <v>9000</v>
      </c>
      <c r="I187" s="28"/>
      <c r="J187" s="29"/>
      <c r="K187" s="12">
        <v>1</v>
      </c>
      <c r="L187" s="77"/>
      <c r="M187" s="10"/>
      <c r="N187" s="11"/>
      <c r="O187" s="97"/>
      <c r="P187" s="97"/>
      <c r="Q187" s="147" t="s">
        <v>14124</v>
      </c>
      <c r="R187" s="147" t="s">
        <v>13844</v>
      </c>
      <c r="S187" s="78">
        <f t="shared" si="9"/>
        <v>0</v>
      </c>
      <c r="T187" s="49">
        <f t="shared" si="10"/>
        <v>0</v>
      </c>
      <c r="U187" s="23"/>
      <c r="V187" s="24"/>
      <c r="W187" s="62" t="str">
        <f>IFERROR(VLOOKUP(A187,거래처!B:Z,21,0),"")</f>
        <v>이혜우（롱앤숏）</v>
      </c>
    </row>
    <row r="188" spans="1:23" ht="23.45" customHeight="1">
      <c r="A188" s="16" t="s">
        <v>994</v>
      </c>
      <c r="B188" s="16" t="s">
        <v>10704</v>
      </c>
      <c r="C188" s="16" t="s">
        <v>291</v>
      </c>
      <c r="D188" s="16" t="s">
        <v>291</v>
      </c>
      <c r="E188" s="25" t="s">
        <v>8087</v>
      </c>
      <c r="F188" s="16" t="s">
        <v>8086</v>
      </c>
      <c r="G188" s="26" t="s">
        <v>125</v>
      </c>
      <c r="H188" s="27">
        <v>9000</v>
      </c>
      <c r="I188" s="28"/>
      <c r="J188" s="29"/>
      <c r="K188" s="12">
        <v>1</v>
      </c>
      <c r="L188" s="77"/>
      <c r="M188" s="10"/>
      <c r="N188" s="11"/>
      <c r="O188" s="97"/>
      <c r="P188" s="97"/>
      <c r="Q188" s="147" t="s">
        <v>14124</v>
      </c>
      <c r="R188" s="147" t="s">
        <v>13845</v>
      </c>
      <c r="S188" s="78">
        <f t="shared" si="9"/>
        <v>0</v>
      </c>
      <c r="T188" s="49">
        <f t="shared" si="10"/>
        <v>0</v>
      </c>
      <c r="U188" s="23"/>
      <c r="V188" s="24"/>
      <c r="W188" s="62" t="str">
        <f>IFERROR(VLOOKUP(A188,거래처!B:Z,21,0),"")</f>
        <v>이혜우（롱앤숏）</v>
      </c>
    </row>
    <row r="189" spans="1:23" ht="23.45" customHeight="1">
      <c r="A189" s="30" t="s">
        <v>994</v>
      </c>
      <c r="B189" s="30" t="s">
        <v>10704</v>
      </c>
      <c r="C189" s="30" t="s">
        <v>291</v>
      </c>
      <c r="D189" s="30" t="s">
        <v>291</v>
      </c>
      <c r="E189" s="31" t="s">
        <v>8087</v>
      </c>
      <c r="F189" s="30" t="s">
        <v>8086</v>
      </c>
      <c r="G189" s="32" t="s">
        <v>125</v>
      </c>
      <c r="H189" s="33">
        <v>9000</v>
      </c>
      <c r="I189" s="39"/>
      <c r="J189" s="40"/>
      <c r="K189" s="34"/>
      <c r="L189" s="77"/>
      <c r="M189" s="10"/>
      <c r="N189" s="11"/>
      <c r="O189" s="97"/>
      <c r="P189" s="97"/>
      <c r="Q189" s="146"/>
      <c r="R189" s="217" t="s">
        <v>14048</v>
      </c>
      <c r="S189" s="78">
        <f t="shared" si="9"/>
        <v>0</v>
      </c>
      <c r="T189" s="49">
        <f t="shared" si="10"/>
        <v>0</v>
      </c>
      <c r="U189" s="23"/>
      <c r="V189" s="24"/>
      <c r="W189" s="62" t="str">
        <f>IFERROR(VLOOKUP(A189,거래처!B:Z,21,0),"")</f>
        <v>이혜우（롱앤숏）</v>
      </c>
    </row>
    <row r="190" spans="1:23" ht="23.45" customHeight="1">
      <c r="A190" s="30"/>
      <c r="B190" s="30"/>
      <c r="C190" s="30"/>
      <c r="D190" s="30"/>
      <c r="E190" s="31"/>
      <c r="F190" s="30"/>
      <c r="G190" s="32"/>
      <c r="H190" s="33"/>
      <c r="I190" s="39"/>
      <c r="J190" s="40"/>
      <c r="K190" s="34"/>
      <c r="L190" s="77"/>
      <c r="M190" s="10"/>
      <c r="N190" s="11"/>
      <c r="O190" s="97"/>
      <c r="P190" s="97"/>
      <c r="Q190" s="146"/>
      <c r="R190" s="217"/>
      <c r="S190" s="78">
        <f t="shared" si="9"/>
        <v>0</v>
      </c>
      <c r="T190" s="49">
        <f t="shared" si="10"/>
        <v>0</v>
      </c>
      <c r="U190" s="23"/>
      <c r="V190" s="24"/>
      <c r="W190" s="62" t="str">
        <f>IFERROR(VLOOKUP(A190,거래처!B:Z,21,0),"")</f>
        <v/>
      </c>
    </row>
    <row r="191" spans="1:23" ht="23.45" customHeight="1">
      <c r="A191" s="35" t="s">
        <v>71</v>
      </c>
      <c r="B191" s="35" t="s">
        <v>10910</v>
      </c>
      <c r="C191" s="35" t="s">
        <v>73</v>
      </c>
      <c r="D191" s="35" t="s">
        <v>74</v>
      </c>
      <c r="E191" s="36" t="s">
        <v>12091</v>
      </c>
      <c r="F191" s="35" t="s">
        <v>12092</v>
      </c>
      <c r="G191" s="37" t="s">
        <v>12093</v>
      </c>
      <c r="H191" s="38">
        <v>1500</v>
      </c>
      <c r="I191" s="39">
        <v>1</v>
      </c>
      <c r="J191" s="40"/>
      <c r="K191" s="41"/>
      <c r="L191" s="76">
        <v>1</v>
      </c>
      <c r="M191" s="14"/>
      <c r="N191" s="15"/>
      <c r="O191" s="97"/>
      <c r="P191" s="97"/>
      <c r="Q191" s="146"/>
      <c r="R191" s="146"/>
      <c r="S191" s="78">
        <f t="shared" si="9"/>
        <v>0</v>
      </c>
      <c r="T191" s="49">
        <f t="shared" si="10"/>
        <v>1500</v>
      </c>
      <c r="U191" s="23"/>
      <c r="V191" s="24"/>
      <c r="W191" s="62" t="str">
        <f>IFERROR(VLOOKUP(A191,거래처!B:Z,21,0),"")</f>
        <v>아카시아</v>
      </c>
    </row>
    <row r="192" spans="1:23" ht="23.45" customHeight="1">
      <c r="A192" s="35" t="s">
        <v>71</v>
      </c>
      <c r="B192" s="35" t="s">
        <v>10910</v>
      </c>
      <c r="C192" s="35" t="s">
        <v>73</v>
      </c>
      <c r="D192" s="35" t="s">
        <v>74</v>
      </c>
      <c r="E192" s="36" t="s">
        <v>11309</v>
      </c>
      <c r="F192" s="35" t="s">
        <v>13224</v>
      </c>
      <c r="G192" s="37" t="s">
        <v>7169</v>
      </c>
      <c r="H192" s="38">
        <v>12000</v>
      </c>
      <c r="I192" s="39">
        <v>1</v>
      </c>
      <c r="J192" s="40"/>
      <c r="K192" s="41"/>
      <c r="L192" s="76">
        <v>1</v>
      </c>
      <c r="M192" s="14"/>
      <c r="N192" s="15"/>
      <c r="O192" s="97"/>
      <c r="P192" s="97"/>
      <c r="Q192" s="146"/>
      <c r="R192" s="146"/>
      <c r="S192" s="78">
        <f t="shared" si="9"/>
        <v>0</v>
      </c>
      <c r="T192" s="49">
        <f t="shared" si="10"/>
        <v>12000</v>
      </c>
      <c r="U192" s="23"/>
      <c r="V192" s="24"/>
      <c r="W192" s="62" t="str">
        <f>IFERROR(VLOOKUP(A192,거래처!B:Z,21,0),"")</f>
        <v>아카시아</v>
      </c>
    </row>
    <row r="193" spans="1:23" ht="23.45" customHeight="1">
      <c r="A193" s="35" t="s">
        <v>71</v>
      </c>
      <c r="B193" s="35" t="s">
        <v>10910</v>
      </c>
      <c r="C193" s="35" t="s">
        <v>73</v>
      </c>
      <c r="D193" s="35" t="s">
        <v>74</v>
      </c>
      <c r="E193" s="36" t="s">
        <v>14074</v>
      </c>
      <c r="F193" s="35" t="s">
        <v>13227</v>
      </c>
      <c r="G193" s="37" t="s">
        <v>14075</v>
      </c>
      <c r="H193" s="38">
        <v>13000</v>
      </c>
      <c r="I193" s="39">
        <v>1</v>
      </c>
      <c r="J193" s="40"/>
      <c r="K193" s="41"/>
      <c r="L193" s="76">
        <v>1</v>
      </c>
      <c r="M193" s="14"/>
      <c r="N193" s="15"/>
      <c r="O193" s="97"/>
      <c r="P193" s="97"/>
      <c r="Q193" s="146"/>
      <c r="R193" s="146"/>
      <c r="S193" s="78">
        <f t="shared" si="9"/>
        <v>0</v>
      </c>
      <c r="T193" s="49">
        <f t="shared" si="10"/>
        <v>13000</v>
      </c>
      <c r="U193" s="23"/>
      <c r="V193" s="24"/>
      <c r="W193" s="62" t="str">
        <f>IFERROR(VLOOKUP(A193,거래처!B:Z,21,0),"")</f>
        <v>아카시아</v>
      </c>
    </row>
    <row r="194" spans="1:23" ht="23.45" customHeight="1">
      <c r="A194" s="35" t="s">
        <v>71</v>
      </c>
      <c r="B194" s="35" t="s">
        <v>10910</v>
      </c>
      <c r="C194" s="35" t="s">
        <v>73</v>
      </c>
      <c r="D194" s="35" t="s">
        <v>74</v>
      </c>
      <c r="E194" s="36" t="s">
        <v>7810</v>
      </c>
      <c r="F194" s="35" t="s">
        <v>7221</v>
      </c>
      <c r="G194" s="37" t="s">
        <v>7104</v>
      </c>
      <c r="H194" s="38">
        <v>12000</v>
      </c>
      <c r="I194" s="39">
        <v>2</v>
      </c>
      <c r="J194" s="40"/>
      <c r="K194" s="41"/>
      <c r="L194" s="76">
        <v>2</v>
      </c>
      <c r="M194" s="14"/>
      <c r="N194" s="15"/>
      <c r="O194" s="97"/>
      <c r="P194" s="97"/>
      <c r="Q194" s="146"/>
      <c r="R194" s="146"/>
      <c r="S194" s="78">
        <f t="shared" si="9"/>
        <v>0</v>
      </c>
      <c r="T194" s="49">
        <f t="shared" si="10"/>
        <v>24000</v>
      </c>
      <c r="U194" s="23"/>
      <c r="V194" s="24"/>
      <c r="W194" s="62" t="str">
        <f>IFERROR(VLOOKUP(A194,거래처!B:Z,21,0),"")</f>
        <v>아카시아</v>
      </c>
    </row>
    <row r="195" spans="1:23" ht="23.45" customHeight="1">
      <c r="A195" s="35" t="s">
        <v>71</v>
      </c>
      <c r="B195" s="35" t="s">
        <v>10910</v>
      </c>
      <c r="C195" s="35" t="s">
        <v>73</v>
      </c>
      <c r="D195" s="35" t="s">
        <v>74</v>
      </c>
      <c r="E195" s="36" t="s">
        <v>7220</v>
      </c>
      <c r="F195" s="35" t="s">
        <v>7221</v>
      </c>
      <c r="G195" s="37" t="s">
        <v>7147</v>
      </c>
      <c r="H195" s="38">
        <v>12000</v>
      </c>
      <c r="I195" s="39">
        <v>5</v>
      </c>
      <c r="J195" s="40"/>
      <c r="K195" s="41"/>
      <c r="L195" s="76">
        <v>5</v>
      </c>
      <c r="M195" s="14"/>
      <c r="N195" s="15"/>
      <c r="O195" s="97"/>
      <c r="P195" s="97"/>
      <c r="Q195" s="146"/>
      <c r="R195" s="146"/>
      <c r="S195" s="78">
        <f t="shared" si="9"/>
        <v>0</v>
      </c>
      <c r="T195" s="49">
        <f t="shared" si="10"/>
        <v>60000</v>
      </c>
      <c r="U195" s="23"/>
      <c r="V195" s="24"/>
      <c r="W195" s="62" t="str">
        <f>IFERROR(VLOOKUP(A195,거래처!B:Z,21,0),"")</f>
        <v>아카시아</v>
      </c>
    </row>
    <row r="196" spans="1:23" ht="23.45" customHeight="1">
      <c r="A196" s="16" t="s">
        <v>75</v>
      </c>
      <c r="B196" s="16" t="s">
        <v>10910</v>
      </c>
      <c r="C196" s="16" t="s">
        <v>73</v>
      </c>
      <c r="D196" s="16" t="s">
        <v>74</v>
      </c>
      <c r="E196" s="25" t="s">
        <v>6866</v>
      </c>
      <c r="F196" s="16" t="s">
        <v>13605</v>
      </c>
      <c r="G196" s="26" t="s">
        <v>13632</v>
      </c>
      <c r="H196" s="27">
        <v>12000</v>
      </c>
      <c r="I196" s="28"/>
      <c r="J196" s="29"/>
      <c r="K196" s="84">
        <v>1</v>
      </c>
      <c r="L196" s="77"/>
      <c r="M196" s="10"/>
      <c r="N196" s="11"/>
      <c r="O196" s="97"/>
      <c r="P196" s="97"/>
      <c r="Q196" s="167" t="s">
        <v>14129</v>
      </c>
      <c r="R196" s="147" t="s">
        <v>13655</v>
      </c>
      <c r="S196" s="78">
        <f t="shared" si="9"/>
        <v>0</v>
      </c>
      <c r="T196" s="49">
        <f t="shared" si="10"/>
        <v>0</v>
      </c>
      <c r="U196" s="23"/>
      <c r="V196" s="24"/>
      <c r="W196" s="62" t="str">
        <f>IFERROR(VLOOKUP(A196,거래처!B:Z,21,0),"")</f>
        <v>아카시아</v>
      </c>
    </row>
    <row r="197" spans="1:23" ht="23.45" customHeight="1">
      <c r="A197" s="16" t="s">
        <v>75</v>
      </c>
      <c r="B197" s="16" t="s">
        <v>10910</v>
      </c>
      <c r="C197" s="16" t="s">
        <v>73</v>
      </c>
      <c r="D197" s="16" t="s">
        <v>74</v>
      </c>
      <c r="E197" s="25" t="s">
        <v>13604</v>
      </c>
      <c r="F197" s="16" t="s">
        <v>5843</v>
      </c>
      <c r="G197" s="26" t="s">
        <v>6061</v>
      </c>
      <c r="H197" s="27">
        <v>12000</v>
      </c>
      <c r="I197" s="28"/>
      <c r="J197" s="29"/>
      <c r="K197" s="84">
        <v>1</v>
      </c>
      <c r="L197" s="77"/>
      <c r="M197" s="10"/>
      <c r="N197" s="11"/>
      <c r="O197" s="97"/>
      <c r="P197" s="97"/>
      <c r="Q197" s="167" t="s">
        <v>14129</v>
      </c>
      <c r="R197" s="147" t="s">
        <v>13648</v>
      </c>
      <c r="S197" s="78">
        <f t="shared" si="9"/>
        <v>0</v>
      </c>
      <c r="T197" s="49">
        <f t="shared" si="10"/>
        <v>0</v>
      </c>
      <c r="U197" s="23"/>
      <c r="V197" s="24"/>
      <c r="W197" s="62" t="str">
        <f>IFERROR(VLOOKUP(A197,거래처!B:Z,21,0),"")</f>
        <v>아카시아</v>
      </c>
    </row>
    <row r="198" spans="1:23" ht="23.45" customHeight="1">
      <c r="A198" s="16"/>
      <c r="B198" s="16"/>
      <c r="C198" s="16"/>
      <c r="D198" s="16"/>
      <c r="E198" s="25"/>
      <c r="F198" s="16"/>
      <c r="G198" s="26"/>
      <c r="H198" s="27"/>
      <c r="I198" s="28"/>
      <c r="J198" s="29"/>
      <c r="K198" s="84"/>
      <c r="L198" s="77"/>
      <c r="M198" s="10"/>
      <c r="N198" s="11"/>
      <c r="O198" s="97"/>
      <c r="P198" s="97"/>
      <c r="Q198" s="167"/>
      <c r="R198" s="147"/>
      <c r="S198" s="78">
        <f t="shared" si="9"/>
        <v>0</v>
      </c>
      <c r="T198" s="49">
        <f t="shared" si="10"/>
        <v>0</v>
      </c>
      <c r="U198" s="23"/>
      <c r="V198" s="24"/>
      <c r="W198" s="62" t="str">
        <f>IFERROR(VLOOKUP(A198,거래처!B:Z,21,0),"")</f>
        <v/>
      </c>
    </row>
    <row r="199" spans="1:23" ht="23.45" customHeight="1">
      <c r="A199" s="35" t="s">
        <v>3336</v>
      </c>
      <c r="B199" s="35" t="s">
        <v>10962</v>
      </c>
      <c r="C199" s="35" t="s">
        <v>3331</v>
      </c>
      <c r="D199" s="35" t="s">
        <v>3332</v>
      </c>
      <c r="E199" s="36" t="s">
        <v>7811</v>
      </c>
      <c r="F199" s="35" t="s">
        <v>7223</v>
      </c>
      <c r="G199" s="37" t="s">
        <v>7812</v>
      </c>
      <c r="H199" s="38">
        <v>12000</v>
      </c>
      <c r="I199" s="39">
        <v>1</v>
      </c>
      <c r="J199" s="40"/>
      <c r="K199" s="41"/>
      <c r="L199" s="76">
        <v>1</v>
      </c>
      <c r="M199" s="14"/>
      <c r="N199" s="15"/>
      <c r="O199" s="97"/>
      <c r="P199" s="97"/>
      <c r="Q199" s="146"/>
      <c r="R199" s="146"/>
      <c r="S199" s="78">
        <f t="shared" si="9"/>
        <v>0</v>
      </c>
      <c r="T199" s="49">
        <f t="shared" si="10"/>
        <v>12000</v>
      </c>
      <c r="U199" s="23"/>
      <c r="V199" s="24"/>
      <c r="W199" s="62" t="str">
        <f>IFERROR(VLOOKUP(A199,거래처!B:Z,21,0),"")</f>
        <v>주식회사 엠제이룩</v>
      </c>
    </row>
    <row r="200" spans="1:23" ht="23.45" customHeight="1">
      <c r="A200" s="35"/>
      <c r="B200" s="35"/>
      <c r="C200" s="35"/>
      <c r="D200" s="35"/>
      <c r="E200" s="36"/>
      <c r="F200" s="35"/>
      <c r="G200" s="37"/>
      <c r="H200" s="38"/>
      <c r="I200" s="39"/>
      <c r="J200" s="40"/>
      <c r="K200" s="41"/>
      <c r="L200" s="76"/>
      <c r="M200" s="14"/>
      <c r="N200" s="15"/>
      <c r="O200" s="97"/>
      <c r="P200" s="97"/>
      <c r="Q200" s="146"/>
      <c r="R200" s="146"/>
      <c r="S200" s="78">
        <f t="shared" si="9"/>
        <v>0</v>
      </c>
      <c r="T200" s="49">
        <f t="shared" si="10"/>
        <v>0</v>
      </c>
      <c r="U200" s="23"/>
      <c r="V200" s="24"/>
      <c r="W200" s="62" t="str">
        <f>IFERROR(VLOOKUP(A200,거래처!B:Z,21,0),"")</f>
        <v/>
      </c>
    </row>
    <row r="201" spans="1:23" ht="23.45" customHeight="1">
      <c r="A201" s="35" t="s">
        <v>2076</v>
      </c>
      <c r="B201" s="35" t="s">
        <v>10774</v>
      </c>
      <c r="C201" s="35" t="s">
        <v>2078</v>
      </c>
      <c r="D201" s="35" t="s">
        <v>2078</v>
      </c>
      <c r="E201" s="36" t="s">
        <v>7225</v>
      </c>
      <c r="F201" s="35" t="s">
        <v>11900</v>
      </c>
      <c r="G201" s="37" t="s">
        <v>12405</v>
      </c>
      <c r="H201" s="38">
        <v>8000</v>
      </c>
      <c r="I201" s="39">
        <v>1</v>
      </c>
      <c r="J201" s="40"/>
      <c r="K201" s="41"/>
      <c r="L201" s="76">
        <v>1</v>
      </c>
      <c r="M201" s="14"/>
      <c r="N201" s="15"/>
      <c r="O201" s="97"/>
      <c r="P201" s="97"/>
      <c r="Q201" s="146"/>
      <c r="R201" s="146"/>
      <c r="S201" s="78">
        <f t="shared" si="9"/>
        <v>0</v>
      </c>
      <c r="T201" s="49">
        <f t="shared" si="10"/>
        <v>8000</v>
      </c>
      <c r="U201" s="23"/>
      <c r="V201" s="24"/>
      <c r="W201" s="62" t="str">
        <f>IFERROR(VLOOKUP(A201,거래처!B:Z,21,0),"")</f>
        <v>정석현</v>
      </c>
    </row>
    <row r="202" spans="1:23" ht="23.45" customHeight="1">
      <c r="A202" s="35" t="s">
        <v>2076</v>
      </c>
      <c r="B202" s="35" t="s">
        <v>10774</v>
      </c>
      <c r="C202" s="35" t="s">
        <v>2078</v>
      </c>
      <c r="D202" s="35" t="s">
        <v>2078</v>
      </c>
      <c r="E202" s="36" t="s">
        <v>7814</v>
      </c>
      <c r="F202" s="35" t="s">
        <v>7656</v>
      </c>
      <c r="G202" s="37" t="s">
        <v>5959</v>
      </c>
      <c r="H202" s="38">
        <v>5000</v>
      </c>
      <c r="I202" s="39">
        <v>8</v>
      </c>
      <c r="J202" s="40"/>
      <c r="K202" s="41"/>
      <c r="L202" s="76"/>
      <c r="M202" s="14"/>
      <c r="N202" s="15"/>
      <c r="O202" s="97"/>
      <c r="P202" s="97"/>
      <c r="Q202" s="146" t="s">
        <v>276</v>
      </c>
      <c r="R202" s="146"/>
      <c r="S202" s="78">
        <f t="shared" si="9"/>
        <v>0</v>
      </c>
      <c r="T202" s="49">
        <f t="shared" si="10"/>
        <v>0</v>
      </c>
      <c r="U202" s="23"/>
      <c r="V202" s="24"/>
      <c r="W202" s="62" t="str">
        <f>IFERROR(VLOOKUP(A202,거래처!B:Z,21,0),"")</f>
        <v>정석현</v>
      </c>
    </row>
    <row r="203" spans="1:23" ht="23.45" customHeight="1">
      <c r="A203" s="35" t="s">
        <v>2076</v>
      </c>
      <c r="B203" s="35" t="s">
        <v>10774</v>
      </c>
      <c r="C203" s="35" t="s">
        <v>2078</v>
      </c>
      <c r="D203" s="35" t="s">
        <v>2078</v>
      </c>
      <c r="E203" s="36" t="s">
        <v>7655</v>
      </c>
      <c r="F203" s="35" t="s">
        <v>7656</v>
      </c>
      <c r="G203" s="37" t="s">
        <v>7140</v>
      </c>
      <c r="H203" s="38">
        <v>5000</v>
      </c>
      <c r="I203" s="39">
        <v>8</v>
      </c>
      <c r="J203" s="40"/>
      <c r="K203" s="41"/>
      <c r="L203" s="76"/>
      <c r="M203" s="14"/>
      <c r="N203" s="15"/>
      <c r="O203" s="97"/>
      <c r="P203" s="97"/>
      <c r="Q203" s="146" t="s">
        <v>276</v>
      </c>
      <c r="R203" s="146"/>
      <c r="S203" s="78">
        <f t="shared" si="9"/>
        <v>0</v>
      </c>
      <c r="T203" s="49">
        <f t="shared" si="10"/>
        <v>0</v>
      </c>
      <c r="U203" s="23"/>
      <c r="V203" s="24"/>
      <c r="W203" s="62" t="str">
        <f>IFERROR(VLOOKUP(A203,거래처!B:Z,21,0),"")</f>
        <v>정석현</v>
      </c>
    </row>
    <row r="204" spans="1:23" ht="23.45" customHeight="1">
      <c r="A204" s="16" t="s">
        <v>5582</v>
      </c>
      <c r="B204" s="16" t="str">
        <f>VLOOKUP(A204,거래처!B:M,12,0)</f>
        <v>디오트 1층 J-12</v>
      </c>
      <c r="C204" s="16" t="str">
        <f>VLOOKUP(A204,거래처!B:P,14,0)</f>
        <v>010-5760-0931</v>
      </c>
      <c r="D204" s="16" t="str">
        <f>VLOOKUP(A204,거래처!B:P,15,0)</f>
        <v>010-5760-0931</v>
      </c>
      <c r="E204" s="25"/>
      <c r="F204" s="113" t="s">
        <v>13469</v>
      </c>
      <c r="G204" s="26"/>
      <c r="H204" s="27"/>
      <c r="I204" s="28"/>
      <c r="J204" s="29"/>
      <c r="K204" s="125"/>
      <c r="L204" s="77"/>
      <c r="M204" s="10"/>
      <c r="N204" s="11"/>
      <c r="O204" s="97"/>
      <c r="P204" s="97"/>
      <c r="Q204" s="236" t="s">
        <v>14029</v>
      </c>
      <c r="R204" s="147"/>
      <c r="S204" s="78">
        <f t="shared" si="9"/>
        <v>0</v>
      </c>
      <c r="T204" s="49">
        <f t="shared" si="10"/>
        <v>0</v>
      </c>
      <c r="U204" s="23">
        <v>-88000</v>
      </c>
      <c r="V204" s="24"/>
      <c r="W204" s="62" t="str">
        <f>IFERROR(VLOOKUP(A204,거래처!B:Z,21,0),"")</f>
        <v>정석현</v>
      </c>
    </row>
    <row r="205" spans="1:23" ht="23.45" customHeight="1">
      <c r="A205" s="168"/>
      <c r="B205" s="168"/>
      <c r="C205" s="168"/>
      <c r="D205" s="168"/>
      <c r="E205" s="169"/>
      <c r="F205" s="168"/>
      <c r="G205" s="170"/>
      <c r="H205" s="171"/>
      <c r="I205" s="172"/>
      <c r="J205" s="173"/>
      <c r="K205" s="174"/>
      <c r="L205" s="175"/>
      <c r="M205" s="176"/>
      <c r="N205" s="177"/>
      <c r="O205" s="97"/>
      <c r="P205" s="97"/>
      <c r="Q205" s="305"/>
      <c r="R205" s="216"/>
      <c r="S205" s="78">
        <f t="shared" si="9"/>
        <v>0</v>
      </c>
      <c r="T205" s="49">
        <f t="shared" si="10"/>
        <v>0</v>
      </c>
      <c r="U205" s="23"/>
      <c r="V205" s="24"/>
      <c r="W205" s="62" t="str">
        <f>IFERROR(VLOOKUP(A205,거래처!B:Z,21,0),"")</f>
        <v/>
      </c>
    </row>
    <row r="206" spans="1:23" ht="23.45" customHeight="1">
      <c r="A206" s="35" t="s">
        <v>76</v>
      </c>
      <c r="B206" s="35" t="s">
        <v>10573</v>
      </c>
      <c r="C206" s="35" t="s">
        <v>78</v>
      </c>
      <c r="D206" s="35" t="s">
        <v>78</v>
      </c>
      <c r="E206" s="36" t="s">
        <v>7230</v>
      </c>
      <c r="F206" s="35" t="s">
        <v>7231</v>
      </c>
      <c r="G206" s="37" t="s">
        <v>7067</v>
      </c>
      <c r="H206" s="38">
        <v>19000</v>
      </c>
      <c r="I206" s="39">
        <v>4</v>
      </c>
      <c r="J206" s="40"/>
      <c r="K206" s="41"/>
      <c r="L206" s="76"/>
      <c r="M206" s="14"/>
      <c r="N206" s="15"/>
      <c r="O206" s="97"/>
      <c r="P206" s="97"/>
      <c r="Q206" s="146" t="s">
        <v>11439</v>
      </c>
      <c r="R206" s="146"/>
      <c r="S206" s="78">
        <f t="shared" si="9"/>
        <v>0</v>
      </c>
      <c r="T206" s="49">
        <f t="shared" si="10"/>
        <v>0</v>
      </c>
      <c r="U206" s="23"/>
      <c r="V206" s="24"/>
      <c r="W206" s="62" t="str">
        <f>IFERROR(VLOOKUP(A206,거래처!B:Z,21,0),"")</f>
        <v>김성은</v>
      </c>
    </row>
    <row r="207" spans="1:23" ht="23.45" customHeight="1">
      <c r="A207" s="35" t="s">
        <v>76</v>
      </c>
      <c r="B207" s="35" t="s">
        <v>10573</v>
      </c>
      <c r="C207" s="35" t="s">
        <v>78</v>
      </c>
      <c r="D207" s="35" t="s">
        <v>78</v>
      </c>
      <c r="E207" s="36" t="s">
        <v>12100</v>
      </c>
      <c r="F207" s="35" t="s">
        <v>7231</v>
      </c>
      <c r="G207" s="37" t="s">
        <v>7294</v>
      </c>
      <c r="H207" s="38">
        <v>19000</v>
      </c>
      <c r="I207" s="39">
        <v>1</v>
      </c>
      <c r="J207" s="40"/>
      <c r="K207" s="41"/>
      <c r="L207" s="76"/>
      <c r="M207" s="14"/>
      <c r="N207" s="15"/>
      <c r="O207" s="97"/>
      <c r="P207" s="97"/>
      <c r="Q207" s="146" t="s">
        <v>11439</v>
      </c>
      <c r="R207" s="146"/>
      <c r="S207" s="78">
        <f t="shared" si="9"/>
        <v>0</v>
      </c>
      <c r="T207" s="49">
        <f t="shared" si="10"/>
        <v>0</v>
      </c>
      <c r="U207" s="23"/>
      <c r="V207" s="24"/>
      <c r="W207" s="62" t="str">
        <f>IFERROR(VLOOKUP(A207,거래처!B:Z,21,0),"")</f>
        <v>김성은</v>
      </c>
    </row>
    <row r="208" spans="1:23" ht="23.45" customHeight="1">
      <c r="A208" s="35" t="s">
        <v>76</v>
      </c>
      <c r="B208" s="35" t="s">
        <v>10573</v>
      </c>
      <c r="C208" s="35" t="s">
        <v>78</v>
      </c>
      <c r="D208" s="35" t="s">
        <v>78</v>
      </c>
      <c r="E208" s="36" t="s">
        <v>7232</v>
      </c>
      <c r="F208" s="35" t="s">
        <v>7233</v>
      </c>
      <c r="G208" s="37" t="s">
        <v>7067</v>
      </c>
      <c r="H208" s="38">
        <v>17000</v>
      </c>
      <c r="I208" s="39"/>
      <c r="J208" s="40">
        <v>50</v>
      </c>
      <c r="K208" s="41"/>
      <c r="L208" s="76"/>
      <c r="M208" s="14">
        <v>40</v>
      </c>
      <c r="N208" s="15"/>
      <c r="O208" s="97"/>
      <c r="P208" s="97"/>
      <c r="Q208" s="146" t="s">
        <v>14130</v>
      </c>
      <c r="R208" s="146" t="s">
        <v>11178</v>
      </c>
      <c r="S208" s="78">
        <f t="shared" si="9"/>
        <v>0</v>
      </c>
      <c r="T208" s="49">
        <f t="shared" si="10"/>
        <v>0</v>
      </c>
      <c r="U208" s="23">
        <v>850000</v>
      </c>
      <c r="V208" s="24">
        <v>45894</v>
      </c>
      <c r="W208" s="62" t="str">
        <f>IFERROR(VLOOKUP(A208,거래처!B:Z,21,0),"")</f>
        <v>김성은</v>
      </c>
    </row>
    <row r="209" spans="1:23" ht="23.45" customHeight="1">
      <c r="A209" s="35" t="s">
        <v>76</v>
      </c>
      <c r="B209" s="35" t="s">
        <v>10573</v>
      </c>
      <c r="C209" s="35" t="s">
        <v>78</v>
      </c>
      <c r="D209" s="35" t="s">
        <v>78</v>
      </c>
      <c r="E209" s="36" t="s">
        <v>7234</v>
      </c>
      <c r="F209" s="35" t="s">
        <v>7233</v>
      </c>
      <c r="G209" s="37" t="s">
        <v>6875</v>
      </c>
      <c r="H209" s="38">
        <v>17000</v>
      </c>
      <c r="I209" s="39"/>
      <c r="J209" s="40">
        <v>20</v>
      </c>
      <c r="K209" s="41"/>
      <c r="L209" s="76"/>
      <c r="M209" s="14">
        <v>20</v>
      </c>
      <c r="N209" s="15"/>
      <c r="O209" s="97"/>
      <c r="P209" s="97"/>
      <c r="Q209" s="146"/>
      <c r="R209" s="146" t="s">
        <v>11178</v>
      </c>
      <c r="S209" s="78">
        <f t="shared" si="9"/>
        <v>0</v>
      </c>
      <c r="T209" s="49">
        <f t="shared" si="10"/>
        <v>0</v>
      </c>
      <c r="U209" s="23">
        <v>340000</v>
      </c>
      <c r="V209" s="24">
        <v>45894</v>
      </c>
      <c r="W209" s="62" t="str">
        <f>IFERROR(VLOOKUP(A209,거래처!B:Z,21,0),"")</f>
        <v>김성은</v>
      </c>
    </row>
    <row r="210" spans="1:23" ht="23.45" customHeight="1">
      <c r="A210" s="16" t="s">
        <v>76</v>
      </c>
      <c r="B210" s="16" t="s">
        <v>10573</v>
      </c>
      <c r="C210" s="16" t="s">
        <v>78</v>
      </c>
      <c r="D210" s="16" t="s">
        <v>78</v>
      </c>
      <c r="E210" s="25" t="s">
        <v>9596</v>
      </c>
      <c r="F210" s="16" t="s">
        <v>9597</v>
      </c>
      <c r="G210" s="26" t="s">
        <v>7067</v>
      </c>
      <c r="H210" s="27">
        <v>14000</v>
      </c>
      <c r="I210" s="28"/>
      <c r="J210" s="29"/>
      <c r="K210" s="12">
        <v>1</v>
      </c>
      <c r="L210" s="77"/>
      <c r="M210" s="10"/>
      <c r="N210" s="11"/>
      <c r="O210" s="97"/>
      <c r="P210" s="97"/>
      <c r="Q210" s="167" t="s">
        <v>11666</v>
      </c>
      <c r="R210" s="147" t="s">
        <v>13450</v>
      </c>
      <c r="S210" s="78">
        <f t="shared" si="9"/>
        <v>0</v>
      </c>
      <c r="T210" s="49">
        <f t="shared" si="10"/>
        <v>0</v>
      </c>
      <c r="U210" s="23"/>
      <c r="V210" s="24"/>
      <c r="W210" s="62" t="str">
        <f>IFERROR(VLOOKUP(A210,거래처!B:Z,21,0),"")</f>
        <v>김성은</v>
      </c>
    </row>
    <row r="211" spans="1:23" ht="23.45" customHeight="1">
      <c r="A211" s="30" t="s">
        <v>80</v>
      </c>
      <c r="B211" s="30" t="s">
        <v>10573</v>
      </c>
      <c r="C211" s="30" t="s">
        <v>78</v>
      </c>
      <c r="D211" s="30" t="s">
        <v>78</v>
      </c>
      <c r="E211" s="31" t="s">
        <v>11509</v>
      </c>
      <c r="F211" s="30" t="s">
        <v>11480</v>
      </c>
      <c r="G211" s="32" t="s">
        <v>146</v>
      </c>
      <c r="H211" s="33">
        <v>14000</v>
      </c>
      <c r="I211" s="39"/>
      <c r="J211" s="40"/>
      <c r="K211" s="34"/>
      <c r="L211" s="77"/>
      <c r="M211" s="10"/>
      <c r="N211" s="11"/>
      <c r="O211" s="97"/>
      <c r="P211" s="97"/>
      <c r="Q211" s="146"/>
      <c r="R211" s="217" t="s">
        <v>14047</v>
      </c>
      <c r="S211" s="78">
        <f t="shared" si="9"/>
        <v>0</v>
      </c>
      <c r="T211" s="49">
        <f t="shared" si="10"/>
        <v>0</v>
      </c>
      <c r="U211" s="23"/>
      <c r="V211" s="24"/>
      <c r="W211" s="62" t="str">
        <f>IFERROR(VLOOKUP(A211,거래처!B:Z,21,0),"")</f>
        <v>김성은</v>
      </c>
    </row>
    <row r="212" spans="1:23" ht="23.45" customHeight="1">
      <c r="A212" s="30"/>
      <c r="B212" s="30"/>
      <c r="C212" s="30"/>
      <c r="D212" s="30"/>
      <c r="E212" s="31"/>
      <c r="F212" s="30"/>
      <c r="G212" s="32"/>
      <c r="H212" s="33"/>
      <c r="I212" s="39"/>
      <c r="J212" s="40"/>
      <c r="K212" s="34"/>
      <c r="L212" s="77"/>
      <c r="M212" s="10"/>
      <c r="N212" s="11"/>
      <c r="O212" s="97"/>
      <c r="P212" s="97"/>
      <c r="Q212" s="146"/>
      <c r="R212" s="217"/>
      <c r="S212" s="78">
        <f t="shared" si="9"/>
        <v>0</v>
      </c>
      <c r="T212" s="49">
        <f t="shared" si="10"/>
        <v>0</v>
      </c>
      <c r="U212" s="23"/>
      <c r="V212" s="24"/>
      <c r="W212" s="62" t="str">
        <f>IFERROR(VLOOKUP(A212,거래처!B:Z,21,0),"")</f>
        <v/>
      </c>
    </row>
    <row r="213" spans="1:23" ht="23.45" customHeight="1">
      <c r="A213" s="35" t="s">
        <v>81</v>
      </c>
      <c r="B213" s="35" t="s">
        <v>10698</v>
      </c>
      <c r="C213" s="35" t="s">
        <v>82</v>
      </c>
      <c r="D213" s="35" t="s">
        <v>82</v>
      </c>
      <c r="E213" s="36" t="s">
        <v>10404</v>
      </c>
      <c r="F213" s="35" t="s">
        <v>13047</v>
      </c>
      <c r="G213" s="37" t="s">
        <v>13233</v>
      </c>
      <c r="H213" s="38">
        <v>23000</v>
      </c>
      <c r="I213" s="28"/>
      <c r="J213" s="40">
        <v>50</v>
      </c>
      <c r="K213" s="41"/>
      <c r="L213" s="76"/>
      <c r="M213" s="14"/>
      <c r="N213" s="15"/>
      <c r="O213" s="97"/>
      <c r="P213" s="97"/>
      <c r="Q213" s="146" t="s">
        <v>276</v>
      </c>
      <c r="R213" s="146" t="s">
        <v>6038</v>
      </c>
      <c r="S213" s="78">
        <f t="shared" si="9"/>
        <v>0</v>
      </c>
      <c r="T213" s="49">
        <f t="shared" si="10"/>
        <v>0</v>
      </c>
      <c r="U213" s="23">
        <v>1150000</v>
      </c>
      <c r="V213" s="24">
        <v>45894</v>
      </c>
      <c r="W213" s="62" t="str">
        <f>IFERROR(VLOOKUP(A213,거래처!B:Z,21,0),"")</f>
        <v>이유인（로제르）</v>
      </c>
    </row>
    <row r="214" spans="1:23" ht="23.45" customHeight="1">
      <c r="A214" s="35" t="s">
        <v>81</v>
      </c>
      <c r="B214" s="35" t="s">
        <v>10698</v>
      </c>
      <c r="C214" s="35" t="s">
        <v>82</v>
      </c>
      <c r="D214" s="35" t="s">
        <v>82</v>
      </c>
      <c r="E214" s="36" t="s">
        <v>13046</v>
      </c>
      <c r="F214" s="35" t="s">
        <v>13047</v>
      </c>
      <c r="G214" s="37" t="s">
        <v>13048</v>
      </c>
      <c r="H214" s="38">
        <v>23000</v>
      </c>
      <c r="I214" s="28"/>
      <c r="J214" s="40">
        <v>50</v>
      </c>
      <c r="K214" s="41"/>
      <c r="L214" s="76"/>
      <c r="M214" s="14"/>
      <c r="N214" s="15"/>
      <c r="O214" s="97"/>
      <c r="P214" s="97"/>
      <c r="Q214" s="146" t="s">
        <v>276</v>
      </c>
      <c r="R214" s="146" t="s">
        <v>6038</v>
      </c>
      <c r="S214" s="78">
        <f t="shared" si="9"/>
        <v>0</v>
      </c>
      <c r="T214" s="49">
        <f t="shared" si="10"/>
        <v>0</v>
      </c>
      <c r="U214" s="23">
        <v>1150000</v>
      </c>
      <c r="V214" s="24">
        <v>45894</v>
      </c>
      <c r="W214" s="62" t="str">
        <f>IFERROR(VLOOKUP(A214,거래처!B:Z,21,0),"")</f>
        <v>이유인（로제르）</v>
      </c>
    </row>
    <row r="215" spans="1:23" ht="23.45" customHeight="1">
      <c r="A215" s="35" t="s">
        <v>81</v>
      </c>
      <c r="B215" s="35" t="s">
        <v>10698</v>
      </c>
      <c r="C215" s="35" t="s">
        <v>82</v>
      </c>
      <c r="D215" s="35" t="s">
        <v>82</v>
      </c>
      <c r="E215" s="36" t="s">
        <v>13231</v>
      </c>
      <c r="F215" s="35" t="s">
        <v>13047</v>
      </c>
      <c r="G215" s="37" t="s">
        <v>13232</v>
      </c>
      <c r="H215" s="38">
        <v>23000</v>
      </c>
      <c r="I215" s="28"/>
      <c r="J215" s="40">
        <v>50</v>
      </c>
      <c r="K215" s="41"/>
      <c r="L215" s="76"/>
      <c r="M215" s="14"/>
      <c r="N215" s="15"/>
      <c r="O215" s="97"/>
      <c r="P215" s="97"/>
      <c r="Q215" s="146" t="s">
        <v>276</v>
      </c>
      <c r="R215" s="146" t="s">
        <v>6038</v>
      </c>
      <c r="S215" s="78">
        <f t="shared" si="9"/>
        <v>0</v>
      </c>
      <c r="T215" s="49">
        <f t="shared" si="10"/>
        <v>0</v>
      </c>
      <c r="U215" s="23">
        <v>1150000</v>
      </c>
      <c r="V215" s="24">
        <v>45894</v>
      </c>
      <c r="W215" s="62" t="str">
        <f>IFERROR(VLOOKUP(A215,거래처!B:Z,21,0),"")</f>
        <v>이유인（로제르）</v>
      </c>
    </row>
    <row r="216" spans="1:23" ht="23.45" customHeight="1">
      <c r="A216" s="35" t="s">
        <v>81</v>
      </c>
      <c r="B216" s="35" t="s">
        <v>10698</v>
      </c>
      <c r="C216" s="35" t="s">
        <v>82</v>
      </c>
      <c r="D216" s="35" t="s">
        <v>82</v>
      </c>
      <c r="E216" s="36" t="s">
        <v>13234</v>
      </c>
      <c r="F216" s="35" t="s">
        <v>13047</v>
      </c>
      <c r="G216" s="37" t="s">
        <v>7064</v>
      </c>
      <c r="H216" s="38">
        <v>23000</v>
      </c>
      <c r="I216" s="28"/>
      <c r="J216" s="40">
        <v>10</v>
      </c>
      <c r="K216" s="41"/>
      <c r="L216" s="76"/>
      <c r="M216" s="14"/>
      <c r="N216" s="15"/>
      <c r="O216" s="97"/>
      <c r="P216" s="97"/>
      <c r="Q216" s="146" t="s">
        <v>276</v>
      </c>
      <c r="R216" s="146" t="s">
        <v>84</v>
      </c>
      <c r="S216" s="78">
        <f t="shared" si="9"/>
        <v>0</v>
      </c>
      <c r="T216" s="49">
        <f t="shared" si="10"/>
        <v>0</v>
      </c>
      <c r="U216" s="23">
        <v>230000</v>
      </c>
      <c r="V216" s="24">
        <v>45894</v>
      </c>
      <c r="W216" s="62" t="str">
        <f>IFERROR(VLOOKUP(A216,거래처!B:Z,21,0),"")</f>
        <v>이유인（로제르）</v>
      </c>
    </row>
    <row r="217" spans="1:23" ht="23.45" customHeight="1">
      <c r="A217" s="35"/>
      <c r="B217" s="35"/>
      <c r="C217" s="35"/>
      <c r="D217" s="35"/>
      <c r="E217" s="36"/>
      <c r="F217" s="35"/>
      <c r="G217" s="37"/>
      <c r="H217" s="38"/>
      <c r="I217" s="28"/>
      <c r="J217" s="40"/>
      <c r="K217" s="41"/>
      <c r="L217" s="76"/>
      <c r="M217" s="14"/>
      <c r="N217" s="15"/>
      <c r="O217" s="97"/>
      <c r="P217" s="97"/>
      <c r="Q217" s="146"/>
      <c r="R217" s="146"/>
      <c r="S217" s="78">
        <f t="shared" si="9"/>
        <v>0</v>
      </c>
      <c r="T217" s="49">
        <f t="shared" si="10"/>
        <v>0</v>
      </c>
      <c r="U217" s="23"/>
      <c r="V217" s="24"/>
      <c r="W217" s="62" t="str">
        <f>IFERROR(VLOOKUP(A217,거래처!B:Z,21,0),"")</f>
        <v/>
      </c>
    </row>
    <row r="218" spans="1:23" ht="23.45" customHeight="1">
      <c r="A218" s="35" t="s">
        <v>9673</v>
      </c>
      <c r="B218" s="35" t="s">
        <v>10665</v>
      </c>
      <c r="C218" s="35" t="s">
        <v>9383</v>
      </c>
      <c r="D218" s="35" t="s">
        <v>7910</v>
      </c>
      <c r="E218" s="36" t="s">
        <v>13498</v>
      </c>
      <c r="F218" s="35" t="s">
        <v>13236</v>
      </c>
      <c r="G218" s="37" t="s">
        <v>13499</v>
      </c>
      <c r="H218" s="38">
        <v>12000</v>
      </c>
      <c r="I218" s="39">
        <v>1</v>
      </c>
      <c r="J218" s="40"/>
      <c r="K218" s="41"/>
      <c r="L218" s="76">
        <v>1</v>
      </c>
      <c r="M218" s="14"/>
      <c r="N218" s="15"/>
      <c r="O218" s="97"/>
      <c r="P218" s="97"/>
      <c r="Q218" s="146"/>
      <c r="R218" s="146"/>
      <c r="S218" s="78">
        <f t="shared" si="9"/>
        <v>0</v>
      </c>
      <c r="T218" s="49">
        <f t="shared" si="10"/>
        <v>12000</v>
      </c>
      <c r="U218" s="23"/>
      <c r="V218" s="24"/>
      <c r="W218" s="62" t="str">
        <f>IFERROR(VLOOKUP(A218,거래처!B:Z,21,0),"")</f>
        <v>(주)디씨패밀리</v>
      </c>
    </row>
    <row r="219" spans="1:23" ht="23.45" customHeight="1">
      <c r="A219" s="35" t="s">
        <v>9673</v>
      </c>
      <c r="B219" s="35" t="s">
        <v>10665</v>
      </c>
      <c r="C219" s="35" t="s">
        <v>9383</v>
      </c>
      <c r="D219" s="35" t="s">
        <v>7910</v>
      </c>
      <c r="E219" s="36" t="s">
        <v>13242</v>
      </c>
      <c r="F219" s="35" t="s">
        <v>13236</v>
      </c>
      <c r="G219" s="37" t="s">
        <v>13243</v>
      </c>
      <c r="H219" s="38">
        <v>12000</v>
      </c>
      <c r="I219" s="39">
        <v>1</v>
      </c>
      <c r="J219" s="40"/>
      <c r="K219" s="41"/>
      <c r="L219" s="76">
        <v>1</v>
      </c>
      <c r="M219" s="14"/>
      <c r="N219" s="15"/>
      <c r="O219" s="97"/>
      <c r="P219" s="97"/>
      <c r="Q219" s="146"/>
      <c r="R219" s="146"/>
      <c r="S219" s="78">
        <f t="shared" si="9"/>
        <v>0</v>
      </c>
      <c r="T219" s="49">
        <f t="shared" si="10"/>
        <v>12000</v>
      </c>
      <c r="U219" s="23"/>
      <c r="V219" s="24"/>
      <c r="W219" s="62" t="str">
        <f>IFERROR(VLOOKUP(A219,거래처!B:Z,21,0),"")</f>
        <v>(주)디씨패밀리</v>
      </c>
    </row>
    <row r="220" spans="1:23" ht="23.45" customHeight="1">
      <c r="A220" s="35" t="s">
        <v>9673</v>
      </c>
      <c r="B220" s="35" t="s">
        <v>10665</v>
      </c>
      <c r="C220" s="35" t="s">
        <v>9383</v>
      </c>
      <c r="D220" s="35" t="s">
        <v>7910</v>
      </c>
      <c r="E220" s="36" t="s">
        <v>13238</v>
      </c>
      <c r="F220" s="35" t="s">
        <v>13236</v>
      </c>
      <c r="G220" s="37" t="s">
        <v>13239</v>
      </c>
      <c r="H220" s="38">
        <v>12000</v>
      </c>
      <c r="I220" s="39">
        <v>1</v>
      </c>
      <c r="J220" s="40"/>
      <c r="K220" s="41"/>
      <c r="L220" s="76">
        <v>1</v>
      </c>
      <c r="M220" s="14"/>
      <c r="N220" s="15"/>
      <c r="O220" s="97"/>
      <c r="P220" s="97"/>
      <c r="Q220" s="146"/>
      <c r="R220" s="146"/>
      <c r="S220" s="78">
        <f t="shared" si="9"/>
        <v>0</v>
      </c>
      <c r="T220" s="49">
        <f t="shared" si="10"/>
        <v>12000</v>
      </c>
      <c r="U220" s="23"/>
      <c r="V220" s="24"/>
      <c r="W220" s="62" t="str">
        <f>IFERROR(VLOOKUP(A220,거래처!B:Z,21,0),"")</f>
        <v>(주)디씨패밀리</v>
      </c>
    </row>
    <row r="221" spans="1:23" ht="23.45" customHeight="1">
      <c r="A221" s="35" t="s">
        <v>9673</v>
      </c>
      <c r="B221" s="35" t="s">
        <v>10665</v>
      </c>
      <c r="C221" s="35" t="s">
        <v>9383</v>
      </c>
      <c r="D221" s="35" t="s">
        <v>7910</v>
      </c>
      <c r="E221" s="36" t="s">
        <v>13235</v>
      </c>
      <c r="F221" s="35" t="s">
        <v>13236</v>
      </c>
      <c r="G221" s="37" t="s">
        <v>13237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/>
      <c r="P221" s="97"/>
      <c r="Q221" s="146"/>
      <c r="R221" s="146"/>
      <c r="S221" s="78">
        <f t="shared" ref="S221:S284" si="11">O221</f>
        <v>0</v>
      </c>
      <c r="T221" s="49">
        <f t="shared" ref="T221:T284" si="12">H221*L221</f>
        <v>12000</v>
      </c>
      <c r="U221" s="23"/>
      <c r="V221" s="24"/>
      <c r="W221" s="62" t="str">
        <f>IFERROR(VLOOKUP(A221,거래처!B:Z,21,0),"")</f>
        <v>(주)디씨패밀리</v>
      </c>
    </row>
    <row r="222" spans="1:23" ht="23.45" customHeight="1">
      <c r="A222" s="35" t="s">
        <v>9673</v>
      </c>
      <c r="B222" s="35" t="s">
        <v>10665</v>
      </c>
      <c r="C222" s="35" t="s">
        <v>9383</v>
      </c>
      <c r="D222" s="35" t="s">
        <v>7910</v>
      </c>
      <c r="E222" s="36" t="s">
        <v>14076</v>
      </c>
      <c r="F222" s="35" t="s">
        <v>13236</v>
      </c>
      <c r="G222" s="37" t="s">
        <v>14077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/>
      <c r="P222" s="97"/>
      <c r="Q222" s="146"/>
      <c r="R222" s="146"/>
      <c r="S222" s="78">
        <f t="shared" si="11"/>
        <v>0</v>
      </c>
      <c r="T222" s="49">
        <f t="shared" si="12"/>
        <v>12000</v>
      </c>
      <c r="U222" s="23"/>
      <c r="V222" s="24"/>
      <c r="W222" s="62" t="str">
        <f>IFERROR(VLOOKUP(A222,거래처!B:Z,21,0),"")</f>
        <v>(주)디씨패밀리</v>
      </c>
    </row>
    <row r="223" spans="1:23" ht="23.45" customHeight="1">
      <c r="A223" s="35"/>
      <c r="B223" s="35"/>
      <c r="C223" s="35"/>
      <c r="D223" s="35"/>
      <c r="E223" s="36"/>
      <c r="F223" s="35"/>
      <c r="G223" s="37"/>
      <c r="H223" s="38"/>
      <c r="I223" s="39"/>
      <c r="J223" s="40"/>
      <c r="K223" s="41"/>
      <c r="L223" s="76"/>
      <c r="M223" s="14"/>
      <c r="N223" s="15"/>
      <c r="O223" s="97"/>
      <c r="P223" s="97"/>
      <c r="Q223" s="146"/>
      <c r="R223" s="146"/>
      <c r="S223" s="78">
        <f t="shared" si="11"/>
        <v>0</v>
      </c>
      <c r="T223" s="49">
        <f t="shared" si="12"/>
        <v>0</v>
      </c>
      <c r="U223" s="23"/>
      <c r="V223" s="24"/>
      <c r="W223" s="62" t="str">
        <f>IFERROR(VLOOKUP(A223,거래처!B:Z,21,0),"")</f>
        <v/>
      </c>
    </row>
    <row r="224" spans="1:23" ht="23.45" customHeight="1">
      <c r="A224" s="35" t="s">
        <v>85</v>
      </c>
      <c r="B224" s="35" t="s">
        <v>11015</v>
      </c>
      <c r="C224" s="35" t="s">
        <v>87</v>
      </c>
      <c r="D224" s="35" t="s">
        <v>88</v>
      </c>
      <c r="E224" s="36" t="s">
        <v>11610</v>
      </c>
      <c r="F224" s="35" t="s">
        <v>7239</v>
      </c>
      <c r="G224" s="37" t="s">
        <v>7748</v>
      </c>
      <c r="H224" s="38">
        <v>11500</v>
      </c>
      <c r="I224" s="39">
        <v>1</v>
      </c>
      <c r="J224" s="40"/>
      <c r="K224" s="41"/>
      <c r="L224" s="76">
        <v>1</v>
      </c>
      <c r="M224" s="14"/>
      <c r="N224" s="15"/>
      <c r="O224" s="97"/>
      <c r="P224" s="97"/>
      <c r="Q224" s="146"/>
      <c r="R224" s="146"/>
      <c r="S224" s="78">
        <f t="shared" si="11"/>
        <v>0</v>
      </c>
      <c r="T224" s="49">
        <f t="shared" si="12"/>
        <v>11500</v>
      </c>
      <c r="U224" s="23"/>
      <c r="V224" s="24"/>
      <c r="W224" s="62" t="str">
        <f>IFERROR(VLOOKUP(A224,거래처!B:Z,21,0),"")</f>
        <v>정수진:이니셜</v>
      </c>
    </row>
    <row r="225" spans="1:23" ht="23.45" customHeight="1">
      <c r="A225" s="35" t="s">
        <v>85</v>
      </c>
      <c r="B225" s="35" t="s">
        <v>11015</v>
      </c>
      <c r="C225" s="35" t="s">
        <v>87</v>
      </c>
      <c r="D225" s="35" t="s">
        <v>88</v>
      </c>
      <c r="E225" s="36" t="s">
        <v>7241</v>
      </c>
      <c r="F225" s="35" t="s">
        <v>7242</v>
      </c>
      <c r="G225" s="37" t="s">
        <v>5959</v>
      </c>
      <c r="H225" s="38">
        <v>21000</v>
      </c>
      <c r="I225" s="39">
        <v>1</v>
      </c>
      <c r="J225" s="40"/>
      <c r="K225" s="41"/>
      <c r="L225" s="76">
        <v>1</v>
      </c>
      <c r="M225" s="14"/>
      <c r="N225" s="15"/>
      <c r="O225" s="97"/>
      <c r="P225" s="97"/>
      <c r="Q225" s="146"/>
      <c r="R225" s="146"/>
      <c r="S225" s="78">
        <f t="shared" si="11"/>
        <v>0</v>
      </c>
      <c r="T225" s="49">
        <f t="shared" si="12"/>
        <v>21000</v>
      </c>
      <c r="U225" s="23"/>
      <c r="V225" s="24"/>
      <c r="W225" s="62" t="str">
        <f>IFERROR(VLOOKUP(A225,거래처!B:Z,21,0),"")</f>
        <v>정수진:이니셜</v>
      </c>
    </row>
    <row r="226" spans="1:23" ht="23.45" customHeight="1">
      <c r="A226" s="35" t="s">
        <v>85</v>
      </c>
      <c r="B226" s="35" t="s">
        <v>11015</v>
      </c>
      <c r="C226" s="35" t="s">
        <v>87</v>
      </c>
      <c r="D226" s="35" t="s">
        <v>88</v>
      </c>
      <c r="E226" s="36" t="s">
        <v>10126</v>
      </c>
      <c r="F226" s="35" t="s">
        <v>7245</v>
      </c>
      <c r="G226" s="37" t="s">
        <v>7165</v>
      </c>
      <c r="H226" s="38">
        <v>11000</v>
      </c>
      <c r="I226" s="39">
        <v>1</v>
      </c>
      <c r="J226" s="40"/>
      <c r="K226" s="41"/>
      <c r="L226" s="76">
        <v>1</v>
      </c>
      <c r="M226" s="14"/>
      <c r="N226" s="15"/>
      <c r="O226" s="97"/>
      <c r="P226" s="97"/>
      <c r="Q226" s="146"/>
      <c r="R226" s="146"/>
      <c r="S226" s="78">
        <f t="shared" si="11"/>
        <v>0</v>
      </c>
      <c r="T226" s="49">
        <f t="shared" si="12"/>
        <v>11000</v>
      </c>
      <c r="U226" s="23"/>
      <c r="V226" s="24"/>
      <c r="W226" s="62" t="str">
        <f>IFERROR(VLOOKUP(A226,거래처!B:Z,21,0),"")</f>
        <v>정수진:이니셜</v>
      </c>
    </row>
    <row r="227" spans="1:23" ht="23.45" customHeight="1">
      <c r="A227" s="35"/>
      <c r="B227" s="35"/>
      <c r="C227" s="35"/>
      <c r="D227" s="35"/>
      <c r="E227" s="36"/>
      <c r="F227" s="35"/>
      <c r="G227" s="37"/>
      <c r="H227" s="38"/>
      <c r="I227" s="39"/>
      <c r="J227" s="40"/>
      <c r="K227" s="41"/>
      <c r="L227" s="76"/>
      <c r="M227" s="14"/>
      <c r="N227" s="15"/>
      <c r="O227" s="97"/>
      <c r="P227" s="97"/>
      <c r="Q227" s="146"/>
      <c r="R227" s="146"/>
      <c r="S227" s="78">
        <f t="shared" si="11"/>
        <v>0</v>
      </c>
      <c r="T227" s="49">
        <f t="shared" si="12"/>
        <v>0</v>
      </c>
      <c r="U227" s="23"/>
      <c r="V227" s="24"/>
      <c r="W227" s="62" t="str">
        <f>IFERROR(VLOOKUP(A227,거래처!B:Z,21,0),"")</f>
        <v/>
      </c>
    </row>
    <row r="228" spans="1:23" ht="23.45" customHeight="1">
      <c r="A228" s="35" t="s">
        <v>5483</v>
      </c>
      <c r="B228" s="35" t="s">
        <v>11105</v>
      </c>
      <c r="C228" s="35" t="s">
        <v>5485</v>
      </c>
      <c r="D228" s="35" t="s">
        <v>6388</v>
      </c>
      <c r="E228" s="36" t="s">
        <v>7246</v>
      </c>
      <c r="F228" s="35" t="s">
        <v>7247</v>
      </c>
      <c r="G228" s="37" t="s">
        <v>5959</v>
      </c>
      <c r="H228" s="38">
        <v>13000</v>
      </c>
      <c r="I228" s="39">
        <v>2</v>
      </c>
      <c r="J228" s="40"/>
      <c r="K228" s="41"/>
      <c r="L228" s="76">
        <v>2</v>
      </c>
      <c r="M228" s="14"/>
      <c r="N228" s="15"/>
      <c r="O228" s="97"/>
      <c r="P228" s="97"/>
      <c r="Q228" s="146"/>
      <c r="R228" s="146"/>
      <c r="S228" s="78">
        <f t="shared" si="11"/>
        <v>0</v>
      </c>
      <c r="T228" s="49">
        <f t="shared" si="12"/>
        <v>26000</v>
      </c>
      <c r="U228" s="23"/>
      <c r="V228" s="24"/>
      <c r="W228" s="62" t="str">
        <f>IFERROR(VLOOKUP(A228,거래처!B:Z,21,0),"")</f>
        <v>손경원(투원)</v>
      </c>
    </row>
    <row r="229" spans="1:23" ht="23.45" customHeight="1">
      <c r="A229" s="35" t="s">
        <v>5483</v>
      </c>
      <c r="B229" s="35" t="s">
        <v>11105</v>
      </c>
      <c r="C229" s="35" t="s">
        <v>5485</v>
      </c>
      <c r="D229" s="35" t="s">
        <v>6388</v>
      </c>
      <c r="E229" s="36" t="s">
        <v>7933</v>
      </c>
      <c r="F229" s="35" t="s">
        <v>7247</v>
      </c>
      <c r="G229" s="37" t="s">
        <v>7067</v>
      </c>
      <c r="H229" s="38">
        <v>13000</v>
      </c>
      <c r="I229" s="39">
        <v>1</v>
      </c>
      <c r="J229" s="40"/>
      <c r="K229" s="41"/>
      <c r="L229" s="76">
        <v>1</v>
      </c>
      <c r="M229" s="14"/>
      <c r="N229" s="15"/>
      <c r="O229" s="97"/>
      <c r="P229" s="97"/>
      <c r="Q229" s="146"/>
      <c r="R229" s="146"/>
      <c r="S229" s="78">
        <f t="shared" si="11"/>
        <v>0</v>
      </c>
      <c r="T229" s="49">
        <f t="shared" si="12"/>
        <v>13000</v>
      </c>
      <c r="U229" s="23"/>
      <c r="V229" s="24"/>
      <c r="W229" s="62" t="str">
        <f>IFERROR(VLOOKUP(A229,거래처!B:Z,21,0),"")</f>
        <v>손경원(투원)</v>
      </c>
    </row>
    <row r="230" spans="1:23" ht="23.45" customHeight="1">
      <c r="A230" s="16" t="s">
        <v>5667</v>
      </c>
      <c r="B230" s="16" t="s">
        <v>11105</v>
      </c>
      <c r="C230" s="16" t="s">
        <v>5485</v>
      </c>
      <c r="D230" s="16" t="s">
        <v>6388</v>
      </c>
      <c r="E230" s="25" t="s">
        <v>5497</v>
      </c>
      <c r="F230" s="16" t="s">
        <v>5496</v>
      </c>
      <c r="G230" s="26" t="s">
        <v>130</v>
      </c>
      <c r="H230" s="27">
        <v>13000</v>
      </c>
      <c r="I230" s="28"/>
      <c r="J230" s="29"/>
      <c r="K230" s="84">
        <v>1</v>
      </c>
      <c r="L230" s="77"/>
      <c r="M230" s="10"/>
      <c r="N230" s="11"/>
      <c r="O230" s="97"/>
      <c r="P230" s="97"/>
      <c r="Q230" s="167" t="s">
        <v>14129</v>
      </c>
      <c r="R230" s="147" t="s">
        <v>12746</v>
      </c>
      <c r="S230" s="78">
        <f t="shared" si="11"/>
        <v>0</v>
      </c>
      <c r="T230" s="49">
        <f t="shared" si="12"/>
        <v>0</v>
      </c>
      <c r="U230" s="23"/>
      <c r="V230" s="24"/>
      <c r="W230" s="62" t="str">
        <f>IFERROR(VLOOKUP(A230,거래처!B:Z,21,0),"")</f>
        <v>손경원(투원)</v>
      </c>
    </row>
    <row r="231" spans="1:23" ht="23.45" customHeight="1">
      <c r="A231" s="16"/>
      <c r="B231" s="16"/>
      <c r="C231" s="16"/>
      <c r="D231" s="16"/>
      <c r="E231" s="25"/>
      <c r="F231" s="16"/>
      <c r="G231" s="26"/>
      <c r="H231" s="27"/>
      <c r="I231" s="28"/>
      <c r="J231" s="29"/>
      <c r="K231" s="84"/>
      <c r="L231" s="77"/>
      <c r="M231" s="10"/>
      <c r="N231" s="11"/>
      <c r="O231" s="97"/>
      <c r="P231" s="97"/>
      <c r="Q231" s="167"/>
      <c r="R231" s="147"/>
      <c r="S231" s="78">
        <f t="shared" si="11"/>
        <v>0</v>
      </c>
      <c r="T231" s="49">
        <f t="shared" si="12"/>
        <v>0</v>
      </c>
      <c r="U231" s="23"/>
      <c r="V231" s="24"/>
      <c r="W231" s="62" t="str">
        <f>IFERROR(VLOOKUP(A231,거래처!B:Z,21,0),"")</f>
        <v/>
      </c>
    </row>
    <row r="232" spans="1:23" ht="23.45" customHeight="1">
      <c r="A232" s="35" t="s">
        <v>5592</v>
      </c>
      <c r="B232" s="35" t="s">
        <v>10590</v>
      </c>
      <c r="C232" s="35" t="s">
        <v>5247</v>
      </c>
      <c r="D232" s="35" t="s">
        <v>5247</v>
      </c>
      <c r="E232" s="36" t="s">
        <v>14078</v>
      </c>
      <c r="F232" s="35" t="s">
        <v>7253</v>
      </c>
      <c r="G232" s="37" t="s">
        <v>7076</v>
      </c>
      <c r="H232" s="38">
        <v>11000</v>
      </c>
      <c r="I232" s="39">
        <v>1</v>
      </c>
      <c r="J232" s="40"/>
      <c r="K232" s="41"/>
      <c r="L232" s="76">
        <v>1</v>
      </c>
      <c r="M232" s="14"/>
      <c r="N232" s="15"/>
      <c r="O232" s="97"/>
      <c r="P232" s="97"/>
      <c r="Q232" s="146"/>
      <c r="R232" s="146"/>
      <c r="S232" s="78">
        <f t="shared" si="11"/>
        <v>0</v>
      </c>
      <c r="T232" s="49">
        <f t="shared" si="12"/>
        <v>11000</v>
      </c>
      <c r="U232" s="23"/>
      <c r="V232" s="24"/>
      <c r="W232" s="62" t="str">
        <f>IFERROR(VLOOKUP(A232,거래처!B:Z,21,0),"")</f>
        <v>배태호</v>
      </c>
    </row>
    <row r="233" spans="1:23" ht="23.4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/>
      <c r="P233" s="97"/>
      <c r="Q233" s="146"/>
      <c r="R233" s="146"/>
      <c r="S233" s="78">
        <f t="shared" si="11"/>
        <v>0</v>
      </c>
      <c r="T233" s="49">
        <f t="shared" si="12"/>
        <v>0</v>
      </c>
      <c r="U233" s="23"/>
      <c r="V233" s="24"/>
      <c r="W233" s="62" t="str">
        <f>IFERROR(VLOOKUP(A233,거래처!B:Z,21,0),"")</f>
        <v/>
      </c>
    </row>
    <row r="234" spans="1:23" ht="23.45" customHeight="1">
      <c r="A234" s="35" t="s">
        <v>6437</v>
      </c>
      <c r="B234" s="35" t="s">
        <v>10980</v>
      </c>
      <c r="C234" s="35" t="s">
        <v>3391</v>
      </c>
      <c r="D234" s="35" t="s">
        <v>3391</v>
      </c>
      <c r="E234" s="36" t="s">
        <v>7697</v>
      </c>
      <c r="F234" s="35" t="s">
        <v>7698</v>
      </c>
      <c r="G234" s="37" t="s">
        <v>6755</v>
      </c>
      <c r="H234" s="38">
        <v>14000</v>
      </c>
      <c r="I234" s="39">
        <v>3</v>
      </c>
      <c r="J234" s="40"/>
      <c r="K234" s="41"/>
      <c r="L234" s="76">
        <v>3</v>
      </c>
      <c r="M234" s="14"/>
      <c r="N234" s="15"/>
      <c r="O234" s="97"/>
      <c r="P234" s="97"/>
      <c r="Q234" s="146"/>
      <c r="R234" s="146"/>
      <c r="S234" s="78">
        <f t="shared" si="11"/>
        <v>0</v>
      </c>
      <c r="T234" s="49">
        <f t="shared" si="12"/>
        <v>42000</v>
      </c>
      <c r="U234" s="23"/>
      <c r="V234" s="24"/>
      <c r="W234" s="62" t="str">
        <f>IFERROR(VLOOKUP(A234,거래처!B:Z,21,0),"")</f>
        <v>송재욱</v>
      </c>
    </row>
    <row r="235" spans="1:23" ht="23.45" customHeight="1">
      <c r="A235" s="35"/>
      <c r="B235" s="35"/>
      <c r="C235" s="35"/>
      <c r="D235" s="35"/>
      <c r="E235" s="36"/>
      <c r="F235" s="35"/>
      <c r="G235" s="37"/>
      <c r="H235" s="38"/>
      <c r="I235" s="39"/>
      <c r="J235" s="40"/>
      <c r="K235" s="41"/>
      <c r="L235" s="76"/>
      <c r="M235" s="14"/>
      <c r="N235" s="15"/>
      <c r="O235" s="97"/>
      <c r="P235" s="97"/>
      <c r="Q235" s="146"/>
      <c r="R235" s="146"/>
      <c r="S235" s="78">
        <f t="shared" si="11"/>
        <v>0</v>
      </c>
      <c r="T235" s="49">
        <f t="shared" si="12"/>
        <v>0</v>
      </c>
      <c r="U235" s="23"/>
      <c r="V235" s="24"/>
      <c r="W235" s="62" t="str">
        <f>IFERROR(VLOOKUP(A235,거래처!B:Z,21,0),"")</f>
        <v/>
      </c>
    </row>
    <row r="236" spans="1:23" ht="23.45" customHeight="1">
      <c r="A236" s="35" t="s">
        <v>8936</v>
      </c>
      <c r="B236" s="35" t="s">
        <v>10967</v>
      </c>
      <c r="C236" s="35" t="s">
        <v>6435</v>
      </c>
      <c r="D236" s="35" t="s">
        <v>6435</v>
      </c>
      <c r="E236" s="36" t="s">
        <v>10413</v>
      </c>
      <c r="F236" s="35" t="s">
        <v>9863</v>
      </c>
      <c r="G236" s="37" t="s">
        <v>5959</v>
      </c>
      <c r="H236" s="38">
        <v>11000</v>
      </c>
      <c r="I236" s="39">
        <v>4</v>
      </c>
      <c r="J236" s="40"/>
      <c r="K236" s="41"/>
      <c r="L236" s="76">
        <v>4</v>
      </c>
      <c r="M236" s="14"/>
      <c r="N236" s="15"/>
      <c r="O236" s="97"/>
      <c r="P236" s="97"/>
      <c r="Q236" s="146"/>
      <c r="R236" s="146"/>
      <c r="S236" s="78">
        <f t="shared" si="11"/>
        <v>0</v>
      </c>
      <c r="T236" s="49">
        <f t="shared" si="12"/>
        <v>44000</v>
      </c>
      <c r="U236" s="23"/>
      <c r="V236" s="24"/>
      <c r="W236" s="62" t="str">
        <f>IFERROR(VLOOKUP(A236,거래처!B:Z,21,0),"")</f>
        <v>임창현/오도시</v>
      </c>
    </row>
    <row r="237" spans="1:23" ht="23.45" customHeight="1">
      <c r="A237" s="35" t="s">
        <v>8936</v>
      </c>
      <c r="B237" s="35" t="s">
        <v>10967</v>
      </c>
      <c r="C237" s="35" t="s">
        <v>6435</v>
      </c>
      <c r="D237" s="35" t="s">
        <v>6435</v>
      </c>
      <c r="E237" s="36" t="s">
        <v>9862</v>
      </c>
      <c r="F237" s="35" t="s">
        <v>9863</v>
      </c>
      <c r="G237" s="37" t="s">
        <v>9864</v>
      </c>
      <c r="H237" s="38">
        <v>11000</v>
      </c>
      <c r="I237" s="39">
        <v>5</v>
      </c>
      <c r="J237" s="40"/>
      <c r="K237" s="41"/>
      <c r="L237" s="76">
        <v>5</v>
      </c>
      <c r="M237" s="14"/>
      <c r="N237" s="15"/>
      <c r="O237" s="97"/>
      <c r="P237" s="97"/>
      <c r="Q237" s="146"/>
      <c r="R237" s="146"/>
      <c r="S237" s="78">
        <f t="shared" si="11"/>
        <v>0</v>
      </c>
      <c r="T237" s="49">
        <f t="shared" si="12"/>
        <v>55000</v>
      </c>
      <c r="U237" s="23"/>
      <c r="V237" s="24"/>
      <c r="W237" s="62" t="str">
        <f>IFERROR(VLOOKUP(A237,거래처!B:Z,21,0),"")</f>
        <v>임창현/오도시</v>
      </c>
    </row>
    <row r="238" spans="1:23" ht="23.45" customHeight="1">
      <c r="A238" s="35" t="s">
        <v>8936</v>
      </c>
      <c r="B238" s="35" t="s">
        <v>10967</v>
      </c>
      <c r="C238" s="35" t="s">
        <v>6435</v>
      </c>
      <c r="D238" s="35" t="s">
        <v>6435</v>
      </c>
      <c r="E238" s="36" t="s">
        <v>10129</v>
      </c>
      <c r="F238" s="35" t="s">
        <v>9863</v>
      </c>
      <c r="G238" s="37" t="s">
        <v>9928</v>
      </c>
      <c r="H238" s="38">
        <v>11000</v>
      </c>
      <c r="I238" s="39">
        <v>1</v>
      </c>
      <c r="J238" s="40"/>
      <c r="K238" s="41"/>
      <c r="L238" s="76">
        <v>1</v>
      </c>
      <c r="M238" s="14"/>
      <c r="N238" s="15"/>
      <c r="O238" s="97"/>
      <c r="P238" s="97"/>
      <c r="Q238" s="146"/>
      <c r="R238" s="146"/>
      <c r="S238" s="78">
        <f t="shared" si="11"/>
        <v>0</v>
      </c>
      <c r="T238" s="49">
        <f t="shared" si="12"/>
        <v>11000</v>
      </c>
      <c r="U238" s="23"/>
      <c r="V238" s="24"/>
      <c r="W238" s="62" t="str">
        <f>IFERROR(VLOOKUP(A238,거래처!B:Z,21,0),"")</f>
        <v>임창현/오도시</v>
      </c>
    </row>
    <row r="239" spans="1:23" ht="23.45" customHeight="1">
      <c r="A239" s="35"/>
      <c r="B239" s="35"/>
      <c r="C239" s="35"/>
      <c r="D239" s="35"/>
      <c r="E239" s="36"/>
      <c r="F239" s="35"/>
      <c r="G239" s="37"/>
      <c r="H239" s="38"/>
      <c r="I239" s="39"/>
      <c r="J239" s="40"/>
      <c r="K239" s="41"/>
      <c r="L239" s="76"/>
      <c r="M239" s="14"/>
      <c r="N239" s="15"/>
      <c r="O239" s="97"/>
      <c r="P239" s="97"/>
      <c r="Q239" s="146"/>
      <c r="R239" s="146"/>
      <c r="S239" s="78">
        <f t="shared" si="11"/>
        <v>0</v>
      </c>
      <c r="T239" s="49">
        <f t="shared" si="12"/>
        <v>0</v>
      </c>
      <c r="U239" s="23"/>
      <c r="V239" s="24"/>
      <c r="W239" s="62" t="str">
        <f>IFERROR(VLOOKUP(A239,거래처!B:Z,21,0),"")</f>
        <v/>
      </c>
    </row>
    <row r="240" spans="1:23" ht="23.45" customHeight="1">
      <c r="A240" s="35" t="s">
        <v>925</v>
      </c>
      <c r="B240" s="35" t="s">
        <v>11046</v>
      </c>
      <c r="C240" s="35" t="s">
        <v>928</v>
      </c>
      <c r="D240" s="35" t="s">
        <v>929</v>
      </c>
      <c r="E240" s="36" t="s">
        <v>11612</v>
      </c>
      <c r="F240" s="35" t="s">
        <v>7259</v>
      </c>
      <c r="G240" s="37" t="s">
        <v>7261</v>
      </c>
      <c r="H240" s="38">
        <v>11500</v>
      </c>
      <c r="I240" s="39">
        <v>2</v>
      </c>
      <c r="J240" s="40"/>
      <c r="K240" s="41"/>
      <c r="L240" s="76">
        <v>2</v>
      </c>
      <c r="M240" s="14"/>
      <c r="N240" s="15"/>
      <c r="O240" s="97"/>
      <c r="P240" s="97"/>
      <c r="Q240" s="146"/>
      <c r="R240" s="146"/>
      <c r="S240" s="78">
        <f t="shared" si="11"/>
        <v>0</v>
      </c>
      <c r="T240" s="49">
        <f t="shared" si="12"/>
        <v>23000</v>
      </c>
      <c r="U240" s="23"/>
      <c r="V240" s="24"/>
      <c r="W240" s="62" t="str">
        <f>IFERROR(VLOOKUP(A240,거래처!B:Z,21,0),"")</f>
        <v>주희연（제이뮤즈）</v>
      </c>
    </row>
    <row r="241" spans="1:23" ht="23.45" customHeight="1">
      <c r="A241" s="35" t="s">
        <v>925</v>
      </c>
      <c r="B241" s="35" t="s">
        <v>11046</v>
      </c>
      <c r="C241" s="35" t="s">
        <v>928</v>
      </c>
      <c r="D241" s="35" t="s">
        <v>929</v>
      </c>
      <c r="E241" s="36" t="s">
        <v>12806</v>
      </c>
      <c r="F241" s="35" t="s">
        <v>12807</v>
      </c>
      <c r="G241" s="37" t="s">
        <v>5959</v>
      </c>
      <c r="H241" s="38">
        <v>18000</v>
      </c>
      <c r="I241" s="39"/>
      <c r="J241" s="40">
        <v>7</v>
      </c>
      <c r="K241" s="41"/>
      <c r="L241" s="76"/>
      <c r="M241" s="14"/>
      <c r="N241" s="15"/>
      <c r="O241" s="97"/>
      <c r="P241" s="97"/>
      <c r="Q241" s="146" t="s">
        <v>14124</v>
      </c>
      <c r="R241" s="146" t="s">
        <v>5185</v>
      </c>
      <c r="S241" s="78">
        <f t="shared" si="11"/>
        <v>0</v>
      </c>
      <c r="T241" s="49">
        <f t="shared" si="12"/>
        <v>0</v>
      </c>
      <c r="U241" s="23">
        <v>126000</v>
      </c>
      <c r="V241" s="24">
        <v>45897</v>
      </c>
      <c r="W241" s="62" t="str">
        <f>IFERROR(VLOOKUP(A241,거래처!B:Z,21,0),"")</f>
        <v>주희연（제이뮤즈）</v>
      </c>
    </row>
    <row r="242" spans="1:23" ht="23.45" customHeight="1">
      <c r="A242" s="35" t="s">
        <v>925</v>
      </c>
      <c r="B242" s="35" t="s">
        <v>11046</v>
      </c>
      <c r="C242" s="35" t="s">
        <v>928</v>
      </c>
      <c r="D242" s="35" t="s">
        <v>929</v>
      </c>
      <c r="E242" s="36" t="s">
        <v>12806</v>
      </c>
      <c r="F242" s="35" t="s">
        <v>12807</v>
      </c>
      <c r="G242" s="37" t="s">
        <v>5959</v>
      </c>
      <c r="H242" s="38">
        <v>18000</v>
      </c>
      <c r="I242" s="39">
        <v>3</v>
      </c>
      <c r="J242" s="40"/>
      <c r="K242" s="41"/>
      <c r="L242" s="76"/>
      <c r="M242" s="14"/>
      <c r="N242" s="15"/>
      <c r="O242" s="97"/>
      <c r="P242" s="97"/>
      <c r="Q242" s="227" t="s">
        <v>14131</v>
      </c>
      <c r="R242" s="146" t="s">
        <v>11377</v>
      </c>
      <c r="S242" s="78">
        <f t="shared" si="11"/>
        <v>0</v>
      </c>
      <c r="T242" s="49">
        <f t="shared" si="12"/>
        <v>0</v>
      </c>
      <c r="U242" s="23"/>
      <c r="V242" s="24"/>
      <c r="W242" s="62" t="str">
        <f>IFERROR(VLOOKUP(A242,거래처!B:Z,21,0),"")</f>
        <v>주희연（제이뮤즈）</v>
      </c>
    </row>
    <row r="243" spans="1:23" ht="23.45" customHeight="1">
      <c r="A243" s="35" t="s">
        <v>925</v>
      </c>
      <c r="B243" s="35" t="s">
        <v>11046</v>
      </c>
      <c r="C243" s="35" t="s">
        <v>928</v>
      </c>
      <c r="D243" s="35" t="s">
        <v>929</v>
      </c>
      <c r="E243" s="36" t="s">
        <v>7264</v>
      </c>
      <c r="F243" s="35" t="s">
        <v>7265</v>
      </c>
      <c r="G243" s="37" t="s">
        <v>7102</v>
      </c>
      <c r="H243" s="38">
        <v>17000</v>
      </c>
      <c r="I243" s="39"/>
      <c r="J243" s="40">
        <v>1</v>
      </c>
      <c r="K243" s="41"/>
      <c r="L243" s="76"/>
      <c r="M243" s="14">
        <v>1</v>
      </c>
      <c r="N243" s="15"/>
      <c r="O243" s="97"/>
      <c r="P243" s="97"/>
      <c r="Q243" s="146"/>
      <c r="R243" s="146" t="s">
        <v>504</v>
      </c>
      <c r="S243" s="78">
        <f t="shared" si="11"/>
        <v>0</v>
      </c>
      <c r="T243" s="49">
        <f t="shared" si="12"/>
        <v>0</v>
      </c>
      <c r="U243" s="23">
        <v>17000</v>
      </c>
      <c r="V243" s="24">
        <v>45895</v>
      </c>
      <c r="W243" s="62" t="str">
        <f>IFERROR(VLOOKUP(A243,거래처!B:Z,21,0),"")</f>
        <v>주희연（제이뮤즈）</v>
      </c>
    </row>
    <row r="244" spans="1:23" ht="23.45" customHeight="1">
      <c r="A244" s="35" t="s">
        <v>925</v>
      </c>
      <c r="B244" s="35" t="s">
        <v>11046</v>
      </c>
      <c r="C244" s="35" t="s">
        <v>928</v>
      </c>
      <c r="D244" s="35" t="s">
        <v>929</v>
      </c>
      <c r="E244" s="36" t="s">
        <v>7820</v>
      </c>
      <c r="F244" s="35" t="s">
        <v>7821</v>
      </c>
      <c r="G244" s="37" t="s">
        <v>5959</v>
      </c>
      <c r="H244" s="38">
        <v>15000</v>
      </c>
      <c r="I244" s="39">
        <v>1</v>
      </c>
      <c r="J244" s="40"/>
      <c r="K244" s="41"/>
      <c r="L244" s="76">
        <v>1</v>
      </c>
      <c r="M244" s="14"/>
      <c r="N244" s="15"/>
      <c r="O244" s="97"/>
      <c r="P244" s="97"/>
      <c r="Q244" s="146"/>
      <c r="R244" s="146"/>
      <c r="S244" s="78">
        <f t="shared" si="11"/>
        <v>0</v>
      </c>
      <c r="T244" s="49">
        <f t="shared" si="12"/>
        <v>15000</v>
      </c>
      <c r="U244" s="23"/>
      <c r="V244" s="24"/>
      <c r="W244" s="62" t="str">
        <f>IFERROR(VLOOKUP(A244,거래처!B:Z,21,0),"")</f>
        <v>주희연（제이뮤즈）</v>
      </c>
    </row>
    <row r="245" spans="1:23" ht="23.45" customHeight="1">
      <c r="A245" s="35"/>
      <c r="B245" s="35"/>
      <c r="C245" s="35"/>
      <c r="D245" s="35"/>
      <c r="E245" s="36"/>
      <c r="F245" s="35"/>
      <c r="G245" s="37"/>
      <c r="H245" s="38"/>
      <c r="I245" s="39"/>
      <c r="J245" s="40"/>
      <c r="K245" s="41"/>
      <c r="L245" s="76"/>
      <c r="M245" s="14"/>
      <c r="N245" s="15"/>
      <c r="O245" s="97"/>
      <c r="P245" s="97"/>
      <c r="Q245" s="146"/>
      <c r="R245" s="146"/>
      <c r="S245" s="78">
        <f t="shared" si="11"/>
        <v>0</v>
      </c>
      <c r="T245" s="49">
        <f t="shared" si="12"/>
        <v>0</v>
      </c>
      <c r="U245" s="23"/>
      <c r="V245" s="24"/>
      <c r="W245" s="62" t="str">
        <f>IFERROR(VLOOKUP(A245,거래처!B:Z,21,0),"")</f>
        <v/>
      </c>
    </row>
    <row r="246" spans="1:23" ht="23.45" customHeight="1">
      <c r="A246" s="35" t="s">
        <v>92</v>
      </c>
      <c r="B246" s="35" t="s">
        <v>11156</v>
      </c>
      <c r="C246" s="35" t="s">
        <v>94</v>
      </c>
      <c r="D246" s="35" t="s">
        <v>95</v>
      </c>
      <c r="E246" s="36" t="s">
        <v>10420</v>
      </c>
      <c r="F246" s="35" t="s">
        <v>10025</v>
      </c>
      <c r="G246" s="37" t="s">
        <v>5959</v>
      </c>
      <c r="H246" s="38">
        <v>22000</v>
      </c>
      <c r="I246" s="39">
        <v>1</v>
      </c>
      <c r="J246" s="40"/>
      <c r="K246" s="41"/>
      <c r="L246" s="76">
        <v>1</v>
      </c>
      <c r="M246" s="14"/>
      <c r="N246" s="15"/>
      <c r="O246" s="97"/>
      <c r="P246" s="97"/>
      <c r="Q246" s="146"/>
      <c r="R246" s="146"/>
      <c r="S246" s="78">
        <f t="shared" si="11"/>
        <v>0</v>
      </c>
      <c r="T246" s="49">
        <f t="shared" si="12"/>
        <v>22000</v>
      </c>
      <c r="U246" s="23"/>
      <c r="V246" s="24"/>
      <c r="W246" s="62" t="str">
        <f>IFERROR(VLOOKUP(A246,거래처!B:Z,21,0),"")</f>
        <v>한영선</v>
      </c>
    </row>
    <row r="247" spans="1:23" ht="23.45" customHeight="1">
      <c r="A247" s="35" t="s">
        <v>92</v>
      </c>
      <c r="B247" s="35" t="s">
        <v>11156</v>
      </c>
      <c r="C247" s="35" t="s">
        <v>94</v>
      </c>
      <c r="D247" s="35" t="s">
        <v>95</v>
      </c>
      <c r="E247" s="36" t="s">
        <v>10024</v>
      </c>
      <c r="F247" s="35" t="s">
        <v>10025</v>
      </c>
      <c r="G247" s="37" t="s">
        <v>7064</v>
      </c>
      <c r="H247" s="38">
        <v>22000</v>
      </c>
      <c r="I247" s="39">
        <v>2</v>
      </c>
      <c r="J247" s="40"/>
      <c r="K247" s="41"/>
      <c r="L247" s="76">
        <v>2</v>
      </c>
      <c r="M247" s="14"/>
      <c r="N247" s="15"/>
      <c r="O247" s="97"/>
      <c r="P247" s="97"/>
      <c r="Q247" s="146"/>
      <c r="R247" s="146"/>
      <c r="S247" s="78">
        <f t="shared" si="11"/>
        <v>0</v>
      </c>
      <c r="T247" s="49">
        <f t="shared" si="12"/>
        <v>44000</v>
      </c>
      <c r="U247" s="23"/>
      <c r="V247" s="24"/>
      <c r="W247" s="62" t="str">
        <f>IFERROR(VLOOKUP(A247,거래처!B:Z,21,0),"")</f>
        <v>한영선</v>
      </c>
    </row>
    <row r="248" spans="1:23" ht="23.45" customHeight="1">
      <c r="A248" s="35" t="s">
        <v>92</v>
      </c>
      <c r="B248" s="35" t="s">
        <v>11156</v>
      </c>
      <c r="C248" s="35" t="s">
        <v>94</v>
      </c>
      <c r="D248" s="35" t="s">
        <v>95</v>
      </c>
      <c r="E248" s="36" t="s">
        <v>9866</v>
      </c>
      <c r="F248" s="35" t="s">
        <v>7755</v>
      </c>
      <c r="G248" s="37" t="s">
        <v>7476</v>
      </c>
      <c r="H248" s="38">
        <v>20500</v>
      </c>
      <c r="I248" s="39"/>
      <c r="J248" s="40">
        <v>1</v>
      </c>
      <c r="K248" s="41"/>
      <c r="L248" s="76"/>
      <c r="M248" s="14"/>
      <c r="N248" s="15"/>
      <c r="O248" s="97"/>
      <c r="P248" s="97"/>
      <c r="Q248" s="146" t="s">
        <v>14132</v>
      </c>
      <c r="R248" s="146" t="s">
        <v>504</v>
      </c>
      <c r="S248" s="78">
        <f t="shared" si="11"/>
        <v>0</v>
      </c>
      <c r="T248" s="49">
        <f t="shared" si="12"/>
        <v>0</v>
      </c>
      <c r="U248" s="23">
        <v>20500</v>
      </c>
      <c r="V248" s="24">
        <v>45897</v>
      </c>
      <c r="W248" s="62" t="str">
        <f>IFERROR(VLOOKUP(A248,거래처!B:Z,21,0),"")</f>
        <v>한영선</v>
      </c>
    </row>
    <row r="249" spans="1:23" ht="23.45" customHeight="1">
      <c r="A249" s="35"/>
      <c r="B249" s="35"/>
      <c r="C249" s="35"/>
      <c r="D249" s="35"/>
      <c r="E249" s="36"/>
      <c r="F249" s="35"/>
      <c r="G249" s="37"/>
      <c r="H249" s="38"/>
      <c r="I249" s="39"/>
      <c r="J249" s="40"/>
      <c r="K249" s="41"/>
      <c r="L249" s="76"/>
      <c r="M249" s="14"/>
      <c r="N249" s="15"/>
      <c r="O249" s="97"/>
      <c r="P249" s="97"/>
      <c r="Q249" s="146"/>
      <c r="R249" s="146"/>
      <c r="S249" s="78">
        <f t="shared" si="11"/>
        <v>0</v>
      </c>
      <c r="T249" s="49">
        <f t="shared" si="12"/>
        <v>0</v>
      </c>
      <c r="U249" s="23"/>
      <c r="V249" s="24"/>
      <c r="W249" s="62" t="str">
        <f>IFERROR(VLOOKUP(A249,거래처!B:Z,21,0),"")</f>
        <v/>
      </c>
    </row>
    <row r="250" spans="1:23" ht="23.45" customHeight="1">
      <c r="A250" s="35" t="s">
        <v>5325</v>
      </c>
      <c r="B250" s="35" t="s">
        <v>10605</v>
      </c>
      <c r="C250" s="35" t="s">
        <v>5327</v>
      </c>
      <c r="D250" s="35" t="s">
        <v>5327</v>
      </c>
      <c r="E250" s="36" t="s">
        <v>9796</v>
      </c>
      <c r="F250" s="35" t="s">
        <v>9719</v>
      </c>
      <c r="G250" s="37" t="s">
        <v>6874</v>
      </c>
      <c r="H250" s="38">
        <v>14000</v>
      </c>
      <c r="I250" s="39">
        <v>2</v>
      </c>
      <c r="J250" s="40"/>
      <c r="K250" s="41"/>
      <c r="L250" s="76">
        <v>2</v>
      </c>
      <c r="M250" s="14"/>
      <c r="N250" s="15"/>
      <c r="O250" s="97"/>
      <c r="P250" s="97"/>
      <c r="Q250" s="146"/>
      <c r="R250" s="146"/>
      <c r="S250" s="78">
        <f t="shared" si="11"/>
        <v>0</v>
      </c>
      <c r="T250" s="49">
        <f t="shared" si="12"/>
        <v>28000</v>
      </c>
      <c r="U250" s="23"/>
      <c r="V250" s="24"/>
      <c r="W250" s="62" t="str">
        <f>IFERROR(VLOOKUP(A250,거래처!B:Z,21,0),"")</f>
        <v>김미라</v>
      </c>
    </row>
    <row r="251" spans="1:23" ht="23.45" customHeight="1">
      <c r="A251" s="35"/>
      <c r="B251" s="35"/>
      <c r="C251" s="35"/>
      <c r="D251" s="35"/>
      <c r="E251" s="36"/>
      <c r="F251" s="35"/>
      <c r="G251" s="37"/>
      <c r="H251" s="38"/>
      <c r="I251" s="39"/>
      <c r="J251" s="40"/>
      <c r="K251" s="41"/>
      <c r="L251" s="76"/>
      <c r="M251" s="14"/>
      <c r="N251" s="15"/>
      <c r="O251" s="97"/>
      <c r="P251" s="97"/>
      <c r="Q251" s="146"/>
      <c r="R251" s="146"/>
      <c r="S251" s="78">
        <f t="shared" si="11"/>
        <v>0</v>
      </c>
      <c r="T251" s="49">
        <f t="shared" si="12"/>
        <v>0</v>
      </c>
      <c r="U251" s="23"/>
      <c r="V251" s="24"/>
      <c r="W251" s="62" t="str">
        <f>IFERROR(VLOOKUP(A251,거래처!B:Z,21,0),"")</f>
        <v/>
      </c>
    </row>
    <row r="252" spans="1:23" ht="23.45" customHeight="1">
      <c r="A252" s="35" t="s">
        <v>319</v>
      </c>
      <c r="B252" s="35" t="s">
        <v>10677</v>
      </c>
      <c r="C252" s="35" t="s">
        <v>99</v>
      </c>
      <c r="D252" s="35" t="s">
        <v>100</v>
      </c>
      <c r="E252" s="36" t="s">
        <v>14081</v>
      </c>
      <c r="F252" s="35" t="s">
        <v>14080</v>
      </c>
      <c r="G252" s="37" t="s">
        <v>7149</v>
      </c>
      <c r="H252" s="38">
        <v>14000</v>
      </c>
      <c r="I252" s="39">
        <v>1</v>
      </c>
      <c r="J252" s="40"/>
      <c r="K252" s="41"/>
      <c r="L252" s="76">
        <v>1</v>
      </c>
      <c r="M252" s="14"/>
      <c r="N252" s="15"/>
      <c r="O252" s="97"/>
      <c r="P252" s="97"/>
      <c r="Q252" s="146"/>
      <c r="R252" s="146"/>
      <c r="S252" s="78">
        <f t="shared" si="11"/>
        <v>0</v>
      </c>
      <c r="T252" s="49">
        <f t="shared" si="12"/>
        <v>14000</v>
      </c>
      <c r="U252" s="23"/>
      <c r="V252" s="24"/>
      <c r="W252" s="62" t="str">
        <f>IFERROR(VLOOKUP(A252,거래처!B:Z,21,0),"")</f>
        <v>김래영（래래（ＲＡＥ</v>
      </c>
    </row>
    <row r="253" spans="1:23" ht="23.45" customHeight="1">
      <c r="A253" s="35" t="s">
        <v>319</v>
      </c>
      <c r="B253" s="35" t="s">
        <v>10677</v>
      </c>
      <c r="C253" s="35" t="s">
        <v>99</v>
      </c>
      <c r="D253" s="35" t="s">
        <v>100</v>
      </c>
      <c r="E253" s="36" t="s">
        <v>14079</v>
      </c>
      <c r="F253" s="35" t="s">
        <v>14080</v>
      </c>
      <c r="G253" s="37" t="s">
        <v>7147</v>
      </c>
      <c r="H253" s="38">
        <v>14000</v>
      </c>
      <c r="I253" s="39">
        <v>1</v>
      </c>
      <c r="J253" s="40"/>
      <c r="K253" s="41"/>
      <c r="L253" s="76">
        <v>1</v>
      </c>
      <c r="M253" s="14"/>
      <c r="N253" s="15"/>
      <c r="O253" s="97"/>
      <c r="P253" s="97"/>
      <c r="Q253" s="146"/>
      <c r="R253" s="146"/>
      <c r="S253" s="78">
        <f t="shared" si="11"/>
        <v>0</v>
      </c>
      <c r="T253" s="49">
        <f t="shared" si="12"/>
        <v>14000</v>
      </c>
      <c r="U253" s="23"/>
      <c r="V253" s="24"/>
      <c r="W253" s="62" t="str">
        <f>IFERROR(VLOOKUP(A253,거래처!B:Z,21,0),"")</f>
        <v>김래영（래래（ＲＡＥ</v>
      </c>
    </row>
    <row r="254" spans="1:23" ht="23.45" customHeight="1">
      <c r="A254" s="35" t="s">
        <v>319</v>
      </c>
      <c r="B254" s="35" t="s">
        <v>10677</v>
      </c>
      <c r="C254" s="35" t="s">
        <v>99</v>
      </c>
      <c r="D254" s="35" t="s">
        <v>100</v>
      </c>
      <c r="E254" s="36" t="s">
        <v>14083</v>
      </c>
      <c r="F254" s="35" t="s">
        <v>14080</v>
      </c>
      <c r="G254" s="37" t="s">
        <v>7107</v>
      </c>
      <c r="H254" s="38">
        <v>14000</v>
      </c>
      <c r="I254" s="39">
        <v>1</v>
      </c>
      <c r="J254" s="40"/>
      <c r="K254" s="41"/>
      <c r="L254" s="76">
        <v>1</v>
      </c>
      <c r="M254" s="14"/>
      <c r="N254" s="15"/>
      <c r="O254" s="97"/>
      <c r="P254" s="97"/>
      <c r="Q254" s="146"/>
      <c r="R254" s="146"/>
      <c r="S254" s="78">
        <f t="shared" si="11"/>
        <v>0</v>
      </c>
      <c r="T254" s="49">
        <f t="shared" si="12"/>
        <v>14000</v>
      </c>
      <c r="U254" s="23"/>
      <c r="V254" s="24"/>
      <c r="W254" s="62" t="str">
        <f>IFERROR(VLOOKUP(A254,거래처!B:Z,21,0),"")</f>
        <v>김래영（래래（ＲＡＥ</v>
      </c>
    </row>
    <row r="255" spans="1:23" ht="23.45" customHeight="1">
      <c r="A255" s="35" t="s">
        <v>319</v>
      </c>
      <c r="B255" s="35" t="s">
        <v>10677</v>
      </c>
      <c r="C255" s="35" t="s">
        <v>99</v>
      </c>
      <c r="D255" s="35" t="s">
        <v>100</v>
      </c>
      <c r="E255" s="36" t="s">
        <v>14082</v>
      </c>
      <c r="F255" s="35" t="s">
        <v>14080</v>
      </c>
      <c r="G255" s="37" t="s">
        <v>7721</v>
      </c>
      <c r="H255" s="38">
        <v>14000</v>
      </c>
      <c r="I255" s="39">
        <v>1</v>
      </c>
      <c r="J255" s="40"/>
      <c r="K255" s="41"/>
      <c r="L255" s="76">
        <v>1</v>
      </c>
      <c r="M255" s="14"/>
      <c r="N255" s="15"/>
      <c r="O255" s="97"/>
      <c r="P255" s="97"/>
      <c r="Q255" s="146"/>
      <c r="R255" s="146"/>
      <c r="S255" s="78">
        <f t="shared" si="11"/>
        <v>0</v>
      </c>
      <c r="T255" s="49">
        <f t="shared" si="12"/>
        <v>14000</v>
      </c>
      <c r="U255" s="23"/>
      <c r="V255" s="24"/>
      <c r="W255" s="62" t="str">
        <f>IFERROR(VLOOKUP(A255,거래처!B:Z,21,0),"")</f>
        <v>김래영（래래（ＲＡＥ</v>
      </c>
    </row>
    <row r="256" spans="1:23" ht="23.45" customHeight="1">
      <c r="A256" s="35" t="s">
        <v>319</v>
      </c>
      <c r="B256" s="35" t="s">
        <v>10677</v>
      </c>
      <c r="C256" s="35" t="s">
        <v>99</v>
      </c>
      <c r="D256" s="35" t="s">
        <v>100</v>
      </c>
      <c r="E256" s="36" t="s">
        <v>7594</v>
      </c>
      <c r="F256" s="35" t="s">
        <v>7270</v>
      </c>
      <c r="G256" s="37" t="s">
        <v>12105</v>
      </c>
      <c r="H256" s="38">
        <v>14000</v>
      </c>
      <c r="I256" s="39">
        <v>5</v>
      </c>
      <c r="J256" s="40"/>
      <c r="K256" s="41"/>
      <c r="L256" s="76">
        <v>5</v>
      </c>
      <c r="M256" s="14"/>
      <c r="N256" s="15"/>
      <c r="O256" s="97"/>
      <c r="P256" s="97"/>
      <c r="Q256" s="146"/>
      <c r="R256" s="146"/>
      <c r="S256" s="78">
        <f t="shared" si="11"/>
        <v>0</v>
      </c>
      <c r="T256" s="49">
        <f t="shared" si="12"/>
        <v>70000</v>
      </c>
      <c r="U256" s="23"/>
      <c r="V256" s="24"/>
      <c r="W256" s="62" t="str">
        <f>IFERROR(VLOOKUP(A256,거래처!B:Z,21,0),"")</f>
        <v>김래영（래래（ＲＡＥ</v>
      </c>
    </row>
    <row r="257" spans="1:23" ht="23.45" customHeight="1">
      <c r="A257" s="35" t="s">
        <v>319</v>
      </c>
      <c r="B257" s="35" t="s">
        <v>10677</v>
      </c>
      <c r="C257" s="35" t="s">
        <v>99</v>
      </c>
      <c r="D257" s="35" t="s">
        <v>100</v>
      </c>
      <c r="E257" s="36" t="s">
        <v>12119</v>
      </c>
      <c r="F257" s="35" t="s">
        <v>7270</v>
      </c>
      <c r="G257" s="37" t="s">
        <v>13727</v>
      </c>
      <c r="H257" s="38">
        <v>14000</v>
      </c>
      <c r="I257" s="39">
        <v>20</v>
      </c>
      <c r="J257" s="40"/>
      <c r="K257" s="41"/>
      <c r="L257" s="76"/>
      <c r="M257" s="14"/>
      <c r="N257" s="15"/>
      <c r="O257" s="97"/>
      <c r="P257" s="97"/>
      <c r="Q257" s="146"/>
      <c r="R257" s="219" t="s">
        <v>13759</v>
      </c>
      <c r="S257" s="78">
        <f t="shared" si="11"/>
        <v>0</v>
      </c>
      <c r="T257" s="49">
        <f t="shared" si="12"/>
        <v>0</v>
      </c>
      <c r="U257" s="23"/>
      <c r="V257" s="24"/>
      <c r="W257" s="62" t="str">
        <f>IFERROR(VLOOKUP(A257,거래처!B:Z,21,0),"")</f>
        <v>김래영（래래（ＲＡＥ</v>
      </c>
    </row>
    <row r="258" spans="1:23" ht="23.45" customHeight="1">
      <c r="A258" s="35" t="s">
        <v>319</v>
      </c>
      <c r="B258" s="35" t="s">
        <v>10677</v>
      </c>
      <c r="C258" s="35" t="s">
        <v>99</v>
      </c>
      <c r="D258" s="35" t="s">
        <v>100</v>
      </c>
      <c r="E258" s="36" t="s">
        <v>9412</v>
      </c>
      <c r="F258" s="35" t="s">
        <v>7270</v>
      </c>
      <c r="G258" s="37" t="s">
        <v>11615</v>
      </c>
      <c r="H258" s="38">
        <v>14000</v>
      </c>
      <c r="I258" s="39">
        <v>5</v>
      </c>
      <c r="J258" s="40"/>
      <c r="K258" s="41"/>
      <c r="L258" s="76">
        <v>5</v>
      </c>
      <c r="M258" s="14"/>
      <c r="N258" s="15"/>
      <c r="O258" s="97"/>
      <c r="P258" s="97"/>
      <c r="Q258" s="146"/>
      <c r="R258" s="146"/>
      <c r="S258" s="78">
        <f t="shared" si="11"/>
        <v>0</v>
      </c>
      <c r="T258" s="49">
        <f t="shared" si="12"/>
        <v>70000</v>
      </c>
      <c r="U258" s="23"/>
      <c r="V258" s="24"/>
      <c r="W258" s="62" t="str">
        <f>IFERROR(VLOOKUP(A258,거래처!B:Z,21,0),"")</f>
        <v>김래영（래래（ＲＡＥ</v>
      </c>
    </row>
    <row r="259" spans="1:23" ht="23.45" customHeight="1">
      <c r="A259" s="35" t="s">
        <v>319</v>
      </c>
      <c r="B259" s="35" t="s">
        <v>10677</v>
      </c>
      <c r="C259" s="35" t="s">
        <v>99</v>
      </c>
      <c r="D259" s="35" t="s">
        <v>100</v>
      </c>
      <c r="E259" s="36" t="s">
        <v>12118</v>
      </c>
      <c r="F259" s="35" t="s">
        <v>7270</v>
      </c>
      <c r="G259" s="37" t="s">
        <v>13900</v>
      </c>
      <c r="H259" s="38">
        <v>14000</v>
      </c>
      <c r="I259" s="39">
        <v>10</v>
      </c>
      <c r="J259" s="40"/>
      <c r="K259" s="41"/>
      <c r="L259" s="76"/>
      <c r="M259" s="14"/>
      <c r="N259" s="15"/>
      <c r="O259" s="97"/>
      <c r="P259" s="97"/>
      <c r="Q259" s="146"/>
      <c r="R259" s="219" t="s">
        <v>13959</v>
      </c>
      <c r="S259" s="78">
        <f t="shared" si="11"/>
        <v>0</v>
      </c>
      <c r="T259" s="49">
        <f t="shared" si="12"/>
        <v>0</v>
      </c>
      <c r="U259" s="23"/>
      <c r="V259" s="24"/>
      <c r="W259" s="62" t="str">
        <f>IFERROR(VLOOKUP(A259,거래처!B:Z,21,0),"")</f>
        <v>김래영（래래（ＲＡＥ</v>
      </c>
    </row>
    <row r="260" spans="1:23" ht="23.45" customHeight="1">
      <c r="A260" s="35" t="s">
        <v>319</v>
      </c>
      <c r="B260" s="35" t="s">
        <v>10677</v>
      </c>
      <c r="C260" s="35" t="s">
        <v>99</v>
      </c>
      <c r="D260" s="35" t="s">
        <v>100</v>
      </c>
      <c r="E260" s="36" t="s">
        <v>7598</v>
      </c>
      <c r="F260" s="35" t="s">
        <v>7270</v>
      </c>
      <c r="G260" s="37" t="s">
        <v>11617</v>
      </c>
      <c r="H260" s="38">
        <v>14000</v>
      </c>
      <c r="I260" s="39">
        <v>10</v>
      </c>
      <c r="J260" s="40"/>
      <c r="K260" s="41"/>
      <c r="L260" s="76">
        <v>10</v>
      </c>
      <c r="M260" s="14"/>
      <c r="N260" s="15"/>
      <c r="O260" s="97"/>
      <c r="P260" s="97"/>
      <c r="Q260" s="146"/>
      <c r="R260" s="146"/>
      <c r="S260" s="78">
        <f t="shared" si="11"/>
        <v>0</v>
      </c>
      <c r="T260" s="49">
        <f t="shared" si="12"/>
        <v>140000</v>
      </c>
      <c r="U260" s="23"/>
      <c r="V260" s="24"/>
      <c r="W260" s="62" t="str">
        <f>IFERROR(VLOOKUP(A260,거래처!B:Z,21,0),"")</f>
        <v>김래영（래래（ＲＡＥ</v>
      </c>
    </row>
    <row r="261" spans="1:23" ht="23.45" customHeight="1">
      <c r="A261" s="35" t="s">
        <v>319</v>
      </c>
      <c r="B261" s="35" t="s">
        <v>10677</v>
      </c>
      <c r="C261" s="35" t="s">
        <v>99</v>
      </c>
      <c r="D261" s="35" t="s">
        <v>100</v>
      </c>
      <c r="E261" s="36" t="s">
        <v>11911</v>
      </c>
      <c r="F261" s="35" t="s">
        <v>7270</v>
      </c>
      <c r="G261" s="37" t="s">
        <v>13505</v>
      </c>
      <c r="H261" s="38">
        <v>14000</v>
      </c>
      <c r="I261" s="39">
        <v>20</v>
      </c>
      <c r="J261" s="40"/>
      <c r="K261" s="41"/>
      <c r="L261" s="76"/>
      <c r="M261" s="14"/>
      <c r="N261" s="15"/>
      <c r="O261" s="97"/>
      <c r="P261" s="97"/>
      <c r="Q261" s="146"/>
      <c r="R261" s="219" t="s">
        <v>13312</v>
      </c>
      <c r="S261" s="78">
        <f t="shared" si="11"/>
        <v>0</v>
      </c>
      <c r="T261" s="49">
        <f t="shared" si="12"/>
        <v>0</v>
      </c>
      <c r="U261" s="23"/>
      <c r="V261" s="24"/>
      <c r="W261" s="62" t="str">
        <f>IFERROR(VLOOKUP(A261,거래처!B:Z,21,0),"")</f>
        <v>김래영（래래（ＲＡＥ</v>
      </c>
    </row>
    <row r="262" spans="1:23" ht="23.45" customHeight="1">
      <c r="A262" s="35" t="s">
        <v>319</v>
      </c>
      <c r="B262" s="35" t="s">
        <v>10677</v>
      </c>
      <c r="C262" s="35" t="s">
        <v>99</v>
      </c>
      <c r="D262" s="35" t="s">
        <v>100</v>
      </c>
      <c r="E262" s="36" t="s">
        <v>11911</v>
      </c>
      <c r="F262" s="35" t="s">
        <v>7270</v>
      </c>
      <c r="G262" s="37" t="s">
        <v>13505</v>
      </c>
      <c r="H262" s="38">
        <v>14000</v>
      </c>
      <c r="I262" s="39">
        <v>20</v>
      </c>
      <c r="J262" s="40"/>
      <c r="K262" s="41"/>
      <c r="L262" s="76"/>
      <c r="M262" s="14"/>
      <c r="N262" s="15"/>
      <c r="O262" s="97"/>
      <c r="P262" s="97"/>
      <c r="Q262" s="146"/>
      <c r="R262" s="219" t="s">
        <v>13759</v>
      </c>
      <c r="S262" s="78">
        <f t="shared" si="11"/>
        <v>0</v>
      </c>
      <c r="T262" s="49">
        <f t="shared" si="12"/>
        <v>0</v>
      </c>
      <c r="U262" s="23"/>
      <c r="V262" s="24"/>
      <c r="W262" s="62" t="str">
        <f>IFERROR(VLOOKUP(A262,거래처!B:Z,21,0),"")</f>
        <v>김래영（래래（ＲＡＥ</v>
      </c>
    </row>
    <row r="263" spans="1:23" ht="23.45" customHeight="1">
      <c r="A263" s="35" t="s">
        <v>319</v>
      </c>
      <c r="B263" s="35" t="s">
        <v>10677</v>
      </c>
      <c r="C263" s="35" t="s">
        <v>99</v>
      </c>
      <c r="D263" s="35" t="s">
        <v>100</v>
      </c>
      <c r="E263" s="36" t="s">
        <v>7269</v>
      </c>
      <c r="F263" s="35" t="s">
        <v>7270</v>
      </c>
      <c r="G263" s="37" t="s">
        <v>11616</v>
      </c>
      <c r="H263" s="38">
        <v>14000</v>
      </c>
      <c r="I263" s="39">
        <v>10</v>
      </c>
      <c r="J263" s="40"/>
      <c r="K263" s="41"/>
      <c r="L263" s="76">
        <v>10</v>
      </c>
      <c r="M263" s="14"/>
      <c r="N263" s="15"/>
      <c r="O263" s="97"/>
      <c r="P263" s="97"/>
      <c r="Q263" s="146"/>
      <c r="R263" s="146"/>
      <c r="S263" s="78">
        <f t="shared" si="11"/>
        <v>0</v>
      </c>
      <c r="T263" s="49">
        <f t="shared" si="12"/>
        <v>140000</v>
      </c>
      <c r="U263" s="23"/>
      <c r="V263" s="24"/>
      <c r="W263" s="62" t="str">
        <f>IFERROR(VLOOKUP(A263,거래처!B:Z,21,0),"")</f>
        <v>김래영（래래（ＲＡＥ</v>
      </c>
    </row>
    <row r="264" spans="1:23" ht="23.45" customHeight="1">
      <c r="A264" s="35" t="s">
        <v>319</v>
      </c>
      <c r="B264" s="35" t="s">
        <v>10677</v>
      </c>
      <c r="C264" s="35" t="s">
        <v>99</v>
      </c>
      <c r="D264" s="35" t="s">
        <v>100</v>
      </c>
      <c r="E264" s="36" t="s">
        <v>12117</v>
      </c>
      <c r="F264" s="35" t="s">
        <v>7270</v>
      </c>
      <c r="G264" s="37" t="s">
        <v>13504</v>
      </c>
      <c r="H264" s="38">
        <v>14000</v>
      </c>
      <c r="I264" s="39">
        <v>20</v>
      </c>
      <c r="J264" s="40"/>
      <c r="K264" s="41"/>
      <c r="L264" s="76"/>
      <c r="M264" s="14"/>
      <c r="N264" s="15"/>
      <c r="O264" s="97"/>
      <c r="P264" s="97"/>
      <c r="Q264" s="146"/>
      <c r="R264" s="219" t="s">
        <v>13959</v>
      </c>
      <c r="S264" s="78">
        <f t="shared" si="11"/>
        <v>0</v>
      </c>
      <c r="T264" s="49">
        <f t="shared" si="12"/>
        <v>0</v>
      </c>
      <c r="U264" s="23"/>
      <c r="V264" s="24"/>
      <c r="W264" s="62" t="str">
        <f>IFERROR(VLOOKUP(A264,거래처!B:Z,21,0),"")</f>
        <v>김래영（래래（ＲＡＥ</v>
      </c>
    </row>
    <row r="265" spans="1:23" ht="23.45" customHeight="1">
      <c r="A265" s="35" t="s">
        <v>319</v>
      </c>
      <c r="B265" s="35" t="s">
        <v>10677</v>
      </c>
      <c r="C265" s="35" t="s">
        <v>99</v>
      </c>
      <c r="D265" s="35" t="s">
        <v>100</v>
      </c>
      <c r="E265" s="36" t="s">
        <v>11320</v>
      </c>
      <c r="F265" s="35" t="s">
        <v>7270</v>
      </c>
      <c r="G265" s="37" t="s">
        <v>11619</v>
      </c>
      <c r="H265" s="38">
        <v>14000</v>
      </c>
      <c r="I265" s="39">
        <v>10</v>
      </c>
      <c r="J265" s="40"/>
      <c r="K265" s="41"/>
      <c r="L265" s="76">
        <v>10</v>
      </c>
      <c r="M265" s="14"/>
      <c r="N265" s="15"/>
      <c r="O265" s="97"/>
      <c r="P265" s="97"/>
      <c r="Q265" s="146"/>
      <c r="R265" s="146"/>
      <c r="S265" s="78">
        <f t="shared" si="11"/>
        <v>0</v>
      </c>
      <c r="T265" s="49">
        <f t="shared" si="12"/>
        <v>140000</v>
      </c>
      <c r="U265" s="23"/>
      <c r="V265" s="24"/>
      <c r="W265" s="62" t="str">
        <f>IFERROR(VLOOKUP(A265,거래처!B:Z,21,0),"")</f>
        <v>김래영（래래（ＲＡＥ</v>
      </c>
    </row>
    <row r="266" spans="1:23" ht="23.45" customHeight="1">
      <c r="A266" s="35" t="s">
        <v>319</v>
      </c>
      <c r="B266" s="35" t="s">
        <v>10677</v>
      </c>
      <c r="C266" s="35" t="s">
        <v>99</v>
      </c>
      <c r="D266" s="35" t="s">
        <v>100</v>
      </c>
      <c r="E266" s="36" t="s">
        <v>7826</v>
      </c>
      <c r="F266" s="35" t="s">
        <v>7270</v>
      </c>
      <c r="G266" s="37" t="s">
        <v>12604</v>
      </c>
      <c r="H266" s="38">
        <v>14000</v>
      </c>
      <c r="I266" s="39">
        <v>10</v>
      </c>
      <c r="J266" s="40"/>
      <c r="K266" s="41"/>
      <c r="L266" s="76">
        <v>10</v>
      </c>
      <c r="M266" s="14"/>
      <c r="N266" s="15"/>
      <c r="O266" s="97"/>
      <c r="P266" s="97"/>
      <c r="Q266" s="146"/>
      <c r="R266" s="146"/>
      <c r="S266" s="78">
        <f t="shared" si="11"/>
        <v>0</v>
      </c>
      <c r="T266" s="49">
        <f t="shared" si="12"/>
        <v>140000</v>
      </c>
      <c r="U266" s="23"/>
      <c r="V266" s="24"/>
      <c r="W266" s="62" t="str">
        <f>IFERROR(VLOOKUP(A266,거래처!B:Z,21,0),"")</f>
        <v>김래영（래래（ＲＡＥ</v>
      </c>
    </row>
    <row r="267" spans="1:23" ht="23.45" customHeight="1">
      <c r="A267" s="35" t="s">
        <v>319</v>
      </c>
      <c r="B267" s="35" t="s">
        <v>10677</v>
      </c>
      <c r="C267" s="35" t="s">
        <v>99</v>
      </c>
      <c r="D267" s="35" t="s">
        <v>100</v>
      </c>
      <c r="E267" s="36" t="s">
        <v>7606</v>
      </c>
      <c r="F267" s="35" t="s">
        <v>7270</v>
      </c>
      <c r="G267" s="37" t="s">
        <v>11622</v>
      </c>
      <c r="H267" s="38">
        <v>14000</v>
      </c>
      <c r="I267" s="39">
        <v>10</v>
      </c>
      <c r="J267" s="40"/>
      <c r="K267" s="41"/>
      <c r="L267" s="76">
        <v>10</v>
      </c>
      <c r="M267" s="14"/>
      <c r="N267" s="15"/>
      <c r="O267" s="97"/>
      <c r="P267" s="97"/>
      <c r="Q267" s="146"/>
      <c r="R267" s="146"/>
      <c r="S267" s="78">
        <f t="shared" si="11"/>
        <v>0</v>
      </c>
      <c r="T267" s="49">
        <f t="shared" si="12"/>
        <v>140000</v>
      </c>
      <c r="U267" s="23"/>
      <c r="V267" s="24"/>
      <c r="W267" s="62" t="str">
        <f>IFERROR(VLOOKUP(A267,거래처!B:Z,21,0),"")</f>
        <v>김래영（래래（ＲＡＥ</v>
      </c>
    </row>
    <row r="268" spans="1:23" ht="23.45" customHeight="1">
      <c r="A268" s="35" t="s">
        <v>319</v>
      </c>
      <c r="B268" s="35" t="s">
        <v>10677</v>
      </c>
      <c r="C268" s="35" t="s">
        <v>99</v>
      </c>
      <c r="D268" s="35" t="s">
        <v>100</v>
      </c>
      <c r="E268" s="36" t="s">
        <v>11909</v>
      </c>
      <c r="F268" s="35" t="s">
        <v>7270</v>
      </c>
      <c r="G268" s="37" t="s">
        <v>13726</v>
      </c>
      <c r="H268" s="38">
        <v>14000</v>
      </c>
      <c r="I268" s="39">
        <v>20</v>
      </c>
      <c r="J268" s="40"/>
      <c r="K268" s="41"/>
      <c r="L268" s="76"/>
      <c r="M268" s="14"/>
      <c r="N268" s="15"/>
      <c r="O268" s="97"/>
      <c r="P268" s="97"/>
      <c r="Q268" s="146"/>
      <c r="R268" s="219" t="s">
        <v>13759</v>
      </c>
      <c r="S268" s="78">
        <f t="shared" si="11"/>
        <v>0</v>
      </c>
      <c r="T268" s="49">
        <f t="shared" si="12"/>
        <v>0</v>
      </c>
      <c r="U268" s="23"/>
      <c r="V268" s="24"/>
      <c r="W268" s="62" t="str">
        <f>IFERROR(VLOOKUP(A268,거래처!B:Z,21,0),"")</f>
        <v>김래영（래래（ＲＡＥ</v>
      </c>
    </row>
    <row r="269" spans="1:23" ht="23.45" customHeight="1">
      <c r="A269" s="35" t="s">
        <v>319</v>
      </c>
      <c r="B269" s="35" t="s">
        <v>10677</v>
      </c>
      <c r="C269" s="35" t="s">
        <v>99</v>
      </c>
      <c r="D269" s="35" t="s">
        <v>100</v>
      </c>
      <c r="E269" s="36" t="s">
        <v>11907</v>
      </c>
      <c r="F269" s="35" t="s">
        <v>7270</v>
      </c>
      <c r="G269" s="37" t="s">
        <v>13503</v>
      </c>
      <c r="H269" s="38">
        <v>14000</v>
      </c>
      <c r="I269" s="39">
        <v>20</v>
      </c>
      <c r="J269" s="40"/>
      <c r="K269" s="41"/>
      <c r="L269" s="76"/>
      <c r="M269" s="14"/>
      <c r="N269" s="15"/>
      <c r="O269" s="97"/>
      <c r="P269" s="97"/>
      <c r="Q269" s="146"/>
      <c r="R269" s="219" t="s">
        <v>13312</v>
      </c>
      <c r="S269" s="78">
        <f t="shared" si="11"/>
        <v>0</v>
      </c>
      <c r="T269" s="49">
        <f t="shared" si="12"/>
        <v>0</v>
      </c>
      <c r="U269" s="23"/>
      <c r="V269" s="24"/>
      <c r="W269" s="62" t="str">
        <f>IFERROR(VLOOKUP(A269,거래처!B:Z,21,0),"")</f>
        <v>김래영（래래（ＲＡＥ</v>
      </c>
    </row>
    <row r="270" spans="1:23" ht="23.45" customHeight="1">
      <c r="A270" s="35" t="s">
        <v>319</v>
      </c>
      <c r="B270" s="35" t="s">
        <v>10677</v>
      </c>
      <c r="C270" s="35" t="s">
        <v>99</v>
      </c>
      <c r="D270" s="35" t="s">
        <v>100</v>
      </c>
      <c r="E270" s="36" t="s">
        <v>11907</v>
      </c>
      <c r="F270" s="35" t="s">
        <v>7270</v>
      </c>
      <c r="G270" s="37" t="s">
        <v>13503</v>
      </c>
      <c r="H270" s="38">
        <v>14000</v>
      </c>
      <c r="I270" s="39">
        <v>20</v>
      </c>
      <c r="J270" s="40"/>
      <c r="K270" s="41"/>
      <c r="L270" s="76"/>
      <c r="M270" s="14"/>
      <c r="N270" s="15"/>
      <c r="O270" s="97"/>
      <c r="P270" s="97"/>
      <c r="Q270" s="146"/>
      <c r="R270" s="219" t="s">
        <v>13959</v>
      </c>
      <c r="S270" s="78">
        <f t="shared" si="11"/>
        <v>0</v>
      </c>
      <c r="T270" s="49">
        <f t="shared" si="12"/>
        <v>0</v>
      </c>
      <c r="U270" s="23"/>
      <c r="V270" s="24"/>
      <c r="W270" s="62" t="str">
        <f>IFERROR(VLOOKUP(A270,거래처!B:Z,21,0),"")</f>
        <v>김래영（래래（ＲＡＥ</v>
      </c>
    </row>
    <row r="271" spans="1:23" ht="23.45" customHeight="1">
      <c r="A271" s="35" t="s">
        <v>319</v>
      </c>
      <c r="B271" s="35" t="s">
        <v>10677</v>
      </c>
      <c r="C271" s="35" t="s">
        <v>99</v>
      </c>
      <c r="D271" s="35" t="s">
        <v>100</v>
      </c>
      <c r="E271" s="36" t="s">
        <v>11905</v>
      </c>
      <c r="F271" s="35" t="s">
        <v>7270</v>
      </c>
      <c r="G271" s="37" t="s">
        <v>13899</v>
      </c>
      <c r="H271" s="38">
        <v>14000</v>
      </c>
      <c r="I271" s="39">
        <v>10</v>
      </c>
      <c r="J271" s="40"/>
      <c r="K271" s="41"/>
      <c r="L271" s="76"/>
      <c r="M271" s="14"/>
      <c r="N271" s="15"/>
      <c r="O271" s="97"/>
      <c r="P271" s="97"/>
      <c r="Q271" s="146"/>
      <c r="R271" s="219" t="s">
        <v>13959</v>
      </c>
      <c r="S271" s="78">
        <f t="shared" si="11"/>
        <v>0</v>
      </c>
      <c r="T271" s="49">
        <f t="shared" si="12"/>
        <v>0</v>
      </c>
      <c r="U271" s="23"/>
      <c r="V271" s="24"/>
      <c r="W271" s="62" t="str">
        <f>IFERROR(VLOOKUP(A271,거래처!B:Z,21,0),"")</f>
        <v>김래영（래래（ＲＡＥ</v>
      </c>
    </row>
    <row r="272" spans="1:23" ht="23.45" customHeight="1">
      <c r="A272" s="35" t="s">
        <v>319</v>
      </c>
      <c r="B272" s="35" t="s">
        <v>10677</v>
      </c>
      <c r="C272" s="35" t="s">
        <v>99</v>
      </c>
      <c r="D272" s="35" t="s">
        <v>100</v>
      </c>
      <c r="E272" s="36" t="s">
        <v>11623</v>
      </c>
      <c r="F272" s="35" t="s">
        <v>13053</v>
      </c>
      <c r="G272" s="37" t="s">
        <v>11624</v>
      </c>
      <c r="H272" s="38">
        <v>14000</v>
      </c>
      <c r="I272" s="39">
        <v>20</v>
      </c>
      <c r="J272" s="40"/>
      <c r="K272" s="41"/>
      <c r="L272" s="76"/>
      <c r="M272" s="14"/>
      <c r="N272" s="15"/>
      <c r="O272" s="97"/>
      <c r="P272" s="97"/>
      <c r="Q272" s="146"/>
      <c r="R272" s="219" t="s">
        <v>14118</v>
      </c>
      <c r="S272" s="78">
        <f t="shared" si="11"/>
        <v>0</v>
      </c>
      <c r="T272" s="49">
        <f t="shared" si="12"/>
        <v>0</v>
      </c>
      <c r="U272" s="23"/>
      <c r="V272" s="24"/>
      <c r="W272" s="62" t="str">
        <f>IFERROR(VLOOKUP(A272,거래처!B:Z,21,0),"")</f>
        <v>김래영（래래（ＲＡＥ</v>
      </c>
    </row>
    <row r="273" spans="1:23" ht="23.4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12121</v>
      </c>
      <c r="F273" s="35" t="s">
        <v>13053</v>
      </c>
      <c r="G273" s="37" t="s">
        <v>13055</v>
      </c>
      <c r="H273" s="38">
        <v>14000</v>
      </c>
      <c r="I273" s="39">
        <v>10</v>
      </c>
      <c r="J273" s="40"/>
      <c r="K273" s="41"/>
      <c r="L273" s="76"/>
      <c r="M273" s="14"/>
      <c r="N273" s="15"/>
      <c r="O273" s="97"/>
      <c r="P273" s="97"/>
      <c r="Q273" s="146"/>
      <c r="R273" s="219" t="s">
        <v>13312</v>
      </c>
      <c r="S273" s="78">
        <f t="shared" si="11"/>
        <v>0</v>
      </c>
      <c r="T273" s="49">
        <f t="shared" si="12"/>
        <v>0</v>
      </c>
      <c r="U273" s="23"/>
      <c r="V273" s="24"/>
      <c r="W273" s="62" t="str">
        <f>IFERROR(VLOOKUP(A273,거래처!B:Z,21,0),"")</f>
        <v>김래영（래래（ＲＡＥ</v>
      </c>
    </row>
    <row r="274" spans="1:23" ht="23.45" customHeight="1">
      <c r="A274" s="35" t="s">
        <v>319</v>
      </c>
      <c r="B274" s="35" t="s">
        <v>10677</v>
      </c>
      <c r="C274" s="35" t="s">
        <v>99</v>
      </c>
      <c r="D274" s="35" t="s">
        <v>100</v>
      </c>
      <c r="E274" s="36" t="s">
        <v>12121</v>
      </c>
      <c r="F274" s="35" t="s">
        <v>13053</v>
      </c>
      <c r="G274" s="37" t="s">
        <v>13055</v>
      </c>
      <c r="H274" s="38">
        <v>14000</v>
      </c>
      <c r="I274" s="39">
        <v>10</v>
      </c>
      <c r="J274" s="40"/>
      <c r="K274" s="41"/>
      <c r="L274" s="76"/>
      <c r="M274" s="14"/>
      <c r="N274" s="15"/>
      <c r="O274" s="97"/>
      <c r="P274" s="97"/>
      <c r="Q274" s="146"/>
      <c r="R274" s="219" t="s">
        <v>13959</v>
      </c>
      <c r="S274" s="78">
        <f t="shared" si="11"/>
        <v>0</v>
      </c>
      <c r="T274" s="49">
        <f t="shared" si="12"/>
        <v>0</v>
      </c>
      <c r="U274" s="23"/>
      <c r="V274" s="24"/>
      <c r="W274" s="62" t="str">
        <f>IFERROR(VLOOKUP(A274,거래처!B:Z,21,0),"")</f>
        <v>김래영（래래（ＲＡＥ</v>
      </c>
    </row>
    <row r="275" spans="1:23" ht="23.45" customHeight="1">
      <c r="A275" s="35" t="s">
        <v>319</v>
      </c>
      <c r="B275" s="35" t="s">
        <v>10677</v>
      </c>
      <c r="C275" s="35" t="s">
        <v>99</v>
      </c>
      <c r="D275" s="35" t="s">
        <v>100</v>
      </c>
      <c r="E275" s="36" t="s">
        <v>11324</v>
      </c>
      <c r="F275" s="35" t="s">
        <v>13053</v>
      </c>
      <c r="G275" s="37" t="s">
        <v>13054</v>
      </c>
      <c r="H275" s="38">
        <v>14000</v>
      </c>
      <c r="I275" s="39">
        <v>20</v>
      </c>
      <c r="J275" s="40"/>
      <c r="K275" s="41"/>
      <c r="L275" s="76"/>
      <c r="M275" s="14"/>
      <c r="N275" s="15"/>
      <c r="O275" s="97"/>
      <c r="P275" s="97"/>
      <c r="Q275" s="146"/>
      <c r="R275" s="219" t="s">
        <v>14118</v>
      </c>
      <c r="S275" s="78">
        <f t="shared" si="11"/>
        <v>0</v>
      </c>
      <c r="T275" s="49">
        <f t="shared" si="12"/>
        <v>0</v>
      </c>
      <c r="U275" s="23"/>
      <c r="V275" s="24"/>
      <c r="W275" s="62" t="str">
        <f>IFERROR(VLOOKUP(A275,거래처!B:Z,21,0),"")</f>
        <v>김래영（래래（ＲＡＥ</v>
      </c>
    </row>
    <row r="276" spans="1:23" ht="23.45" customHeight="1">
      <c r="A276" s="35" t="s">
        <v>319</v>
      </c>
      <c r="B276" s="35" t="s">
        <v>10677</v>
      </c>
      <c r="C276" s="35" t="s">
        <v>99</v>
      </c>
      <c r="D276" s="35" t="s">
        <v>100</v>
      </c>
      <c r="E276" s="36" t="s">
        <v>11916</v>
      </c>
      <c r="F276" s="35" t="s">
        <v>13053</v>
      </c>
      <c r="G276" s="37" t="s">
        <v>11917</v>
      </c>
      <c r="H276" s="38">
        <v>14000</v>
      </c>
      <c r="I276" s="39">
        <v>20</v>
      </c>
      <c r="J276" s="40"/>
      <c r="K276" s="41"/>
      <c r="L276" s="76"/>
      <c r="M276" s="14"/>
      <c r="N276" s="15"/>
      <c r="O276" s="97"/>
      <c r="P276" s="97"/>
      <c r="Q276" s="146" t="s">
        <v>14133</v>
      </c>
      <c r="R276" s="219" t="s">
        <v>13759</v>
      </c>
      <c r="S276" s="78">
        <f t="shared" si="11"/>
        <v>0</v>
      </c>
      <c r="T276" s="49">
        <f t="shared" si="12"/>
        <v>0</v>
      </c>
      <c r="U276" s="23"/>
      <c r="V276" s="24"/>
      <c r="W276" s="62" t="str">
        <f>IFERROR(VLOOKUP(A276,거래처!B:Z,21,0),"")</f>
        <v>김래영（래래（ＲＡＥ</v>
      </c>
    </row>
    <row r="277" spans="1:23" ht="23.45" customHeight="1">
      <c r="A277" s="35" t="s">
        <v>319</v>
      </c>
      <c r="B277" s="35" t="s">
        <v>10677</v>
      </c>
      <c r="C277" s="35" t="s">
        <v>99</v>
      </c>
      <c r="D277" s="35" t="s">
        <v>100</v>
      </c>
      <c r="E277" s="36" t="s">
        <v>13056</v>
      </c>
      <c r="F277" s="35" t="s">
        <v>13053</v>
      </c>
      <c r="G277" s="37" t="s">
        <v>13057</v>
      </c>
      <c r="H277" s="38">
        <v>14000</v>
      </c>
      <c r="I277" s="39">
        <v>20</v>
      </c>
      <c r="J277" s="40"/>
      <c r="K277" s="41"/>
      <c r="L277" s="76"/>
      <c r="M277" s="14"/>
      <c r="N277" s="15"/>
      <c r="O277" s="97"/>
      <c r="P277" s="97"/>
      <c r="Q277" s="146"/>
      <c r="R277" s="219" t="s">
        <v>13100</v>
      </c>
      <c r="S277" s="78">
        <f t="shared" si="11"/>
        <v>0</v>
      </c>
      <c r="T277" s="49">
        <f t="shared" si="12"/>
        <v>0</v>
      </c>
      <c r="U277" s="23"/>
      <c r="V277" s="24"/>
      <c r="W277" s="62" t="str">
        <f>IFERROR(VLOOKUP(A277,거래처!B:Z,21,0),"")</f>
        <v>김래영（래래（ＲＡＥ</v>
      </c>
    </row>
    <row r="278" spans="1:23" ht="23.45" customHeight="1">
      <c r="A278" s="35" t="s">
        <v>319</v>
      </c>
      <c r="B278" s="35" t="s">
        <v>10677</v>
      </c>
      <c r="C278" s="35" t="s">
        <v>99</v>
      </c>
      <c r="D278" s="35" t="s">
        <v>100</v>
      </c>
      <c r="E278" s="36" t="s">
        <v>12123</v>
      </c>
      <c r="F278" s="35" t="s">
        <v>13053</v>
      </c>
      <c r="G278" s="37" t="s">
        <v>12124</v>
      </c>
      <c r="H278" s="38">
        <v>14000</v>
      </c>
      <c r="I278" s="39">
        <v>10</v>
      </c>
      <c r="J278" s="40"/>
      <c r="K278" s="41"/>
      <c r="L278" s="76"/>
      <c r="M278" s="14"/>
      <c r="N278" s="15"/>
      <c r="O278" s="97"/>
      <c r="P278" s="97"/>
      <c r="Q278" s="146"/>
      <c r="R278" s="219" t="s">
        <v>13312</v>
      </c>
      <c r="S278" s="78">
        <f t="shared" si="11"/>
        <v>0</v>
      </c>
      <c r="T278" s="49">
        <f t="shared" si="12"/>
        <v>0</v>
      </c>
      <c r="U278" s="23"/>
      <c r="V278" s="24"/>
      <c r="W278" s="62" t="str">
        <f>IFERROR(VLOOKUP(A278,거래처!B:Z,21,0),"")</f>
        <v>김래영（래래（ＲＡＥ</v>
      </c>
    </row>
    <row r="279" spans="1:23" ht="23.45" customHeight="1">
      <c r="A279" s="35" t="s">
        <v>319</v>
      </c>
      <c r="B279" s="35" t="s">
        <v>10677</v>
      </c>
      <c r="C279" s="35" t="s">
        <v>99</v>
      </c>
      <c r="D279" s="35" t="s">
        <v>100</v>
      </c>
      <c r="E279" s="36" t="s">
        <v>13901</v>
      </c>
      <c r="F279" s="35" t="s">
        <v>13053</v>
      </c>
      <c r="G279" s="37" t="s">
        <v>13902</v>
      </c>
      <c r="H279" s="38">
        <v>14000</v>
      </c>
      <c r="I279" s="39">
        <v>20</v>
      </c>
      <c r="J279" s="40"/>
      <c r="K279" s="41"/>
      <c r="L279" s="76"/>
      <c r="M279" s="14"/>
      <c r="N279" s="15"/>
      <c r="O279" s="97"/>
      <c r="P279" s="97"/>
      <c r="Q279" s="146"/>
      <c r="R279" s="219" t="s">
        <v>13959</v>
      </c>
      <c r="S279" s="78">
        <f t="shared" si="11"/>
        <v>0</v>
      </c>
      <c r="T279" s="49">
        <f t="shared" si="12"/>
        <v>0</v>
      </c>
      <c r="U279" s="23"/>
      <c r="V279" s="24"/>
      <c r="W279" s="62" t="str">
        <f>IFERROR(VLOOKUP(A279,거래처!B:Z,21,0),"")</f>
        <v>김래영（래래（ＲＡＥ</v>
      </c>
    </row>
    <row r="280" spans="1:23" ht="23.45" customHeight="1">
      <c r="A280" s="35" t="s">
        <v>319</v>
      </c>
      <c r="B280" s="35" t="s">
        <v>10677</v>
      </c>
      <c r="C280" s="35" t="s">
        <v>99</v>
      </c>
      <c r="D280" s="35" t="s">
        <v>100</v>
      </c>
      <c r="E280" s="36" t="s">
        <v>7608</v>
      </c>
      <c r="F280" s="35" t="s">
        <v>11918</v>
      </c>
      <c r="G280" s="37" t="s">
        <v>7609</v>
      </c>
      <c r="H280" s="38">
        <v>11500</v>
      </c>
      <c r="I280" s="39">
        <v>6</v>
      </c>
      <c r="J280" s="40"/>
      <c r="K280" s="41"/>
      <c r="L280" s="76">
        <v>5</v>
      </c>
      <c r="M280" s="14"/>
      <c r="N280" s="15"/>
      <c r="O280" s="97"/>
      <c r="P280" s="97"/>
      <c r="Q280" s="146" t="s">
        <v>14134</v>
      </c>
      <c r="R280" s="146"/>
      <c r="S280" s="78">
        <f t="shared" si="11"/>
        <v>0</v>
      </c>
      <c r="T280" s="49">
        <f t="shared" si="12"/>
        <v>57500</v>
      </c>
      <c r="U280" s="23"/>
      <c r="V280" s="24"/>
      <c r="W280" s="62" t="str">
        <f>IFERROR(VLOOKUP(A280,거래처!B:Z,21,0),"")</f>
        <v>김래영（래래（ＲＡＥ</v>
      </c>
    </row>
    <row r="281" spans="1:23" ht="23.4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/>
      <c r="P281" s="97"/>
      <c r="Q281" s="146"/>
      <c r="R281" s="146"/>
      <c r="S281" s="78">
        <f t="shared" si="11"/>
        <v>0</v>
      </c>
      <c r="T281" s="49">
        <f t="shared" si="12"/>
        <v>0</v>
      </c>
      <c r="U281" s="23"/>
      <c r="V281" s="24"/>
      <c r="W281" s="62" t="str">
        <f>IFERROR(VLOOKUP(A281,거래처!B:Z,21,0),"")</f>
        <v/>
      </c>
    </row>
    <row r="282" spans="1:23" ht="23.45" customHeight="1">
      <c r="A282" s="35" t="s">
        <v>5353</v>
      </c>
      <c r="B282" s="35" t="s">
        <v>5363</v>
      </c>
      <c r="C282" s="35" t="s">
        <v>5364</v>
      </c>
      <c r="D282" s="35" t="s">
        <v>5364</v>
      </c>
      <c r="E282" s="36" t="s">
        <v>7828</v>
      </c>
      <c r="F282" s="35" t="s">
        <v>7829</v>
      </c>
      <c r="G282" s="37" t="s">
        <v>5959</v>
      </c>
      <c r="H282" s="38">
        <v>7000</v>
      </c>
      <c r="I282" s="39"/>
      <c r="J282" s="40">
        <v>5</v>
      </c>
      <c r="K282" s="41"/>
      <c r="L282" s="76"/>
      <c r="M282" s="14"/>
      <c r="N282" s="15"/>
      <c r="O282" s="97"/>
      <c r="P282" s="97"/>
      <c r="Q282" s="217"/>
      <c r="R282" s="146" t="s">
        <v>143</v>
      </c>
      <c r="S282" s="78">
        <f t="shared" si="11"/>
        <v>0</v>
      </c>
      <c r="T282" s="49">
        <f t="shared" si="12"/>
        <v>0</v>
      </c>
      <c r="U282" s="23">
        <v>35000</v>
      </c>
      <c r="V282" s="24">
        <v>45895</v>
      </c>
      <c r="W282" s="62" t="str">
        <f>IFERROR(VLOOKUP(A282,거래처!B:Z,21,0),"")</f>
        <v>김진형</v>
      </c>
    </row>
    <row r="283" spans="1:23" ht="23.45" customHeight="1">
      <c r="A283" s="35" t="s">
        <v>5353</v>
      </c>
      <c r="B283" s="35" t="s">
        <v>5363</v>
      </c>
      <c r="C283" s="35" t="s">
        <v>5364</v>
      </c>
      <c r="D283" s="35" t="s">
        <v>5364</v>
      </c>
      <c r="E283" s="36" t="s">
        <v>7828</v>
      </c>
      <c r="F283" s="35" t="s">
        <v>7829</v>
      </c>
      <c r="G283" s="37" t="s">
        <v>5959</v>
      </c>
      <c r="H283" s="38">
        <v>7000</v>
      </c>
      <c r="I283" s="39"/>
      <c r="J283" s="40">
        <v>5</v>
      </c>
      <c r="K283" s="41"/>
      <c r="L283" s="76"/>
      <c r="M283" s="14"/>
      <c r="N283" s="15"/>
      <c r="O283" s="97"/>
      <c r="P283" s="97"/>
      <c r="Q283" s="146" t="s">
        <v>14135</v>
      </c>
      <c r="R283" s="146" t="s">
        <v>143</v>
      </c>
      <c r="S283" s="78">
        <f t="shared" si="11"/>
        <v>0</v>
      </c>
      <c r="T283" s="49">
        <f t="shared" si="12"/>
        <v>0</v>
      </c>
      <c r="U283" s="23">
        <v>35000</v>
      </c>
      <c r="V283" s="24">
        <v>45894</v>
      </c>
      <c r="W283" s="62" t="str">
        <f>IFERROR(VLOOKUP(A283,거래처!B:Z,21,0),"")</f>
        <v>김진형</v>
      </c>
    </row>
    <row r="284" spans="1:23" ht="23.45" customHeight="1">
      <c r="A284" s="35" t="s">
        <v>5353</v>
      </c>
      <c r="B284" s="35" t="s">
        <v>5363</v>
      </c>
      <c r="C284" s="35" t="s">
        <v>5364</v>
      </c>
      <c r="D284" s="35" t="s">
        <v>5364</v>
      </c>
      <c r="E284" s="36" t="s">
        <v>7830</v>
      </c>
      <c r="F284" s="35" t="s">
        <v>7829</v>
      </c>
      <c r="G284" s="37" t="s">
        <v>7064</v>
      </c>
      <c r="H284" s="38">
        <v>7000</v>
      </c>
      <c r="I284" s="39"/>
      <c r="J284" s="40">
        <v>20</v>
      </c>
      <c r="K284" s="41"/>
      <c r="L284" s="76"/>
      <c r="M284" s="14"/>
      <c r="N284" s="15"/>
      <c r="O284" s="97"/>
      <c r="P284" s="97"/>
      <c r="Q284" s="186"/>
      <c r="R284" s="146" t="s">
        <v>97</v>
      </c>
      <c r="S284" s="78">
        <f t="shared" si="11"/>
        <v>0</v>
      </c>
      <c r="T284" s="49">
        <f t="shared" si="12"/>
        <v>0</v>
      </c>
      <c r="U284" s="23">
        <v>140000</v>
      </c>
      <c r="V284" s="24">
        <v>45897</v>
      </c>
      <c r="W284" s="62" t="str">
        <f>IFERROR(VLOOKUP(A284,거래처!B:Z,21,0),"")</f>
        <v>김진형</v>
      </c>
    </row>
    <row r="285" spans="1:23" ht="23.45" customHeight="1">
      <c r="A285" s="35" t="s">
        <v>5353</v>
      </c>
      <c r="B285" s="35" t="s">
        <v>5363</v>
      </c>
      <c r="C285" s="35" t="s">
        <v>5364</v>
      </c>
      <c r="D285" s="35" t="s">
        <v>5364</v>
      </c>
      <c r="E285" s="36" t="s">
        <v>9723</v>
      </c>
      <c r="F285" s="35" t="s">
        <v>9724</v>
      </c>
      <c r="G285" s="37" t="s">
        <v>7064</v>
      </c>
      <c r="H285" s="38">
        <v>7000</v>
      </c>
      <c r="I285" s="39"/>
      <c r="J285" s="40">
        <v>3</v>
      </c>
      <c r="K285" s="41"/>
      <c r="L285" s="76"/>
      <c r="M285" s="14"/>
      <c r="N285" s="15"/>
      <c r="O285" s="97"/>
      <c r="P285" s="97"/>
      <c r="Q285" s="146" t="s">
        <v>14135</v>
      </c>
      <c r="R285" s="146" t="s">
        <v>144</v>
      </c>
      <c r="S285" s="78">
        <f t="shared" ref="S285:S348" si="13">O285</f>
        <v>0</v>
      </c>
      <c r="T285" s="49">
        <f t="shared" ref="T285:T348" si="14">H285*L285</f>
        <v>0</v>
      </c>
      <c r="U285" s="23">
        <v>21000</v>
      </c>
      <c r="V285" s="24">
        <v>45896</v>
      </c>
      <c r="W285" s="62" t="str">
        <f>IFERROR(VLOOKUP(A285,거래처!B:Z,21,0),"")</f>
        <v>김진형</v>
      </c>
    </row>
    <row r="286" spans="1:23" ht="23.45" customHeight="1">
      <c r="A286" s="35" t="s">
        <v>5353</v>
      </c>
      <c r="B286" s="35" t="s">
        <v>5363</v>
      </c>
      <c r="C286" s="35" t="s">
        <v>5364</v>
      </c>
      <c r="D286" s="35" t="s">
        <v>5364</v>
      </c>
      <c r="E286" s="36" t="s">
        <v>9723</v>
      </c>
      <c r="F286" s="35" t="s">
        <v>9724</v>
      </c>
      <c r="G286" s="37" t="s">
        <v>7064</v>
      </c>
      <c r="H286" s="38">
        <v>7000</v>
      </c>
      <c r="I286" s="39">
        <v>2</v>
      </c>
      <c r="J286" s="40"/>
      <c r="K286" s="41"/>
      <c r="L286" s="76"/>
      <c r="M286" s="14"/>
      <c r="N286" s="15"/>
      <c r="O286" s="97"/>
      <c r="P286" s="97"/>
      <c r="Q286" s="227" t="s">
        <v>14137</v>
      </c>
      <c r="R286" s="146" t="s">
        <v>5192</v>
      </c>
      <c r="S286" s="78">
        <f t="shared" si="13"/>
        <v>0</v>
      </c>
      <c r="T286" s="49">
        <f t="shared" si="14"/>
        <v>0</v>
      </c>
      <c r="U286" s="23"/>
      <c r="V286" s="24"/>
      <c r="W286" s="62" t="str">
        <f>IFERROR(VLOOKUP(A286,거래처!B:Z,21,0),"")</f>
        <v>김진형</v>
      </c>
    </row>
    <row r="287" spans="1:23" ht="23.45" customHeight="1">
      <c r="A287" s="16" t="s">
        <v>5554</v>
      </c>
      <c r="B287" s="16" t="s">
        <v>5363</v>
      </c>
      <c r="C287" s="16" t="s">
        <v>5364</v>
      </c>
      <c r="D287" s="16" t="s">
        <v>5364</v>
      </c>
      <c r="E287" s="25" t="s">
        <v>11734</v>
      </c>
      <c r="F287" s="16" t="s">
        <v>11735</v>
      </c>
      <c r="G287" s="26" t="s">
        <v>131</v>
      </c>
      <c r="H287" s="27">
        <v>7000</v>
      </c>
      <c r="I287" s="28"/>
      <c r="J287" s="29"/>
      <c r="K287" s="12">
        <v>1</v>
      </c>
      <c r="L287" s="77"/>
      <c r="M287" s="10"/>
      <c r="N287" s="11"/>
      <c r="O287" s="97"/>
      <c r="P287" s="97"/>
      <c r="Q287" s="186" t="s">
        <v>14136</v>
      </c>
      <c r="R287" s="147" t="s">
        <v>13852</v>
      </c>
      <c r="S287" s="78">
        <f t="shared" si="13"/>
        <v>0</v>
      </c>
      <c r="T287" s="49">
        <f t="shared" si="14"/>
        <v>0</v>
      </c>
      <c r="U287" s="23"/>
      <c r="V287" s="24"/>
      <c r="W287" s="62" t="str">
        <f>IFERROR(VLOOKUP(A287,거래처!B:Z,21,0),"")</f>
        <v>김진형</v>
      </c>
    </row>
    <row r="288" spans="1:23" ht="23.45" customHeight="1">
      <c r="A288" s="16" t="s">
        <v>5554</v>
      </c>
      <c r="B288" s="16" t="s">
        <v>5363</v>
      </c>
      <c r="C288" s="16" t="s">
        <v>5364</v>
      </c>
      <c r="D288" s="16" t="s">
        <v>5364</v>
      </c>
      <c r="E288" s="25" t="s">
        <v>13615</v>
      </c>
      <c r="F288" s="16" t="s">
        <v>11735</v>
      </c>
      <c r="G288" s="26" t="s">
        <v>60</v>
      </c>
      <c r="H288" s="27">
        <v>7000</v>
      </c>
      <c r="I288" s="28"/>
      <c r="J288" s="29"/>
      <c r="K288" s="12">
        <v>1</v>
      </c>
      <c r="L288" s="77"/>
      <c r="M288" s="10"/>
      <c r="N288" s="11"/>
      <c r="O288" s="97"/>
      <c r="P288" s="97"/>
      <c r="Q288" s="186" t="s">
        <v>14136</v>
      </c>
      <c r="R288" s="147" t="s">
        <v>13660</v>
      </c>
      <c r="S288" s="78">
        <f t="shared" si="13"/>
        <v>0</v>
      </c>
      <c r="T288" s="49">
        <f t="shared" si="14"/>
        <v>0</v>
      </c>
      <c r="U288" s="23"/>
      <c r="V288" s="24"/>
      <c r="W288" s="62" t="str">
        <f>IFERROR(VLOOKUP(A288,거래처!B:Z,21,0),"")</f>
        <v>김진형</v>
      </c>
    </row>
    <row r="289" spans="1:23" ht="23.45" customHeight="1">
      <c r="A289" s="16"/>
      <c r="B289" s="16"/>
      <c r="C289" s="16"/>
      <c r="D289" s="16"/>
      <c r="E289" s="25"/>
      <c r="F289" s="16"/>
      <c r="G289" s="26"/>
      <c r="H289" s="27"/>
      <c r="I289" s="28"/>
      <c r="J289" s="29"/>
      <c r="K289" s="12"/>
      <c r="L289" s="77"/>
      <c r="M289" s="10"/>
      <c r="N289" s="11"/>
      <c r="O289" s="97"/>
      <c r="P289" s="97"/>
      <c r="Q289" s="186"/>
      <c r="R289" s="147"/>
      <c r="S289" s="78">
        <f t="shared" si="13"/>
        <v>0</v>
      </c>
      <c r="T289" s="49">
        <f t="shared" si="14"/>
        <v>0</v>
      </c>
      <c r="U289" s="23"/>
      <c r="V289" s="24"/>
      <c r="W289" s="62" t="str">
        <f>IFERROR(VLOOKUP(A289,거래처!B:Z,21,0),"")</f>
        <v/>
      </c>
    </row>
    <row r="290" spans="1:23" ht="23.45" customHeight="1">
      <c r="A290" s="35" t="s">
        <v>109</v>
      </c>
      <c r="B290" s="35" t="s">
        <v>10591</v>
      </c>
      <c r="C290" s="35" t="s">
        <v>111</v>
      </c>
      <c r="D290" s="35" t="s">
        <v>111</v>
      </c>
      <c r="E290" s="36" t="s">
        <v>8049</v>
      </c>
      <c r="F290" s="35" t="s">
        <v>7551</v>
      </c>
      <c r="G290" s="37" t="s">
        <v>7055</v>
      </c>
      <c r="H290" s="38">
        <v>5000</v>
      </c>
      <c r="I290" s="39">
        <v>1</v>
      </c>
      <c r="J290" s="40"/>
      <c r="K290" s="41"/>
      <c r="L290" s="76">
        <v>1</v>
      </c>
      <c r="M290" s="14"/>
      <c r="N290" s="15"/>
      <c r="O290" s="97"/>
      <c r="P290" s="97"/>
      <c r="Q290" s="146"/>
      <c r="R290" s="146"/>
      <c r="S290" s="78">
        <f t="shared" si="13"/>
        <v>0</v>
      </c>
      <c r="T290" s="49">
        <f t="shared" si="14"/>
        <v>5000</v>
      </c>
      <c r="U290" s="23"/>
      <c r="V290" s="24"/>
      <c r="W290" s="62" t="str">
        <f>IFERROR(VLOOKUP(A290,거래처!B:Z,21,0),"")</f>
        <v>문중기（뉴노멀）</v>
      </c>
    </row>
    <row r="291" spans="1:23" ht="23.45" customHeight="1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/>
      <c r="P291" s="97"/>
      <c r="Q291" s="146"/>
      <c r="R291" s="146"/>
      <c r="S291" s="78">
        <f t="shared" si="13"/>
        <v>0</v>
      </c>
      <c r="T291" s="49">
        <f t="shared" si="14"/>
        <v>0</v>
      </c>
      <c r="U291" s="23"/>
      <c r="V291" s="24"/>
      <c r="W291" s="62" t="str">
        <f>IFERROR(VLOOKUP(A291,거래처!B:Z,21,0),"")</f>
        <v/>
      </c>
    </row>
    <row r="292" spans="1:23" ht="23.45" customHeight="1">
      <c r="A292" s="35" t="s">
        <v>3412</v>
      </c>
      <c r="B292" s="35" t="s">
        <v>10975</v>
      </c>
      <c r="C292" s="35" t="s">
        <v>3414</v>
      </c>
      <c r="D292" s="35" t="s">
        <v>3414</v>
      </c>
      <c r="E292" s="36" t="s">
        <v>13728</v>
      </c>
      <c r="F292" s="35" t="s">
        <v>13509</v>
      </c>
      <c r="G292" s="37" t="s">
        <v>13729</v>
      </c>
      <c r="H292" s="38">
        <v>7000</v>
      </c>
      <c r="I292" s="39">
        <v>2</v>
      </c>
      <c r="J292" s="40"/>
      <c r="K292" s="41"/>
      <c r="L292" s="76">
        <v>2</v>
      </c>
      <c r="M292" s="14"/>
      <c r="N292" s="15"/>
      <c r="O292" s="97"/>
      <c r="P292" s="97"/>
      <c r="Q292" s="146"/>
      <c r="R292" s="146"/>
      <c r="S292" s="78">
        <f t="shared" si="13"/>
        <v>0</v>
      </c>
      <c r="T292" s="49">
        <f t="shared" si="14"/>
        <v>14000</v>
      </c>
      <c r="U292" s="23"/>
      <c r="V292" s="24"/>
      <c r="W292" s="62" t="str">
        <f>IFERROR(VLOOKUP(A292,거래처!B:Z,21,0),"")</f>
        <v>서지혁</v>
      </c>
    </row>
    <row r="293" spans="1:23" ht="23.45" customHeight="1">
      <c r="A293" s="35" t="s">
        <v>3412</v>
      </c>
      <c r="B293" s="35" t="s">
        <v>10975</v>
      </c>
      <c r="C293" s="35" t="s">
        <v>3414</v>
      </c>
      <c r="D293" s="35" t="s">
        <v>3414</v>
      </c>
      <c r="E293" s="36" t="s">
        <v>13730</v>
      </c>
      <c r="F293" s="35" t="s">
        <v>13509</v>
      </c>
      <c r="G293" s="37" t="s">
        <v>13731</v>
      </c>
      <c r="H293" s="38">
        <v>7000</v>
      </c>
      <c r="I293" s="39">
        <v>2</v>
      </c>
      <c r="J293" s="40"/>
      <c r="K293" s="41"/>
      <c r="L293" s="76"/>
      <c r="M293" s="14"/>
      <c r="N293" s="15"/>
      <c r="O293" s="97"/>
      <c r="P293" s="97"/>
      <c r="Q293" s="146" t="s">
        <v>14120</v>
      </c>
      <c r="R293" s="146"/>
      <c r="S293" s="78">
        <f t="shared" si="13"/>
        <v>0</v>
      </c>
      <c r="T293" s="49">
        <f t="shared" si="14"/>
        <v>0</v>
      </c>
      <c r="U293" s="23"/>
      <c r="V293" s="24"/>
      <c r="W293" s="62" t="str">
        <f>IFERROR(VLOOKUP(A293,거래처!B:Z,21,0),"")</f>
        <v>서지혁</v>
      </c>
    </row>
    <row r="294" spans="1:23" ht="23.45" customHeight="1">
      <c r="A294" s="35" t="s">
        <v>3412</v>
      </c>
      <c r="B294" s="35" t="s">
        <v>10975</v>
      </c>
      <c r="C294" s="35" t="s">
        <v>3414</v>
      </c>
      <c r="D294" s="35" t="s">
        <v>3414</v>
      </c>
      <c r="E294" s="36" t="s">
        <v>13511</v>
      </c>
      <c r="F294" s="35" t="s">
        <v>13509</v>
      </c>
      <c r="G294" s="37" t="s">
        <v>13512</v>
      </c>
      <c r="H294" s="38">
        <v>7000</v>
      </c>
      <c r="I294" s="39">
        <v>1</v>
      </c>
      <c r="J294" s="40"/>
      <c r="K294" s="41"/>
      <c r="L294" s="76"/>
      <c r="M294" s="14"/>
      <c r="N294" s="15"/>
      <c r="O294" s="97"/>
      <c r="P294" s="97"/>
      <c r="Q294" s="146" t="s">
        <v>14120</v>
      </c>
      <c r="R294" s="146"/>
      <c r="S294" s="78">
        <f t="shared" si="13"/>
        <v>0</v>
      </c>
      <c r="T294" s="49">
        <f t="shared" si="14"/>
        <v>0</v>
      </c>
      <c r="U294" s="23"/>
      <c r="V294" s="24"/>
      <c r="W294" s="62" t="str">
        <f>IFERROR(VLOOKUP(A294,거래처!B:Z,21,0),"")</f>
        <v>서지혁</v>
      </c>
    </row>
    <row r="295" spans="1:23" ht="23.45" customHeight="1">
      <c r="A295" s="30" t="s">
        <v>14035</v>
      </c>
      <c r="B295" s="30" t="s">
        <v>10975</v>
      </c>
      <c r="C295" s="30" t="s">
        <v>3414</v>
      </c>
      <c r="D295" s="30" t="s">
        <v>3414</v>
      </c>
      <c r="E295" s="31" t="s">
        <v>14015</v>
      </c>
      <c r="F295" s="30" t="s">
        <v>14014</v>
      </c>
      <c r="G295" s="32" t="s">
        <v>14036</v>
      </c>
      <c r="H295" s="33">
        <v>7000</v>
      </c>
      <c r="I295" s="39"/>
      <c r="J295" s="40"/>
      <c r="K295" s="34"/>
      <c r="L295" s="77"/>
      <c r="M295" s="10"/>
      <c r="N295" s="11"/>
      <c r="O295" s="97"/>
      <c r="P295" s="97"/>
      <c r="Q295" s="146"/>
      <c r="R295" s="217" t="s">
        <v>14056</v>
      </c>
      <c r="S295" s="78">
        <f t="shared" si="13"/>
        <v>0</v>
      </c>
      <c r="T295" s="49">
        <f t="shared" si="14"/>
        <v>0</v>
      </c>
      <c r="U295" s="23"/>
      <c r="V295" s="24"/>
      <c r="W295" s="62" t="str">
        <f>IFERROR(VLOOKUP(A295,거래처!B:Z,21,0),"")</f>
        <v>서지혁</v>
      </c>
    </row>
    <row r="296" spans="1:23" ht="23.45" customHeight="1">
      <c r="A296" s="168"/>
      <c r="B296" s="168"/>
      <c r="C296" s="168"/>
      <c r="D296" s="168"/>
      <c r="E296" s="169"/>
      <c r="F296" s="168"/>
      <c r="G296" s="170"/>
      <c r="H296" s="171"/>
      <c r="I296" s="172"/>
      <c r="J296" s="173"/>
      <c r="K296" s="174"/>
      <c r="L296" s="175"/>
      <c r="M296" s="176"/>
      <c r="N296" s="177"/>
      <c r="O296" s="97"/>
      <c r="P296" s="97"/>
      <c r="Q296" s="305"/>
      <c r="R296" s="216"/>
      <c r="S296" s="78">
        <f t="shared" si="13"/>
        <v>0</v>
      </c>
      <c r="T296" s="49">
        <f t="shared" si="14"/>
        <v>0</v>
      </c>
      <c r="U296" s="23"/>
      <c r="V296" s="24"/>
      <c r="W296" s="62" t="str">
        <f>IFERROR(VLOOKUP(A296,거래처!B:Z,21,0),"")</f>
        <v/>
      </c>
    </row>
    <row r="297" spans="1:23" ht="23.45" customHeight="1">
      <c r="A297" s="35" t="s">
        <v>1368</v>
      </c>
      <c r="B297" s="35" t="s">
        <v>10662</v>
      </c>
      <c r="C297" s="35" t="s">
        <v>1372</v>
      </c>
      <c r="D297" s="35" t="s">
        <v>1373</v>
      </c>
      <c r="E297" s="36" t="s">
        <v>12412</v>
      </c>
      <c r="F297" s="35" t="s">
        <v>11332</v>
      </c>
      <c r="G297" s="37" t="s">
        <v>6875</v>
      </c>
      <c r="H297" s="38">
        <v>10000</v>
      </c>
      <c r="I297" s="39">
        <v>5</v>
      </c>
      <c r="J297" s="40"/>
      <c r="K297" s="41"/>
      <c r="L297" s="76">
        <v>5</v>
      </c>
      <c r="M297" s="14"/>
      <c r="N297" s="15"/>
      <c r="O297" s="97"/>
      <c r="P297" s="97"/>
      <c r="Q297" s="146"/>
      <c r="R297" s="146"/>
      <c r="S297" s="78">
        <f t="shared" si="13"/>
        <v>0</v>
      </c>
      <c r="T297" s="49">
        <f t="shared" si="14"/>
        <v>50000</v>
      </c>
      <c r="U297" s="23"/>
      <c r="V297" s="24"/>
      <c r="W297" s="62" t="str">
        <f>IFERROR(VLOOKUP(A297,거래처!B:Z,21,0),"")</f>
        <v>오서진(뚜따)</v>
      </c>
    </row>
    <row r="298" spans="1:23" ht="23.45" customHeight="1">
      <c r="A298" s="16" t="s">
        <v>4883</v>
      </c>
      <c r="B298" s="16" t="s">
        <v>10662</v>
      </c>
      <c r="C298" s="16" t="s">
        <v>1372</v>
      </c>
      <c r="D298" s="16" t="s">
        <v>1373</v>
      </c>
      <c r="E298" s="25" t="s">
        <v>9900</v>
      </c>
      <c r="F298" s="16" t="s">
        <v>9901</v>
      </c>
      <c r="G298" s="26" t="s">
        <v>60</v>
      </c>
      <c r="H298" s="27">
        <v>13000</v>
      </c>
      <c r="I298" s="28"/>
      <c r="J298" s="29"/>
      <c r="K298" s="12">
        <v>1</v>
      </c>
      <c r="L298" s="77"/>
      <c r="M298" s="10"/>
      <c r="N298" s="11"/>
      <c r="O298" s="97"/>
      <c r="P298" s="97"/>
      <c r="Q298" s="147" t="s">
        <v>14135</v>
      </c>
      <c r="R298" s="147" t="s">
        <v>13649</v>
      </c>
      <c r="S298" s="78">
        <f t="shared" si="13"/>
        <v>0</v>
      </c>
      <c r="T298" s="49">
        <f t="shared" si="14"/>
        <v>0</v>
      </c>
      <c r="U298" s="23"/>
      <c r="V298" s="24"/>
      <c r="W298" s="62" t="str">
        <f>IFERROR(VLOOKUP(A298,거래처!B:Z,21,0),"")</f>
        <v>오서진(뚜따)</v>
      </c>
    </row>
    <row r="299" spans="1:23" ht="23.45" customHeight="1">
      <c r="A299" s="16"/>
      <c r="B299" s="16"/>
      <c r="C299" s="16"/>
      <c r="D299" s="16"/>
      <c r="E299" s="25"/>
      <c r="F299" s="16"/>
      <c r="G299" s="26"/>
      <c r="H299" s="27"/>
      <c r="I299" s="28"/>
      <c r="J299" s="29"/>
      <c r="K299" s="12"/>
      <c r="L299" s="77"/>
      <c r="M299" s="10"/>
      <c r="N299" s="11"/>
      <c r="O299" s="97"/>
      <c r="P299" s="97"/>
      <c r="Q299" s="147"/>
      <c r="R299" s="147"/>
      <c r="S299" s="78">
        <f t="shared" si="13"/>
        <v>0</v>
      </c>
      <c r="T299" s="49">
        <f t="shared" si="14"/>
        <v>0</v>
      </c>
      <c r="U299" s="23"/>
      <c r="V299" s="24"/>
      <c r="W299" s="62" t="str">
        <f>IFERROR(VLOOKUP(A299,거래처!B:Z,21,0),"")</f>
        <v/>
      </c>
    </row>
    <row r="300" spans="1:23" ht="23.45" customHeight="1">
      <c r="A300" s="35" t="s">
        <v>115</v>
      </c>
      <c r="B300" s="35" t="s">
        <v>10876</v>
      </c>
      <c r="C300" s="35" t="s">
        <v>117</v>
      </c>
      <c r="D300" s="35" t="s">
        <v>118</v>
      </c>
      <c r="E300" s="36" t="s">
        <v>9727</v>
      </c>
      <c r="F300" s="35" t="s">
        <v>7290</v>
      </c>
      <c r="G300" s="37" t="s">
        <v>7031</v>
      </c>
      <c r="H300" s="38">
        <v>22000</v>
      </c>
      <c r="I300" s="39">
        <v>1</v>
      </c>
      <c r="J300" s="40"/>
      <c r="K300" s="41"/>
      <c r="L300" s="76">
        <v>1</v>
      </c>
      <c r="M300" s="14"/>
      <c r="N300" s="15"/>
      <c r="O300" s="97"/>
      <c r="P300" s="97"/>
      <c r="Q300" s="146"/>
      <c r="R300" s="146"/>
      <c r="S300" s="78">
        <f t="shared" si="13"/>
        <v>0</v>
      </c>
      <c r="T300" s="49">
        <f t="shared" si="14"/>
        <v>22000</v>
      </c>
      <c r="U300" s="23"/>
      <c r="V300" s="24"/>
      <c r="W300" s="62" t="str">
        <f>IFERROR(VLOOKUP(A300,거래처!B:Z,21,0),"")</f>
        <v>（주）스랍</v>
      </c>
    </row>
    <row r="301" spans="1:23" ht="23.45" customHeight="1">
      <c r="A301" s="35" t="s">
        <v>115</v>
      </c>
      <c r="B301" s="35" t="s">
        <v>10876</v>
      </c>
      <c r="C301" s="35" t="s">
        <v>117</v>
      </c>
      <c r="D301" s="35" t="s">
        <v>118</v>
      </c>
      <c r="E301" s="36" t="s">
        <v>7291</v>
      </c>
      <c r="F301" s="35" t="s">
        <v>7292</v>
      </c>
      <c r="G301" s="37" t="s">
        <v>7293</v>
      </c>
      <c r="H301" s="38">
        <v>22500</v>
      </c>
      <c r="I301" s="39">
        <v>1</v>
      </c>
      <c r="J301" s="40"/>
      <c r="K301" s="41"/>
      <c r="L301" s="76">
        <v>1</v>
      </c>
      <c r="M301" s="14"/>
      <c r="N301" s="15"/>
      <c r="O301" s="97"/>
      <c r="P301" s="97"/>
      <c r="Q301" s="146"/>
      <c r="R301" s="146"/>
      <c r="S301" s="78">
        <f t="shared" si="13"/>
        <v>0</v>
      </c>
      <c r="T301" s="49">
        <f t="shared" si="14"/>
        <v>22500</v>
      </c>
      <c r="U301" s="23"/>
      <c r="V301" s="24"/>
      <c r="W301" s="62" t="str">
        <f>IFERROR(VLOOKUP(A301,거래처!B:Z,21,0),"")</f>
        <v>（주）스랍</v>
      </c>
    </row>
    <row r="302" spans="1:23" ht="23.45" customHeight="1">
      <c r="A302" s="35" t="s">
        <v>115</v>
      </c>
      <c r="B302" s="35" t="s">
        <v>10876</v>
      </c>
      <c r="C302" s="35" t="s">
        <v>117</v>
      </c>
      <c r="D302" s="35" t="s">
        <v>118</v>
      </c>
      <c r="E302" s="36" t="s">
        <v>9728</v>
      </c>
      <c r="F302" s="35" t="s">
        <v>7292</v>
      </c>
      <c r="G302" s="37" t="s">
        <v>9729</v>
      </c>
      <c r="H302" s="38">
        <v>22500</v>
      </c>
      <c r="I302" s="39">
        <v>7</v>
      </c>
      <c r="J302" s="40"/>
      <c r="K302" s="41"/>
      <c r="L302" s="76"/>
      <c r="M302" s="14"/>
      <c r="N302" s="15"/>
      <c r="O302" s="97"/>
      <c r="P302" s="97"/>
      <c r="Q302" s="146"/>
      <c r="R302" s="146"/>
      <c r="S302" s="78">
        <f t="shared" si="13"/>
        <v>0</v>
      </c>
      <c r="T302" s="49">
        <f t="shared" si="14"/>
        <v>0</v>
      </c>
      <c r="U302" s="23"/>
      <c r="V302" s="24"/>
      <c r="W302" s="62" t="str">
        <f>IFERROR(VLOOKUP(A302,거래처!B:Z,21,0),"")</f>
        <v>（주）스랍</v>
      </c>
    </row>
    <row r="303" spans="1:23" ht="23.45" customHeight="1">
      <c r="A303" s="35" t="s">
        <v>115</v>
      </c>
      <c r="B303" s="35" t="s">
        <v>10876</v>
      </c>
      <c r="C303" s="35" t="s">
        <v>117</v>
      </c>
      <c r="D303" s="35" t="s">
        <v>118</v>
      </c>
      <c r="E303" s="36" t="s">
        <v>12818</v>
      </c>
      <c r="F303" s="35" t="s">
        <v>12819</v>
      </c>
      <c r="G303" s="37" t="s">
        <v>7573</v>
      </c>
      <c r="H303" s="38">
        <v>22500</v>
      </c>
      <c r="I303" s="39">
        <v>1</v>
      </c>
      <c r="J303" s="40"/>
      <c r="K303" s="41"/>
      <c r="L303" s="76"/>
      <c r="M303" s="14"/>
      <c r="N303" s="15"/>
      <c r="O303" s="97"/>
      <c r="P303" s="97"/>
      <c r="Q303" s="146"/>
      <c r="R303" s="146"/>
      <c r="S303" s="78">
        <f t="shared" si="13"/>
        <v>0</v>
      </c>
      <c r="T303" s="49">
        <f t="shared" si="14"/>
        <v>0</v>
      </c>
      <c r="U303" s="23"/>
      <c r="V303" s="24"/>
      <c r="W303" s="62" t="str">
        <f>IFERROR(VLOOKUP(A303,거래처!B:Z,21,0),"")</f>
        <v>（주）스랍</v>
      </c>
    </row>
    <row r="304" spans="1:23" ht="23.45" customHeight="1">
      <c r="A304" s="35" t="s">
        <v>115</v>
      </c>
      <c r="B304" s="35" t="s">
        <v>10876</v>
      </c>
      <c r="C304" s="35" t="s">
        <v>117</v>
      </c>
      <c r="D304" s="35" t="s">
        <v>118</v>
      </c>
      <c r="E304" s="36" t="s">
        <v>13252</v>
      </c>
      <c r="F304" s="35" t="s">
        <v>12819</v>
      </c>
      <c r="G304" s="37" t="s">
        <v>11597</v>
      </c>
      <c r="H304" s="38">
        <v>22500</v>
      </c>
      <c r="I304" s="39">
        <v>20</v>
      </c>
      <c r="J304" s="40"/>
      <c r="K304" s="41"/>
      <c r="L304" s="76">
        <v>9</v>
      </c>
      <c r="M304" s="14"/>
      <c r="N304" s="15"/>
      <c r="O304" s="97"/>
      <c r="P304" s="97"/>
      <c r="Q304" s="146" t="s">
        <v>14138</v>
      </c>
      <c r="R304" s="146"/>
      <c r="S304" s="78">
        <f t="shared" si="13"/>
        <v>0</v>
      </c>
      <c r="T304" s="49">
        <f t="shared" si="14"/>
        <v>202500</v>
      </c>
      <c r="U304" s="23"/>
      <c r="V304" s="24"/>
      <c r="W304" s="62" t="str">
        <f>IFERROR(VLOOKUP(A304,거래처!B:Z,21,0),"")</f>
        <v>（주）스랍</v>
      </c>
    </row>
    <row r="305" spans="1:23" ht="23.45" customHeight="1">
      <c r="A305" s="35" t="s">
        <v>115</v>
      </c>
      <c r="B305" s="35" t="s">
        <v>10876</v>
      </c>
      <c r="C305" s="35" t="s">
        <v>117</v>
      </c>
      <c r="D305" s="35" t="s">
        <v>118</v>
      </c>
      <c r="E305" s="36" t="s">
        <v>12820</v>
      </c>
      <c r="F305" s="35" t="s">
        <v>12819</v>
      </c>
      <c r="G305" s="37" t="s">
        <v>6617</v>
      </c>
      <c r="H305" s="38">
        <v>22500</v>
      </c>
      <c r="I305" s="39">
        <v>10</v>
      </c>
      <c r="J305" s="40"/>
      <c r="K305" s="41"/>
      <c r="L305" s="76">
        <v>8</v>
      </c>
      <c r="M305" s="14"/>
      <c r="N305" s="15"/>
      <c r="O305" s="97"/>
      <c r="P305" s="97"/>
      <c r="Q305" s="146"/>
      <c r="R305" s="146"/>
      <c r="S305" s="78">
        <f t="shared" si="13"/>
        <v>0</v>
      </c>
      <c r="T305" s="49">
        <f t="shared" si="14"/>
        <v>180000</v>
      </c>
      <c r="U305" s="23"/>
      <c r="V305" s="24"/>
      <c r="W305" s="62" t="str">
        <f>IFERROR(VLOOKUP(A305,거래처!B:Z,21,0),"")</f>
        <v>（주）스랍</v>
      </c>
    </row>
    <row r="306" spans="1:23" ht="23.45" customHeight="1">
      <c r="A306" s="35" t="s">
        <v>115</v>
      </c>
      <c r="B306" s="35" t="s">
        <v>10876</v>
      </c>
      <c r="C306" s="35" t="s">
        <v>117</v>
      </c>
      <c r="D306" s="35" t="s">
        <v>118</v>
      </c>
      <c r="E306" s="36" t="s">
        <v>13915</v>
      </c>
      <c r="F306" s="35" t="s">
        <v>13913</v>
      </c>
      <c r="G306" s="37" t="s">
        <v>6617</v>
      </c>
      <c r="H306" s="38">
        <v>23000</v>
      </c>
      <c r="I306" s="39">
        <v>1</v>
      </c>
      <c r="J306" s="40"/>
      <c r="K306" s="41"/>
      <c r="L306" s="76">
        <v>1</v>
      </c>
      <c r="M306" s="14"/>
      <c r="N306" s="15"/>
      <c r="O306" s="97"/>
      <c r="P306" s="97"/>
      <c r="Q306" s="146"/>
      <c r="R306" s="146"/>
      <c r="S306" s="78">
        <f t="shared" si="13"/>
        <v>0</v>
      </c>
      <c r="T306" s="49">
        <f t="shared" si="14"/>
        <v>23000</v>
      </c>
      <c r="U306" s="23"/>
      <c r="V306" s="24"/>
      <c r="W306" s="62" t="str">
        <f>IFERROR(VLOOKUP(A306,거래처!B:Z,21,0),"")</f>
        <v>（주）스랍</v>
      </c>
    </row>
    <row r="307" spans="1:23" ht="23.45" customHeight="1">
      <c r="A307" s="16" t="s">
        <v>1003</v>
      </c>
      <c r="B307" s="16" t="s">
        <v>10876</v>
      </c>
      <c r="C307" s="16" t="s">
        <v>117</v>
      </c>
      <c r="D307" s="16" t="s">
        <v>118</v>
      </c>
      <c r="E307" s="25" t="s">
        <v>13823</v>
      </c>
      <c r="F307" s="16" t="s">
        <v>13824</v>
      </c>
      <c r="G307" s="26" t="s">
        <v>13828</v>
      </c>
      <c r="H307" s="27">
        <v>21000</v>
      </c>
      <c r="I307" s="28"/>
      <c r="J307" s="29"/>
      <c r="K307" s="12">
        <v>1</v>
      </c>
      <c r="L307" s="77"/>
      <c r="M307" s="10"/>
      <c r="N307" s="11"/>
      <c r="O307" s="97"/>
      <c r="P307" s="97"/>
      <c r="Q307" s="147" t="s">
        <v>14122</v>
      </c>
      <c r="R307" s="147" t="s">
        <v>13844</v>
      </c>
      <c r="S307" s="78">
        <f t="shared" si="13"/>
        <v>0</v>
      </c>
      <c r="T307" s="49">
        <f t="shared" si="14"/>
        <v>0</v>
      </c>
      <c r="U307" s="23"/>
      <c r="V307" s="24"/>
      <c r="W307" s="62" t="str">
        <f>IFERROR(VLOOKUP(A307,거래처!B:Z,21,0),"")</f>
        <v>（주）스랍</v>
      </c>
    </row>
    <row r="308" spans="1:23" ht="23.45" customHeight="1">
      <c r="A308" s="16"/>
      <c r="B308" s="16"/>
      <c r="C308" s="16"/>
      <c r="D308" s="16"/>
      <c r="E308" s="25"/>
      <c r="F308" s="16"/>
      <c r="G308" s="26"/>
      <c r="H308" s="27"/>
      <c r="I308" s="28"/>
      <c r="J308" s="29"/>
      <c r="K308" s="12"/>
      <c r="L308" s="77"/>
      <c r="M308" s="10"/>
      <c r="N308" s="11"/>
      <c r="O308" s="97"/>
      <c r="P308" s="97"/>
      <c r="Q308" s="147"/>
      <c r="R308" s="147"/>
      <c r="S308" s="78">
        <f t="shared" si="13"/>
        <v>0</v>
      </c>
      <c r="T308" s="49">
        <f t="shared" si="14"/>
        <v>0</v>
      </c>
      <c r="U308" s="23"/>
      <c r="V308" s="24"/>
      <c r="W308" s="62" t="str">
        <f>IFERROR(VLOOKUP(A308,거래처!B:Z,21,0),"")</f>
        <v/>
      </c>
    </row>
    <row r="309" spans="1:23" ht="23.45" customHeight="1">
      <c r="A309" s="35" t="s">
        <v>5687</v>
      </c>
      <c r="B309" s="35" t="s">
        <v>10879</v>
      </c>
      <c r="C309" s="35" t="s">
        <v>5689</v>
      </c>
      <c r="D309" s="35" t="s">
        <v>5609</v>
      </c>
      <c r="E309" s="36" t="s">
        <v>7667</v>
      </c>
      <c r="F309" s="35" t="s">
        <v>7668</v>
      </c>
      <c r="G309" s="37" t="s">
        <v>7064</v>
      </c>
      <c r="H309" s="38">
        <v>11000</v>
      </c>
      <c r="I309" s="39">
        <v>15</v>
      </c>
      <c r="J309" s="40"/>
      <c r="K309" s="41"/>
      <c r="L309" s="76"/>
      <c r="M309" s="14"/>
      <c r="N309" s="15"/>
      <c r="O309" s="97"/>
      <c r="P309" s="97"/>
      <c r="Q309" s="146" t="s">
        <v>11668</v>
      </c>
      <c r="R309" s="146"/>
      <c r="S309" s="78">
        <f t="shared" si="13"/>
        <v>0</v>
      </c>
      <c r="T309" s="49">
        <f t="shared" si="14"/>
        <v>0</v>
      </c>
      <c r="U309" s="23"/>
      <c r="V309" s="24"/>
      <c r="W309" s="62" t="str">
        <f>IFERROR(VLOOKUP(A309,거래처!B:Z,21,0),"")</f>
        <v>이화영</v>
      </c>
    </row>
    <row r="310" spans="1:23" ht="23.45" customHeight="1">
      <c r="A310" s="16" t="s">
        <v>7903</v>
      </c>
      <c r="B310" s="16" t="s">
        <v>10879</v>
      </c>
      <c r="C310" s="16" t="s">
        <v>5689</v>
      </c>
      <c r="D310" s="16" t="s">
        <v>5609</v>
      </c>
      <c r="E310" s="25" t="s">
        <v>9543</v>
      </c>
      <c r="F310" s="16" t="s">
        <v>7899</v>
      </c>
      <c r="G310" s="26" t="s">
        <v>146</v>
      </c>
      <c r="H310" s="27">
        <v>14000</v>
      </c>
      <c r="I310" s="28"/>
      <c r="J310" s="29"/>
      <c r="K310" s="12">
        <v>1</v>
      </c>
      <c r="L310" s="77"/>
      <c r="M310" s="10"/>
      <c r="N310" s="11"/>
      <c r="O310" s="97"/>
      <c r="P310" s="97"/>
      <c r="Q310" s="147" t="s">
        <v>14122</v>
      </c>
      <c r="R310" s="147" t="s">
        <v>13842</v>
      </c>
      <c r="S310" s="78">
        <f t="shared" si="13"/>
        <v>0</v>
      </c>
      <c r="T310" s="49">
        <f t="shared" si="14"/>
        <v>0</v>
      </c>
      <c r="U310" s="23"/>
      <c r="V310" s="24"/>
      <c r="W310" s="62" t="str">
        <f>IFERROR(VLOOKUP(A310,거래처!B:Z,21,0),"")</f>
        <v>이화영</v>
      </c>
    </row>
    <row r="311" spans="1:23" ht="23.45" customHeight="1">
      <c r="A311" s="16"/>
      <c r="B311" s="16"/>
      <c r="C311" s="16"/>
      <c r="D311" s="16"/>
      <c r="E311" s="25"/>
      <c r="F311" s="16"/>
      <c r="G311" s="26"/>
      <c r="H311" s="27"/>
      <c r="I311" s="28"/>
      <c r="J311" s="29"/>
      <c r="K311" s="12"/>
      <c r="L311" s="77"/>
      <c r="M311" s="10"/>
      <c r="N311" s="11"/>
      <c r="O311" s="97"/>
      <c r="P311" s="97"/>
      <c r="Q311" s="147"/>
      <c r="R311" s="147"/>
      <c r="S311" s="78">
        <f t="shared" si="13"/>
        <v>0</v>
      </c>
      <c r="T311" s="49">
        <f t="shared" si="14"/>
        <v>0</v>
      </c>
      <c r="U311" s="23"/>
      <c r="V311" s="24"/>
      <c r="W311" s="62" t="str">
        <f>IFERROR(VLOOKUP(A311,거래처!B:Z,21,0),"")</f>
        <v/>
      </c>
    </row>
    <row r="312" spans="1:23" ht="23.45" customHeight="1">
      <c r="A312" s="35" t="s">
        <v>6177</v>
      </c>
      <c r="B312" s="35" t="s">
        <v>10688</v>
      </c>
      <c r="C312" s="35" t="s">
        <v>6178</v>
      </c>
      <c r="D312" s="35" t="s">
        <v>6179</v>
      </c>
      <c r="E312" s="36" t="s">
        <v>10431</v>
      </c>
      <c r="F312" s="35" t="s">
        <v>9730</v>
      </c>
      <c r="G312" s="37" t="s">
        <v>9449</v>
      </c>
      <c r="H312" s="38">
        <v>19000</v>
      </c>
      <c r="I312" s="39">
        <v>1</v>
      </c>
      <c r="J312" s="40"/>
      <c r="K312" s="41"/>
      <c r="L312" s="76">
        <v>1</v>
      </c>
      <c r="M312" s="14"/>
      <c r="N312" s="15"/>
      <c r="O312" s="97"/>
      <c r="P312" s="97"/>
      <c r="Q312" s="146"/>
      <c r="R312" s="146"/>
      <c r="S312" s="78">
        <f t="shared" si="13"/>
        <v>0</v>
      </c>
      <c r="T312" s="49">
        <f t="shared" si="14"/>
        <v>19000</v>
      </c>
      <c r="U312" s="23"/>
      <c r="V312" s="24"/>
      <c r="W312" s="62" t="str">
        <f>IFERROR(VLOOKUP(A312,거래처!B:Z,21,0),"")</f>
        <v>송지은(레어썸)</v>
      </c>
    </row>
    <row r="313" spans="1:23" ht="23.45" customHeight="1">
      <c r="A313" s="35" t="s">
        <v>6177</v>
      </c>
      <c r="B313" s="35" t="s">
        <v>10688</v>
      </c>
      <c r="C313" s="35" t="s">
        <v>6178</v>
      </c>
      <c r="D313" s="35" t="s">
        <v>6179</v>
      </c>
      <c r="E313" s="36" t="s">
        <v>10430</v>
      </c>
      <c r="F313" s="35" t="s">
        <v>9730</v>
      </c>
      <c r="G313" s="37" t="s">
        <v>7109</v>
      </c>
      <c r="H313" s="38">
        <v>19000</v>
      </c>
      <c r="I313" s="39">
        <v>5</v>
      </c>
      <c r="J313" s="40"/>
      <c r="K313" s="41"/>
      <c r="L313" s="76">
        <v>5</v>
      </c>
      <c r="M313" s="14"/>
      <c r="N313" s="15"/>
      <c r="O313" s="97"/>
      <c r="P313" s="97"/>
      <c r="Q313" s="146"/>
      <c r="R313" s="146"/>
      <c r="S313" s="78">
        <f t="shared" si="13"/>
        <v>0</v>
      </c>
      <c r="T313" s="49">
        <f t="shared" si="14"/>
        <v>95000</v>
      </c>
      <c r="U313" s="23"/>
      <c r="V313" s="24"/>
      <c r="W313" s="62" t="str">
        <f>IFERROR(VLOOKUP(A313,거래처!B:Z,21,0),"")</f>
        <v>송지은(레어썸)</v>
      </c>
    </row>
    <row r="314" spans="1:23" ht="23.45" customHeight="1">
      <c r="A314" s="16" t="s">
        <v>11513</v>
      </c>
      <c r="B314" s="16" t="s">
        <v>10688</v>
      </c>
      <c r="C314" s="16" t="s">
        <v>6178</v>
      </c>
      <c r="D314" s="16" t="s">
        <v>6179</v>
      </c>
      <c r="E314" s="25" t="s">
        <v>11715</v>
      </c>
      <c r="F314" s="16" t="s">
        <v>11486</v>
      </c>
      <c r="G314" s="26" t="s">
        <v>12489</v>
      </c>
      <c r="H314" s="27">
        <v>19000</v>
      </c>
      <c r="I314" s="28"/>
      <c r="J314" s="29"/>
      <c r="K314" s="12">
        <v>1</v>
      </c>
      <c r="L314" s="77"/>
      <c r="M314" s="10"/>
      <c r="N314" s="11"/>
      <c r="O314" s="97"/>
      <c r="P314" s="97"/>
      <c r="Q314" s="147" t="s">
        <v>14139</v>
      </c>
      <c r="R314" s="147" t="s">
        <v>13844</v>
      </c>
      <c r="S314" s="78">
        <f t="shared" si="13"/>
        <v>0</v>
      </c>
      <c r="T314" s="49">
        <f t="shared" si="14"/>
        <v>0</v>
      </c>
      <c r="U314" s="23"/>
      <c r="V314" s="24"/>
      <c r="W314" s="62" t="str">
        <f>IFERROR(VLOOKUP(A314,거래처!B:Z,21,0),"")</f>
        <v>송지은(레어썸)</v>
      </c>
    </row>
    <row r="315" spans="1:23" ht="23.45" customHeight="1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/>
      <c r="P315" s="97"/>
      <c r="Q315" s="147"/>
      <c r="R315" s="147"/>
      <c r="S315" s="78">
        <f t="shared" si="13"/>
        <v>0</v>
      </c>
      <c r="T315" s="49">
        <f t="shared" si="14"/>
        <v>0</v>
      </c>
      <c r="U315" s="23"/>
      <c r="V315" s="24"/>
      <c r="W315" s="62" t="str">
        <f>IFERROR(VLOOKUP(A315,거래처!B:Z,21,0),"")</f>
        <v/>
      </c>
    </row>
    <row r="316" spans="1:23" ht="23.45" customHeight="1">
      <c r="A316" s="35" t="s">
        <v>5208</v>
      </c>
      <c r="B316" s="35" t="s">
        <v>10823</v>
      </c>
      <c r="C316" s="35" t="s">
        <v>5209</v>
      </c>
      <c r="D316" s="35" t="s">
        <v>5209</v>
      </c>
      <c r="E316" s="36" t="s">
        <v>13922</v>
      </c>
      <c r="F316" s="35" t="s">
        <v>13920</v>
      </c>
      <c r="G316" s="37" t="s">
        <v>7130</v>
      </c>
      <c r="H316" s="38">
        <v>9000</v>
      </c>
      <c r="I316" s="39">
        <v>2</v>
      </c>
      <c r="J316" s="40"/>
      <c r="K316" s="41"/>
      <c r="L316" s="76">
        <v>2</v>
      </c>
      <c r="M316" s="14"/>
      <c r="N316" s="15"/>
      <c r="O316" s="97"/>
      <c r="P316" s="97"/>
      <c r="Q316" s="146"/>
      <c r="R316" s="146"/>
      <c r="S316" s="78">
        <f t="shared" si="13"/>
        <v>0</v>
      </c>
      <c r="T316" s="49">
        <f t="shared" si="14"/>
        <v>18000</v>
      </c>
      <c r="U316" s="23"/>
      <c r="V316" s="24"/>
      <c r="W316" s="62" t="str">
        <f>IFERROR(VLOOKUP(A316,거래처!B:Z,21,0),"")</f>
        <v>심명섭(브리즈)</v>
      </c>
    </row>
    <row r="317" spans="1:23" ht="23.45" customHeight="1">
      <c r="A317" s="30" t="s">
        <v>5245</v>
      </c>
      <c r="B317" s="30" t="s">
        <v>10823</v>
      </c>
      <c r="C317" s="30" t="s">
        <v>5209</v>
      </c>
      <c r="D317" s="30" t="s">
        <v>5209</v>
      </c>
      <c r="E317" s="31" t="s">
        <v>14021</v>
      </c>
      <c r="F317" s="30" t="s">
        <v>14020</v>
      </c>
      <c r="G317" s="32" t="s">
        <v>60</v>
      </c>
      <c r="H317" s="33">
        <v>9000</v>
      </c>
      <c r="I317" s="39"/>
      <c r="J317" s="40"/>
      <c r="K317" s="34"/>
      <c r="L317" s="77"/>
      <c r="M317" s="10"/>
      <c r="N317" s="11"/>
      <c r="O317" s="97"/>
      <c r="P317" s="97"/>
      <c r="Q317" s="146"/>
      <c r="R317" s="217" t="s">
        <v>14048</v>
      </c>
      <c r="S317" s="78">
        <f t="shared" si="13"/>
        <v>0</v>
      </c>
      <c r="T317" s="49">
        <f t="shared" si="14"/>
        <v>0</v>
      </c>
      <c r="U317" s="23"/>
      <c r="V317" s="24"/>
      <c r="W317" s="62" t="str">
        <f>IFERROR(VLOOKUP(A317,거래처!B:Z,21,0),"")</f>
        <v>심명섭(브리즈)</v>
      </c>
    </row>
    <row r="318" spans="1:23" ht="23.45" customHeight="1">
      <c r="A318" s="30"/>
      <c r="B318" s="30"/>
      <c r="C318" s="30"/>
      <c r="D318" s="30"/>
      <c r="E318" s="31"/>
      <c r="F318" s="30"/>
      <c r="G318" s="32"/>
      <c r="H318" s="33"/>
      <c r="I318" s="39"/>
      <c r="J318" s="40"/>
      <c r="K318" s="34"/>
      <c r="L318" s="77"/>
      <c r="M318" s="10"/>
      <c r="N318" s="11"/>
      <c r="O318" s="97"/>
      <c r="P318" s="97"/>
      <c r="Q318" s="146"/>
      <c r="R318" s="217"/>
      <c r="S318" s="78">
        <f t="shared" si="13"/>
        <v>0</v>
      </c>
      <c r="T318" s="49">
        <f t="shared" si="14"/>
        <v>0</v>
      </c>
      <c r="U318" s="23"/>
      <c r="V318" s="24"/>
      <c r="W318" s="62" t="str">
        <f>IFERROR(VLOOKUP(A318,거래처!B:Z,21,0),"")</f>
        <v/>
      </c>
    </row>
    <row r="319" spans="1:23" ht="23.45" customHeight="1">
      <c r="A319" s="35" t="s">
        <v>119</v>
      </c>
      <c r="B319" s="35" t="s">
        <v>11132</v>
      </c>
      <c r="C319" s="35" t="s">
        <v>121</v>
      </c>
      <c r="D319" s="35" t="s">
        <v>121</v>
      </c>
      <c r="E319" s="36" t="s">
        <v>14084</v>
      </c>
      <c r="F319" s="35" t="s">
        <v>14085</v>
      </c>
      <c r="G319" s="37" t="s">
        <v>7064</v>
      </c>
      <c r="H319" s="38">
        <v>9000</v>
      </c>
      <c r="I319" s="39">
        <v>1</v>
      </c>
      <c r="J319" s="40"/>
      <c r="K319" s="41"/>
      <c r="L319" s="76">
        <v>1</v>
      </c>
      <c r="M319" s="14"/>
      <c r="N319" s="15"/>
      <c r="O319" s="97"/>
      <c r="P319" s="97"/>
      <c r="Q319" s="146"/>
      <c r="R319" s="146"/>
      <c r="S319" s="78">
        <f t="shared" si="13"/>
        <v>0</v>
      </c>
      <c r="T319" s="49">
        <f t="shared" si="14"/>
        <v>9000</v>
      </c>
      <c r="U319" s="23"/>
      <c r="V319" s="24"/>
      <c r="W319" s="62" t="str">
        <f>IFERROR(VLOOKUP(A319,거래처!B:Z,21,0),"")</f>
        <v>주식회사　욜로（ＹＯ</v>
      </c>
    </row>
    <row r="320" spans="1:23" ht="23.45" customHeight="1">
      <c r="A320" s="35"/>
      <c r="B320" s="35"/>
      <c r="C320" s="35"/>
      <c r="D320" s="35"/>
      <c r="E320" s="36"/>
      <c r="F320" s="35"/>
      <c r="G320" s="37"/>
      <c r="H320" s="38"/>
      <c r="I320" s="39"/>
      <c r="J320" s="40"/>
      <c r="K320" s="41"/>
      <c r="L320" s="76"/>
      <c r="M320" s="14"/>
      <c r="N320" s="15"/>
      <c r="O320" s="97"/>
      <c r="P320" s="97"/>
      <c r="Q320" s="146"/>
      <c r="R320" s="146"/>
      <c r="S320" s="78">
        <f t="shared" si="13"/>
        <v>0</v>
      </c>
      <c r="T320" s="49">
        <f t="shared" si="14"/>
        <v>0</v>
      </c>
      <c r="U320" s="23"/>
      <c r="V320" s="24"/>
      <c r="W320" s="62" t="str">
        <f>IFERROR(VLOOKUP(A320,거래처!B:Z,21,0),"")</f>
        <v/>
      </c>
    </row>
    <row r="321" spans="1:23" ht="23.45" customHeight="1">
      <c r="A321" s="35" t="s">
        <v>3512</v>
      </c>
      <c r="B321" s="35" t="s">
        <v>10991</v>
      </c>
      <c r="C321" s="35" t="s">
        <v>3513</v>
      </c>
      <c r="D321" s="35" t="s">
        <v>3514</v>
      </c>
      <c r="E321" s="36" t="s">
        <v>13060</v>
      </c>
      <c r="F321" s="35" t="s">
        <v>12825</v>
      </c>
      <c r="G321" s="37" t="s">
        <v>7076</v>
      </c>
      <c r="H321" s="38">
        <v>13000</v>
      </c>
      <c r="I321" s="39">
        <v>1</v>
      </c>
      <c r="J321" s="40"/>
      <c r="K321" s="41"/>
      <c r="L321" s="76">
        <v>1</v>
      </c>
      <c r="M321" s="14"/>
      <c r="N321" s="15"/>
      <c r="O321" s="97"/>
      <c r="P321" s="97"/>
      <c r="Q321" s="146"/>
      <c r="R321" s="146"/>
      <c r="S321" s="78">
        <f t="shared" si="13"/>
        <v>0</v>
      </c>
      <c r="T321" s="49">
        <f t="shared" si="14"/>
        <v>13000</v>
      </c>
      <c r="U321" s="23"/>
      <c r="V321" s="24"/>
      <c r="W321" s="62" t="str">
        <f>IFERROR(VLOOKUP(A321,거래처!B:Z,21,0),"")</f>
        <v>(주)다우니</v>
      </c>
    </row>
    <row r="322" spans="1:23" ht="23.45" customHeight="1">
      <c r="A322" s="35" t="s">
        <v>3512</v>
      </c>
      <c r="B322" s="35" t="s">
        <v>10991</v>
      </c>
      <c r="C322" s="35" t="s">
        <v>3513</v>
      </c>
      <c r="D322" s="35" t="s">
        <v>3514</v>
      </c>
      <c r="E322" s="36" t="s">
        <v>13061</v>
      </c>
      <c r="F322" s="35" t="s">
        <v>12825</v>
      </c>
      <c r="G322" s="37" t="s">
        <v>7055</v>
      </c>
      <c r="H322" s="38">
        <v>13000</v>
      </c>
      <c r="I322" s="28"/>
      <c r="J322" s="40">
        <v>20</v>
      </c>
      <c r="K322" s="41"/>
      <c r="L322" s="76"/>
      <c r="M322" s="14"/>
      <c r="N322" s="15"/>
      <c r="O322" s="97"/>
      <c r="P322" s="97"/>
      <c r="Q322" s="146" t="s">
        <v>14124</v>
      </c>
      <c r="R322" s="146" t="s">
        <v>97</v>
      </c>
      <c r="S322" s="78">
        <f t="shared" si="13"/>
        <v>0</v>
      </c>
      <c r="T322" s="49">
        <f t="shared" si="14"/>
        <v>0</v>
      </c>
      <c r="U322" s="23">
        <v>260000</v>
      </c>
      <c r="V322" s="24">
        <v>45894</v>
      </c>
      <c r="W322" s="62" t="str">
        <f>IFERROR(VLOOKUP(A322,거래처!B:Z,21,0),"")</f>
        <v>(주)다우니</v>
      </c>
    </row>
    <row r="323" spans="1:23" ht="23.45" customHeight="1">
      <c r="A323" s="35" t="s">
        <v>3512</v>
      </c>
      <c r="B323" s="35" t="s">
        <v>10991</v>
      </c>
      <c r="C323" s="35" t="s">
        <v>3513</v>
      </c>
      <c r="D323" s="35" t="s">
        <v>3514</v>
      </c>
      <c r="E323" s="36" t="s">
        <v>12824</v>
      </c>
      <c r="F323" s="35" t="s">
        <v>12825</v>
      </c>
      <c r="G323" s="37" t="s">
        <v>7165</v>
      </c>
      <c r="H323" s="38">
        <v>13000</v>
      </c>
      <c r="I323" s="28"/>
      <c r="J323" s="40">
        <v>10</v>
      </c>
      <c r="K323" s="41"/>
      <c r="L323" s="76"/>
      <c r="M323" s="14"/>
      <c r="N323" s="15"/>
      <c r="O323" s="97"/>
      <c r="P323" s="97"/>
      <c r="Q323" s="146" t="s">
        <v>14124</v>
      </c>
      <c r="R323" s="146" t="s">
        <v>84</v>
      </c>
      <c r="S323" s="78">
        <f t="shared" si="13"/>
        <v>0</v>
      </c>
      <c r="T323" s="49">
        <f t="shared" si="14"/>
        <v>0</v>
      </c>
      <c r="U323" s="23">
        <v>130000</v>
      </c>
      <c r="V323" s="24">
        <v>45894</v>
      </c>
      <c r="W323" s="62" t="str">
        <f>IFERROR(VLOOKUP(A323,거래처!B:Z,21,0),"")</f>
        <v>(주)다우니</v>
      </c>
    </row>
    <row r="324" spans="1:23" ht="23.45" customHeight="1">
      <c r="A324" s="35" t="s">
        <v>3512</v>
      </c>
      <c r="B324" s="35" t="s">
        <v>10991</v>
      </c>
      <c r="C324" s="35" t="s">
        <v>3513</v>
      </c>
      <c r="D324" s="35" t="s">
        <v>3514</v>
      </c>
      <c r="E324" s="36" t="s">
        <v>12824</v>
      </c>
      <c r="F324" s="35" t="s">
        <v>12825</v>
      </c>
      <c r="G324" s="37" t="s">
        <v>7165</v>
      </c>
      <c r="H324" s="38">
        <v>13000</v>
      </c>
      <c r="I324" s="39">
        <v>20</v>
      </c>
      <c r="J324" s="40"/>
      <c r="K324" s="41"/>
      <c r="L324" s="76"/>
      <c r="M324" s="14"/>
      <c r="N324" s="15"/>
      <c r="O324" s="97"/>
      <c r="P324" s="97"/>
      <c r="Q324" s="146" t="s">
        <v>14124</v>
      </c>
      <c r="R324" s="146" t="s">
        <v>6686</v>
      </c>
      <c r="S324" s="78">
        <f t="shared" si="13"/>
        <v>0</v>
      </c>
      <c r="T324" s="49">
        <f t="shared" si="14"/>
        <v>0</v>
      </c>
      <c r="U324" s="23"/>
      <c r="V324" s="24"/>
      <c r="W324" s="62" t="str">
        <f>IFERROR(VLOOKUP(A324,거래처!B:Z,21,0),"")</f>
        <v>(주)다우니</v>
      </c>
    </row>
    <row r="325" spans="1:23" ht="23.45" customHeight="1">
      <c r="A325" s="35"/>
      <c r="B325" s="35"/>
      <c r="C325" s="35"/>
      <c r="D325" s="35"/>
      <c r="E325" s="36"/>
      <c r="F325" s="35"/>
      <c r="G325" s="37"/>
      <c r="H325" s="38"/>
      <c r="I325" s="39"/>
      <c r="J325" s="40"/>
      <c r="K325" s="41"/>
      <c r="L325" s="76"/>
      <c r="M325" s="14"/>
      <c r="N325" s="15"/>
      <c r="O325" s="97"/>
      <c r="P325" s="97"/>
      <c r="Q325" s="146"/>
      <c r="R325" s="146"/>
      <c r="S325" s="78">
        <f t="shared" si="13"/>
        <v>0</v>
      </c>
      <c r="T325" s="49">
        <f t="shared" si="14"/>
        <v>0</v>
      </c>
      <c r="U325" s="23"/>
      <c r="V325" s="24"/>
      <c r="W325" s="62" t="str">
        <f>IFERROR(VLOOKUP(A325,거래처!B:Z,21,0),"")</f>
        <v/>
      </c>
    </row>
    <row r="326" spans="1:23" ht="23.45" customHeight="1">
      <c r="A326" s="35" t="s">
        <v>4786</v>
      </c>
      <c r="B326" s="35" t="s">
        <v>10625</v>
      </c>
      <c r="C326" s="35" t="s">
        <v>4787</v>
      </c>
      <c r="D326" s="35" t="s">
        <v>4787</v>
      </c>
      <c r="E326" s="36" t="s">
        <v>7302</v>
      </c>
      <c r="F326" s="35" t="s">
        <v>7303</v>
      </c>
      <c r="G326" s="37" t="s">
        <v>5959</v>
      </c>
      <c r="H326" s="38">
        <v>34000</v>
      </c>
      <c r="I326" s="39">
        <v>1</v>
      </c>
      <c r="J326" s="40"/>
      <c r="K326" s="41"/>
      <c r="L326" s="76">
        <v>1</v>
      </c>
      <c r="M326" s="14"/>
      <c r="N326" s="15"/>
      <c r="O326" s="97"/>
      <c r="P326" s="97"/>
      <c r="Q326" s="146"/>
      <c r="R326" s="146"/>
      <c r="S326" s="78">
        <f t="shared" si="13"/>
        <v>0</v>
      </c>
      <c r="T326" s="49">
        <f t="shared" si="14"/>
        <v>34000</v>
      </c>
      <c r="U326" s="23"/>
      <c r="V326" s="24"/>
      <c r="W326" s="62" t="str">
        <f>IFERROR(VLOOKUP(A326,거래처!B:Z,21,0),"")</f>
        <v>이혁준（더준）</v>
      </c>
    </row>
    <row r="327" spans="1:23" ht="23.45" customHeight="1">
      <c r="A327" s="35"/>
      <c r="B327" s="35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97"/>
      <c r="P327" s="97"/>
      <c r="Q327" s="146"/>
      <c r="R327" s="146"/>
      <c r="S327" s="78">
        <f t="shared" si="13"/>
        <v>0</v>
      </c>
      <c r="T327" s="49">
        <f t="shared" si="14"/>
        <v>0</v>
      </c>
      <c r="U327" s="23"/>
      <c r="V327" s="24"/>
      <c r="W327" s="62" t="str">
        <f>IFERROR(VLOOKUP(A327,거래처!B:Z,21,0),"")</f>
        <v/>
      </c>
    </row>
    <row r="328" spans="1:23" ht="23.45" customHeight="1">
      <c r="A328" s="35" t="s">
        <v>9644</v>
      </c>
      <c r="B328" s="35" t="s">
        <v>10690</v>
      </c>
      <c r="C328" s="35" t="s">
        <v>7909</v>
      </c>
      <c r="D328" s="35" t="s">
        <v>7909</v>
      </c>
      <c r="E328" s="36" t="s">
        <v>13254</v>
      </c>
      <c r="F328" s="35" t="s">
        <v>13063</v>
      </c>
      <c r="G328" s="37" t="s">
        <v>5959</v>
      </c>
      <c r="H328" s="38">
        <v>17000</v>
      </c>
      <c r="I328" s="39">
        <v>1</v>
      </c>
      <c r="J328" s="40"/>
      <c r="K328" s="41"/>
      <c r="L328" s="76">
        <v>1</v>
      </c>
      <c r="M328" s="14"/>
      <c r="N328" s="15"/>
      <c r="O328" s="97"/>
      <c r="P328" s="97"/>
      <c r="Q328" s="146"/>
      <c r="R328" s="146"/>
      <c r="S328" s="78">
        <f t="shared" si="13"/>
        <v>0</v>
      </c>
      <c r="T328" s="49">
        <f t="shared" si="14"/>
        <v>17000</v>
      </c>
      <c r="U328" s="23"/>
      <c r="V328" s="24"/>
      <c r="W328" s="62" t="str">
        <f>IFERROR(VLOOKUP(A328,거래처!B:Z,21,0),"")</f>
        <v>정현수</v>
      </c>
    </row>
    <row r="329" spans="1:23" ht="23.45" customHeight="1">
      <c r="A329" s="168"/>
      <c r="B329" s="168"/>
      <c r="C329" s="168"/>
      <c r="D329" s="168"/>
      <c r="E329" s="169"/>
      <c r="F329" s="168"/>
      <c r="G329" s="170"/>
      <c r="H329" s="171"/>
      <c r="I329" s="172"/>
      <c r="J329" s="173"/>
      <c r="K329" s="174"/>
      <c r="L329" s="175"/>
      <c r="M329" s="176"/>
      <c r="N329" s="177"/>
      <c r="O329" s="97"/>
      <c r="P329" s="97"/>
      <c r="Q329" s="305"/>
      <c r="R329" s="216"/>
      <c r="S329" s="78">
        <f t="shared" si="13"/>
        <v>0</v>
      </c>
      <c r="T329" s="49">
        <f t="shared" si="14"/>
        <v>0</v>
      </c>
      <c r="U329" s="23"/>
      <c r="V329" s="24"/>
      <c r="W329" s="62" t="str">
        <f>IFERROR(VLOOKUP(A329,거래처!B:Z,21,0),"")</f>
        <v/>
      </c>
    </row>
    <row r="330" spans="1:23" ht="23.45" customHeight="1">
      <c r="A330" s="35" t="s">
        <v>1911</v>
      </c>
      <c r="B330" s="35" t="s">
        <v>10751</v>
      </c>
      <c r="C330" s="35" t="s">
        <v>282</v>
      </c>
      <c r="D330" s="35" t="s">
        <v>283</v>
      </c>
      <c r="E330" s="36" t="s">
        <v>14086</v>
      </c>
      <c r="F330" s="35" t="s">
        <v>14087</v>
      </c>
      <c r="G330" s="37" t="s">
        <v>7064</v>
      </c>
      <c r="H330" s="38">
        <v>7000</v>
      </c>
      <c r="I330" s="39">
        <v>1</v>
      </c>
      <c r="J330" s="40"/>
      <c r="K330" s="41"/>
      <c r="L330" s="76"/>
      <c r="M330" s="14"/>
      <c r="N330" s="15"/>
      <c r="O330" s="97"/>
      <c r="P330" s="97"/>
      <c r="Q330" s="146" t="s">
        <v>14140</v>
      </c>
      <c r="R330" s="146"/>
      <c r="S330" s="78">
        <f t="shared" si="13"/>
        <v>0</v>
      </c>
      <c r="T330" s="49">
        <f t="shared" si="14"/>
        <v>0</v>
      </c>
      <c r="U330" s="23"/>
      <c r="V330" s="24"/>
      <c r="W330" s="62" t="str">
        <f>IFERROR(VLOOKUP(A330,거래처!B:Z,21,0),"")</f>
        <v>박민창</v>
      </c>
    </row>
    <row r="331" spans="1:23" ht="23.45" customHeight="1">
      <c r="A331" s="35" t="s">
        <v>1911</v>
      </c>
      <c r="B331" s="35" t="s">
        <v>10751</v>
      </c>
      <c r="C331" s="35" t="s">
        <v>282</v>
      </c>
      <c r="D331" s="35" t="s">
        <v>283</v>
      </c>
      <c r="E331" s="36" t="s">
        <v>14088</v>
      </c>
      <c r="F331" s="35" t="s">
        <v>14087</v>
      </c>
      <c r="G331" s="37" t="s">
        <v>7415</v>
      </c>
      <c r="H331" s="38">
        <v>7000</v>
      </c>
      <c r="I331" s="39">
        <v>1</v>
      </c>
      <c r="J331" s="40"/>
      <c r="K331" s="41"/>
      <c r="L331" s="76"/>
      <c r="M331" s="14"/>
      <c r="N331" s="15"/>
      <c r="O331" s="97"/>
      <c r="P331" s="97"/>
      <c r="Q331" s="146" t="s">
        <v>14140</v>
      </c>
      <c r="R331" s="146"/>
      <c r="S331" s="78">
        <f t="shared" si="13"/>
        <v>0</v>
      </c>
      <c r="T331" s="49">
        <f t="shared" si="14"/>
        <v>0</v>
      </c>
      <c r="U331" s="23"/>
      <c r="V331" s="24"/>
      <c r="W331" s="62" t="str">
        <f>IFERROR(VLOOKUP(A331,거래처!B:Z,21,0),"")</f>
        <v>박민창</v>
      </c>
    </row>
    <row r="332" spans="1:23" ht="23.45" customHeight="1">
      <c r="A332" s="35"/>
      <c r="B332" s="35"/>
      <c r="C332" s="35"/>
      <c r="D332" s="35"/>
      <c r="E332" s="36"/>
      <c r="F332" s="35"/>
      <c r="G332" s="37"/>
      <c r="H332" s="38"/>
      <c r="I332" s="39"/>
      <c r="J332" s="40"/>
      <c r="K332" s="41"/>
      <c r="L332" s="76"/>
      <c r="M332" s="14"/>
      <c r="N332" s="15"/>
      <c r="O332" s="97"/>
      <c r="P332" s="97"/>
      <c r="Q332" s="146"/>
      <c r="R332" s="146"/>
      <c r="S332" s="78">
        <f t="shared" si="13"/>
        <v>0</v>
      </c>
      <c r="T332" s="49">
        <f t="shared" si="14"/>
        <v>0</v>
      </c>
      <c r="U332" s="23"/>
      <c r="V332" s="24"/>
      <c r="W332" s="62" t="str">
        <f>IFERROR(VLOOKUP(A332,거래처!B:Z,21,0),"")</f>
        <v/>
      </c>
    </row>
    <row r="333" spans="1:23" ht="23.45" customHeight="1">
      <c r="A333" s="16" t="s">
        <v>5131</v>
      </c>
      <c r="B333" s="16" t="s">
        <v>10883</v>
      </c>
      <c r="C333" s="16" t="s">
        <v>346</v>
      </c>
      <c r="D333" s="16" t="s">
        <v>347</v>
      </c>
      <c r="E333" s="25" t="s">
        <v>5807</v>
      </c>
      <c r="F333" s="16" t="s">
        <v>13612</v>
      </c>
      <c r="G333" s="26" t="s">
        <v>13631</v>
      </c>
      <c r="H333" s="27">
        <v>21000</v>
      </c>
      <c r="I333" s="28"/>
      <c r="J333" s="29"/>
      <c r="K333" s="84">
        <v>1</v>
      </c>
      <c r="L333" s="77"/>
      <c r="M333" s="10"/>
      <c r="N333" s="11"/>
      <c r="O333" s="97"/>
      <c r="P333" s="97"/>
      <c r="Q333" s="167" t="s">
        <v>36</v>
      </c>
      <c r="R333" s="147" t="s">
        <v>13657</v>
      </c>
      <c r="S333" s="78">
        <f t="shared" si="13"/>
        <v>0</v>
      </c>
      <c r="T333" s="49">
        <f t="shared" si="14"/>
        <v>0</v>
      </c>
      <c r="U333" s="23"/>
      <c r="V333" s="24"/>
      <c r="W333" s="62" t="str">
        <f>IFERROR(VLOOKUP(A333,거래처!B:Z,21,0),"")</f>
        <v>문지호（스튜디오　그</v>
      </c>
    </row>
    <row r="334" spans="1:23" ht="23.45" customHeight="1">
      <c r="A334" s="16"/>
      <c r="B334" s="16"/>
      <c r="C334" s="16"/>
      <c r="D334" s="16"/>
      <c r="E334" s="25"/>
      <c r="F334" s="16"/>
      <c r="G334" s="26"/>
      <c r="H334" s="27"/>
      <c r="I334" s="28"/>
      <c r="J334" s="29"/>
      <c r="K334" s="125"/>
      <c r="L334" s="77"/>
      <c r="M334" s="10"/>
      <c r="N334" s="11"/>
      <c r="O334" s="97"/>
      <c r="P334" s="97"/>
      <c r="Q334" s="186"/>
      <c r="R334" s="147"/>
      <c r="S334" s="78">
        <f t="shared" si="13"/>
        <v>0</v>
      </c>
      <c r="T334" s="49">
        <f t="shared" si="14"/>
        <v>0</v>
      </c>
      <c r="U334" s="23"/>
      <c r="V334" s="24"/>
      <c r="W334" s="62" t="str">
        <f>IFERROR(VLOOKUP(A334,거래처!B:Z,21,0),"")</f>
        <v/>
      </c>
    </row>
    <row r="335" spans="1:23" ht="23.45" customHeight="1">
      <c r="A335" s="35" t="s">
        <v>5465</v>
      </c>
      <c r="B335" s="35" t="s">
        <v>10621</v>
      </c>
      <c r="C335" s="35" t="s">
        <v>5467</v>
      </c>
      <c r="D335" s="35" t="s">
        <v>5468</v>
      </c>
      <c r="E335" s="36" t="s">
        <v>7841</v>
      </c>
      <c r="F335" s="35" t="s">
        <v>7840</v>
      </c>
      <c r="G335" s="37" t="s">
        <v>7067</v>
      </c>
      <c r="H335" s="38">
        <v>13000</v>
      </c>
      <c r="I335" s="39">
        <v>1</v>
      </c>
      <c r="J335" s="40"/>
      <c r="K335" s="41"/>
      <c r="L335" s="76">
        <v>1</v>
      </c>
      <c r="M335" s="14"/>
      <c r="N335" s="15"/>
      <c r="O335" s="97"/>
      <c r="P335" s="97"/>
      <c r="Q335" s="146"/>
      <c r="R335" s="146"/>
      <c r="S335" s="78">
        <f t="shared" si="13"/>
        <v>0</v>
      </c>
      <c r="T335" s="49">
        <f t="shared" si="14"/>
        <v>13000</v>
      </c>
      <c r="U335" s="23"/>
      <c r="V335" s="24"/>
      <c r="W335" s="62" t="str">
        <f>IFERROR(VLOOKUP(A335,거래처!B:Z,21,0),"")</f>
        <v>The shew</v>
      </c>
    </row>
    <row r="336" spans="1:23" ht="23.45" customHeight="1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/>
      <c r="P336" s="97"/>
      <c r="Q336" s="364"/>
      <c r="R336" s="146"/>
      <c r="S336" s="78">
        <f t="shared" si="13"/>
        <v>0</v>
      </c>
      <c r="T336" s="49">
        <f t="shared" si="14"/>
        <v>0</v>
      </c>
      <c r="U336" s="23"/>
      <c r="V336" s="24"/>
      <c r="W336" s="62" t="str">
        <f>IFERROR(VLOOKUP(A336,거래처!B:Z,21,0),"")</f>
        <v/>
      </c>
    </row>
    <row r="337" spans="1:23" ht="23.45" customHeight="1">
      <c r="A337" s="35" t="s">
        <v>922</v>
      </c>
      <c r="B337" s="35" t="s">
        <v>10987</v>
      </c>
      <c r="C337" s="35" t="s">
        <v>923</v>
      </c>
      <c r="D337" s="35" t="s">
        <v>924</v>
      </c>
      <c r="E337" s="36" t="s">
        <v>12130</v>
      </c>
      <c r="F337" s="35" t="s">
        <v>12131</v>
      </c>
      <c r="G337" s="37" t="s">
        <v>12132</v>
      </c>
      <c r="H337" s="38">
        <v>11000</v>
      </c>
      <c r="I337" s="39">
        <v>1</v>
      </c>
      <c r="J337" s="40"/>
      <c r="K337" s="41"/>
      <c r="L337" s="76">
        <v>1</v>
      </c>
      <c r="M337" s="14"/>
      <c r="N337" s="15"/>
      <c r="O337" s="97"/>
      <c r="P337" s="97"/>
      <c r="Q337" s="364"/>
      <c r="R337" s="146"/>
      <c r="S337" s="78">
        <f t="shared" si="13"/>
        <v>0</v>
      </c>
      <c r="T337" s="49">
        <f t="shared" si="14"/>
        <v>11000</v>
      </c>
      <c r="U337" s="23"/>
      <c r="V337" s="24"/>
      <c r="W337" s="62" t="str">
        <f>IFERROR(VLOOKUP(A337,거래처!B:Z,21,0),"")</f>
        <v>주식회사　제이케이디</v>
      </c>
    </row>
    <row r="338" spans="1:23" ht="23.45" customHeight="1">
      <c r="A338" s="35" t="s">
        <v>922</v>
      </c>
      <c r="B338" s="35" t="s">
        <v>10987</v>
      </c>
      <c r="C338" s="35" t="s">
        <v>923</v>
      </c>
      <c r="D338" s="35" t="s">
        <v>924</v>
      </c>
      <c r="E338" s="36" t="s">
        <v>12133</v>
      </c>
      <c r="F338" s="35" t="s">
        <v>12131</v>
      </c>
      <c r="G338" s="37" t="s">
        <v>7064</v>
      </c>
      <c r="H338" s="38">
        <v>11000</v>
      </c>
      <c r="I338" s="39">
        <v>1</v>
      </c>
      <c r="J338" s="40"/>
      <c r="K338" s="41"/>
      <c r="L338" s="76">
        <v>1</v>
      </c>
      <c r="M338" s="14"/>
      <c r="N338" s="15"/>
      <c r="O338" s="97"/>
      <c r="P338" s="97"/>
      <c r="Q338" s="146"/>
      <c r="R338" s="146"/>
      <c r="S338" s="78">
        <f t="shared" si="13"/>
        <v>0</v>
      </c>
      <c r="T338" s="49">
        <f t="shared" si="14"/>
        <v>11000</v>
      </c>
      <c r="U338" s="23"/>
      <c r="V338" s="24"/>
      <c r="W338" s="62" t="str">
        <f>IFERROR(VLOOKUP(A338,거래처!B:Z,21,0),"")</f>
        <v>주식회사　제이케이디</v>
      </c>
    </row>
    <row r="339" spans="1:23" ht="23.45" customHeight="1">
      <c r="A339" s="35"/>
      <c r="B339" s="35"/>
      <c r="C339" s="35"/>
      <c r="D339" s="35"/>
      <c r="E339" s="36"/>
      <c r="F339" s="35"/>
      <c r="G339" s="37"/>
      <c r="H339" s="38"/>
      <c r="I339" s="39"/>
      <c r="J339" s="40"/>
      <c r="K339" s="41"/>
      <c r="L339" s="76"/>
      <c r="M339" s="14"/>
      <c r="N339" s="15"/>
      <c r="O339" s="97"/>
      <c r="P339" s="97"/>
      <c r="Q339" s="146"/>
      <c r="R339" s="146"/>
      <c r="S339" s="78">
        <f t="shared" si="13"/>
        <v>0</v>
      </c>
      <c r="T339" s="49">
        <f t="shared" si="14"/>
        <v>0</v>
      </c>
      <c r="U339" s="23"/>
      <c r="V339" s="24"/>
      <c r="W339" s="62" t="str">
        <f>IFERROR(VLOOKUP(A339,거래처!B:Z,21,0),"")</f>
        <v/>
      </c>
    </row>
    <row r="340" spans="1:23" ht="23.45" customHeight="1">
      <c r="A340" s="35" t="s">
        <v>14061</v>
      </c>
      <c r="B340" s="35" t="s">
        <v>14062</v>
      </c>
      <c r="C340" s="35" t="s">
        <v>1796</v>
      </c>
      <c r="D340" s="35" t="s">
        <v>1797</v>
      </c>
      <c r="E340" s="36"/>
      <c r="F340" s="13" t="s">
        <v>5207</v>
      </c>
      <c r="G340" s="37"/>
      <c r="H340" s="38"/>
      <c r="I340" s="39"/>
      <c r="J340" s="40"/>
      <c r="K340" s="41"/>
      <c r="L340" s="76"/>
      <c r="M340" s="14"/>
      <c r="N340" s="15"/>
      <c r="O340" s="97"/>
      <c r="P340" s="97"/>
      <c r="Q340" s="375" t="s">
        <v>14141</v>
      </c>
      <c r="R340" s="146"/>
      <c r="S340" s="78">
        <f t="shared" si="13"/>
        <v>0</v>
      </c>
      <c r="T340" s="49">
        <f t="shared" si="14"/>
        <v>0</v>
      </c>
      <c r="U340" s="23"/>
      <c r="V340" s="24"/>
      <c r="W340" s="62" t="str">
        <f>IFERROR(VLOOKUP(A340,거래처!B:Z,21,0),"")</f>
        <v>김지혜</v>
      </c>
    </row>
    <row r="341" spans="1:23" ht="23.45" customHeight="1">
      <c r="A341" s="35"/>
      <c r="B341" s="35"/>
      <c r="C341" s="35"/>
      <c r="D341" s="35"/>
      <c r="E341" s="36"/>
      <c r="F341" s="112"/>
      <c r="G341" s="37"/>
      <c r="H341" s="38"/>
      <c r="I341" s="39"/>
      <c r="J341" s="40"/>
      <c r="K341" s="41"/>
      <c r="L341" s="76"/>
      <c r="M341" s="14"/>
      <c r="N341" s="15"/>
      <c r="O341" s="97"/>
      <c r="P341" s="97"/>
      <c r="Q341" s="326"/>
      <c r="R341" s="146"/>
      <c r="S341" s="78">
        <f t="shared" si="13"/>
        <v>0</v>
      </c>
      <c r="T341" s="49">
        <f t="shared" si="14"/>
        <v>0</v>
      </c>
      <c r="U341" s="23"/>
      <c r="V341" s="24"/>
      <c r="W341" s="62" t="str">
        <f>IFERROR(VLOOKUP(A341,거래처!B:Z,21,0),"")</f>
        <v/>
      </c>
    </row>
    <row r="342" spans="1:23" ht="23.45" customHeight="1">
      <c r="A342" s="35" t="s">
        <v>5778</v>
      </c>
      <c r="B342" s="35" t="s">
        <v>10912</v>
      </c>
      <c r="C342" s="35" t="s">
        <v>134</v>
      </c>
      <c r="D342" s="35" t="s">
        <v>135</v>
      </c>
      <c r="E342" s="36" t="s">
        <v>7938</v>
      </c>
      <c r="F342" s="316" t="s">
        <v>7309</v>
      </c>
      <c r="G342" s="37" t="s">
        <v>7939</v>
      </c>
      <c r="H342" s="38">
        <v>8000</v>
      </c>
      <c r="I342" s="39">
        <v>5</v>
      </c>
      <c r="J342" s="40"/>
      <c r="K342" s="41"/>
      <c r="L342" s="76"/>
      <c r="M342" s="14"/>
      <c r="N342" s="15"/>
      <c r="O342" s="97"/>
      <c r="P342" s="97"/>
      <c r="Q342" s="315" t="s">
        <v>14142</v>
      </c>
      <c r="R342" s="146"/>
      <c r="S342" s="78">
        <f t="shared" si="13"/>
        <v>0</v>
      </c>
      <c r="T342" s="49">
        <f t="shared" si="14"/>
        <v>0</v>
      </c>
      <c r="U342" s="23"/>
      <c r="V342" s="24"/>
      <c r="W342" s="62" t="str">
        <f>IFERROR(VLOOKUP(A342,거래처!B:Z,21,0),"")</f>
        <v>주식회사　아페리얼</v>
      </c>
    </row>
    <row r="343" spans="1:23" ht="23.45" customHeight="1">
      <c r="A343" s="35" t="s">
        <v>5778</v>
      </c>
      <c r="B343" s="35" t="s">
        <v>10912</v>
      </c>
      <c r="C343" s="35" t="s">
        <v>134</v>
      </c>
      <c r="D343" s="35" t="s">
        <v>135</v>
      </c>
      <c r="E343" s="36" t="s">
        <v>7316</v>
      </c>
      <c r="F343" s="35" t="s">
        <v>7314</v>
      </c>
      <c r="G343" s="37" t="s">
        <v>7121</v>
      </c>
      <c r="H343" s="38">
        <v>9000</v>
      </c>
      <c r="I343" s="39">
        <v>2</v>
      </c>
      <c r="J343" s="40"/>
      <c r="K343" s="41"/>
      <c r="L343" s="76"/>
      <c r="M343" s="14"/>
      <c r="N343" s="15"/>
      <c r="O343" s="97"/>
      <c r="P343" s="97"/>
      <c r="Q343" s="146" t="s">
        <v>14143</v>
      </c>
      <c r="R343" s="146"/>
      <c r="S343" s="78">
        <f t="shared" si="13"/>
        <v>0</v>
      </c>
      <c r="T343" s="49">
        <f t="shared" si="14"/>
        <v>0</v>
      </c>
      <c r="U343" s="23"/>
      <c r="V343" s="24"/>
      <c r="W343" s="62" t="str">
        <f>IFERROR(VLOOKUP(A343,거래처!B:Z,21,0),"")</f>
        <v>주식회사　아페리얼</v>
      </c>
    </row>
    <row r="344" spans="1:23" ht="23.45" customHeight="1">
      <c r="A344" s="35" t="s">
        <v>5778</v>
      </c>
      <c r="B344" s="35" t="s">
        <v>10912</v>
      </c>
      <c r="C344" s="35" t="s">
        <v>134</v>
      </c>
      <c r="D344" s="35" t="s">
        <v>135</v>
      </c>
      <c r="E344" s="36" t="s">
        <v>9420</v>
      </c>
      <c r="F344" s="35" t="s">
        <v>7314</v>
      </c>
      <c r="G344" s="37" t="s">
        <v>7616</v>
      </c>
      <c r="H344" s="38">
        <v>9000</v>
      </c>
      <c r="I344" s="39">
        <v>3</v>
      </c>
      <c r="J344" s="40"/>
      <c r="K344" s="41"/>
      <c r="L344" s="76"/>
      <c r="M344" s="14"/>
      <c r="N344" s="15"/>
      <c r="O344" s="97"/>
      <c r="P344" s="97"/>
      <c r="Q344" s="146" t="s">
        <v>14143</v>
      </c>
      <c r="R344" s="146"/>
      <c r="S344" s="78">
        <f t="shared" si="13"/>
        <v>0</v>
      </c>
      <c r="T344" s="49">
        <f t="shared" si="14"/>
        <v>0</v>
      </c>
      <c r="U344" s="23"/>
      <c r="V344" s="24"/>
      <c r="W344" s="62" t="str">
        <f>IFERROR(VLOOKUP(A344,거래처!B:Z,21,0),"")</f>
        <v>주식회사　아페리얼</v>
      </c>
    </row>
    <row r="345" spans="1:23" ht="23.45" customHeight="1">
      <c r="A345" s="35" t="s">
        <v>5778</v>
      </c>
      <c r="B345" s="35" t="s">
        <v>10912</v>
      </c>
      <c r="C345" s="35" t="s">
        <v>134</v>
      </c>
      <c r="D345" s="35" t="s">
        <v>135</v>
      </c>
      <c r="E345" s="36" t="s">
        <v>7940</v>
      </c>
      <c r="F345" s="35" t="s">
        <v>7314</v>
      </c>
      <c r="G345" s="37" t="s">
        <v>7189</v>
      </c>
      <c r="H345" s="38">
        <v>9000</v>
      </c>
      <c r="I345" s="39">
        <v>1</v>
      </c>
      <c r="J345" s="40"/>
      <c r="K345" s="41"/>
      <c r="L345" s="76">
        <v>1</v>
      </c>
      <c r="M345" s="14"/>
      <c r="N345" s="15"/>
      <c r="O345" s="97"/>
      <c r="P345" s="97"/>
      <c r="Q345" s="146"/>
      <c r="R345" s="146"/>
      <c r="S345" s="78">
        <f t="shared" si="13"/>
        <v>0</v>
      </c>
      <c r="T345" s="49">
        <f t="shared" si="14"/>
        <v>9000</v>
      </c>
      <c r="U345" s="23"/>
      <c r="V345" s="24"/>
      <c r="W345" s="62" t="str">
        <f>IFERROR(VLOOKUP(A345,거래처!B:Z,21,0),"")</f>
        <v>주식회사　아페리얼</v>
      </c>
    </row>
    <row r="346" spans="1:23" ht="23.45" customHeight="1">
      <c r="A346" s="35" t="s">
        <v>5778</v>
      </c>
      <c r="B346" s="35" t="s">
        <v>10912</v>
      </c>
      <c r="C346" s="35" t="s">
        <v>134</v>
      </c>
      <c r="D346" s="35" t="s">
        <v>135</v>
      </c>
      <c r="E346" s="36" t="s">
        <v>7844</v>
      </c>
      <c r="F346" s="35" t="s">
        <v>7318</v>
      </c>
      <c r="G346" s="37" t="s">
        <v>7845</v>
      </c>
      <c r="H346" s="38">
        <v>19000</v>
      </c>
      <c r="I346" s="39">
        <v>2</v>
      </c>
      <c r="J346" s="40"/>
      <c r="K346" s="41"/>
      <c r="L346" s="76"/>
      <c r="M346" s="14"/>
      <c r="N346" s="15"/>
      <c r="O346" s="97"/>
      <c r="P346" s="97"/>
      <c r="Q346" s="146" t="s">
        <v>14143</v>
      </c>
      <c r="R346" s="146"/>
      <c r="S346" s="78">
        <f t="shared" si="13"/>
        <v>0</v>
      </c>
      <c r="T346" s="49">
        <f t="shared" si="14"/>
        <v>0</v>
      </c>
      <c r="U346" s="23"/>
      <c r="V346" s="24"/>
      <c r="W346" s="62" t="str">
        <f>IFERROR(VLOOKUP(A346,거래처!B:Z,21,0),"")</f>
        <v>주식회사　아페리얼</v>
      </c>
    </row>
    <row r="347" spans="1:23" ht="23.45" customHeight="1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/>
      <c r="P347" s="97"/>
      <c r="Q347" s="146"/>
      <c r="R347" s="146"/>
      <c r="S347" s="78">
        <f t="shared" si="13"/>
        <v>0</v>
      </c>
      <c r="T347" s="49">
        <f t="shared" si="14"/>
        <v>0</v>
      </c>
      <c r="U347" s="23"/>
      <c r="V347" s="24"/>
      <c r="W347" s="62" t="str">
        <f>IFERROR(VLOOKUP(A347,거래처!B:Z,21,0),"")</f>
        <v/>
      </c>
    </row>
    <row r="348" spans="1:23" ht="23.45" customHeight="1">
      <c r="A348" s="35" t="s">
        <v>354</v>
      </c>
      <c r="B348" s="35" t="s">
        <v>11029</v>
      </c>
      <c r="C348" s="35" t="s">
        <v>356</v>
      </c>
      <c r="D348" s="35" t="s">
        <v>356</v>
      </c>
      <c r="E348" s="36" t="s">
        <v>7321</v>
      </c>
      <c r="F348" s="35" t="s">
        <v>7322</v>
      </c>
      <c r="G348" s="37" t="s">
        <v>7323</v>
      </c>
      <c r="H348" s="38">
        <v>18500</v>
      </c>
      <c r="I348" s="39">
        <v>3</v>
      </c>
      <c r="J348" s="40"/>
      <c r="K348" s="41"/>
      <c r="L348" s="76">
        <v>3</v>
      </c>
      <c r="M348" s="14"/>
      <c r="N348" s="15"/>
      <c r="O348" s="97"/>
      <c r="P348" s="97"/>
      <c r="Q348" s="146"/>
      <c r="R348" s="146"/>
      <c r="S348" s="78">
        <f t="shared" si="13"/>
        <v>0</v>
      </c>
      <c r="T348" s="49">
        <f t="shared" si="14"/>
        <v>55500</v>
      </c>
      <c r="U348" s="23"/>
      <c r="V348" s="24"/>
      <c r="W348" s="62" t="str">
        <f>IFERROR(VLOOKUP(A348,거래처!B:Z,21,0),"")</f>
        <v>안성준(인디고)</v>
      </c>
    </row>
    <row r="349" spans="1:23" ht="23.45" customHeight="1">
      <c r="A349" s="35" t="s">
        <v>354</v>
      </c>
      <c r="B349" s="35" t="s">
        <v>11029</v>
      </c>
      <c r="C349" s="35" t="s">
        <v>356</v>
      </c>
      <c r="D349" s="35" t="s">
        <v>356</v>
      </c>
      <c r="E349" s="36" t="s">
        <v>7847</v>
      </c>
      <c r="F349" s="35" t="s">
        <v>7322</v>
      </c>
      <c r="G349" s="37" t="s">
        <v>7848</v>
      </c>
      <c r="H349" s="38">
        <v>18500</v>
      </c>
      <c r="I349" s="39">
        <v>5</v>
      </c>
      <c r="J349" s="40"/>
      <c r="K349" s="41"/>
      <c r="L349" s="76">
        <v>5</v>
      </c>
      <c r="M349" s="14"/>
      <c r="N349" s="15"/>
      <c r="O349" s="97"/>
      <c r="P349" s="97"/>
      <c r="Q349" s="146"/>
      <c r="R349" s="146"/>
      <c r="S349" s="78">
        <f t="shared" ref="S349:S412" si="15">O349</f>
        <v>0</v>
      </c>
      <c r="T349" s="49">
        <f t="shared" ref="T349:T412" si="16">H349*L349</f>
        <v>92500</v>
      </c>
      <c r="U349" s="23"/>
      <c r="V349" s="24"/>
      <c r="W349" s="62" t="str">
        <f>IFERROR(VLOOKUP(A349,거래처!B:Z,21,0),"")</f>
        <v>안성준(인디고)</v>
      </c>
    </row>
    <row r="350" spans="1:23" ht="23.45" customHeight="1">
      <c r="A350" s="35"/>
      <c r="B350" s="35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97"/>
      <c r="P350" s="97"/>
      <c r="Q350" s="146"/>
      <c r="R350" s="146"/>
      <c r="S350" s="78">
        <f t="shared" si="15"/>
        <v>0</v>
      </c>
      <c r="T350" s="49">
        <f t="shared" si="16"/>
        <v>0</v>
      </c>
      <c r="U350" s="23"/>
      <c r="V350" s="24"/>
      <c r="W350" s="62" t="str">
        <f>IFERROR(VLOOKUP(A350,거래처!B:Z,21,0),"")</f>
        <v/>
      </c>
    </row>
    <row r="351" spans="1:23" ht="23.45" customHeight="1">
      <c r="A351" s="35" t="s">
        <v>136</v>
      </c>
      <c r="B351" s="35" t="s">
        <v>10946</v>
      </c>
      <c r="C351" s="35" t="s">
        <v>138</v>
      </c>
      <c r="D351" s="35" t="s">
        <v>139</v>
      </c>
      <c r="E351" s="36" t="s">
        <v>12140</v>
      </c>
      <c r="F351" s="35" t="s">
        <v>12606</v>
      </c>
      <c r="G351" s="37" t="s">
        <v>6874</v>
      </c>
      <c r="H351" s="38">
        <v>12000</v>
      </c>
      <c r="I351" s="39"/>
      <c r="J351" s="40">
        <v>5</v>
      </c>
      <c r="K351" s="41"/>
      <c r="L351" s="76"/>
      <c r="M351" s="14"/>
      <c r="N351" s="15"/>
      <c r="O351" s="97"/>
      <c r="P351" s="97"/>
      <c r="Q351" s="146" t="s">
        <v>14146</v>
      </c>
      <c r="R351" s="146" t="s">
        <v>143</v>
      </c>
      <c r="S351" s="78">
        <f t="shared" si="15"/>
        <v>0</v>
      </c>
      <c r="T351" s="49">
        <f t="shared" si="16"/>
        <v>0</v>
      </c>
      <c r="U351" s="23">
        <v>60000</v>
      </c>
      <c r="V351" s="24">
        <v>45897</v>
      </c>
      <c r="W351" s="62" t="str">
        <f>IFERROR(VLOOKUP(A351,거래처!B:Z,21,0),"")</f>
        <v>안형준（에이위크（Ａ</v>
      </c>
    </row>
    <row r="352" spans="1:23" ht="23.45" customHeight="1">
      <c r="A352" s="35" t="s">
        <v>136</v>
      </c>
      <c r="B352" s="35" t="s">
        <v>10946</v>
      </c>
      <c r="C352" s="35" t="s">
        <v>138</v>
      </c>
      <c r="D352" s="35" t="s">
        <v>139</v>
      </c>
      <c r="E352" s="36" t="s">
        <v>12140</v>
      </c>
      <c r="F352" s="35" t="s">
        <v>12606</v>
      </c>
      <c r="G352" s="37" t="s">
        <v>6874</v>
      </c>
      <c r="H352" s="38">
        <v>12000</v>
      </c>
      <c r="I352" s="39">
        <v>5</v>
      </c>
      <c r="J352" s="40"/>
      <c r="K352" s="41"/>
      <c r="L352" s="76"/>
      <c r="M352" s="14"/>
      <c r="N352" s="15"/>
      <c r="O352" s="97"/>
      <c r="P352" s="97"/>
      <c r="Q352" s="227" t="s">
        <v>14144</v>
      </c>
      <c r="R352" s="146" t="s">
        <v>5202</v>
      </c>
      <c r="S352" s="78">
        <f t="shared" si="15"/>
        <v>0</v>
      </c>
      <c r="T352" s="49">
        <f t="shared" si="16"/>
        <v>0</v>
      </c>
      <c r="U352" s="23"/>
      <c r="V352" s="24"/>
      <c r="W352" s="62" t="str">
        <f>IFERROR(VLOOKUP(A352,거래처!B:Z,21,0),"")</f>
        <v>안형준（에이위크（Ａ</v>
      </c>
    </row>
    <row r="353" spans="1:23" ht="23.45" customHeight="1">
      <c r="A353" s="35" t="s">
        <v>136</v>
      </c>
      <c r="B353" s="35" t="s">
        <v>10946</v>
      </c>
      <c r="C353" s="35" t="s">
        <v>138</v>
      </c>
      <c r="D353" s="35" t="s">
        <v>139</v>
      </c>
      <c r="E353" s="36" t="s">
        <v>7326</v>
      </c>
      <c r="F353" s="35" t="s">
        <v>13739</v>
      </c>
      <c r="G353" s="37" t="s">
        <v>13447</v>
      </c>
      <c r="H353" s="38">
        <v>14000</v>
      </c>
      <c r="I353" s="39"/>
      <c r="J353" s="40">
        <v>1</v>
      </c>
      <c r="K353" s="41"/>
      <c r="L353" s="76"/>
      <c r="M353" s="14">
        <v>1</v>
      </c>
      <c r="N353" s="15"/>
      <c r="O353" s="97"/>
      <c r="P353" s="97"/>
      <c r="Q353" s="146"/>
      <c r="R353" s="146" t="s">
        <v>504</v>
      </c>
      <c r="S353" s="78">
        <f t="shared" si="15"/>
        <v>0</v>
      </c>
      <c r="T353" s="49">
        <f t="shared" si="16"/>
        <v>0</v>
      </c>
      <c r="U353" s="23">
        <v>14000</v>
      </c>
      <c r="V353" s="24">
        <v>45897</v>
      </c>
      <c r="W353" s="62" t="str">
        <f>IFERROR(VLOOKUP(A353,거래처!B:Z,21,0),"")</f>
        <v>안형준（에이위크（Ａ</v>
      </c>
    </row>
    <row r="354" spans="1:23" ht="23.45" customHeight="1">
      <c r="A354" s="35" t="s">
        <v>136</v>
      </c>
      <c r="B354" s="35" t="s">
        <v>10946</v>
      </c>
      <c r="C354" s="35" t="s">
        <v>138</v>
      </c>
      <c r="D354" s="35" t="s">
        <v>139</v>
      </c>
      <c r="E354" s="36" t="s">
        <v>7849</v>
      </c>
      <c r="F354" s="35" t="s">
        <v>7329</v>
      </c>
      <c r="G354" s="37" t="s">
        <v>7067</v>
      </c>
      <c r="H354" s="38">
        <v>12000</v>
      </c>
      <c r="I354" s="39">
        <v>1</v>
      </c>
      <c r="J354" s="40"/>
      <c r="K354" s="41"/>
      <c r="L354" s="76">
        <v>1</v>
      </c>
      <c r="M354" s="14"/>
      <c r="N354" s="15"/>
      <c r="O354" s="97"/>
      <c r="P354" s="97"/>
      <c r="Q354" s="146"/>
      <c r="R354" s="146"/>
      <c r="S354" s="78">
        <f t="shared" si="15"/>
        <v>0</v>
      </c>
      <c r="T354" s="49">
        <f t="shared" si="16"/>
        <v>12000</v>
      </c>
      <c r="U354" s="23"/>
      <c r="V354" s="24"/>
      <c r="W354" s="62" t="str">
        <f>IFERROR(VLOOKUP(A354,거래처!B:Z,21,0),"")</f>
        <v>안형준（에이위크（Ａ</v>
      </c>
    </row>
    <row r="355" spans="1:23" ht="23.45" customHeight="1">
      <c r="A355" s="35" t="s">
        <v>136</v>
      </c>
      <c r="B355" s="35" t="s">
        <v>10946</v>
      </c>
      <c r="C355" s="35" t="s">
        <v>138</v>
      </c>
      <c r="D355" s="35" t="s">
        <v>139</v>
      </c>
      <c r="E355" s="36" t="s">
        <v>7328</v>
      </c>
      <c r="F355" s="35" t="s">
        <v>7329</v>
      </c>
      <c r="G355" s="37" t="s">
        <v>7064</v>
      </c>
      <c r="H355" s="38">
        <v>12000</v>
      </c>
      <c r="I355" s="39"/>
      <c r="J355" s="40">
        <v>1</v>
      </c>
      <c r="K355" s="41"/>
      <c r="L355" s="76"/>
      <c r="M355" s="14">
        <v>1</v>
      </c>
      <c r="N355" s="15"/>
      <c r="O355" s="97"/>
      <c r="P355" s="97"/>
      <c r="Q355" s="146"/>
      <c r="R355" s="146" t="s">
        <v>504</v>
      </c>
      <c r="S355" s="78">
        <f t="shared" si="15"/>
        <v>0</v>
      </c>
      <c r="T355" s="49">
        <f t="shared" si="16"/>
        <v>0</v>
      </c>
      <c r="U355" s="23">
        <v>12000</v>
      </c>
      <c r="V355" s="24">
        <v>45897</v>
      </c>
      <c r="W355" s="62" t="str">
        <f>IFERROR(VLOOKUP(A355,거래처!B:Z,21,0),"")</f>
        <v>안형준（에이위크（Ａ</v>
      </c>
    </row>
    <row r="356" spans="1:23" ht="23.45" customHeight="1">
      <c r="A356" s="35" t="s">
        <v>136</v>
      </c>
      <c r="B356" s="35" t="s">
        <v>10946</v>
      </c>
      <c r="C356" s="35" t="s">
        <v>138</v>
      </c>
      <c r="D356" s="35" t="s">
        <v>139</v>
      </c>
      <c r="E356" s="36" t="s">
        <v>7328</v>
      </c>
      <c r="F356" s="35" t="s">
        <v>7329</v>
      </c>
      <c r="G356" s="37" t="s">
        <v>7064</v>
      </c>
      <c r="H356" s="38">
        <v>12000</v>
      </c>
      <c r="I356" s="39">
        <v>1</v>
      </c>
      <c r="J356" s="40"/>
      <c r="K356" s="41"/>
      <c r="L356" s="76"/>
      <c r="M356" s="14"/>
      <c r="N356" s="15"/>
      <c r="O356" s="97"/>
      <c r="P356" s="97"/>
      <c r="Q356" s="227" t="s">
        <v>14145</v>
      </c>
      <c r="R356" s="146" t="s">
        <v>11378</v>
      </c>
      <c r="S356" s="78">
        <f t="shared" si="15"/>
        <v>0</v>
      </c>
      <c r="T356" s="49">
        <f t="shared" si="16"/>
        <v>0</v>
      </c>
      <c r="U356" s="23"/>
      <c r="V356" s="24"/>
      <c r="W356" s="62" t="str">
        <f>IFERROR(VLOOKUP(A356,거래처!B:Z,21,0),"")</f>
        <v>안형준（에이위크（Ａ</v>
      </c>
    </row>
    <row r="357" spans="1:23" ht="23.45" customHeight="1">
      <c r="A357" s="16" t="s">
        <v>145</v>
      </c>
      <c r="B357" s="16" t="s">
        <v>10946</v>
      </c>
      <c r="C357" s="16" t="s">
        <v>138</v>
      </c>
      <c r="D357" s="16" t="s">
        <v>139</v>
      </c>
      <c r="E357" s="25" t="s">
        <v>13814</v>
      </c>
      <c r="F357" s="16" t="s">
        <v>13813</v>
      </c>
      <c r="G357" s="26" t="s">
        <v>13440</v>
      </c>
      <c r="H357" s="27">
        <v>14000</v>
      </c>
      <c r="I357" s="28"/>
      <c r="J357" s="29"/>
      <c r="K357" s="12">
        <v>1</v>
      </c>
      <c r="L357" s="77"/>
      <c r="M357" s="10"/>
      <c r="N357" s="11"/>
      <c r="O357" s="97"/>
      <c r="P357" s="97"/>
      <c r="Q357" s="147" t="s">
        <v>14121</v>
      </c>
      <c r="R357" s="147" t="s">
        <v>13849</v>
      </c>
      <c r="S357" s="78">
        <f t="shared" si="15"/>
        <v>0</v>
      </c>
      <c r="T357" s="49">
        <f t="shared" si="16"/>
        <v>0</v>
      </c>
      <c r="U357" s="23"/>
      <c r="V357" s="24"/>
      <c r="W357" s="62" t="str">
        <f>IFERROR(VLOOKUP(A357,거래처!B:Z,21,0),"")</f>
        <v>안형준（에이위크（Ａ</v>
      </c>
    </row>
    <row r="358" spans="1:23" ht="23.45" customHeight="1">
      <c r="A358" s="16"/>
      <c r="B358" s="16"/>
      <c r="C358" s="16"/>
      <c r="D358" s="16"/>
      <c r="E358" s="25"/>
      <c r="F358" s="16"/>
      <c r="G358" s="26"/>
      <c r="H358" s="27"/>
      <c r="I358" s="28"/>
      <c r="J358" s="29"/>
      <c r="K358" s="12"/>
      <c r="L358" s="77"/>
      <c r="M358" s="10"/>
      <c r="N358" s="11"/>
      <c r="O358" s="97"/>
      <c r="P358" s="97"/>
      <c r="Q358" s="147"/>
      <c r="R358" s="147"/>
      <c r="S358" s="78">
        <f t="shared" si="15"/>
        <v>0</v>
      </c>
      <c r="T358" s="49">
        <f t="shared" si="16"/>
        <v>0</v>
      </c>
      <c r="U358" s="23"/>
      <c r="V358" s="24"/>
      <c r="W358" s="62" t="str">
        <f>IFERROR(VLOOKUP(A358,거래처!B:Z,21,0),"")</f>
        <v/>
      </c>
    </row>
    <row r="359" spans="1:23" ht="23.45" customHeight="1">
      <c r="A359" s="35" t="s">
        <v>8960</v>
      </c>
      <c r="B359" s="35" t="s">
        <v>10979</v>
      </c>
      <c r="C359" s="35" t="s">
        <v>324</v>
      </c>
      <c r="D359" s="35" t="s">
        <v>325</v>
      </c>
      <c r="E359" s="36" t="s">
        <v>13926</v>
      </c>
      <c r="F359" s="35" t="s">
        <v>13927</v>
      </c>
      <c r="G359" s="37" t="s">
        <v>7067</v>
      </c>
      <c r="H359" s="38">
        <v>11000</v>
      </c>
      <c r="I359" s="39">
        <v>3</v>
      </c>
      <c r="J359" s="40"/>
      <c r="K359" s="41"/>
      <c r="L359" s="76">
        <v>3</v>
      </c>
      <c r="M359" s="14"/>
      <c r="N359" s="15"/>
      <c r="O359" s="97"/>
      <c r="P359" s="97"/>
      <c r="Q359" s="146"/>
      <c r="R359" s="146"/>
      <c r="S359" s="78">
        <f t="shared" si="15"/>
        <v>0</v>
      </c>
      <c r="T359" s="49">
        <f t="shared" si="16"/>
        <v>33000</v>
      </c>
      <c r="U359" s="23"/>
      <c r="V359" s="24"/>
      <c r="W359" s="62" t="str">
        <f>IFERROR(VLOOKUP(A359,거래처!B:Z,21,0),"")</f>
        <v>윤효진</v>
      </c>
    </row>
    <row r="360" spans="1:23" ht="23.45" customHeight="1">
      <c r="A360" s="168"/>
      <c r="B360" s="168"/>
      <c r="C360" s="168"/>
      <c r="D360" s="168"/>
      <c r="E360" s="169"/>
      <c r="F360" s="168"/>
      <c r="G360" s="170"/>
      <c r="H360" s="171"/>
      <c r="I360" s="172"/>
      <c r="J360" s="173"/>
      <c r="K360" s="174"/>
      <c r="L360" s="175"/>
      <c r="M360" s="176"/>
      <c r="N360" s="177"/>
      <c r="O360" s="97"/>
      <c r="P360" s="97"/>
      <c r="Q360" s="305"/>
      <c r="R360" s="216"/>
      <c r="S360" s="78">
        <f t="shared" si="15"/>
        <v>0</v>
      </c>
      <c r="T360" s="49">
        <f t="shared" si="16"/>
        <v>0</v>
      </c>
      <c r="U360" s="23"/>
      <c r="V360" s="24"/>
      <c r="W360" s="62" t="str">
        <f>IFERROR(VLOOKUP(A360,거래처!B:Z,21,0),"")</f>
        <v/>
      </c>
    </row>
    <row r="361" spans="1:23" ht="23.45" customHeight="1">
      <c r="A361" s="35" t="s">
        <v>9848</v>
      </c>
      <c r="B361" s="35" t="s">
        <v>10721</v>
      </c>
      <c r="C361" s="35" t="s">
        <v>1715</v>
      </c>
      <c r="D361" s="35" t="s">
        <v>1715</v>
      </c>
      <c r="E361" s="36" t="s">
        <v>9870</v>
      </c>
      <c r="F361" s="35" t="s">
        <v>9871</v>
      </c>
      <c r="G361" s="37" t="s">
        <v>7038</v>
      </c>
      <c r="H361" s="38">
        <v>20000</v>
      </c>
      <c r="I361" s="39">
        <v>6</v>
      </c>
      <c r="J361" s="40"/>
      <c r="K361" s="41"/>
      <c r="L361" s="76">
        <v>1</v>
      </c>
      <c r="M361" s="14"/>
      <c r="N361" s="15"/>
      <c r="O361" s="97"/>
      <c r="P361" s="97"/>
      <c r="Q361" s="146" t="s">
        <v>11656</v>
      </c>
      <c r="R361" s="146"/>
      <c r="S361" s="78">
        <f t="shared" si="15"/>
        <v>0</v>
      </c>
      <c r="T361" s="49">
        <f t="shared" si="16"/>
        <v>20000</v>
      </c>
      <c r="U361" s="23"/>
      <c r="V361" s="24"/>
      <c r="W361" s="62" t="str">
        <f>IFERROR(VLOOKUP(A361,거래처!B:Z,21,0),"")</f>
        <v>김원식</v>
      </c>
    </row>
    <row r="362" spans="1:23" ht="23.45" customHeight="1">
      <c r="A362" s="35"/>
      <c r="B362" s="35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97"/>
      <c r="P362" s="97"/>
      <c r="Q362" s="146"/>
      <c r="R362" s="146"/>
      <c r="S362" s="78">
        <f t="shared" si="15"/>
        <v>0</v>
      </c>
      <c r="T362" s="49">
        <f t="shared" si="16"/>
        <v>0</v>
      </c>
      <c r="U362" s="23"/>
      <c r="V362" s="24"/>
      <c r="W362" s="62" t="str">
        <f>IFERROR(VLOOKUP(A362,거래처!B:Z,21,0),"")</f>
        <v/>
      </c>
    </row>
    <row r="363" spans="1:23" ht="23.45" customHeight="1">
      <c r="A363" s="35" t="s">
        <v>360</v>
      </c>
      <c r="B363" s="35" t="s">
        <v>11008</v>
      </c>
      <c r="C363" s="35" t="s">
        <v>362</v>
      </c>
      <c r="D363" s="35" t="s">
        <v>363</v>
      </c>
      <c r="E363" s="36" t="s">
        <v>7700</v>
      </c>
      <c r="F363" s="35" t="s">
        <v>14089</v>
      </c>
      <c r="G363" s="37" t="s">
        <v>10392</v>
      </c>
      <c r="H363" s="38">
        <v>22000</v>
      </c>
      <c r="I363" s="39">
        <v>1</v>
      </c>
      <c r="J363" s="40"/>
      <c r="K363" s="41"/>
      <c r="L363" s="76">
        <v>1</v>
      </c>
      <c r="M363" s="14"/>
      <c r="N363" s="15"/>
      <c r="O363" s="97"/>
      <c r="P363" s="97"/>
      <c r="Q363" s="146"/>
      <c r="R363" s="146"/>
      <c r="S363" s="78">
        <f t="shared" si="15"/>
        <v>0</v>
      </c>
      <c r="T363" s="49">
        <f t="shared" si="16"/>
        <v>22000</v>
      </c>
      <c r="U363" s="23"/>
      <c r="V363" s="24"/>
      <c r="W363" s="62" t="str">
        <f>IFERROR(VLOOKUP(A363,거래처!B:Z,21,0),"")</f>
        <v>주식회사 유니이 (</v>
      </c>
    </row>
    <row r="364" spans="1:23" ht="23.45" customHeight="1">
      <c r="A364" s="35" t="s">
        <v>360</v>
      </c>
      <c r="B364" s="35" t="s">
        <v>11008</v>
      </c>
      <c r="C364" s="35" t="s">
        <v>362</v>
      </c>
      <c r="D364" s="35" t="s">
        <v>363</v>
      </c>
      <c r="E364" s="36" t="s">
        <v>7334</v>
      </c>
      <c r="F364" s="35" t="s">
        <v>7333</v>
      </c>
      <c r="G364" s="37" t="s">
        <v>7104</v>
      </c>
      <c r="H364" s="38">
        <v>16000</v>
      </c>
      <c r="I364" s="39"/>
      <c r="J364" s="40">
        <v>40</v>
      </c>
      <c r="K364" s="41"/>
      <c r="L364" s="76"/>
      <c r="M364" s="14"/>
      <c r="N364" s="15"/>
      <c r="O364" s="97"/>
      <c r="P364" s="97"/>
      <c r="Q364" s="146" t="s">
        <v>13133</v>
      </c>
      <c r="R364" s="146" t="s">
        <v>11263</v>
      </c>
      <c r="S364" s="78">
        <f t="shared" si="15"/>
        <v>0</v>
      </c>
      <c r="T364" s="49">
        <f t="shared" si="16"/>
        <v>0</v>
      </c>
      <c r="U364" s="23">
        <v>640000</v>
      </c>
      <c r="V364" s="24">
        <v>45894</v>
      </c>
      <c r="W364" s="62" t="str">
        <f>IFERROR(VLOOKUP(A364,거래처!B:Z,21,0),"")</f>
        <v>주식회사 유니이 (</v>
      </c>
    </row>
    <row r="365" spans="1:23" ht="23.45" customHeight="1">
      <c r="A365" s="35" t="s">
        <v>360</v>
      </c>
      <c r="B365" s="35" t="s">
        <v>11008</v>
      </c>
      <c r="C365" s="35" t="s">
        <v>362</v>
      </c>
      <c r="D365" s="35" t="s">
        <v>363</v>
      </c>
      <c r="E365" s="36" t="s">
        <v>7332</v>
      </c>
      <c r="F365" s="35" t="s">
        <v>7333</v>
      </c>
      <c r="G365" s="37" t="s">
        <v>7102</v>
      </c>
      <c r="H365" s="38">
        <v>16000</v>
      </c>
      <c r="I365" s="39"/>
      <c r="J365" s="40">
        <v>40</v>
      </c>
      <c r="K365" s="41"/>
      <c r="L365" s="76"/>
      <c r="M365" s="14"/>
      <c r="N365" s="15"/>
      <c r="O365" s="97"/>
      <c r="P365" s="97"/>
      <c r="Q365" s="146" t="s">
        <v>13133</v>
      </c>
      <c r="R365" s="146" t="s">
        <v>11263</v>
      </c>
      <c r="S365" s="78">
        <f t="shared" si="15"/>
        <v>0</v>
      </c>
      <c r="T365" s="49">
        <f t="shared" si="16"/>
        <v>0</v>
      </c>
      <c r="U365" s="23">
        <v>640000</v>
      </c>
      <c r="V365" s="24">
        <v>45894</v>
      </c>
      <c r="W365" s="62" t="str">
        <f>IFERROR(VLOOKUP(A365,거래처!B:Z,21,0),"")</f>
        <v>주식회사 유니이 (</v>
      </c>
    </row>
    <row r="366" spans="1:23" ht="23.45" customHeight="1">
      <c r="A366" s="35" t="s">
        <v>360</v>
      </c>
      <c r="B366" s="35" t="s">
        <v>11008</v>
      </c>
      <c r="C366" s="35" t="s">
        <v>362</v>
      </c>
      <c r="D366" s="35" t="s">
        <v>363</v>
      </c>
      <c r="E366" s="36" t="s">
        <v>7338</v>
      </c>
      <c r="F366" s="35" t="s">
        <v>7333</v>
      </c>
      <c r="G366" s="37" t="s">
        <v>7029</v>
      </c>
      <c r="H366" s="38">
        <v>16000</v>
      </c>
      <c r="I366" s="39">
        <v>3</v>
      </c>
      <c r="J366" s="40"/>
      <c r="K366" s="41"/>
      <c r="L366" s="76">
        <v>3</v>
      </c>
      <c r="M366" s="14"/>
      <c r="N366" s="15"/>
      <c r="O366" s="97"/>
      <c r="P366" s="97"/>
      <c r="Q366" s="146"/>
      <c r="R366" s="146"/>
      <c r="S366" s="78">
        <f t="shared" si="15"/>
        <v>0</v>
      </c>
      <c r="T366" s="49">
        <f t="shared" si="16"/>
        <v>48000</v>
      </c>
      <c r="U366" s="23"/>
      <c r="V366" s="24"/>
      <c r="W366" s="62" t="str">
        <f>IFERROR(VLOOKUP(A366,거래처!B:Z,21,0),"")</f>
        <v>주식회사 유니이 (</v>
      </c>
    </row>
    <row r="367" spans="1:23" ht="23.45" customHeight="1">
      <c r="A367" s="35" t="s">
        <v>360</v>
      </c>
      <c r="B367" s="35" t="s">
        <v>11008</v>
      </c>
      <c r="C367" s="35" t="s">
        <v>362</v>
      </c>
      <c r="D367" s="35" t="s">
        <v>363</v>
      </c>
      <c r="E367" s="36" t="s">
        <v>7337</v>
      </c>
      <c r="F367" s="35" t="s">
        <v>7333</v>
      </c>
      <c r="G367" s="37" t="s">
        <v>7152</v>
      </c>
      <c r="H367" s="38">
        <v>16000</v>
      </c>
      <c r="I367" s="39"/>
      <c r="J367" s="40">
        <v>10</v>
      </c>
      <c r="K367" s="41"/>
      <c r="L367" s="76"/>
      <c r="M367" s="14">
        <v>10</v>
      </c>
      <c r="N367" s="15"/>
      <c r="O367" s="97"/>
      <c r="P367" s="97"/>
      <c r="Q367" s="146"/>
      <c r="R367" s="146" t="s">
        <v>84</v>
      </c>
      <c r="S367" s="78">
        <f t="shared" si="15"/>
        <v>0</v>
      </c>
      <c r="T367" s="49">
        <f t="shared" si="16"/>
        <v>0</v>
      </c>
      <c r="U367" s="23">
        <v>160000</v>
      </c>
      <c r="V367" s="24">
        <v>45894</v>
      </c>
      <c r="W367" s="62" t="str">
        <f>IFERROR(VLOOKUP(A367,거래처!B:Z,21,0),"")</f>
        <v>주식회사 유니이 (</v>
      </c>
    </row>
    <row r="368" spans="1:23" ht="23.45" customHeight="1">
      <c r="A368" s="35" t="s">
        <v>360</v>
      </c>
      <c r="B368" s="35" t="s">
        <v>11008</v>
      </c>
      <c r="C368" s="35" t="s">
        <v>362</v>
      </c>
      <c r="D368" s="35" t="s">
        <v>363</v>
      </c>
      <c r="E368" s="36" t="s">
        <v>7336</v>
      </c>
      <c r="F368" s="35" t="s">
        <v>7333</v>
      </c>
      <c r="G368" s="37" t="s">
        <v>7151</v>
      </c>
      <c r="H368" s="38">
        <v>16000</v>
      </c>
      <c r="I368" s="39"/>
      <c r="J368" s="40">
        <v>5</v>
      </c>
      <c r="K368" s="41"/>
      <c r="L368" s="76"/>
      <c r="M368" s="14">
        <v>5</v>
      </c>
      <c r="N368" s="15"/>
      <c r="O368" s="97"/>
      <c r="P368" s="97"/>
      <c r="Q368" s="360"/>
      <c r="R368" s="146" t="s">
        <v>143</v>
      </c>
      <c r="S368" s="78">
        <f t="shared" si="15"/>
        <v>0</v>
      </c>
      <c r="T368" s="49">
        <f t="shared" si="16"/>
        <v>0</v>
      </c>
      <c r="U368" s="23">
        <v>80000</v>
      </c>
      <c r="V368" s="24">
        <v>45896</v>
      </c>
      <c r="W368" s="62" t="str">
        <f>IFERROR(VLOOKUP(A368,거래처!B:Z,21,0),"")</f>
        <v>주식회사 유니이 (</v>
      </c>
    </row>
    <row r="369" spans="1:23" ht="23.45" customHeight="1">
      <c r="A369" s="35" t="s">
        <v>360</v>
      </c>
      <c r="B369" s="35" t="s">
        <v>11008</v>
      </c>
      <c r="C369" s="35" t="s">
        <v>362</v>
      </c>
      <c r="D369" s="35" t="s">
        <v>363</v>
      </c>
      <c r="E369" s="36" t="s">
        <v>7336</v>
      </c>
      <c r="F369" s="35" t="s">
        <v>7333</v>
      </c>
      <c r="G369" s="37" t="s">
        <v>7151</v>
      </c>
      <c r="H369" s="38">
        <v>16000</v>
      </c>
      <c r="I369" s="39"/>
      <c r="J369" s="40">
        <v>10</v>
      </c>
      <c r="K369" s="41"/>
      <c r="L369" s="76"/>
      <c r="M369" s="14">
        <v>10</v>
      </c>
      <c r="N369" s="15"/>
      <c r="O369" s="97"/>
      <c r="P369" s="97"/>
      <c r="Q369" s="146"/>
      <c r="R369" s="146" t="s">
        <v>84</v>
      </c>
      <c r="S369" s="78">
        <f t="shared" si="15"/>
        <v>0</v>
      </c>
      <c r="T369" s="49">
        <f t="shared" si="16"/>
        <v>0</v>
      </c>
      <c r="U369" s="23">
        <v>160000</v>
      </c>
      <c r="V369" s="24">
        <v>45894</v>
      </c>
      <c r="W369" s="62" t="str">
        <f>IFERROR(VLOOKUP(A369,거래처!B:Z,21,0),"")</f>
        <v>주식회사 유니이 (</v>
      </c>
    </row>
    <row r="370" spans="1:23" ht="23.45" customHeight="1">
      <c r="A370" s="35" t="s">
        <v>360</v>
      </c>
      <c r="B370" s="35" t="s">
        <v>11008</v>
      </c>
      <c r="C370" s="35" t="s">
        <v>362</v>
      </c>
      <c r="D370" s="35" t="s">
        <v>363</v>
      </c>
      <c r="E370" s="36" t="s">
        <v>13929</v>
      </c>
      <c r="F370" s="35" t="s">
        <v>13930</v>
      </c>
      <c r="G370" s="37" t="s">
        <v>7599</v>
      </c>
      <c r="H370" s="38">
        <v>18000</v>
      </c>
      <c r="I370" s="39">
        <v>1</v>
      </c>
      <c r="J370" s="40"/>
      <c r="K370" s="41"/>
      <c r="L370" s="76"/>
      <c r="M370" s="14"/>
      <c r="N370" s="15"/>
      <c r="O370" s="97"/>
      <c r="P370" s="97"/>
      <c r="Q370" s="146" t="s">
        <v>14147</v>
      </c>
      <c r="R370" s="146"/>
      <c r="S370" s="78">
        <f t="shared" si="15"/>
        <v>0</v>
      </c>
      <c r="T370" s="49">
        <f t="shared" si="16"/>
        <v>0</v>
      </c>
      <c r="U370" s="23"/>
      <c r="V370" s="24"/>
      <c r="W370" s="62" t="str">
        <f>IFERROR(VLOOKUP(A370,거래처!B:Z,21,0),"")</f>
        <v>주식회사 유니이 (</v>
      </c>
    </row>
    <row r="371" spans="1:23" ht="23.45" customHeight="1">
      <c r="A371" s="35" t="s">
        <v>360</v>
      </c>
      <c r="B371" s="35" t="s">
        <v>11008</v>
      </c>
      <c r="C371" s="35" t="s">
        <v>362</v>
      </c>
      <c r="D371" s="35" t="s">
        <v>363</v>
      </c>
      <c r="E371" s="36" t="s">
        <v>7941</v>
      </c>
      <c r="F371" s="35" t="s">
        <v>7339</v>
      </c>
      <c r="G371" s="37" t="s">
        <v>7301</v>
      </c>
      <c r="H371" s="38">
        <v>14000</v>
      </c>
      <c r="I371" s="39">
        <v>1</v>
      </c>
      <c r="J371" s="40"/>
      <c r="K371" s="41"/>
      <c r="L371" s="76">
        <v>1</v>
      </c>
      <c r="M371" s="14"/>
      <c r="N371" s="15"/>
      <c r="O371" s="97"/>
      <c r="P371" s="97"/>
      <c r="Q371" s="146"/>
      <c r="R371" s="146"/>
      <c r="S371" s="78">
        <f t="shared" si="15"/>
        <v>0</v>
      </c>
      <c r="T371" s="49">
        <f t="shared" si="16"/>
        <v>14000</v>
      </c>
      <c r="U371" s="23"/>
      <c r="V371" s="24"/>
      <c r="W371" s="62" t="str">
        <f>IFERROR(VLOOKUP(A371,거래처!B:Z,21,0),"")</f>
        <v>주식회사 유니이 (</v>
      </c>
    </row>
    <row r="372" spans="1:23" ht="23.45" customHeight="1">
      <c r="A372" s="35" t="s">
        <v>360</v>
      </c>
      <c r="B372" s="35" t="s">
        <v>11008</v>
      </c>
      <c r="C372" s="35" t="s">
        <v>362</v>
      </c>
      <c r="D372" s="35" t="s">
        <v>363</v>
      </c>
      <c r="E372" s="36" t="s">
        <v>7705</v>
      </c>
      <c r="F372" s="35" t="s">
        <v>7704</v>
      </c>
      <c r="G372" s="37" t="s">
        <v>7706</v>
      </c>
      <c r="H372" s="38">
        <v>9500</v>
      </c>
      <c r="I372" s="39">
        <v>10</v>
      </c>
      <c r="J372" s="40"/>
      <c r="K372" s="41"/>
      <c r="L372" s="76">
        <v>10</v>
      </c>
      <c r="M372" s="14"/>
      <c r="N372" s="15"/>
      <c r="O372" s="97"/>
      <c r="P372" s="97"/>
      <c r="Q372" s="146"/>
      <c r="R372" s="146"/>
      <c r="S372" s="78">
        <f t="shared" si="15"/>
        <v>0</v>
      </c>
      <c r="T372" s="49">
        <f t="shared" si="16"/>
        <v>95000</v>
      </c>
      <c r="U372" s="23"/>
      <c r="V372" s="24"/>
      <c r="W372" s="62" t="str">
        <f>IFERROR(VLOOKUP(A372,거래처!B:Z,21,0),"")</f>
        <v>주식회사 유니이 (</v>
      </c>
    </row>
    <row r="373" spans="1:23" ht="23.45" customHeight="1">
      <c r="A373" s="16" t="s">
        <v>5101</v>
      </c>
      <c r="B373" s="16" t="s">
        <v>11008</v>
      </c>
      <c r="C373" s="16" t="s">
        <v>362</v>
      </c>
      <c r="D373" s="16" t="s">
        <v>363</v>
      </c>
      <c r="E373" s="25" t="s">
        <v>13628</v>
      </c>
      <c r="F373" s="16" t="s">
        <v>6999</v>
      </c>
      <c r="G373" s="26" t="s">
        <v>5516</v>
      </c>
      <c r="H373" s="27">
        <v>16000</v>
      </c>
      <c r="I373" s="28"/>
      <c r="J373" s="29"/>
      <c r="K373" s="84">
        <v>1</v>
      </c>
      <c r="L373" s="77"/>
      <c r="M373" s="10"/>
      <c r="N373" s="11"/>
      <c r="O373" s="97"/>
      <c r="P373" s="97"/>
      <c r="Q373" s="167" t="s">
        <v>52</v>
      </c>
      <c r="R373" s="147" t="s">
        <v>13659</v>
      </c>
      <c r="S373" s="78">
        <f t="shared" si="15"/>
        <v>0</v>
      </c>
      <c r="T373" s="49">
        <f t="shared" si="16"/>
        <v>0</v>
      </c>
      <c r="U373" s="23"/>
      <c r="V373" s="24"/>
      <c r="W373" s="62" t="str">
        <f>IFERROR(VLOOKUP(A373,거래처!B:Z,21,0),"")</f>
        <v>주식회사 유니이 (</v>
      </c>
    </row>
    <row r="374" spans="1:23" ht="23.45" customHeight="1">
      <c r="A374" s="16" t="s">
        <v>5101</v>
      </c>
      <c r="B374" s="16" t="s">
        <v>11008</v>
      </c>
      <c r="C374" s="16" t="s">
        <v>362</v>
      </c>
      <c r="D374" s="16" t="s">
        <v>363</v>
      </c>
      <c r="E374" s="25" t="s">
        <v>13825</v>
      </c>
      <c r="F374" s="16" t="s">
        <v>13826</v>
      </c>
      <c r="G374" s="26" t="s">
        <v>13829</v>
      </c>
      <c r="H374" s="27">
        <v>18000</v>
      </c>
      <c r="I374" s="28"/>
      <c r="J374" s="29"/>
      <c r="K374" s="12">
        <v>1</v>
      </c>
      <c r="L374" s="77"/>
      <c r="M374" s="10"/>
      <c r="N374" s="11"/>
      <c r="O374" s="97"/>
      <c r="P374" s="97"/>
      <c r="Q374" s="147" t="s">
        <v>14122</v>
      </c>
      <c r="R374" s="147" t="s">
        <v>13851</v>
      </c>
      <c r="S374" s="78">
        <f t="shared" si="15"/>
        <v>0</v>
      </c>
      <c r="T374" s="49">
        <f t="shared" si="16"/>
        <v>0</v>
      </c>
      <c r="U374" s="23"/>
      <c r="V374" s="24"/>
      <c r="W374" s="62" t="str">
        <f>IFERROR(VLOOKUP(A374,거래처!B:Z,21,0),"")</f>
        <v>주식회사 유니이 (</v>
      </c>
    </row>
    <row r="375" spans="1:23" ht="23.45" customHeight="1">
      <c r="A375" s="30" t="s">
        <v>5101</v>
      </c>
      <c r="B375" s="30" t="s">
        <v>11008</v>
      </c>
      <c r="C375" s="30" t="s">
        <v>362</v>
      </c>
      <c r="D375" s="30" t="s">
        <v>363</v>
      </c>
      <c r="E375" s="31" t="s">
        <v>14016</v>
      </c>
      <c r="F375" s="30" t="s">
        <v>6999</v>
      </c>
      <c r="G375" s="32" t="s">
        <v>5729</v>
      </c>
      <c r="H375" s="33">
        <v>16000</v>
      </c>
      <c r="I375" s="39"/>
      <c r="J375" s="40"/>
      <c r="K375" s="34"/>
      <c r="L375" s="77"/>
      <c r="M375" s="10"/>
      <c r="N375" s="11"/>
      <c r="O375" s="97"/>
      <c r="P375" s="97"/>
      <c r="Q375" s="146"/>
      <c r="R375" s="217" t="s">
        <v>14048</v>
      </c>
      <c r="S375" s="78">
        <f t="shared" si="15"/>
        <v>0</v>
      </c>
      <c r="T375" s="49">
        <f t="shared" si="16"/>
        <v>0</v>
      </c>
      <c r="U375" s="23"/>
      <c r="V375" s="24"/>
      <c r="W375" s="62" t="str">
        <f>IFERROR(VLOOKUP(A375,거래처!B:Z,21,0),"")</f>
        <v>주식회사 유니이 (</v>
      </c>
    </row>
    <row r="376" spans="1:23" ht="23.45" customHeight="1">
      <c r="A376" s="30"/>
      <c r="B376" s="30"/>
      <c r="C376" s="30"/>
      <c r="D376" s="30"/>
      <c r="E376" s="31"/>
      <c r="F376" s="30"/>
      <c r="G376" s="32"/>
      <c r="H376" s="33"/>
      <c r="I376" s="39"/>
      <c r="J376" s="40"/>
      <c r="K376" s="34"/>
      <c r="L376" s="77"/>
      <c r="M376" s="10"/>
      <c r="N376" s="11"/>
      <c r="O376" s="97"/>
      <c r="P376" s="97"/>
      <c r="Q376" s="146"/>
      <c r="R376" s="217"/>
      <c r="S376" s="78">
        <f t="shared" si="15"/>
        <v>0</v>
      </c>
      <c r="T376" s="49">
        <f t="shared" si="16"/>
        <v>0</v>
      </c>
      <c r="U376" s="23"/>
      <c r="V376" s="24"/>
      <c r="W376" s="62" t="str">
        <f>IFERROR(VLOOKUP(A376,거래처!B:Z,21,0),"")</f>
        <v/>
      </c>
    </row>
    <row r="377" spans="1:23" ht="23.45" customHeight="1">
      <c r="A377" s="35" t="s">
        <v>148</v>
      </c>
      <c r="B377" s="35" t="s">
        <v>10972</v>
      </c>
      <c r="C377" s="35" t="s">
        <v>150</v>
      </c>
      <c r="D377" s="35" t="s">
        <v>150</v>
      </c>
      <c r="E377" s="36" t="s">
        <v>7695</v>
      </c>
      <c r="F377" s="35" t="s">
        <v>11632</v>
      </c>
      <c r="G377" s="37" t="s">
        <v>7121</v>
      </c>
      <c r="H377" s="38">
        <v>19500</v>
      </c>
      <c r="I377" s="39">
        <v>20</v>
      </c>
      <c r="J377" s="40"/>
      <c r="K377" s="41"/>
      <c r="L377" s="76">
        <v>18</v>
      </c>
      <c r="M377" s="14"/>
      <c r="N377" s="15"/>
      <c r="O377" s="97"/>
      <c r="P377" s="97"/>
      <c r="Q377" s="227" t="s">
        <v>14148</v>
      </c>
      <c r="R377" s="146" t="s">
        <v>14120</v>
      </c>
      <c r="S377" s="78">
        <f t="shared" si="15"/>
        <v>0</v>
      </c>
      <c r="T377" s="49">
        <f t="shared" si="16"/>
        <v>351000</v>
      </c>
      <c r="U377" s="23"/>
      <c r="V377" s="24"/>
      <c r="W377" s="62" t="str">
        <f>IFERROR(VLOOKUP(A377,거래처!B:Z,21,0),"")</f>
        <v>조경재</v>
      </c>
    </row>
    <row r="378" spans="1:23" ht="23.45" customHeight="1">
      <c r="A378" s="35" t="s">
        <v>148</v>
      </c>
      <c r="B378" s="35" t="s">
        <v>10972</v>
      </c>
      <c r="C378" s="35" t="s">
        <v>150</v>
      </c>
      <c r="D378" s="35" t="s">
        <v>150</v>
      </c>
      <c r="E378" s="36" t="s">
        <v>7942</v>
      </c>
      <c r="F378" s="35" t="s">
        <v>11632</v>
      </c>
      <c r="G378" s="37" t="s">
        <v>7678</v>
      </c>
      <c r="H378" s="38">
        <v>19500</v>
      </c>
      <c r="I378" s="39"/>
      <c r="J378" s="40">
        <v>4</v>
      </c>
      <c r="K378" s="41"/>
      <c r="L378" s="76"/>
      <c r="M378" s="14">
        <v>4</v>
      </c>
      <c r="N378" s="15"/>
      <c r="O378" s="97"/>
      <c r="P378" s="97"/>
      <c r="Q378" s="146"/>
      <c r="R378" s="146" t="s">
        <v>11264</v>
      </c>
      <c r="S378" s="78">
        <f t="shared" si="15"/>
        <v>0</v>
      </c>
      <c r="T378" s="49">
        <f t="shared" si="16"/>
        <v>0</v>
      </c>
      <c r="U378" s="23">
        <v>78000</v>
      </c>
      <c r="V378" s="24">
        <v>45897</v>
      </c>
      <c r="W378" s="62" t="str">
        <f>IFERROR(VLOOKUP(A378,거래처!B:Z,21,0),"")</f>
        <v>조경재</v>
      </c>
    </row>
    <row r="379" spans="1:23" ht="23.45" customHeight="1">
      <c r="A379" s="35" t="s">
        <v>148</v>
      </c>
      <c r="B379" s="35" t="s">
        <v>10972</v>
      </c>
      <c r="C379" s="35" t="s">
        <v>150</v>
      </c>
      <c r="D379" s="35" t="s">
        <v>150</v>
      </c>
      <c r="E379" s="36" t="s">
        <v>7942</v>
      </c>
      <c r="F379" s="35" t="s">
        <v>11632</v>
      </c>
      <c r="G379" s="37" t="s">
        <v>7678</v>
      </c>
      <c r="H379" s="38">
        <v>19500</v>
      </c>
      <c r="I379" s="39"/>
      <c r="J379" s="40">
        <v>1</v>
      </c>
      <c r="K379" s="41"/>
      <c r="L379" s="76"/>
      <c r="M379" s="14">
        <v>1</v>
      </c>
      <c r="N379" s="15"/>
      <c r="O379" s="97"/>
      <c r="P379" s="97"/>
      <c r="Q379" s="146"/>
      <c r="R379" s="146" t="s">
        <v>504</v>
      </c>
      <c r="S379" s="78">
        <f t="shared" si="15"/>
        <v>0</v>
      </c>
      <c r="T379" s="49">
        <f t="shared" si="16"/>
        <v>0</v>
      </c>
      <c r="U379" s="23">
        <v>19500</v>
      </c>
      <c r="V379" s="24">
        <v>45896</v>
      </c>
      <c r="W379" s="62" t="str">
        <f>IFERROR(VLOOKUP(A379,거래처!B:Z,21,0),"")</f>
        <v>조경재</v>
      </c>
    </row>
    <row r="380" spans="1:23" ht="23.45" customHeight="1">
      <c r="A380" s="35" t="s">
        <v>148</v>
      </c>
      <c r="B380" s="35" t="s">
        <v>10972</v>
      </c>
      <c r="C380" s="35" t="s">
        <v>150</v>
      </c>
      <c r="D380" s="35" t="s">
        <v>150</v>
      </c>
      <c r="E380" s="36" t="s">
        <v>7942</v>
      </c>
      <c r="F380" s="35" t="s">
        <v>11632</v>
      </c>
      <c r="G380" s="37" t="s">
        <v>7678</v>
      </c>
      <c r="H380" s="38">
        <v>19500</v>
      </c>
      <c r="I380" s="39"/>
      <c r="J380" s="40">
        <v>2</v>
      </c>
      <c r="K380" s="41"/>
      <c r="L380" s="76"/>
      <c r="M380" s="14">
        <v>2</v>
      </c>
      <c r="N380" s="15"/>
      <c r="O380" s="97"/>
      <c r="P380" s="97"/>
      <c r="Q380" s="146"/>
      <c r="R380" s="146" t="s">
        <v>151</v>
      </c>
      <c r="S380" s="78">
        <f t="shared" si="15"/>
        <v>0</v>
      </c>
      <c r="T380" s="49">
        <f t="shared" si="16"/>
        <v>0</v>
      </c>
      <c r="U380" s="23">
        <v>39000</v>
      </c>
      <c r="V380" s="24">
        <v>45895</v>
      </c>
      <c r="W380" s="62" t="str">
        <f>IFERROR(VLOOKUP(A380,거래처!B:Z,21,0),"")</f>
        <v>조경재</v>
      </c>
    </row>
    <row r="381" spans="1:23" ht="23.45" customHeight="1">
      <c r="A381" s="35" t="s">
        <v>148</v>
      </c>
      <c r="B381" s="35" t="s">
        <v>10972</v>
      </c>
      <c r="C381" s="35" t="s">
        <v>150</v>
      </c>
      <c r="D381" s="35" t="s">
        <v>150</v>
      </c>
      <c r="E381" s="36" t="s">
        <v>11348</v>
      </c>
      <c r="F381" s="35" t="s">
        <v>11632</v>
      </c>
      <c r="G381" s="37" t="s">
        <v>7476</v>
      </c>
      <c r="H381" s="38">
        <v>19500</v>
      </c>
      <c r="I381" s="39"/>
      <c r="J381" s="40">
        <v>5</v>
      </c>
      <c r="K381" s="41"/>
      <c r="L381" s="76"/>
      <c r="M381" s="14">
        <v>5</v>
      </c>
      <c r="N381" s="15"/>
      <c r="O381" s="97"/>
      <c r="P381" s="97"/>
      <c r="Q381" s="146"/>
      <c r="R381" s="146" t="s">
        <v>143</v>
      </c>
      <c r="S381" s="78">
        <f t="shared" si="15"/>
        <v>0</v>
      </c>
      <c r="T381" s="49">
        <f t="shared" si="16"/>
        <v>0</v>
      </c>
      <c r="U381" s="23">
        <v>97500</v>
      </c>
      <c r="V381" s="24">
        <v>45895</v>
      </c>
      <c r="W381" s="62" t="str">
        <f>IFERROR(VLOOKUP(A381,거래처!B:Z,21,0),"")</f>
        <v>조경재</v>
      </c>
    </row>
    <row r="382" spans="1:23" ht="23.45" customHeight="1">
      <c r="A382" s="35"/>
      <c r="B382" s="35"/>
      <c r="C382" s="35"/>
      <c r="D382" s="35"/>
      <c r="E382" s="36"/>
      <c r="F382" s="35"/>
      <c r="G382" s="37"/>
      <c r="H382" s="38"/>
      <c r="I382" s="39"/>
      <c r="J382" s="40"/>
      <c r="K382" s="41"/>
      <c r="L382" s="76"/>
      <c r="M382" s="14"/>
      <c r="N382" s="15"/>
      <c r="O382" s="97"/>
      <c r="P382" s="97"/>
      <c r="Q382" s="146"/>
      <c r="R382" s="146"/>
      <c r="S382" s="78">
        <f t="shared" si="15"/>
        <v>0</v>
      </c>
      <c r="T382" s="49">
        <f t="shared" si="16"/>
        <v>0</v>
      </c>
      <c r="U382" s="23"/>
      <c r="V382" s="24"/>
      <c r="W382" s="62" t="str">
        <f>IFERROR(VLOOKUP(A382,거래처!B:Z,21,0),"")</f>
        <v/>
      </c>
    </row>
    <row r="383" spans="1:23" ht="23.45" customHeight="1">
      <c r="A383" s="35" t="s">
        <v>6372</v>
      </c>
      <c r="B383" s="35" t="s">
        <v>10714</v>
      </c>
      <c r="C383" s="35" t="s">
        <v>154</v>
      </c>
      <c r="D383" s="35" t="s">
        <v>155</v>
      </c>
      <c r="E383" s="36" t="s">
        <v>7627</v>
      </c>
      <c r="F383" s="35" t="s">
        <v>7628</v>
      </c>
      <c r="G383" s="37" t="s">
        <v>7629</v>
      </c>
      <c r="H383" s="38">
        <v>21000</v>
      </c>
      <c r="I383" s="39">
        <v>2</v>
      </c>
      <c r="J383" s="40"/>
      <c r="K383" s="41"/>
      <c r="L383" s="76">
        <v>2</v>
      </c>
      <c r="M383" s="14"/>
      <c r="N383" s="15"/>
      <c r="O383" s="97"/>
      <c r="P383" s="97"/>
      <c r="Q383" s="146"/>
      <c r="R383" s="146"/>
      <c r="S383" s="78">
        <f t="shared" si="15"/>
        <v>0</v>
      </c>
      <c r="T383" s="49">
        <f t="shared" si="16"/>
        <v>42000</v>
      </c>
      <c r="U383" s="23"/>
      <c r="V383" s="24"/>
      <c r="W383" s="62" t="str">
        <f>IFERROR(VLOOKUP(A383,거래처!B:Z,21,0),"")</f>
        <v>(주)르헤베</v>
      </c>
    </row>
    <row r="384" spans="1:23" ht="23.45" customHeight="1">
      <c r="A384" s="35" t="s">
        <v>6372</v>
      </c>
      <c r="B384" s="35" t="s">
        <v>10714</v>
      </c>
      <c r="C384" s="35" t="s">
        <v>154</v>
      </c>
      <c r="D384" s="35" t="s">
        <v>155</v>
      </c>
      <c r="E384" s="36" t="s">
        <v>10454</v>
      </c>
      <c r="F384" s="35" t="s">
        <v>10453</v>
      </c>
      <c r="G384" s="37" t="s">
        <v>7067</v>
      </c>
      <c r="H384" s="38">
        <v>13000</v>
      </c>
      <c r="I384" s="39"/>
      <c r="J384" s="40">
        <v>3</v>
      </c>
      <c r="K384" s="41"/>
      <c r="L384" s="76"/>
      <c r="M384" s="14"/>
      <c r="N384" s="15"/>
      <c r="O384" s="97"/>
      <c r="P384" s="97"/>
      <c r="Q384" s="146" t="s">
        <v>14149</v>
      </c>
      <c r="R384" s="146" t="s">
        <v>144</v>
      </c>
      <c r="S384" s="78">
        <f t="shared" si="15"/>
        <v>0</v>
      </c>
      <c r="T384" s="49">
        <f t="shared" si="16"/>
        <v>0</v>
      </c>
      <c r="U384" s="23">
        <v>39000</v>
      </c>
      <c r="V384" s="24">
        <v>45896</v>
      </c>
      <c r="W384" s="62" t="str">
        <f>IFERROR(VLOOKUP(A384,거래처!B:Z,21,0),"")</f>
        <v>(주)르헤베</v>
      </c>
    </row>
    <row r="385" spans="1:23" ht="23.45" customHeight="1">
      <c r="A385" s="35" t="s">
        <v>6372</v>
      </c>
      <c r="B385" s="35" t="s">
        <v>10714</v>
      </c>
      <c r="C385" s="35" t="s">
        <v>154</v>
      </c>
      <c r="D385" s="35" t="s">
        <v>155</v>
      </c>
      <c r="E385" s="36" t="s">
        <v>7630</v>
      </c>
      <c r="F385" s="35" t="s">
        <v>7631</v>
      </c>
      <c r="G385" s="37" t="s">
        <v>7067</v>
      </c>
      <c r="H385" s="38">
        <v>17000</v>
      </c>
      <c r="I385" s="39"/>
      <c r="J385" s="40">
        <v>100</v>
      </c>
      <c r="K385" s="41"/>
      <c r="L385" s="76"/>
      <c r="M385" s="14">
        <v>20</v>
      </c>
      <c r="N385" s="15"/>
      <c r="O385" s="97"/>
      <c r="P385" s="97"/>
      <c r="Q385" s="146" t="s">
        <v>14130</v>
      </c>
      <c r="R385" s="146" t="s">
        <v>11495</v>
      </c>
      <c r="S385" s="78">
        <f t="shared" si="15"/>
        <v>0</v>
      </c>
      <c r="T385" s="49">
        <f t="shared" si="16"/>
        <v>0</v>
      </c>
      <c r="U385" s="23">
        <v>1650000</v>
      </c>
      <c r="V385" s="24">
        <v>45897</v>
      </c>
      <c r="W385" s="62" t="str">
        <f>IFERROR(VLOOKUP(A385,거래처!B:Z,21,0),"")</f>
        <v>(주)르헤베</v>
      </c>
    </row>
    <row r="386" spans="1:23" ht="23.45" customHeight="1">
      <c r="A386" s="35" t="s">
        <v>6372</v>
      </c>
      <c r="B386" s="35" t="s">
        <v>10714</v>
      </c>
      <c r="C386" s="35" t="s">
        <v>154</v>
      </c>
      <c r="D386" s="35" t="s">
        <v>155</v>
      </c>
      <c r="E386" s="36" t="s">
        <v>13266</v>
      </c>
      <c r="F386" s="35" t="s">
        <v>7631</v>
      </c>
      <c r="G386" s="37" t="s">
        <v>7064</v>
      </c>
      <c r="H386" s="38">
        <v>17000</v>
      </c>
      <c r="I386" s="39">
        <v>2</v>
      </c>
      <c r="J386" s="40"/>
      <c r="K386" s="41"/>
      <c r="L386" s="76">
        <v>2</v>
      </c>
      <c r="M386" s="14"/>
      <c r="N386" s="15"/>
      <c r="O386" s="97"/>
      <c r="P386" s="97"/>
      <c r="Q386" s="146"/>
      <c r="R386" s="146"/>
      <c r="S386" s="78">
        <f t="shared" si="15"/>
        <v>0</v>
      </c>
      <c r="T386" s="49">
        <f t="shared" si="16"/>
        <v>34000</v>
      </c>
      <c r="U386" s="23"/>
      <c r="V386" s="24"/>
      <c r="W386" s="62" t="str">
        <f>IFERROR(VLOOKUP(A386,거래처!B:Z,21,0),"")</f>
        <v>(주)르헤베</v>
      </c>
    </row>
    <row r="387" spans="1:23" ht="23.45" customHeight="1">
      <c r="A387" s="35" t="s">
        <v>6372</v>
      </c>
      <c r="B387" s="35" t="s">
        <v>10714</v>
      </c>
      <c r="C387" s="35" t="s">
        <v>154</v>
      </c>
      <c r="D387" s="35" t="s">
        <v>155</v>
      </c>
      <c r="E387" s="36" t="s">
        <v>12607</v>
      </c>
      <c r="F387" s="35" t="s">
        <v>7632</v>
      </c>
      <c r="G387" s="37" t="s">
        <v>7067</v>
      </c>
      <c r="H387" s="38">
        <v>13000</v>
      </c>
      <c r="I387" s="39"/>
      <c r="J387" s="40">
        <v>3</v>
      </c>
      <c r="K387" s="41"/>
      <c r="L387" s="76"/>
      <c r="M387" s="14"/>
      <c r="N387" s="15"/>
      <c r="O387" s="97"/>
      <c r="P387" s="97"/>
      <c r="Q387" s="146"/>
      <c r="R387" s="146" t="s">
        <v>144</v>
      </c>
      <c r="S387" s="78">
        <f t="shared" si="15"/>
        <v>0</v>
      </c>
      <c r="T387" s="49">
        <f t="shared" si="16"/>
        <v>0</v>
      </c>
      <c r="U387" s="23">
        <v>39000</v>
      </c>
      <c r="V387" s="24">
        <v>45896</v>
      </c>
      <c r="W387" s="62" t="str">
        <f>IFERROR(VLOOKUP(A387,거래처!B:Z,21,0),"")</f>
        <v>(주)르헤베</v>
      </c>
    </row>
    <row r="388" spans="1:23" ht="23.45" customHeight="1">
      <c r="A388" s="35" t="s">
        <v>6372</v>
      </c>
      <c r="B388" s="35" t="s">
        <v>10714</v>
      </c>
      <c r="C388" s="35" t="s">
        <v>154</v>
      </c>
      <c r="D388" s="35" t="s">
        <v>155</v>
      </c>
      <c r="E388" s="36" t="s">
        <v>14090</v>
      </c>
      <c r="F388" s="35" t="s">
        <v>7632</v>
      </c>
      <c r="G388" s="37" t="s">
        <v>7076</v>
      </c>
      <c r="H388" s="38">
        <v>13000</v>
      </c>
      <c r="I388" s="39">
        <v>1</v>
      </c>
      <c r="J388" s="40"/>
      <c r="K388" s="41"/>
      <c r="L388" s="76">
        <v>1</v>
      </c>
      <c r="M388" s="14"/>
      <c r="N388" s="15"/>
      <c r="O388" s="97"/>
      <c r="P388" s="97"/>
      <c r="Q388" s="146"/>
      <c r="R388" s="146"/>
      <c r="S388" s="78">
        <f t="shared" si="15"/>
        <v>0</v>
      </c>
      <c r="T388" s="49">
        <f t="shared" si="16"/>
        <v>13000</v>
      </c>
      <c r="U388" s="23"/>
      <c r="V388" s="24"/>
      <c r="W388" s="62" t="str">
        <f>IFERROR(VLOOKUP(A388,거래처!B:Z,21,0),"")</f>
        <v>(주)르헤베</v>
      </c>
    </row>
    <row r="389" spans="1:23" ht="23.45" customHeight="1">
      <c r="A389" s="35" t="s">
        <v>6372</v>
      </c>
      <c r="B389" s="35" t="s">
        <v>10714</v>
      </c>
      <c r="C389" s="35" t="s">
        <v>154</v>
      </c>
      <c r="D389" s="35" t="s">
        <v>155</v>
      </c>
      <c r="E389" s="36" t="s">
        <v>11633</v>
      </c>
      <c r="F389" s="35" t="s">
        <v>7632</v>
      </c>
      <c r="G389" s="37" t="s">
        <v>7064</v>
      </c>
      <c r="H389" s="38">
        <v>13000</v>
      </c>
      <c r="I389" s="39"/>
      <c r="J389" s="40">
        <v>5</v>
      </c>
      <c r="K389" s="41"/>
      <c r="L389" s="76"/>
      <c r="M389" s="14"/>
      <c r="N389" s="15"/>
      <c r="O389" s="97"/>
      <c r="P389" s="97"/>
      <c r="Q389" s="146" t="s">
        <v>14150</v>
      </c>
      <c r="R389" s="146" t="s">
        <v>143</v>
      </c>
      <c r="S389" s="78">
        <f t="shared" si="15"/>
        <v>0</v>
      </c>
      <c r="T389" s="49">
        <f t="shared" si="16"/>
        <v>0</v>
      </c>
      <c r="U389" s="23">
        <v>65000</v>
      </c>
      <c r="V389" s="24">
        <v>45891</v>
      </c>
      <c r="W389" s="62" t="str">
        <f>IFERROR(VLOOKUP(A389,거래처!B:Z,21,0),"")</f>
        <v>(주)르헤베</v>
      </c>
    </row>
    <row r="390" spans="1:23" ht="23.45" customHeight="1">
      <c r="A390" s="35" t="s">
        <v>6372</v>
      </c>
      <c r="B390" s="35" t="s">
        <v>10714</v>
      </c>
      <c r="C390" s="35" t="s">
        <v>154</v>
      </c>
      <c r="D390" s="35" t="s">
        <v>155</v>
      </c>
      <c r="E390" s="36" t="s">
        <v>7635</v>
      </c>
      <c r="F390" s="35" t="s">
        <v>7634</v>
      </c>
      <c r="G390" s="37" t="s">
        <v>7064</v>
      </c>
      <c r="H390" s="38">
        <v>17000</v>
      </c>
      <c r="I390" s="39"/>
      <c r="J390" s="40">
        <v>2</v>
      </c>
      <c r="K390" s="41"/>
      <c r="L390" s="76"/>
      <c r="M390" s="14">
        <v>1</v>
      </c>
      <c r="N390" s="15"/>
      <c r="O390" s="97"/>
      <c r="P390" s="97"/>
      <c r="Q390" s="146" t="s">
        <v>14130</v>
      </c>
      <c r="R390" s="146" t="s">
        <v>151</v>
      </c>
      <c r="S390" s="78">
        <f t="shared" si="15"/>
        <v>0</v>
      </c>
      <c r="T390" s="49">
        <f t="shared" si="16"/>
        <v>0</v>
      </c>
      <c r="U390" s="23">
        <v>34000</v>
      </c>
      <c r="V390" s="24">
        <v>45897</v>
      </c>
      <c r="W390" s="62" t="str">
        <f>IFERROR(VLOOKUP(A390,거래처!B:Z,21,0),"")</f>
        <v>(주)르헤베</v>
      </c>
    </row>
    <row r="391" spans="1:23" ht="23.45" customHeight="1">
      <c r="A391" s="35" t="s">
        <v>6372</v>
      </c>
      <c r="B391" s="35" t="s">
        <v>10714</v>
      </c>
      <c r="C391" s="35" t="s">
        <v>154</v>
      </c>
      <c r="D391" s="35" t="s">
        <v>155</v>
      </c>
      <c r="E391" s="36" t="s">
        <v>9800</v>
      </c>
      <c r="F391" s="35" t="s">
        <v>9736</v>
      </c>
      <c r="G391" s="37" t="s">
        <v>7067</v>
      </c>
      <c r="H391" s="38">
        <v>25000</v>
      </c>
      <c r="I391" s="39"/>
      <c r="J391" s="40">
        <v>2</v>
      </c>
      <c r="K391" s="41"/>
      <c r="L391" s="76"/>
      <c r="M391" s="14"/>
      <c r="N391" s="15"/>
      <c r="O391" s="97"/>
      <c r="P391" s="97"/>
      <c r="Q391" s="146" t="s">
        <v>14150</v>
      </c>
      <c r="R391" s="146" t="s">
        <v>151</v>
      </c>
      <c r="S391" s="78">
        <f t="shared" si="15"/>
        <v>0</v>
      </c>
      <c r="T391" s="49">
        <f t="shared" si="16"/>
        <v>0</v>
      </c>
      <c r="U391" s="23">
        <v>50000</v>
      </c>
      <c r="V391" s="24">
        <v>45896</v>
      </c>
      <c r="W391" s="62" t="str">
        <f>IFERROR(VLOOKUP(A391,거래처!B:Z,21,0),"")</f>
        <v>(주)르헤베</v>
      </c>
    </row>
    <row r="392" spans="1:23" ht="23.45" customHeight="1">
      <c r="A392" s="16" t="s">
        <v>6816</v>
      </c>
      <c r="B392" s="16" t="s">
        <v>10714</v>
      </c>
      <c r="C392" s="16" t="s">
        <v>154</v>
      </c>
      <c r="D392" s="16" t="s">
        <v>155</v>
      </c>
      <c r="E392" s="25" t="s">
        <v>6375</v>
      </c>
      <c r="F392" s="16" t="s">
        <v>6374</v>
      </c>
      <c r="G392" s="26" t="s">
        <v>130</v>
      </c>
      <c r="H392" s="27">
        <v>17000</v>
      </c>
      <c r="I392" s="28"/>
      <c r="J392" s="29"/>
      <c r="K392" s="12">
        <v>1</v>
      </c>
      <c r="L392" s="77"/>
      <c r="M392" s="10"/>
      <c r="N392" s="11">
        <v>1</v>
      </c>
      <c r="O392" s="97"/>
      <c r="P392" s="97"/>
      <c r="Q392" s="147"/>
      <c r="R392" s="147" t="s">
        <v>13648</v>
      </c>
      <c r="S392" s="78">
        <f t="shared" si="15"/>
        <v>0</v>
      </c>
      <c r="T392" s="49">
        <f t="shared" si="16"/>
        <v>0</v>
      </c>
      <c r="U392" s="23"/>
      <c r="V392" s="24"/>
      <c r="W392" s="62" t="str">
        <f>IFERROR(VLOOKUP(A392,거래처!B:Z,21,0),"")</f>
        <v>(주)르헤베</v>
      </c>
    </row>
    <row r="393" spans="1:23" ht="23.45" customHeight="1">
      <c r="A393" s="16" t="s">
        <v>6816</v>
      </c>
      <c r="B393" s="16" t="s">
        <v>10714</v>
      </c>
      <c r="C393" s="16" t="s">
        <v>154</v>
      </c>
      <c r="D393" s="16" t="s">
        <v>155</v>
      </c>
      <c r="E393" s="25" t="s">
        <v>6781</v>
      </c>
      <c r="F393" s="16" t="s">
        <v>6780</v>
      </c>
      <c r="G393" s="26" t="s">
        <v>130</v>
      </c>
      <c r="H393" s="27">
        <v>13000</v>
      </c>
      <c r="I393" s="28"/>
      <c r="J393" s="29"/>
      <c r="K393" s="12">
        <v>1</v>
      </c>
      <c r="L393" s="77"/>
      <c r="M393" s="10"/>
      <c r="N393" s="11"/>
      <c r="O393" s="97"/>
      <c r="P393" s="97"/>
      <c r="Q393" s="147" t="s">
        <v>11668</v>
      </c>
      <c r="R393" s="147" t="s">
        <v>12980</v>
      </c>
      <c r="S393" s="78">
        <f t="shared" si="15"/>
        <v>0</v>
      </c>
      <c r="T393" s="49">
        <f t="shared" si="16"/>
        <v>0</v>
      </c>
      <c r="U393" s="23"/>
      <c r="V393" s="24"/>
      <c r="W393" s="62" t="str">
        <f>IFERROR(VLOOKUP(A393,거래처!B:Z,21,0),"")</f>
        <v>(주)르헤베</v>
      </c>
    </row>
    <row r="394" spans="1:23" ht="23.45" customHeight="1">
      <c r="A394" s="30" t="s">
        <v>6816</v>
      </c>
      <c r="B394" s="30" t="s">
        <v>10714</v>
      </c>
      <c r="C394" s="30" t="s">
        <v>154</v>
      </c>
      <c r="D394" s="30" t="s">
        <v>155</v>
      </c>
      <c r="E394" s="31" t="s">
        <v>12299</v>
      </c>
      <c r="F394" s="30" t="s">
        <v>12298</v>
      </c>
      <c r="G394" s="32" t="s">
        <v>14033</v>
      </c>
      <c r="H394" s="33">
        <v>13000</v>
      </c>
      <c r="I394" s="39"/>
      <c r="J394" s="40"/>
      <c r="K394" s="34"/>
      <c r="L394" s="77"/>
      <c r="M394" s="10"/>
      <c r="N394" s="11"/>
      <c r="O394" s="97"/>
      <c r="P394" s="97"/>
      <c r="Q394" s="146"/>
      <c r="R394" s="217" t="s">
        <v>14048</v>
      </c>
      <c r="S394" s="78">
        <f t="shared" si="15"/>
        <v>0</v>
      </c>
      <c r="T394" s="49">
        <f t="shared" si="16"/>
        <v>0</v>
      </c>
      <c r="U394" s="23"/>
      <c r="V394" s="24"/>
      <c r="W394" s="62" t="str">
        <f>IFERROR(VLOOKUP(A394,거래처!B:Z,21,0),"")</f>
        <v>(주)르헤베</v>
      </c>
    </row>
    <row r="395" spans="1:23" ht="23.45" customHeight="1">
      <c r="A395" s="168"/>
      <c r="B395" s="168"/>
      <c r="C395" s="168"/>
      <c r="D395" s="168"/>
      <c r="E395" s="169"/>
      <c r="F395" s="168"/>
      <c r="G395" s="170"/>
      <c r="H395" s="171"/>
      <c r="I395" s="172"/>
      <c r="J395" s="173"/>
      <c r="K395" s="174"/>
      <c r="L395" s="175"/>
      <c r="M395" s="176"/>
      <c r="N395" s="177"/>
      <c r="O395" s="97"/>
      <c r="P395" s="97"/>
      <c r="Q395" s="305"/>
      <c r="R395" s="216"/>
      <c r="S395" s="78">
        <f t="shared" si="15"/>
        <v>0</v>
      </c>
      <c r="T395" s="49">
        <f t="shared" si="16"/>
        <v>0</v>
      </c>
      <c r="U395" s="23"/>
      <c r="V395" s="24"/>
      <c r="W395" s="62" t="str">
        <f>IFERROR(VLOOKUP(A395,거래처!B:Z,21,0),"")</f>
        <v/>
      </c>
    </row>
    <row r="396" spans="1:23" ht="23.45" customHeight="1">
      <c r="A396" s="35" t="s">
        <v>520</v>
      </c>
      <c r="B396" s="35" t="s">
        <v>10639</v>
      </c>
      <c r="C396" s="35" t="s">
        <v>522</v>
      </c>
      <c r="D396" s="35" t="s">
        <v>522</v>
      </c>
      <c r="E396" s="36" t="s">
        <v>12147</v>
      </c>
      <c r="F396" s="35" t="s">
        <v>7352</v>
      </c>
      <c r="G396" s="37" t="s">
        <v>6874</v>
      </c>
      <c r="H396" s="38">
        <v>11000</v>
      </c>
      <c r="I396" s="39">
        <v>1</v>
      </c>
      <c r="J396" s="40"/>
      <c r="K396" s="41"/>
      <c r="L396" s="76">
        <v>1</v>
      </c>
      <c r="M396" s="14"/>
      <c r="N396" s="15"/>
      <c r="O396" s="97"/>
      <c r="P396" s="97"/>
      <c r="Q396" s="146"/>
      <c r="R396" s="146"/>
      <c r="S396" s="78">
        <f t="shared" si="15"/>
        <v>0</v>
      </c>
      <c r="T396" s="49">
        <f t="shared" si="16"/>
        <v>11000</v>
      </c>
      <c r="U396" s="23"/>
      <c r="V396" s="24"/>
      <c r="W396" s="62" t="str">
        <f>IFERROR(VLOOKUP(A396,거래처!B:Z,21,0),"")</f>
        <v>송현주（도이가（ＤＯ</v>
      </c>
    </row>
    <row r="397" spans="1:23" ht="23.45" customHeight="1">
      <c r="A397" s="35"/>
      <c r="B397" s="35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97"/>
      <c r="P397" s="97"/>
      <c r="Q397" s="146"/>
      <c r="R397" s="146"/>
      <c r="S397" s="78">
        <f t="shared" si="15"/>
        <v>0</v>
      </c>
      <c r="T397" s="49">
        <f t="shared" si="16"/>
        <v>0</v>
      </c>
      <c r="U397" s="23"/>
      <c r="V397" s="24"/>
      <c r="W397" s="62" t="str">
        <f>IFERROR(VLOOKUP(A397,거래처!B:Z,21,0),"")</f>
        <v/>
      </c>
    </row>
    <row r="398" spans="1:23" ht="23.45" customHeight="1">
      <c r="A398" s="35" t="s">
        <v>3676</v>
      </c>
      <c r="B398" s="35" t="s">
        <v>11013</v>
      </c>
      <c r="C398" s="35" t="s">
        <v>3680</v>
      </c>
      <c r="D398" s="35" t="s">
        <v>3681</v>
      </c>
      <c r="E398" s="36" t="s">
        <v>12415</v>
      </c>
      <c r="F398" s="35" t="s">
        <v>12149</v>
      </c>
      <c r="G398" s="37" t="s">
        <v>8007</v>
      </c>
      <c r="H398" s="38">
        <v>20000</v>
      </c>
      <c r="I398" s="39">
        <v>1</v>
      </c>
      <c r="J398" s="40"/>
      <c r="K398" s="41"/>
      <c r="L398" s="76">
        <v>1</v>
      </c>
      <c r="M398" s="14"/>
      <c r="N398" s="15"/>
      <c r="O398" s="97"/>
      <c r="P398" s="97"/>
      <c r="Q398" s="146"/>
      <c r="R398" s="146"/>
      <c r="S398" s="78">
        <f t="shared" si="15"/>
        <v>0</v>
      </c>
      <c r="T398" s="49">
        <f t="shared" si="16"/>
        <v>20000</v>
      </c>
      <c r="U398" s="23"/>
      <c r="V398" s="24"/>
      <c r="W398" s="62" t="str">
        <f>IFERROR(VLOOKUP(A398,거래처!B:Z,21,0),"")</f>
        <v>육현지(유켠)</v>
      </c>
    </row>
    <row r="399" spans="1:23" ht="23.45" customHeight="1">
      <c r="A399" s="35" t="s">
        <v>3676</v>
      </c>
      <c r="B399" s="35" t="s">
        <v>11013</v>
      </c>
      <c r="C399" s="35" t="s">
        <v>3680</v>
      </c>
      <c r="D399" s="35" t="s">
        <v>3681</v>
      </c>
      <c r="E399" s="36" t="s">
        <v>12150</v>
      </c>
      <c r="F399" s="35" t="s">
        <v>12149</v>
      </c>
      <c r="G399" s="37" t="s">
        <v>7644</v>
      </c>
      <c r="H399" s="38">
        <v>20000</v>
      </c>
      <c r="I399" s="39">
        <v>1</v>
      </c>
      <c r="J399" s="40"/>
      <c r="K399" s="41"/>
      <c r="L399" s="76">
        <v>1</v>
      </c>
      <c r="M399" s="14"/>
      <c r="N399" s="15"/>
      <c r="O399" s="97"/>
      <c r="P399" s="97"/>
      <c r="Q399" s="146"/>
      <c r="R399" s="146"/>
      <c r="S399" s="78">
        <f t="shared" si="15"/>
        <v>0</v>
      </c>
      <c r="T399" s="49">
        <f t="shared" si="16"/>
        <v>20000</v>
      </c>
      <c r="U399" s="23"/>
      <c r="V399" s="24"/>
      <c r="W399" s="62" t="str">
        <f>IFERROR(VLOOKUP(A399,거래처!B:Z,21,0),"")</f>
        <v>육현지(유켠)</v>
      </c>
    </row>
    <row r="400" spans="1:23" ht="23.45" customHeight="1">
      <c r="A400" s="35" t="s">
        <v>3676</v>
      </c>
      <c r="B400" s="35" t="s">
        <v>11013</v>
      </c>
      <c r="C400" s="35" t="s">
        <v>3680</v>
      </c>
      <c r="D400" s="35" t="s">
        <v>3681</v>
      </c>
      <c r="E400" s="36" t="s">
        <v>11634</v>
      </c>
      <c r="F400" s="35" t="s">
        <v>11635</v>
      </c>
      <c r="G400" s="37" t="s">
        <v>7055</v>
      </c>
      <c r="H400" s="38">
        <v>10000</v>
      </c>
      <c r="I400" s="39"/>
      <c r="J400" s="40">
        <v>8</v>
      </c>
      <c r="K400" s="41"/>
      <c r="L400" s="76"/>
      <c r="M400" s="14">
        <v>8</v>
      </c>
      <c r="N400" s="15"/>
      <c r="O400" s="97"/>
      <c r="P400" s="97"/>
      <c r="Q400" s="146"/>
      <c r="R400" s="146" t="s">
        <v>6039</v>
      </c>
      <c r="S400" s="78">
        <f t="shared" si="15"/>
        <v>0</v>
      </c>
      <c r="T400" s="49">
        <f t="shared" si="16"/>
        <v>0</v>
      </c>
      <c r="U400" s="23">
        <v>140000</v>
      </c>
      <c r="V400" s="24">
        <v>45894</v>
      </c>
      <c r="W400" s="62" t="str">
        <f>IFERROR(VLOOKUP(A400,거래처!B:Z,21,0),"")</f>
        <v>육현지(유켠)</v>
      </c>
    </row>
    <row r="401" spans="1:23" ht="23.45" customHeight="1">
      <c r="A401" s="35" t="s">
        <v>3676</v>
      </c>
      <c r="B401" s="35" t="s">
        <v>11013</v>
      </c>
      <c r="C401" s="35" t="s">
        <v>3680</v>
      </c>
      <c r="D401" s="35" t="s">
        <v>3681</v>
      </c>
      <c r="E401" s="36" t="s">
        <v>11924</v>
      </c>
      <c r="F401" s="35" t="s">
        <v>11635</v>
      </c>
      <c r="G401" s="37" t="s">
        <v>7079</v>
      </c>
      <c r="H401" s="38">
        <v>10000</v>
      </c>
      <c r="I401" s="39"/>
      <c r="J401" s="40">
        <v>6</v>
      </c>
      <c r="K401" s="41"/>
      <c r="L401" s="76"/>
      <c r="M401" s="14"/>
      <c r="N401" s="15"/>
      <c r="O401" s="97"/>
      <c r="P401" s="97"/>
      <c r="Q401" s="146" t="s">
        <v>14151</v>
      </c>
      <c r="R401" s="146" t="s">
        <v>7773</v>
      </c>
      <c r="S401" s="78">
        <f t="shared" si="15"/>
        <v>0</v>
      </c>
      <c r="T401" s="49">
        <f t="shared" si="16"/>
        <v>0</v>
      </c>
      <c r="U401" s="23">
        <v>60000</v>
      </c>
      <c r="V401" s="24">
        <v>45894</v>
      </c>
      <c r="W401" s="62" t="str">
        <f>IFERROR(VLOOKUP(A401,거래처!B:Z,21,0),"")</f>
        <v>육현지(유켠)</v>
      </c>
    </row>
    <row r="402" spans="1:23" ht="23.45" customHeight="1">
      <c r="A402" s="35" t="s">
        <v>3676</v>
      </c>
      <c r="B402" s="35" t="s">
        <v>11013</v>
      </c>
      <c r="C402" s="35" t="s">
        <v>3680</v>
      </c>
      <c r="D402" s="35" t="s">
        <v>3681</v>
      </c>
      <c r="E402" s="36" t="s">
        <v>7359</v>
      </c>
      <c r="F402" s="35" t="s">
        <v>7360</v>
      </c>
      <c r="G402" s="37" t="s">
        <v>5959</v>
      </c>
      <c r="H402" s="38">
        <v>10000</v>
      </c>
      <c r="I402" s="39">
        <v>1</v>
      </c>
      <c r="J402" s="40"/>
      <c r="K402" s="41"/>
      <c r="L402" s="76">
        <v>1</v>
      </c>
      <c r="M402" s="14"/>
      <c r="N402" s="15"/>
      <c r="O402" s="97"/>
      <c r="P402" s="97"/>
      <c r="Q402" s="146"/>
      <c r="R402" s="146"/>
      <c r="S402" s="78">
        <f t="shared" si="15"/>
        <v>0</v>
      </c>
      <c r="T402" s="49">
        <f t="shared" si="16"/>
        <v>10000</v>
      </c>
      <c r="U402" s="23"/>
      <c r="V402" s="24"/>
      <c r="W402" s="62" t="str">
        <f>IFERROR(VLOOKUP(A402,거래처!B:Z,21,0),"")</f>
        <v>육현지(유켠)</v>
      </c>
    </row>
    <row r="403" spans="1:23" ht="23.45" customHeight="1">
      <c r="A403" s="35" t="s">
        <v>3676</v>
      </c>
      <c r="B403" s="35" t="s">
        <v>11013</v>
      </c>
      <c r="C403" s="35" t="s">
        <v>3680</v>
      </c>
      <c r="D403" s="35" t="s">
        <v>3681</v>
      </c>
      <c r="E403" s="36" t="s">
        <v>7943</v>
      </c>
      <c r="F403" s="35" t="s">
        <v>7944</v>
      </c>
      <c r="G403" s="37" t="s">
        <v>7076</v>
      </c>
      <c r="H403" s="38">
        <v>10000</v>
      </c>
      <c r="I403" s="39">
        <v>2</v>
      </c>
      <c r="J403" s="40"/>
      <c r="K403" s="41"/>
      <c r="L403" s="76"/>
      <c r="M403" s="14"/>
      <c r="N403" s="15"/>
      <c r="O403" s="97"/>
      <c r="P403" s="97"/>
      <c r="Q403" s="146" t="s">
        <v>11668</v>
      </c>
      <c r="R403" s="146"/>
      <c r="S403" s="78">
        <f t="shared" si="15"/>
        <v>0</v>
      </c>
      <c r="T403" s="49">
        <f t="shared" si="16"/>
        <v>0</v>
      </c>
      <c r="U403" s="23"/>
      <c r="V403" s="24"/>
      <c r="W403" s="62" t="str">
        <f>IFERROR(VLOOKUP(A403,거래처!B:Z,21,0),"")</f>
        <v>육현지(유켠)</v>
      </c>
    </row>
    <row r="404" spans="1:23" ht="23.45" customHeight="1">
      <c r="A404" s="16" t="s">
        <v>5965</v>
      </c>
      <c r="B404" s="16" t="s">
        <v>11013</v>
      </c>
      <c r="C404" s="16" t="s">
        <v>3680</v>
      </c>
      <c r="D404" s="16" t="s">
        <v>3681</v>
      </c>
      <c r="E404" s="25" t="s">
        <v>13156</v>
      </c>
      <c r="F404" s="16" t="s">
        <v>9916</v>
      </c>
      <c r="G404" s="26" t="s">
        <v>147</v>
      </c>
      <c r="H404" s="27">
        <v>10000</v>
      </c>
      <c r="I404" s="28"/>
      <c r="J404" s="29"/>
      <c r="K404" s="84">
        <v>5</v>
      </c>
      <c r="L404" s="76"/>
      <c r="M404" s="14"/>
      <c r="N404" s="15"/>
      <c r="O404" s="97"/>
      <c r="P404" s="97"/>
      <c r="Q404" s="167" t="s">
        <v>52</v>
      </c>
      <c r="R404" s="147" t="s">
        <v>13190</v>
      </c>
      <c r="S404" s="78">
        <f t="shared" si="15"/>
        <v>0</v>
      </c>
      <c r="T404" s="49">
        <f t="shared" si="16"/>
        <v>0</v>
      </c>
      <c r="U404" s="23"/>
      <c r="V404" s="24"/>
      <c r="W404" s="62" t="str">
        <f>IFERROR(VLOOKUP(A404,거래처!B:Z,21,0),"")</f>
        <v>육현지(유켠)</v>
      </c>
    </row>
    <row r="405" spans="1:23" ht="23.45" customHeight="1">
      <c r="A405" s="16"/>
      <c r="B405" s="16"/>
      <c r="C405" s="16"/>
      <c r="D405" s="16"/>
      <c r="E405" s="25"/>
      <c r="F405" s="16"/>
      <c r="G405" s="26"/>
      <c r="H405" s="27"/>
      <c r="I405" s="28"/>
      <c r="J405" s="29"/>
      <c r="K405" s="125"/>
      <c r="L405" s="76"/>
      <c r="M405" s="14"/>
      <c r="N405" s="15"/>
      <c r="O405" s="97"/>
      <c r="P405" s="97"/>
      <c r="Q405" s="186"/>
      <c r="R405" s="147"/>
      <c r="S405" s="78">
        <f t="shared" si="15"/>
        <v>0</v>
      </c>
      <c r="T405" s="49">
        <f t="shared" si="16"/>
        <v>0</v>
      </c>
      <c r="U405" s="23"/>
      <c r="V405" s="24"/>
      <c r="W405" s="62" t="str">
        <f>IFERROR(VLOOKUP(A405,거래처!B:Z,21,0),"")</f>
        <v/>
      </c>
    </row>
    <row r="406" spans="1:23" ht="23.45" customHeight="1">
      <c r="A406" s="35" t="s">
        <v>1718</v>
      </c>
      <c r="B406" s="35" t="s">
        <v>10722</v>
      </c>
      <c r="C406" s="35" t="s">
        <v>1722</v>
      </c>
      <c r="D406" s="35" t="s">
        <v>1723</v>
      </c>
      <c r="E406" s="36" t="s">
        <v>10461</v>
      </c>
      <c r="F406" s="35" t="s">
        <v>10460</v>
      </c>
      <c r="G406" s="37" t="s">
        <v>7055</v>
      </c>
      <c r="H406" s="38">
        <v>16000</v>
      </c>
      <c r="I406" s="39"/>
      <c r="J406" s="40">
        <v>3</v>
      </c>
      <c r="K406" s="41"/>
      <c r="L406" s="76"/>
      <c r="M406" s="14"/>
      <c r="N406" s="15"/>
      <c r="O406" s="97"/>
      <c r="P406" s="97"/>
      <c r="Q406" s="360"/>
      <c r="R406" s="146" t="s">
        <v>144</v>
      </c>
      <c r="S406" s="78">
        <f t="shared" si="15"/>
        <v>0</v>
      </c>
      <c r="T406" s="49">
        <f t="shared" si="16"/>
        <v>0</v>
      </c>
      <c r="U406" s="23">
        <v>48000</v>
      </c>
      <c r="V406" s="24">
        <v>45896</v>
      </c>
      <c r="W406" s="62" t="str">
        <f>IFERROR(VLOOKUP(A406,거래처!B:Z,21,0),"")</f>
        <v>흥도선(리버스)</v>
      </c>
    </row>
    <row r="407" spans="1:23" ht="23.45" customHeight="1">
      <c r="A407" s="35" t="s">
        <v>1718</v>
      </c>
      <c r="B407" s="35" t="s">
        <v>10722</v>
      </c>
      <c r="C407" s="35" t="s">
        <v>1722</v>
      </c>
      <c r="D407" s="35" t="s">
        <v>1723</v>
      </c>
      <c r="E407" s="36" t="s">
        <v>10461</v>
      </c>
      <c r="F407" s="35" t="s">
        <v>10460</v>
      </c>
      <c r="G407" s="37" t="s">
        <v>7055</v>
      </c>
      <c r="H407" s="38">
        <v>16000</v>
      </c>
      <c r="I407" s="39"/>
      <c r="J407" s="40">
        <v>5</v>
      </c>
      <c r="K407" s="41"/>
      <c r="L407" s="76"/>
      <c r="M407" s="14"/>
      <c r="N407" s="15"/>
      <c r="O407" s="97"/>
      <c r="P407" s="97"/>
      <c r="Q407" s="353"/>
      <c r="R407" s="146" t="s">
        <v>143</v>
      </c>
      <c r="S407" s="78">
        <f t="shared" si="15"/>
        <v>0</v>
      </c>
      <c r="T407" s="49">
        <f t="shared" si="16"/>
        <v>0</v>
      </c>
      <c r="U407" s="23">
        <v>80000</v>
      </c>
      <c r="V407" s="24">
        <v>45895</v>
      </c>
      <c r="W407" s="62" t="str">
        <f>IFERROR(VLOOKUP(A407,거래처!B:Z,21,0),"")</f>
        <v>흥도선(리버스)</v>
      </c>
    </row>
    <row r="408" spans="1:23" ht="23.45" customHeight="1">
      <c r="A408" s="35" t="s">
        <v>1718</v>
      </c>
      <c r="B408" s="35" t="s">
        <v>10722</v>
      </c>
      <c r="C408" s="35" t="s">
        <v>1722</v>
      </c>
      <c r="D408" s="35" t="s">
        <v>1723</v>
      </c>
      <c r="E408" s="36" t="s">
        <v>10461</v>
      </c>
      <c r="F408" s="35" t="s">
        <v>10460</v>
      </c>
      <c r="G408" s="37" t="s">
        <v>7055</v>
      </c>
      <c r="H408" s="38">
        <v>16000</v>
      </c>
      <c r="I408" s="39"/>
      <c r="J408" s="40">
        <v>2</v>
      </c>
      <c r="K408" s="41"/>
      <c r="L408" s="76"/>
      <c r="M408" s="14"/>
      <c r="N408" s="15"/>
      <c r="O408" s="97"/>
      <c r="P408" s="97"/>
      <c r="Q408" s="146"/>
      <c r="R408" s="146" t="s">
        <v>151</v>
      </c>
      <c r="S408" s="78">
        <f t="shared" si="15"/>
        <v>0</v>
      </c>
      <c r="T408" s="49">
        <f t="shared" si="16"/>
        <v>0</v>
      </c>
      <c r="U408" s="23">
        <v>32000</v>
      </c>
      <c r="V408" s="24">
        <v>45894</v>
      </c>
      <c r="W408" s="62" t="str">
        <f>IFERROR(VLOOKUP(A408,거래처!B:Z,21,0),"")</f>
        <v>흥도선(리버스)</v>
      </c>
    </row>
    <row r="409" spans="1:23" ht="23.45" customHeight="1">
      <c r="A409" s="35" t="s">
        <v>1718</v>
      </c>
      <c r="B409" s="35" t="s">
        <v>10722</v>
      </c>
      <c r="C409" s="35" t="s">
        <v>1722</v>
      </c>
      <c r="D409" s="35" t="s">
        <v>1723</v>
      </c>
      <c r="E409" s="36" t="s">
        <v>10461</v>
      </c>
      <c r="F409" s="35" t="s">
        <v>10460</v>
      </c>
      <c r="G409" s="37" t="s">
        <v>7055</v>
      </c>
      <c r="H409" s="38">
        <v>16000</v>
      </c>
      <c r="I409" s="39"/>
      <c r="J409" s="40">
        <v>5</v>
      </c>
      <c r="K409" s="41"/>
      <c r="L409" s="76"/>
      <c r="M409" s="14"/>
      <c r="N409" s="15"/>
      <c r="O409" s="97"/>
      <c r="P409" s="97"/>
      <c r="Q409" s="146" t="s">
        <v>14153</v>
      </c>
      <c r="R409" s="146" t="s">
        <v>143</v>
      </c>
      <c r="S409" s="78">
        <f t="shared" si="15"/>
        <v>0</v>
      </c>
      <c r="T409" s="49">
        <f t="shared" si="16"/>
        <v>0</v>
      </c>
      <c r="U409" s="23">
        <v>80000</v>
      </c>
      <c r="V409" s="24">
        <v>45890</v>
      </c>
      <c r="W409" s="62" t="str">
        <f>IFERROR(VLOOKUP(A409,거래처!B:Z,21,0),"")</f>
        <v>흥도선(리버스)</v>
      </c>
    </row>
    <row r="410" spans="1:23" ht="23.45" customHeight="1">
      <c r="A410" s="35" t="s">
        <v>1718</v>
      </c>
      <c r="B410" s="35" t="s">
        <v>10722</v>
      </c>
      <c r="C410" s="35" t="s">
        <v>1722</v>
      </c>
      <c r="D410" s="35" t="s">
        <v>1723</v>
      </c>
      <c r="E410" s="36" t="s">
        <v>10461</v>
      </c>
      <c r="F410" s="35" t="s">
        <v>10460</v>
      </c>
      <c r="G410" s="37" t="s">
        <v>7055</v>
      </c>
      <c r="H410" s="38">
        <v>16000</v>
      </c>
      <c r="I410" s="39">
        <v>2</v>
      </c>
      <c r="J410" s="40"/>
      <c r="K410" s="41"/>
      <c r="L410" s="76"/>
      <c r="M410" s="14"/>
      <c r="N410" s="15"/>
      <c r="O410" s="97"/>
      <c r="P410" s="97"/>
      <c r="Q410" s="227" t="s">
        <v>14152</v>
      </c>
      <c r="R410" s="146" t="s">
        <v>5192</v>
      </c>
      <c r="S410" s="78">
        <f t="shared" si="15"/>
        <v>0</v>
      </c>
      <c r="T410" s="49">
        <f t="shared" si="16"/>
        <v>0</v>
      </c>
      <c r="U410" s="23"/>
      <c r="V410" s="24"/>
      <c r="W410" s="62" t="str">
        <f>IFERROR(VLOOKUP(A410,거래처!B:Z,21,0),"")</f>
        <v>흥도선(리버스)</v>
      </c>
    </row>
    <row r="411" spans="1:23" ht="23.45" customHeight="1">
      <c r="A411" s="35" t="s">
        <v>1718</v>
      </c>
      <c r="B411" s="35" t="s">
        <v>10722</v>
      </c>
      <c r="C411" s="35" t="s">
        <v>1722</v>
      </c>
      <c r="D411" s="35" t="s">
        <v>1723</v>
      </c>
      <c r="E411" s="36" t="s">
        <v>9737</v>
      </c>
      <c r="F411" s="35" t="s">
        <v>9738</v>
      </c>
      <c r="G411" s="37" t="s">
        <v>7007</v>
      </c>
      <c r="H411" s="38">
        <v>10000</v>
      </c>
      <c r="I411" s="39">
        <v>1</v>
      </c>
      <c r="J411" s="40"/>
      <c r="K411" s="41"/>
      <c r="L411" s="76"/>
      <c r="M411" s="14"/>
      <c r="N411" s="15"/>
      <c r="O411" s="97"/>
      <c r="P411" s="97"/>
      <c r="Q411" s="227" t="s">
        <v>14154</v>
      </c>
      <c r="R411" s="146"/>
      <c r="S411" s="78">
        <f t="shared" si="15"/>
        <v>0</v>
      </c>
      <c r="T411" s="49">
        <f t="shared" si="16"/>
        <v>0</v>
      </c>
      <c r="U411" s="23"/>
      <c r="V411" s="24"/>
      <c r="W411" s="62" t="str">
        <f>IFERROR(VLOOKUP(A411,거래처!B:Z,21,0),"")</f>
        <v>흥도선(리버스)</v>
      </c>
    </row>
    <row r="412" spans="1:23" ht="23.45" customHeight="1">
      <c r="A412" s="16" t="s">
        <v>11515</v>
      </c>
      <c r="B412" s="16" t="s">
        <v>10722</v>
      </c>
      <c r="C412" s="16" t="s">
        <v>1722</v>
      </c>
      <c r="D412" s="16" t="s">
        <v>1723</v>
      </c>
      <c r="E412" s="25" t="s">
        <v>13611</v>
      </c>
      <c r="F412" s="16" t="s">
        <v>13610</v>
      </c>
      <c r="G412" s="26" t="s">
        <v>6308</v>
      </c>
      <c r="H412" s="27">
        <v>10000</v>
      </c>
      <c r="I412" s="28"/>
      <c r="J412" s="29"/>
      <c r="K412" s="12">
        <v>1</v>
      </c>
      <c r="L412" s="77"/>
      <c r="M412" s="10"/>
      <c r="N412" s="11"/>
      <c r="O412" s="97"/>
      <c r="P412" s="97"/>
      <c r="Q412" s="147" t="s">
        <v>11668</v>
      </c>
      <c r="R412" s="147" t="s">
        <v>13648</v>
      </c>
      <c r="S412" s="78">
        <f t="shared" si="15"/>
        <v>0</v>
      </c>
      <c r="T412" s="49">
        <f t="shared" si="16"/>
        <v>0</v>
      </c>
      <c r="U412" s="23"/>
      <c r="V412" s="24"/>
      <c r="W412" s="62" t="str">
        <f>IFERROR(VLOOKUP(A412,거래처!B:Z,21,0),"")</f>
        <v>흥도선(리버스)</v>
      </c>
    </row>
    <row r="413" spans="1:23" ht="23.45" customHeight="1">
      <c r="A413" s="16"/>
      <c r="B413" s="16"/>
      <c r="C413" s="16"/>
      <c r="D413" s="16"/>
      <c r="E413" s="25"/>
      <c r="F413" s="16"/>
      <c r="G413" s="26"/>
      <c r="H413" s="27"/>
      <c r="I413" s="28"/>
      <c r="J413" s="29"/>
      <c r="K413" s="12"/>
      <c r="L413" s="77"/>
      <c r="M413" s="10"/>
      <c r="N413" s="11"/>
      <c r="O413" s="97"/>
      <c r="P413" s="97"/>
      <c r="Q413" s="147"/>
      <c r="R413" s="147"/>
      <c r="S413" s="78">
        <f t="shared" ref="S413:S476" si="17">O413</f>
        <v>0</v>
      </c>
      <c r="T413" s="49">
        <f t="shared" ref="T413:T476" si="18">H413*L413</f>
        <v>0</v>
      </c>
      <c r="U413" s="23"/>
      <c r="V413" s="24"/>
      <c r="W413" s="62" t="str">
        <f>IFERROR(VLOOKUP(A413,거래처!B:Z,21,0),"")</f>
        <v/>
      </c>
    </row>
    <row r="414" spans="1:23" ht="23.45" customHeight="1">
      <c r="A414" s="35" t="s">
        <v>4964</v>
      </c>
      <c r="B414" s="35" t="s">
        <v>10947</v>
      </c>
      <c r="C414" s="35" t="s">
        <v>156</v>
      </c>
      <c r="D414" s="35" t="s">
        <v>156</v>
      </c>
      <c r="E414" s="36" t="s">
        <v>14091</v>
      </c>
      <c r="F414" s="35" t="s">
        <v>14092</v>
      </c>
      <c r="G414" s="37" t="s">
        <v>6875</v>
      </c>
      <c r="H414" s="38">
        <v>7000</v>
      </c>
      <c r="I414" s="39">
        <v>1</v>
      </c>
      <c r="J414" s="40"/>
      <c r="K414" s="41"/>
      <c r="L414" s="76">
        <v>1</v>
      </c>
      <c r="M414" s="14"/>
      <c r="N414" s="15"/>
      <c r="O414" s="97"/>
      <c r="P414" s="97"/>
      <c r="Q414" s="146"/>
      <c r="R414" s="146"/>
      <c r="S414" s="78">
        <f t="shared" si="17"/>
        <v>0</v>
      </c>
      <c r="T414" s="49">
        <f t="shared" si="18"/>
        <v>7000</v>
      </c>
      <c r="U414" s="23"/>
      <c r="V414" s="24"/>
      <c r="W414" s="62" t="str">
        <f>IFERROR(VLOOKUP(A414,거래처!B:Z,21,0),"")</f>
        <v>（주）아더플랜</v>
      </c>
    </row>
    <row r="415" spans="1:23" ht="23.45" customHeight="1">
      <c r="A415" s="35"/>
      <c r="B415" s="35"/>
      <c r="C415" s="35"/>
      <c r="D415" s="35"/>
      <c r="E415" s="36"/>
      <c r="F415" s="35"/>
      <c r="G415" s="37"/>
      <c r="H415" s="38"/>
      <c r="I415" s="39"/>
      <c r="J415" s="40"/>
      <c r="K415" s="41"/>
      <c r="L415" s="76"/>
      <c r="M415" s="14"/>
      <c r="N415" s="15"/>
      <c r="O415" s="97"/>
      <c r="P415" s="97"/>
      <c r="Q415" s="146"/>
      <c r="R415" s="146"/>
      <c r="S415" s="78">
        <f t="shared" si="17"/>
        <v>0</v>
      </c>
      <c r="T415" s="49">
        <f t="shared" si="18"/>
        <v>0</v>
      </c>
      <c r="U415" s="23"/>
      <c r="V415" s="24"/>
      <c r="W415" s="62" t="str">
        <f>IFERROR(VLOOKUP(A415,거래처!B:Z,21,0),"")</f>
        <v/>
      </c>
    </row>
    <row r="416" spans="1:23" ht="23.45" customHeight="1">
      <c r="A416" s="35" t="s">
        <v>2913</v>
      </c>
      <c r="B416" s="35" t="s">
        <v>10898</v>
      </c>
      <c r="C416" s="35" t="s">
        <v>2917</v>
      </c>
      <c r="D416" s="35" t="s">
        <v>2918</v>
      </c>
      <c r="E416" s="36" t="s">
        <v>12151</v>
      </c>
      <c r="F416" s="35" t="s">
        <v>10031</v>
      </c>
      <c r="G416" s="37" t="s">
        <v>6875</v>
      </c>
      <c r="H416" s="38">
        <v>11000</v>
      </c>
      <c r="I416" s="39"/>
      <c r="J416" s="40">
        <v>10</v>
      </c>
      <c r="K416" s="41"/>
      <c r="L416" s="76"/>
      <c r="M416" s="14"/>
      <c r="N416" s="15"/>
      <c r="O416" s="97"/>
      <c r="P416" s="97"/>
      <c r="Q416" s="146"/>
      <c r="R416" s="146" t="s">
        <v>84</v>
      </c>
      <c r="S416" s="78">
        <f t="shared" si="17"/>
        <v>0</v>
      </c>
      <c r="T416" s="49">
        <f t="shared" si="18"/>
        <v>0</v>
      </c>
      <c r="U416" s="23">
        <v>110000</v>
      </c>
      <c r="V416" s="24">
        <v>45896</v>
      </c>
      <c r="W416" s="62" t="str">
        <f>IFERROR(VLOOKUP(A416,거래처!B:Z,21,0),"")</f>
        <v>홍성복</v>
      </c>
    </row>
    <row r="417" spans="1:23" ht="23.45" customHeight="1">
      <c r="A417" s="35" t="s">
        <v>2913</v>
      </c>
      <c r="B417" s="35" t="s">
        <v>10898</v>
      </c>
      <c r="C417" s="35" t="s">
        <v>2917</v>
      </c>
      <c r="D417" s="35" t="s">
        <v>2918</v>
      </c>
      <c r="E417" s="36" t="s">
        <v>12152</v>
      </c>
      <c r="F417" s="35" t="s">
        <v>10031</v>
      </c>
      <c r="G417" s="37" t="s">
        <v>6756</v>
      </c>
      <c r="H417" s="38">
        <v>11000</v>
      </c>
      <c r="I417" s="39"/>
      <c r="J417" s="40">
        <v>5</v>
      </c>
      <c r="K417" s="41"/>
      <c r="L417" s="76"/>
      <c r="M417" s="14">
        <v>5</v>
      </c>
      <c r="N417" s="15"/>
      <c r="O417" s="97"/>
      <c r="P417" s="97"/>
      <c r="Q417" s="226"/>
      <c r="R417" s="146" t="s">
        <v>143</v>
      </c>
      <c r="S417" s="78">
        <f t="shared" si="17"/>
        <v>0</v>
      </c>
      <c r="T417" s="49">
        <f t="shared" si="18"/>
        <v>0</v>
      </c>
      <c r="U417" s="23">
        <v>55000</v>
      </c>
      <c r="V417" s="24">
        <v>45896</v>
      </c>
      <c r="W417" s="62" t="str">
        <f>IFERROR(VLOOKUP(A417,거래처!B:Z,21,0),"")</f>
        <v>홍성복</v>
      </c>
    </row>
    <row r="418" spans="1:23" ht="23.45" customHeight="1">
      <c r="A418" s="35" t="s">
        <v>2913</v>
      </c>
      <c r="B418" s="35" t="s">
        <v>10898</v>
      </c>
      <c r="C418" s="35" t="s">
        <v>2917</v>
      </c>
      <c r="D418" s="35" t="s">
        <v>2918</v>
      </c>
      <c r="E418" s="36" t="s">
        <v>12152</v>
      </c>
      <c r="F418" s="35" t="s">
        <v>10031</v>
      </c>
      <c r="G418" s="37" t="s">
        <v>6756</v>
      </c>
      <c r="H418" s="38">
        <v>11000</v>
      </c>
      <c r="I418" s="39"/>
      <c r="J418" s="40">
        <v>15</v>
      </c>
      <c r="K418" s="41"/>
      <c r="L418" s="76"/>
      <c r="M418" s="14"/>
      <c r="N418" s="15"/>
      <c r="O418" s="97"/>
      <c r="P418" s="97"/>
      <c r="Q418" s="226"/>
      <c r="R418" s="146" t="s">
        <v>5193</v>
      </c>
      <c r="S418" s="78">
        <f t="shared" si="17"/>
        <v>0</v>
      </c>
      <c r="T418" s="49">
        <f t="shared" si="18"/>
        <v>0</v>
      </c>
      <c r="U418" s="23">
        <v>165000</v>
      </c>
      <c r="V418" s="24">
        <v>45895</v>
      </c>
      <c r="W418" s="62" t="str">
        <f>IFERROR(VLOOKUP(A418,거래처!B:Z,21,0),"")</f>
        <v>홍성복</v>
      </c>
    </row>
    <row r="419" spans="1:23" ht="23.45" customHeight="1">
      <c r="A419" s="35" t="s">
        <v>2913</v>
      </c>
      <c r="B419" s="35" t="s">
        <v>10898</v>
      </c>
      <c r="C419" s="35" t="s">
        <v>2917</v>
      </c>
      <c r="D419" s="35" t="s">
        <v>2918</v>
      </c>
      <c r="E419" s="36" t="s">
        <v>12152</v>
      </c>
      <c r="F419" s="35" t="s">
        <v>10031</v>
      </c>
      <c r="G419" s="37" t="s">
        <v>6756</v>
      </c>
      <c r="H419" s="38">
        <v>11000</v>
      </c>
      <c r="I419" s="39"/>
      <c r="J419" s="40">
        <v>5</v>
      </c>
      <c r="K419" s="41"/>
      <c r="L419" s="76"/>
      <c r="M419" s="14"/>
      <c r="N419" s="15"/>
      <c r="O419" s="97"/>
      <c r="P419" s="97"/>
      <c r="Q419" s="226"/>
      <c r="R419" s="146" t="s">
        <v>143</v>
      </c>
      <c r="S419" s="78">
        <f t="shared" si="17"/>
        <v>0</v>
      </c>
      <c r="T419" s="49">
        <f t="shared" si="18"/>
        <v>0</v>
      </c>
      <c r="U419" s="23">
        <v>110000</v>
      </c>
      <c r="V419" s="24">
        <v>45887</v>
      </c>
      <c r="W419" s="62" t="str">
        <f>IFERROR(VLOOKUP(A419,거래처!B:Z,21,0),"")</f>
        <v>홍성복</v>
      </c>
    </row>
    <row r="420" spans="1:23" ht="23.45" customHeight="1">
      <c r="A420" s="35" t="s">
        <v>2913</v>
      </c>
      <c r="B420" s="35" t="s">
        <v>10898</v>
      </c>
      <c r="C420" s="35" t="s">
        <v>2917</v>
      </c>
      <c r="D420" s="35" t="s">
        <v>2918</v>
      </c>
      <c r="E420" s="36" t="s">
        <v>13272</v>
      </c>
      <c r="F420" s="35" t="s">
        <v>13270</v>
      </c>
      <c r="G420" s="37" t="s">
        <v>7067</v>
      </c>
      <c r="H420" s="38">
        <v>10000</v>
      </c>
      <c r="I420" s="39">
        <v>1</v>
      </c>
      <c r="J420" s="40"/>
      <c r="K420" s="41"/>
      <c r="L420" s="76">
        <v>1</v>
      </c>
      <c r="M420" s="14"/>
      <c r="N420" s="15"/>
      <c r="O420" s="97"/>
      <c r="P420" s="97"/>
      <c r="Q420" s="146"/>
      <c r="R420" s="146"/>
      <c r="S420" s="78">
        <f t="shared" si="17"/>
        <v>0</v>
      </c>
      <c r="T420" s="49">
        <f t="shared" si="18"/>
        <v>10000</v>
      </c>
      <c r="U420" s="23"/>
      <c r="V420" s="24"/>
      <c r="W420" s="62" t="str">
        <f>IFERROR(VLOOKUP(A420,거래처!B:Z,21,0),"")</f>
        <v>홍성복</v>
      </c>
    </row>
    <row r="421" spans="1:23" ht="23.45" customHeight="1">
      <c r="A421" s="35" t="s">
        <v>2913</v>
      </c>
      <c r="B421" s="35" t="s">
        <v>10898</v>
      </c>
      <c r="C421" s="35" t="s">
        <v>2917</v>
      </c>
      <c r="D421" s="35" t="s">
        <v>2918</v>
      </c>
      <c r="E421" s="36" t="s">
        <v>13269</v>
      </c>
      <c r="F421" s="35" t="s">
        <v>13270</v>
      </c>
      <c r="G421" s="37" t="s">
        <v>6875</v>
      </c>
      <c r="H421" s="38">
        <v>10000</v>
      </c>
      <c r="I421" s="39"/>
      <c r="J421" s="40">
        <v>2</v>
      </c>
      <c r="K421" s="41"/>
      <c r="L421" s="76"/>
      <c r="M421" s="14">
        <v>2</v>
      </c>
      <c r="N421" s="15"/>
      <c r="O421" s="97"/>
      <c r="P421" s="97"/>
      <c r="Q421" s="226"/>
      <c r="R421" s="146" t="s">
        <v>151</v>
      </c>
      <c r="S421" s="78">
        <f t="shared" si="17"/>
        <v>0</v>
      </c>
      <c r="T421" s="49">
        <f t="shared" si="18"/>
        <v>0</v>
      </c>
      <c r="U421" s="23">
        <v>20000</v>
      </c>
      <c r="V421" s="24">
        <v>45896</v>
      </c>
      <c r="W421" s="62" t="str">
        <f>IFERROR(VLOOKUP(A421,거래처!B:Z,21,0),"")</f>
        <v>홍성복</v>
      </c>
    </row>
    <row r="422" spans="1:23" ht="23.45" customHeight="1">
      <c r="A422" s="35" t="s">
        <v>2913</v>
      </c>
      <c r="B422" s="35" t="s">
        <v>10898</v>
      </c>
      <c r="C422" s="35" t="s">
        <v>2917</v>
      </c>
      <c r="D422" s="35" t="s">
        <v>2918</v>
      </c>
      <c r="E422" s="36" t="s">
        <v>13269</v>
      </c>
      <c r="F422" s="35" t="s">
        <v>13270</v>
      </c>
      <c r="G422" s="37" t="s">
        <v>6875</v>
      </c>
      <c r="H422" s="38">
        <v>10000</v>
      </c>
      <c r="I422" s="39"/>
      <c r="J422" s="40">
        <v>3</v>
      </c>
      <c r="K422" s="41"/>
      <c r="L422" s="76"/>
      <c r="M422" s="14">
        <v>3</v>
      </c>
      <c r="N422" s="15"/>
      <c r="O422" s="97"/>
      <c r="P422" s="97"/>
      <c r="Q422" s="226"/>
      <c r="R422" s="146" t="s">
        <v>144</v>
      </c>
      <c r="S422" s="78">
        <f t="shared" si="17"/>
        <v>0</v>
      </c>
      <c r="T422" s="49">
        <f t="shared" si="18"/>
        <v>0</v>
      </c>
      <c r="U422" s="23">
        <v>30000</v>
      </c>
      <c r="V422" s="24">
        <v>45895</v>
      </c>
      <c r="W422" s="62" t="str">
        <f>IFERROR(VLOOKUP(A422,거래처!B:Z,21,0),"")</f>
        <v>홍성복</v>
      </c>
    </row>
    <row r="423" spans="1:23" ht="23.45" customHeight="1">
      <c r="A423" s="35" t="s">
        <v>2913</v>
      </c>
      <c r="B423" s="35" t="s">
        <v>10898</v>
      </c>
      <c r="C423" s="35" t="s">
        <v>2917</v>
      </c>
      <c r="D423" s="35" t="s">
        <v>2918</v>
      </c>
      <c r="E423" s="36" t="s">
        <v>13269</v>
      </c>
      <c r="F423" s="35" t="s">
        <v>13270</v>
      </c>
      <c r="G423" s="37" t="s">
        <v>6875</v>
      </c>
      <c r="H423" s="38">
        <v>10000</v>
      </c>
      <c r="I423" s="39"/>
      <c r="J423" s="40">
        <v>7</v>
      </c>
      <c r="K423" s="41"/>
      <c r="L423" s="76"/>
      <c r="M423" s="14">
        <v>7</v>
      </c>
      <c r="N423" s="15"/>
      <c r="O423" s="97"/>
      <c r="P423" s="97"/>
      <c r="Q423" s="226"/>
      <c r="R423" s="146" t="s">
        <v>5185</v>
      </c>
      <c r="S423" s="78">
        <f t="shared" si="17"/>
        <v>0</v>
      </c>
      <c r="T423" s="49">
        <f t="shared" si="18"/>
        <v>0</v>
      </c>
      <c r="U423" s="23">
        <v>70000</v>
      </c>
      <c r="V423" s="24">
        <v>45894</v>
      </c>
      <c r="W423" s="62" t="str">
        <f>IFERROR(VLOOKUP(A423,거래처!B:Z,21,0),"")</f>
        <v>홍성복</v>
      </c>
    </row>
    <row r="424" spans="1:23" ht="23.45" customHeight="1">
      <c r="A424" s="35" t="s">
        <v>2913</v>
      </c>
      <c r="B424" s="35" t="s">
        <v>10898</v>
      </c>
      <c r="C424" s="35" t="s">
        <v>2917</v>
      </c>
      <c r="D424" s="35" t="s">
        <v>2918</v>
      </c>
      <c r="E424" s="36" t="s">
        <v>13271</v>
      </c>
      <c r="F424" s="35" t="s">
        <v>13270</v>
      </c>
      <c r="G424" s="37" t="s">
        <v>7064</v>
      </c>
      <c r="H424" s="38">
        <v>10000</v>
      </c>
      <c r="I424" s="39"/>
      <c r="J424" s="40">
        <v>2</v>
      </c>
      <c r="K424" s="41"/>
      <c r="L424" s="76"/>
      <c r="M424" s="14"/>
      <c r="N424" s="15"/>
      <c r="O424" s="97"/>
      <c r="P424" s="97"/>
      <c r="Q424" s="226"/>
      <c r="R424" s="146" t="s">
        <v>151</v>
      </c>
      <c r="S424" s="78">
        <f t="shared" si="17"/>
        <v>0</v>
      </c>
      <c r="T424" s="49">
        <f t="shared" si="18"/>
        <v>0</v>
      </c>
      <c r="U424" s="23">
        <v>20000</v>
      </c>
      <c r="V424" s="24">
        <v>45897</v>
      </c>
      <c r="W424" s="62" t="str">
        <f>IFERROR(VLOOKUP(A424,거래처!B:Z,21,0),"")</f>
        <v>홍성복</v>
      </c>
    </row>
    <row r="425" spans="1:23" ht="23.45" customHeight="1">
      <c r="A425" s="35" t="s">
        <v>2913</v>
      </c>
      <c r="B425" s="35" t="s">
        <v>10898</v>
      </c>
      <c r="C425" s="35" t="s">
        <v>2917</v>
      </c>
      <c r="D425" s="35" t="s">
        <v>2918</v>
      </c>
      <c r="E425" s="36" t="s">
        <v>13271</v>
      </c>
      <c r="F425" s="35" t="s">
        <v>13270</v>
      </c>
      <c r="G425" s="37" t="s">
        <v>7064</v>
      </c>
      <c r="H425" s="38">
        <v>10000</v>
      </c>
      <c r="I425" s="39"/>
      <c r="J425" s="40">
        <v>3</v>
      </c>
      <c r="K425" s="41"/>
      <c r="L425" s="76"/>
      <c r="M425" s="14"/>
      <c r="N425" s="15"/>
      <c r="O425" s="97"/>
      <c r="P425" s="97"/>
      <c r="Q425" s="226"/>
      <c r="R425" s="146" t="s">
        <v>144</v>
      </c>
      <c r="S425" s="78">
        <f t="shared" si="17"/>
        <v>0</v>
      </c>
      <c r="T425" s="49">
        <f t="shared" si="18"/>
        <v>0</v>
      </c>
      <c r="U425" s="23">
        <v>30000</v>
      </c>
      <c r="V425" s="24">
        <v>45896</v>
      </c>
      <c r="W425" s="62" t="str">
        <f>IFERROR(VLOOKUP(A425,거래처!B:Z,21,0),"")</f>
        <v>홍성복</v>
      </c>
    </row>
    <row r="426" spans="1:23" ht="23.45" customHeight="1">
      <c r="A426" s="35" t="s">
        <v>2913</v>
      </c>
      <c r="B426" s="35" t="s">
        <v>10898</v>
      </c>
      <c r="C426" s="35" t="s">
        <v>2917</v>
      </c>
      <c r="D426" s="35" t="s">
        <v>2918</v>
      </c>
      <c r="E426" s="36" t="s">
        <v>13271</v>
      </c>
      <c r="F426" s="35" t="s">
        <v>13270</v>
      </c>
      <c r="G426" s="37" t="s">
        <v>7064</v>
      </c>
      <c r="H426" s="38">
        <v>10000</v>
      </c>
      <c r="I426" s="39"/>
      <c r="J426" s="40">
        <v>1</v>
      </c>
      <c r="K426" s="41"/>
      <c r="L426" s="76"/>
      <c r="M426" s="14"/>
      <c r="N426" s="15"/>
      <c r="O426" s="97"/>
      <c r="P426" s="97"/>
      <c r="Q426" s="226" t="s">
        <v>14157</v>
      </c>
      <c r="R426" s="146" t="s">
        <v>504</v>
      </c>
      <c r="S426" s="78">
        <f t="shared" si="17"/>
        <v>0</v>
      </c>
      <c r="T426" s="49">
        <f t="shared" si="18"/>
        <v>0</v>
      </c>
      <c r="U426" s="23">
        <v>10000</v>
      </c>
      <c r="V426" s="24">
        <v>45895</v>
      </c>
      <c r="W426" s="62" t="str">
        <f>IFERROR(VLOOKUP(A426,거래처!B:Z,21,0),"")</f>
        <v>홍성복</v>
      </c>
    </row>
    <row r="427" spans="1:23" ht="23.45" customHeight="1">
      <c r="A427" s="35" t="s">
        <v>2913</v>
      </c>
      <c r="B427" s="35" t="s">
        <v>10898</v>
      </c>
      <c r="C427" s="35" t="s">
        <v>2917</v>
      </c>
      <c r="D427" s="35" t="s">
        <v>2918</v>
      </c>
      <c r="E427" s="36" t="s">
        <v>13271</v>
      </c>
      <c r="F427" s="35" t="s">
        <v>13270</v>
      </c>
      <c r="G427" s="37" t="s">
        <v>7064</v>
      </c>
      <c r="H427" s="38">
        <v>10000</v>
      </c>
      <c r="I427" s="39"/>
      <c r="J427" s="40">
        <v>1</v>
      </c>
      <c r="K427" s="41"/>
      <c r="L427" s="76"/>
      <c r="M427" s="14"/>
      <c r="N427" s="15"/>
      <c r="O427" s="97"/>
      <c r="P427" s="97"/>
      <c r="Q427" s="226"/>
      <c r="R427" s="146" t="s">
        <v>504</v>
      </c>
      <c r="S427" s="78">
        <f t="shared" si="17"/>
        <v>0</v>
      </c>
      <c r="T427" s="49">
        <f t="shared" si="18"/>
        <v>0</v>
      </c>
      <c r="U427" s="23">
        <v>10000</v>
      </c>
      <c r="V427" s="24">
        <v>45894</v>
      </c>
      <c r="W427" s="62" t="str">
        <f>IFERROR(VLOOKUP(A427,거래처!B:Z,21,0),"")</f>
        <v>홍성복</v>
      </c>
    </row>
    <row r="428" spans="1:23" ht="23.45" customHeight="1">
      <c r="A428" s="35" t="s">
        <v>2913</v>
      </c>
      <c r="B428" s="35" t="s">
        <v>10898</v>
      </c>
      <c r="C428" s="35" t="s">
        <v>2917</v>
      </c>
      <c r="D428" s="35" t="s">
        <v>2918</v>
      </c>
      <c r="E428" s="36" t="s">
        <v>13271</v>
      </c>
      <c r="F428" s="35" t="s">
        <v>13270</v>
      </c>
      <c r="G428" s="37" t="s">
        <v>7064</v>
      </c>
      <c r="H428" s="38">
        <v>10000</v>
      </c>
      <c r="I428" s="39">
        <v>8</v>
      </c>
      <c r="J428" s="40"/>
      <c r="K428" s="41"/>
      <c r="L428" s="76"/>
      <c r="M428" s="14"/>
      <c r="N428" s="15"/>
      <c r="O428" s="97"/>
      <c r="P428" s="97"/>
      <c r="Q428" s="227" t="s">
        <v>14156</v>
      </c>
      <c r="R428" s="146" t="s">
        <v>12857</v>
      </c>
      <c r="S428" s="78">
        <f t="shared" si="17"/>
        <v>0</v>
      </c>
      <c r="T428" s="49">
        <f t="shared" si="18"/>
        <v>0</v>
      </c>
      <c r="U428" s="23"/>
      <c r="V428" s="24"/>
      <c r="W428" s="62" t="str">
        <f>IFERROR(VLOOKUP(A428,거래처!B:Z,21,0),"")</f>
        <v>홍성복</v>
      </c>
    </row>
    <row r="429" spans="1:23" ht="23.45" customHeight="1">
      <c r="A429" s="35" t="s">
        <v>2913</v>
      </c>
      <c r="B429" s="35" t="s">
        <v>10898</v>
      </c>
      <c r="C429" s="35" t="s">
        <v>2917</v>
      </c>
      <c r="D429" s="35" t="s">
        <v>2918</v>
      </c>
      <c r="E429" s="36" t="s">
        <v>7361</v>
      </c>
      <c r="F429" s="35" t="s">
        <v>7362</v>
      </c>
      <c r="G429" s="37" t="s">
        <v>7067</v>
      </c>
      <c r="H429" s="38">
        <v>10000</v>
      </c>
      <c r="I429" s="39">
        <v>10</v>
      </c>
      <c r="J429" s="40"/>
      <c r="K429" s="41"/>
      <c r="L429" s="76">
        <v>10</v>
      </c>
      <c r="M429" s="14"/>
      <c r="N429" s="15"/>
      <c r="O429" s="97"/>
      <c r="P429" s="97"/>
      <c r="Q429" s="146"/>
      <c r="R429" s="146"/>
      <c r="S429" s="78">
        <f t="shared" si="17"/>
        <v>0</v>
      </c>
      <c r="T429" s="49">
        <f t="shared" si="18"/>
        <v>100000</v>
      </c>
      <c r="U429" s="23"/>
      <c r="V429" s="24"/>
      <c r="W429" s="62" t="str">
        <f>IFERROR(VLOOKUP(A429,거래처!B:Z,21,0),"")</f>
        <v>홍성복</v>
      </c>
    </row>
    <row r="430" spans="1:23" ht="23.45" customHeight="1">
      <c r="A430" s="35" t="s">
        <v>2913</v>
      </c>
      <c r="B430" s="35" t="s">
        <v>10898</v>
      </c>
      <c r="C430" s="35" t="s">
        <v>2917</v>
      </c>
      <c r="D430" s="35" t="s">
        <v>2918</v>
      </c>
      <c r="E430" s="36" t="s">
        <v>7363</v>
      </c>
      <c r="F430" s="35" t="s">
        <v>7362</v>
      </c>
      <c r="G430" s="37" t="s">
        <v>7307</v>
      </c>
      <c r="H430" s="38">
        <v>10000</v>
      </c>
      <c r="I430" s="39"/>
      <c r="J430" s="40">
        <v>10</v>
      </c>
      <c r="K430" s="41"/>
      <c r="L430" s="76"/>
      <c r="M430" s="14"/>
      <c r="N430" s="15"/>
      <c r="O430" s="97"/>
      <c r="P430" s="97"/>
      <c r="Q430" s="226"/>
      <c r="R430" s="146" t="s">
        <v>84</v>
      </c>
      <c r="S430" s="78">
        <f t="shared" si="17"/>
        <v>0</v>
      </c>
      <c r="T430" s="49">
        <f t="shared" si="18"/>
        <v>0</v>
      </c>
      <c r="U430" s="23">
        <v>100000</v>
      </c>
      <c r="V430" s="24">
        <v>45897</v>
      </c>
      <c r="W430" s="62" t="str">
        <f>IFERROR(VLOOKUP(A430,거래처!B:Z,21,0),"")</f>
        <v>홍성복</v>
      </c>
    </row>
    <row r="431" spans="1:23" ht="23.45" customHeight="1">
      <c r="A431" s="35" t="s">
        <v>2913</v>
      </c>
      <c r="B431" s="35" t="s">
        <v>10898</v>
      </c>
      <c r="C431" s="35" t="s">
        <v>2917</v>
      </c>
      <c r="D431" s="35" t="s">
        <v>2918</v>
      </c>
      <c r="E431" s="36" t="s">
        <v>7363</v>
      </c>
      <c r="F431" s="35" t="s">
        <v>7362</v>
      </c>
      <c r="G431" s="37" t="s">
        <v>7307</v>
      </c>
      <c r="H431" s="38">
        <v>10000</v>
      </c>
      <c r="I431" s="39"/>
      <c r="J431" s="40">
        <v>10</v>
      </c>
      <c r="K431" s="41"/>
      <c r="L431" s="76"/>
      <c r="M431" s="14"/>
      <c r="N431" s="15"/>
      <c r="O431" s="97"/>
      <c r="P431" s="97"/>
      <c r="Q431" s="226"/>
      <c r="R431" s="146" t="s">
        <v>84</v>
      </c>
      <c r="S431" s="78">
        <f t="shared" si="17"/>
        <v>0</v>
      </c>
      <c r="T431" s="49">
        <f t="shared" si="18"/>
        <v>0</v>
      </c>
      <c r="U431" s="23">
        <v>100000</v>
      </c>
      <c r="V431" s="24">
        <v>45896</v>
      </c>
      <c r="W431" s="62" t="str">
        <f>IFERROR(VLOOKUP(A431,거래처!B:Z,21,0),"")</f>
        <v>홍성복</v>
      </c>
    </row>
    <row r="432" spans="1:23" ht="23.45" customHeight="1">
      <c r="A432" s="35" t="s">
        <v>2913</v>
      </c>
      <c r="B432" s="35" t="s">
        <v>10898</v>
      </c>
      <c r="C432" s="35" t="s">
        <v>2917</v>
      </c>
      <c r="D432" s="35" t="s">
        <v>2918</v>
      </c>
      <c r="E432" s="36" t="s">
        <v>7863</v>
      </c>
      <c r="F432" s="35" t="s">
        <v>7362</v>
      </c>
      <c r="G432" s="37" t="s">
        <v>6875</v>
      </c>
      <c r="H432" s="38">
        <v>10000</v>
      </c>
      <c r="I432" s="39">
        <v>30</v>
      </c>
      <c r="J432" s="40"/>
      <c r="K432" s="41"/>
      <c r="L432" s="76">
        <v>10</v>
      </c>
      <c r="M432" s="14"/>
      <c r="N432" s="15"/>
      <c r="O432" s="97"/>
      <c r="P432" s="97"/>
      <c r="Q432" s="227" t="s">
        <v>14155</v>
      </c>
      <c r="R432" s="146"/>
      <c r="S432" s="78">
        <f t="shared" si="17"/>
        <v>0</v>
      </c>
      <c r="T432" s="49">
        <f t="shared" si="18"/>
        <v>100000</v>
      </c>
      <c r="U432" s="23"/>
      <c r="V432" s="24"/>
      <c r="W432" s="62" t="str">
        <f>IFERROR(VLOOKUP(A432,거래처!B:Z,21,0),"")</f>
        <v>홍성복</v>
      </c>
    </row>
    <row r="433" spans="1:23" ht="23.45" customHeight="1">
      <c r="A433" s="35" t="s">
        <v>2913</v>
      </c>
      <c r="B433" s="35" t="s">
        <v>10898</v>
      </c>
      <c r="C433" s="35" t="s">
        <v>2917</v>
      </c>
      <c r="D433" s="35" t="s">
        <v>2918</v>
      </c>
      <c r="E433" s="36" t="s">
        <v>7864</v>
      </c>
      <c r="F433" s="35" t="s">
        <v>7365</v>
      </c>
      <c r="G433" s="37" t="s">
        <v>7678</v>
      </c>
      <c r="H433" s="38">
        <v>9500</v>
      </c>
      <c r="I433" s="39"/>
      <c r="J433" s="40">
        <v>10</v>
      </c>
      <c r="K433" s="41"/>
      <c r="L433" s="76"/>
      <c r="M433" s="14"/>
      <c r="N433" s="15"/>
      <c r="O433" s="97"/>
      <c r="P433" s="97"/>
      <c r="Q433" s="226"/>
      <c r="R433" s="146" t="s">
        <v>84</v>
      </c>
      <c r="S433" s="78">
        <f t="shared" si="17"/>
        <v>0</v>
      </c>
      <c r="T433" s="49">
        <f t="shared" si="18"/>
        <v>0</v>
      </c>
      <c r="U433" s="23">
        <v>95000</v>
      </c>
      <c r="V433" s="24">
        <v>45897</v>
      </c>
      <c r="W433" s="62" t="str">
        <f>IFERROR(VLOOKUP(A433,거래처!B:Z,21,0),"")</f>
        <v>홍성복</v>
      </c>
    </row>
    <row r="434" spans="1:23" ht="23.45" customHeight="1">
      <c r="A434" s="35" t="s">
        <v>2913</v>
      </c>
      <c r="B434" s="35" t="s">
        <v>10898</v>
      </c>
      <c r="C434" s="35" t="s">
        <v>2917</v>
      </c>
      <c r="D434" s="35" t="s">
        <v>2918</v>
      </c>
      <c r="E434" s="36" t="s">
        <v>7364</v>
      </c>
      <c r="F434" s="35" t="s">
        <v>7365</v>
      </c>
      <c r="G434" s="37" t="s">
        <v>7188</v>
      </c>
      <c r="H434" s="38">
        <v>9500</v>
      </c>
      <c r="I434" s="39"/>
      <c r="J434" s="40">
        <v>20</v>
      </c>
      <c r="K434" s="41"/>
      <c r="L434" s="76"/>
      <c r="M434" s="14"/>
      <c r="N434" s="15"/>
      <c r="O434" s="97"/>
      <c r="P434" s="97"/>
      <c r="Q434" s="226"/>
      <c r="R434" s="146" t="s">
        <v>97</v>
      </c>
      <c r="S434" s="78">
        <f t="shared" si="17"/>
        <v>0</v>
      </c>
      <c r="T434" s="49">
        <f t="shared" si="18"/>
        <v>0</v>
      </c>
      <c r="U434" s="23">
        <v>190000</v>
      </c>
      <c r="V434" s="24">
        <v>45897</v>
      </c>
      <c r="W434" s="62" t="str">
        <f>IFERROR(VLOOKUP(A434,거래처!B:Z,21,0),"")</f>
        <v>홍성복</v>
      </c>
    </row>
    <row r="435" spans="1:23" ht="23.45" customHeight="1">
      <c r="A435" s="35" t="s">
        <v>2913</v>
      </c>
      <c r="B435" s="35" t="s">
        <v>10898</v>
      </c>
      <c r="C435" s="35" t="s">
        <v>2917</v>
      </c>
      <c r="D435" s="35" t="s">
        <v>2918</v>
      </c>
      <c r="E435" s="36" t="s">
        <v>7364</v>
      </c>
      <c r="F435" s="35" t="s">
        <v>7365</v>
      </c>
      <c r="G435" s="37" t="s">
        <v>7188</v>
      </c>
      <c r="H435" s="38">
        <v>9500</v>
      </c>
      <c r="I435" s="39"/>
      <c r="J435" s="40">
        <v>10</v>
      </c>
      <c r="K435" s="41"/>
      <c r="L435" s="76"/>
      <c r="M435" s="14"/>
      <c r="N435" s="15"/>
      <c r="O435" s="97"/>
      <c r="P435" s="97"/>
      <c r="Q435" s="226"/>
      <c r="R435" s="146" t="s">
        <v>84</v>
      </c>
      <c r="S435" s="78">
        <f t="shared" si="17"/>
        <v>0</v>
      </c>
      <c r="T435" s="49">
        <f t="shared" si="18"/>
        <v>0</v>
      </c>
      <c r="U435" s="23">
        <v>95000</v>
      </c>
      <c r="V435" s="24">
        <v>45896</v>
      </c>
      <c r="W435" s="62" t="str">
        <f>IFERROR(VLOOKUP(A435,거래처!B:Z,21,0),"")</f>
        <v>홍성복</v>
      </c>
    </row>
    <row r="436" spans="1:23" ht="23.45" customHeight="1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/>
      <c r="P436" s="97"/>
      <c r="Q436" s="226"/>
      <c r="R436" s="146"/>
      <c r="S436" s="78">
        <f t="shared" si="17"/>
        <v>0</v>
      </c>
      <c r="T436" s="49">
        <f t="shared" si="18"/>
        <v>0</v>
      </c>
      <c r="U436" s="23"/>
      <c r="V436" s="24"/>
      <c r="W436" s="62" t="str">
        <f>IFERROR(VLOOKUP(A436,거래처!B:Z,21,0),"")</f>
        <v/>
      </c>
    </row>
    <row r="437" spans="1:23" ht="23.45" customHeight="1">
      <c r="A437" s="35" t="s">
        <v>525</v>
      </c>
      <c r="B437" s="35" t="s">
        <v>10732</v>
      </c>
      <c r="C437" s="35" t="s">
        <v>159</v>
      </c>
      <c r="D437" s="35" t="s">
        <v>160</v>
      </c>
      <c r="E437" s="36" t="s">
        <v>9739</v>
      </c>
      <c r="F437" s="35" t="s">
        <v>9740</v>
      </c>
      <c r="G437" s="37" t="s">
        <v>6756</v>
      </c>
      <c r="H437" s="38">
        <v>11000</v>
      </c>
      <c r="I437" s="39"/>
      <c r="J437" s="40">
        <v>2</v>
      </c>
      <c r="K437" s="41"/>
      <c r="L437" s="76"/>
      <c r="M437" s="14"/>
      <c r="N437" s="15"/>
      <c r="O437" s="97"/>
      <c r="P437" s="97"/>
      <c r="Q437" s="146"/>
      <c r="R437" s="146" t="s">
        <v>151</v>
      </c>
      <c r="S437" s="78">
        <f t="shared" si="17"/>
        <v>0</v>
      </c>
      <c r="T437" s="49">
        <f t="shared" si="18"/>
        <v>0</v>
      </c>
      <c r="U437" s="23">
        <v>22000</v>
      </c>
      <c r="V437" s="24">
        <v>45895</v>
      </c>
      <c r="W437" s="62" t="str">
        <f>IFERROR(VLOOKUP(A437,거래처!B:Z,21,0),"")</f>
        <v>김보미</v>
      </c>
    </row>
    <row r="438" spans="1:23" ht="23.45" customHeight="1">
      <c r="A438" s="35" t="s">
        <v>525</v>
      </c>
      <c r="B438" s="35" t="s">
        <v>10732</v>
      </c>
      <c r="C438" s="35" t="s">
        <v>159</v>
      </c>
      <c r="D438" s="35" t="s">
        <v>160</v>
      </c>
      <c r="E438" s="36" t="s">
        <v>9739</v>
      </c>
      <c r="F438" s="35" t="s">
        <v>9740</v>
      </c>
      <c r="G438" s="37" t="s">
        <v>6756</v>
      </c>
      <c r="H438" s="38">
        <v>11000</v>
      </c>
      <c r="I438" s="39"/>
      <c r="J438" s="40">
        <v>2</v>
      </c>
      <c r="K438" s="41"/>
      <c r="L438" s="76"/>
      <c r="M438" s="14"/>
      <c r="N438" s="15"/>
      <c r="O438" s="97"/>
      <c r="P438" s="97"/>
      <c r="Q438" s="146"/>
      <c r="R438" s="146" t="s">
        <v>151</v>
      </c>
      <c r="S438" s="78">
        <f t="shared" si="17"/>
        <v>0</v>
      </c>
      <c r="T438" s="49">
        <f t="shared" si="18"/>
        <v>0</v>
      </c>
      <c r="U438" s="23">
        <v>22000</v>
      </c>
      <c r="V438" s="24">
        <v>45887</v>
      </c>
      <c r="W438" s="62" t="str">
        <f>IFERROR(VLOOKUP(A438,거래처!B:Z,21,0),"")</f>
        <v>김보미</v>
      </c>
    </row>
    <row r="439" spans="1:23" ht="23.45" customHeight="1">
      <c r="A439" s="35" t="s">
        <v>525</v>
      </c>
      <c r="B439" s="35" t="s">
        <v>10732</v>
      </c>
      <c r="C439" s="35" t="s">
        <v>159</v>
      </c>
      <c r="D439" s="35" t="s">
        <v>160</v>
      </c>
      <c r="E439" s="36" t="s">
        <v>8066</v>
      </c>
      <c r="F439" s="35" t="s">
        <v>8067</v>
      </c>
      <c r="G439" s="37" t="s">
        <v>6875</v>
      </c>
      <c r="H439" s="38">
        <v>9000</v>
      </c>
      <c r="I439" s="39"/>
      <c r="J439" s="40">
        <v>1</v>
      </c>
      <c r="K439" s="41"/>
      <c r="L439" s="76"/>
      <c r="M439" s="14"/>
      <c r="N439" s="15"/>
      <c r="O439" s="97"/>
      <c r="P439" s="97"/>
      <c r="Q439" s="146"/>
      <c r="R439" s="146" t="s">
        <v>504</v>
      </c>
      <c r="S439" s="78">
        <f t="shared" si="17"/>
        <v>0</v>
      </c>
      <c r="T439" s="49">
        <f t="shared" si="18"/>
        <v>0</v>
      </c>
      <c r="U439" s="23">
        <v>9000</v>
      </c>
      <c r="V439" s="24">
        <v>45887</v>
      </c>
      <c r="W439" s="62" t="str">
        <f>IFERROR(VLOOKUP(A439,거래처!B:Z,21,0),"")</f>
        <v>김보미</v>
      </c>
    </row>
    <row r="440" spans="1:23" ht="23.45" customHeight="1">
      <c r="A440" s="35" t="s">
        <v>525</v>
      </c>
      <c r="B440" s="35" t="s">
        <v>10732</v>
      </c>
      <c r="C440" s="35" t="s">
        <v>159</v>
      </c>
      <c r="D440" s="35" t="s">
        <v>160</v>
      </c>
      <c r="E440" s="36" t="s">
        <v>13273</v>
      </c>
      <c r="F440" s="35" t="s">
        <v>13274</v>
      </c>
      <c r="G440" s="37" t="s">
        <v>7307</v>
      </c>
      <c r="H440" s="38">
        <v>10000</v>
      </c>
      <c r="I440" s="39"/>
      <c r="J440" s="40">
        <v>7</v>
      </c>
      <c r="K440" s="41"/>
      <c r="L440" s="76"/>
      <c r="M440" s="14"/>
      <c r="N440" s="15"/>
      <c r="O440" s="97"/>
      <c r="P440" s="97"/>
      <c r="Q440" s="146"/>
      <c r="R440" s="146" t="s">
        <v>5185</v>
      </c>
      <c r="S440" s="78">
        <f t="shared" si="17"/>
        <v>0</v>
      </c>
      <c r="T440" s="49">
        <f t="shared" si="18"/>
        <v>0</v>
      </c>
      <c r="U440" s="23">
        <v>70000</v>
      </c>
      <c r="V440" s="24">
        <v>45896</v>
      </c>
      <c r="W440" s="62" t="str">
        <f>IFERROR(VLOOKUP(A440,거래처!B:Z,21,0),"")</f>
        <v>김보미</v>
      </c>
    </row>
    <row r="441" spans="1:23" ht="23.45" customHeight="1">
      <c r="A441" s="35" t="s">
        <v>525</v>
      </c>
      <c r="B441" s="35" t="s">
        <v>10732</v>
      </c>
      <c r="C441" s="35" t="s">
        <v>159</v>
      </c>
      <c r="D441" s="35" t="s">
        <v>160</v>
      </c>
      <c r="E441" s="36" t="s">
        <v>13273</v>
      </c>
      <c r="F441" s="35" t="s">
        <v>13274</v>
      </c>
      <c r="G441" s="37" t="s">
        <v>7307</v>
      </c>
      <c r="H441" s="38">
        <v>10000</v>
      </c>
      <c r="I441" s="39"/>
      <c r="J441" s="40">
        <v>2</v>
      </c>
      <c r="K441" s="41"/>
      <c r="L441" s="76"/>
      <c r="M441" s="14"/>
      <c r="N441" s="15"/>
      <c r="O441" s="97"/>
      <c r="P441" s="97"/>
      <c r="Q441" s="146"/>
      <c r="R441" s="146" t="s">
        <v>151</v>
      </c>
      <c r="S441" s="78">
        <f t="shared" si="17"/>
        <v>0</v>
      </c>
      <c r="T441" s="49">
        <f t="shared" si="18"/>
        <v>0</v>
      </c>
      <c r="U441" s="23">
        <v>20000</v>
      </c>
      <c r="V441" s="24">
        <v>45895</v>
      </c>
      <c r="W441" s="62" t="str">
        <f>IFERROR(VLOOKUP(A441,거래처!B:Z,21,0),"")</f>
        <v>김보미</v>
      </c>
    </row>
    <row r="442" spans="1:23" ht="23.45" customHeight="1">
      <c r="A442" s="35" t="s">
        <v>525</v>
      </c>
      <c r="B442" s="35" t="s">
        <v>10732</v>
      </c>
      <c r="C442" s="35" t="s">
        <v>159</v>
      </c>
      <c r="D442" s="35" t="s">
        <v>160</v>
      </c>
      <c r="E442" s="36" t="s">
        <v>13273</v>
      </c>
      <c r="F442" s="35" t="s">
        <v>13274</v>
      </c>
      <c r="G442" s="37" t="s">
        <v>7307</v>
      </c>
      <c r="H442" s="38">
        <v>10000</v>
      </c>
      <c r="I442" s="39"/>
      <c r="J442" s="40">
        <v>1</v>
      </c>
      <c r="K442" s="41"/>
      <c r="L442" s="76"/>
      <c r="M442" s="14"/>
      <c r="N442" s="15"/>
      <c r="O442" s="97"/>
      <c r="P442" s="97"/>
      <c r="Q442" s="146"/>
      <c r="R442" s="146" t="s">
        <v>504</v>
      </c>
      <c r="S442" s="78">
        <f t="shared" si="17"/>
        <v>0</v>
      </c>
      <c r="T442" s="49">
        <f t="shared" si="18"/>
        <v>0</v>
      </c>
      <c r="U442" s="23">
        <v>10000</v>
      </c>
      <c r="V442" s="24">
        <v>45894</v>
      </c>
      <c r="W442" s="62" t="str">
        <f>IFERROR(VLOOKUP(A442,거래처!B:Z,21,0),"")</f>
        <v>김보미</v>
      </c>
    </row>
    <row r="443" spans="1:23" ht="23.45" customHeight="1">
      <c r="A443" s="35" t="s">
        <v>525</v>
      </c>
      <c r="B443" s="35" t="s">
        <v>10732</v>
      </c>
      <c r="C443" s="35" t="s">
        <v>159</v>
      </c>
      <c r="D443" s="35" t="s">
        <v>160</v>
      </c>
      <c r="E443" s="36" t="s">
        <v>13934</v>
      </c>
      <c r="F443" s="35" t="s">
        <v>13274</v>
      </c>
      <c r="G443" s="37" t="s">
        <v>6875</v>
      </c>
      <c r="H443" s="38">
        <v>10000</v>
      </c>
      <c r="I443" s="39"/>
      <c r="J443" s="40">
        <v>1</v>
      </c>
      <c r="K443" s="41"/>
      <c r="L443" s="76"/>
      <c r="M443" s="14"/>
      <c r="N443" s="15"/>
      <c r="O443" s="97"/>
      <c r="P443" s="97"/>
      <c r="Q443" s="146"/>
      <c r="R443" s="146" t="s">
        <v>504</v>
      </c>
      <c r="S443" s="78">
        <f t="shared" si="17"/>
        <v>0</v>
      </c>
      <c r="T443" s="49">
        <f t="shared" si="18"/>
        <v>0</v>
      </c>
      <c r="U443" s="23">
        <v>10000</v>
      </c>
      <c r="V443" s="24">
        <v>45897</v>
      </c>
      <c r="W443" s="62" t="str">
        <f>IFERROR(VLOOKUP(A443,거래처!B:Z,21,0),"")</f>
        <v>김보미</v>
      </c>
    </row>
    <row r="444" spans="1:23" ht="23.45" customHeight="1">
      <c r="A444" s="35" t="s">
        <v>525</v>
      </c>
      <c r="B444" s="35" t="s">
        <v>10732</v>
      </c>
      <c r="C444" s="35" t="s">
        <v>159</v>
      </c>
      <c r="D444" s="35" t="s">
        <v>160</v>
      </c>
      <c r="E444" s="36" t="s">
        <v>13275</v>
      </c>
      <c r="F444" s="35" t="s">
        <v>13274</v>
      </c>
      <c r="G444" s="37" t="s">
        <v>6756</v>
      </c>
      <c r="H444" s="38">
        <v>10000</v>
      </c>
      <c r="I444" s="39"/>
      <c r="J444" s="40">
        <v>6</v>
      </c>
      <c r="K444" s="41"/>
      <c r="L444" s="76"/>
      <c r="M444" s="14"/>
      <c r="N444" s="15"/>
      <c r="O444" s="97"/>
      <c r="P444" s="97"/>
      <c r="Q444" s="146"/>
      <c r="R444" s="146" t="s">
        <v>7773</v>
      </c>
      <c r="S444" s="78">
        <f t="shared" si="17"/>
        <v>0</v>
      </c>
      <c r="T444" s="49">
        <f t="shared" si="18"/>
        <v>0</v>
      </c>
      <c r="U444" s="23">
        <v>60000</v>
      </c>
      <c r="V444" s="24">
        <v>45895</v>
      </c>
      <c r="W444" s="62" t="str">
        <f>IFERROR(VLOOKUP(A444,거래처!B:Z,21,0),"")</f>
        <v>김보미</v>
      </c>
    </row>
    <row r="445" spans="1:23" ht="23.45" customHeight="1">
      <c r="A445" s="35" t="s">
        <v>525</v>
      </c>
      <c r="B445" s="35" t="s">
        <v>10732</v>
      </c>
      <c r="C445" s="35" t="s">
        <v>159</v>
      </c>
      <c r="D445" s="35" t="s">
        <v>160</v>
      </c>
      <c r="E445" s="36" t="s">
        <v>13275</v>
      </c>
      <c r="F445" s="35" t="s">
        <v>13274</v>
      </c>
      <c r="G445" s="37" t="s">
        <v>6756</v>
      </c>
      <c r="H445" s="38">
        <v>10000</v>
      </c>
      <c r="I445" s="39"/>
      <c r="J445" s="40">
        <v>2</v>
      </c>
      <c r="K445" s="41"/>
      <c r="L445" s="76"/>
      <c r="M445" s="14"/>
      <c r="N445" s="15"/>
      <c r="O445" s="97"/>
      <c r="P445" s="97"/>
      <c r="Q445" s="146" t="s">
        <v>14159</v>
      </c>
      <c r="R445" s="146" t="s">
        <v>151</v>
      </c>
      <c r="S445" s="78">
        <f t="shared" si="17"/>
        <v>0</v>
      </c>
      <c r="T445" s="49">
        <f t="shared" si="18"/>
        <v>0</v>
      </c>
      <c r="U445" s="23">
        <v>20000</v>
      </c>
      <c r="V445" s="24">
        <v>45894</v>
      </c>
      <c r="W445" s="62" t="str">
        <f>IFERROR(VLOOKUP(A445,거래처!B:Z,21,0),"")</f>
        <v>김보미</v>
      </c>
    </row>
    <row r="446" spans="1:23" ht="23.45" customHeight="1">
      <c r="A446" s="35" t="s">
        <v>525</v>
      </c>
      <c r="B446" s="35" t="s">
        <v>10732</v>
      </c>
      <c r="C446" s="35" t="s">
        <v>159</v>
      </c>
      <c r="D446" s="35" t="s">
        <v>160</v>
      </c>
      <c r="E446" s="36" t="s">
        <v>11351</v>
      </c>
      <c r="F446" s="35" t="s">
        <v>9877</v>
      </c>
      <c r="G446" s="37" t="s">
        <v>6874</v>
      </c>
      <c r="H446" s="38">
        <v>11000</v>
      </c>
      <c r="I446" s="39"/>
      <c r="J446" s="40">
        <v>5</v>
      </c>
      <c r="K446" s="41"/>
      <c r="L446" s="76"/>
      <c r="M446" s="14"/>
      <c r="N446" s="15"/>
      <c r="O446" s="97"/>
      <c r="P446" s="97"/>
      <c r="Q446" s="146"/>
      <c r="R446" s="146" t="s">
        <v>143</v>
      </c>
      <c r="S446" s="78">
        <f t="shared" si="17"/>
        <v>0</v>
      </c>
      <c r="T446" s="49">
        <f t="shared" si="18"/>
        <v>0</v>
      </c>
      <c r="U446" s="23">
        <v>55000</v>
      </c>
      <c r="V446" s="24">
        <v>45895</v>
      </c>
      <c r="W446" s="62" t="str">
        <f>IFERROR(VLOOKUP(A446,거래처!B:Z,21,0),"")</f>
        <v>김보미</v>
      </c>
    </row>
    <row r="447" spans="1:23" ht="23.45" customHeight="1">
      <c r="A447" s="35" t="s">
        <v>525</v>
      </c>
      <c r="B447" s="35" t="s">
        <v>10732</v>
      </c>
      <c r="C447" s="35" t="s">
        <v>159</v>
      </c>
      <c r="D447" s="35" t="s">
        <v>160</v>
      </c>
      <c r="E447" s="36" t="s">
        <v>11351</v>
      </c>
      <c r="F447" s="35" t="s">
        <v>9877</v>
      </c>
      <c r="G447" s="37" t="s">
        <v>6874</v>
      </c>
      <c r="H447" s="38">
        <v>11000</v>
      </c>
      <c r="I447" s="39"/>
      <c r="J447" s="40">
        <v>16</v>
      </c>
      <c r="K447" s="41"/>
      <c r="L447" s="76"/>
      <c r="M447" s="14">
        <v>1</v>
      </c>
      <c r="N447" s="15"/>
      <c r="O447" s="97"/>
      <c r="P447" s="97"/>
      <c r="Q447" s="146"/>
      <c r="R447" s="146" t="s">
        <v>13663</v>
      </c>
      <c r="S447" s="78">
        <f t="shared" si="17"/>
        <v>0</v>
      </c>
      <c r="T447" s="49">
        <f t="shared" si="18"/>
        <v>0</v>
      </c>
      <c r="U447" s="23">
        <v>176000</v>
      </c>
      <c r="V447" s="24">
        <v>45894</v>
      </c>
      <c r="W447" s="62" t="str">
        <f>IFERROR(VLOOKUP(A447,거래처!B:Z,21,0),"")</f>
        <v>김보미</v>
      </c>
    </row>
    <row r="448" spans="1:23" ht="23.45" customHeight="1">
      <c r="A448" s="35" t="s">
        <v>525</v>
      </c>
      <c r="B448" s="35" t="s">
        <v>10732</v>
      </c>
      <c r="C448" s="35" t="s">
        <v>159</v>
      </c>
      <c r="D448" s="35" t="s">
        <v>160</v>
      </c>
      <c r="E448" s="36" t="s">
        <v>11638</v>
      </c>
      <c r="F448" s="35" t="s">
        <v>9877</v>
      </c>
      <c r="G448" s="37" t="s">
        <v>7067</v>
      </c>
      <c r="H448" s="38">
        <v>11000</v>
      </c>
      <c r="I448" s="39"/>
      <c r="J448" s="40">
        <v>2</v>
      </c>
      <c r="K448" s="41"/>
      <c r="L448" s="76"/>
      <c r="M448" s="14"/>
      <c r="N448" s="15"/>
      <c r="O448" s="97"/>
      <c r="P448" s="97"/>
      <c r="Q448" s="146"/>
      <c r="R448" s="146" t="s">
        <v>151</v>
      </c>
      <c r="S448" s="78">
        <f t="shared" si="17"/>
        <v>0</v>
      </c>
      <c r="T448" s="49">
        <f t="shared" si="18"/>
        <v>0</v>
      </c>
      <c r="U448" s="23">
        <v>22000</v>
      </c>
      <c r="V448" s="24">
        <v>45897</v>
      </c>
      <c r="W448" s="62" t="str">
        <f>IFERROR(VLOOKUP(A448,거래처!B:Z,21,0),"")</f>
        <v>김보미</v>
      </c>
    </row>
    <row r="449" spans="1:23" ht="23.45" customHeight="1">
      <c r="A449" s="35" t="s">
        <v>525</v>
      </c>
      <c r="B449" s="35" t="s">
        <v>10732</v>
      </c>
      <c r="C449" s="35" t="s">
        <v>159</v>
      </c>
      <c r="D449" s="35" t="s">
        <v>160</v>
      </c>
      <c r="E449" s="36" t="s">
        <v>11638</v>
      </c>
      <c r="F449" s="35" t="s">
        <v>9877</v>
      </c>
      <c r="G449" s="37" t="s">
        <v>7067</v>
      </c>
      <c r="H449" s="38">
        <v>11000</v>
      </c>
      <c r="I449" s="39"/>
      <c r="J449" s="40">
        <v>1</v>
      </c>
      <c r="K449" s="41"/>
      <c r="L449" s="76"/>
      <c r="M449" s="14"/>
      <c r="N449" s="15"/>
      <c r="O449" s="97"/>
      <c r="P449" s="97"/>
      <c r="Q449" s="146"/>
      <c r="R449" s="146" t="s">
        <v>504</v>
      </c>
      <c r="S449" s="78">
        <f t="shared" si="17"/>
        <v>0</v>
      </c>
      <c r="T449" s="49">
        <f t="shared" si="18"/>
        <v>0</v>
      </c>
      <c r="U449" s="23">
        <v>11000</v>
      </c>
      <c r="V449" s="24">
        <v>45896</v>
      </c>
      <c r="W449" s="62" t="str">
        <f>IFERROR(VLOOKUP(A449,거래처!B:Z,21,0),"")</f>
        <v>김보미</v>
      </c>
    </row>
    <row r="450" spans="1:23" ht="23.45" customHeight="1">
      <c r="A450" s="35" t="s">
        <v>525</v>
      </c>
      <c r="B450" s="35" t="s">
        <v>10732</v>
      </c>
      <c r="C450" s="35" t="s">
        <v>159</v>
      </c>
      <c r="D450" s="35" t="s">
        <v>160</v>
      </c>
      <c r="E450" s="36" t="s">
        <v>11352</v>
      </c>
      <c r="F450" s="35" t="s">
        <v>9877</v>
      </c>
      <c r="G450" s="37" t="s">
        <v>6875</v>
      </c>
      <c r="H450" s="38">
        <v>11000</v>
      </c>
      <c r="I450" s="39"/>
      <c r="J450" s="40">
        <v>8</v>
      </c>
      <c r="K450" s="41"/>
      <c r="L450" s="76"/>
      <c r="M450" s="14"/>
      <c r="N450" s="15"/>
      <c r="O450" s="97"/>
      <c r="P450" s="97"/>
      <c r="Q450" s="233"/>
      <c r="R450" s="146" t="s">
        <v>6039</v>
      </c>
      <c r="S450" s="78">
        <f t="shared" si="17"/>
        <v>0</v>
      </c>
      <c r="T450" s="49">
        <f t="shared" si="18"/>
        <v>0</v>
      </c>
      <c r="U450" s="23">
        <v>88000</v>
      </c>
      <c r="V450" s="24">
        <v>45897</v>
      </c>
      <c r="W450" s="62" t="str">
        <f>IFERROR(VLOOKUP(A450,거래처!B:Z,21,0),"")</f>
        <v>김보미</v>
      </c>
    </row>
    <row r="451" spans="1:23" ht="23.45" customHeight="1">
      <c r="A451" s="35" t="s">
        <v>525</v>
      </c>
      <c r="B451" s="35" t="s">
        <v>10732</v>
      </c>
      <c r="C451" s="35" t="s">
        <v>159</v>
      </c>
      <c r="D451" s="35" t="s">
        <v>160</v>
      </c>
      <c r="E451" s="36" t="s">
        <v>11352</v>
      </c>
      <c r="F451" s="35" t="s">
        <v>9877</v>
      </c>
      <c r="G451" s="37" t="s">
        <v>6875</v>
      </c>
      <c r="H451" s="38">
        <v>11000</v>
      </c>
      <c r="I451" s="39"/>
      <c r="J451" s="40">
        <v>1</v>
      </c>
      <c r="K451" s="41"/>
      <c r="L451" s="76"/>
      <c r="M451" s="14"/>
      <c r="N451" s="15"/>
      <c r="O451" s="97"/>
      <c r="P451" s="97"/>
      <c r="Q451" s="146"/>
      <c r="R451" s="146" t="s">
        <v>504</v>
      </c>
      <c r="S451" s="78">
        <f t="shared" si="17"/>
        <v>0</v>
      </c>
      <c r="T451" s="49">
        <f t="shared" si="18"/>
        <v>0</v>
      </c>
      <c r="U451" s="23">
        <v>11000</v>
      </c>
      <c r="V451" s="24">
        <v>45896</v>
      </c>
      <c r="W451" s="62" t="str">
        <f>IFERROR(VLOOKUP(A451,거래처!B:Z,21,0),"")</f>
        <v>김보미</v>
      </c>
    </row>
    <row r="452" spans="1:23" ht="23.45" customHeight="1">
      <c r="A452" s="35" t="s">
        <v>525</v>
      </c>
      <c r="B452" s="35" t="s">
        <v>10732</v>
      </c>
      <c r="C452" s="35" t="s">
        <v>159</v>
      </c>
      <c r="D452" s="35" t="s">
        <v>160</v>
      </c>
      <c r="E452" s="36" t="s">
        <v>11352</v>
      </c>
      <c r="F452" s="35" t="s">
        <v>9877</v>
      </c>
      <c r="G452" s="37" t="s">
        <v>6875</v>
      </c>
      <c r="H452" s="38">
        <v>11000</v>
      </c>
      <c r="I452" s="39"/>
      <c r="J452" s="40">
        <v>11</v>
      </c>
      <c r="K452" s="41"/>
      <c r="L452" s="76"/>
      <c r="M452" s="14"/>
      <c r="N452" s="15"/>
      <c r="O452" s="97"/>
      <c r="P452" s="97"/>
      <c r="Q452" s="233"/>
      <c r="R452" s="146" t="s">
        <v>5834</v>
      </c>
      <c r="S452" s="78">
        <f t="shared" si="17"/>
        <v>0</v>
      </c>
      <c r="T452" s="49">
        <f t="shared" si="18"/>
        <v>0</v>
      </c>
      <c r="U452" s="23">
        <v>165000</v>
      </c>
      <c r="V452" s="24">
        <v>45894</v>
      </c>
      <c r="W452" s="62" t="str">
        <f>IFERROR(VLOOKUP(A452,거래처!B:Z,21,0),"")</f>
        <v>김보미</v>
      </c>
    </row>
    <row r="453" spans="1:23" ht="23.45" customHeight="1">
      <c r="A453" s="35" t="s">
        <v>525</v>
      </c>
      <c r="B453" s="35" t="s">
        <v>10732</v>
      </c>
      <c r="C453" s="35" t="s">
        <v>159</v>
      </c>
      <c r="D453" s="35" t="s">
        <v>160</v>
      </c>
      <c r="E453" s="36" t="s">
        <v>11352</v>
      </c>
      <c r="F453" s="35" t="s">
        <v>9877</v>
      </c>
      <c r="G453" s="37" t="s">
        <v>6875</v>
      </c>
      <c r="H453" s="38">
        <v>11000</v>
      </c>
      <c r="I453" s="39">
        <v>20</v>
      </c>
      <c r="J453" s="40"/>
      <c r="K453" s="41"/>
      <c r="L453" s="76"/>
      <c r="M453" s="14"/>
      <c r="N453" s="15"/>
      <c r="O453" s="97"/>
      <c r="P453" s="97"/>
      <c r="Q453" s="227" t="s">
        <v>14160</v>
      </c>
      <c r="R453" s="146" t="s">
        <v>6686</v>
      </c>
      <c r="S453" s="78">
        <f t="shared" si="17"/>
        <v>0</v>
      </c>
      <c r="T453" s="49">
        <f t="shared" si="18"/>
        <v>0</v>
      </c>
      <c r="U453" s="23"/>
      <c r="V453" s="24"/>
      <c r="W453" s="62" t="str">
        <f>IFERROR(VLOOKUP(A453,거래처!B:Z,21,0),"")</f>
        <v>김보미</v>
      </c>
    </row>
    <row r="454" spans="1:23" ht="23.45" customHeight="1">
      <c r="A454" s="35" t="s">
        <v>525</v>
      </c>
      <c r="B454" s="35" t="s">
        <v>10732</v>
      </c>
      <c r="C454" s="35" t="s">
        <v>159</v>
      </c>
      <c r="D454" s="35" t="s">
        <v>160</v>
      </c>
      <c r="E454" s="36" t="s">
        <v>11639</v>
      </c>
      <c r="F454" s="35" t="s">
        <v>9877</v>
      </c>
      <c r="G454" s="37" t="s">
        <v>7064</v>
      </c>
      <c r="H454" s="38">
        <v>11000</v>
      </c>
      <c r="I454" s="39">
        <v>2</v>
      </c>
      <c r="J454" s="40"/>
      <c r="K454" s="41"/>
      <c r="L454" s="76"/>
      <c r="M454" s="14"/>
      <c r="N454" s="15"/>
      <c r="O454" s="97"/>
      <c r="P454" s="97"/>
      <c r="Q454" s="227" t="s">
        <v>14161</v>
      </c>
      <c r="R454" s="146"/>
      <c r="S454" s="78">
        <f t="shared" si="17"/>
        <v>0</v>
      </c>
      <c r="T454" s="49">
        <f t="shared" si="18"/>
        <v>0</v>
      </c>
      <c r="U454" s="23"/>
      <c r="V454" s="24"/>
      <c r="W454" s="62" t="str">
        <f>IFERROR(VLOOKUP(A454,거래처!B:Z,21,0),"")</f>
        <v>김보미</v>
      </c>
    </row>
    <row r="455" spans="1:23" ht="23.45" customHeight="1">
      <c r="A455" s="35" t="s">
        <v>525</v>
      </c>
      <c r="B455" s="35" t="s">
        <v>10732</v>
      </c>
      <c r="C455" s="35" t="s">
        <v>159</v>
      </c>
      <c r="D455" s="35" t="s">
        <v>160</v>
      </c>
      <c r="E455" s="36" t="s">
        <v>10033</v>
      </c>
      <c r="F455" s="35" t="s">
        <v>10034</v>
      </c>
      <c r="G455" s="37" t="s">
        <v>6874</v>
      </c>
      <c r="H455" s="38">
        <v>11000</v>
      </c>
      <c r="I455" s="39"/>
      <c r="J455" s="40">
        <v>7</v>
      </c>
      <c r="K455" s="41"/>
      <c r="L455" s="76"/>
      <c r="M455" s="14"/>
      <c r="N455" s="15"/>
      <c r="O455" s="97"/>
      <c r="P455" s="97"/>
      <c r="Q455" s="233"/>
      <c r="R455" s="146" t="s">
        <v>5185</v>
      </c>
      <c r="S455" s="78">
        <f t="shared" si="17"/>
        <v>0</v>
      </c>
      <c r="T455" s="49">
        <f t="shared" si="18"/>
        <v>0</v>
      </c>
      <c r="U455" s="23">
        <v>77000</v>
      </c>
      <c r="V455" s="24">
        <v>45896</v>
      </c>
      <c r="W455" s="62" t="str">
        <f>IFERROR(VLOOKUP(A455,거래처!B:Z,21,0),"")</f>
        <v>김보미</v>
      </c>
    </row>
    <row r="456" spans="1:23" ht="23.45" customHeight="1">
      <c r="A456" s="35" t="s">
        <v>525</v>
      </c>
      <c r="B456" s="35" t="s">
        <v>10732</v>
      </c>
      <c r="C456" s="35" t="s">
        <v>159</v>
      </c>
      <c r="D456" s="35" t="s">
        <v>160</v>
      </c>
      <c r="E456" s="36" t="s">
        <v>10033</v>
      </c>
      <c r="F456" s="35" t="s">
        <v>10034</v>
      </c>
      <c r="G456" s="37" t="s">
        <v>6874</v>
      </c>
      <c r="H456" s="38">
        <v>11000</v>
      </c>
      <c r="I456" s="39"/>
      <c r="J456" s="40">
        <v>9</v>
      </c>
      <c r="K456" s="41"/>
      <c r="L456" s="76"/>
      <c r="M456" s="14">
        <v>1</v>
      </c>
      <c r="N456" s="15"/>
      <c r="O456" s="97"/>
      <c r="P456" s="97"/>
      <c r="Q456" s="233"/>
      <c r="R456" s="146" t="s">
        <v>5186</v>
      </c>
      <c r="S456" s="78">
        <f t="shared" si="17"/>
        <v>0</v>
      </c>
      <c r="T456" s="49">
        <f t="shared" si="18"/>
        <v>0</v>
      </c>
      <c r="U456" s="23">
        <v>99000</v>
      </c>
      <c r="V456" s="24">
        <v>45895</v>
      </c>
      <c r="W456" s="62" t="str">
        <f>IFERROR(VLOOKUP(A456,거래처!B:Z,21,0),"")</f>
        <v>김보미</v>
      </c>
    </row>
    <row r="457" spans="1:23" ht="23.45" customHeight="1">
      <c r="A457" s="35" t="s">
        <v>525</v>
      </c>
      <c r="B457" s="35" t="s">
        <v>10732</v>
      </c>
      <c r="C457" s="35" t="s">
        <v>159</v>
      </c>
      <c r="D457" s="35" t="s">
        <v>160</v>
      </c>
      <c r="E457" s="36" t="s">
        <v>10033</v>
      </c>
      <c r="F457" s="35" t="s">
        <v>10034</v>
      </c>
      <c r="G457" s="37" t="s">
        <v>6874</v>
      </c>
      <c r="H457" s="38">
        <v>11000</v>
      </c>
      <c r="I457" s="39"/>
      <c r="J457" s="40">
        <v>4</v>
      </c>
      <c r="K457" s="41"/>
      <c r="L457" s="76"/>
      <c r="M457" s="14">
        <v>4</v>
      </c>
      <c r="N457" s="15"/>
      <c r="O457" s="97"/>
      <c r="P457" s="97"/>
      <c r="Q457" s="233"/>
      <c r="R457" s="146" t="s">
        <v>11264</v>
      </c>
      <c r="S457" s="78">
        <f t="shared" si="17"/>
        <v>0</v>
      </c>
      <c r="T457" s="49">
        <f t="shared" si="18"/>
        <v>0</v>
      </c>
      <c r="U457" s="23">
        <v>44000</v>
      </c>
      <c r="V457" s="24">
        <v>45894</v>
      </c>
      <c r="W457" s="62" t="str">
        <f>IFERROR(VLOOKUP(A457,거래처!B:Z,21,0),"")</f>
        <v>김보미</v>
      </c>
    </row>
    <row r="458" spans="1:23" ht="23.45" customHeight="1">
      <c r="A458" s="35" t="s">
        <v>525</v>
      </c>
      <c r="B458" s="35" t="s">
        <v>10732</v>
      </c>
      <c r="C458" s="35" t="s">
        <v>159</v>
      </c>
      <c r="D458" s="35" t="s">
        <v>160</v>
      </c>
      <c r="E458" s="36" t="s">
        <v>10138</v>
      </c>
      <c r="F458" s="35" t="s">
        <v>10034</v>
      </c>
      <c r="G458" s="37" t="s">
        <v>7067</v>
      </c>
      <c r="H458" s="38">
        <v>11000</v>
      </c>
      <c r="I458" s="39"/>
      <c r="J458" s="40">
        <v>5</v>
      </c>
      <c r="K458" s="41"/>
      <c r="L458" s="76"/>
      <c r="M458" s="14"/>
      <c r="N458" s="15"/>
      <c r="O458" s="97"/>
      <c r="P458" s="97"/>
      <c r="Q458" s="233"/>
      <c r="R458" s="146" t="s">
        <v>143</v>
      </c>
      <c r="S458" s="78">
        <f t="shared" si="17"/>
        <v>0</v>
      </c>
      <c r="T458" s="49">
        <f t="shared" si="18"/>
        <v>0</v>
      </c>
      <c r="U458" s="23">
        <v>55000</v>
      </c>
      <c r="V458" s="24">
        <v>45897</v>
      </c>
      <c r="W458" s="62" t="str">
        <f>IFERROR(VLOOKUP(A458,거래처!B:Z,21,0),"")</f>
        <v>김보미</v>
      </c>
    </row>
    <row r="459" spans="1:23" ht="23.45" customHeight="1">
      <c r="A459" s="35" t="s">
        <v>525</v>
      </c>
      <c r="B459" s="35" t="s">
        <v>10732</v>
      </c>
      <c r="C459" s="35" t="s">
        <v>159</v>
      </c>
      <c r="D459" s="35" t="s">
        <v>160</v>
      </c>
      <c r="E459" s="36" t="s">
        <v>10138</v>
      </c>
      <c r="F459" s="35" t="s">
        <v>10034</v>
      </c>
      <c r="G459" s="37" t="s">
        <v>7067</v>
      </c>
      <c r="H459" s="38">
        <v>11000</v>
      </c>
      <c r="I459" s="39"/>
      <c r="J459" s="40">
        <v>5</v>
      </c>
      <c r="K459" s="41"/>
      <c r="L459" s="76"/>
      <c r="M459" s="14"/>
      <c r="N459" s="15"/>
      <c r="O459" s="97"/>
      <c r="P459" s="97"/>
      <c r="Q459" s="233"/>
      <c r="R459" s="146" t="s">
        <v>143</v>
      </c>
      <c r="S459" s="78">
        <f t="shared" si="17"/>
        <v>0</v>
      </c>
      <c r="T459" s="49">
        <f t="shared" si="18"/>
        <v>0</v>
      </c>
      <c r="U459" s="23">
        <v>55000</v>
      </c>
      <c r="V459" s="24">
        <v>45896</v>
      </c>
      <c r="W459" s="62" t="str">
        <f>IFERROR(VLOOKUP(A459,거래처!B:Z,21,0),"")</f>
        <v>김보미</v>
      </c>
    </row>
    <row r="460" spans="1:23" ht="23.45" customHeight="1">
      <c r="A460" s="35" t="s">
        <v>525</v>
      </c>
      <c r="B460" s="35" t="s">
        <v>10732</v>
      </c>
      <c r="C460" s="35" t="s">
        <v>159</v>
      </c>
      <c r="D460" s="35" t="s">
        <v>160</v>
      </c>
      <c r="E460" s="36" t="s">
        <v>10139</v>
      </c>
      <c r="F460" s="35" t="s">
        <v>10034</v>
      </c>
      <c r="G460" s="37" t="s">
        <v>6875</v>
      </c>
      <c r="H460" s="38">
        <v>11000</v>
      </c>
      <c r="I460" s="39"/>
      <c r="J460" s="40">
        <v>1</v>
      </c>
      <c r="K460" s="41"/>
      <c r="L460" s="76"/>
      <c r="M460" s="14"/>
      <c r="N460" s="15"/>
      <c r="O460" s="97"/>
      <c r="P460" s="97"/>
      <c r="Q460" s="233"/>
      <c r="R460" s="146" t="s">
        <v>504</v>
      </c>
      <c r="S460" s="78">
        <f t="shared" si="17"/>
        <v>0</v>
      </c>
      <c r="T460" s="49">
        <f t="shared" si="18"/>
        <v>0</v>
      </c>
      <c r="U460" s="23">
        <v>11000</v>
      </c>
      <c r="V460" s="24">
        <v>45897</v>
      </c>
      <c r="W460" s="62" t="str">
        <f>IFERROR(VLOOKUP(A460,거래처!B:Z,21,0),"")</f>
        <v>김보미</v>
      </c>
    </row>
    <row r="461" spans="1:23" ht="23.45" customHeight="1">
      <c r="A461" s="35" t="s">
        <v>525</v>
      </c>
      <c r="B461" s="35" t="s">
        <v>10732</v>
      </c>
      <c r="C461" s="35" t="s">
        <v>159</v>
      </c>
      <c r="D461" s="35" t="s">
        <v>160</v>
      </c>
      <c r="E461" s="36" t="s">
        <v>10035</v>
      </c>
      <c r="F461" s="35" t="s">
        <v>10034</v>
      </c>
      <c r="G461" s="37" t="s">
        <v>6756</v>
      </c>
      <c r="H461" s="38">
        <v>11000</v>
      </c>
      <c r="I461" s="39"/>
      <c r="J461" s="40">
        <v>3</v>
      </c>
      <c r="K461" s="41"/>
      <c r="L461" s="76"/>
      <c r="M461" s="14">
        <v>1</v>
      </c>
      <c r="N461" s="15"/>
      <c r="O461" s="97"/>
      <c r="P461" s="97"/>
      <c r="Q461" s="233"/>
      <c r="R461" s="146" t="s">
        <v>144</v>
      </c>
      <c r="S461" s="78">
        <f t="shared" si="17"/>
        <v>0</v>
      </c>
      <c r="T461" s="49">
        <f t="shared" si="18"/>
        <v>0</v>
      </c>
      <c r="U461" s="23">
        <v>33000</v>
      </c>
      <c r="V461" s="24">
        <v>45897</v>
      </c>
      <c r="W461" s="62" t="str">
        <f>IFERROR(VLOOKUP(A461,거래처!B:Z,21,0),"")</f>
        <v>김보미</v>
      </c>
    </row>
    <row r="462" spans="1:23" ht="23.45" customHeight="1">
      <c r="A462" s="35" t="s">
        <v>525</v>
      </c>
      <c r="B462" s="35" t="s">
        <v>10732</v>
      </c>
      <c r="C462" s="35" t="s">
        <v>159</v>
      </c>
      <c r="D462" s="35" t="s">
        <v>160</v>
      </c>
      <c r="E462" s="36" t="s">
        <v>10035</v>
      </c>
      <c r="F462" s="35" t="s">
        <v>10034</v>
      </c>
      <c r="G462" s="37" t="s">
        <v>6756</v>
      </c>
      <c r="H462" s="38">
        <v>11000</v>
      </c>
      <c r="I462" s="39">
        <v>2</v>
      </c>
      <c r="J462" s="40"/>
      <c r="K462" s="41"/>
      <c r="L462" s="76"/>
      <c r="M462" s="14"/>
      <c r="N462" s="15"/>
      <c r="O462" s="97"/>
      <c r="P462" s="97"/>
      <c r="Q462" s="227" t="s">
        <v>14162</v>
      </c>
      <c r="R462" s="146" t="s">
        <v>5192</v>
      </c>
      <c r="S462" s="78">
        <f t="shared" si="17"/>
        <v>0</v>
      </c>
      <c r="T462" s="49">
        <f t="shared" si="18"/>
        <v>0</v>
      </c>
      <c r="U462" s="23"/>
      <c r="V462" s="24"/>
      <c r="W462" s="62" t="str">
        <f>IFERROR(VLOOKUP(A462,거래처!B:Z,21,0),"")</f>
        <v>김보미</v>
      </c>
    </row>
    <row r="463" spans="1:23" ht="23.45" customHeight="1">
      <c r="A463" s="35" t="s">
        <v>525</v>
      </c>
      <c r="B463" s="35" t="s">
        <v>10732</v>
      </c>
      <c r="C463" s="35" t="s">
        <v>159</v>
      </c>
      <c r="D463" s="35" t="s">
        <v>160</v>
      </c>
      <c r="E463" s="36" t="s">
        <v>9465</v>
      </c>
      <c r="F463" s="35" t="s">
        <v>9466</v>
      </c>
      <c r="G463" s="37" t="s">
        <v>7070</v>
      </c>
      <c r="H463" s="38">
        <v>12000</v>
      </c>
      <c r="I463" s="39">
        <v>2</v>
      </c>
      <c r="J463" s="40"/>
      <c r="K463" s="41"/>
      <c r="L463" s="76">
        <v>2</v>
      </c>
      <c r="M463" s="14"/>
      <c r="N463" s="15"/>
      <c r="O463" s="97"/>
      <c r="P463" s="97"/>
      <c r="Q463" s="146"/>
      <c r="R463" s="146"/>
      <c r="S463" s="78">
        <f t="shared" si="17"/>
        <v>0</v>
      </c>
      <c r="T463" s="49">
        <f t="shared" si="18"/>
        <v>24000</v>
      </c>
      <c r="U463" s="23"/>
      <c r="V463" s="24"/>
      <c r="W463" s="62" t="str">
        <f>IFERROR(VLOOKUP(A463,거래처!B:Z,21,0),"")</f>
        <v>김보미</v>
      </c>
    </row>
    <row r="464" spans="1:23" ht="23.45" customHeight="1">
      <c r="A464" s="35" t="s">
        <v>525</v>
      </c>
      <c r="B464" s="35" t="s">
        <v>10732</v>
      </c>
      <c r="C464" s="35" t="s">
        <v>159</v>
      </c>
      <c r="D464" s="35" t="s">
        <v>160</v>
      </c>
      <c r="E464" s="36" t="s">
        <v>13073</v>
      </c>
      <c r="F464" s="35" t="s">
        <v>9843</v>
      </c>
      <c r="G464" s="37" t="s">
        <v>7067</v>
      </c>
      <c r="H464" s="38">
        <v>9000</v>
      </c>
      <c r="I464" s="39"/>
      <c r="J464" s="40">
        <v>2</v>
      </c>
      <c r="K464" s="41"/>
      <c r="L464" s="76"/>
      <c r="M464" s="14">
        <v>2</v>
      </c>
      <c r="N464" s="15"/>
      <c r="O464" s="97"/>
      <c r="P464" s="97"/>
      <c r="Q464" s="233"/>
      <c r="R464" s="146" t="s">
        <v>151</v>
      </c>
      <c r="S464" s="78">
        <f t="shared" si="17"/>
        <v>0</v>
      </c>
      <c r="T464" s="49">
        <f t="shared" si="18"/>
        <v>0</v>
      </c>
      <c r="U464" s="23">
        <v>18000</v>
      </c>
      <c r="V464" s="24">
        <v>45897</v>
      </c>
      <c r="W464" s="62" t="str">
        <f>IFERROR(VLOOKUP(A464,거래처!B:Z,21,0),"")</f>
        <v>김보미</v>
      </c>
    </row>
    <row r="465" spans="1:23" ht="23.4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13073</v>
      </c>
      <c r="F465" s="35" t="s">
        <v>9843</v>
      </c>
      <c r="G465" s="37" t="s">
        <v>7067</v>
      </c>
      <c r="H465" s="38">
        <v>9000</v>
      </c>
      <c r="I465" s="39">
        <v>1</v>
      </c>
      <c r="J465" s="40"/>
      <c r="K465" s="41"/>
      <c r="L465" s="76">
        <v>1</v>
      </c>
      <c r="M465" s="14"/>
      <c r="N465" s="15"/>
      <c r="O465" s="97"/>
      <c r="P465" s="97"/>
      <c r="Q465" s="146"/>
      <c r="R465" s="146" t="s">
        <v>11378</v>
      </c>
      <c r="S465" s="78">
        <f t="shared" si="17"/>
        <v>0</v>
      </c>
      <c r="T465" s="49">
        <f t="shared" si="18"/>
        <v>9000</v>
      </c>
      <c r="U465" s="23"/>
      <c r="V465" s="24"/>
      <c r="W465" s="62" t="str">
        <f>IFERROR(VLOOKUP(A465,거래처!B:Z,21,0),"")</f>
        <v>김보미</v>
      </c>
    </row>
    <row r="466" spans="1:23" ht="23.4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11926</v>
      </c>
      <c r="F466" s="35" t="s">
        <v>9843</v>
      </c>
      <c r="G466" s="37" t="s">
        <v>6875</v>
      </c>
      <c r="H466" s="38">
        <v>9000</v>
      </c>
      <c r="I466" s="39"/>
      <c r="J466" s="40">
        <v>1</v>
      </c>
      <c r="K466" s="41"/>
      <c r="L466" s="76"/>
      <c r="M466" s="14"/>
      <c r="N466" s="15"/>
      <c r="O466" s="97"/>
      <c r="P466" s="97"/>
      <c r="Q466" s="233"/>
      <c r="R466" s="146" t="s">
        <v>504</v>
      </c>
      <c r="S466" s="78">
        <f t="shared" si="17"/>
        <v>0</v>
      </c>
      <c r="T466" s="49">
        <f t="shared" si="18"/>
        <v>0</v>
      </c>
      <c r="U466" s="23">
        <v>9000</v>
      </c>
      <c r="V466" s="24">
        <v>45897</v>
      </c>
      <c r="W466" s="62" t="str">
        <f>IFERROR(VLOOKUP(A466,거래처!B:Z,21,0),"")</f>
        <v>김보미</v>
      </c>
    </row>
    <row r="467" spans="1:23" ht="23.4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9468</v>
      </c>
      <c r="F467" s="35" t="s">
        <v>9469</v>
      </c>
      <c r="G467" s="37" t="s">
        <v>6875</v>
      </c>
      <c r="H467" s="38">
        <v>6000</v>
      </c>
      <c r="I467" s="39"/>
      <c r="J467" s="40">
        <v>1</v>
      </c>
      <c r="K467" s="41"/>
      <c r="L467" s="76"/>
      <c r="M467" s="14"/>
      <c r="N467" s="15"/>
      <c r="O467" s="97"/>
      <c r="P467" s="97"/>
      <c r="Q467" s="233"/>
      <c r="R467" s="146" t="s">
        <v>504</v>
      </c>
      <c r="S467" s="78">
        <f t="shared" si="17"/>
        <v>0</v>
      </c>
      <c r="T467" s="49">
        <f t="shared" si="18"/>
        <v>0</v>
      </c>
      <c r="U467" s="23">
        <v>6000</v>
      </c>
      <c r="V467" s="24">
        <v>45897</v>
      </c>
      <c r="W467" s="62" t="str">
        <f>IFERROR(VLOOKUP(A467,거래처!B:Z,21,0),"")</f>
        <v>김보미</v>
      </c>
    </row>
    <row r="468" spans="1:23" ht="23.4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9468</v>
      </c>
      <c r="F468" s="35" t="s">
        <v>9469</v>
      </c>
      <c r="G468" s="37" t="s">
        <v>6875</v>
      </c>
      <c r="H468" s="38">
        <v>6000</v>
      </c>
      <c r="I468" s="39"/>
      <c r="J468" s="40">
        <v>2</v>
      </c>
      <c r="K468" s="41"/>
      <c r="L468" s="76"/>
      <c r="M468" s="14"/>
      <c r="N468" s="15"/>
      <c r="O468" s="97"/>
      <c r="P468" s="97"/>
      <c r="Q468" s="233"/>
      <c r="R468" s="146" t="s">
        <v>151</v>
      </c>
      <c r="S468" s="78">
        <f t="shared" si="17"/>
        <v>0</v>
      </c>
      <c r="T468" s="49">
        <f t="shared" si="18"/>
        <v>0</v>
      </c>
      <c r="U468" s="23">
        <v>12000</v>
      </c>
      <c r="V468" s="24">
        <v>45895</v>
      </c>
      <c r="W468" s="62" t="str">
        <f>IFERROR(VLOOKUP(A468,거래처!B:Z,21,0),"")</f>
        <v>김보미</v>
      </c>
    </row>
    <row r="469" spans="1:23" ht="23.4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7650</v>
      </c>
      <c r="F469" s="35" t="s">
        <v>7370</v>
      </c>
      <c r="G469" s="37" t="s">
        <v>7651</v>
      </c>
      <c r="H469" s="38">
        <v>8000</v>
      </c>
      <c r="I469" s="39">
        <v>2</v>
      </c>
      <c r="J469" s="40"/>
      <c r="K469" s="41"/>
      <c r="L469" s="76">
        <v>2</v>
      </c>
      <c r="M469" s="14"/>
      <c r="N469" s="15"/>
      <c r="O469" s="97"/>
      <c r="P469" s="97"/>
      <c r="Q469" s="146"/>
      <c r="R469" s="146"/>
      <c r="S469" s="78">
        <f t="shared" si="17"/>
        <v>0</v>
      </c>
      <c r="T469" s="49">
        <f t="shared" si="18"/>
        <v>16000</v>
      </c>
      <c r="U469" s="23"/>
      <c r="V469" s="24"/>
      <c r="W469" s="62" t="str">
        <f>IFERROR(VLOOKUP(A469,거래처!B:Z,21,0),"")</f>
        <v>김보미</v>
      </c>
    </row>
    <row r="470" spans="1:23" ht="23.45" customHeight="1">
      <c r="A470" s="35" t="s">
        <v>525</v>
      </c>
      <c r="B470" s="35" t="s">
        <v>10732</v>
      </c>
      <c r="C470" s="35" t="s">
        <v>159</v>
      </c>
      <c r="D470" s="35" t="s">
        <v>160</v>
      </c>
      <c r="E470" s="36" t="s">
        <v>7376</v>
      </c>
      <c r="F470" s="35" t="s">
        <v>7370</v>
      </c>
      <c r="G470" s="37" t="s">
        <v>7377</v>
      </c>
      <c r="H470" s="38">
        <v>8000</v>
      </c>
      <c r="I470" s="39"/>
      <c r="J470" s="40">
        <v>22</v>
      </c>
      <c r="K470" s="41"/>
      <c r="L470" s="76"/>
      <c r="M470" s="14">
        <v>22</v>
      </c>
      <c r="N470" s="15"/>
      <c r="O470" s="97"/>
      <c r="P470" s="97"/>
      <c r="Q470" s="233"/>
      <c r="R470" s="146" t="s">
        <v>14060</v>
      </c>
      <c r="S470" s="78">
        <f t="shared" si="17"/>
        <v>0</v>
      </c>
      <c r="T470" s="49">
        <f t="shared" si="18"/>
        <v>0</v>
      </c>
      <c r="U470" s="23">
        <v>192000</v>
      </c>
      <c r="V470" s="24">
        <v>45894</v>
      </c>
      <c r="W470" s="62" t="str">
        <f>IFERROR(VLOOKUP(A470,거래처!B:Z,21,0),"")</f>
        <v>김보미</v>
      </c>
    </row>
    <row r="471" spans="1:23" ht="23.45" customHeight="1">
      <c r="A471" s="35" t="s">
        <v>525</v>
      </c>
      <c r="B471" s="35" t="s">
        <v>10732</v>
      </c>
      <c r="C471" s="35" t="s">
        <v>159</v>
      </c>
      <c r="D471" s="35" t="s">
        <v>160</v>
      </c>
      <c r="E471" s="36" t="s">
        <v>13276</v>
      </c>
      <c r="F471" s="35" t="s">
        <v>7370</v>
      </c>
      <c r="G471" s="37" t="s">
        <v>13277</v>
      </c>
      <c r="H471" s="38">
        <v>8000</v>
      </c>
      <c r="I471" s="39">
        <v>1</v>
      </c>
      <c r="J471" s="40"/>
      <c r="K471" s="41"/>
      <c r="L471" s="76">
        <v>1</v>
      </c>
      <c r="M471" s="14"/>
      <c r="N471" s="15"/>
      <c r="O471" s="97"/>
      <c r="P471" s="97"/>
      <c r="Q471" s="146"/>
      <c r="R471" s="146"/>
      <c r="S471" s="78">
        <f t="shared" si="17"/>
        <v>0</v>
      </c>
      <c r="T471" s="49">
        <f t="shared" si="18"/>
        <v>8000</v>
      </c>
      <c r="U471" s="23"/>
      <c r="V471" s="24"/>
      <c r="W471" s="62" t="str">
        <f>IFERROR(VLOOKUP(A471,거래처!B:Z,21,0),"")</f>
        <v>김보미</v>
      </c>
    </row>
    <row r="472" spans="1:23" ht="23.45" customHeight="1">
      <c r="A472" s="35" t="s">
        <v>525</v>
      </c>
      <c r="B472" s="35" t="s">
        <v>10732</v>
      </c>
      <c r="C472" s="35" t="s">
        <v>159</v>
      </c>
      <c r="D472" s="35" t="s">
        <v>160</v>
      </c>
      <c r="E472" s="36" t="s">
        <v>7369</v>
      </c>
      <c r="F472" s="35" t="s">
        <v>7370</v>
      </c>
      <c r="G472" s="37" t="s">
        <v>7371</v>
      </c>
      <c r="H472" s="38">
        <v>8000</v>
      </c>
      <c r="I472" s="39"/>
      <c r="J472" s="40">
        <v>16</v>
      </c>
      <c r="K472" s="41"/>
      <c r="L472" s="76"/>
      <c r="M472" s="14">
        <v>16</v>
      </c>
      <c r="N472" s="15"/>
      <c r="O472" s="97"/>
      <c r="P472" s="97"/>
      <c r="Q472" s="226"/>
      <c r="R472" s="146" t="s">
        <v>13663</v>
      </c>
      <c r="S472" s="78">
        <f t="shared" si="17"/>
        <v>0</v>
      </c>
      <c r="T472" s="49">
        <f t="shared" si="18"/>
        <v>0</v>
      </c>
      <c r="U472" s="23">
        <v>128000</v>
      </c>
      <c r="V472" s="24">
        <v>45894</v>
      </c>
      <c r="W472" s="62" t="str">
        <f>IFERROR(VLOOKUP(A472,거래처!B:Z,21,0),"")</f>
        <v>김보미</v>
      </c>
    </row>
    <row r="473" spans="1:23" ht="23.45" customHeight="1">
      <c r="A473" s="35" t="s">
        <v>525</v>
      </c>
      <c r="B473" s="35" t="s">
        <v>10732</v>
      </c>
      <c r="C473" s="35" t="s">
        <v>159</v>
      </c>
      <c r="D473" s="35" t="s">
        <v>160</v>
      </c>
      <c r="E473" s="36" t="s">
        <v>7369</v>
      </c>
      <c r="F473" s="35" t="s">
        <v>7370</v>
      </c>
      <c r="G473" s="37" t="s">
        <v>7371</v>
      </c>
      <c r="H473" s="38">
        <v>8000</v>
      </c>
      <c r="I473" s="39"/>
      <c r="J473" s="40">
        <v>1</v>
      </c>
      <c r="K473" s="41"/>
      <c r="L473" s="76"/>
      <c r="M473" s="14">
        <v>1</v>
      </c>
      <c r="N473" s="15"/>
      <c r="O473" s="97"/>
      <c r="P473" s="97"/>
      <c r="Q473" s="226"/>
      <c r="R473" s="146" t="s">
        <v>504</v>
      </c>
      <c r="S473" s="78">
        <f t="shared" si="17"/>
        <v>0</v>
      </c>
      <c r="T473" s="49">
        <f t="shared" si="18"/>
        <v>0</v>
      </c>
      <c r="U473" s="23">
        <v>320000</v>
      </c>
      <c r="V473" s="24">
        <v>45881</v>
      </c>
      <c r="W473" s="62" t="str">
        <f>IFERROR(VLOOKUP(A473,거래처!B:Z,21,0),"")</f>
        <v>김보미</v>
      </c>
    </row>
    <row r="474" spans="1:23" ht="23.45" customHeight="1">
      <c r="A474" s="35" t="s">
        <v>525</v>
      </c>
      <c r="B474" s="35" t="s">
        <v>10732</v>
      </c>
      <c r="C474" s="35" t="s">
        <v>159</v>
      </c>
      <c r="D474" s="35" t="s">
        <v>160</v>
      </c>
      <c r="E474" s="36" t="s">
        <v>7372</v>
      </c>
      <c r="F474" s="35" t="s">
        <v>7370</v>
      </c>
      <c r="G474" s="37" t="s">
        <v>7373</v>
      </c>
      <c r="H474" s="38">
        <v>8000</v>
      </c>
      <c r="I474" s="39"/>
      <c r="J474" s="40">
        <v>10</v>
      </c>
      <c r="K474" s="41"/>
      <c r="L474" s="76"/>
      <c r="M474" s="14">
        <v>5</v>
      </c>
      <c r="N474" s="15"/>
      <c r="O474" s="97"/>
      <c r="P474" s="97"/>
      <c r="Q474" s="226"/>
      <c r="R474" s="146" t="s">
        <v>84</v>
      </c>
      <c r="S474" s="78">
        <f t="shared" si="17"/>
        <v>0</v>
      </c>
      <c r="T474" s="49">
        <f t="shared" si="18"/>
        <v>0</v>
      </c>
      <c r="U474" s="23">
        <v>80000</v>
      </c>
      <c r="V474" s="24">
        <v>45895</v>
      </c>
      <c r="W474" s="62" t="str">
        <f>IFERROR(VLOOKUP(A474,거래처!B:Z,21,0),"")</f>
        <v>김보미</v>
      </c>
    </row>
    <row r="475" spans="1:23" ht="23.45" customHeight="1">
      <c r="A475" s="35" t="s">
        <v>525</v>
      </c>
      <c r="B475" s="35" t="s">
        <v>10732</v>
      </c>
      <c r="C475" s="35" t="s">
        <v>159</v>
      </c>
      <c r="D475" s="35" t="s">
        <v>160</v>
      </c>
      <c r="E475" s="36" t="s">
        <v>7372</v>
      </c>
      <c r="F475" s="35" t="s">
        <v>7370</v>
      </c>
      <c r="G475" s="37" t="s">
        <v>7373</v>
      </c>
      <c r="H475" s="38">
        <v>8000</v>
      </c>
      <c r="I475" s="39"/>
      <c r="J475" s="40">
        <v>20</v>
      </c>
      <c r="K475" s="41"/>
      <c r="L475" s="76"/>
      <c r="M475" s="14">
        <v>20</v>
      </c>
      <c r="N475" s="15"/>
      <c r="O475" s="97"/>
      <c r="P475" s="97"/>
      <c r="Q475" s="226"/>
      <c r="R475" s="146" t="s">
        <v>97</v>
      </c>
      <c r="S475" s="78">
        <f t="shared" si="17"/>
        <v>0</v>
      </c>
      <c r="T475" s="49">
        <f t="shared" si="18"/>
        <v>0</v>
      </c>
      <c r="U475" s="23">
        <v>160000</v>
      </c>
      <c r="V475" s="24">
        <v>45894</v>
      </c>
      <c r="W475" s="62" t="str">
        <f>IFERROR(VLOOKUP(A475,거래처!B:Z,21,0),"")</f>
        <v>김보미</v>
      </c>
    </row>
    <row r="476" spans="1:23" ht="23.45" customHeight="1">
      <c r="A476" s="16" t="s">
        <v>157</v>
      </c>
      <c r="B476" s="16" t="s">
        <v>10732</v>
      </c>
      <c r="C476" s="16" t="s">
        <v>159</v>
      </c>
      <c r="D476" s="16" t="s">
        <v>160</v>
      </c>
      <c r="E476" s="25" t="s">
        <v>13627</v>
      </c>
      <c r="F476" s="16" t="s">
        <v>10316</v>
      </c>
      <c r="G476" s="26" t="s">
        <v>4766</v>
      </c>
      <c r="H476" s="27">
        <v>11000</v>
      </c>
      <c r="I476" s="28"/>
      <c r="J476" s="29"/>
      <c r="K476" s="84">
        <v>1</v>
      </c>
      <c r="L476" s="77"/>
      <c r="M476" s="10"/>
      <c r="N476" s="11"/>
      <c r="O476" s="97"/>
      <c r="P476" s="97"/>
      <c r="Q476" s="167" t="s">
        <v>14158</v>
      </c>
      <c r="R476" s="147" t="s">
        <v>13652</v>
      </c>
      <c r="S476" s="78">
        <f t="shared" si="17"/>
        <v>0</v>
      </c>
      <c r="T476" s="49">
        <f t="shared" si="18"/>
        <v>0</v>
      </c>
      <c r="U476" s="23"/>
      <c r="V476" s="24"/>
      <c r="W476" s="62" t="str">
        <f>IFERROR(VLOOKUP(A476,거래처!B:Z,21,0),"")</f>
        <v>김보미</v>
      </c>
    </row>
    <row r="477" spans="1:23" ht="23.45" customHeight="1">
      <c r="A477" s="16" t="s">
        <v>157</v>
      </c>
      <c r="B477" s="16" t="s">
        <v>10732</v>
      </c>
      <c r="C477" s="16" t="s">
        <v>159</v>
      </c>
      <c r="D477" s="16" t="s">
        <v>160</v>
      </c>
      <c r="E477" s="25" t="s">
        <v>10328</v>
      </c>
      <c r="F477" s="16" t="s">
        <v>10325</v>
      </c>
      <c r="G477" s="26" t="s">
        <v>4766</v>
      </c>
      <c r="H477" s="27">
        <v>12000</v>
      </c>
      <c r="I477" s="28"/>
      <c r="J477" s="29"/>
      <c r="K477" s="12">
        <v>1</v>
      </c>
      <c r="L477" s="77"/>
      <c r="M477" s="10"/>
      <c r="N477" s="11"/>
      <c r="O477" s="97"/>
      <c r="P477" s="97"/>
      <c r="Q477" s="147" t="s">
        <v>14122</v>
      </c>
      <c r="R477" s="147" t="s">
        <v>13848</v>
      </c>
      <c r="S477" s="78">
        <f t="shared" ref="S477:S540" si="19">O477</f>
        <v>0</v>
      </c>
      <c r="T477" s="49">
        <f t="shared" ref="T477:T540" si="20">H477*L477</f>
        <v>0</v>
      </c>
      <c r="U477" s="23"/>
      <c r="V477" s="24"/>
      <c r="W477" s="62" t="str">
        <f>IFERROR(VLOOKUP(A477,거래처!B:Z,21,0),"")</f>
        <v>김보미</v>
      </c>
    </row>
    <row r="478" spans="1:23" ht="23.45" customHeight="1">
      <c r="A478" s="30" t="s">
        <v>157</v>
      </c>
      <c r="B478" s="30" t="s">
        <v>10732</v>
      </c>
      <c r="C478" s="30" t="s">
        <v>159</v>
      </c>
      <c r="D478" s="30" t="s">
        <v>160</v>
      </c>
      <c r="E478" s="31" t="s">
        <v>14013</v>
      </c>
      <c r="F478" s="30" t="s">
        <v>5715</v>
      </c>
      <c r="G478" s="32" t="s">
        <v>14034</v>
      </c>
      <c r="H478" s="33">
        <v>8000</v>
      </c>
      <c r="I478" s="39"/>
      <c r="J478" s="40"/>
      <c r="K478" s="34"/>
      <c r="L478" s="77"/>
      <c r="M478" s="10"/>
      <c r="N478" s="11"/>
      <c r="O478" s="97"/>
      <c r="P478" s="97"/>
      <c r="Q478" s="146"/>
      <c r="R478" s="217" t="s">
        <v>14053</v>
      </c>
      <c r="S478" s="78">
        <f t="shared" si="19"/>
        <v>0</v>
      </c>
      <c r="T478" s="49">
        <f t="shared" si="20"/>
        <v>0</v>
      </c>
      <c r="U478" s="23"/>
      <c r="V478" s="24"/>
      <c r="W478" s="62" t="str">
        <f>IFERROR(VLOOKUP(A478,거래처!B:Z,21,0),"")</f>
        <v>김보미</v>
      </c>
    </row>
    <row r="479" spans="1:23" ht="23.45" customHeight="1">
      <c r="A479" s="30"/>
      <c r="B479" s="30"/>
      <c r="C479" s="30"/>
      <c r="D479" s="30"/>
      <c r="E479" s="31"/>
      <c r="F479" s="30"/>
      <c r="G479" s="32"/>
      <c r="H479" s="33"/>
      <c r="I479" s="39"/>
      <c r="J479" s="40"/>
      <c r="K479" s="34"/>
      <c r="L479" s="77"/>
      <c r="M479" s="10"/>
      <c r="N479" s="11"/>
      <c r="O479" s="97"/>
      <c r="P479" s="97"/>
      <c r="Q479" s="146"/>
      <c r="R479" s="217"/>
      <c r="S479" s="78">
        <f t="shared" si="19"/>
        <v>0</v>
      </c>
      <c r="T479" s="49">
        <f t="shared" si="20"/>
        <v>0</v>
      </c>
      <c r="U479" s="23"/>
      <c r="V479" s="24"/>
      <c r="W479" s="62" t="str">
        <f>IFERROR(VLOOKUP(A479,거래처!B:Z,21,0),"")</f>
        <v/>
      </c>
    </row>
    <row r="480" spans="1:23" ht="23.45" customHeight="1">
      <c r="A480" s="35" t="s">
        <v>163</v>
      </c>
      <c r="B480" s="35" t="s">
        <v>10634</v>
      </c>
      <c r="C480" s="35" t="s">
        <v>165</v>
      </c>
      <c r="D480" s="35" t="s">
        <v>166</v>
      </c>
      <c r="E480" s="36" t="s">
        <v>7561</v>
      </c>
      <c r="F480" s="35" t="s">
        <v>7379</v>
      </c>
      <c r="G480" s="37" t="s">
        <v>6875</v>
      </c>
      <c r="H480" s="38">
        <v>11000</v>
      </c>
      <c r="I480" s="39">
        <v>2</v>
      </c>
      <c r="J480" s="40"/>
      <c r="K480" s="41"/>
      <c r="L480" s="76">
        <v>2</v>
      </c>
      <c r="M480" s="14"/>
      <c r="N480" s="15"/>
      <c r="O480" s="97"/>
      <c r="P480" s="97"/>
      <c r="Q480" s="146"/>
      <c r="R480" s="146"/>
      <c r="S480" s="78">
        <f t="shared" si="19"/>
        <v>0</v>
      </c>
      <c r="T480" s="49">
        <f t="shared" si="20"/>
        <v>22000</v>
      </c>
      <c r="U480" s="23"/>
      <c r="V480" s="24"/>
      <c r="W480" s="62" t="str">
        <f>IFERROR(VLOOKUP(A480,거래처!B:Z,21,0),"")</f>
        <v>유연호（데이트）</v>
      </c>
    </row>
    <row r="481" spans="1:23" ht="23.45" customHeight="1">
      <c r="A481" s="16" t="s">
        <v>5962</v>
      </c>
      <c r="B481" s="16" t="s">
        <v>10634</v>
      </c>
      <c r="C481" s="16" t="s">
        <v>165</v>
      </c>
      <c r="D481" s="16" t="s">
        <v>166</v>
      </c>
      <c r="E481" s="25" t="s">
        <v>5719</v>
      </c>
      <c r="F481" s="16" t="s">
        <v>5718</v>
      </c>
      <c r="G481" s="26" t="s">
        <v>4766</v>
      </c>
      <c r="H481" s="27">
        <v>11000</v>
      </c>
      <c r="I481" s="28"/>
      <c r="J481" s="29"/>
      <c r="K481" s="12">
        <v>1</v>
      </c>
      <c r="L481" s="77"/>
      <c r="M481" s="10"/>
      <c r="N481" s="11"/>
      <c r="O481" s="97"/>
      <c r="P481" s="97"/>
      <c r="Q481" s="147" t="s">
        <v>14163</v>
      </c>
      <c r="R481" s="147" t="s">
        <v>13844</v>
      </c>
      <c r="S481" s="78">
        <f t="shared" si="19"/>
        <v>0</v>
      </c>
      <c r="T481" s="49">
        <f t="shared" si="20"/>
        <v>0</v>
      </c>
      <c r="U481" s="23"/>
      <c r="V481" s="24"/>
      <c r="W481" s="62" t="str">
        <f>IFERROR(VLOOKUP(A481,거래처!B:Z,21,0),"")</f>
        <v>유연호（데이트）</v>
      </c>
    </row>
    <row r="482" spans="1:23" ht="23.45" customHeight="1">
      <c r="A482" s="16"/>
      <c r="B482" s="16"/>
      <c r="C482" s="16"/>
      <c r="D482" s="16"/>
      <c r="E482" s="25"/>
      <c r="F482" s="16"/>
      <c r="G482" s="26"/>
      <c r="H482" s="27"/>
      <c r="I482" s="28"/>
      <c r="J482" s="29"/>
      <c r="K482" s="12"/>
      <c r="L482" s="77"/>
      <c r="M482" s="10"/>
      <c r="N482" s="11"/>
      <c r="O482" s="97"/>
      <c r="P482" s="97"/>
      <c r="Q482" s="147"/>
      <c r="R482" s="147"/>
      <c r="S482" s="78">
        <f t="shared" si="19"/>
        <v>0</v>
      </c>
      <c r="T482" s="49">
        <f t="shared" si="20"/>
        <v>0</v>
      </c>
      <c r="U482" s="23"/>
      <c r="V482" s="24"/>
      <c r="W482" s="62" t="str">
        <f>IFERROR(VLOOKUP(A482,거래처!B:Z,21,0),"")</f>
        <v/>
      </c>
    </row>
    <row r="483" spans="1:23" ht="23.45" customHeight="1">
      <c r="A483" s="35" t="s">
        <v>376</v>
      </c>
      <c r="B483" s="35" t="s">
        <v>377</v>
      </c>
      <c r="C483" s="35" t="s">
        <v>378</v>
      </c>
      <c r="D483" s="35" t="s">
        <v>379</v>
      </c>
      <c r="E483" s="36" t="s">
        <v>9801</v>
      </c>
      <c r="F483" s="35" t="s">
        <v>7388</v>
      </c>
      <c r="G483" s="37" t="s">
        <v>7083</v>
      </c>
      <c r="H483" s="38">
        <v>4000</v>
      </c>
      <c r="I483" s="39">
        <v>10</v>
      </c>
      <c r="J483" s="40"/>
      <c r="K483" s="41"/>
      <c r="L483" s="76">
        <v>10</v>
      </c>
      <c r="M483" s="14"/>
      <c r="N483" s="15"/>
      <c r="O483" s="97"/>
      <c r="P483" s="97"/>
      <c r="Q483" s="146"/>
      <c r="R483" s="146"/>
      <c r="S483" s="78">
        <f t="shared" si="19"/>
        <v>0</v>
      </c>
      <c r="T483" s="49">
        <f t="shared" si="20"/>
        <v>40000</v>
      </c>
      <c r="U483" s="23"/>
      <c r="V483" s="24"/>
      <c r="W483" s="62" t="str">
        <f>IFERROR(VLOOKUP(A483,거래처!B:Z,21,0),"")</f>
        <v>윤상민</v>
      </c>
    </row>
    <row r="484" spans="1:23" ht="23.45" customHeight="1">
      <c r="A484" s="35" t="s">
        <v>376</v>
      </c>
      <c r="B484" s="35" t="s">
        <v>377</v>
      </c>
      <c r="C484" s="35" t="s">
        <v>378</v>
      </c>
      <c r="D484" s="35" t="s">
        <v>379</v>
      </c>
      <c r="E484" s="36" t="s">
        <v>7662</v>
      </c>
      <c r="F484" s="35" t="s">
        <v>7390</v>
      </c>
      <c r="G484" s="37" t="s">
        <v>5959</v>
      </c>
      <c r="H484" s="38">
        <v>5000</v>
      </c>
      <c r="I484" s="39">
        <v>5</v>
      </c>
      <c r="J484" s="40"/>
      <c r="K484" s="41"/>
      <c r="L484" s="76">
        <v>5</v>
      </c>
      <c r="M484" s="14"/>
      <c r="N484" s="15"/>
      <c r="O484" s="97"/>
      <c r="P484" s="97"/>
      <c r="Q484" s="146"/>
      <c r="R484" s="146"/>
      <c r="S484" s="78">
        <f t="shared" si="19"/>
        <v>0</v>
      </c>
      <c r="T484" s="49">
        <f t="shared" si="20"/>
        <v>25000</v>
      </c>
      <c r="U484" s="23"/>
      <c r="V484" s="24"/>
      <c r="W484" s="62" t="str">
        <f>IFERROR(VLOOKUP(A484,거래처!B:Z,21,0),"")</f>
        <v>윤상민</v>
      </c>
    </row>
    <row r="485" spans="1:23" ht="23.45" customHeight="1">
      <c r="A485" s="35"/>
      <c r="B485" s="35"/>
      <c r="C485" s="35"/>
      <c r="D485" s="35"/>
      <c r="E485" s="36"/>
      <c r="F485" s="35"/>
      <c r="G485" s="37"/>
      <c r="H485" s="38"/>
      <c r="I485" s="39"/>
      <c r="J485" s="40"/>
      <c r="K485" s="41"/>
      <c r="L485" s="76"/>
      <c r="M485" s="14"/>
      <c r="N485" s="15"/>
      <c r="O485" s="97"/>
      <c r="P485" s="97"/>
      <c r="Q485" s="146"/>
      <c r="R485" s="146"/>
      <c r="S485" s="78">
        <f t="shared" si="19"/>
        <v>0</v>
      </c>
      <c r="T485" s="49">
        <f t="shared" si="20"/>
        <v>0</v>
      </c>
      <c r="U485" s="23"/>
      <c r="V485" s="24"/>
      <c r="W485" s="62" t="str">
        <f>IFERROR(VLOOKUP(A485,거래처!B:Z,21,0),"")</f>
        <v/>
      </c>
    </row>
    <row r="486" spans="1:23" ht="23.45" customHeight="1">
      <c r="A486" s="35" t="s">
        <v>578</v>
      </c>
      <c r="B486" s="35" t="s">
        <v>10600</v>
      </c>
      <c r="C486" s="35" t="s">
        <v>580</v>
      </c>
      <c r="D486" s="35" t="s">
        <v>580</v>
      </c>
      <c r="E486" s="36" t="s">
        <v>7391</v>
      </c>
      <c r="F486" s="229" t="s">
        <v>12612</v>
      </c>
      <c r="G486" s="230" t="s">
        <v>12081</v>
      </c>
      <c r="H486" s="38">
        <v>16000</v>
      </c>
      <c r="I486" s="39">
        <v>2</v>
      </c>
      <c r="J486" s="40"/>
      <c r="K486" s="41"/>
      <c r="L486" s="76"/>
      <c r="M486" s="14"/>
      <c r="N486" s="15"/>
      <c r="O486" s="97"/>
      <c r="P486" s="97"/>
      <c r="Q486" s="228" t="s">
        <v>14164</v>
      </c>
      <c r="R486" s="146"/>
      <c r="S486" s="78">
        <f t="shared" si="19"/>
        <v>0</v>
      </c>
      <c r="T486" s="49">
        <f t="shared" si="20"/>
        <v>0</v>
      </c>
      <c r="U486" s="23"/>
      <c r="V486" s="24"/>
      <c r="W486" s="62" t="str">
        <f>IFERROR(VLOOKUP(A486,거래처!B:Z,21,0),"")</f>
        <v>다소니</v>
      </c>
    </row>
    <row r="487" spans="1:23" ht="23.45" customHeight="1">
      <c r="A487" s="35"/>
      <c r="B487" s="35"/>
      <c r="C487" s="35"/>
      <c r="D487" s="35"/>
      <c r="E487" s="36"/>
      <c r="F487" s="35"/>
      <c r="G487" s="37"/>
      <c r="H487" s="38"/>
      <c r="I487" s="39"/>
      <c r="J487" s="40"/>
      <c r="K487" s="41"/>
      <c r="L487" s="76"/>
      <c r="M487" s="14"/>
      <c r="N487" s="15"/>
      <c r="O487" s="97"/>
      <c r="P487" s="97"/>
      <c r="Q487" s="146"/>
      <c r="R487" s="146"/>
      <c r="S487" s="78">
        <f t="shared" si="19"/>
        <v>0</v>
      </c>
      <c r="T487" s="49">
        <f t="shared" si="20"/>
        <v>0</v>
      </c>
      <c r="U487" s="23"/>
      <c r="V487" s="24"/>
      <c r="W487" s="62" t="str">
        <f>IFERROR(VLOOKUP(A487,거래처!B:Z,21,0),"")</f>
        <v/>
      </c>
    </row>
    <row r="488" spans="1:23" ht="23.45" customHeight="1">
      <c r="A488" s="35" t="s">
        <v>4479</v>
      </c>
      <c r="B488" s="35" t="s">
        <v>11125</v>
      </c>
      <c r="C488" s="35" t="s">
        <v>4482</v>
      </c>
      <c r="D488" s="35" t="s">
        <v>4482</v>
      </c>
      <c r="E488" s="36" t="s">
        <v>12613</v>
      </c>
      <c r="F488" s="35" t="s">
        <v>12614</v>
      </c>
      <c r="G488" s="37" t="s">
        <v>7076</v>
      </c>
      <c r="H488" s="38">
        <v>22000</v>
      </c>
      <c r="I488" s="39">
        <v>2</v>
      </c>
      <c r="J488" s="40"/>
      <c r="K488" s="41"/>
      <c r="L488" s="76">
        <v>2</v>
      </c>
      <c r="M488" s="14"/>
      <c r="N488" s="15"/>
      <c r="O488" s="97"/>
      <c r="P488" s="97"/>
      <c r="Q488" s="146"/>
      <c r="R488" s="146"/>
      <c r="S488" s="78">
        <f t="shared" si="19"/>
        <v>0</v>
      </c>
      <c r="T488" s="49">
        <f t="shared" si="20"/>
        <v>44000</v>
      </c>
      <c r="U488" s="23"/>
      <c r="V488" s="24"/>
      <c r="W488" s="62" t="str">
        <f>IFERROR(VLOOKUP(A488,거래처!B:Z,21,0),"")</f>
        <v>김수인</v>
      </c>
    </row>
    <row r="489" spans="1:23" ht="23.45" customHeight="1">
      <c r="A489" s="35" t="s">
        <v>4479</v>
      </c>
      <c r="B489" s="35" t="s">
        <v>11125</v>
      </c>
      <c r="C489" s="35" t="s">
        <v>4482</v>
      </c>
      <c r="D489" s="35" t="s">
        <v>4482</v>
      </c>
      <c r="E489" s="36" t="s">
        <v>7394</v>
      </c>
      <c r="F489" s="35" t="s">
        <v>12831</v>
      </c>
      <c r="G489" s="37" t="s">
        <v>10397</v>
      </c>
      <c r="H489" s="38">
        <v>12000</v>
      </c>
      <c r="I489" s="39">
        <v>1</v>
      </c>
      <c r="J489" s="40"/>
      <c r="K489" s="41"/>
      <c r="L489" s="76">
        <v>1</v>
      </c>
      <c r="M489" s="14"/>
      <c r="N489" s="15"/>
      <c r="O489" s="97"/>
      <c r="P489" s="97"/>
      <c r="Q489" s="146"/>
      <c r="R489" s="146"/>
      <c r="S489" s="78">
        <f t="shared" si="19"/>
        <v>0</v>
      </c>
      <c r="T489" s="49">
        <f t="shared" si="20"/>
        <v>12000</v>
      </c>
      <c r="U489" s="23"/>
      <c r="V489" s="24"/>
      <c r="W489" s="62" t="str">
        <f>IFERROR(VLOOKUP(A489,거래처!B:Z,21,0),"")</f>
        <v>김수인</v>
      </c>
    </row>
    <row r="490" spans="1:23" ht="23.45" customHeight="1">
      <c r="A490" s="35"/>
      <c r="B490" s="35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97"/>
      <c r="P490" s="97"/>
      <c r="Q490" s="146"/>
      <c r="R490" s="146"/>
      <c r="S490" s="78">
        <f t="shared" si="19"/>
        <v>0</v>
      </c>
      <c r="T490" s="49">
        <f t="shared" si="20"/>
        <v>0</v>
      </c>
      <c r="U490" s="23"/>
      <c r="V490" s="24"/>
      <c r="W490" s="62" t="str">
        <f>IFERROR(VLOOKUP(A490,거래처!B:Z,21,0),"")</f>
        <v/>
      </c>
    </row>
    <row r="491" spans="1:23" ht="23.45" customHeight="1">
      <c r="A491" s="35" t="s">
        <v>167</v>
      </c>
      <c r="B491" s="35" t="s">
        <v>168</v>
      </c>
      <c r="C491" s="35" t="s">
        <v>169</v>
      </c>
      <c r="D491" s="35" t="s">
        <v>169</v>
      </c>
      <c r="E491" s="36" t="s">
        <v>7426</v>
      </c>
      <c r="F491" s="35" t="s">
        <v>7427</v>
      </c>
      <c r="G491" s="37" t="s">
        <v>6875</v>
      </c>
      <c r="H491" s="38">
        <v>13000</v>
      </c>
      <c r="I491" s="39">
        <v>1</v>
      </c>
      <c r="J491" s="40"/>
      <c r="K491" s="41"/>
      <c r="L491" s="76"/>
      <c r="M491" s="14"/>
      <c r="N491" s="15"/>
      <c r="O491" s="97"/>
      <c r="P491" s="97"/>
      <c r="Q491" s="146" t="s">
        <v>11668</v>
      </c>
      <c r="R491" s="146"/>
      <c r="S491" s="78">
        <f t="shared" si="19"/>
        <v>0</v>
      </c>
      <c r="T491" s="49">
        <f t="shared" si="20"/>
        <v>0</v>
      </c>
      <c r="U491" s="23"/>
      <c r="V491" s="24"/>
      <c r="W491" s="62" t="str">
        <f>IFERROR(VLOOKUP(A491,거래처!B:Z,21,0),"")</f>
        <v>박유진（라뜰리에부티</v>
      </c>
    </row>
    <row r="492" spans="1:23" ht="23.45" customHeight="1">
      <c r="A492" s="35" t="s">
        <v>167</v>
      </c>
      <c r="B492" s="35" t="s">
        <v>168</v>
      </c>
      <c r="C492" s="35" t="s">
        <v>169</v>
      </c>
      <c r="D492" s="35" t="s">
        <v>169</v>
      </c>
      <c r="E492" s="36" t="s">
        <v>9531</v>
      </c>
      <c r="F492" s="35" t="s">
        <v>11642</v>
      </c>
      <c r="G492" s="37" t="s">
        <v>7609</v>
      </c>
      <c r="H492" s="38">
        <v>10500</v>
      </c>
      <c r="I492" s="39">
        <v>5</v>
      </c>
      <c r="J492" s="40"/>
      <c r="K492" s="41"/>
      <c r="L492" s="76"/>
      <c r="M492" s="14"/>
      <c r="N492" s="15"/>
      <c r="O492" s="97"/>
      <c r="P492" s="97"/>
      <c r="Q492" s="146" t="s">
        <v>11668</v>
      </c>
      <c r="R492" s="146"/>
      <c r="S492" s="78">
        <f t="shared" si="19"/>
        <v>0</v>
      </c>
      <c r="T492" s="49">
        <f t="shared" si="20"/>
        <v>0</v>
      </c>
      <c r="U492" s="23"/>
      <c r="V492" s="24"/>
      <c r="W492" s="62" t="str">
        <f>IFERROR(VLOOKUP(A492,거래처!B:Z,21,0),"")</f>
        <v>박유진（라뜰리에부티</v>
      </c>
    </row>
    <row r="493" spans="1:23" ht="23.45" customHeight="1">
      <c r="A493" s="35" t="s">
        <v>167</v>
      </c>
      <c r="B493" s="35" t="s">
        <v>168</v>
      </c>
      <c r="C493" s="35" t="s">
        <v>169</v>
      </c>
      <c r="D493" s="35" t="s">
        <v>169</v>
      </c>
      <c r="E493" s="36" t="s">
        <v>9605</v>
      </c>
      <c r="F493" s="35" t="s">
        <v>11642</v>
      </c>
      <c r="G493" s="37" t="s">
        <v>7706</v>
      </c>
      <c r="H493" s="38">
        <v>10500</v>
      </c>
      <c r="I493" s="39"/>
      <c r="J493" s="40"/>
      <c r="K493" s="41"/>
      <c r="L493" s="76"/>
      <c r="M493" s="14"/>
      <c r="N493" s="15"/>
      <c r="O493" s="97"/>
      <c r="P493" s="97"/>
      <c r="Q493" s="146" t="s">
        <v>11668</v>
      </c>
      <c r="R493" s="146"/>
      <c r="S493" s="78">
        <f t="shared" si="19"/>
        <v>0</v>
      </c>
      <c r="T493" s="49">
        <f t="shared" si="20"/>
        <v>0</v>
      </c>
      <c r="U493" s="23"/>
      <c r="V493" s="24"/>
      <c r="W493" s="62" t="str">
        <f>IFERROR(VLOOKUP(A493,거래처!B:Z,21,0),"")</f>
        <v>박유진（라뜰리에부티</v>
      </c>
    </row>
    <row r="494" spans="1:23" ht="23.45" customHeight="1">
      <c r="A494" s="16" t="s">
        <v>170</v>
      </c>
      <c r="B494" s="16" t="s">
        <v>168</v>
      </c>
      <c r="C494" s="16" t="s">
        <v>169</v>
      </c>
      <c r="D494" s="16" t="s">
        <v>169</v>
      </c>
      <c r="E494" s="25" t="s">
        <v>10054</v>
      </c>
      <c r="F494" s="16" t="s">
        <v>11712</v>
      </c>
      <c r="G494" s="26" t="s">
        <v>4764</v>
      </c>
      <c r="H494" s="27">
        <v>10500</v>
      </c>
      <c r="I494" s="28"/>
      <c r="J494" s="29"/>
      <c r="K494" s="12">
        <v>1</v>
      </c>
      <c r="L494" s="77"/>
      <c r="M494" s="10"/>
      <c r="N494" s="11"/>
      <c r="O494" s="97"/>
      <c r="P494" s="97"/>
      <c r="Q494" s="147" t="s">
        <v>14120</v>
      </c>
      <c r="R494" s="147" t="s">
        <v>13843</v>
      </c>
      <c r="S494" s="78">
        <f t="shared" si="19"/>
        <v>0</v>
      </c>
      <c r="T494" s="49">
        <f t="shared" si="20"/>
        <v>0</v>
      </c>
      <c r="U494" s="23"/>
      <c r="V494" s="24"/>
      <c r="W494" s="62" t="str">
        <f>IFERROR(VLOOKUP(A494,거래처!B:Z,21,0),"")</f>
        <v>박유진（라뜰리에부티</v>
      </c>
    </row>
    <row r="495" spans="1:23" ht="23.45" customHeight="1">
      <c r="A495" s="30" t="s">
        <v>170</v>
      </c>
      <c r="B495" s="30" t="s">
        <v>168</v>
      </c>
      <c r="C495" s="30" t="s">
        <v>169</v>
      </c>
      <c r="D495" s="30" t="s">
        <v>169</v>
      </c>
      <c r="E495" s="31" t="s">
        <v>5311</v>
      </c>
      <c r="F495" s="30" t="s">
        <v>5310</v>
      </c>
      <c r="G495" s="32" t="s">
        <v>147</v>
      </c>
      <c r="H495" s="33">
        <v>12000</v>
      </c>
      <c r="I495" s="39"/>
      <c r="J495" s="40"/>
      <c r="K495" s="34"/>
      <c r="L495" s="77"/>
      <c r="M495" s="10"/>
      <c r="N495" s="11"/>
      <c r="O495" s="97"/>
      <c r="P495" s="97"/>
      <c r="Q495" s="146"/>
      <c r="R495" s="217" t="s">
        <v>14049</v>
      </c>
      <c r="S495" s="78">
        <f t="shared" si="19"/>
        <v>0</v>
      </c>
      <c r="T495" s="49">
        <f t="shared" si="20"/>
        <v>0</v>
      </c>
      <c r="U495" s="23"/>
      <c r="V495" s="24"/>
      <c r="W495" s="62" t="str">
        <f>IFERROR(VLOOKUP(A495,거래처!B:Z,21,0),"")</f>
        <v>박유진（라뜰리에부티</v>
      </c>
    </row>
    <row r="496" spans="1:23" ht="23.45" customHeight="1">
      <c r="A496" s="30"/>
      <c r="B496" s="30"/>
      <c r="C496" s="30"/>
      <c r="D496" s="30"/>
      <c r="E496" s="31"/>
      <c r="F496" s="30"/>
      <c r="G496" s="32"/>
      <c r="H496" s="33"/>
      <c r="I496" s="39"/>
      <c r="J496" s="40"/>
      <c r="K496" s="34"/>
      <c r="L496" s="77"/>
      <c r="M496" s="10"/>
      <c r="N496" s="11"/>
      <c r="O496" s="97"/>
      <c r="P496" s="97"/>
      <c r="Q496" s="146"/>
      <c r="R496" s="217"/>
      <c r="S496" s="78">
        <f t="shared" si="19"/>
        <v>0</v>
      </c>
      <c r="T496" s="49">
        <f t="shared" si="20"/>
        <v>0</v>
      </c>
      <c r="U496" s="23"/>
      <c r="V496" s="24"/>
      <c r="W496" s="62" t="str">
        <f>IFERROR(VLOOKUP(A496,거래처!B:Z,21,0),"")</f>
        <v/>
      </c>
    </row>
    <row r="497" spans="1:23" ht="23.45" customHeight="1">
      <c r="A497" s="35" t="s">
        <v>9678</v>
      </c>
      <c r="B497" s="35" t="s">
        <v>10549</v>
      </c>
      <c r="C497" s="35" t="s">
        <v>6949</v>
      </c>
      <c r="D497" s="35" t="s">
        <v>6949</v>
      </c>
      <c r="E497" s="36" t="s">
        <v>12155</v>
      </c>
      <c r="F497" s="35" t="s">
        <v>12315</v>
      </c>
      <c r="G497" s="37" t="s">
        <v>7064</v>
      </c>
      <c r="H497" s="38">
        <v>14000</v>
      </c>
      <c r="I497" s="39"/>
      <c r="J497" s="40">
        <v>1</v>
      </c>
      <c r="K497" s="41"/>
      <c r="L497" s="76"/>
      <c r="M497" s="14">
        <v>1</v>
      </c>
      <c r="N497" s="15"/>
      <c r="O497" s="97"/>
      <c r="P497" s="97"/>
      <c r="Q497" s="146"/>
      <c r="R497" s="146" t="s">
        <v>504</v>
      </c>
      <c r="S497" s="78">
        <f t="shared" si="19"/>
        <v>0</v>
      </c>
      <c r="T497" s="49">
        <f t="shared" si="20"/>
        <v>0</v>
      </c>
      <c r="U497" s="23">
        <v>14000</v>
      </c>
      <c r="V497" s="24">
        <v>45897</v>
      </c>
      <c r="W497" s="62" t="str">
        <f>IFERROR(VLOOKUP(A497,거래처!B:Z,21,0),"")</f>
        <v>최원일</v>
      </c>
    </row>
    <row r="498" spans="1:23" ht="23.45" customHeight="1">
      <c r="A498" s="35"/>
      <c r="B498" s="35"/>
      <c r="C498" s="35"/>
      <c r="D498" s="35"/>
      <c r="E498" s="36"/>
      <c r="F498" s="35"/>
      <c r="G498" s="37"/>
      <c r="H498" s="38"/>
      <c r="I498" s="39"/>
      <c r="J498" s="40"/>
      <c r="K498" s="41"/>
      <c r="L498" s="76"/>
      <c r="M498" s="14"/>
      <c r="N498" s="15"/>
      <c r="O498" s="97"/>
      <c r="P498" s="97"/>
      <c r="Q498" s="146"/>
      <c r="R498" s="146"/>
      <c r="S498" s="78">
        <f t="shared" si="19"/>
        <v>0</v>
      </c>
      <c r="T498" s="49">
        <f t="shared" si="20"/>
        <v>0</v>
      </c>
      <c r="U498" s="23"/>
      <c r="V498" s="24"/>
      <c r="W498" s="62" t="str">
        <f>IFERROR(VLOOKUP(A498,거래처!B:Z,21,0),"")</f>
        <v/>
      </c>
    </row>
    <row r="499" spans="1:23" ht="23.45" customHeight="1">
      <c r="A499" s="35" t="s">
        <v>5472</v>
      </c>
      <c r="B499" s="35" t="s">
        <v>10848</v>
      </c>
      <c r="C499" s="35" t="s">
        <v>5473</v>
      </c>
      <c r="D499" s="35" t="s">
        <v>5473</v>
      </c>
      <c r="E499" s="36" t="s">
        <v>7663</v>
      </c>
      <c r="F499" s="35" t="s">
        <v>7397</v>
      </c>
      <c r="G499" s="37" t="s">
        <v>7067</v>
      </c>
      <c r="H499" s="38">
        <v>10000</v>
      </c>
      <c r="I499" s="39"/>
      <c r="J499" s="40">
        <v>1</v>
      </c>
      <c r="K499" s="41"/>
      <c r="L499" s="76"/>
      <c r="M499" s="14"/>
      <c r="N499" s="15"/>
      <c r="O499" s="97"/>
      <c r="P499" s="97"/>
      <c r="Q499" s="146" t="s">
        <v>11668</v>
      </c>
      <c r="R499" s="146" t="s">
        <v>504</v>
      </c>
      <c r="S499" s="78">
        <f t="shared" si="19"/>
        <v>0</v>
      </c>
      <c r="T499" s="49">
        <f t="shared" si="20"/>
        <v>0</v>
      </c>
      <c r="U499" s="23">
        <v>10000</v>
      </c>
      <c r="V499" s="24">
        <v>45897</v>
      </c>
      <c r="W499" s="62" t="str">
        <f>IFERROR(VLOOKUP(A499,거래처!B:Z,21,0),"")</f>
        <v>변세훈(빌리데이)</v>
      </c>
    </row>
    <row r="500" spans="1:23" ht="23.45" customHeight="1">
      <c r="A500" s="35" t="s">
        <v>5472</v>
      </c>
      <c r="B500" s="35" t="s">
        <v>10848</v>
      </c>
      <c r="C500" s="35" t="s">
        <v>5473</v>
      </c>
      <c r="D500" s="35" t="s">
        <v>5473</v>
      </c>
      <c r="E500" s="36" t="s">
        <v>7396</v>
      </c>
      <c r="F500" s="35" t="s">
        <v>7397</v>
      </c>
      <c r="G500" s="37" t="s">
        <v>7064</v>
      </c>
      <c r="H500" s="38">
        <v>10000</v>
      </c>
      <c r="I500" s="39"/>
      <c r="J500" s="40">
        <v>1</v>
      </c>
      <c r="K500" s="41"/>
      <c r="L500" s="76"/>
      <c r="M500" s="14"/>
      <c r="N500" s="15"/>
      <c r="O500" s="97"/>
      <c r="P500" s="97"/>
      <c r="Q500" s="146" t="s">
        <v>11668</v>
      </c>
      <c r="R500" s="146" t="s">
        <v>504</v>
      </c>
      <c r="S500" s="78">
        <f t="shared" si="19"/>
        <v>0</v>
      </c>
      <c r="T500" s="49">
        <f t="shared" si="20"/>
        <v>0</v>
      </c>
      <c r="U500" s="23">
        <v>10000</v>
      </c>
      <c r="V500" s="24">
        <v>45897</v>
      </c>
      <c r="W500" s="62" t="str">
        <f>IFERROR(VLOOKUP(A500,거래처!B:Z,21,0),"")</f>
        <v>변세훈(빌리데이)</v>
      </c>
    </row>
    <row r="501" spans="1:23" ht="23.45" customHeight="1">
      <c r="A501" s="35" t="s">
        <v>5472</v>
      </c>
      <c r="B501" s="35" t="s">
        <v>10848</v>
      </c>
      <c r="C501" s="35" t="s">
        <v>5473</v>
      </c>
      <c r="D501" s="35" t="s">
        <v>5473</v>
      </c>
      <c r="E501" s="36" t="s">
        <v>7396</v>
      </c>
      <c r="F501" s="35" t="s">
        <v>7397</v>
      </c>
      <c r="G501" s="37" t="s">
        <v>7064</v>
      </c>
      <c r="H501" s="38">
        <v>10000</v>
      </c>
      <c r="I501" s="39">
        <v>1</v>
      </c>
      <c r="J501" s="40"/>
      <c r="K501" s="41"/>
      <c r="L501" s="76"/>
      <c r="M501" s="14"/>
      <c r="N501" s="15"/>
      <c r="O501" s="97"/>
      <c r="P501" s="97"/>
      <c r="Q501" s="227" t="s">
        <v>14165</v>
      </c>
      <c r="R501" s="146" t="s">
        <v>11378</v>
      </c>
      <c r="S501" s="78">
        <f t="shared" si="19"/>
        <v>0</v>
      </c>
      <c r="T501" s="49">
        <f t="shared" si="20"/>
        <v>0</v>
      </c>
      <c r="U501" s="23"/>
      <c r="V501" s="24"/>
      <c r="W501" s="62" t="str">
        <f>IFERROR(VLOOKUP(A501,거래처!B:Z,21,0),"")</f>
        <v>변세훈(빌리데이)</v>
      </c>
    </row>
    <row r="502" spans="1:23" ht="23.45" customHeight="1">
      <c r="A502" s="35"/>
      <c r="B502" s="35"/>
      <c r="C502" s="35"/>
      <c r="D502" s="35"/>
      <c r="E502" s="36"/>
      <c r="F502" s="35"/>
      <c r="G502" s="37"/>
      <c r="H502" s="38"/>
      <c r="I502" s="39"/>
      <c r="J502" s="40"/>
      <c r="K502" s="41"/>
      <c r="L502" s="76"/>
      <c r="M502" s="14"/>
      <c r="N502" s="15"/>
      <c r="O502" s="97"/>
      <c r="P502" s="97"/>
      <c r="Q502" s="146"/>
      <c r="R502" s="146"/>
      <c r="S502" s="78">
        <f t="shared" si="19"/>
        <v>0</v>
      </c>
      <c r="T502" s="49">
        <f t="shared" si="20"/>
        <v>0</v>
      </c>
      <c r="U502" s="23"/>
      <c r="V502" s="24"/>
      <c r="W502" s="62" t="str">
        <f>IFERROR(VLOOKUP(A502,거래처!B:Z,21,0),"")</f>
        <v/>
      </c>
    </row>
    <row r="503" spans="1:23" ht="23.45" customHeight="1">
      <c r="A503" s="35" t="s">
        <v>6702</v>
      </c>
      <c r="B503" s="35" t="s">
        <v>11279</v>
      </c>
      <c r="C503" s="35" t="s">
        <v>6436</v>
      </c>
      <c r="D503" s="35" t="s">
        <v>6436</v>
      </c>
      <c r="E503" s="36" t="s">
        <v>7869</v>
      </c>
      <c r="F503" s="35" t="s">
        <v>13278</v>
      </c>
      <c r="G503" s="37" t="s">
        <v>12418</v>
      </c>
      <c r="H503" s="38">
        <v>13000</v>
      </c>
      <c r="I503" s="39"/>
      <c r="J503" s="40">
        <v>70</v>
      </c>
      <c r="K503" s="41"/>
      <c r="L503" s="76"/>
      <c r="M503" s="14"/>
      <c r="N503" s="15"/>
      <c r="O503" s="97"/>
      <c r="P503" s="97"/>
      <c r="Q503" s="156" t="s">
        <v>11668</v>
      </c>
      <c r="R503" s="156" t="s">
        <v>12376</v>
      </c>
      <c r="S503" s="78">
        <f t="shared" si="19"/>
        <v>0</v>
      </c>
      <c r="T503" s="49">
        <f t="shared" si="20"/>
        <v>0</v>
      </c>
      <c r="U503" s="23">
        <v>910000</v>
      </c>
      <c r="V503" s="24">
        <v>45888</v>
      </c>
      <c r="W503" s="62" t="str">
        <f>IFERROR(VLOOKUP(A503,거래처!B:Z,21,0),"")</f>
        <v>박준환</v>
      </c>
    </row>
    <row r="504" spans="1:23" ht="23.45" customHeight="1">
      <c r="A504" s="16" t="s">
        <v>6702</v>
      </c>
      <c r="B504" s="16" t="s">
        <v>11279</v>
      </c>
      <c r="C504" s="16" t="s">
        <v>6436</v>
      </c>
      <c r="D504" s="16" t="s">
        <v>6436</v>
      </c>
      <c r="E504" s="25" t="s">
        <v>7871</v>
      </c>
      <c r="F504" s="16" t="s">
        <v>13448</v>
      </c>
      <c r="G504" s="26" t="s">
        <v>13449</v>
      </c>
      <c r="H504" s="27">
        <v>15000</v>
      </c>
      <c r="I504" s="28"/>
      <c r="J504" s="29"/>
      <c r="K504" s="84">
        <v>1</v>
      </c>
      <c r="L504" s="77"/>
      <c r="M504" s="10"/>
      <c r="N504" s="11"/>
      <c r="O504" s="97"/>
      <c r="P504" s="97"/>
      <c r="Q504" s="167" t="s">
        <v>36</v>
      </c>
      <c r="R504" s="147" t="s">
        <v>13458</v>
      </c>
      <c r="S504" s="78">
        <f t="shared" si="19"/>
        <v>0</v>
      </c>
      <c r="T504" s="49">
        <f t="shared" si="20"/>
        <v>0</v>
      </c>
      <c r="U504" s="23"/>
      <c r="V504" s="24"/>
      <c r="W504" s="62" t="str">
        <f>IFERROR(VLOOKUP(A504,거래처!B:Z,21,0),"")</f>
        <v>박준환</v>
      </c>
    </row>
    <row r="505" spans="1:23" ht="23.45" customHeight="1">
      <c r="A505" s="16"/>
      <c r="B505" s="16"/>
      <c r="C505" s="16"/>
      <c r="D505" s="16"/>
      <c r="E505" s="25"/>
      <c r="F505" s="16"/>
      <c r="G505" s="26"/>
      <c r="H505" s="27"/>
      <c r="I505" s="28"/>
      <c r="J505" s="29"/>
      <c r="K505" s="125"/>
      <c r="L505" s="77"/>
      <c r="M505" s="10"/>
      <c r="N505" s="11"/>
      <c r="O505" s="97"/>
      <c r="P505" s="97"/>
      <c r="Q505" s="186"/>
      <c r="R505" s="147"/>
      <c r="S505" s="78">
        <f t="shared" si="19"/>
        <v>0</v>
      </c>
      <c r="T505" s="49">
        <f t="shared" si="20"/>
        <v>0</v>
      </c>
      <c r="U505" s="23"/>
      <c r="V505" s="24"/>
      <c r="W505" s="62" t="str">
        <f>IFERROR(VLOOKUP(A505,거래처!B:Z,21,0),"")</f>
        <v/>
      </c>
    </row>
    <row r="506" spans="1:23" ht="23.45" customHeight="1">
      <c r="A506" s="35" t="s">
        <v>4740</v>
      </c>
      <c r="B506" s="35" t="s">
        <v>11167</v>
      </c>
      <c r="C506" s="35" t="s">
        <v>4743</v>
      </c>
      <c r="D506" s="35" t="s">
        <v>4743</v>
      </c>
      <c r="E506" s="36" t="s">
        <v>7758</v>
      </c>
      <c r="F506" s="35" t="s">
        <v>7757</v>
      </c>
      <c r="G506" s="37" t="s">
        <v>7104</v>
      </c>
      <c r="H506" s="38">
        <v>15000</v>
      </c>
      <c r="I506" s="39"/>
      <c r="J506" s="40">
        <v>1</v>
      </c>
      <c r="K506" s="12"/>
      <c r="L506" s="77"/>
      <c r="M506" s="10"/>
      <c r="N506" s="11"/>
      <c r="O506" s="97"/>
      <c r="P506" s="97"/>
      <c r="Q506" s="147"/>
      <c r="R506" s="146" t="s">
        <v>504</v>
      </c>
      <c r="S506" s="78">
        <f t="shared" si="19"/>
        <v>0</v>
      </c>
      <c r="T506" s="49">
        <f t="shared" si="20"/>
        <v>0</v>
      </c>
      <c r="U506" s="23">
        <v>15000</v>
      </c>
      <c r="V506" s="24">
        <v>45897</v>
      </c>
      <c r="W506" s="62" t="str">
        <f>IFERROR(VLOOKUP(A506,거래처!B:Z,21,0),"")</f>
        <v>권순우</v>
      </c>
    </row>
    <row r="507" spans="1:23" ht="23.45" customHeight="1">
      <c r="A507" s="35" t="s">
        <v>4740</v>
      </c>
      <c r="B507" s="35" t="s">
        <v>11167</v>
      </c>
      <c r="C507" s="35" t="s">
        <v>4743</v>
      </c>
      <c r="D507" s="35" t="s">
        <v>4743</v>
      </c>
      <c r="E507" s="36" t="s">
        <v>7758</v>
      </c>
      <c r="F507" s="35" t="s">
        <v>7757</v>
      </c>
      <c r="G507" s="37" t="s">
        <v>7104</v>
      </c>
      <c r="H507" s="38">
        <v>15000</v>
      </c>
      <c r="I507" s="39">
        <v>2</v>
      </c>
      <c r="J507" s="40"/>
      <c r="K507" s="41"/>
      <c r="L507" s="76"/>
      <c r="M507" s="14"/>
      <c r="N507" s="15"/>
      <c r="O507" s="97"/>
      <c r="P507" s="97"/>
      <c r="Q507" s="227" t="s">
        <v>14166</v>
      </c>
      <c r="R507" s="146"/>
      <c r="S507" s="78">
        <f t="shared" si="19"/>
        <v>0</v>
      </c>
      <c r="T507" s="49">
        <f t="shared" si="20"/>
        <v>0</v>
      </c>
      <c r="U507" s="23"/>
      <c r="V507" s="24"/>
      <c r="W507" s="62" t="str">
        <f>IFERROR(VLOOKUP(A507,거래처!B:Z,21,0),"")</f>
        <v>권순우</v>
      </c>
    </row>
    <row r="508" spans="1:23" ht="23.45" customHeight="1">
      <c r="A508" s="35" t="s">
        <v>4740</v>
      </c>
      <c r="B508" s="35" t="s">
        <v>11167</v>
      </c>
      <c r="C508" s="35" t="s">
        <v>4743</v>
      </c>
      <c r="D508" s="35" t="s">
        <v>4743</v>
      </c>
      <c r="E508" s="36" t="s">
        <v>7756</v>
      </c>
      <c r="F508" s="35" t="s">
        <v>7757</v>
      </c>
      <c r="G508" s="37" t="s">
        <v>7102</v>
      </c>
      <c r="H508" s="38">
        <v>15000</v>
      </c>
      <c r="I508" s="39"/>
      <c r="J508" s="40">
        <v>2</v>
      </c>
      <c r="K508" s="41"/>
      <c r="L508" s="76"/>
      <c r="M508" s="14"/>
      <c r="N508" s="15"/>
      <c r="O508" s="97"/>
      <c r="P508" s="97"/>
      <c r="Q508" s="147"/>
      <c r="R508" s="146" t="s">
        <v>151</v>
      </c>
      <c r="S508" s="78">
        <f t="shared" si="19"/>
        <v>0</v>
      </c>
      <c r="T508" s="49">
        <f t="shared" si="20"/>
        <v>0</v>
      </c>
      <c r="U508" s="23">
        <v>30000</v>
      </c>
      <c r="V508" s="24">
        <v>45897</v>
      </c>
      <c r="W508" s="62" t="str">
        <f>IFERROR(VLOOKUP(A508,거래처!B:Z,21,0),"")</f>
        <v>권순우</v>
      </c>
    </row>
    <row r="509" spans="1:23" ht="23.45" customHeight="1">
      <c r="A509" s="35" t="s">
        <v>4740</v>
      </c>
      <c r="B509" s="35" t="s">
        <v>11167</v>
      </c>
      <c r="C509" s="35" t="s">
        <v>4743</v>
      </c>
      <c r="D509" s="35" t="s">
        <v>4743</v>
      </c>
      <c r="E509" s="36" t="s">
        <v>7756</v>
      </c>
      <c r="F509" s="35" t="s">
        <v>7757</v>
      </c>
      <c r="G509" s="37" t="s">
        <v>7102</v>
      </c>
      <c r="H509" s="38">
        <v>15000</v>
      </c>
      <c r="I509" s="39"/>
      <c r="J509" s="40">
        <v>2</v>
      </c>
      <c r="K509" s="41"/>
      <c r="L509" s="76"/>
      <c r="M509" s="14"/>
      <c r="N509" s="15"/>
      <c r="O509" s="97"/>
      <c r="P509" s="97"/>
      <c r="Q509" s="146" t="s">
        <v>11668</v>
      </c>
      <c r="R509" s="146" t="s">
        <v>151</v>
      </c>
      <c r="S509" s="78">
        <f t="shared" si="19"/>
        <v>0</v>
      </c>
      <c r="T509" s="49">
        <f t="shared" si="20"/>
        <v>0</v>
      </c>
      <c r="U509" s="23">
        <v>30000</v>
      </c>
      <c r="V509" s="24">
        <v>45896</v>
      </c>
      <c r="W509" s="62" t="str">
        <f>IFERROR(VLOOKUP(A509,거래처!B:Z,21,0),"")</f>
        <v>권순우</v>
      </c>
    </row>
    <row r="510" spans="1:23" ht="23.45" customHeight="1">
      <c r="A510" s="35" t="s">
        <v>4740</v>
      </c>
      <c r="B510" s="35" t="s">
        <v>11167</v>
      </c>
      <c r="C510" s="35" t="s">
        <v>4743</v>
      </c>
      <c r="D510" s="35" t="s">
        <v>4743</v>
      </c>
      <c r="E510" s="36" t="s">
        <v>7756</v>
      </c>
      <c r="F510" s="35" t="s">
        <v>7757</v>
      </c>
      <c r="G510" s="37" t="s">
        <v>7102</v>
      </c>
      <c r="H510" s="38">
        <v>15000</v>
      </c>
      <c r="I510" s="39">
        <v>6</v>
      </c>
      <c r="J510" s="40"/>
      <c r="K510" s="41"/>
      <c r="L510" s="76"/>
      <c r="M510" s="14"/>
      <c r="N510" s="15"/>
      <c r="O510" s="97"/>
      <c r="P510" s="97"/>
      <c r="Q510" s="227" t="s">
        <v>14167</v>
      </c>
      <c r="R510" s="146"/>
      <c r="S510" s="78">
        <f t="shared" si="19"/>
        <v>0</v>
      </c>
      <c r="T510" s="49">
        <f t="shared" si="20"/>
        <v>0</v>
      </c>
      <c r="U510" s="23"/>
      <c r="V510" s="24"/>
      <c r="W510" s="62" t="str">
        <f>IFERROR(VLOOKUP(A510,거래처!B:Z,21,0),"")</f>
        <v>권순우</v>
      </c>
    </row>
    <row r="511" spans="1:23" ht="23.45" customHeight="1">
      <c r="A511" s="35" t="s">
        <v>4740</v>
      </c>
      <c r="B511" s="35" t="s">
        <v>11167</v>
      </c>
      <c r="C511" s="35" t="s">
        <v>4743</v>
      </c>
      <c r="D511" s="35" t="s">
        <v>4743</v>
      </c>
      <c r="E511" s="36" t="s">
        <v>7759</v>
      </c>
      <c r="F511" s="35" t="s">
        <v>7757</v>
      </c>
      <c r="G511" s="37" t="s">
        <v>7147</v>
      </c>
      <c r="H511" s="38">
        <v>15000</v>
      </c>
      <c r="I511" s="39">
        <v>1</v>
      </c>
      <c r="J511" s="40"/>
      <c r="K511" s="41"/>
      <c r="L511" s="76">
        <v>1</v>
      </c>
      <c r="M511" s="14"/>
      <c r="N511" s="15"/>
      <c r="O511" s="97"/>
      <c r="P511" s="97"/>
      <c r="Q511" s="146"/>
      <c r="R511" s="146"/>
      <c r="S511" s="78">
        <f t="shared" si="19"/>
        <v>0</v>
      </c>
      <c r="T511" s="49">
        <f t="shared" si="20"/>
        <v>15000</v>
      </c>
      <c r="U511" s="23"/>
      <c r="V511" s="24"/>
      <c r="W511" s="62" t="str">
        <f>IFERROR(VLOOKUP(A511,거래처!B:Z,21,0),"")</f>
        <v>권순우</v>
      </c>
    </row>
    <row r="512" spans="1:23" ht="23.45" customHeight="1">
      <c r="A512" s="35" t="s">
        <v>4740</v>
      </c>
      <c r="B512" s="35" t="s">
        <v>11167</v>
      </c>
      <c r="C512" s="35" t="s">
        <v>4743</v>
      </c>
      <c r="D512" s="35" t="s">
        <v>4743</v>
      </c>
      <c r="E512" s="36" t="s">
        <v>7948</v>
      </c>
      <c r="F512" s="35" t="s">
        <v>7757</v>
      </c>
      <c r="G512" s="37" t="s">
        <v>7949</v>
      </c>
      <c r="H512" s="38">
        <v>15000</v>
      </c>
      <c r="I512" s="39">
        <v>1</v>
      </c>
      <c r="J512" s="40"/>
      <c r="K512" s="41"/>
      <c r="L512" s="76">
        <v>1</v>
      </c>
      <c r="M512" s="14"/>
      <c r="N512" s="15"/>
      <c r="O512" s="97"/>
      <c r="P512" s="97"/>
      <c r="Q512" s="146"/>
      <c r="R512" s="146"/>
      <c r="S512" s="78">
        <f t="shared" si="19"/>
        <v>0</v>
      </c>
      <c r="T512" s="49">
        <f t="shared" si="20"/>
        <v>15000</v>
      </c>
      <c r="U512" s="23"/>
      <c r="V512" s="24"/>
      <c r="W512" s="62" t="str">
        <f>IFERROR(VLOOKUP(A512,거래처!B:Z,21,0),"")</f>
        <v>권순우</v>
      </c>
    </row>
    <row r="513" spans="1:23" ht="23.45" customHeight="1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97"/>
      <c r="P513" s="97"/>
      <c r="Q513" s="146"/>
      <c r="R513" s="146"/>
      <c r="S513" s="78">
        <f t="shared" si="19"/>
        <v>0</v>
      </c>
      <c r="T513" s="49">
        <f t="shared" si="20"/>
        <v>0</v>
      </c>
      <c r="U513" s="23"/>
      <c r="V513" s="24"/>
      <c r="W513" s="62" t="str">
        <f>IFERROR(VLOOKUP(A513,거래처!B:Z,21,0),"")</f>
        <v/>
      </c>
    </row>
    <row r="514" spans="1:23" ht="23.45" customHeight="1">
      <c r="A514" s="35" t="s">
        <v>6799</v>
      </c>
      <c r="B514" s="35" t="s">
        <v>10884</v>
      </c>
      <c r="C514" s="35" t="s">
        <v>6801</v>
      </c>
      <c r="D514" s="35" t="s">
        <v>6801</v>
      </c>
      <c r="E514" s="36" t="s">
        <v>7413</v>
      </c>
      <c r="F514" s="35" t="s">
        <v>7412</v>
      </c>
      <c r="G514" s="37" t="s">
        <v>7055</v>
      </c>
      <c r="H514" s="38">
        <v>13000</v>
      </c>
      <c r="I514" s="39">
        <v>1</v>
      </c>
      <c r="J514" s="40"/>
      <c r="K514" s="41"/>
      <c r="L514" s="76">
        <v>1</v>
      </c>
      <c r="M514" s="14"/>
      <c r="N514" s="15"/>
      <c r="O514" s="97"/>
      <c r="P514" s="97"/>
      <c r="Q514" s="146"/>
      <c r="R514" s="146"/>
      <c r="S514" s="78">
        <f t="shared" si="19"/>
        <v>0</v>
      </c>
      <c r="T514" s="49">
        <f t="shared" si="20"/>
        <v>13000</v>
      </c>
      <c r="U514" s="23"/>
      <c r="V514" s="24"/>
      <c r="W514" s="62" t="str">
        <f>IFERROR(VLOOKUP(A514,거래처!B:Z,21,0),"")</f>
        <v>김현주(스트로베리)</v>
      </c>
    </row>
    <row r="515" spans="1:23" ht="23.45" customHeight="1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97"/>
      <c r="P515" s="97"/>
      <c r="Q515" s="146"/>
      <c r="R515" s="146"/>
      <c r="S515" s="78">
        <f t="shared" si="19"/>
        <v>0</v>
      </c>
      <c r="T515" s="49">
        <f t="shared" si="20"/>
        <v>0</v>
      </c>
      <c r="U515" s="23"/>
      <c r="V515" s="24"/>
      <c r="W515" s="62" t="str">
        <f>IFERROR(VLOOKUP(A515,거래처!B:Z,21,0),"")</f>
        <v/>
      </c>
    </row>
    <row r="516" spans="1:23" ht="23.45" customHeight="1">
      <c r="A516" s="35" t="s">
        <v>6209</v>
      </c>
      <c r="B516" s="35" t="s">
        <v>10551</v>
      </c>
      <c r="C516" s="35" t="s">
        <v>6211</v>
      </c>
      <c r="D516" s="35" t="s">
        <v>6041</v>
      </c>
      <c r="E516" s="36" t="s">
        <v>7420</v>
      </c>
      <c r="F516" s="35" t="s">
        <v>7421</v>
      </c>
      <c r="G516" s="37" t="s">
        <v>6874</v>
      </c>
      <c r="H516" s="38">
        <v>10000</v>
      </c>
      <c r="I516" s="39"/>
      <c r="J516" s="40">
        <v>2</v>
      </c>
      <c r="K516" s="41"/>
      <c r="L516" s="76"/>
      <c r="M516" s="14">
        <v>2</v>
      </c>
      <c r="N516" s="15"/>
      <c r="O516" s="97"/>
      <c r="P516" s="97"/>
      <c r="Q516" s="146"/>
      <c r="R516" s="146" t="s">
        <v>151</v>
      </c>
      <c r="S516" s="78">
        <f t="shared" si="19"/>
        <v>0</v>
      </c>
      <c r="T516" s="49">
        <f t="shared" si="20"/>
        <v>0</v>
      </c>
      <c r="U516" s="23">
        <v>20000</v>
      </c>
      <c r="V516" s="24">
        <v>45897</v>
      </c>
      <c r="W516" s="62" t="str">
        <f>IFERROR(VLOOKUP(A516,거래처!B:Z,21,0),"")</f>
        <v>박진성</v>
      </c>
    </row>
    <row r="517" spans="1:23" ht="23.45" customHeight="1">
      <c r="A517" s="35" t="s">
        <v>6209</v>
      </c>
      <c r="B517" s="35" t="s">
        <v>10551</v>
      </c>
      <c r="C517" s="35" t="s">
        <v>6211</v>
      </c>
      <c r="D517" s="35" t="s">
        <v>6041</v>
      </c>
      <c r="E517" s="36" t="s">
        <v>7420</v>
      </c>
      <c r="F517" s="35" t="s">
        <v>7421</v>
      </c>
      <c r="G517" s="37" t="s">
        <v>6874</v>
      </c>
      <c r="H517" s="38">
        <v>10000</v>
      </c>
      <c r="I517" s="39"/>
      <c r="J517" s="40">
        <v>2</v>
      </c>
      <c r="K517" s="41"/>
      <c r="L517" s="76"/>
      <c r="M517" s="14">
        <v>2</v>
      </c>
      <c r="N517" s="15"/>
      <c r="O517" s="97"/>
      <c r="P517" s="97"/>
      <c r="Q517" s="146"/>
      <c r="R517" s="146" t="s">
        <v>151</v>
      </c>
      <c r="S517" s="78">
        <f t="shared" si="19"/>
        <v>0</v>
      </c>
      <c r="T517" s="49">
        <f t="shared" si="20"/>
        <v>0</v>
      </c>
      <c r="U517" s="23">
        <v>20000</v>
      </c>
      <c r="V517" s="24">
        <v>45894</v>
      </c>
      <c r="W517" s="62" t="str">
        <f>IFERROR(VLOOKUP(A517,거래처!B:Z,21,0),"")</f>
        <v>박진성</v>
      </c>
    </row>
    <row r="518" spans="1:23" ht="23.45" customHeight="1">
      <c r="A518" s="35" t="s">
        <v>6209</v>
      </c>
      <c r="B518" s="35" t="s">
        <v>10551</v>
      </c>
      <c r="C518" s="35" t="s">
        <v>6211</v>
      </c>
      <c r="D518" s="35" t="s">
        <v>6041</v>
      </c>
      <c r="E518" s="36" t="s">
        <v>7420</v>
      </c>
      <c r="F518" s="35" t="s">
        <v>7421</v>
      </c>
      <c r="G518" s="37" t="s">
        <v>6874</v>
      </c>
      <c r="H518" s="38">
        <v>10000</v>
      </c>
      <c r="I518" s="39"/>
      <c r="J518" s="40">
        <v>1</v>
      </c>
      <c r="K518" s="41"/>
      <c r="L518" s="76"/>
      <c r="M518" s="14">
        <v>1</v>
      </c>
      <c r="N518" s="15"/>
      <c r="O518" s="97"/>
      <c r="P518" s="97"/>
      <c r="Q518" s="146"/>
      <c r="R518" s="146" t="s">
        <v>504</v>
      </c>
      <c r="S518" s="78">
        <f t="shared" si="19"/>
        <v>0</v>
      </c>
      <c r="T518" s="49">
        <f t="shared" si="20"/>
        <v>0</v>
      </c>
      <c r="U518" s="23">
        <v>10000</v>
      </c>
      <c r="V518" s="24">
        <v>45891</v>
      </c>
      <c r="W518" s="62" t="str">
        <f>IFERROR(VLOOKUP(A518,거래처!B:Z,21,0),"")</f>
        <v>박진성</v>
      </c>
    </row>
    <row r="519" spans="1:23" ht="23.45" customHeight="1">
      <c r="A519" s="35" t="s">
        <v>6209</v>
      </c>
      <c r="B519" s="35" t="s">
        <v>10551</v>
      </c>
      <c r="C519" s="35" t="s">
        <v>6211</v>
      </c>
      <c r="D519" s="35" t="s">
        <v>6041</v>
      </c>
      <c r="E519" s="36" t="s">
        <v>7424</v>
      </c>
      <c r="F519" s="35" t="s">
        <v>7421</v>
      </c>
      <c r="G519" s="37" t="s">
        <v>6875</v>
      </c>
      <c r="H519" s="38">
        <v>10000</v>
      </c>
      <c r="I519" s="39">
        <v>2</v>
      </c>
      <c r="J519" s="40"/>
      <c r="K519" s="41"/>
      <c r="L519" s="76">
        <v>2</v>
      </c>
      <c r="M519" s="14"/>
      <c r="N519" s="15"/>
      <c r="O519" s="97"/>
      <c r="P519" s="97"/>
      <c r="Q519" s="146"/>
      <c r="R519" s="146"/>
      <c r="S519" s="78">
        <f t="shared" si="19"/>
        <v>0</v>
      </c>
      <c r="T519" s="49">
        <f t="shared" si="20"/>
        <v>20000</v>
      </c>
      <c r="U519" s="23"/>
      <c r="V519" s="24"/>
      <c r="W519" s="62" t="str">
        <f>IFERROR(VLOOKUP(A519,거래처!B:Z,21,0),"")</f>
        <v>박진성</v>
      </c>
    </row>
    <row r="520" spans="1:23" ht="23.45" customHeight="1">
      <c r="A520" s="168"/>
      <c r="B520" s="168"/>
      <c r="C520" s="168"/>
      <c r="D520" s="168"/>
      <c r="E520" s="169"/>
      <c r="F520" s="168"/>
      <c r="G520" s="170"/>
      <c r="H520" s="171"/>
      <c r="I520" s="172"/>
      <c r="J520" s="173"/>
      <c r="K520" s="174"/>
      <c r="L520" s="175"/>
      <c r="M520" s="176"/>
      <c r="N520" s="177"/>
      <c r="O520" s="97"/>
      <c r="P520" s="97"/>
      <c r="Q520" s="305"/>
      <c r="R520" s="216"/>
      <c r="S520" s="78">
        <f t="shared" si="19"/>
        <v>0</v>
      </c>
      <c r="T520" s="49">
        <f t="shared" si="20"/>
        <v>0</v>
      </c>
      <c r="U520" s="23"/>
      <c r="V520" s="24"/>
      <c r="W520" s="62" t="str">
        <f>IFERROR(VLOOKUP(A520,거래처!B:Z,21,0),"")</f>
        <v/>
      </c>
    </row>
    <row r="521" spans="1:23" ht="23.45" customHeight="1">
      <c r="A521" s="35" t="s">
        <v>399</v>
      </c>
      <c r="B521" s="35" t="s">
        <v>10553</v>
      </c>
      <c r="C521" s="35" t="s">
        <v>174</v>
      </c>
      <c r="D521" s="35" t="s">
        <v>175</v>
      </c>
      <c r="E521" s="36" t="s">
        <v>12163</v>
      </c>
      <c r="F521" s="35" t="s">
        <v>12159</v>
      </c>
      <c r="G521" s="37" t="s">
        <v>12164</v>
      </c>
      <c r="H521" s="38">
        <v>15000</v>
      </c>
      <c r="I521" s="39">
        <v>1</v>
      </c>
      <c r="J521" s="40"/>
      <c r="K521" s="41"/>
      <c r="L521" s="76">
        <v>1</v>
      </c>
      <c r="M521" s="14"/>
      <c r="N521" s="15"/>
      <c r="O521" s="97"/>
      <c r="P521" s="97"/>
      <c r="Q521" s="146"/>
      <c r="R521" s="146"/>
      <c r="S521" s="78">
        <f t="shared" si="19"/>
        <v>0</v>
      </c>
      <c r="T521" s="49">
        <f t="shared" si="20"/>
        <v>15000</v>
      </c>
      <c r="U521" s="23"/>
      <c r="V521" s="24"/>
      <c r="W521" s="62" t="str">
        <f>IFERROR(VLOOKUP(A521,거래처!B:Z,21,0),"")</f>
        <v>박맹길（라온（ＲＡＯ</v>
      </c>
    </row>
    <row r="522" spans="1:23" ht="23.45" customHeight="1">
      <c r="A522" s="35" t="s">
        <v>399</v>
      </c>
      <c r="B522" s="35" t="s">
        <v>10553</v>
      </c>
      <c r="C522" s="35" t="s">
        <v>174</v>
      </c>
      <c r="D522" s="35" t="s">
        <v>175</v>
      </c>
      <c r="E522" s="36" t="s">
        <v>14093</v>
      </c>
      <c r="F522" s="35" t="s">
        <v>13079</v>
      </c>
      <c r="G522" s="37" t="s">
        <v>7778</v>
      </c>
      <c r="H522" s="38">
        <v>16000</v>
      </c>
      <c r="I522" s="39">
        <v>1</v>
      </c>
      <c r="J522" s="40"/>
      <c r="K522" s="41"/>
      <c r="L522" s="76">
        <v>1</v>
      </c>
      <c r="M522" s="14"/>
      <c r="N522" s="15"/>
      <c r="O522" s="97"/>
      <c r="P522" s="97"/>
      <c r="Q522" s="146"/>
      <c r="R522" s="146"/>
      <c r="S522" s="78">
        <f t="shared" si="19"/>
        <v>0</v>
      </c>
      <c r="T522" s="49">
        <f t="shared" si="20"/>
        <v>16000</v>
      </c>
      <c r="U522" s="23"/>
      <c r="V522" s="24"/>
      <c r="W522" s="62" t="str">
        <f>IFERROR(VLOOKUP(A522,거래처!B:Z,21,0),"")</f>
        <v>박맹길（라온（ＲＡＯ</v>
      </c>
    </row>
    <row r="523" spans="1:23" ht="23.45" customHeight="1">
      <c r="A523" s="35" t="s">
        <v>399</v>
      </c>
      <c r="B523" s="35" t="s">
        <v>10553</v>
      </c>
      <c r="C523" s="35" t="s">
        <v>174</v>
      </c>
      <c r="D523" s="35" t="s">
        <v>175</v>
      </c>
      <c r="E523" s="36" t="s">
        <v>14094</v>
      </c>
      <c r="F523" s="35" t="s">
        <v>12422</v>
      </c>
      <c r="G523" s="37" t="s">
        <v>13724</v>
      </c>
      <c r="H523" s="38">
        <v>15000</v>
      </c>
      <c r="I523" s="39">
        <v>1</v>
      </c>
      <c r="J523" s="40"/>
      <c r="K523" s="41"/>
      <c r="L523" s="76"/>
      <c r="M523" s="14"/>
      <c r="N523" s="15"/>
      <c r="O523" s="97"/>
      <c r="P523" s="97"/>
      <c r="Q523" s="146"/>
      <c r="R523" s="146"/>
      <c r="S523" s="78">
        <f t="shared" si="19"/>
        <v>0</v>
      </c>
      <c r="T523" s="49">
        <f t="shared" si="20"/>
        <v>0</v>
      </c>
      <c r="U523" s="23"/>
      <c r="V523" s="24"/>
      <c r="W523" s="62" t="str">
        <f>IFERROR(VLOOKUP(A523,거래처!B:Z,21,0),"")</f>
        <v>박맹길（라온（ＲＡＯ</v>
      </c>
    </row>
    <row r="524" spans="1:23" ht="23.45" customHeight="1">
      <c r="A524" s="35" t="s">
        <v>399</v>
      </c>
      <c r="B524" s="35" t="s">
        <v>10553</v>
      </c>
      <c r="C524" s="35" t="s">
        <v>174</v>
      </c>
      <c r="D524" s="35" t="s">
        <v>175</v>
      </c>
      <c r="E524" s="36" t="s">
        <v>14095</v>
      </c>
      <c r="F524" s="35" t="s">
        <v>12422</v>
      </c>
      <c r="G524" s="37" t="s">
        <v>14096</v>
      </c>
      <c r="H524" s="38">
        <v>15000</v>
      </c>
      <c r="I524" s="39">
        <v>1</v>
      </c>
      <c r="J524" s="40"/>
      <c r="K524" s="41"/>
      <c r="L524" s="76"/>
      <c r="M524" s="14"/>
      <c r="N524" s="15"/>
      <c r="O524" s="97"/>
      <c r="P524" s="97"/>
      <c r="Q524" s="146"/>
      <c r="R524" s="146"/>
      <c r="S524" s="78">
        <f t="shared" si="19"/>
        <v>0</v>
      </c>
      <c r="T524" s="49">
        <f t="shared" si="20"/>
        <v>0</v>
      </c>
      <c r="U524" s="23"/>
      <c r="V524" s="24"/>
      <c r="W524" s="62" t="str">
        <f>IFERROR(VLOOKUP(A524,거래처!B:Z,21,0),"")</f>
        <v>박맹길（라온（ＲＡＯ</v>
      </c>
    </row>
    <row r="525" spans="1:23" ht="23.45" customHeight="1">
      <c r="A525" s="35" t="s">
        <v>399</v>
      </c>
      <c r="B525" s="35" t="s">
        <v>10553</v>
      </c>
      <c r="C525" s="35" t="s">
        <v>174</v>
      </c>
      <c r="D525" s="35" t="s">
        <v>175</v>
      </c>
      <c r="E525" s="36" t="s">
        <v>14097</v>
      </c>
      <c r="F525" s="35" t="s">
        <v>12624</v>
      </c>
      <c r="G525" s="37" t="s">
        <v>14098</v>
      </c>
      <c r="H525" s="38">
        <v>13500</v>
      </c>
      <c r="I525" s="39">
        <v>1</v>
      </c>
      <c r="J525" s="40"/>
      <c r="K525" s="41"/>
      <c r="L525" s="76">
        <v>1</v>
      </c>
      <c r="M525" s="14"/>
      <c r="N525" s="15"/>
      <c r="O525" s="97"/>
      <c r="P525" s="97"/>
      <c r="Q525" s="146"/>
      <c r="R525" s="146"/>
      <c r="S525" s="78">
        <f t="shared" si="19"/>
        <v>0</v>
      </c>
      <c r="T525" s="49">
        <f t="shared" si="20"/>
        <v>13500</v>
      </c>
      <c r="U525" s="23"/>
      <c r="V525" s="24"/>
      <c r="W525" s="62" t="str">
        <f>IFERROR(VLOOKUP(A525,거래처!B:Z,21,0),"")</f>
        <v>박맹길（라온（ＲＡＯ</v>
      </c>
    </row>
    <row r="526" spans="1:23" ht="23.45" customHeight="1">
      <c r="A526" s="35" t="s">
        <v>399</v>
      </c>
      <c r="B526" s="35" t="s">
        <v>10553</v>
      </c>
      <c r="C526" s="35" t="s">
        <v>174</v>
      </c>
      <c r="D526" s="35" t="s">
        <v>175</v>
      </c>
      <c r="E526" s="36" t="s">
        <v>13082</v>
      </c>
      <c r="F526" s="35" t="s">
        <v>12624</v>
      </c>
      <c r="G526" s="37" t="s">
        <v>7442</v>
      </c>
      <c r="H526" s="38">
        <v>13500</v>
      </c>
      <c r="I526" s="39">
        <v>2</v>
      </c>
      <c r="J526" s="40"/>
      <c r="K526" s="41"/>
      <c r="L526" s="76"/>
      <c r="M526" s="14"/>
      <c r="N526" s="15"/>
      <c r="O526" s="97"/>
      <c r="P526" s="97"/>
      <c r="Q526" s="146"/>
      <c r="R526" s="146"/>
      <c r="S526" s="78">
        <f t="shared" si="19"/>
        <v>0</v>
      </c>
      <c r="T526" s="49">
        <f t="shared" si="20"/>
        <v>0</v>
      </c>
      <c r="U526" s="23"/>
      <c r="V526" s="24"/>
      <c r="W526" s="62" t="str">
        <f>IFERROR(VLOOKUP(A526,거래처!B:Z,21,0),"")</f>
        <v>박맹길（라온（ＲＡＯ</v>
      </c>
    </row>
    <row r="527" spans="1:23" ht="23.45" customHeight="1">
      <c r="A527" s="35" t="s">
        <v>399</v>
      </c>
      <c r="B527" s="35" t="s">
        <v>10553</v>
      </c>
      <c r="C527" s="35" t="s">
        <v>174</v>
      </c>
      <c r="D527" s="35" t="s">
        <v>175</v>
      </c>
      <c r="E527" s="36" t="s">
        <v>13291</v>
      </c>
      <c r="F527" s="35" t="s">
        <v>12624</v>
      </c>
      <c r="G527" s="37" t="s">
        <v>7794</v>
      </c>
      <c r="H527" s="38">
        <v>13500</v>
      </c>
      <c r="I527" s="39">
        <v>1</v>
      </c>
      <c r="J527" s="40"/>
      <c r="K527" s="41"/>
      <c r="L527" s="76"/>
      <c r="M527" s="14"/>
      <c r="N527" s="15"/>
      <c r="O527" s="97"/>
      <c r="P527" s="97"/>
      <c r="Q527" s="146" t="s">
        <v>14169</v>
      </c>
      <c r="R527" s="146"/>
      <c r="S527" s="78">
        <f t="shared" si="19"/>
        <v>0</v>
      </c>
      <c r="T527" s="49">
        <f t="shared" si="20"/>
        <v>0</v>
      </c>
      <c r="U527" s="23"/>
      <c r="V527" s="24"/>
      <c r="W527" s="62" t="str">
        <f>IFERROR(VLOOKUP(A527,거래처!B:Z,21,0),"")</f>
        <v>박맹길（라온（ＲＡＯ</v>
      </c>
    </row>
    <row r="528" spans="1:23" ht="23.45" customHeight="1">
      <c r="A528" s="35" t="s">
        <v>399</v>
      </c>
      <c r="B528" s="35" t="s">
        <v>10553</v>
      </c>
      <c r="C528" s="35" t="s">
        <v>174</v>
      </c>
      <c r="D528" s="35" t="s">
        <v>175</v>
      </c>
      <c r="E528" s="36" t="s">
        <v>13949</v>
      </c>
      <c r="F528" s="35" t="s">
        <v>12624</v>
      </c>
      <c r="G528" s="37" t="s">
        <v>13950</v>
      </c>
      <c r="H528" s="38">
        <v>13500</v>
      </c>
      <c r="I528" s="39">
        <v>1</v>
      </c>
      <c r="J528" s="40"/>
      <c r="K528" s="41"/>
      <c r="L528" s="76"/>
      <c r="M528" s="14"/>
      <c r="N528" s="15"/>
      <c r="O528" s="97"/>
      <c r="P528" s="97"/>
      <c r="Q528" s="146"/>
      <c r="R528" s="146"/>
      <c r="S528" s="78">
        <f t="shared" si="19"/>
        <v>0</v>
      </c>
      <c r="T528" s="49">
        <f t="shared" si="20"/>
        <v>0</v>
      </c>
      <c r="U528" s="23"/>
      <c r="V528" s="24"/>
      <c r="W528" s="62" t="str">
        <f>IFERROR(VLOOKUP(A528,거래처!B:Z,21,0),"")</f>
        <v>박맹길（라온（ＲＡＯ</v>
      </c>
    </row>
    <row r="529" spans="1:23" ht="23.45" customHeight="1">
      <c r="A529" s="35" t="s">
        <v>399</v>
      </c>
      <c r="B529" s="35" t="s">
        <v>10553</v>
      </c>
      <c r="C529" s="35" t="s">
        <v>174</v>
      </c>
      <c r="D529" s="35" t="s">
        <v>175</v>
      </c>
      <c r="E529" s="36" t="s">
        <v>11643</v>
      </c>
      <c r="F529" s="35" t="s">
        <v>12624</v>
      </c>
      <c r="G529" s="37" t="s">
        <v>12108</v>
      </c>
      <c r="H529" s="38">
        <v>13500</v>
      </c>
      <c r="I529" s="39">
        <v>1</v>
      </c>
      <c r="J529" s="40"/>
      <c r="K529" s="41"/>
      <c r="L529" s="76">
        <v>1</v>
      </c>
      <c r="M529" s="14"/>
      <c r="N529" s="15"/>
      <c r="O529" s="97"/>
      <c r="P529" s="97"/>
      <c r="Q529" s="146"/>
      <c r="R529" s="146"/>
      <c r="S529" s="78">
        <f t="shared" si="19"/>
        <v>0</v>
      </c>
      <c r="T529" s="49">
        <f t="shared" si="20"/>
        <v>13500</v>
      </c>
      <c r="U529" s="23"/>
      <c r="V529" s="24"/>
      <c r="W529" s="62" t="str">
        <f>IFERROR(VLOOKUP(A529,거래처!B:Z,21,0),"")</f>
        <v>박맹길（라온（ＲＡＯ</v>
      </c>
    </row>
    <row r="530" spans="1:23" ht="23.45" customHeight="1">
      <c r="A530" s="35" t="s">
        <v>399</v>
      </c>
      <c r="B530" s="35" t="s">
        <v>10553</v>
      </c>
      <c r="C530" s="35" t="s">
        <v>174</v>
      </c>
      <c r="D530" s="35" t="s">
        <v>175</v>
      </c>
      <c r="E530" s="36" t="s">
        <v>14101</v>
      </c>
      <c r="F530" s="35" t="s">
        <v>13084</v>
      </c>
      <c r="G530" s="37" t="s">
        <v>14102</v>
      </c>
      <c r="H530" s="38">
        <v>15000</v>
      </c>
      <c r="I530" s="39">
        <v>1</v>
      </c>
      <c r="J530" s="40"/>
      <c r="K530" s="41"/>
      <c r="L530" s="76">
        <v>1</v>
      </c>
      <c r="M530" s="14"/>
      <c r="N530" s="15"/>
      <c r="O530" s="97"/>
      <c r="P530" s="97"/>
      <c r="Q530" s="146"/>
      <c r="R530" s="146"/>
      <c r="S530" s="78">
        <f t="shared" si="19"/>
        <v>0</v>
      </c>
      <c r="T530" s="49">
        <f t="shared" si="20"/>
        <v>15000</v>
      </c>
      <c r="U530" s="23"/>
      <c r="V530" s="24"/>
      <c r="W530" s="62" t="str">
        <f>IFERROR(VLOOKUP(A530,거래처!B:Z,21,0),"")</f>
        <v>박맹길（라온（ＲＡＯ</v>
      </c>
    </row>
    <row r="531" spans="1:23" ht="23.45" customHeight="1">
      <c r="A531" s="35" t="s">
        <v>399</v>
      </c>
      <c r="B531" s="35" t="s">
        <v>10553</v>
      </c>
      <c r="C531" s="35" t="s">
        <v>174</v>
      </c>
      <c r="D531" s="35" t="s">
        <v>175</v>
      </c>
      <c r="E531" s="36" t="s">
        <v>14099</v>
      </c>
      <c r="F531" s="35" t="s">
        <v>13084</v>
      </c>
      <c r="G531" s="37" t="s">
        <v>14100</v>
      </c>
      <c r="H531" s="38">
        <v>15000</v>
      </c>
      <c r="I531" s="39">
        <v>1</v>
      </c>
      <c r="J531" s="40"/>
      <c r="K531" s="41"/>
      <c r="L531" s="76">
        <v>1</v>
      </c>
      <c r="M531" s="14"/>
      <c r="N531" s="15"/>
      <c r="O531" s="97"/>
      <c r="P531" s="97"/>
      <c r="Q531" s="146"/>
      <c r="R531" s="146"/>
      <c r="S531" s="78">
        <f t="shared" si="19"/>
        <v>0</v>
      </c>
      <c r="T531" s="49">
        <f t="shared" si="20"/>
        <v>15000</v>
      </c>
      <c r="U531" s="23"/>
      <c r="V531" s="24"/>
      <c r="W531" s="62" t="str">
        <f>IFERROR(VLOOKUP(A531,거래처!B:Z,21,0),"")</f>
        <v>박맹길（라온（ＲＡＯ</v>
      </c>
    </row>
    <row r="532" spans="1:23" ht="23.45" customHeight="1">
      <c r="A532" s="35" t="s">
        <v>399</v>
      </c>
      <c r="B532" s="35" t="s">
        <v>10553</v>
      </c>
      <c r="C532" s="35" t="s">
        <v>174</v>
      </c>
      <c r="D532" s="35" t="s">
        <v>175</v>
      </c>
      <c r="E532" s="36" t="s">
        <v>14105</v>
      </c>
      <c r="F532" s="35" t="s">
        <v>13084</v>
      </c>
      <c r="G532" s="37" t="s">
        <v>14106</v>
      </c>
      <c r="H532" s="38">
        <v>15000</v>
      </c>
      <c r="I532" s="39">
        <v>2</v>
      </c>
      <c r="J532" s="40"/>
      <c r="K532" s="41"/>
      <c r="L532" s="76">
        <v>1</v>
      </c>
      <c r="M532" s="14"/>
      <c r="N532" s="15"/>
      <c r="O532" s="97"/>
      <c r="P532" s="97"/>
      <c r="Q532" s="146"/>
      <c r="R532" s="146"/>
      <c r="S532" s="78">
        <f t="shared" si="19"/>
        <v>0</v>
      </c>
      <c r="T532" s="49">
        <f t="shared" si="20"/>
        <v>15000</v>
      </c>
      <c r="U532" s="23"/>
      <c r="V532" s="24"/>
      <c r="W532" s="62" t="str">
        <f>IFERROR(VLOOKUP(A532,거래처!B:Z,21,0),"")</f>
        <v>박맹길（라온（ＲＡＯ</v>
      </c>
    </row>
    <row r="533" spans="1:23" ht="23.45" customHeight="1">
      <c r="A533" s="35" t="s">
        <v>399</v>
      </c>
      <c r="B533" s="35" t="s">
        <v>10553</v>
      </c>
      <c r="C533" s="35" t="s">
        <v>174</v>
      </c>
      <c r="D533" s="35" t="s">
        <v>175</v>
      </c>
      <c r="E533" s="36" t="s">
        <v>14103</v>
      </c>
      <c r="F533" s="35" t="s">
        <v>13084</v>
      </c>
      <c r="G533" s="37" t="s">
        <v>14104</v>
      </c>
      <c r="H533" s="38">
        <v>15000</v>
      </c>
      <c r="I533" s="39">
        <v>1</v>
      </c>
      <c r="J533" s="40"/>
      <c r="K533" s="41"/>
      <c r="L533" s="76">
        <v>1</v>
      </c>
      <c r="M533" s="14"/>
      <c r="N533" s="15"/>
      <c r="O533" s="97"/>
      <c r="P533" s="97"/>
      <c r="Q533" s="146"/>
      <c r="R533" s="146"/>
      <c r="S533" s="78">
        <f t="shared" si="19"/>
        <v>0</v>
      </c>
      <c r="T533" s="49">
        <f t="shared" si="20"/>
        <v>15000</v>
      </c>
      <c r="U533" s="23"/>
      <c r="V533" s="24"/>
      <c r="W533" s="62" t="str">
        <f>IFERROR(VLOOKUP(A533,거래처!B:Z,21,0),"")</f>
        <v>박맹길（라온（ＲＡＯ</v>
      </c>
    </row>
    <row r="534" spans="1:23" ht="23.45" customHeight="1">
      <c r="A534" s="35" t="s">
        <v>399</v>
      </c>
      <c r="B534" s="35" t="s">
        <v>10553</v>
      </c>
      <c r="C534" s="35" t="s">
        <v>174</v>
      </c>
      <c r="D534" s="35" t="s">
        <v>175</v>
      </c>
      <c r="E534" s="36" t="s">
        <v>7876</v>
      </c>
      <c r="F534" s="35" t="s">
        <v>7441</v>
      </c>
      <c r="G534" s="37" t="s">
        <v>7877</v>
      </c>
      <c r="H534" s="38">
        <v>13000</v>
      </c>
      <c r="I534" s="39">
        <v>1</v>
      </c>
      <c r="J534" s="40"/>
      <c r="K534" s="41"/>
      <c r="L534" s="76">
        <v>1</v>
      </c>
      <c r="M534" s="14"/>
      <c r="N534" s="15"/>
      <c r="O534" s="97"/>
      <c r="P534" s="97"/>
      <c r="Q534" s="146"/>
      <c r="R534" s="146"/>
      <c r="S534" s="78">
        <f t="shared" si="19"/>
        <v>0</v>
      </c>
      <c r="T534" s="49">
        <f t="shared" si="20"/>
        <v>13000</v>
      </c>
      <c r="U534" s="23"/>
      <c r="V534" s="24"/>
      <c r="W534" s="62" t="str">
        <f>IFERROR(VLOOKUP(A534,거래처!B:Z,21,0),"")</f>
        <v>박맹길（라온（ＲＡＯ</v>
      </c>
    </row>
    <row r="535" spans="1:23" ht="23.45" customHeight="1">
      <c r="A535" s="35" t="s">
        <v>399</v>
      </c>
      <c r="B535" s="35" t="s">
        <v>10553</v>
      </c>
      <c r="C535" s="35" t="s">
        <v>174</v>
      </c>
      <c r="D535" s="35" t="s">
        <v>175</v>
      </c>
      <c r="E535" s="36" t="s">
        <v>13530</v>
      </c>
      <c r="F535" s="35" t="s">
        <v>9472</v>
      </c>
      <c r="G535" s="37" t="s">
        <v>13247</v>
      </c>
      <c r="H535" s="38">
        <v>17000</v>
      </c>
      <c r="I535" s="39">
        <v>2</v>
      </c>
      <c r="J535" s="40"/>
      <c r="K535" s="41"/>
      <c r="L535" s="76"/>
      <c r="M535" s="14"/>
      <c r="N535" s="15"/>
      <c r="O535" s="97"/>
      <c r="P535" s="97"/>
      <c r="Q535" s="146"/>
      <c r="R535" s="146"/>
      <c r="S535" s="78">
        <f t="shared" si="19"/>
        <v>0</v>
      </c>
      <c r="T535" s="49">
        <f t="shared" si="20"/>
        <v>0</v>
      </c>
      <c r="U535" s="23"/>
      <c r="V535" s="24"/>
      <c r="W535" s="62" t="str">
        <f>IFERROR(VLOOKUP(A535,거래처!B:Z,21,0),"")</f>
        <v>박맹길（라온（ＲＡＯ</v>
      </c>
    </row>
    <row r="536" spans="1:23" ht="23.45" customHeight="1">
      <c r="A536" s="35" t="s">
        <v>399</v>
      </c>
      <c r="B536" s="35" t="s">
        <v>10553</v>
      </c>
      <c r="C536" s="35" t="s">
        <v>174</v>
      </c>
      <c r="D536" s="35" t="s">
        <v>175</v>
      </c>
      <c r="E536" s="36" t="s">
        <v>14107</v>
      </c>
      <c r="F536" s="35" t="s">
        <v>9472</v>
      </c>
      <c r="G536" s="37" t="s">
        <v>14108</v>
      </c>
      <c r="H536" s="38">
        <v>17000</v>
      </c>
      <c r="I536" s="39">
        <v>1</v>
      </c>
      <c r="J536" s="40"/>
      <c r="K536" s="41"/>
      <c r="L536" s="76">
        <v>1</v>
      </c>
      <c r="M536" s="14"/>
      <c r="N536" s="15"/>
      <c r="O536" s="97"/>
      <c r="P536" s="97"/>
      <c r="Q536" s="146"/>
      <c r="R536" s="146"/>
      <c r="S536" s="78">
        <f t="shared" si="19"/>
        <v>0</v>
      </c>
      <c r="T536" s="49">
        <f t="shared" si="20"/>
        <v>17000</v>
      </c>
      <c r="U536" s="23"/>
      <c r="V536" s="24"/>
      <c r="W536" s="62" t="str">
        <f>IFERROR(VLOOKUP(A536,거래처!B:Z,21,0),"")</f>
        <v>박맹길（라온（ＲＡＯ</v>
      </c>
    </row>
    <row r="537" spans="1:23" ht="23.45" customHeight="1">
      <c r="A537" s="35" t="s">
        <v>399</v>
      </c>
      <c r="B537" s="35" t="s">
        <v>10553</v>
      </c>
      <c r="C537" s="35" t="s">
        <v>174</v>
      </c>
      <c r="D537" s="35" t="s">
        <v>175</v>
      </c>
      <c r="E537" s="36" t="s">
        <v>10044</v>
      </c>
      <c r="F537" s="35" t="s">
        <v>10040</v>
      </c>
      <c r="G537" s="37" t="s">
        <v>10045</v>
      </c>
      <c r="H537" s="38">
        <v>16000</v>
      </c>
      <c r="I537" s="39">
        <v>20</v>
      </c>
      <c r="J537" s="40"/>
      <c r="K537" s="41"/>
      <c r="L537" s="76">
        <v>20</v>
      </c>
      <c r="M537" s="14"/>
      <c r="N537" s="15"/>
      <c r="O537" s="97"/>
      <c r="P537" s="97"/>
      <c r="Q537" s="146"/>
      <c r="R537" s="146"/>
      <c r="S537" s="78">
        <f t="shared" si="19"/>
        <v>0</v>
      </c>
      <c r="T537" s="49">
        <f t="shared" si="20"/>
        <v>320000</v>
      </c>
      <c r="U537" s="23"/>
      <c r="V537" s="24"/>
      <c r="W537" s="62" t="str">
        <f>IFERROR(VLOOKUP(A537,거래처!B:Z,21,0),"")</f>
        <v>박맹길（라온（ＲＡＯ</v>
      </c>
    </row>
    <row r="538" spans="1:23" ht="23.45" customHeight="1">
      <c r="A538" s="35" t="s">
        <v>399</v>
      </c>
      <c r="B538" s="35" t="s">
        <v>10553</v>
      </c>
      <c r="C538" s="35" t="s">
        <v>174</v>
      </c>
      <c r="D538" s="35" t="s">
        <v>175</v>
      </c>
      <c r="E538" s="36" t="s">
        <v>10042</v>
      </c>
      <c r="F538" s="35" t="s">
        <v>10040</v>
      </c>
      <c r="G538" s="37" t="s">
        <v>10043</v>
      </c>
      <c r="H538" s="38">
        <v>16000</v>
      </c>
      <c r="I538" s="39">
        <v>10</v>
      </c>
      <c r="J538" s="40"/>
      <c r="K538" s="41"/>
      <c r="L538" s="76"/>
      <c r="M538" s="14"/>
      <c r="N538" s="15"/>
      <c r="O538" s="97"/>
      <c r="P538" s="97"/>
      <c r="Q538" s="146"/>
      <c r="R538" s="146"/>
      <c r="S538" s="78">
        <f t="shared" si="19"/>
        <v>0</v>
      </c>
      <c r="T538" s="49">
        <f t="shared" si="20"/>
        <v>0</v>
      </c>
      <c r="U538" s="23"/>
      <c r="V538" s="24"/>
      <c r="W538" s="62" t="str">
        <f>IFERROR(VLOOKUP(A538,거래처!B:Z,21,0),"")</f>
        <v>박맹길（라온（ＲＡＯ</v>
      </c>
    </row>
    <row r="539" spans="1:23" ht="23.45" customHeight="1">
      <c r="A539" s="35" t="s">
        <v>399</v>
      </c>
      <c r="B539" s="35" t="s">
        <v>10553</v>
      </c>
      <c r="C539" s="35" t="s">
        <v>174</v>
      </c>
      <c r="D539" s="35" t="s">
        <v>175</v>
      </c>
      <c r="E539" s="36" t="s">
        <v>10145</v>
      </c>
      <c r="F539" s="35" t="s">
        <v>10040</v>
      </c>
      <c r="G539" s="37" t="s">
        <v>10146</v>
      </c>
      <c r="H539" s="38">
        <v>16000</v>
      </c>
      <c r="I539" s="39">
        <v>40</v>
      </c>
      <c r="J539" s="40"/>
      <c r="K539" s="41"/>
      <c r="L539" s="76">
        <v>27</v>
      </c>
      <c r="M539" s="14"/>
      <c r="N539" s="15"/>
      <c r="O539" s="97"/>
      <c r="P539" s="97"/>
      <c r="Q539" s="146"/>
      <c r="R539" s="146"/>
      <c r="S539" s="78">
        <f t="shared" si="19"/>
        <v>0</v>
      </c>
      <c r="T539" s="49">
        <f t="shared" si="20"/>
        <v>432000</v>
      </c>
      <c r="U539" s="23"/>
      <c r="V539" s="24"/>
      <c r="W539" s="62" t="str">
        <f>IFERROR(VLOOKUP(A539,거래처!B:Z,21,0),"")</f>
        <v>박맹길（라온（ＲＡＯ</v>
      </c>
    </row>
    <row r="540" spans="1:23" ht="23.45" customHeight="1">
      <c r="A540" s="35" t="s">
        <v>399</v>
      </c>
      <c r="B540" s="35" t="s">
        <v>10553</v>
      </c>
      <c r="C540" s="35" t="s">
        <v>174</v>
      </c>
      <c r="D540" s="35" t="s">
        <v>175</v>
      </c>
      <c r="E540" s="36" t="s">
        <v>10488</v>
      </c>
      <c r="F540" s="35" t="s">
        <v>13297</v>
      </c>
      <c r="G540" s="37" t="s">
        <v>11365</v>
      </c>
      <c r="H540" s="38">
        <v>16000</v>
      </c>
      <c r="I540" s="39">
        <v>20</v>
      </c>
      <c r="J540" s="40"/>
      <c r="K540" s="41"/>
      <c r="L540" s="76"/>
      <c r="M540" s="14"/>
      <c r="N540" s="15"/>
      <c r="O540" s="97"/>
      <c r="P540" s="97"/>
      <c r="Q540" s="146" t="s">
        <v>276</v>
      </c>
      <c r="R540" s="219" t="s">
        <v>13960</v>
      </c>
      <c r="S540" s="78">
        <f t="shared" si="19"/>
        <v>0</v>
      </c>
      <c r="T540" s="49">
        <f t="shared" si="20"/>
        <v>0</v>
      </c>
      <c r="U540" s="23"/>
      <c r="V540" s="24"/>
      <c r="W540" s="62" t="str">
        <f>IFERROR(VLOOKUP(A540,거래처!B:Z,21,0),"")</f>
        <v>박맹길（라온（ＲＡＯ</v>
      </c>
    </row>
    <row r="541" spans="1:23" ht="23.45" customHeight="1">
      <c r="A541" s="35" t="s">
        <v>399</v>
      </c>
      <c r="B541" s="35" t="s">
        <v>10553</v>
      </c>
      <c r="C541" s="35" t="s">
        <v>174</v>
      </c>
      <c r="D541" s="35" t="s">
        <v>175</v>
      </c>
      <c r="E541" s="36"/>
      <c r="F541" s="35" t="s">
        <v>12587</v>
      </c>
      <c r="G541" s="267"/>
      <c r="H541" s="268"/>
      <c r="I541" s="269"/>
      <c r="J541" s="40">
        <v>72</v>
      </c>
      <c r="K541" s="41"/>
      <c r="L541" s="76"/>
      <c r="M541" s="14"/>
      <c r="N541" s="15"/>
      <c r="O541" s="97"/>
      <c r="P541" s="97"/>
      <c r="Q541" s="146" t="s">
        <v>14168</v>
      </c>
      <c r="R541" s="219" t="s">
        <v>13193</v>
      </c>
      <c r="S541" s="78">
        <f t="shared" ref="S541:S604" si="21">O541</f>
        <v>0</v>
      </c>
      <c r="T541" s="49">
        <f t="shared" ref="T541:T604" si="22">H541*L541</f>
        <v>0</v>
      </c>
      <c r="U541" s="23">
        <v>72000</v>
      </c>
      <c r="V541" s="24">
        <v>45889</v>
      </c>
      <c r="W541" s="62" t="str">
        <f>IFERROR(VLOOKUP(A541,거래처!B:Z,21,0),"")</f>
        <v>박맹길（라온（ＲＡＯ</v>
      </c>
    </row>
    <row r="542" spans="1:23" ht="23.45" customHeight="1">
      <c r="A542" s="16" t="s">
        <v>4812</v>
      </c>
      <c r="B542" s="16" t="s">
        <v>10553</v>
      </c>
      <c r="C542" s="16" t="s">
        <v>174</v>
      </c>
      <c r="D542" s="16" t="s">
        <v>175</v>
      </c>
      <c r="E542" s="25" t="s">
        <v>13812</v>
      </c>
      <c r="F542" s="16" t="s">
        <v>13809</v>
      </c>
      <c r="G542" s="26" t="s">
        <v>13827</v>
      </c>
      <c r="H542" s="27">
        <v>16000</v>
      </c>
      <c r="I542" s="28"/>
      <c r="J542" s="29"/>
      <c r="K542" s="12">
        <v>1</v>
      </c>
      <c r="L542" s="77"/>
      <c r="M542" s="10"/>
      <c r="N542" s="11"/>
      <c r="O542" s="97"/>
      <c r="P542" s="97"/>
      <c r="Q542" s="147" t="s">
        <v>36</v>
      </c>
      <c r="R542" s="147" t="s">
        <v>13844</v>
      </c>
      <c r="S542" s="78">
        <f t="shared" si="21"/>
        <v>0</v>
      </c>
      <c r="T542" s="49">
        <f t="shared" si="22"/>
        <v>0</v>
      </c>
      <c r="U542" s="23"/>
      <c r="V542" s="24"/>
      <c r="W542" s="62" t="str">
        <f>IFERROR(VLOOKUP(A542,거래처!B:Z,21,0),"")</f>
        <v>박맹길（라온（ＲＡＯ</v>
      </c>
    </row>
    <row r="543" spans="1:23" ht="23.45" customHeight="1">
      <c r="A543" s="16"/>
      <c r="B543" s="16"/>
      <c r="C543" s="16"/>
      <c r="D543" s="16"/>
      <c r="E543" s="25"/>
      <c r="F543" s="16"/>
      <c r="G543" s="26"/>
      <c r="H543" s="27"/>
      <c r="I543" s="28"/>
      <c r="J543" s="29"/>
      <c r="K543" s="12"/>
      <c r="L543" s="77"/>
      <c r="M543" s="10"/>
      <c r="N543" s="11"/>
      <c r="O543" s="97"/>
      <c r="P543" s="97"/>
      <c r="Q543" s="147"/>
      <c r="R543" s="147"/>
      <c r="S543" s="78">
        <f t="shared" si="21"/>
        <v>0</v>
      </c>
      <c r="T543" s="49">
        <f t="shared" si="22"/>
        <v>0</v>
      </c>
      <c r="U543" s="23"/>
      <c r="V543" s="24"/>
      <c r="W543" s="62" t="str">
        <f>IFERROR(VLOOKUP(A543,거래처!B:Z,21,0),"")</f>
        <v/>
      </c>
    </row>
    <row r="544" spans="1:23" ht="23.45" customHeight="1">
      <c r="A544" s="35" t="s">
        <v>394</v>
      </c>
      <c r="B544" s="35" t="s">
        <v>10711</v>
      </c>
      <c r="C544" s="35" t="s">
        <v>396</v>
      </c>
      <c r="D544" s="35" t="s">
        <v>396</v>
      </c>
      <c r="E544" s="36" t="s">
        <v>12840</v>
      </c>
      <c r="F544" s="35" t="s">
        <v>12841</v>
      </c>
      <c r="G544" s="37" t="s">
        <v>6875</v>
      </c>
      <c r="H544" s="38">
        <v>18000</v>
      </c>
      <c r="I544" s="39">
        <v>1</v>
      </c>
      <c r="J544" s="40"/>
      <c r="K544" s="41"/>
      <c r="L544" s="76">
        <v>1</v>
      </c>
      <c r="M544" s="14"/>
      <c r="N544" s="15"/>
      <c r="O544" s="97"/>
      <c r="P544" s="97"/>
      <c r="Q544" s="146"/>
      <c r="R544" s="146"/>
      <c r="S544" s="78">
        <f t="shared" si="21"/>
        <v>0</v>
      </c>
      <c r="T544" s="49">
        <f t="shared" si="22"/>
        <v>18000</v>
      </c>
      <c r="U544" s="23"/>
      <c r="V544" s="24"/>
      <c r="W544" s="62" t="str">
        <f>IFERROR(VLOOKUP(A544,거래처!B:Z,21,0),"")</f>
        <v>이도윤（르솜（Ｌｅ</v>
      </c>
    </row>
    <row r="545" spans="1:23" ht="23.45" customHeight="1">
      <c r="A545" s="35" t="s">
        <v>394</v>
      </c>
      <c r="B545" s="35" t="s">
        <v>10711</v>
      </c>
      <c r="C545" s="35" t="s">
        <v>396</v>
      </c>
      <c r="D545" s="35" t="s">
        <v>396</v>
      </c>
      <c r="E545" s="36" t="s">
        <v>7875</v>
      </c>
      <c r="F545" s="35" t="s">
        <v>7435</v>
      </c>
      <c r="G545" s="37" t="s">
        <v>7423</v>
      </c>
      <c r="H545" s="38">
        <v>5000</v>
      </c>
      <c r="I545" s="39">
        <v>1</v>
      </c>
      <c r="J545" s="40"/>
      <c r="K545" s="41"/>
      <c r="L545" s="76">
        <v>1</v>
      </c>
      <c r="M545" s="14"/>
      <c r="N545" s="15"/>
      <c r="O545" s="97"/>
      <c r="P545" s="97"/>
      <c r="Q545" s="146"/>
      <c r="R545" s="146"/>
      <c r="S545" s="78">
        <f t="shared" si="21"/>
        <v>0</v>
      </c>
      <c r="T545" s="49">
        <f t="shared" si="22"/>
        <v>5000</v>
      </c>
      <c r="U545" s="23"/>
      <c r="V545" s="24"/>
      <c r="W545" s="62" t="str">
        <f>IFERROR(VLOOKUP(A545,거래처!B:Z,21,0),"")</f>
        <v>이도윤（르솜（Ｌｅ</v>
      </c>
    </row>
    <row r="546" spans="1:23" ht="23.45" customHeight="1">
      <c r="A546" s="35" t="s">
        <v>394</v>
      </c>
      <c r="B546" s="35" t="s">
        <v>10711</v>
      </c>
      <c r="C546" s="35" t="s">
        <v>396</v>
      </c>
      <c r="D546" s="35" t="s">
        <v>396</v>
      </c>
      <c r="E546" s="36" t="s">
        <v>12626</v>
      </c>
      <c r="F546" s="35" t="s">
        <v>7435</v>
      </c>
      <c r="G546" s="37" t="s">
        <v>7067</v>
      </c>
      <c r="H546" s="38">
        <v>5000</v>
      </c>
      <c r="I546" s="39">
        <v>1</v>
      </c>
      <c r="J546" s="40"/>
      <c r="K546" s="41"/>
      <c r="L546" s="76">
        <v>1</v>
      </c>
      <c r="M546" s="14"/>
      <c r="N546" s="15"/>
      <c r="O546" s="97"/>
      <c r="P546" s="97"/>
      <c r="Q546" s="146"/>
      <c r="R546" s="146"/>
      <c r="S546" s="78">
        <f t="shared" si="21"/>
        <v>0</v>
      </c>
      <c r="T546" s="49">
        <f t="shared" si="22"/>
        <v>5000</v>
      </c>
      <c r="U546" s="23"/>
      <c r="V546" s="24"/>
      <c r="W546" s="62" t="str">
        <f>IFERROR(VLOOKUP(A546,거래처!B:Z,21,0),"")</f>
        <v>이도윤（르솜（Ｌｅ</v>
      </c>
    </row>
    <row r="547" spans="1:23" ht="23.45" customHeight="1">
      <c r="A547" s="35" t="s">
        <v>394</v>
      </c>
      <c r="B547" s="35" t="s">
        <v>10711</v>
      </c>
      <c r="C547" s="35" t="s">
        <v>396</v>
      </c>
      <c r="D547" s="35" t="s">
        <v>396</v>
      </c>
      <c r="E547" s="36" t="s">
        <v>7434</v>
      </c>
      <c r="F547" s="35" t="s">
        <v>7435</v>
      </c>
      <c r="G547" s="37" t="s">
        <v>6875</v>
      </c>
      <c r="H547" s="38">
        <v>5000</v>
      </c>
      <c r="I547" s="39">
        <v>1</v>
      </c>
      <c r="J547" s="40"/>
      <c r="K547" s="41"/>
      <c r="L547" s="76">
        <v>1</v>
      </c>
      <c r="M547" s="14"/>
      <c r="N547" s="15"/>
      <c r="O547" s="97"/>
      <c r="P547" s="97"/>
      <c r="Q547" s="146"/>
      <c r="R547" s="146"/>
      <c r="S547" s="78">
        <f t="shared" si="21"/>
        <v>0</v>
      </c>
      <c r="T547" s="49">
        <f t="shared" si="22"/>
        <v>5000</v>
      </c>
      <c r="U547" s="23"/>
      <c r="V547" s="24"/>
      <c r="W547" s="62" t="str">
        <f>IFERROR(VLOOKUP(A547,거래처!B:Z,21,0),"")</f>
        <v>이도윤（르솜（Ｌｅ</v>
      </c>
    </row>
    <row r="548" spans="1:23" ht="23.45" customHeight="1">
      <c r="A548" s="16" t="s">
        <v>4791</v>
      </c>
      <c r="B548" s="16" t="s">
        <v>10711</v>
      </c>
      <c r="C548" s="16" t="s">
        <v>396</v>
      </c>
      <c r="D548" s="16" t="s">
        <v>396</v>
      </c>
      <c r="E548" s="25" t="s">
        <v>13806</v>
      </c>
      <c r="F548" s="16" t="s">
        <v>13805</v>
      </c>
      <c r="G548" s="26" t="s">
        <v>130</v>
      </c>
      <c r="H548" s="27">
        <v>18000</v>
      </c>
      <c r="I548" s="28"/>
      <c r="J548" s="29"/>
      <c r="K548" s="12">
        <v>1</v>
      </c>
      <c r="L548" s="77"/>
      <c r="M548" s="10"/>
      <c r="N548" s="11"/>
      <c r="O548" s="97"/>
      <c r="P548" s="97"/>
      <c r="Q548" s="147" t="s">
        <v>14121</v>
      </c>
      <c r="R548" s="147" t="s">
        <v>13844</v>
      </c>
      <c r="S548" s="78">
        <f t="shared" si="21"/>
        <v>0</v>
      </c>
      <c r="T548" s="49">
        <f t="shared" si="22"/>
        <v>0</v>
      </c>
      <c r="U548" s="23"/>
      <c r="V548" s="24"/>
      <c r="W548" s="62" t="str">
        <f>IFERROR(VLOOKUP(A548,거래처!B:Z,21,0),"")</f>
        <v>이도윤（르솜（Ｌｅ</v>
      </c>
    </row>
    <row r="549" spans="1:23" ht="23.45" customHeight="1">
      <c r="A549" s="16" t="s">
        <v>4791</v>
      </c>
      <c r="B549" s="16" t="s">
        <v>10711</v>
      </c>
      <c r="C549" s="16" t="s">
        <v>396</v>
      </c>
      <c r="D549" s="16" t="s">
        <v>396</v>
      </c>
      <c r="E549" s="25" t="s">
        <v>13807</v>
      </c>
      <c r="F549" s="16" t="s">
        <v>13805</v>
      </c>
      <c r="G549" s="26" t="s">
        <v>147</v>
      </c>
      <c r="H549" s="27">
        <v>18000</v>
      </c>
      <c r="I549" s="28"/>
      <c r="J549" s="29"/>
      <c r="K549" s="12">
        <v>1</v>
      </c>
      <c r="L549" s="77"/>
      <c r="M549" s="10"/>
      <c r="N549" s="11"/>
      <c r="O549" s="97"/>
      <c r="P549" s="97"/>
      <c r="Q549" s="147" t="s">
        <v>14121</v>
      </c>
      <c r="R549" s="147" t="s">
        <v>13844</v>
      </c>
      <c r="S549" s="78">
        <f t="shared" si="21"/>
        <v>0</v>
      </c>
      <c r="T549" s="49">
        <f t="shared" si="22"/>
        <v>0</v>
      </c>
      <c r="U549" s="23"/>
      <c r="V549" s="24"/>
      <c r="W549" s="62" t="str">
        <f>IFERROR(VLOOKUP(A549,거래처!B:Z,21,0),"")</f>
        <v>이도윤（르솜（Ｌｅ</v>
      </c>
    </row>
    <row r="550" spans="1:23" ht="23.45" customHeight="1">
      <c r="A550" s="16"/>
      <c r="B550" s="16"/>
      <c r="C550" s="16"/>
      <c r="D550" s="16"/>
      <c r="E550" s="25"/>
      <c r="F550" s="16"/>
      <c r="G550" s="26"/>
      <c r="H550" s="27"/>
      <c r="I550" s="28"/>
      <c r="J550" s="29"/>
      <c r="K550" s="12"/>
      <c r="L550" s="77"/>
      <c r="M550" s="10"/>
      <c r="N550" s="11"/>
      <c r="O550" s="97"/>
      <c r="P550" s="97"/>
      <c r="Q550" s="147"/>
      <c r="R550" s="147"/>
      <c r="S550" s="78">
        <f t="shared" si="21"/>
        <v>0</v>
      </c>
      <c r="T550" s="49">
        <f t="shared" si="22"/>
        <v>0</v>
      </c>
      <c r="U550" s="23"/>
      <c r="V550" s="24"/>
      <c r="W550" s="62" t="str">
        <f>IFERROR(VLOOKUP(A550,거래처!B:Z,21,0),"")</f>
        <v/>
      </c>
    </row>
    <row r="551" spans="1:23" ht="23.45" customHeight="1">
      <c r="A551" s="35" t="s">
        <v>402</v>
      </c>
      <c r="B551" s="35" t="s">
        <v>11102</v>
      </c>
      <c r="C551" s="35" t="s">
        <v>176</v>
      </c>
      <c r="D551" s="35" t="s">
        <v>177</v>
      </c>
      <c r="E551" s="36" t="s">
        <v>7448</v>
      </c>
      <c r="F551" s="35" t="s">
        <v>7449</v>
      </c>
      <c r="G551" s="37" t="s">
        <v>7450</v>
      </c>
      <c r="H551" s="38">
        <v>13000</v>
      </c>
      <c r="I551" s="39">
        <v>10</v>
      </c>
      <c r="J551" s="40"/>
      <c r="K551" s="41"/>
      <c r="L551" s="76"/>
      <c r="M551" s="14"/>
      <c r="N551" s="15"/>
      <c r="O551" s="97"/>
      <c r="P551" s="97"/>
      <c r="Q551" s="146" t="s">
        <v>14163</v>
      </c>
      <c r="R551" s="146"/>
      <c r="S551" s="78">
        <f t="shared" si="21"/>
        <v>0</v>
      </c>
      <c r="T551" s="49">
        <f t="shared" si="22"/>
        <v>0</v>
      </c>
      <c r="U551" s="23"/>
      <c r="V551" s="24"/>
      <c r="W551" s="62" t="str">
        <f>IFERROR(VLOOKUP(A551,거래처!B:Z,21,0),"")</f>
        <v>이선국</v>
      </c>
    </row>
    <row r="552" spans="1:23" ht="23.45" customHeight="1">
      <c r="A552" s="35" t="s">
        <v>402</v>
      </c>
      <c r="B552" s="35" t="s">
        <v>11102</v>
      </c>
      <c r="C552" s="35" t="s">
        <v>176</v>
      </c>
      <c r="D552" s="35" t="s">
        <v>177</v>
      </c>
      <c r="E552" s="36" t="s">
        <v>7732</v>
      </c>
      <c r="F552" s="35" t="s">
        <v>7449</v>
      </c>
      <c r="G552" s="37" t="s">
        <v>7733</v>
      </c>
      <c r="H552" s="38">
        <v>13000</v>
      </c>
      <c r="I552" s="39">
        <v>1</v>
      </c>
      <c r="J552" s="40"/>
      <c r="K552" s="41"/>
      <c r="L552" s="76">
        <v>1</v>
      </c>
      <c r="M552" s="14"/>
      <c r="N552" s="15"/>
      <c r="O552" s="97"/>
      <c r="P552" s="97"/>
      <c r="Q552" s="146"/>
      <c r="R552" s="146"/>
      <c r="S552" s="78">
        <f t="shared" si="21"/>
        <v>0</v>
      </c>
      <c r="T552" s="49">
        <f t="shared" si="22"/>
        <v>13000</v>
      </c>
      <c r="U552" s="23"/>
      <c r="V552" s="24"/>
      <c r="W552" s="62" t="str">
        <f>IFERROR(VLOOKUP(A552,거래처!B:Z,21,0),"")</f>
        <v>이선국</v>
      </c>
    </row>
    <row r="553" spans="1:23" ht="23.45" customHeight="1">
      <c r="A553" s="35" t="s">
        <v>402</v>
      </c>
      <c r="B553" s="35" t="s">
        <v>11102</v>
      </c>
      <c r="C553" s="35" t="s">
        <v>176</v>
      </c>
      <c r="D553" s="35" t="s">
        <v>177</v>
      </c>
      <c r="E553" s="36" t="s">
        <v>12173</v>
      </c>
      <c r="F553" s="35" t="s">
        <v>7449</v>
      </c>
      <c r="G553" s="37" t="s">
        <v>12174</v>
      </c>
      <c r="H553" s="38">
        <v>13000</v>
      </c>
      <c r="I553" s="39">
        <v>1</v>
      </c>
      <c r="J553" s="40"/>
      <c r="K553" s="41"/>
      <c r="L553" s="76"/>
      <c r="M553" s="14"/>
      <c r="N553" s="15"/>
      <c r="O553" s="97"/>
      <c r="P553" s="97"/>
      <c r="Q553" s="146" t="s">
        <v>14163</v>
      </c>
      <c r="R553" s="146"/>
      <c r="S553" s="78">
        <f t="shared" si="21"/>
        <v>0</v>
      </c>
      <c r="T553" s="49">
        <f t="shared" si="22"/>
        <v>0</v>
      </c>
      <c r="U553" s="23"/>
      <c r="V553" s="24"/>
      <c r="W553" s="62" t="str">
        <f>IFERROR(VLOOKUP(A553,거래처!B:Z,21,0),"")</f>
        <v>이선국</v>
      </c>
    </row>
    <row r="554" spans="1:23" ht="23.45" customHeight="1">
      <c r="A554" s="35"/>
      <c r="B554" s="35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97"/>
      <c r="P554" s="97"/>
      <c r="Q554" s="146"/>
      <c r="R554" s="146"/>
      <c r="S554" s="78">
        <f t="shared" si="21"/>
        <v>0</v>
      </c>
      <c r="T554" s="49">
        <f t="shared" si="22"/>
        <v>0</v>
      </c>
      <c r="U554" s="23"/>
      <c r="V554" s="24"/>
      <c r="W554" s="62" t="str">
        <f>IFERROR(VLOOKUP(A554,거래처!B:Z,21,0),"")</f>
        <v/>
      </c>
    </row>
    <row r="555" spans="1:23" ht="23.45" customHeight="1">
      <c r="A555" s="35" t="s">
        <v>494</v>
      </c>
      <c r="B555" s="35" t="s">
        <v>10734</v>
      </c>
      <c r="C555" s="35" t="s">
        <v>496</v>
      </c>
      <c r="D555" s="35" t="s">
        <v>497</v>
      </c>
      <c r="E555" s="36" t="s">
        <v>10493</v>
      </c>
      <c r="F555" s="35" t="s">
        <v>11647</v>
      </c>
      <c r="G555" s="37" t="s">
        <v>13298</v>
      </c>
      <c r="H555" s="38">
        <v>18500</v>
      </c>
      <c r="I555" s="39">
        <v>1</v>
      </c>
      <c r="J555" s="40"/>
      <c r="K555" s="41"/>
      <c r="L555" s="76">
        <v>1</v>
      </c>
      <c r="M555" s="14"/>
      <c r="N555" s="15"/>
      <c r="O555" s="97"/>
      <c r="P555" s="97"/>
      <c r="Q555" s="146"/>
      <c r="R555" s="146"/>
      <c r="S555" s="78">
        <f t="shared" si="21"/>
        <v>0</v>
      </c>
      <c r="T555" s="49">
        <f t="shared" si="22"/>
        <v>18500</v>
      </c>
      <c r="U555" s="23"/>
      <c r="V555" s="24"/>
      <c r="W555" s="62" t="str">
        <f>IFERROR(VLOOKUP(A555,거래처!B:Z,21,0),"")</f>
        <v>손아름（마리앤）</v>
      </c>
    </row>
    <row r="556" spans="1:23" ht="23.45" customHeight="1">
      <c r="A556" s="35"/>
      <c r="B556" s="35"/>
      <c r="C556" s="35"/>
      <c r="D556" s="35"/>
      <c r="E556" s="36"/>
      <c r="F556" s="35"/>
      <c r="G556" s="37"/>
      <c r="H556" s="38"/>
      <c r="I556" s="39"/>
      <c r="J556" s="40"/>
      <c r="K556" s="41"/>
      <c r="L556" s="76"/>
      <c r="M556" s="14"/>
      <c r="N556" s="15"/>
      <c r="O556" s="97"/>
      <c r="P556" s="97"/>
      <c r="Q556" s="146"/>
      <c r="R556" s="146"/>
      <c r="S556" s="78">
        <f t="shared" si="21"/>
        <v>0</v>
      </c>
      <c r="T556" s="49">
        <f t="shared" si="22"/>
        <v>0</v>
      </c>
      <c r="U556" s="23"/>
      <c r="V556" s="24"/>
      <c r="W556" s="62" t="str">
        <f>IFERROR(VLOOKUP(A556,거래처!B:Z,21,0),"")</f>
        <v/>
      </c>
    </row>
    <row r="557" spans="1:23" ht="23.45" customHeight="1">
      <c r="A557" s="35" t="s">
        <v>405</v>
      </c>
      <c r="B557" s="35" t="s">
        <v>10581</v>
      </c>
      <c r="C557" s="35" t="s">
        <v>407</v>
      </c>
      <c r="D557" s="35" t="s">
        <v>407</v>
      </c>
      <c r="E557" s="36" t="s">
        <v>9536</v>
      </c>
      <c r="F557" s="35" t="s">
        <v>7460</v>
      </c>
      <c r="G557" s="37" t="s">
        <v>7055</v>
      </c>
      <c r="H557" s="38">
        <v>13000</v>
      </c>
      <c r="I557" s="39">
        <v>1</v>
      </c>
      <c r="J557" s="40"/>
      <c r="K557" s="41"/>
      <c r="L557" s="76">
        <v>1</v>
      </c>
      <c r="M557" s="14"/>
      <c r="N557" s="15"/>
      <c r="O557" s="97"/>
      <c r="P557" s="97"/>
      <c r="Q557" s="146"/>
      <c r="R557" s="146"/>
      <c r="S557" s="78">
        <f t="shared" si="21"/>
        <v>0</v>
      </c>
      <c r="T557" s="49">
        <f t="shared" si="22"/>
        <v>13000</v>
      </c>
      <c r="U557" s="23"/>
      <c r="V557" s="24"/>
      <c r="W557" s="62" t="str">
        <f>IFERROR(VLOOKUP(A557,거래처!B:Z,21,0),"")</f>
        <v>권혜수</v>
      </c>
    </row>
    <row r="558" spans="1:23" ht="23.45" customHeight="1">
      <c r="A558" s="35"/>
      <c r="B558" s="35"/>
      <c r="C558" s="35"/>
      <c r="D558" s="35"/>
      <c r="E558" s="36"/>
      <c r="F558" s="35"/>
      <c r="G558" s="37"/>
      <c r="H558" s="38"/>
      <c r="I558" s="39"/>
      <c r="J558" s="40"/>
      <c r="K558" s="41"/>
      <c r="L558" s="76"/>
      <c r="M558" s="14"/>
      <c r="N558" s="15"/>
      <c r="O558" s="97"/>
      <c r="P558" s="97"/>
      <c r="Q558" s="146"/>
      <c r="R558" s="146"/>
      <c r="S558" s="78">
        <f t="shared" si="21"/>
        <v>0</v>
      </c>
      <c r="T558" s="49">
        <f t="shared" si="22"/>
        <v>0</v>
      </c>
      <c r="U558" s="23"/>
      <c r="V558" s="24"/>
      <c r="W558" s="62" t="str">
        <f>IFERROR(VLOOKUP(A558,거래처!B:Z,21,0),"")</f>
        <v/>
      </c>
    </row>
    <row r="559" spans="1:23" ht="23.45" customHeight="1">
      <c r="A559" s="35" t="s">
        <v>1580</v>
      </c>
      <c r="B559" s="35" t="s">
        <v>10692</v>
      </c>
      <c r="C559" s="35" t="s">
        <v>1581</v>
      </c>
      <c r="D559" s="35" t="s">
        <v>1581</v>
      </c>
      <c r="E559" s="36" t="s">
        <v>13751</v>
      </c>
      <c r="F559" s="35" t="s">
        <v>8077</v>
      </c>
      <c r="G559" s="37" t="s">
        <v>8078</v>
      </c>
      <c r="H559" s="38">
        <v>23000</v>
      </c>
      <c r="I559" s="39">
        <v>1</v>
      </c>
      <c r="J559" s="40"/>
      <c r="K559" s="41"/>
      <c r="L559" s="76"/>
      <c r="M559" s="14"/>
      <c r="N559" s="15"/>
      <c r="O559" s="97"/>
      <c r="P559" s="97"/>
      <c r="Q559" s="146" t="s">
        <v>11439</v>
      </c>
      <c r="R559" s="146"/>
      <c r="S559" s="78">
        <f t="shared" si="21"/>
        <v>0</v>
      </c>
      <c r="T559" s="49">
        <f t="shared" si="22"/>
        <v>0</v>
      </c>
      <c r="U559" s="23"/>
      <c r="V559" s="24"/>
      <c r="W559" s="62" t="str">
        <f>IFERROR(VLOOKUP(A559,거래처!B:Z,21,0),"")</f>
        <v>유용익</v>
      </c>
    </row>
    <row r="560" spans="1:23" ht="23.45" customHeight="1">
      <c r="A560" s="35"/>
      <c r="B560" s="35"/>
      <c r="C560" s="35"/>
      <c r="D560" s="35"/>
      <c r="E560" s="36"/>
      <c r="F560" s="35"/>
      <c r="G560" s="37"/>
      <c r="H560" s="38"/>
      <c r="I560" s="39"/>
      <c r="J560" s="40"/>
      <c r="K560" s="41"/>
      <c r="L560" s="76"/>
      <c r="M560" s="14"/>
      <c r="N560" s="15"/>
      <c r="O560" s="97"/>
      <c r="P560" s="97"/>
      <c r="Q560" s="146"/>
      <c r="R560" s="146"/>
      <c r="S560" s="78">
        <f t="shared" si="21"/>
        <v>0</v>
      </c>
      <c r="T560" s="49">
        <f t="shared" si="22"/>
        <v>0</v>
      </c>
      <c r="U560" s="23"/>
      <c r="V560" s="24"/>
      <c r="W560" s="62" t="str">
        <f>IFERROR(VLOOKUP(A560,거래처!B:Z,21,0),"")</f>
        <v/>
      </c>
    </row>
    <row r="561" spans="1:23" ht="23.45" customHeight="1">
      <c r="A561" s="35" t="s">
        <v>3488</v>
      </c>
      <c r="B561" s="35" t="s">
        <v>10989</v>
      </c>
      <c r="C561" s="35" t="s">
        <v>598</v>
      </c>
      <c r="D561" s="35" t="s">
        <v>598</v>
      </c>
      <c r="E561" s="36" t="s">
        <v>12430</v>
      </c>
      <c r="F561" s="35" t="s">
        <v>7469</v>
      </c>
      <c r="G561" s="37" t="s">
        <v>12176</v>
      </c>
      <c r="H561" s="38">
        <v>24000</v>
      </c>
      <c r="I561" s="39">
        <v>1</v>
      </c>
      <c r="J561" s="40"/>
      <c r="K561" s="41"/>
      <c r="L561" s="76"/>
      <c r="M561" s="14"/>
      <c r="N561" s="15"/>
      <c r="O561" s="97"/>
      <c r="P561" s="97"/>
      <c r="Q561" s="146" t="s">
        <v>11439</v>
      </c>
      <c r="R561" s="146"/>
      <c r="S561" s="78">
        <f t="shared" si="21"/>
        <v>0</v>
      </c>
      <c r="T561" s="49">
        <f t="shared" si="22"/>
        <v>0</v>
      </c>
      <c r="U561" s="23"/>
      <c r="V561" s="24"/>
      <c r="W561" s="62" t="str">
        <f>IFERROR(VLOOKUP(A561,거래처!B:Z,21,0),"")</f>
        <v>윤화섭</v>
      </c>
    </row>
    <row r="562" spans="1:23" ht="23.45" customHeight="1">
      <c r="A562" s="16" t="s">
        <v>5206</v>
      </c>
      <c r="B562" s="16" t="s">
        <v>10989</v>
      </c>
      <c r="C562" s="16" t="s">
        <v>598</v>
      </c>
      <c r="D562" s="16" t="s">
        <v>598</v>
      </c>
      <c r="E562" s="25" t="s">
        <v>6677</v>
      </c>
      <c r="F562" s="16" t="s">
        <v>4972</v>
      </c>
      <c r="G562" s="26" t="s">
        <v>10072</v>
      </c>
      <c r="H562" s="27">
        <v>24000</v>
      </c>
      <c r="I562" s="28"/>
      <c r="J562" s="29"/>
      <c r="K562" s="84">
        <v>1</v>
      </c>
      <c r="L562" s="77"/>
      <c r="M562" s="10"/>
      <c r="N562" s="11"/>
      <c r="O562" s="97"/>
      <c r="P562" s="97"/>
      <c r="Q562" s="167" t="s">
        <v>36</v>
      </c>
      <c r="R562" s="147" t="s">
        <v>13658</v>
      </c>
      <c r="S562" s="78">
        <f t="shared" si="21"/>
        <v>0</v>
      </c>
      <c r="T562" s="49">
        <f t="shared" si="22"/>
        <v>0</v>
      </c>
      <c r="U562" s="23"/>
      <c r="V562" s="24"/>
      <c r="W562" s="62" t="str">
        <f>IFERROR(VLOOKUP(A562,거래처!B:Z,21,0),"")</f>
        <v>윤화섭</v>
      </c>
    </row>
    <row r="563" spans="1:23" ht="23.45" customHeight="1">
      <c r="A563" s="168"/>
      <c r="B563" s="168"/>
      <c r="C563" s="168"/>
      <c r="D563" s="168"/>
      <c r="E563" s="169"/>
      <c r="F563" s="168"/>
      <c r="G563" s="170"/>
      <c r="H563" s="171"/>
      <c r="I563" s="172"/>
      <c r="J563" s="173"/>
      <c r="K563" s="174"/>
      <c r="L563" s="175"/>
      <c r="M563" s="176"/>
      <c r="N563" s="177"/>
      <c r="O563" s="97"/>
      <c r="P563" s="97"/>
      <c r="Q563" s="305"/>
      <c r="R563" s="216"/>
      <c r="S563" s="78">
        <f t="shared" si="21"/>
        <v>0</v>
      </c>
      <c r="T563" s="49">
        <f t="shared" si="22"/>
        <v>0</v>
      </c>
      <c r="U563" s="23"/>
      <c r="V563" s="24"/>
      <c r="W563" s="62" t="str">
        <f>IFERROR(VLOOKUP(A563,거래처!B:Z,21,0),"")</f>
        <v/>
      </c>
    </row>
    <row r="564" spans="1:23" ht="23.45" customHeight="1">
      <c r="A564" s="35" t="s">
        <v>549</v>
      </c>
      <c r="B564" s="35" t="s">
        <v>11072</v>
      </c>
      <c r="C564" s="35" t="s">
        <v>551</v>
      </c>
      <c r="D564" s="35" t="s">
        <v>552</v>
      </c>
      <c r="E564" s="36" t="s">
        <v>7883</v>
      </c>
      <c r="F564" s="35" t="s">
        <v>7474</v>
      </c>
      <c r="G564" s="37" t="s">
        <v>7121</v>
      </c>
      <c r="H564" s="38">
        <v>10500</v>
      </c>
      <c r="I564" s="39"/>
      <c r="J564" s="40">
        <v>7</v>
      </c>
      <c r="K564" s="41"/>
      <c r="L564" s="76"/>
      <c r="M564" s="14"/>
      <c r="N564" s="15"/>
      <c r="O564" s="97"/>
      <c r="P564" s="97"/>
      <c r="Q564" s="146" t="s">
        <v>276</v>
      </c>
      <c r="R564" s="146" t="s">
        <v>5185</v>
      </c>
      <c r="S564" s="78">
        <f t="shared" si="21"/>
        <v>0</v>
      </c>
      <c r="T564" s="49">
        <f t="shared" si="22"/>
        <v>0</v>
      </c>
      <c r="U564" s="23">
        <v>52500</v>
      </c>
      <c r="V564" s="24">
        <v>45855</v>
      </c>
      <c r="W564" s="62" t="str">
        <f>IFERROR(VLOOKUP(A564,거래처!B:Z,21,0),"")</f>
        <v>최경원</v>
      </c>
    </row>
    <row r="565" spans="1:23" ht="23.4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/>
      <c r="P565" s="97"/>
      <c r="Q565" s="146"/>
      <c r="R565" s="146"/>
      <c r="S565" s="78">
        <f t="shared" si="21"/>
        <v>0</v>
      </c>
      <c r="T565" s="49">
        <f t="shared" si="22"/>
        <v>0</v>
      </c>
      <c r="U565" s="23"/>
      <c r="V565" s="24"/>
      <c r="W565" s="62" t="str">
        <f>IFERROR(VLOOKUP(A565,거래처!B:Z,21,0),"")</f>
        <v/>
      </c>
    </row>
    <row r="566" spans="1:23" ht="23.45" customHeight="1">
      <c r="A566" s="35" t="s">
        <v>5064</v>
      </c>
      <c r="B566" s="35" t="s">
        <v>5065</v>
      </c>
      <c r="C566" s="35" t="s">
        <v>5066</v>
      </c>
      <c r="D566" s="35" t="s">
        <v>5066</v>
      </c>
      <c r="E566" s="36" t="s">
        <v>14109</v>
      </c>
      <c r="F566" s="35" t="s">
        <v>14110</v>
      </c>
      <c r="G566" s="37" t="s">
        <v>14111</v>
      </c>
      <c r="H566" s="38">
        <v>10000</v>
      </c>
      <c r="I566" s="39">
        <v>1</v>
      </c>
      <c r="J566" s="40"/>
      <c r="K566" s="41"/>
      <c r="L566" s="76">
        <v>1</v>
      </c>
      <c r="M566" s="14"/>
      <c r="N566" s="15"/>
      <c r="O566" s="97"/>
      <c r="P566" s="97"/>
      <c r="Q566" s="146"/>
      <c r="R566" s="146"/>
      <c r="S566" s="78">
        <f t="shared" si="21"/>
        <v>0</v>
      </c>
      <c r="T566" s="49">
        <f t="shared" si="22"/>
        <v>10000</v>
      </c>
      <c r="U566" s="23"/>
      <c r="V566" s="24"/>
      <c r="W566" s="62" t="str">
        <f>IFERROR(VLOOKUP(A566,거래처!B:Z,21,0),"")</f>
        <v>김현욱</v>
      </c>
    </row>
    <row r="567" spans="1:23" ht="23.45" customHeight="1">
      <c r="A567" s="168"/>
      <c r="B567" s="168"/>
      <c r="C567" s="168"/>
      <c r="D567" s="168"/>
      <c r="E567" s="169"/>
      <c r="F567" s="168"/>
      <c r="G567" s="170"/>
      <c r="H567" s="171"/>
      <c r="I567" s="172"/>
      <c r="J567" s="173"/>
      <c r="K567" s="174"/>
      <c r="L567" s="175"/>
      <c r="M567" s="176"/>
      <c r="N567" s="177"/>
      <c r="O567" s="97"/>
      <c r="P567" s="97"/>
      <c r="Q567" s="305"/>
      <c r="R567" s="216"/>
      <c r="S567" s="78">
        <f t="shared" si="21"/>
        <v>0</v>
      </c>
      <c r="T567" s="49">
        <f t="shared" si="22"/>
        <v>0</v>
      </c>
      <c r="U567" s="23"/>
      <c r="V567" s="24"/>
      <c r="W567" s="62" t="str">
        <f>IFERROR(VLOOKUP(A567,거래처!B:Z,21,0),"")</f>
        <v/>
      </c>
    </row>
    <row r="568" spans="1:23" ht="23.45" customHeight="1">
      <c r="A568" s="35" t="s">
        <v>554</v>
      </c>
      <c r="B568" s="35" t="s">
        <v>555</v>
      </c>
      <c r="C568" s="35" t="s">
        <v>556</v>
      </c>
      <c r="D568" s="35" t="s">
        <v>557</v>
      </c>
      <c r="E568" s="36" t="s">
        <v>9814</v>
      </c>
      <c r="F568" s="35" t="s">
        <v>12843</v>
      </c>
      <c r="G568" s="37" t="s">
        <v>10387</v>
      </c>
      <c r="H568" s="38">
        <v>15000</v>
      </c>
      <c r="I568" s="39">
        <v>1</v>
      </c>
      <c r="J568" s="40"/>
      <c r="K568" s="41"/>
      <c r="L568" s="76">
        <v>1</v>
      </c>
      <c r="M568" s="14"/>
      <c r="N568" s="15"/>
      <c r="O568" s="97"/>
      <c r="P568" s="97"/>
      <c r="Q568" s="146"/>
      <c r="R568" s="146"/>
      <c r="S568" s="78">
        <f t="shared" si="21"/>
        <v>0</v>
      </c>
      <c r="T568" s="49">
        <f t="shared" si="22"/>
        <v>15000</v>
      </c>
      <c r="U568" s="23"/>
      <c r="V568" s="24"/>
      <c r="W568" s="62" t="str">
        <f>IFERROR(VLOOKUP(A568,거래처!B:Z,21,0),"")</f>
        <v>주식회사　풀하우스컴</v>
      </c>
    </row>
    <row r="569" spans="1:23" ht="23.45" customHeight="1">
      <c r="A569" s="16" t="s">
        <v>5275</v>
      </c>
      <c r="B569" s="16" t="s">
        <v>555</v>
      </c>
      <c r="C569" s="16" t="s">
        <v>556</v>
      </c>
      <c r="D569" s="16" t="s">
        <v>557</v>
      </c>
      <c r="E569" s="25" t="s">
        <v>5511</v>
      </c>
      <c r="F569" s="16" t="s">
        <v>13804</v>
      </c>
      <c r="G569" s="26" t="s">
        <v>13830</v>
      </c>
      <c r="H569" s="27">
        <v>15000</v>
      </c>
      <c r="I569" s="28"/>
      <c r="J569" s="29"/>
      <c r="K569" s="12">
        <v>1</v>
      </c>
      <c r="L569" s="77"/>
      <c r="M569" s="10"/>
      <c r="N569" s="11"/>
      <c r="O569" s="97"/>
      <c r="P569" s="97"/>
      <c r="Q569" s="147" t="s">
        <v>36</v>
      </c>
      <c r="R569" s="147" t="s">
        <v>13844</v>
      </c>
      <c r="S569" s="78">
        <f t="shared" si="21"/>
        <v>0</v>
      </c>
      <c r="T569" s="49">
        <f t="shared" si="22"/>
        <v>0</v>
      </c>
      <c r="U569" s="23"/>
      <c r="V569" s="24"/>
      <c r="W569" s="62" t="str">
        <f>IFERROR(VLOOKUP(A569,거래처!B:Z,21,0),"")</f>
        <v>주식회사　풀하우스컴</v>
      </c>
    </row>
    <row r="570" spans="1:23" ht="23.45" customHeight="1">
      <c r="A570" s="16"/>
      <c r="B570" s="16"/>
      <c r="C570" s="16"/>
      <c r="D570" s="16"/>
      <c r="E570" s="25"/>
      <c r="F570" s="16"/>
      <c r="G570" s="26"/>
      <c r="H570" s="27"/>
      <c r="I570" s="28"/>
      <c r="J570" s="29"/>
      <c r="K570" s="12"/>
      <c r="L570" s="77"/>
      <c r="M570" s="10"/>
      <c r="N570" s="11"/>
      <c r="O570" s="97"/>
      <c r="P570" s="97"/>
      <c r="Q570" s="147"/>
      <c r="R570" s="147"/>
      <c r="S570" s="78">
        <f t="shared" si="21"/>
        <v>0</v>
      </c>
      <c r="T570" s="49">
        <f t="shared" si="22"/>
        <v>0</v>
      </c>
      <c r="U570" s="23"/>
      <c r="V570" s="24"/>
      <c r="W570" s="62" t="str">
        <f>IFERROR(VLOOKUP(A570,거래처!B:Z,21,0),"")</f>
        <v/>
      </c>
    </row>
    <row r="571" spans="1:23" ht="23.45" customHeight="1">
      <c r="A571" s="35" t="s">
        <v>181</v>
      </c>
      <c r="B571" s="35" t="s">
        <v>11090</v>
      </c>
      <c r="C571" s="35" t="s">
        <v>183</v>
      </c>
      <c r="D571" s="35" t="s">
        <v>183</v>
      </c>
      <c r="E571" s="36" t="s">
        <v>10339</v>
      </c>
      <c r="F571" s="35" t="s">
        <v>13752</v>
      </c>
      <c r="G571" s="37" t="s">
        <v>7067</v>
      </c>
      <c r="H571" s="38">
        <v>19000</v>
      </c>
      <c r="I571" s="39">
        <v>1</v>
      </c>
      <c r="J571" s="40"/>
      <c r="K571" s="41"/>
      <c r="L571" s="76">
        <v>1</v>
      </c>
      <c r="M571" s="14"/>
      <c r="N571" s="15"/>
      <c r="O571" s="97"/>
      <c r="P571" s="97"/>
      <c r="Q571" s="146"/>
      <c r="R571" s="146"/>
      <c r="S571" s="78">
        <f t="shared" si="21"/>
        <v>0</v>
      </c>
      <c r="T571" s="49">
        <f t="shared" si="22"/>
        <v>19000</v>
      </c>
      <c r="U571" s="23"/>
      <c r="V571" s="24"/>
      <c r="W571" s="62" t="str">
        <f>IFERROR(VLOOKUP(A571,거래처!B:Z,21,0),"")</f>
        <v>이상은</v>
      </c>
    </row>
    <row r="572" spans="1:23" ht="23.45" customHeight="1">
      <c r="A572" s="168"/>
      <c r="B572" s="168"/>
      <c r="C572" s="168"/>
      <c r="D572" s="168"/>
      <c r="E572" s="169"/>
      <c r="F572" s="168"/>
      <c r="G572" s="170"/>
      <c r="H572" s="171"/>
      <c r="I572" s="172"/>
      <c r="J572" s="173"/>
      <c r="K572" s="174"/>
      <c r="L572" s="175"/>
      <c r="M572" s="176"/>
      <c r="N572" s="177"/>
      <c r="O572" s="97"/>
      <c r="P572" s="97"/>
      <c r="Q572" s="305"/>
      <c r="R572" s="216"/>
      <c r="S572" s="78">
        <f t="shared" si="21"/>
        <v>0</v>
      </c>
      <c r="T572" s="49">
        <f t="shared" si="22"/>
        <v>0</v>
      </c>
      <c r="U572" s="23"/>
      <c r="V572" s="24"/>
      <c r="W572" s="62" t="str">
        <f>IFERROR(VLOOKUP(A572,거래처!B:Z,21,0),"")</f>
        <v/>
      </c>
    </row>
    <row r="573" spans="1:23" ht="23.45" customHeight="1">
      <c r="A573" s="35" t="s">
        <v>4689</v>
      </c>
      <c r="B573" s="35" t="s">
        <v>11161</v>
      </c>
      <c r="C573" s="35" t="s">
        <v>4693</v>
      </c>
      <c r="D573" s="35" t="s">
        <v>4693</v>
      </c>
      <c r="E573" s="36" t="s">
        <v>10152</v>
      </c>
      <c r="F573" s="35" t="s">
        <v>10151</v>
      </c>
      <c r="G573" s="37" t="s">
        <v>7070</v>
      </c>
      <c r="H573" s="38">
        <v>8000</v>
      </c>
      <c r="I573" s="39">
        <v>1</v>
      </c>
      <c r="J573" s="40"/>
      <c r="K573" s="41"/>
      <c r="L573" s="76"/>
      <c r="M573" s="14"/>
      <c r="N573" s="15"/>
      <c r="O573" s="97"/>
      <c r="P573" s="97"/>
      <c r="Q573" s="146" t="s">
        <v>276</v>
      </c>
      <c r="R573" s="146"/>
      <c r="S573" s="78">
        <f t="shared" si="21"/>
        <v>0</v>
      </c>
      <c r="T573" s="49">
        <f t="shared" si="22"/>
        <v>0</v>
      </c>
      <c r="U573" s="23"/>
      <c r="V573" s="24"/>
      <c r="W573" s="62" t="str">
        <f>IFERROR(VLOOKUP(A573,거래처!B:Z,21,0),"")</f>
        <v>민수연</v>
      </c>
    </row>
    <row r="574" spans="1:23" ht="23.4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/>
      <c r="P574" s="97"/>
      <c r="Q574" s="146"/>
      <c r="R574" s="146"/>
      <c r="S574" s="78">
        <f t="shared" si="21"/>
        <v>0</v>
      </c>
      <c r="T574" s="49">
        <f t="shared" si="22"/>
        <v>0</v>
      </c>
      <c r="U574" s="23"/>
      <c r="V574" s="24"/>
      <c r="W574" s="62" t="str">
        <f>IFERROR(VLOOKUP(A574,거래처!B:Z,21,0),"")</f>
        <v/>
      </c>
    </row>
    <row r="575" spans="1:23" ht="23.45" customHeight="1">
      <c r="A575" s="35" t="s">
        <v>1354</v>
      </c>
      <c r="B575" s="35" t="s">
        <v>10659</v>
      </c>
      <c r="C575" s="35" t="s">
        <v>1356</v>
      </c>
      <c r="D575" s="35" t="s">
        <v>1356</v>
      </c>
      <c r="E575" s="36" t="s">
        <v>7956</v>
      </c>
      <c r="F575" s="35" t="s">
        <v>7888</v>
      </c>
      <c r="G575" s="37" t="s">
        <v>6874</v>
      </c>
      <c r="H575" s="38">
        <v>8000</v>
      </c>
      <c r="I575" s="39">
        <v>1</v>
      </c>
      <c r="J575" s="40"/>
      <c r="K575" s="41"/>
      <c r="L575" s="76">
        <v>1</v>
      </c>
      <c r="M575" s="14"/>
      <c r="N575" s="15"/>
      <c r="O575" s="97"/>
      <c r="P575" s="97"/>
      <c r="Q575" s="146"/>
      <c r="R575" s="146"/>
      <c r="S575" s="78">
        <f t="shared" si="21"/>
        <v>0</v>
      </c>
      <c r="T575" s="49">
        <f t="shared" si="22"/>
        <v>8000</v>
      </c>
      <c r="U575" s="23"/>
      <c r="V575" s="24"/>
      <c r="W575" s="62" t="str">
        <f>IFERROR(VLOOKUP(A575,거래처!B:Z,21,0),"")</f>
        <v>강리경（땡스커밍）</v>
      </c>
    </row>
    <row r="576" spans="1:23" ht="23.45" customHeight="1">
      <c r="A576" s="35" t="s">
        <v>1354</v>
      </c>
      <c r="B576" s="35" t="s">
        <v>10659</v>
      </c>
      <c r="C576" s="35" t="s">
        <v>1356</v>
      </c>
      <c r="D576" s="35" t="s">
        <v>1356</v>
      </c>
      <c r="E576" s="36" t="s">
        <v>7887</v>
      </c>
      <c r="F576" s="35" t="s">
        <v>7888</v>
      </c>
      <c r="G576" s="37" t="s">
        <v>7889</v>
      </c>
      <c r="H576" s="38">
        <v>8000</v>
      </c>
      <c r="I576" s="39">
        <v>1</v>
      </c>
      <c r="J576" s="40"/>
      <c r="K576" s="41"/>
      <c r="L576" s="76">
        <v>1</v>
      </c>
      <c r="M576" s="14"/>
      <c r="N576" s="15"/>
      <c r="O576" s="97"/>
      <c r="P576" s="97"/>
      <c r="Q576" s="146"/>
      <c r="R576" s="146"/>
      <c r="S576" s="78">
        <f t="shared" si="21"/>
        <v>0</v>
      </c>
      <c r="T576" s="49">
        <f t="shared" si="22"/>
        <v>8000</v>
      </c>
      <c r="U576" s="23"/>
      <c r="V576" s="24"/>
      <c r="W576" s="62" t="str">
        <f>IFERROR(VLOOKUP(A576,거래처!B:Z,21,0),"")</f>
        <v>강리경（땡스커밍）</v>
      </c>
    </row>
    <row r="577" spans="1:23" ht="23.45" customHeight="1">
      <c r="A577" s="35"/>
      <c r="B577" s="35"/>
      <c r="C577" s="35"/>
      <c r="D577" s="35"/>
      <c r="E577" s="36"/>
      <c r="F577" s="35"/>
      <c r="G577" s="37"/>
      <c r="H577" s="38"/>
      <c r="I577" s="39"/>
      <c r="J577" s="40"/>
      <c r="K577" s="41"/>
      <c r="L577" s="76"/>
      <c r="M577" s="14"/>
      <c r="N577" s="15"/>
      <c r="O577" s="97"/>
      <c r="P577" s="97"/>
      <c r="Q577" s="146"/>
      <c r="R577" s="146"/>
      <c r="S577" s="78">
        <f t="shared" si="21"/>
        <v>0</v>
      </c>
      <c r="T577" s="49">
        <f t="shared" si="22"/>
        <v>0</v>
      </c>
      <c r="U577" s="23"/>
      <c r="V577" s="24"/>
      <c r="W577" s="62" t="str">
        <f>IFERROR(VLOOKUP(A577,거래처!B:Z,21,0),"")</f>
        <v/>
      </c>
    </row>
    <row r="578" spans="1:23" ht="23.45" customHeight="1">
      <c r="A578" s="35" t="s">
        <v>186</v>
      </c>
      <c r="B578" s="35" t="s">
        <v>10620</v>
      </c>
      <c r="C578" s="35" t="s">
        <v>188</v>
      </c>
      <c r="D578" s="35" t="s">
        <v>189</v>
      </c>
      <c r="E578" s="36" t="s">
        <v>7555</v>
      </c>
      <c r="F578" s="35" t="s">
        <v>7556</v>
      </c>
      <c r="G578" s="37" t="s">
        <v>7064</v>
      </c>
      <c r="H578" s="38">
        <v>16500</v>
      </c>
      <c r="I578" s="39"/>
      <c r="J578" s="40">
        <v>10</v>
      </c>
      <c r="K578" s="41"/>
      <c r="L578" s="76"/>
      <c r="M578" s="14">
        <v>10</v>
      </c>
      <c r="N578" s="15"/>
      <c r="O578" s="97"/>
      <c r="P578" s="97"/>
      <c r="Q578" s="146"/>
      <c r="R578" s="146" t="s">
        <v>84</v>
      </c>
      <c r="S578" s="78">
        <f t="shared" si="21"/>
        <v>0</v>
      </c>
      <c r="T578" s="49">
        <f t="shared" si="22"/>
        <v>0</v>
      </c>
      <c r="U578" s="23">
        <v>165000</v>
      </c>
      <c r="V578" s="24">
        <v>45897</v>
      </c>
      <c r="W578" s="62" t="str">
        <f>IFERROR(VLOOKUP(A578,거래처!B:Z,21,0),"")</f>
        <v>연지석</v>
      </c>
    </row>
    <row r="579" spans="1:23" ht="23.45" customHeight="1">
      <c r="A579" s="35" t="s">
        <v>186</v>
      </c>
      <c r="B579" s="35" t="s">
        <v>10620</v>
      </c>
      <c r="C579" s="35" t="s">
        <v>188</v>
      </c>
      <c r="D579" s="35" t="s">
        <v>189</v>
      </c>
      <c r="E579" s="36" t="s">
        <v>7555</v>
      </c>
      <c r="F579" s="35" t="s">
        <v>7556</v>
      </c>
      <c r="G579" s="37" t="s">
        <v>7064</v>
      </c>
      <c r="H579" s="38">
        <v>16500</v>
      </c>
      <c r="I579" s="39"/>
      <c r="J579" s="40">
        <v>10</v>
      </c>
      <c r="K579" s="41"/>
      <c r="L579" s="76"/>
      <c r="M579" s="14">
        <v>10</v>
      </c>
      <c r="N579" s="15"/>
      <c r="O579" s="97"/>
      <c r="P579" s="97"/>
      <c r="Q579" s="146"/>
      <c r="R579" s="146" t="s">
        <v>84</v>
      </c>
      <c r="S579" s="78">
        <f t="shared" si="21"/>
        <v>0</v>
      </c>
      <c r="T579" s="49">
        <f t="shared" si="22"/>
        <v>0</v>
      </c>
      <c r="U579" s="23">
        <v>165000</v>
      </c>
      <c r="V579" s="24">
        <v>45896</v>
      </c>
      <c r="W579" s="62" t="str">
        <f>IFERROR(VLOOKUP(A579,거래처!B:Z,21,0),"")</f>
        <v>연지석</v>
      </c>
    </row>
    <row r="580" spans="1:23" ht="23.45" customHeight="1">
      <c r="A580" s="35" t="s">
        <v>186</v>
      </c>
      <c r="B580" s="35" t="s">
        <v>10620</v>
      </c>
      <c r="C580" s="35" t="s">
        <v>188</v>
      </c>
      <c r="D580" s="35" t="s">
        <v>189</v>
      </c>
      <c r="E580" s="36" t="s">
        <v>12188</v>
      </c>
      <c r="F580" s="35" t="s">
        <v>7485</v>
      </c>
      <c r="G580" s="37" t="s">
        <v>5959</v>
      </c>
      <c r="H580" s="38">
        <v>16500</v>
      </c>
      <c r="I580" s="39">
        <v>1</v>
      </c>
      <c r="J580" s="40"/>
      <c r="K580" s="41"/>
      <c r="L580" s="76">
        <v>1</v>
      </c>
      <c r="M580" s="14"/>
      <c r="N580" s="15"/>
      <c r="O580" s="97"/>
      <c r="P580" s="97"/>
      <c r="Q580" s="146"/>
      <c r="R580" s="146"/>
      <c r="S580" s="78">
        <f t="shared" si="21"/>
        <v>0</v>
      </c>
      <c r="T580" s="49">
        <f t="shared" si="22"/>
        <v>16500</v>
      </c>
      <c r="U580" s="23"/>
      <c r="V580" s="24"/>
      <c r="W580" s="62" t="str">
        <f>IFERROR(VLOOKUP(A580,거래처!B:Z,21,0),"")</f>
        <v>연지석</v>
      </c>
    </row>
    <row r="581" spans="1:23" ht="23.45" customHeight="1">
      <c r="A581" s="35" t="s">
        <v>186</v>
      </c>
      <c r="B581" s="35" t="s">
        <v>10620</v>
      </c>
      <c r="C581" s="35" t="s">
        <v>188</v>
      </c>
      <c r="D581" s="35" t="s">
        <v>189</v>
      </c>
      <c r="E581" s="36" t="s">
        <v>7484</v>
      </c>
      <c r="F581" s="35" t="s">
        <v>7485</v>
      </c>
      <c r="G581" s="37" t="s">
        <v>7486</v>
      </c>
      <c r="H581" s="38">
        <v>16500</v>
      </c>
      <c r="I581" s="39">
        <v>1</v>
      </c>
      <c r="J581" s="40"/>
      <c r="K581" s="41"/>
      <c r="L581" s="76">
        <v>1</v>
      </c>
      <c r="M581" s="14"/>
      <c r="N581" s="15"/>
      <c r="O581" s="97"/>
      <c r="P581" s="97"/>
      <c r="Q581" s="146"/>
      <c r="R581" s="146"/>
      <c r="S581" s="78">
        <f t="shared" si="21"/>
        <v>0</v>
      </c>
      <c r="T581" s="49">
        <f t="shared" si="22"/>
        <v>16500</v>
      </c>
      <c r="U581" s="23"/>
      <c r="V581" s="24"/>
      <c r="W581" s="62" t="str">
        <f>IFERROR(VLOOKUP(A581,거래처!B:Z,21,0),"")</f>
        <v>연지석</v>
      </c>
    </row>
    <row r="582" spans="1:23" ht="23.45" customHeight="1">
      <c r="A582" s="35" t="s">
        <v>186</v>
      </c>
      <c r="B582" s="35" t="s">
        <v>10620</v>
      </c>
      <c r="C582" s="35" t="s">
        <v>188</v>
      </c>
      <c r="D582" s="35" t="s">
        <v>189</v>
      </c>
      <c r="E582" s="36" t="s">
        <v>7487</v>
      </c>
      <c r="F582" s="35" t="s">
        <v>7485</v>
      </c>
      <c r="G582" s="37" t="s">
        <v>7488</v>
      </c>
      <c r="H582" s="38">
        <v>16500</v>
      </c>
      <c r="I582" s="39">
        <v>4</v>
      </c>
      <c r="J582" s="40"/>
      <c r="K582" s="41"/>
      <c r="L582" s="76">
        <v>4</v>
      </c>
      <c r="M582" s="14"/>
      <c r="N582" s="15"/>
      <c r="O582" s="97"/>
      <c r="P582" s="97"/>
      <c r="Q582" s="146"/>
      <c r="R582" s="146"/>
      <c r="S582" s="78">
        <f t="shared" si="21"/>
        <v>0</v>
      </c>
      <c r="T582" s="49">
        <f t="shared" si="22"/>
        <v>66000</v>
      </c>
      <c r="U582" s="23"/>
      <c r="V582" s="24"/>
      <c r="W582" s="62" t="str">
        <f>IFERROR(VLOOKUP(A582,거래처!B:Z,21,0),"")</f>
        <v>연지석</v>
      </c>
    </row>
    <row r="583" spans="1:23" ht="23.45" customHeight="1">
      <c r="A583" s="35" t="s">
        <v>186</v>
      </c>
      <c r="B583" s="35" t="s">
        <v>10620</v>
      </c>
      <c r="C583" s="35" t="s">
        <v>188</v>
      </c>
      <c r="D583" s="35" t="s">
        <v>189</v>
      </c>
      <c r="E583" s="36" t="s">
        <v>8081</v>
      </c>
      <c r="F583" s="35" t="s">
        <v>7485</v>
      </c>
      <c r="G583" s="37" t="s">
        <v>7165</v>
      </c>
      <c r="H583" s="38">
        <v>16500</v>
      </c>
      <c r="I583" s="39">
        <v>2</v>
      </c>
      <c r="J583" s="40"/>
      <c r="K583" s="41"/>
      <c r="L583" s="76">
        <v>2</v>
      </c>
      <c r="M583" s="14"/>
      <c r="N583" s="15"/>
      <c r="O583" s="97"/>
      <c r="P583" s="97"/>
      <c r="Q583" s="146"/>
      <c r="R583" s="146"/>
      <c r="S583" s="78">
        <f t="shared" si="21"/>
        <v>0</v>
      </c>
      <c r="T583" s="49">
        <f t="shared" si="22"/>
        <v>33000</v>
      </c>
      <c r="U583" s="23"/>
      <c r="V583" s="24"/>
      <c r="W583" s="62" t="str">
        <f>IFERROR(VLOOKUP(A583,거래처!B:Z,21,0),"")</f>
        <v>연지석</v>
      </c>
    </row>
    <row r="584" spans="1:23" ht="23.45" customHeight="1">
      <c r="A584" s="35" t="s">
        <v>186</v>
      </c>
      <c r="B584" s="35" t="s">
        <v>10620</v>
      </c>
      <c r="C584" s="35" t="s">
        <v>188</v>
      </c>
      <c r="D584" s="35" t="s">
        <v>189</v>
      </c>
      <c r="E584" s="36" t="s">
        <v>10343</v>
      </c>
      <c r="F584" s="35" t="s">
        <v>7557</v>
      </c>
      <c r="G584" s="37" t="s">
        <v>5959</v>
      </c>
      <c r="H584" s="38">
        <v>15500</v>
      </c>
      <c r="I584" s="39">
        <v>1</v>
      </c>
      <c r="J584" s="40"/>
      <c r="K584" s="41"/>
      <c r="L584" s="76">
        <v>1</v>
      </c>
      <c r="M584" s="14"/>
      <c r="N584" s="15"/>
      <c r="O584" s="97"/>
      <c r="P584" s="97"/>
      <c r="Q584" s="146"/>
      <c r="R584" s="146"/>
      <c r="S584" s="78">
        <f t="shared" si="21"/>
        <v>0</v>
      </c>
      <c r="T584" s="49">
        <f t="shared" si="22"/>
        <v>15500</v>
      </c>
      <c r="U584" s="23"/>
      <c r="V584" s="24"/>
      <c r="W584" s="62" t="str">
        <f>IFERROR(VLOOKUP(A584,거래처!B:Z,21,0),"")</f>
        <v>연지석</v>
      </c>
    </row>
    <row r="585" spans="1:23" ht="23.45" customHeight="1">
      <c r="A585" s="35" t="s">
        <v>186</v>
      </c>
      <c r="B585" s="35" t="s">
        <v>10620</v>
      </c>
      <c r="C585" s="35" t="s">
        <v>188</v>
      </c>
      <c r="D585" s="35" t="s">
        <v>189</v>
      </c>
      <c r="E585" s="36" t="s">
        <v>14112</v>
      </c>
      <c r="F585" s="35" t="s">
        <v>7490</v>
      </c>
      <c r="G585" s="37" t="s">
        <v>14113</v>
      </c>
      <c r="H585" s="38">
        <v>16000</v>
      </c>
      <c r="I585" s="39">
        <v>1</v>
      </c>
      <c r="J585" s="40"/>
      <c r="K585" s="41"/>
      <c r="L585" s="76">
        <v>1</v>
      </c>
      <c r="M585" s="14"/>
      <c r="N585" s="15"/>
      <c r="O585" s="97"/>
      <c r="P585" s="97"/>
      <c r="Q585" s="146"/>
      <c r="R585" s="146"/>
      <c r="S585" s="78">
        <f t="shared" si="21"/>
        <v>0</v>
      </c>
      <c r="T585" s="49">
        <f t="shared" si="22"/>
        <v>16000</v>
      </c>
      <c r="U585" s="23"/>
      <c r="V585" s="24"/>
      <c r="W585" s="62" t="str">
        <f>IFERROR(VLOOKUP(A585,거래처!B:Z,21,0),"")</f>
        <v>연지석</v>
      </c>
    </row>
    <row r="586" spans="1:23" ht="23.45" customHeight="1">
      <c r="A586" s="35" t="s">
        <v>186</v>
      </c>
      <c r="B586" s="35" t="s">
        <v>10620</v>
      </c>
      <c r="C586" s="35" t="s">
        <v>188</v>
      </c>
      <c r="D586" s="35" t="s">
        <v>189</v>
      </c>
      <c r="E586" s="36" t="s">
        <v>14114</v>
      </c>
      <c r="F586" s="35" t="s">
        <v>13538</v>
      </c>
      <c r="G586" s="37" t="s">
        <v>6756</v>
      </c>
      <c r="H586" s="38">
        <v>17000</v>
      </c>
      <c r="I586" s="39">
        <v>1</v>
      </c>
      <c r="J586" s="40"/>
      <c r="K586" s="41"/>
      <c r="L586" s="76">
        <v>1</v>
      </c>
      <c r="M586" s="14"/>
      <c r="N586" s="15"/>
      <c r="O586" s="97"/>
      <c r="P586" s="97"/>
      <c r="Q586" s="146"/>
      <c r="R586" s="146"/>
      <c r="S586" s="78">
        <f t="shared" si="21"/>
        <v>0</v>
      </c>
      <c r="T586" s="49">
        <f t="shared" si="22"/>
        <v>17000</v>
      </c>
      <c r="U586" s="23"/>
      <c r="V586" s="24"/>
      <c r="W586" s="62" t="str">
        <f>IFERROR(VLOOKUP(A586,거래처!B:Z,21,0),"")</f>
        <v>연지석</v>
      </c>
    </row>
    <row r="587" spans="1:23" ht="23.45" customHeight="1">
      <c r="A587" s="16" t="s">
        <v>436</v>
      </c>
      <c r="B587" s="16" t="s">
        <v>10620</v>
      </c>
      <c r="C587" s="16" t="s">
        <v>188</v>
      </c>
      <c r="D587" s="16" t="s">
        <v>189</v>
      </c>
      <c r="E587" s="25" t="s">
        <v>13822</v>
      </c>
      <c r="F587" s="16" t="s">
        <v>6628</v>
      </c>
      <c r="G587" s="26" t="s">
        <v>131</v>
      </c>
      <c r="H587" s="27">
        <v>16000</v>
      </c>
      <c r="I587" s="28"/>
      <c r="J587" s="29"/>
      <c r="K587" s="84">
        <v>1</v>
      </c>
      <c r="L587" s="77"/>
      <c r="M587" s="10"/>
      <c r="N587" s="11"/>
      <c r="O587" s="97"/>
      <c r="P587" s="97"/>
      <c r="Q587" s="167" t="s">
        <v>14170</v>
      </c>
      <c r="R587" s="147" t="s">
        <v>13842</v>
      </c>
      <c r="S587" s="78">
        <f t="shared" si="21"/>
        <v>0</v>
      </c>
      <c r="T587" s="49">
        <f t="shared" si="22"/>
        <v>0</v>
      </c>
      <c r="U587" s="23"/>
      <c r="V587" s="24"/>
      <c r="W587" s="62" t="str">
        <f>IFERROR(VLOOKUP(A587,거래처!B:Z,21,0),"")</f>
        <v>연지석</v>
      </c>
    </row>
    <row r="588" spans="1:23" ht="23.45" customHeight="1">
      <c r="A588" s="30" t="s">
        <v>436</v>
      </c>
      <c r="B588" s="30" t="s">
        <v>10620</v>
      </c>
      <c r="C588" s="30" t="s">
        <v>188</v>
      </c>
      <c r="D588" s="30" t="s">
        <v>189</v>
      </c>
      <c r="E588" s="31" t="s">
        <v>5852</v>
      </c>
      <c r="F588" s="30" t="s">
        <v>435</v>
      </c>
      <c r="G588" s="32" t="s">
        <v>464</v>
      </c>
      <c r="H588" s="33">
        <v>16500</v>
      </c>
      <c r="I588" s="39"/>
      <c r="J588" s="40"/>
      <c r="K588" s="34"/>
      <c r="L588" s="77"/>
      <c r="M588" s="10"/>
      <c r="N588" s="11"/>
      <c r="O588" s="97"/>
      <c r="P588" s="97"/>
      <c r="Q588" s="146"/>
      <c r="R588" s="217" t="s">
        <v>14048</v>
      </c>
      <c r="S588" s="78">
        <f t="shared" si="21"/>
        <v>0</v>
      </c>
      <c r="T588" s="49">
        <f t="shared" si="22"/>
        <v>0</v>
      </c>
      <c r="U588" s="23"/>
      <c r="V588" s="24"/>
      <c r="W588" s="62" t="str">
        <f>IFERROR(VLOOKUP(A588,거래처!B:Z,21,0),"")</f>
        <v>연지석</v>
      </c>
    </row>
    <row r="589" spans="1:23" ht="23.45" customHeight="1">
      <c r="A589" s="30"/>
      <c r="B589" s="30"/>
      <c r="C589" s="30"/>
      <c r="D589" s="30"/>
      <c r="E589" s="31"/>
      <c r="F589" s="30"/>
      <c r="G589" s="32"/>
      <c r="H589" s="33"/>
      <c r="I589" s="39"/>
      <c r="J589" s="40"/>
      <c r="K589" s="34"/>
      <c r="L589" s="77"/>
      <c r="M589" s="10"/>
      <c r="N589" s="11"/>
      <c r="O589" s="97"/>
      <c r="P589" s="97"/>
      <c r="Q589" s="146"/>
      <c r="R589" s="217"/>
      <c r="S589" s="78">
        <f t="shared" si="21"/>
        <v>0</v>
      </c>
      <c r="T589" s="49">
        <f t="shared" si="22"/>
        <v>0</v>
      </c>
      <c r="U589" s="23"/>
      <c r="V589" s="24"/>
      <c r="W589" s="62" t="str">
        <f>IFERROR(VLOOKUP(A589,거래처!B:Z,21,0),"")</f>
        <v/>
      </c>
    </row>
    <row r="590" spans="1:23" ht="23.45" customHeight="1">
      <c r="A590" s="35" t="s">
        <v>3397</v>
      </c>
      <c r="B590" s="35" t="s">
        <v>10973</v>
      </c>
      <c r="C590" s="35" t="s">
        <v>3400</v>
      </c>
      <c r="D590" s="35" t="s">
        <v>3401</v>
      </c>
      <c r="E590" s="36" t="s">
        <v>12633</v>
      </c>
      <c r="F590" s="35" t="s">
        <v>12634</v>
      </c>
      <c r="G590" s="37" t="s">
        <v>6756</v>
      </c>
      <c r="H590" s="38">
        <v>12000</v>
      </c>
      <c r="I590" s="39"/>
      <c r="J590" s="40">
        <v>7</v>
      </c>
      <c r="K590" s="41"/>
      <c r="L590" s="76"/>
      <c r="M590" s="14">
        <v>5</v>
      </c>
      <c r="N590" s="15"/>
      <c r="O590" s="97"/>
      <c r="P590" s="97"/>
      <c r="Q590" s="146" t="s">
        <v>14171</v>
      </c>
      <c r="R590" s="146" t="s">
        <v>5185</v>
      </c>
      <c r="S590" s="78">
        <f t="shared" si="21"/>
        <v>0</v>
      </c>
      <c r="T590" s="49">
        <f t="shared" si="22"/>
        <v>0</v>
      </c>
      <c r="U590" s="23">
        <v>84000</v>
      </c>
      <c r="V590" s="24">
        <v>45896</v>
      </c>
      <c r="W590" s="62" t="str">
        <f>IFERROR(VLOOKUP(A590,거래처!B:Z,21,0),"")</f>
        <v>오상민:오쓰오쓰</v>
      </c>
    </row>
    <row r="591" spans="1:23" ht="23.45" customHeight="1">
      <c r="A591" s="35" t="s">
        <v>3397</v>
      </c>
      <c r="B591" s="35" t="s">
        <v>10973</v>
      </c>
      <c r="C591" s="35" t="s">
        <v>3400</v>
      </c>
      <c r="D591" s="35" t="s">
        <v>3401</v>
      </c>
      <c r="E591" s="36" t="s">
        <v>12633</v>
      </c>
      <c r="F591" s="35" t="s">
        <v>12634</v>
      </c>
      <c r="G591" s="37" t="s">
        <v>6756</v>
      </c>
      <c r="H591" s="38">
        <v>12000</v>
      </c>
      <c r="I591" s="39">
        <v>5</v>
      </c>
      <c r="J591" s="40"/>
      <c r="K591" s="41"/>
      <c r="L591" s="76"/>
      <c r="M591" s="14"/>
      <c r="N591" s="15"/>
      <c r="O591" s="97"/>
      <c r="P591" s="97"/>
      <c r="Q591" s="146" t="s">
        <v>14140</v>
      </c>
      <c r="R591" s="146" t="s">
        <v>5202</v>
      </c>
      <c r="S591" s="78">
        <f t="shared" si="21"/>
        <v>0</v>
      </c>
      <c r="T591" s="49">
        <f t="shared" si="22"/>
        <v>0</v>
      </c>
      <c r="U591" s="23"/>
      <c r="V591" s="24"/>
      <c r="W591" s="62" t="str">
        <f>IFERROR(VLOOKUP(A591,거래처!B:Z,21,0),"")</f>
        <v>오상민:오쓰오쓰</v>
      </c>
    </row>
    <row r="592" spans="1:23" ht="23.45" customHeight="1">
      <c r="A592" s="35" t="s">
        <v>3397</v>
      </c>
      <c r="B592" s="35" t="s">
        <v>10973</v>
      </c>
      <c r="C592" s="35" t="s">
        <v>3400</v>
      </c>
      <c r="D592" s="35" t="s">
        <v>3401</v>
      </c>
      <c r="E592" s="36" t="s">
        <v>12191</v>
      </c>
      <c r="F592" s="35" t="s">
        <v>12192</v>
      </c>
      <c r="G592" s="37" t="s">
        <v>6875</v>
      </c>
      <c r="H592" s="38">
        <v>12700</v>
      </c>
      <c r="I592" s="39"/>
      <c r="J592" s="40">
        <v>3</v>
      </c>
      <c r="K592" s="41"/>
      <c r="L592" s="76"/>
      <c r="M592" s="14"/>
      <c r="N592" s="15"/>
      <c r="O592" s="97"/>
      <c r="P592" s="97"/>
      <c r="Q592" s="146" t="s">
        <v>14140</v>
      </c>
      <c r="R592" s="146" t="s">
        <v>144</v>
      </c>
      <c r="S592" s="78">
        <f t="shared" si="21"/>
        <v>0</v>
      </c>
      <c r="T592" s="49">
        <f t="shared" si="22"/>
        <v>0</v>
      </c>
      <c r="U592" s="23">
        <v>889000</v>
      </c>
      <c r="V592" s="24">
        <v>45887</v>
      </c>
      <c r="W592" s="62" t="str">
        <f>IFERROR(VLOOKUP(A592,거래처!B:Z,21,0),"")</f>
        <v>오상민:오쓰오쓰</v>
      </c>
    </row>
    <row r="593" spans="1:23" ht="23.45" customHeight="1">
      <c r="A593" s="35" t="s">
        <v>3397</v>
      </c>
      <c r="B593" s="35" t="s">
        <v>10973</v>
      </c>
      <c r="C593" s="35" t="s">
        <v>3400</v>
      </c>
      <c r="D593" s="35" t="s">
        <v>3401</v>
      </c>
      <c r="E593" s="36" t="s">
        <v>12191</v>
      </c>
      <c r="F593" s="35" t="s">
        <v>12192</v>
      </c>
      <c r="G593" s="37" t="s">
        <v>6875</v>
      </c>
      <c r="H593" s="38">
        <v>12700</v>
      </c>
      <c r="I593" s="39"/>
      <c r="J593" s="40">
        <v>147</v>
      </c>
      <c r="K593" s="41"/>
      <c r="L593" s="76"/>
      <c r="M593" s="14">
        <v>60</v>
      </c>
      <c r="N593" s="15"/>
      <c r="O593" s="97"/>
      <c r="P593" s="97"/>
      <c r="Q593" s="146" t="s">
        <v>14172</v>
      </c>
      <c r="R593" s="146" t="s">
        <v>13864</v>
      </c>
      <c r="S593" s="78">
        <f t="shared" si="21"/>
        <v>0</v>
      </c>
      <c r="T593" s="49">
        <f t="shared" si="22"/>
        <v>0</v>
      </c>
      <c r="U593" s="23"/>
      <c r="V593" s="24"/>
      <c r="W593" s="62" t="str">
        <f>IFERROR(VLOOKUP(A593,거래처!B:Z,21,0),"")</f>
        <v>오상민:오쓰오쓰</v>
      </c>
    </row>
    <row r="594" spans="1:23" ht="23.45" customHeight="1">
      <c r="A594" s="35" t="s">
        <v>3397</v>
      </c>
      <c r="B594" s="35" t="s">
        <v>10973</v>
      </c>
      <c r="C594" s="35" t="s">
        <v>3400</v>
      </c>
      <c r="D594" s="35" t="s">
        <v>3401</v>
      </c>
      <c r="E594" s="36" t="s">
        <v>7495</v>
      </c>
      <c r="F594" s="35" t="s">
        <v>7496</v>
      </c>
      <c r="G594" s="37" t="s">
        <v>6874</v>
      </c>
      <c r="H594" s="38">
        <v>12000</v>
      </c>
      <c r="I594" s="39">
        <v>2</v>
      </c>
      <c r="J594" s="40"/>
      <c r="K594" s="41"/>
      <c r="L594" s="76"/>
      <c r="M594" s="14"/>
      <c r="N594" s="15"/>
      <c r="O594" s="97"/>
      <c r="P594" s="97"/>
      <c r="Q594" s="146" t="s">
        <v>11679</v>
      </c>
      <c r="R594" s="146"/>
      <c r="S594" s="78">
        <f t="shared" si="21"/>
        <v>0</v>
      </c>
      <c r="T594" s="49">
        <f t="shared" si="22"/>
        <v>0</v>
      </c>
      <c r="U594" s="23"/>
      <c r="V594" s="24"/>
      <c r="W594" s="62" t="str">
        <f>IFERROR(VLOOKUP(A594,거래처!B:Z,21,0),"")</f>
        <v>오상민:오쓰오쓰</v>
      </c>
    </row>
    <row r="595" spans="1:23" ht="23.45" customHeight="1">
      <c r="A595" s="35" t="s">
        <v>3397</v>
      </c>
      <c r="B595" s="35" t="s">
        <v>10973</v>
      </c>
      <c r="C595" s="35" t="s">
        <v>3400</v>
      </c>
      <c r="D595" s="35" t="s">
        <v>3401</v>
      </c>
      <c r="E595" s="36" t="s">
        <v>7497</v>
      </c>
      <c r="F595" s="35" t="s">
        <v>7496</v>
      </c>
      <c r="G595" s="37" t="s">
        <v>6875</v>
      </c>
      <c r="H595" s="38">
        <v>12000</v>
      </c>
      <c r="I595" s="39"/>
      <c r="J595" s="40">
        <v>30</v>
      </c>
      <c r="K595" s="41"/>
      <c r="L595" s="76"/>
      <c r="M595" s="14"/>
      <c r="N595" s="15"/>
      <c r="O595" s="97"/>
      <c r="P595" s="97"/>
      <c r="Q595" s="146" t="s">
        <v>11177</v>
      </c>
      <c r="R595" s="146" t="s">
        <v>5567</v>
      </c>
      <c r="S595" s="78">
        <f t="shared" si="21"/>
        <v>0</v>
      </c>
      <c r="T595" s="49">
        <f t="shared" si="22"/>
        <v>0</v>
      </c>
      <c r="U595" s="23">
        <v>360000</v>
      </c>
      <c r="V595" s="24">
        <v>45897</v>
      </c>
      <c r="W595" s="62" t="str">
        <f>IFERROR(VLOOKUP(A595,거래처!B:Z,21,0),"")</f>
        <v>오상민:오쓰오쓰</v>
      </c>
    </row>
    <row r="596" spans="1:23" ht="23.45" customHeight="1">
      <c r="A596" s="16" t="s">
        <v>5070</v>
      </c>
      <c r="B596" s="16" t="s">
        <v>10973</v>
      </c>
      <c r="C596" s="16" t="s">
        <v>3400</v>
      </c>
      <c r="D596" s="16" t="s">
        <v>3401</v>
      </c>
      <c r="E596" s="25" t="s">
        <v>6089</v>
      </c>
      <c r="F596" s="16" t="s">
        <v>6088</v>
      </c>
      <c r="G596" s="26" t="s">
        <v>146</v>
      </c>
      <c r="H596" s="27">
        <v>12000</v>
      </c>
      <c r="I596" s="28"/>
      <c r="J596" s="29"/>
      <c r="K596" s="12">
        <v>1</v>
      </c>
      <c r="L596" s="77"/>
      <c r="M596" s="10"/>
      <c r="N596" s="11"/>
      <c r="O596" s="97"/>
      <c r="P596" s="97"/>
      <c r="Q596" s="147" t="s">
        <v>14140</v>
      </c>
      <c r="R596" s="147" t="s">
        <v>13850</v>
      </c>
      <c r="S596" s="78">
        <f t="shared" si="21"/>
        <v>0</v>
      </c>
      <c r="T596" s="49">
        <f t="shared" si="22"/>
        <v>0</v>
      </c>
      <c r="U596" s="23"/>
      <c r="V596" s="24"/>
      <c r="W596" s="62" t="str">
        <f>IFERROR(VLOOKUP(A596,거래처!B:Z,21,0),"")</f>
        <v>오상민:오쓰오쓰</v>
      </c>
    </row>
    <row r="597" spans="1:23" ht="23.45" customHeight="1">
      <c r="A597" s="16" t="s">
        <v>5070</v>
      </c>
      <c r="B597" s="16" t="s">
        <v>10973</v>
      </c>
      <c r="C597" s="16" t="s">
        <v>3400</v>
      </c>
      <c r="D597" s="16" t="s">
        <v>3401</v>
      </c>
      <c r="E597" s="25" t="s">
        <v>6089</v>
      </c>
      <c r="F597" s="16" t="s">
        <v>6088</v>
      </c>
      <c r="G597" s="26" t="s">
        <v>146</v>
      </c>
      <c r="H597" s="27">
        <v>12000</v>
      </c>
      <c r="I597" s="28"/>
      <c r="J597" s="29"/>
      <c r="K597" s="12">
        <v>1</v>
      </c>
      <c r="L597" s="77"/>
      <c r="M597" s="10"/>
      <c r="N597" s="11"/>
      <c r="O597" s="97"/>
      <c r="P597" s="97"/>
      <c r="Q597" s="147" t="s">
        <v>14140</v>
      </c>
      <c r="R597" s="147" t="s">
        <v>13844</v>
      </c>
      <c r="S597" s="78">
        <f t="shared" si="21"/>
        <v>0</v>
      </c>
      <c r="T597" s="49">
        <f t="shared" si="22"/>
        <v>0</v>
      </c>
      <c r="U597" s="23"/>
      <c r="V597" s="24"/>
      <c r="W597" s="62" t="str">
        <f>IFERROR(VLOOKUP(A597,거래처!B:Z,21,0),"")</f>
        <v>오상민:오쓰오쓰</v>
      </c>
    </row>
    <row r="598" spans="1:23" ht="23.45" customHeight="1">
      <c r="A598" s="30" t="s">
        <v>5070</v>
      </c>
      <c r="B598" s="30" t="s">
        <v>10973</v>
      </c>
      <c r="C598" s="30" t="s">
        <v>3400</v>
      </c>
      <c r="D598" s="30" t="s">
        <v>3401</v>
      </c>
      <c r="E598" s="31" t="s">
        <v>6087</v>
      </c>
      <c r="F598" s="30" t="s">
        <v>6088</v>
      </c>
      <c r="G598" s="32" t="s">
        <v>992</v>
      </c>
      <c r="H598" s="33">
        <v>12000</v>
      </c>
      <c r="I598" s="39"/>
      <c r="J598" s="40"/>
      <c r="K598" s="34"/>
      <c r="L598" s="77"/>
      <c r="M598" s="10"/>
      <c r="N598" s="11"/>
      <c r="O598" s="97"/>
      <c r="P598" s="97"/>
      <c r="Q598" s="146"/>
      <c r="R598" s="217" t="s">
        <v>14055</v>
      </c>
      <c r="S598" s="78">
        <f t="shared" si="21"/>
        <v>0</v>
      </c>
      <c r="T598" s="49">
        <f t="shared" si="22"/>
        <v>0</v>
      </c>
      <c r="U598" s="23"/>
      <c r="V598" s="24"/>
      <c r="W598" s="62" t="str">
        <f>IFERROR(VLOOKUP(A598,거래처!B:Z,21,0),"")</f>
        <v>오상민:오쓰오쓰</v>
      </c>
    </row>
    <row r="599" spans="1:23" ht="23.45" customHeight="1">
      <c r="A599" s="30"/>
      <c r="B599" s="30"/>
      <c r="C599" s="30"/>
      <c r="D599" s="30"/>
      <c r="E599" s="31"/>
      <c r="F599" s="30"/>
      <c r="G599" s="32"/>
      <c r="H599" s="33"/>
      <c r="I599" s="39"/>
      <c r="J599" s="40"/>
      <c r="K599" s="34"/>
      <c r="L599" s="77"/>
      <c r="M599" s="10"/>
      <c r="N599" s="11"/>
      <c r="O599" s="97"/>
      <c r="P599" s="97"/>
      <c r="Q599" s="146"/>
      <c r="R599" s="217"/>
      <c r="S599" s="78">
        <f t="shared" si="21"/>
        <v>0</v>
      </c>
      <c r="T599" s="49">
        <f t="shared" si="22"/>
        <v>0</v>
      </c>
      <c r="U599" s="23"/>
      <c r="V599" s="24"/>
      <c r="W599" s="62" t="str">
        <f>IFERROR(VLOOKUP(A599,거래처!B:Z,21,0),"")</f>
        <v/>
      </c>
    </row>
    <row r="600" spans="1:23" ht="23.45" customHeight="1">
      <c r="A600" s="35" t="s">
        <v>192</v>
      </c>
      <c r="B600" s="35" t="s">
        <v>10619</v>
      </c>
      <c r="C600" s="35" t="s">
        <v>194</v>
      </c>
      <c r="D600" s="35" t="s">
        <v>195</v>
      </c>
      <c r="E600" s="36" t="s">
        <v>12851</v>
      </c>
      <c r="F600" s="35" t="s">
        <v>12636</v>
      </c>
      <c r="G600" s="37" t="s">
        <v>7067</v>
      </c>
      <c r="H600" s="38">
        <v>18000</v>
      </c>
      <c r="I600" s="28"/>
      <c r="J600" s="40">
        <v>10</v>
      </c>
      <c r="K600" s="41"/>
      <c r="L600" s="76"/>
      <c r="M600" s="14"/>
      <c r="N600" s="15"/>
      <c r="O600" s="97"/>
      <c r="P600" s="97"/>
      <c r="Q600" s="146" t="s">
        <v>11668</v>
      </c>
      <c r="R600" s="146" t="s">
        <v>84</v>
      </c>
      <c r="S600" s="78">
        <f t="shared" si="21"/>
        <v>0</v>
      </c>
      <c r="T600" s="49">
        <f t="shared" si="22"/>
        <v>0</v>
      </c>
      <c r="U600" s="23">
        <v>180000</v>
      </c>
      <c r="V600" s="24">
        <v>45894</v>
      </c>
      <c r="W600" s="62" t="str">
        <f>IFERROR(VLOOKUP(A600,거래처!B:Z,21,0),"")</f>
        <v>(주)더블제이어패럴</v>
      </c>
    </row>
    <row r="601" spans="1:23" ht="23.45" customHeight="1">
      <c r="A601" s="35" t="s">
        <v>192</v>
      </c>
      <c r="B601" s="35" t="s">
        <v>10619</v>
      </c>
      <c r="C601" s="35" t="s">
        <v>194</v>
      </c>
      <c r="D601" s="35" t="s">
        <v>195</v>
      </c>
      <c r="E601" s="36" t="s">
        <v>12637</v>
      </c>
      <c r="F601" s="35" t="s">
        <v>12197</v>
      </c>
      <c r="G601" s="37" t="s">
        <v>7064</v>
      </c>
      <c r="H601" s="38">
        <v>17000</v>
      </c>
      <c r="I601" s="39">
        <v>1</v>
      </c>
      <c r="J601" s="40"/>
      <c r="K601" s="41"/>
      <c r="L601" s="76">
        <v>1</v>
      </c>
      <c r="M601" s="14"/>
      <c r="N601" s="15"/>
      <c r="O601" s="97"/>
      <c r="P601" s="97"/>
      <c r="Q601" s="146"/>
      <c r="R601" s="146"/>
      <c r="S601" s="78">
        <f t="shared" si="21"/>
        <v>0</v>
      </c>
      <c r="T601" s="49">
        <f t="shared" si="22"/>
        <v>17000</v>
      </c>
      <c r="U601" s="23"/>
      <c r="V601" s="24"/>
      <c r="W601" s="62" t="str">
        <f>IFERROR(VLOOKUP(A601,거래처!B:Z,21,0),"")</f>
        <v>(주)더블제이어패럴</v>
      </c>
    </row>
    <row r="602" spans="1:23" ht="23.45" customHeight="1">
      <c r="A602" s="35" t="s">
        <v>192</v>
      </c>
      <c r="B602" s="35" t="s">
        <v>10619</v>
      </c>
      <c r="C602" s="35" t="s">
        <v>194</v>
      </c>
      <c r="D602" s="35" t="s">
        <v>195</v>
      </c>
      <c r="E602" s="36" t="s">
        <v>7958</v>
      </c>
      <c r="F602" s="35" t="s">
        <v>13308</v>
      </c>
      <c r="G602" s="37" t="s">
        <v>14115</v>
      </c>
      <c r="H602" s="38">
        <v>18000</v>
      </c>
      <c r="I602" s="39">
        <v>10</v>
      </c>
      <c r="J602" s="40"/>
      <c r="K602" s="41"/>
      <c r="L602" s="76"/>
      <c r="M602" s="14"/>
      <c r="N602" s="15"/>
      <c r="O602" s="97"/>
      <c r="P602" s="97"/>
      <c r="Q602" s="227" t="s">
        <v>14173</v>
      </c>
      <c r="R602" s="146" t="s">
        <v>14120</v>
      </c>
      <c r="S602" s="78">
        <f t="shared" si="21"/>
        <v>0</v>
      </c>
      <c r="T602" s="49">
        <f t="shared" si="22"/>
        <v>0</v>
      </c>
      <c r="U602" s="23"/>
      <c r="V602" s="24"/>
      <c r="W602" s="62" t="str">
        <f>IFERROR(VLOOKUP(A602,거래처!B:Z,21,0),"")</f>
        <v>(주)더블제이어패럴</v>
      </c>
    </row>
    <row r="603" spans="1:23" ht="23.45" customHeight="1">
      <c r="A603" s="35" t="s">
        <v>192</v>
      </c>
      <c r="B603" s="35" t="s">
        <v>10619</v>
      </c>
      <c r="C603" s="35" t="s">
        <v>194</v>
      </c>
      <c r="D603" s="35" t="s">
        <v>195</v>
      </c>
      <c r="E603" s="36" t="s">
        <v>12199</v>
      </c>
      <c r="F603" s="35" t="s">
        <v>12200</v>
      </c>
      <c r="G603" s="37" t="s">
        <v>5959</v>
      </c>
      <c r="H603" s="38">
        <v>10000</v>
      </c>
      <c r="I603" s="39">
        <v>2</v>
      </c>
      <c r="J603" s="40"/>
      <c r="K603" s="41"/>
      <c r="L603" s="76">
        <v>2</v>
      </c>
      <c r="M603" s="14"/>
      <c r="N603" s="15"/>
      <c r="O603" s="97"/>
      <c r="P603" s="97"/>
      <c r="Q603" s="146"/>
      <c r="R603" s="146"/>
      <c r="S603" s="78">
        <f t="shared" si="21"/>
        <v>0</v>
      </c>
      <c r="T603" s="49">
        <f t="shared" si="22"/>
        <v>20000</v>
      </c>
      <c r="U603" s="23"/>
      <c r="V603" s="24"/>
      <c r="W603" s="62" t="str">
        <f>IFERROR(VLOOKUP(A603,거래처!B:Z,21,0),"")</f>
        <v>(주)더블제이어패럴</v>
      </c>
    </row>
    <row r="604" spans="1:23" ht="23.45" customHeight="1">
      <c r="A604" s="168"/>
      <c r="B604" s="168"/>
      <c r="C604" s="168"/>
      <c r="D604" s="168"/>
      <c r="E604" s="169"/>
      <c r="F604" s="168"/>
      <c r="G604" s="170"/>
      <c r="H604" s="171"/>
      <c r="I604" s="172"/>
      <c r="J604" s="173"/>
      <c r="K604" s="174"/>
      <c r="L604" s="175"/>
      <c r="M604" s="176"/>
      <c r="N604" s="177"/>
      <c r="O604" s="97"/>
      <c r="P604" s="97"/>
      <c r="Q604" s="305"/>
      <c r="R604" s="216"/>
      <c r="S604" s="78">
        <f t="shared" si="21"/>
        <v>0</v>
      </c>
      <c r="T604" s="49">
        <f t="shared" si="22"/>
        <v>0</v>
      </c>
      <c r="U604" s="23"/>
      <c r="V604" s="24"/>
      <c r="W604" s="62" t="str">
        <f>IFERROR(VLOOKUP(A604,거래처!B:Z,21,0),"")</f>
        <v/>
      </c>
    </row>
    <row r="605" spans="1:23" ht="23.45" customHeight="1">
      <c r="A605" s="35" t="s">
        <v>3595</v>
      </c>
      <c r="B605" s="35" t="s">
        <v>3598</v>
      </c>
      <c r="C605" s="35" t="s">
        <v>3599</v>
      </c>
      <c r="D605" s="35" t="s">
        <v>3600</v>
      </c>
      <c r="E605" s="36" t="s">
        <v>13310</v>
      </c>
      <c r="F605" s="35" t="s">
        <v>12853</v>
      </c>
      <c r="G605" s="37" t="s">
        <v>7067</v>
      </c>
      <c r="H605" s="38">
        <v>7000</v>
      </c>
      <c r="I605" s="39">
        <v>10</v>
      </c>
      <c r="J605" s="40"/>
      <c r="K605" s="41"/>
      <c r="L605" s="76"/>
      <c r="M605" s="14"/>
      <c r="N605" s="15"/>
      <c r="O605" s="97"/>
      <c r="P605" s="97"/>
      <c r="Q605" s="146" t="s">
        <v>11668</v>
      </c>
      <c r="R605" s="146"/>
      <c r="S605" s="78">
        <f t="shared" ref="S605:S635" si="23">O605</f>
        <v>0</v>
      </c>
      <c r="T605" s="49">
        <f t="shared" ref="T605:T635" si="24">H605*L605</f>
        <v>0</v>
      </c>
      <c r="U605" s="23"/>
      <c r="V605" s="24"/>
      <c r="W605" s="62" t="str">
        <f>IFERROR(VLOOKUP(A605,거래처!B:Z,21,0),"")</f>
        <v>김희정(위너)</v>
      </c>
    </row>
    <row r="606" spans="1:23" ht="23.45" customHeight="1">
      <c r="A606" s="168"/>
      <c r="B606" s="168"/>
      <c r="C606" s="168"/>
      <c r="D606" s="168"/>
      <c r="E606" s="169"/>
      <c r="F606" s="168"/>
      <c r="G606" s="170"/>
      <c r="H606" s="171"/>
      <c r="I606" s="172"/>
      <c r="J606" s="173"/>
      <c r="K606" s="174"/>
      <c r="L606" s="175"/>
      <c r="M606" s="176"/>
      <c r="N606" s="177"/>
      <c r="O606" s="97"/>
      <c r="P606" s="97"/>
      <c r="Q606" s="305"/>
      <c r="R606" s="216"/>
      <c r="S606" s="78">
        <f t="shared" si="23"/>
        <v>0</v>
      </c>
      <c r="T606" s="49">
        <f t="shared" si="24"/>
        <v>0</v>
      </c>
      <c r="U606" s="23"/>
      <c r="V606" s="24"/>
      <c r="W606" s="62" t="str">
        <f>IFERROR(VLOOKUP(A606,거래처!B:Z,21,0),"")</f>
        <v/>
      </c>
    </row>
    <row r="607" spans="1:23" ht="23.45" customHeight="1">
      <c r="A607" s="35" t="s">
        <v>197</v>
      </c>
      <c r="B607" s="35" t="s">
        <v>11117</v>
      </c>
      <c r="C607" s="35" t="s">
        <v>198</v>
      </c>
      <c r="D607" s="35" t="s">
        <v>199</v>
      </c>
      <c r="E607" s="36" t="s">
        <v>13098</v>
      </c>
      <c r="F607" s="35" t="s">
        <v>12203</v>
      </c>
      <c r="G607" s="37" t="s">
        <v>7055</v>
      </c>
      <c r="H607" s="38">
        <v>14000</v>
      </c>
      <c r="I607" s="39">
        <v>1</v>
      </c>
      <c r="J607" s="40"/>
      <c r="K607" s="41"/>
      <c r="L607" s="76">
        <v>1</v>
      </c>
      <c r="M607" s="14"/>
      <c r="N607" s="15"/>
      <c r="O607" s="97"/>
      <c r="P607" s="97"/>
      <c r="Q607" s="146"/>
      <c r="R607" s="146"/>
      <c r="S607" s="78">
        <f t="shared" si="23"/>
        <v>0</v>
      </c>
      <c r="T607" s="49">
        <f t="shared" si="24"/>
        <v>14000</v>
      </c>
      <c r="U607" s="23"/>
      <c r="V607" s="24"/>
      <c r="W607" s="62" t="str">
        <f>IFERROR(VLOOKUP(A607,거래처!B:Z,21,0),"")</f>
        <v>양혜정(아이콘2)</v>
      </c>
    </row>
    <row r="608" spans="1:23" ht="23.45" customHeight="1">
      <c r="A608" s="35" t="s">
        <v>197</v>
      </c>
      <c r="B608" s="35" t="s">
        <v>11117</v>
      </c>
      <c r="C608" s="35" t="s">
        <v>198</v>
      </c>
      <c r="D608" s="35" t="s">
        <v>199</v>
      </c>
      <c r="E608" s="36" t="s">
        <v>12204</v>
      </c>
      <c r="F608" s="35" t="s">
        <v>12203</v>
      </c>
      <c r="G608" s="37" t="s">
        <v>6755</v>
      </c>
      <c r="H608" s="38">
        <v>14000</v>
      </c>
      <c r="I608" s="39">
        <v>1</v>
      </c>
      <c r="J608" s="40"/>
      <c r="K608" s="41"/>
      <c r="L608" s="76">
        <v>1</v>
      </c>
      <c r="M608" s="14"/>
      <c r="N608" s="15"/>
      <c r="O608" s="97"/>
      <c r="P608" s="97"/>
      <c r="Q608" s="146"/>
      <c r="R608" s="146"/>
      <c r="S608" s="78">
        <f t="shared" si="23"/>
        <v>0</v>
      </c>
      <c r="T608" s="49">
        <f t="shared" si="24"/>
        <v>14000</v>
      </c>
      <c r="U608" s="23"/>
      <c r="V608" s="24"/>
      <c r="W608" s="62" t="str">
        <f>IFERROR(VLOOKUP(A608,거래처!B:Z,21,0),"")</f>
        <v>양혜정(아이콘2)</v>
      </c>
    </row>
    <row r="609" spans="1:23" ht="23.45" customHeight="1">
      <c r="A609" s="35"/>
      <c r="B609" s="35"/>
      <c r="C609" s="35"/>
      <c r="D609" s="35"/>
      <c r="E609" s="36"/>
      <c r="F609" s="35"/>
      <c r="G609" s="37"/>
      <c r="H609" s="38"/>
      <c r="I609" s="39"/>
      <c r="J609" s="40"/>
      <c r="K609" s="41"/>
      <c r="L609" s="76"/>
      <c r="M609" s="14"/>
      <c r="N609" s="15"/>
      <c r="O609" s="97"/>
      <c r="P609" s="97"/>
      <c r="Q609" s="146"/>
      <c r="R609" s="146"/>
      <c r="S609" s="78">
        <f t="shared" si="23"/>
        <v>0</v>
      </c>
      <c r="T609" s="49">
        <f t="shared" si="24"/>
        <v>0</v>
      </c>
      <c r="U609" s="23"/>
      <c r="V609" s="24"/>
      <c r="W609" s="62" t="str">
        <f>IFERROR(VLOOKUP(A609,거래처!B:Z,21,0),"")</f>
        <v/>
      </c>
    </row>
    <row r="610" spans="1:23" ht="23.45" customHeight="1">
      <c r="A610" s="35" t="s">
        <v>200</v>
      </c>
      <c r="B610" s="35" t="s">
        <v>201</v>
      </c>
      <c r="C610" s="35" t="s">
        <v>202</v>
      </c>
      <c r="D610" s="35" t="s">
        <v>203</v>
      </c>
      <c r="E610" s="36" t="s">
        <v>8083</v>
      </c>
      <c r="F610" s="35" t="s">
        <v>7499</v>
      </c>
      <c r="G610" s="37" t="s">
        <v>7140</v>
      </c>
      <c r="H610" s="38">
        <v>14000</v>
      </c>
      <c r="I610" s="39">
        <v>1</v>
      </c>
      <c r="J610" s="40"/>
      <c r="K610" s="41"/>
      <c r="L610" s="76">
        <v>1</v>
      </c>
      <c r="M610" s="14"/>
      <c r="N610" s="15"/>
      <c r="O610" s="97"/>
      <c r="P610" s="97"/>
      <c r="Q610" s="146"/>
      <c r="R610" s="146"/>
      <c r="S610" s="78">
        <f t="shared" si="23"/>
        <v>0</v>
      </c>
      <c r="T610" s="49">
        <f t="shared" si="24"/>
        <v>14000</v>
      </c>
      <c r="U610" s="23"/>
      <c r="V610" s="24"/>
      <c r="W610" s="62" t="str">
        <f>IFERROR(VLOOKUP(A610,거래처!B:Z,21,0),"")</f>
        <v>（주）필앤마조</v>
      </c>
    </row>
    <row r="611" spans="1:23" ht="23.45" customHeight="1">
      <c r="A611" s="35" t="s">
        <v>200</v>
      </c>
      <c r="B611" s="35" t="s">
        <v>201</v>
      </c>
      <c r="C611" s="35" t="s">
        <v>202</v>
      </c>
      <c r="D611" s="35" t="s">
        <v>203</v>
      </c>
      <c r="E611" s="36" t="s">
        <v>7498</v>
      </c>
      <c r="F611" s="35" t="s">
        <v>7499</v>
      </c>
      <c r="G611" s="37" t="s">
        <v>7076</v>
      </c>
      <c r="H611" s="38">
        <v>14000</v>
      </c>
      <c r="I611" s="39">
        <v>5</v>
      </c>
      <c r="J611" s="40"/>
      <c r="K611" s="41"/>
      <c r="L611" s="76">
        <v>5</v>
      </c>
      <c r="M611" s="14"/>
      <c r="N611" s="15"/>
      <c r="O611" s="97"/>
      <c r="P611" s="97"/>
      <c r="Q611" s="146"/>
      <c r="R611" s="146"/>
      <c r="S611" s="78">
        <f t="shared" si="23"/>
        <v>0</v>
      </c>
      <c r="T611" s="49">
        <f t="shared" si="24"/>
        <v>70000</v>
      </c>
      <c r="U611" s="23"/>
      <c r="V611" s="24"/>
      <c r="W611" s="62" t="str">
        <f>IFERROR(VLOOKUP(A611,거래처!B:Z,21,0),"")</f>
        <v>（주）필앤마조</v>
      </c>
    </row>
    <row r="612" spans="1:23" ht="23.45" customHeight="1">
      <c r="A612" s="35" t="s">
        <v>200</v>
      </c>
      <c r="B612" s="35" t="s">
        <v>201</v>
      </c>
      <c r="C612" s="35" t="s">
        <v>202</v>
      </c>
      <c r="D612" s="35" t="s">
        <v>203</v>
      </c>
      <c r="E612" s="36" t="s">
        <v>7500</v>
      </c>
      <c r="F612" s="35" t="s">
        <v>7499</v>
      </c>
      <c r="G612" s="37" t="s">
        <v>7055</v>
      </c>
      <c r="H612" s="38">
        <v>14000</v>
      </c>
      <c r="I612" s="39">
        <v>5</v>
      </c>
      <c r="J612" s="40"/>
      <c r="K612" s="41"/>
      <c r="L612" s="76">
        <v>5</v>
      </c>
      <c r="M612" s="14"/>
      <c r="N612" s="15"/>
      <c r="O612" s="97"/>
      <c r="P612" s="97"/>
      <c r="Q612" s="146"/>
      <c r="R612" s="146"/>
      <c r="S612" s="78">
        <f t="shared" si="23"/>
        <v>0</v>
      </c>
      <c r="T612" s="49">
        <f t="shared" si="24"/>
        <v>70000</v>
      </c>
      <c r="U612" s="23"/>
      <c r="V612" s="24"/>
      <c r="W612" s="62" t="str">
        <f>IFERROR(VLOOKUP(A612,거래처!B:Z,21,0),"")</f>
        <v>（주）필앤마조</v>
      </c>
    </row>
    <row r="613" spans="1:23" ht="23.45" customHeight="1">
      <c r="A613" s="35" t="s">
        <v>200</v>
      </c>
      <c r="B613" s="35" t="s">
        <v>201</v>
      </c>
      <c r="C613" s="35" t="s">
        <v>202</v>
      </c>
      <c r="D613" s="35" t="s">
        <v>203</v>
      </c>
      <c r="E613" s="36" t="s">
        <v>9758</v>
      </c>
      <c r="F613" s="35" t="s">
        <v>7499</v>
      </c>
      <c r="G613" s="37" t="s">
        <v>7079</v>
      </c>
      <c r="H613" s="38">
        <v>14000</v>
      </c>
      <c r="I613" s="39">
        <v>1</v>
      </c>
      <c r="J613" s="40"/>
      <c r="K613" s="41"/>
      <c r="L613" s="76">
        <v>1</v>
      </c>
      <c r="M613" s="14"/>
      <c r="N613" s="15"/>
      <c r="O613" s="97"/>
      <c r="P613" s="97"/>
      <c r="Q613" s="146"/>
      <c r="R613" s="146"/>
      <c r="S613" s="78">
        <f t="shared" si="23"/>
        <v>0</v>
      </c>
      <c r="T613" s="49">
        <f t="shared" si="24"/>
        <v>14000</v>
      </c>
      <c r="U613" s="23"/>
      <c r="V613" s="24"/>
      <c r="W613" s="62" t="str">
        <f>IFERROR(VLOOKUP(A613,거래처!B:Z,21,0),"")</f>
        <v>（주）필앤마조</v>
      </c>
    </row>
    <row r="614" spans="1:23" ht="23.45" customHeight="1">
      <c r="A614" s="35" t="s">
        <v>200</v>
      </c>
      <c r="B614" s="35" t="s">
        <v>201</v>
      </c>
      <c r="C614" s="35" t="s">
        <v>202</v>
      </c>
      <c r="D614" s="35" t="s">
        <v>203</v>
      </c>
      <c r="E614" s="36" t="s">
        <v>10524</v>
      </c>
      <c r="F614" s="35" t="s">
        <v>11370</v>
      </c>
      <c r="G614" s="37" t="s">
        <v>7894</v>
      </c>
      <c r="H614" s="38">
        <v>12500</v>
      </c>
      <c r="I614" s="39">
        <v>1</v>
      </c>
      <c r="J614" s="40"/>
      <c r="K614" s="41"/>
      <c r="L614" s="76">
        <v>1</v>
      </c>
      <c r="M614" s="14"/>
      <c r="N614" s="15"/>
      <c r="O614" s="97"/>
      <c r="P614" s="97"/>
      <c r="Q614" s="146"/>
      <c r="R614" s="146"/>
      <c r="S614" s="78">
        <f t="shared" si="23"/>
        <v>0</v>
      </c>
      <c r="T614" s="49">
        <f t="shared" si="24"/>
        <v>12500</v>
      </c>
      <c r="U614" s="23"/>
      <c r="V614" s="24"/>
      <c r="W614" s="62" t="str">
        <f>IFERROR(VLOOKUP(A614,거래처!B:Z,21,0),"")</f>
        <v>（주）필앤마조</v>
      </c>
    </row>
    <row r="615" spans="1:23" ht="23.45" customHeight="1">
      <c r="A615" s="35" t="s">
        <v>200</v>
      </c>
      <c r="B615" s="35" t="s">
        <v>201</v>
      </c>
      <c r="C615" s="35" t="s">
        <v>202</v>
      </c>
      <c r="D615" s="35" t="s">
        <v>203</v>
      </c>
      <c r="E615" s="36" t="s">
        <v>10520</v>
      </c>
      <c r="F615" s="35" t="s">
        <v>11370</v>
      </c>
      <c r="G615" s="37" t="s">
        <v>6168</v>
      </c>
      <c r="H615" s="38">
        <v>12500</v>
      </c>
      <c r="I615" s="39">
        <v>1</v>
      </c>
      <c r="J615" s="40"/>
      <c r="K615" s="41"/>
      <c r="L615" s="76">
        <v>1</v>
      </c>
      <c r="M615" s="14"/>
      <c r="N615" s="15"/>
      <c r="O615" s="97"/>
      <c r="P615" s="97"/>
      <c r="Q615" s="146"/>
      <c r="R615" s="146"/>
      <c r="S615" s="78">
        <f t="shared" si="23"/>
        <v>0</v>
      </c>
      <c r="T615" s="49">
        <f t="shared" si="24"/>
        <v>12500</v>
      </c>
      <c r="U615" s="23"/>
      <c r="V615" s="24"/>
      <c r="W615" s="62" t="str">
        <f>IFERROR(VLOOKUP(A615,거래처!B:Z,21,0),"")</f>
        <v>（주）필앤마조</v>
      </c>
    </row>
    <row r="616" spans="1:23" ht="23.45" customHeight="1">
      <c r="A616" s="35" t="s">
        <v>200</v>
      </c>
      <c r="B616" s="35" t="s">
        <v>201</v>
      </c>
      <c r="C616" s="35" t="s">
        <v>202</v>
      </c>
      <c r="D616" s="35" t="s">
        <v>203</v>
      </c>
      <c r="E616" s="36" t="s">
        <v>10512</v>
      </c>
      <c r="F616" s="35" t="s">
        <v>11370</v>
      </c>
      <c r="G616" s="37" t="s">
        <v>7169</v>
      </c>
      <c r="H616" s="38">
        <v>12500</v>
      </c>
      <c r="I616" s="39">
        <v>1</v>
      </c>
      <c r="J616" s="40"/>
      <c r="K616" s="41"/>
      <c r="L616" s="76">
        <v>1</v>
      </c>
      <c r="M616" s="14"/>
      <c r="N616" s="15"/>
      <c r="O616" s="97"/>
      <c r="P616" s="97"/>
      <c r="Q616" s="146"/>
      <c r="R616" s="146"/>
      <c r="S616" s="78">
        <f t="shared" si="23"/>
        <v>0</v>
      </c>
      <c r="T616" s="49">
        <f t="shared" si="24"/>
        <v>12500</v>
      </c>
      <c r="U616" s="23"/>
      <c r="V616" s="24"/>
      <c r="W616" s="62" t="str">
        <f>IFERROR(VLOOKUP(A616,거래처!B:Z,21,0),"")</f>
        <v>（주）필앤마조</v>
      </c>
    </row>
    <row r="617" spans="1:23" ht="23.45" customHeight="1">
      <c r="A617" s="35" t="s">
        <v>200</v>
      </c>
      <c r="B617" s="35" t="s">
        <v>201</v>
      </c>
      <c r="C617" s="35" t="s">
        <v>202</v>
      </c>
      <c r="D617" s="35" t="s">
        <v>203</v>
      </c>
      <c r="E617" s="36" t="s">
        <v>10509</v>
      </c>
      <c r="F617" s="35" t="s">
        <v>11370</v>
      </c>
      <c r="G617" s="37" t="s">
        <v>6167</v>
      </c>
      <c r="H617" s="38">
        <v>12500</v>
      </c>
      <c r="I617" s="39">
        <v>1</v>
      </c>
      <c r="J617" s="40"/>
      <c r="K617" s="41"/>
      <c r="L617" s="76">
        <v>1</v>
      </c>
      <c r="M617" s="14"/>
      <c r="N617" s="15"/>
      <c r="O617" s="97"/>
      <c r="P617" s="97"/>
      <c r="Q617" s="146"/>
      <c r="R617" s="146"/>
      <c r="S617" s="78">
        <f t="shared" si="23"/>
        <v>0</v>
      </c>
      <c r="T617" s="49">
        <f t="shared" si="24"/>
        <v>12500</v>
      </c>
      <c r="U617" s="23"/>
      <c r="V617" s="24"/>
      <c r="W617" s="62" t="str">
        <f>IFERROR(VLOOKUP(A617,거래처!B:Z,21,0),"")</f>
        <v>（주）필앤마조</v>
      </c>
    </row>
    <row r="618" spans="1:23" ht="23.45" customHeight="1">
      <c r="A618" s="35" t="s">
        <v>200</v>
      </c>
      <c r="B618" s="35" t="s">
        <v>201</v>
      </c>
      <c r="C618" s="35" t="s">
        <v>202</v>
      </c>
      <c r="D618" s="35" t="s">
        <v>203</v>
      </c>
      <c r="E618" s="36" t="s">
        <v>7501</v>
      </c>
      <c r="F618" s="35" t="s">
        <v>7502</v>
      </c>
      <c r="G618" s="37" t="s">
        <v>6167</v>
      </c>
      <c r="H618" s="38">
        <v>12000</v>
      </c>
      <c r="I618" s="39">
        <v>1</v>
      </c>
      <c r="J618" s="40"/>
      <c r="K618" s="41"/>
      <c r="L618" s="76">
        <v>1</v>
      </c>
      <c r="M618" s="14"/>
      <c r="N618" s="15"/>
      <c r="O618" s="97"/>
      <c r="P618" s="97"/>
      <c r="Q618" s="146"/>
      <c r="R618" s="146"/>
      <c r="S618" s="78">
        <f t="shared" si="23"/>
        <v>0</v>
      </c>
      <c r="T618" s="49">
        <f t="shared" si="24"/>
        <v>12000</v>
      </c>
      <c r="U618" s="23"/>
      <c r="V618" s="24"/>
      <c r="W618" s="62" t="str">
        <f>IFERROR(VLOOKUP(A618,거래처!B:Z,21,0),"")</f>
        <v>（주）필앤마조</v>
      </c>
    </row>
    <row r="619" spans="1:23" ht="23.45" customHeight="1">
      <c r="A619" s="35" t="s">
        <v>200</v>
      </c>
      <c r="B619" s="35" t="s">
        <v>201</v>
      </c>
      <c r="C619" s="35" t="s">
        <v>202</v>
      </c>
      <c r="D619" s="35" t="s">
        <v>203</v>
      </c>
      <c r="E619" s="36" t="s">
        <v>10527</v>
      </c>
      <c r="F619" s="35" t="s">
        <v>9893</v>
      </c>
      <c r="G619" s="37" t="s">
        <v>5959</v>
      </c>
      <c r="H619" s="38">
        <v>10000</v>
      </c>
      <c r="I619" s="39">
        <v>25</v>
      </c>
      <c r="J619" s="40"/>
      <c r="K619" s="41"/>
      <c r="L619" s="76"/>
      <c r="M619" s="14"/>
      <c r="N619" s="15"/>
      <c r="O619" s="97"/>
      <c r="P619" s="97"/>
      <c r="Q619" s="146" t="s">
        <v>276</v>
      </c>
      <c r="R619" s="146"/>
      <c r="S619" s="78">
        <f t="shared" si="23"/>
        <v>0</v>
      </c>
      <c r="T619" s="49">
        <f t="shared" si="24"/>
        <v>0</v>
      </c>
      <c r="U619" s="23"/>
      <c r="V619" s="24"/>
      <c r="W619" s="62" t="str">
        <f>IFERROR(VLOOKUP(A619,거래처!B:Z,21,0),"")</f>
        <v>（주）필앤마조</v>
      </c>
    </row>
    <row r="620" spans="1:23" ht="23.45" customHeight="1">
      <c r="A620" s="35" t="s">
        <v>200</v>
      </c>
      <c r="B620" s="35" t="s">
        <v>201</v>
      </c>
      <c r="C620" s="35" t="s">
        <v>202</v>
      </c>
      <c r="D620" s="35" t="s">
        <v>203</v>
      </c>
      <c r="E620" s="36" t="s">
        <v>11649</v>
      </c>
      <c r="F620" s="35" t="s">
        <v>7746</v>
      </c>
      <c r="G620" s="37" t="s">
        <v>7260</v>
      </c>
      <c r="H620" s="38">
        <v>12500</v>
      </c>
      <c r="I620" s="39">
        <v>2</v>
      </c>
      <c r="J620" s="40"/>
      <c r="K620" s="41"/>
      <c r="L620" s="76"/>
      <c r="M620" s="14"/>
      <c r="N620" s="15"/>
      <c r="O620" s="97"/>
      <c r="P620" s="97"/>
      <c r="Q620" s="146" t="s">
        <v>276</v>
      </c>
      <c r="R620" s="146"/>
      <c r="S620" s="78">
        <f t="shared" si="23"/>
        <v>0</v>
      </c>
      <c r="T620" s="49">
        <f t="shared" si="24"/>
        <v>0</v>
      </c>
      <c r="U620" s="23"/>
      <c r="V620" s="24"/>
      <c r="W620" s="62" t="str">
        <f>IFERROR(VLOOKUP(A620,거래처!B:Z,21,0),"")</f>
        <v>（주）필앤마조</v>
      </c>
    </row>
    <row r="621" spans="1:23" ht="23.45" customHeight="1">
      <c r="A621" s="35" t="s">
        <v>200</v>
      </c>
      <c r="B621" s="35" t="s">
        <v>201</v>
      </c>
      <c r="C621" s="35" t="s">
        <v>202</v>
      </c>
      <c r="D621" s="35" t="s">
        <v>203</v>
      </c>
      <c r="E621" s="36" t="s">
        <v>11937</v>
      </c>
      <c r="F621" s="35" t="s">
        <v>7746</v>
      </c>
      <c r="G621" s="37" t="s">
        <v>7706</v>
      </c>
      <c r="H621" s="38">
        <v>12500</v>
      </c>
      <c r="I621" s="39">
        <v>4</v>
      </c>
      <c r="J621" s="40"/>
      <c r="K621" s="41"/>
      <c r="L621" s="76">
        <v>4</v>
      </c>
      <c r="M621" s="14"/>
      <c r="N621" s="15"/>
      <c r="O621" s="97"/>
      <c r="P621" s="97"/>
      <c r="Q621" s="146"/>
      <c r="R621" s="146"/>
      <c r="S621" s="78">
        <f t="shared" si="23"/>
        <v>0</v>
      </c>
      <c r="T621" s="49">
        <f t="shared" si="24"/>
        <v>50000</v>
      </c>
      <c r="U621" s="23"/>
      <c r="V621" s="24"/>
      <c r="W621" s="62" t="str">
        <f>IFERROR(VLOOKUP(A621,거래처!B:Z,21,0),"")</f>
        <v>（주）필앤마조</v>
      </c>
    </row>
    <row r="622" spans="1:23" ht="23.45" customHeight="1">
      <c r="A622" s="35" t="s">
        <v>200</v>
      </c>
      <c r="B622" s="35" t="s">
        <v>201</v>
      </c>
      <c r="C622" s="35" t="s">
        <v>202</v>
      </c>
      <c r="D622" s="35" t="s">
        <v>203</v>
      </c>
      <c r="E622" s="36" t="s">
        <v>7747</v>
      </c>
      <c r="F622" s="35" t="s">
        <v>7746</v>
      </c>
      <c r="G622" s="37" t="s">
        <v>7748</v>
      </c>
      <c r="H622" s="38">
        <v>12500</v>
      </c>
      <c r="I622" s="39">
        <v>8</v>
      </c>
      <c r="J622" s="40"/>
      <c r="K622" s="41"/>
      <c r="L622" s="76">
        <v>9</v>
      </c>
      <c r="M622" s="14"/>
      <c r="N622" s="15"/>
      <c r="O622" s="97"/>
      <c r="P622" s="97"/>
      <c r="Q622" s="146" t="s">
        <v>14174</v>
      </c>
      <c r="R622" s="146"/>
      <c r="S622" s="78">
        <f t="shared" si="23"/>
        <v>0</v>
      </c>
      <c r="T622" s="49">
        <f t="shared" si="24"/>
        <v>112500</v>
      </c>
      <c r="U622" s="23"/>
      <c r="V622" s="24"/>
      <c r="W622" s="62" t="str">
        <f>IFERROR(VLOOKUP(A622,거래처!B:Z,21,0),"")</f>
        <v>（주）필앤마조</v>
      </c>
    </row>
    <row r="623" spans="1:23" ht="23.45" customHeight="1">
      <c r="A623" s="168"/>
      <c r="B623" s="168"/>
      <c r="C623" s="168"/>
      <c r="D623" s="168"/>
      <c r="E623" s="169"/>
      <c r="F623" s="168"/>
      <c r="G623" s="170"/>
      <c r="H623" s="171"/>
      <c r="I623" s="172"/>
      <c r="J623" s="173"/>
      <c r="K623" s="174"/>
      <c r="L623" s="175"/>
      <c r="M623" s="176"/>
      <c r="N623" s="177"/>
      <c r="O623" s="97"/>
      <c r="P623" s="97"/>
      <c r="Q623" s="305"/>
      <c r="R623" s="216"/>
      <c r="S623" s="78">
        <f t="shared" si="23"/>
        <v>0</v>
      </c>
      <c r="T623" s="49">
        <f t="shared" si="24"/>
        <v>0</v>
      </c>
      <c r="U623" s="23"/>
      <c r="V623" s="24"/>
      <c r="W623" s="62" t="str">
        <f>IFERROR(VLOOKUP(A623,거래처!B:Z,21,0),"")</f>
        <v/>
      </c>
    </row>
    <row r="624" spans="1:23" ht="23.45" customHeight="1">
      <c r="A624" s="35" t="s">
        <v>8326</v>
      </c>
      <c r="B624" s="35" t="s">
        <v>10658</v>
      </c>
      <c r="C624" s="35" t="s">
        <v>6947</v>
      </c>
      <c r="D624" s="35" t="s">
        <v>6947</v>
      </c>
      <c r="E624" s="36" t="s">
        <v>9612</v>
      </c>
      <c r="F624" s="35" t="s">
        <v>9613</v>
      </c>
      <c r="G624" s="37" t="s">
        <v>7760</v>
      </c>
      <c r="H624" s="38">
        <v>8000</v>
      </c>
      <c r="I624" s="39">
        <v>2</v>
      </c>
      <c r="J624" s="40"/>
      <c r="K624" s="41"/>
      <c r="L624" s="76">
        <v>1</v>
      </c>
      <c r="M624" s="14"/>
      <c r="N624" s="15"/>
      <c r="O624" s="97"/>
      <c r="P624" s="97"/>
      <c r="Q624" s="146" t="s">
        <v>11199</v>
      </c>
      <c r="R624" s="146"/>
      <c r="S624" s="78">
        <f t="shared" si="23"/>
        <v>0</v>
      </c>
      <c r="T624" s="49">
        <f t="shared" si="24"/>
        <v>8000</v>
      </c>
      <c r="U624" s="23"/>
      <c r="V624" s="24"/>
      <c r="W624" s="62" t="str">
        <f>IFERROR(VLOOKUP(A624,거래처!B:Z,21,0),"")</f>
        <v>슈퍼땅콩</v>
      </c>
    </row>
    <row r="625" spans="1:23" ht="23.45" customHeight="1">
      <c r="A625" s="30" t="s">
        <v>12940</v>
      </c>
      <c r="B625" s="30" t="s">
        <v>10658</v>
      </c>
      <c r="C625" s="30" t="s">
        <v>6947</v>
      </c>
      <c r="D625" s="30" t="s">
        <v>6947</v>
      </c>
      <c r="E625" s="31" t="s">
        <v>14032</v>
      </c>
      <c r="F625" s="30" t="s">
        <v>12928</v>
      </c>
      <c r="G625" s="32" t="s">
        <v>5183</v>
      </c>
      <c r="H625" s="33">
        <v>8000</v>
      </c>
      <c r="I625" s="39"/>
      <c r="J625" s="40"/>
      <c r="K625" s="34"/>
      <c r="L625" s="77"/>
      <c r="M625" s="10"/>
      <c r="N625" s="11"/>
      <c r="O625" s="97"/>
      <c r="P625" s="97"/>
      <c r="Q625" s="146"/>
      <c r="R625" s="217" t="s">
        <v>14048</v>
      </c>
      <c r="S625" s="78">
        <f t="shared" si="23"/>
        <v>0</v>
      </c>
      <c r="T625" s="49">
        <f t="shared" si="24"/>
        <v>0</v>
      </c>
      <c r="U625" s="23"/>
      <c r="V625" s="24"/>
      <c r="W625" s="62" t="str">
        <f>IFERROR(VLOOKUP(A625,거래처!B:Z,21,0),"")</f>
        <v>슈퍼땅콩</v>
      </c>
    </row>
    <row r="626" spans="1:23" ht="23.45" customHeight="1">
      <c r="A626" s="168"/>
      <c r="B626" s="168"/>
      <c r="C626" s="168"/>
      <c r="D626" s="168"/>
      <c r="E626" s="169"/>
      <c r="F626" s="168"/>
      <c r="G626" s="170"/>
      <c r="H626" s="171"/>
      <c r="I626" s="172"/>
      <c r="J626" s="173"/>
      <c r="K626" s="174"/>
      <c r="L626" s="175"/>
      <c r="M626" s="176"/>
      <c r="N626" s="177"/>
      <c r="O626" s="97"/>
      <c r="P626" s="97"/>
      <c r="Q626" s="305"/>
      <c r="R626" s="216"/>
      <c r="S626" s="78">
        <f t="shared" si="23"/>
        <v>0</v>
      </c>
      <c r="T626" s="49">
        <f t="shared" si="24"/>
        <v>0</v>
      </c>
      <c r="U626" s="23"/>
      <c r="V626" s="24"/>
      <c r="W626" s="62" t="str">
        <f>IFERROR(VLOOKUP(A626,거래처!B:Z,21,0),"")</f>
        <v/>
      </c>
    </row>
    <row r="627" spans="1:23" ht="23.45" customHeight="1">
      <c r="A627" s="35" t="s">
        <v>4947</v>
      </c>
      <c r="B627" s="35" t="s">
        <v>10816</v>
      </c>
      <c r="C627" s="35" t="s">
        <v>4950</v>
      </c>
      <c r="D627" s="35" t="s">
        <v>4950</v>
      </c>
      <c r="E627" s="36" t="s">
        <v>14116</v>
      </c>
      <c r="F627" s="35" t="s">
        <v>13958</v>
      </c>
      <c r="G627" s="37" t="s">
        <v>7067</v>
      </c>
      <c r="H627" s="38">
        <v>5000</v>
      </c>
      <c r="I627" s="39">
        <v>1</v>
      </c>
      <c r="J627" s="40"/>
      <c r="K627" s="41"/>
      <c r="L627" s="76">
        <v>1</v>
      </c>
      <c r="M627" s="14"/>
      <c r="N627" s="15"/>
      <c r="O627" s="97"/>
      <c r="P627" s="97"/>
      <c r="Q627" s="146"/>
      <c r="R627" s="146"/>
      <c r="S627" s="78">
        <f t="shared" si="23"/>
        <v>0</v>
      </c>
      <c r="T627" s="49">
        <f t="shared" si="24"/>
        <v>5000</v>
      </c>
      <c r="U627" s="23"/>
      <c r="V627" s="24"/>
      <c r="W627" s="62" t="str">
        <f>IFERROR(VLOOKUP(A627,거래처!B:Z,21,0),"")</f>
        <v>봄봄</v>
      </c>
    </row>
    <row r="628" spans="1:23" ht="23.45" customHeight="1">
      <c r="A628" s="35" t="s">
        <v>4947</v>
      </c>
      <c r="B628" s="35" t="s">
        <v>10816</v>
      </c>
      <c r="C628" s="35" t="s">
        <v>4950</v>
      </c>
      <c r="D628" s="35" t="s">
        <v>4950</v>
      </c>
      <c r="E628" s="36" t="s">
        <v>14117</v>
      </c>
      <c r="F628" s="35" t="s">
        <v>13958</v>
      </c>
      <c r="G628" s="37" t="s">
        <v>6755</v>
      </c>
      <c r="H628" s="38">
        <v>5000</v>
      </c>
      <c r="I628" s="39">
        <v>3</v>
      </c>
      <c r="J628" s="40"/>
      <c r="K628" s="41"/>
      <c r="L628" s="76">
        <v>3</v>
      </c>
      <c r="M628" s="14"/>
      <c r="N628" s="15"/>
      <c r="O628" s="97"/>
      <c r="P628" s="97"/>
      <c r="Q628" s="146"/>
      <c r="R628" s="146"/>
      <c r="S628" s="78">
        <f t="shared" si="23"/>
        <v>0</v>
      </c>
      <c r="T628" s="49">
        <f t="shared" si="24"/>
        <v>15000</v>
      </c>
      <c r="U628" s="23"/>
      <c r="V628" s="24"/>
      <c r="W628" s="62" t="str">
        <f>IFERROR(VLOOKUP(A628,거래처!B:Z,21,0),"")</f>
        <v>봄봄</v>
      </c>
    </row>
    <row r="629" spans="1:23" ht="23.45" customHeight="1">
      <c r="A629" s="16" t="s">
        <v>13630</v>
      </c>
      <c r="B629" s="16" t="s">
        <v>10816</v>
      </c>
      <c r="C629" s="16" t="s">
        <v>4950</v>
      </c>
      <c r="D629" s="16" t="s">
        <v>4950</v>
      </c>
      <c r="E629" s="25" t="s">
        <v>13614</v>
      </c>
      <c r="F629" s="16" t="s">
        <v>13613</v>
      </c>
      <c r="G629" s="26" t="s">
        <v>130</v>
      </c>
      <c r="H629" s="27">
        <v>5000</v>
      </c>
      <c r="I629" s="28"/>
      <c r="J629" s="29"/>
      <c r="K629" s="12">
        <v>3</v>
      </c>
      <c r="L629" s="77"/>
      <c r="M629" s="10"/>
      <c r="N629" s="11"/>
      <c r="O629" s="97"/>
      <c r="P629" s="97"/>
      <c r="Q629" s="147" t="s">
        <v>14124</v>
      </c>
      <c r="R629" s="147" t="s">
        <v>13656</v>
      </c>
      <c r="S629" s="78">
        <f t="shared" si="23"/>
        <v>0</v>
      </c>
      <c r="T629" s="49">
        <f t="shared" si="24"/>
        <v>0</v>
      </c>
      <c r="U629" s="23"/>
      <c r="V629" s="24"/>
      <c r="W629" s="62" t="str">
        <f>IFERROR(VLOOKUP(A629,거래처!B:Z,21,0),"")</f>
        <v>봄봄</v>
      </c>
    </row>
    <row r="630" spans="1:23" ht="23.45" customHeight="1">
      <c r="A630" s="30" t="s">
        <v>13630</v>
      </c>
      <c r="B630" s="30" t="s">
        <v>10816</v>
      </c>
      <c r="C630" s="30" t="s">
        <v>4950</v>
      </c>
      <c r="D630" s="30" t="s">
        <v>4950</v>
      </c>
      <c r="E630" s="31" t="s">
        <v>14019</v>
      </c>
      <c r="F630" s="30" t="s">
        <v>13613</v>
      </c>
      <c r="G630" s="32" t="s">
        <v>147</v>
      </c>
      <c r="H630" s="33">
        <v>5000</v>
      </c>
      <c r="I630" s="39"/>
      <c r="J630" s="40"/>
      <c r="K630" s="34"/>
      <c r="L630" s="77"/>
      <c r="M630" s="10"/>
      <c r="N630" s="11"/>
      <c r="O630" s="97"/>
      <c r="P630" s="97"/>
      <c r="Q630" s="146"/>
      <c r="R630" s="217" t="s">
        <v>14054</v>
      </c>
      <c r="S630" s="78">
        <f t="shared" si="23"/>
        <v>0</v>
      </c>
      <c r="T630" s="49">
        <f t="shared" si="24"/>
        <v>0</v>
      </c>
      <c r="U630" s="23"/>
      <c r="V630" s="24"/>
      <c r="W630" s="62" t="str">
        <f>IFERROR(VLOOKUP(A630,거래처!B:Z,21,0),"")</f>
        <v>봄봄</v>
      </c>
    </row>
    <row r="631" spans="1:23" ht="23.45" customHeight="1">
      <c r="A631" s="168"/>
      <c r="B631" s="168"/>
      <c r="C631" s="168"/>
      <c r="D631" s="168"/>
      <c r="E631" s="169"/>
      <c r="F631" s="168"/>
      <c r="G631" s="170"/>
      <c r="H631" s="171"/>
      <c r="I631" s="172"/>
      <c r="J631" s="173"/>
      <c r="K631" s="174"/>
      <c r="L631" s="175"/>
      <c r="M631" s="176"/>
      <c r="N631" s="177"/>
      <c r="O631" s="97"/>
      <c r="P631" s="97"/>
      <c r="Q631" s="305"/>
      <c r="R631" s="216"/>
      <c r="S631" s="78">
        <f t="shared" si="23"/>
        <v>0</v>
      </c>
      <c r="T631" s="49">
        <f t="shared" si="24"/>
        <v>0</v>
      </c>
      <c r="U631" s="23"/>
      <c r="V631" s="24"/>
      <c r="W631" s="62" t="str">
        <f>IFERROR(VLOOKUP(A631,거래처!B:Z,21,0),"")</f>
        <v/>
      </c>
    </row>
    <row r="632" spans="1:23" ht="23.45" customHeight="1">
      <c r="A632" s="35" t="s">
        <v>12778</v>
      </c>
      <c r="B632" s="35" t="s">
        <v>11114</v>
      </c>
      <c r="C632" s="35" t="s">
        <v>9997</v>
      </c>
      <c r="D632" s="35" t="s">
        <v>9997</v>
      </c>
      <c r="E632" s="36" t="s">
        <v>12213</v>
      </c>
      <c r="F632" s="35" t="s">
        <v>9840</v>
      </c>
      <c r="G632" s="37" t="s">
        <v>6756</v>
      </c>
      <c r="H632" s="38">
        <v>13000</v>
      </c>
      <c r="I632" s="39">
        <v>2</v>
      </c>
      <c r="J632" s="40"/>
      <c r="K632" s="41"/>
      <c r="L632" s="76">
        <v>2</v>
      </c>
      <c r="M632" s="14"/>
      <c r="N632" s="15"/>
      <c r="O632" s="97"/>
      <c r="P632" s="97"/>
      <c r="Q632" s="146"/>
      <c r="R632" s="146"/>
      <c r="S632" s="78">
        <f t="shared" si="23"/>
        <v>0</v>
      </c>
      <c r="T632" s="49">
        <f t="shared" si="24"/>
        <v>26000</v>
      </c>
      <c r="U632" s="23"/>
      <c r="V632" s="24"/>
      <c r="W632" s="62" t="str">
        <f>IFERROR(VLOOKUP(A632,거래처!B:Z,21,0),"")</f>
        <v>박영훈(파티파티)</v>
      </c>
    </row>
    <row r="633" spans="1:23" ht="23.45" customHeight="1">
      <c r="A633" s="35"/>
      <c r="B633" s="35"/>
      <c r="C633" s="35"/>
      <c r="D633" s="35"/>
      <c r="E633" s="36"/>
      <c r="F633" s="35"/>
      <c r="G633" s="37"/>
      <c r="H633" s="38"/>
      <c r="I633" s="39"/>
      <c r="J633" s="40"/>
      <c r="K633" s="41"/>
      <c r="L633" s="76"/>
      <c r="M633" s="14"/>
      <c r="N633" s="15"/>
      <c r="O633" s="97"/>
      <c r="P633" s="97"/>
      <c r="Q633" s="146"/>
      <c r="R633" s="146"/>
      <c r="S633" s="78">
        <f t="shared" si="23"/>
        <v>0</v>
      </c>
      <c r="T633" s="49">
        <f t="shared" si="24"/>
        <v>0</v>
      </c>
      <c r="U633" s="23"/>
      <c r="V633" s="24"/>
      <c r="W633" s="62" t="str">
        <f>IFERROR(VLOOKUP(A633,거래처!B:Z,21,0),"")</f>
        <v/>
      </c>
    </row>
    <row r="634" spans="1:23" ht="23.45" customHeight="1">
      <c r="A634" s="16" t="s">
        <v>4811</v>
      </c>
      <c r="B634" s="16" t="s">
        <v>998</v>
      </c>
      <c r="C634" s="16" t="s">
        <v>999</v>
      </c>
      <c r="D634" s="16" t="s">
        <v>999</v>
      </c>
      <c r="E634" s="25" t="s">
        <v>1004</v>
      </c>
      <c r="F634" s="16" t="s">
        <v>5421</v>
      </c>
      <c r="G634" s="26" t="s">
        <v>5424</v>
      </c>
      <c r="H634" s="27">
        <v>10000</v>
      </c>
      <c r="I634" s="28"/>
      <c r="J634" s="29"/>
      <c r="K634" s="84">
        <v>1</v>
      </c>
      <c r="L634" s="77"/>
      <c r="M634" s="10"/>
      <c r="N634" s="11"/>
      <c r="O634" s="97"/>
      <c r="P634" s="97"/>
      <c r="Q634" s="231" t="s">
        <v>36</v>
      </c>
      <c r="R634" s="147" t="s">
        <v>5450</v>
      </c>
      <c r="S634" s="78">
        <f t="shared" si="23"/>
        <v>0</v>
      </c>
      <c r="T634" s="49">
        <f t="shared" si="24"/>
        <v>0</v>
      </c>
      <c r="U634" s="23"/>
      <c r="V634" s="24"/>
      <c r="W634" s="62" t="str">
        <f>IFERROR(VLOOKUP(A634,거래처!B:Z,21,0),"")</f>
        <v>김나영（또또）</v>
      </c>
    </row>
    <row r="635" spans="1:23" ht="23.45" customHeight="1">
      <c r="A635" s="168"/>
      <c r="B635" s="168"/>
      <c r="C635" s="168"/>
      <c r="D635" s="168"/>
      <c r="E635" s="169"/>
      <c r="F635" s="168"/>
      <c r="G635" s="170"/>
      <c r="H635" s="171"/>
      <c r="I635" s="172"/>
      <c r="J635" s="173"/>
      <c r="K635" s="174"/>
      <c r="L635" s="175"/>
      <c r="M635" s="176"/>
      <c r="N635" s="177"/>
      <c r="O635" s="97"/>
      <c r="P635" s="97"/>
      <c r="Q635" s="305"/>
      <c r="R635" s="216"/>
      <c r="S635" s="78">
        <f t="shared" si="23"/>
        <v>0</v>
      </c>
      <c r="T635" s="49">
        <f t="shared" si="24"/>
        <v>0</v>
      </c>
      <c r="U635" s="23"/>
      <c r="V635" s="24"/>
      <c r="W635" s="62" t="str">
        <f>IFERROR(VLOOKUP(A635,거래처!B:Z,21,0),"")</f>
        <v/>
      </c>
    </row>
  </sheetData>
  <sortState ref="A7:W629">
    <sortCondition ref="B7:B629"/>
    <sortCondition descending="1" sortBy="fontColor" ref="F7:F629" dxfId="119"/>
    <sortCondition descending="1" sortBy="fontColor" ref="F7:F629" dxfId="118"/>
    <sortCondition ref="F7:F629"/>
    <sortCondition ref="G7:G629"/>
    <sortCondition descending="1" ref="V7:V629"/>
  </sortState>
  <mergeCells count="2">
    <mergeCell ref="I1:K1"/>
    <mergeCell ref="L1:N1"/>
  </mergeCells>
  <phoneticPr fontId="88" type="noConversion"/>
  <conditionalFormatting sqref="L1:N2 L4:N1048576">
    <cfRule type="cellIs" dxfId="87" priority="5" operator="between">
      <formula>1</formula>
      <formula>111111</formula>
    </cfRule>
    <cfRule type="cellIs" dxfId="86" priority="6" stopIfTrue="1" operator="lessThan">
      <formula>0</formula>
    </cfRule>
    <cfRule type="cellIs" dxfId="85" priority="7" stopIfTrue="1" operator="greaterThan">
      <formula>0</formula>
    </cfRule>
    <cfRule type="containsText" dxfId="84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08"/>
  <sheetViews>
    <sheetView zoomScale="85" zoomScaleNormal="85" zoomScaleSheetLayoutView="85" zoomScalePageLayoutView="25" workbookViewId="0">
      <pane xSplit="11" ySplit="2" topLeftCell="L269" activePane="bottomRight" state="frozen"/>
      <selection pane="topRight" activeCell="L1" sqref="L1"/>
      <selection pane="bottomLeft" activeCell="A3" sqref="A3"/>
      <selection pane="bottomRight" activeCell="A301" sqref="A301:XFD301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13863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1886</v>
      </c>
      <c r="J3" s="205">
        <v>1111</v>
      </c>
      <c r="K3" s="205">
        <v>93</v>
      </c>
      <c r="L3" s="205">
        <v>837</v>
      </c>
      <c r="M3" s="205">
        <v>106</v>
      </c>
      <c r="N3" s="205">
        <v>7</v>
      </c>
      <c r="O3" s="205">
        <v>950</v>
      </c>
      <c r="P3" s="205">
        <v>0</v>
      </c>
      <c r="Q3" s="205">
        <v>0</v>
      </c>
      <c r="R3" s="205">
        <v>0</v>
      </c>
      <c r="S3" s="205">
        <v>950</v>
      </c>
      <c r="T3" s="205">
        <v>13811650</v>
      </c>
      <c r="U3" s="205">
        <v>16160500</v>
      </c>
      <c r="V3" s="205"/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">
        <v>2921</v>
      </c>
    </row>
    <row r="6" spans="1:23" ht="23.4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v>0</v>
      </c>
      <c r="T6" s="49">
        <v>0</v>
      </c>
      <c r="U6" s="23"/>
      <c r="V6" s="24"/>
      <c r="W6" s="62" t="s">
        <v>207</v>
      </c>
    </row>
    <row r="7" spans="1:23" ht="23.45" customHeight="1">
      <c r="A7" s="35" t="s">
        <v>4814</v>
      </c>
      <c r="B7" s="35" t="s">
        <v>1334</v>
      </c>
      <c r="C7" s="35" t="s">
        <v>22</v>
      </c>
      <c r="D7" s="35" t="s">
        <v>23</v>
      </c>
      <c r="E7" s="36" t="s">
        <v>12062</v>
      </c>
      <c r="F7" s="35" t="s">
        <v>7012</v>
      </c>
      <c r="G7" s="37" t="s">
        <v>12063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>
        <v>1</v>
      </c>
      <c r="P7" s="97" t="s">
        <v>207</v>
      </c>
      <c r="Q7" s="146"/>
      <c r="R7" s="146"/>
      <c r="S7" s="78">
        <v>1</v>
      </c>
      <c r="T7" s="48">
        <v>12000</v>
      </c>
      <c r="U7" s="23"/>
      <c r="V7" s="24"/>
      <c r="W7" s="62" t="s">
        <v>4836</v>
      </c>
    </row>
    <row r="8" spans="1:23" ht="23.4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10363</v>
      </c>
      <c r="F8" s="35" t="s">
        <v>7012</v>
      </c>
      <c r="G8" s="37" t="s">
        <v>10364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97">
        <v>1</v>
      </c>
      <c r="P8" s="97" t="s">
        <v>207</v>
      </c>
      <c r="Q8" s="146"/>
      <c r="R8" s="146"/>
      <c r="S8" s="78">
        <v>1</v>
      </c>
      <c r="T8" s="48">
        <v>12000</v>
      </c>
      <c r="U8" s="23"/>
      <c r="V8" s="24"/>
      <c r="W8" s="62" t="s">
        <v>4836</v>
      </c>
    </row>
    <row r="9" spans="1:23" ht="23.4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10368</v>
      </c>
      <c r="F9" s="35" t="s">
        <v>7012</v>
      </c>
      <c r="G9" s="37" t="s">
        <v>10369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12000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13025</v>
      </c>
      <c r="F10" s="35" t="s">
        <v>7012</v>
      </c>
      <c r="G10" s="37" t="s">
        <v>13026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146"/>
      <c r="R10" s="146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7030</v>
      </c>
      <c r="F11" s="35" t="s">
        <v>7022</v>
      </c>
      <c r="G11" s="37" t="s">
        <v>7031</v>
      </c>
      <c r="H11" s="38">
        <v>10000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10000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7021</v>
      </c>
      <c r="F12" s="35" t="s">
        <v>7022</v>
      </c>
      <c r="G12" s="37" t="s">
        <v>7023</v>
      </c>
      <c r="H12" s="38">
        <v>10000</v>
      </c>
      <c r="I12" s="39">
        <v>5</v>
      </c>
      <c r="J12" s="40"/>
      <c r="K12" s="41"/>
      <c r="L12" s="76">
        <v>5</v>
      </c>
      <c r="M12" s="14"/>
      <c r="N12" s="15"/>
      <c r="O12" s="97">
        <v>5</v>
      </c>
      <c r="P12" s="97" t="s">
        <v>207</v>
      </c>
      <c r="Q12" s="146"/>
      <c r="R12" s="146"/>
      <c r="S12" s="78">
        <v>5</v>
      </c>
      <c r="T12" s="48">
        <v>50000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13470</v>
      </c>
      <c r="F13" s="35" t="s">
        <v>7034</v>
      </c>
      <c r="G13" s="37" t="s">
        <v>13471</v>
      </c>
      <c r="H13" s="38">
        <v>15000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15000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7643</v>
      </c>
      <c r="F14" s="35" t="s">
        <v>7037</v>
      </c>
      <c r="G14" s="37" t="s">
        <v>7644</v>
      </c>
      <c r="H14" s="38">
        <v>14000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14000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7036</v>
      </c>
      <c r="F15" s="35" t="s">
        <v>7037</v>
      </c>
      <c r="G15" s="37" t="s">
        <v>7038</v>
      </c>
      <c r="H15" s="38">
        <v>14000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14000</v>
      </c>
      <c r="U15" s="23"/>
      <c r="V15" s="24"/>
      <c r="W15" s="62" t="s">
        <v>4836</v>
      </c>
    </row>
    <row r="16" spans="1:23" ht="22.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10115</v>
      </c>
      <c r="F16" s="35" t="s">
        <v>7040</v>
      </c>
      <c r="G16" s="37" t="s">
        <v>10116</v>
      </c>
      <c r="H16" s="38">
        <v>13000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13000</v>
      </c>
      <c r="U16" s="23"/>
      <c r="V16" s="24"/>
      <c r="W16" s="62" t="s">
        <v>4836</v>
      </c>
    </row>
    <row r="17" spans="1:23" ht="22.5" customHeight="1">
      <c r="A17" s="35" t="s">
        <v>4814</v>
      </c>
      <c r="B17" s="67" t="s">
        <v>1334</v>
      </c>
      <c r="C17" s="35" t="s">
        <v>22</v>
      </c>
      <c r="D17" s="35" t="s">
        <v>23</v>
      </c>
      <c r="E17" s="36" t="s">
        <v>9691</v>
      </c>
      <c r="F17" s="35" t="s">
        <v>7040</v>
      </c>
      <c r="G17" s="37" t="s">
        <v>9692</v>
      </c>
      <c r="H17" s="38">
        <v>13000</v>
      </c>
      <c r="I17" s="39">
        <v>5</v>
      </c>
      <c r="J17" s="40"/>
      <c r="K17" s="41"/>
      <c r="L17" s="76">
        <v>5</v>
      </c>
      <c r="M17" s="14"/>
      <c r="N17" s="15"/>
      <c r="O17" s="97">
        <v>5</v>
      </c>
      <c r="P17" s="97" t="s">
        <v>207</v>
      </c>
      <c r="Q17" s="146"/>
      <c r="R17" s="146"/>
      <c r="S17" s="78">
        <v>5</v>
      </c>
      <c r="T17" s="48">
        <v>65000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13877</v>
      </c>
      <c r="F18" s="35" t="s">
        <v>13878</v>
      </c>
      <c r="G18" s="37" t="s">
        <v>7165</v>
      </c>
      <c r="H18" s="38">
        <v>9000</v>
      </c>
      <c r="I18" s="39">
        <v>2</v>
      </c>
      <c r="J18" s="40"/>
      <c r="K18" s="41"/>
      <c r="L18" s="76">
        <v>2</v>
      </c>
      <c r="M18" s="14"/>
      <c r="N18" s="15"/>
      <c r="O18" s="97">
        <v>2</v>
      </c>
      <c r="P18" s="97" t="s">
        <v>207</v>
      </c>
      <c r="Q18" s="146"/>
      <c r="R18" s="146"/>
      <c r="S18" s="78">
        <v>2</v>
      </c>
      <c r="T18" s="48">
        <v>18000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13879</v>
      </c>
      <c r="F19" s="35" t="s">
        <v>13878</v>
      </c>
      <c r="G19" s="37" t="s">
        <v>6756</v>
      </c>
      <c r="H19" s="38">
        <v>9000</v>
      </c>
      <c r="I19" s="39">
        <v>3</v>
      </c>
      <c r="J19" s="40"/>
      <c r="K19" s="41"/>
      <c r="L19" s="76">
        <v>3</v>
      </c>
      <c r="M19" s="14"/>
      <c r="N19" s="15"/>
      <c r="O19" s="97">
        <v>3</v>
      </c>
      <c r="P19" s="97" t="s">
        <v>207</v>
      </c>
      <c r="Q19" s="179"/>
      <c r="R19" s="146"/>
      <c r="S19" s="78">
        <v>3</v>
      </c>
      <c r="T19" s="48">
        <v>27000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12920</v>
      </c>
      <c r="F20" s="16" t="s">
        <v>6129</v>
      </c>
      <c r="G20" s="26" t="s">
        <v>12949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12979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6376</v>
      </c>
      <c r="F21" s="16" t="s">
        <v>6129</v>
      </c>
      <c r="G21" s="26" t="s">
        <v>7968</v>
      </c>
      <c r="H21" s="27">
        <v>12000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233"/>
      <c r="R21" s="147" t="s">
        <v>11756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12921</v>
      </c>
      <c r="F22" s="16" t="s">
        <v>6129</v>
      </c>
      <c r="G22" s="26" t="s">
        <v>12948</v>
      </c>
      <c r="H22" s="27">
        <v>12000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12979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7030</v>
      </c>
      <c r="F23" s="16" t="s">
        <v>6277</v>
      </c>
      <c r="G23" s="26" t="s">
        <v>4959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47"/>
      <c r="R23" s="147" t="s">
        <v>12359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5156</v>
      </c>
      <c r="F25" s="16" t="s">
        <v>4785</v>
      </c>
      <c r="G25" s="26" t="s">
        <v>6305</v>
      </c>
      <c r="H25" s="27">
        <v>14000</v>
      </c>
      <c r="I25" s="28"/>
      <c r="J25" s="29"/>
      <c r="K25" s="12">
        <v>1</v>
      </c>
      <c r="L25" s="76"/>
      <c r="M25" s="14"/>
      <c r="N25" s="15"/>
      <c r="O25" s="97">
        <v>0</v>
      </c>
      <c r="P25" s="97" t="s">
        <v>207</v>
      </c>
      <c r="Q25" s="146"/>
      <c r="R25" s="147" t="s">
        <v>11848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2.5" customHeight="1">
      <c r="A26" s="16" t="s">
        <v>4872</v>
      </c>
      <c r="B26" s="68" t="s">
        <v>1334</v>
      </c>
      <c r="C26" s="16" t="s">
        <v>22</v>
      </c>
      <c r="D26" s="16" t="s">
        <v>23</v>
      </c>
      <c r="E26" s="25" t="s">
        <v>5725</v>
      </c>
      <c r="F26" s="16" t="s">
        <v>224</v>
      </c>
      <c r="G26" s="26" t="s">
        <v>5734</v>
      </c>
      <c r="H26" s="27">
        <v>13000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12351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462</v>
      </c>
      <c r="F27" s="16" t="s">
        <v>224</v>
      </c>
      <c r="G27" s="26" t="s">
        <v>4765</v>
      </c>
      <c r="H27" s="27">
        <v>13000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12351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12020</v>
      </c>
      <c r="F28" s="16" t="s">
        <v>6074</v>
      </c>
      <c r="G28" s="26" t="s">
        <v>130</v>
      </c>
      <c r="H28" s="27">
        <v>11000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233"/>
      <c r="R28" s="147" t="s">
        <v>12042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4784</v>
      </c>
      <c r="F29" s="16" t="s">
        <v>4785</v>
      </c>
      <c r="G29" s="26" t="s">
        <v>6304</v>
      </c>
      <c r="H29" s="27">
        <v>14000</v>
      </c>
      <c r="I29" s="28"/>
      <c r="J29" s="29"/>
      <c r="K29" s="12">
        <v>1</v>
      </c>
      <c r="L29" s="77"/>
      <c r="M29" s="10"/>
      <c r="N29" s="11"/>
      <c r="O29" s="107">
        <v>0</v>
      </c>
      <c r="P29" s="107" t="s">
        <v>207</v>
      </c>
      <c r="Q29" s="147"/>
      <c r="R29" s="147" t="s">
        <v>13847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225</v>
      </c>
      <c r="F30" s="16" t="s">
        <v>224</v>
      </c>
      <c r="G30" s="26" t="s">
        <v>4789</v>
      </c>
      <c r="H30" s="27">
        <v>13000</v>
      </c>
      <c r="I30" s="28"/>
      <c r="J30" s="29"/>
      <c r="K30" s="12">
        <v>3</v>
      </c>
      <c r="L30" s="77"/>
      <c r="M30" s="10"/>
      <c r="N30" s="11"/>
      <c r="O30" s="107">
        <v>0</v>
      </c>
      <c r="P30" s="107" t="s">
        <v>207</v>
      </c>
      <c r="Q30" s="147"/>
      <c r="R30" s="147" t="s">
        <v>13844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30" t="s">
        <v>4872</v>
      </c>
      <c r="B31" s="30" t="s">
        <v>1334</v>
      </c>
      <c r="C31" s="30" t="s">
        <v>22</v>
      </c>
      <c r="D31" s="30" t="s">
        <v>23</v>
      </c>
      <c r="E31" s="31" t="s">
        <v>225</v>
      </c>
      <c r="F31" s="30" t="s">
        <v>224</v>
      </c>
      <c r="G31" s="32" t="s">
        <v>4789</v>
      </c>
      <c r="H31" s="33">
        <v>13000</v>
      </c>
      <c r="I31" s="39"/>
      <c r="J31" s="40"/>
      <c r="K31" s="34"/>
      <c r="L31" s="77"/>
      <c r="M31" s="10"/>
      <c r="N31" s="11"/>
      <c r="O31" s="97">
        <v>0</v>
      </c>
      <c r="P31" s="97"/>
      <c r="Q31" s="146"/>
      <c r="R31" s="217" t="s">
        <v>14051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30" t="s">
        <v>4872</v>
      </c>
      <c r="B32" s="30" t="s">
        <v>1334</v>
      </c>
      <c r="C32" s="30" t="s">
        <v>22</v>
      </c>
      <c r="D32" s="30" t="s">
        <v>23</v>
      </c>
      <c r="E32" s="31" t="s">
        <v>14018</v>
      </c>
      <c r="F32" s="30" t="s">
        <v>14017</v>
      </c>
      <c r="G32" s="32" t="s">
        <v>4766</v>
      </c>
      <c r="H32" s="33">
        <v>9000</v>
      </c>
      <c r="I32" s="39"/>
      <c r="J32" s="40"/>
      <c r="K32" s="34"/>
      <c r="L32" s="77"/>
      <c r="M32" s="10"/>
      <c r="N32" s="11"/>
      <c r="O32" s="97">
        <v>0</v>
      </c>
      <c r="P32" s="97"/>
      <c r="Q32" s="146"/>
      <c r="R32" s="217" t="s">
        <v>14052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>
        <v>0</v>
      </c>
      <c r="P33" s="97" t="s">
        <v>207</v>
      </c>
      <c r="Q33" s="305"/>
      <c r="R33" s="216"/>
      <c r="S33" s="78">
        <v>0</v>
      </c>
      <c r="T33" s="49">
        <v>0</v>
      </c>
      <c r="U33" s="23"/>
      <c r="V33" s="24"/>
      <c r="W33" s="62" t="s">
        <v>207</v>
      </c>
    </row>
    <row r="34" spans="1:23" ht="22.5" customHeight="1">
      <c r="A34" s="35" t="s">
        <v>10362</v>
      </c>
      <c r="B34" s="67" t="s">
        <v>5462</v>
      </c>
      <c r="C34" s="35" t="s">
        <v>5463</v>
      </c>
      <c r="D34" s="35" t="s">
        <v>5463</v>
      </c>
      <c r="E34" s="36" t="s">
        <v>12066</v>
      </c>
      <c r="F34" s="35" t="s">
        <v>7050</v>
      </c>
      <c r="G34" s="37" t="s">
        <v>12067</v>
      </c>
      <c r="H34" s="38">
        <v>12500</v>
      </c>
      <c r="I34" s="39">
        <v>1</v>
      </c>
      <c r="J34" s="40"/>
      <c r="K34" s="41"/>
      <c r="L34" s="76">
        <v>1</v>
      </c>
      <c r="M34" s="14"/>
      <c r="N34" s="15"/>
      <c r="O34" s="97">
        <v>1</v>
      </c>
      <c r="P34" s="97" t="s">
        <v>207</v>
      </c>
      <c r="Q34" s="146"/>
      <c r="R34" s="146"/>
      <c r="S34" s="78">
        <v>1</v>
      </c>
      <c r="T34" s="48">
        <v>12500</v>
      </c>
      <c r="U34" s="23"/>
      <c r="V34" s="24"/>
      <c r="W34" s="62" t="s">
        <v>6170</v>
      </c>
    </row>
    <row r="35" spans="1:23" ht="22.5" customHeight="1">
      <c r="A35" s="35" t="s">
        <v>10362</v>
      </c>
      <c r="B35" s="67" t="s">
        <v>5462</v>
      </c>
      <c r="C35" s="35" t="s">
        <v>5463</v>
      </c>
      <c r="D35" s="35" t="s">
        <v>5463</v>
      </c>
      <c r="E35" s="36"/>
      <c r="F35" s="35"/>
      <c r="G35" s="37"/>
      <c r="H35" s="38"/>
      <c r="I35" s="39"/>
      <c r="J35" s="40"/>
      <c r="K35" s="41"/>
      <c r="L35" s="76"/>
      <c r="M35" s="14"/>
      <c r="N35" s="15"/>
      <c r="O35" s="97"/>
      <c r="P35" s="97"/>
      <c r="Q35" s="146"/>
      <c r="R35" s="219" t="s">
        <v>14057</v>
      </c>
      <c r="S35" s="78">
        <v>0</v>
      </c>
      <c r="T35" s="48">
        <v>1250</v>
      </c>
      <c r="U35" s="23"/>
      <c r="V35" s="24"/>
      <c r="W35" s="62" t="s">
        <v>6170</v>
      </c>
    </row>
    <row r="36" spans="1:23" ht="23.4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>
        <v>0</v>
      </c>
      <c r="P36" s="97" t="s">
        <v>207</v>
      </c>
      <c r="Q36" s="305"/>
      <c r="R36" s="216"/>
      <c r="S36" s="78">
        <v>0</v>
      </c>
      <c r="T36" s="49">
        <v>0</v>
      </c>
      <c r="U36" s="23"/>
      <c r="V36" s="24"/>
      <c r="W36" s="62" t="s">
        <v>207</v>
      </c>
    </row>
    <row r="37" spans="1:23" ht="23.4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7669</v>
      </c>
      <c r="F37" s="35" t="s">
        <v>7069</v>
      </c>
      <c r="G37" s="37" t="s">
        <v>5959</v>
      </c>
      <c r="H37" s="38">
        <v>14000</v>
      </c>
      <c r="I37" s="39">
        <v>1</v>
      </c>
      <c r="J37" s="40"/>
      <c r="K37" s="41"/>
      <c r="L37" s="76">
        <v>1</v>
      </c>
      <c r="M37" s="14"/>
      <c r="N37" s="15"/>
      <c r="O37" s="97">
        <v>1</v>
      </c>
      <c r="P37" s="97" t="s">
        <v>207</v>
      </c>
      <c r="Q37" s="146"/>
      <c r="R37" s="146"/>
      <c r="S37" s="78">
        <v>1</v>
      </c>
      <c r="T37" s="48">
        <v>14000</v>
      </c>
      <c r="U37" s="23"/>
      <c r="V37" s="24"/>
      <c r="W37" s="62" t="s">
        <v>234</v>
      </c>
    </row>
    <row r="38" spans="1:23" ht="23.4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7670</v>
      </c>
      <c r="F38" s="35" t="s">
        <v>7069</v>
      </c>
      <c r="G38" s="37" t="s">
        <v>6755</v>
      </c>
      <c r="H38" s="38">
        <v>14000</v>
      </c>
      <c r="I38" s="39">
        <v>2</v>
      </c>
      <c r="J38" s="40"/>
      <c r="K38" s="41"/>
      <c r="L38" s="76">
        <v>2</v>
      </c>
      <c r="M38" s="14"/>
      <c r="N38" s="15"/>
      <c r="O38" s="97">
        <v>2</v>
      </c>
      <c r="P38" s="97" t="s">
        <v>207</v>
      </c>
      <c r="Q38" s="146"/>
      <c r="R38" s="146"/>
      <c r="S38" s="78">
        <v>2</v>
      </c>
      <c r="T38" s="48">
        <v>28000</v>
      </c>
      <c r="U38" s="23"/>
      <c r="V38" s="24"/>
      <c r="W38" s="62" t="s">
        <v>234</v>
      </c>
    </row>
    <row r="39" spans="1:23" ht="23.4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11280</v>
      </c>
      <c r="F39" s="35" t="s">
        <v>7672</v>
      </c>
      <c r="G39" s="37" t="s">
        <v>5959</v>
      </c>
      <c r="H39" s="38">
        <v>15000</v>
      </c>
      <c r="I39" s="39">
        <v>3</v>
      </c>
      <c r="J39" s="40"/>
      <c r="K39" s="41"/>
      <c r="L39" s="76">
        <v>3</v>
      </c>
      <c r="M39" s="14"/>
      <c r="N39" s="15"/>
      <c r="O39" s="97">
        <v>3</v>
      </c>
      <c r="P39" s="97" t="s">
        <v>207</v>
      </c>
      <c r="Q39" s="146"/>
      <c r="R39" s="146"/>
      <c r="S39" s="78">
        <v>3</v>
      </c>
      <c r="T39" s="48">
        <v>45000</v>
      </c>
      <c r="U39" s="23"/>
      <c r="V39" s="24"/>
      <c r="W39" s="62" t="s">
        <v>234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7671</v>
      </c>
      <c r="F40" s="35" t="s">
        <v>7672</v>
      </c>
      <c r="G40" s="37" t="s">
        <v>7673</v>
      </c>
      <c r="H40" s="38">
        <v>15000</v>
      </c>
      <c r="I40" s="39">
        <v>2</v>
      </c>
      <c r="J40" s="40"/>
      <c r="K40" s="41"/>
      <c r="L40" s="76">
        <v>1</v>
      </c>
      <c r="M40" s="14"/>
      <c r="N40" s="15"/>
      <c r="O40" s="97">
        <v>1</v>
      </c>
      <c r="P40" s="97" t="s">
        <v>207</v>
      </c>
      <c r="Q40" s="146" t="s">
        <v>13961</v>
      </c>
      <c r="R40" s="146"/>
      <c r="S40" s="78">
        <v>1</v>
      </c>
      <c r="T40" s="48">
        <v>15000</v>
      </c>
      <c r="U40" s="23"/>
      <c r="V40" s="24"/>
      <c r="W40" s="62" t="s">
        <v>234</v>
      </c>
    </row>
    <row r="41" spans="1:23" ht="22.5" customHeight="1">
      <c r="A41" s="35" t="s">
        <v>5724</v>
      </c>
      <c r="B41" s="67" t="s">
        <v>32</v>
      </c>
      <c r="C41" s="35" t="s">
        <v>33</v>
      </c>
      <c r="D41" s="35" t="s">
        <v>33</v>
      </c>
      <c r="E41" s="36" t="s">
        <v>7675</v>
      </c>
      <c r="F41" s="35" t="s">
        <v>7674</v>
      </c>
      <c r="G41" s="37" t="s">
        <v>7070</v>
      </c>
      <c r="H41" s="38">
        <v>15000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15000</v>
      </c>
      <c r="U41" s="23"/>
      <c r="V41" s="24"/>
      <c r="W41" s="62" t="s">
        <v>234</v>
      </c>
    </row>
    <row r="42" spans="1:23" ht="23.4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 t="s">
        <v>207</v>
      </c>
      <c r="Q42" s="305"/>
      <c r="R42" s="216"/>
      <c r="S42" s="78">
        <v>0</v>
      </c>
      <c r="T42" s="49">
        <v>0</v>
      </c>
      <c r="U42" s="23"/>
      <c r="V42" s="24"/>
      <c r="W42" s="62" t="s">
        <v>207</v>
      </c>
    </row>
    <row r="43" spans="1:23" ht="22.5" customHeight="1">
      <c r="A43" s="35" t="s">
        <v>5045</v>
      </c>
      <c r="B43" s="67" t="s">
        <v>11123</v>
      </c>
      <c r="C43" s="35" t="s">
        <v>5090</v>
      </c>
      <c r="D43" s="35" t="s">
        <v>5090</v>
      </c>
      <c r="E43" s="36" t="s">
        <v>8010</v>
      </c>
      <c r="F43" s="35" t="s">
        <v>6618</v>
      </c>
      <c r="G43" s="37" t="s">
        <v>7916</v>
      </c>
      <c r="H43" s="38">
        <v>4000</v>
      </c>
      <c r="I43" s="39">
        <v>3</v>
      </c>
      <c r="J43" s="40"/>
      <c r="K43" s="41"/>
      <c r="L43" s="76">
        <v>3</v>
      </c>
      <c r="M43" s="14"/>
      <c r="N43" s="15"/>
      <c r="O43" s="97">
        <v>3</v>
      </c>
      <c r="P43" s="97" t="s">
        <v>207</v>
      </c>
      <c r="Q43" s="146"/>
      <c r="R43" s="146"/>
      <c r="S43" s="78">
        <v>3</v>
      </c>
      <c r="T43" s="48">
        <v>12000</v>
      </c>
      <c r="U43" s="23"/>
      <c r="V43" s="24"/>
      <c r="W43" s="62" t="s">
        <v>5048</v>
      </c>
    </row>
    <row r="44" spans="1:23" ht="22.5" customHeight="1">
      <c r="A44" s="35" t="s">
        <v>5045</v>
      </c>
      <c r="B44" s="67" t="s">
        <v>11123</v>
      </c>
      <c r="C44" s="35" t="s">
        <v>5090</v>
      </c>
      <c r="D44" s="35" t="s">
        <v>5090</v>
      </c>
      <c r="E44" s="36" t="s">
        <v>7735</v>
      </c>
      <c r="F44" s="35" t="s">
        <v>6618</v>
      </c>
      <c r="G44" s="37" t="s">
        <v>6619</v>
      </c>
      <c r="H44" s="38">
        <v>4000</v>
      </c>
      <c r="I44" s="39">
        <v>40</v>
      </c>
      <c r="J44" s="40"/>
      <c r="K44" s="41"/>
      <c r="L44" s="76">
        <v>40</v>
      </c>
      <c r="M44" s="14"/>
      <c r="N44" s="15"/>
      <c r="O44" s="97">
        <v>40</v>
      </c>
      <c r="P44" s="97" t="s">
        <v>207</v>
      </c>
      <c r="Q44" s="146"/>
      <c r="R44" s="146"/>
      <c r="S44" s="78">
        <v>40</v>
      </c>
      <c r="T44" s="48">
        <v>160000</v>
      </c>
      <c r="U44" s="23"/>
      <c r="V44" s="24"/>
      <c r="W44" s="62" t="s">
        <v>5048</v>
      </c>
    </row>
    <row r="45" spans="1:23" ht="23.4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45" customHeight="1">
      <c r="A46" s="35" t="s">
        <v>4769</v>
      </c>
      <c r="B46" s="35" t="s">
        <v>10641</v>
      </c>
      <c r="C46" s="35" t="s">
        <v>5055</v>
      </c>
      <c r="D46" s="35" t="s">
        <v>5055</v>
      </c>
      <c r="E46" s="36" t="s">
        <v>7074</v>
      </c>
      <c r="F46" s="35" t="s">
        <v>7075</v>
      </c>
      <c r="G46" s="37" t="s">
        <v>7076</v>
      </c>
      <c r="H46" s="38">
        <v>6000</v>
      </c>
      <c r="I46" s="39">
        <v>3</v>
      </c>
      <c r="J46" s="40"/>
      <c r="K46" s="41"/>
      <c r="L46" s="76">
        <v>3</v>
      </c>
      <c r="M46" s="14"/>
      <c r="N46" s="15"/>
      <c r="O46" s="97">
        <v>3</v>
      </c>
      <c r="P46" s="97" t="s">
        <v>207</v>
      </c>
      <c r="Q46" s="146"/>
      <c r="R46" s="146"/>
      <c r="S46" s="78">
        <v>3</v>
      </c>
      <c r="T46" s="48">
        <v>18000</v>
      </c>
      <c r="U46" s="23"/>
      <c r="V46" s="24"/>
      <c r="W46" s="62" t="s">
        <v>6797</v>
      </c>
    </row>
    <row r="47" spans="1:23" ht="23.45" customHeight="1">
      <c r="A47" s="35" t="s">
        <v>4769</v>
      </c>
      <c r="B47" s="35" t="s">
        <v>10641</v>
      </c>
      <c r="C47" s="35" t="s">
        <v>5055</v>
      </c>
      <c r="D47" s="35" t="s">
        <v>5055</v>
      </c>
      <c r="E47" s="36" t="s">
        <v>7078</v>
      </c>
      <c r="F47" s="35" t="s">
        <v>7075</v>
      </c>
      <c r="G47" s="37" t="s">
        <v>7079</v>
      </c>
      <c r="H47" s="38">
        <v>6000</v>
      </c>
      <c r="I47" s="39">
        <v>1</v>
      </c>
      <c r="J47" s="40"/>
      <c r="K47" s="41"/>
      <c r="L47" s="76">
        <v>1</v>
      </c>
      <c r="M47" s="14"/>
      <c r="N47" s="15"/>
      <c r="O47" s="97">
        <v>1</v>
      </c>
      <c r="P47" s="97" t="s">
        <v>207</v>
      </c>
      <c r="Q47" s="146"/>
      <c r="R47" s="146"/>
      <c r="S47" s="78">
        <v>1</v>
      </c>
      <c r="T47" s="48">
        <v>6000</v>
      </c>
      <c r="U47" s="23"/>
      <c r="V47" s="24"/>
      <c r="W47" s="62" t="s">
        <v>6797</v>
      </c>
    </row>
    <row r="48" spans="1:23" ht="23.45" customHeight="1">
      <c r="A48" s="35"/>
      <c r="B48" s="35"/>
      <c r="C48" s="35"/>
      <c r="D48" s="35"/>
      <c r="E48" s="36"/>
      <c r="F48" s="35"/>
      <c r="G48" s="37"/>
      <c r="H48" s="38"/>
      <c r="I48" s="39"/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146"/>
      <c r="S48" s="78">
        <v>0</v>
      </c>
      <c r="T48" s="49">
        <v>0</v>
      </c>
      <c r="U48" s="23"/>
      <c r="V48" s="24"/>
      <c r="W48" s="62" t="s">
        <v>207</v>
      </c>
    </row>
    <row r="49" spans="1:23" ht="23.45" customHeight="1">
      <c r="A49" s="35" t="s">
        <v>851</v>
      </c>
      <c r="B49" s="35" t="s">
        <v>10587</v>
      </c>
      <c r="C49" s="35" t="s">
        <v>855</v>
      </c>
      <c r="D49" s="35" t="s">
        <v>856</v>
      </c>
      <c r="E49" s="36" t="s">
        <v>7110</v>
      </c>
      <c r="F49" s="35" t="s">
        <v>7111</v>
      </c>
      <c r="G49" s="37" t="s">
        <v>7079</v>
      </c>
      <c r="H49" s="38">
        <v>10000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10000</v>
      </c>
      <c r="U49" s="23"/>
      <c r="V49" s="24"/>
      <c r="W49" s="62" t="s">
        <v>859</v>
      </c>
    </row>
    <row r="50" spans="1:23" ht="23.45" customHeight="1">
      <c r="A50" s="35"/>
      <c r="B50" s="35"/>
      <c r="C50" s="35"/>
      <c r="D50" s="35"/>
      <c r="E50" s="36"/>
      <c r="F50" s="35"/>
      <c r="G50" s="37"/>
      <c r="H50" s="38"/>
      <c r="I50" s="39"/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146"/>
      <c r="S50" s="78">
        <v>0</v>
      </c>
      <c r="T50" s="49">
        <v>0</v>
      </c>
      <c r="U50" s="23"/>
      <c r="V50" s="24"/>
      <c r="W50" s="62" t="s">
        <v>207</v>
      </c>
    </row>
    <row r="51" spans="1:23" ht="23.4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7080</v>
      </c>
      <c r="F51" s="35" t="s">
        <v>7081</v>
      </c>
      <c r="G51" s="37" t="s">
        <v>5959</v>
      </c>
      <c r="H51" s="38">
        <v>6000</v>
      </c>
      <c r="I51" s="39">
        <v>1</v>
      </c>
      <c r="J51" s="40"/>
      <c r="K51" s="41"/>
      <c r="L51" s="76">
        <v>1</v>
      </c>
      <c r="M51" s="14"/>
      <c r="N51" s="15"/>
      <c r="O51" s="97">
        <v>1</v>
      </c>
      <c r="P51" s="97" t="s">
        <v>207</v>
      </c>
      <c r="Q51" s="146"/>
      <c r="R51" s="146"/>
      <c r="S51" s="78">
        <v>1</v>
      </c>
      <c r="T51" s="48">
        <v>6000</v>
      </c>
      <c r="U51" s="23"/>
      <c r="V51" s="24"/>
      <c r="W51" s="62" t="s">
        <v>5536</v>
      </c>
    </row>
    <row r="52" spans="1:23" ht="23.4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13880</v>
      </c>
      <c r="F52" s="35" t="s">
        <v>7086</v>
      </c>
      <c r="G52" s="37" t="s">
        <v>7067</v>
      </c>
      <c r="H52" s="38">
        <v>9000</v>
      </c>
      <c r="I52" s="39">
        <v>1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9000</v>
      </c>
      <c r="U52" s="23"/>
      <c r="V52" s="24"/>
      <c r="W52" s="62" t="s">
        <v>5536</v>
      </c>
    </row>
    <row r="53" spans="1:23" ht="23.45" customHeight="1">
      <c r="A53" s="35" t="s">
        <v>5361</v>
      </c>
      <c r="B53" s="67" t="s">
        <v>11040</v>
      </c>
      <c r="C53" s="35" t="s">
        <v>5349</v>
      </c>
      <c r="D53" s="35" t="s">
        <v>5349</v>
      </c>
      <c r="E53" s="36" t="s">
        <v>13713</v>
      </c>
      <c r="F53" s="35" t="s">
        <v>13473</v>
      </c>
      <c r="G53" s="37" t="s">
        <v>5959</v>
      </c>
      <c r="H53" s="38">
        <v>9000</v>
      </c>
      <c r="I53" s="39">
        <v>1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79"/>
      <c r="R53" s="146"/>
      <c r="S53" s="78">
        <v>1</v>
      </c>
      <c r="T53" s="48">
        <v>9000</v>
      </c>
      <c r="U53" s="23"/>
      <c r="V53" s="24"/>
      <c r="W53" s="62" t="s">
        <v>5536</v>
      </c>
    </row>
    <row r="54" spans="1:23" ht="23.4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13881</v>
      </c>
      <c r="F54" s="35" t="s">
        <v>13473</v>
      </c>
      <c r="G54" s="37" t="s">
        <v>7067</v>
      </c>
      <c r="H54" s="38">
        <v>9000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9000</v>
      </c>
      <c r="U54" s="23"/>
      <c r="V54" s="24"/>
      <c r="W54" s="62" t="s">
        <v>5536</v>
      </c>
    </row>
    <row r="55" spans="1:23" ht="23.4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13714</v>
      </c>
      <c r="F55" s="35" t="s">
        <v>13473</v>
      </c>
      <c r="G55" s="37" t="s">
        <v>7055</v>
      </c>
      <c r="H55" s="38">
        <v>9000</v>
      </c>
      <c r="I55" s="39">
        <v>15</v>
      </c>
      <c r="J55" s="40"/>
      <c r="K55" s="41"/>
      <c r="L55" s="76">
        <v>4</v>
      </c>
      <c r="M55" s="14"/>
      <c r="N55" s="15"/>
      <c r="O55" s="97">
        <v>4</v>
      </c>
      <c r="P55" s="97" t="s">
        <v>207</v>
      </c>
      <c r="Q55" s="146"/>
      <c r="R55" s="146"/>
      <c r="S55" s="78">
        <v>4</v>
      </c>
      <c r="T55" s="48">
        <v>36000</v>
      </c>
      <c r="U55" s="23"/>
      <c r="V55" s="24"/>
      <c r="W55" s="62" t="s">
        <v>5536</v>
      </c>
    </row>
    <row r="56" spans="1:23" ht="23.4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13472</v>
      </c>
      <c r="F56" s="35" t="s">
        <v>13473</v>
      </c>
      <c r="G56" s="37" t="s">
        <v>7079</v>
      </c>
      <c r="H56" s="38">
        <v>9000</v>
      </c>
      <c r="I56" s="39">
        <v>10</v>
      </c>
      <c r="J56" s="40"/>
      <c r="K56" s="41"/>
      <c r="L56" s="76">
        <v>5</v>
      </c>
      <c r="M56" s="14"/>
      <c r="N56" s="15"/>
      <c r="O56" s="97">
        <v>5</v>
      </c>
      <c r="P56" s="97" t="s">
        <v>207</v>
      </c>
      <c r="Q56" s="146"/>
      <c r="R56" s="146"/>
      <c r="S56" s="78">
        <v>5</v>
      </c>
      <c r="T56" s="48">
        <v>45000</v>
      </c>
      <c r="U56" s="23"/>
      <c r="V56" s="24"/>
      <c r="W56" s="62" t="s">
        <v>5536</v>
      </c>
    </row>
    <row r="57" spans="1:23" ht="23.4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7093</v>
      </c>
      <c r="F57" s="35" t="s">
        <v>7092</v>
      </c>
      <c r="G57" s="37" t="s">
        <v>7083</v>
      </c>
      <c r="H57" s="38">
        <v>10000</v>
      </c>
      <c r="I57" s="39">
        <v>1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13962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7094</v>
      </c>
      <c r="F58" s="35" t="s">
        <v>7092</v>
      </c>
      <c r="G58" s="37" t="s">
        <v>7095</v>
      </c>
      <c r="H58" s="38">
        <v>10000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10000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35" t="s">
        <v>11040</v>
      </c>
      <c r="C59" s="35" t="s">
        <v>5349</v>
      </c>
      <c r="D59" s="35" t="s">
        <v>5349</v>
      </c>
      <c r="E59" s="36" t="s">
        <v>9395</v>
      </c>
      <c r="F59" s="35" t="s">
        <v>7720</v>
      </c>
      <c r="G59" s="37" t="s">
        <v>5959</v>
      </c>
      <c r="H59" s="38">
        <v>12000</v>
      </c>
      <c r="I59" s="39">
        <v>2</v>
      </c>
      <c r="J59" s="40"/>
      <c r="K59" s="41"/>
      <c r="L59" s="76">
        <v>2</v>
      </c>
      <c r="M59" s="14"/>
      <c r="N59" s="15"/>
      <c r="O59" s="97">
        <v>2</v>
      </c>
      <c r="P59" s="97" t="s">
        <v>207</v>
      </c>
      <c r="Q59" s="146"/>
      <c r="R59" s="146"/>
      <c r="S59" s="78">
        <v>2</v>
      </c>
      <c r="T59" s="48">
        <v>24000</v>
      </c>
      <c r="U59" s="23"/>
      <c r="V59" s="24"/>
      <c r="W59" s="62" t="s">
        <v>5536</v>
      </c>
    </row>
    <row r="60" spans="1:23" ht="23.4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8013</v>
      </c>
      <c r="F60" s="35" t="s">
        <v>7720</v>
      </c>
      <c r="G60" s="37" t="s">
        <v>7083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4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7719</v>
      </c>
      <c r="F61" s="35" t="s">
        <v>7720</v>
      </c>
      <c r="G61" s="37" t="s">
        <v>7055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5536</v>
      </c>
    </row>
    <row r="62" spans="1:23" ht="23.45" customHeight="1">
      <c r="A62" s="30" t="s">
        <v>5827</v>
      </c>
      <c r="B62" s="30" t="s">
        <v>11040</v>
      </c>
      <c r="C62" s="30" t="s">
        <v>5349</v>
      </c>
      <c r="D62" s="30" t="s">
        <v>5349</v>
      </c>
      <c r="E62" s="31" t="s">
        <v>14023</v>
      </c>
      <c r="F62" s="30" t="s">
        <v>14022</v>
      </c>
      <c r="G62" s="32" t="s">
        <v>147</v>
      </c>
      <c r="H62" s="33">
        <v>9000</v>
      </c>
      <c r="I62" s="39"/>
      <c r="J62" s="40"/>
      <c r="K62" s="34"/>
      <c r="L62" s="77"/>
      <c r="M62" s="10"/>
      <c r="N62" s="11"/>
      <c r="O62" s="97">
        <v>0</v>
      </c>
      <c r="P62" s="97"/>
      <c r="Q62" s="146"/>
      <c r="R62" s="217" t="s">
        <v>14048</v>
      </c>
      <c r="S62" s="78">
        <v>0</v>
      </c>
      <c r="T62" s="48">
        <v>0</v>
      </c>
      <c r="U62" s="23"/>
      <c r="V62" s="24"/>
      <c r="W62" s="62" t="s">
        <v>5536</v>
      </c>
    </row>
    <row r="63" spans="1:23" ht="23.45" customHeight="1">
      <c r="A63" s="35"/>
      <c r="B63" s="149"/>
      <c r="C63" s="35"/>
      <c r="D63" s="35"/>
      <c r="E63" s="36"/>
      <c r="F63" s="35"/>
      <c r="G63" s="37"/>
      <c r="H63" s="38"/>
      <c r="I63" s="39"/>
      <c r="J63" s="40"/>
      <c r="K63" s="41"/>
      <c r="L63" s="76"/>
      <c r="M63" s="14"/>
      <c r="N63" s="15"/>
      <c r="O63" s="97">
        <v>0</v>
      </c>
      <c r="P63" s="97" t="s">
        <v>207</v>
      </c>
      <c r="Q63" s="146"/>
      <c r="R63" s="146"/>
      <c r="S63" s="78">
        <v>0</v>
      </c>
      <c r="T63" s="49">
        <v>0</v>
      </c>
      <c r="U63" s="23"/>
      <c r="V63" s="24"/>
      <c r="W63" s="62" t="s">
        <v>207</v>
      </c>
    </row>
    <row r="64" spans="1:23" ht="22.5" customHeight="1">
      <c r="A64" s="35" t="s">
        <v>5722</v>
      </c>
      <c r="B64" s="67" t="s">
        <v>10655</v>
      </c>
      <c r="C64" s="35" t="s">
        <v>38</v>
      </c>
      <c r="D64" s="35" t="s">
        <v>39</v>
      </c>
      <c r="E64" s="36" t="s">
        <v>13474</v>
      </c>
      <c r="F64" s="35" t="s">
        <v>11286</v>
      </c>
      <c r="G64" s="37" t="s">
        <v>13475</v>
      </c>
      <c r="H64" s="38">
        <v>12000</v>
      </c>
      <c r="I64" s="39">
        <v>3</v>
      </c>
      <c r="J64" s="40"/>
      <c r="K64" s="41"/>
      <c r="L64" s="76">
        <v>1</v>
      </c>
      <c r="M64" s="14"/>
      <c r="N64" s="15"/>
      <c r="O64" s="97">
        <v>1</v>
      </c>
      <c r="P64" s="97" t="s">
        <v>207</v>
      </c>
      <c r="Q64" s="146" t="s">
        <v>13964</v>
      </c>
      <c r="R64" s="146"/>
      <c r="S64" s="78">
        <v>1</v>
      </c>
      <c r="T64" s="48">
        <v>12000</v>
      </c>
      <c r="U64" s="23"/>
      <c r="V64" s="24"/>
      <c r="W64" s="62" t="s">
        <v>4825</v>
      </c>
    </row>
    <row r="65" spans="1:23" ht="23.45" customHeight="1">
      <c r="A65" s="35" t="s">
        <v>5722</v>
      </c>
      <c r="B65" s="35" t="s">
        <v>10655</v>
      </c>
      <c r="C65" s="35" t="s">
        <v>38</v>
      </c>
      <c r="D65" s="35" t="s">
        <v>39</v>
      </c>
      <c r="E65" s="36" t="s">
        <v>7105</v>
      </c>
      <c r="F65" s="35" t="s">
        <v>7101</v>
      </c>
      <c r="G65" s="37" t="s">
        <v>7023</v>
      </c>
      <c r="H65" s="38">
        <v>15000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15000</v>
      </c>
      <c r="U65" s="23"/>
      <c r="V65" s="24"/>
      <c r="W65" s="62" t="s">
        <v>4825</v>
      </c>
    </row>
    <row r="66" spans="1:23" ht="23.45" customHeight="1">
      <c r="A66" s="16" t="s">
        <v>5722</v>
      </c>
      <c r="B66" s="16" t="s">
        <v>10655</v>
      </c>
      <c r="C66" s="16" t="s">
        <v>38</v>
      </c>
      <c r="D66" s="16" t="s">
        <v>39</v>
      </c>
      <c r="E66" s="25" t="s">
        <v>12075</v>
      </c>
      <c r="F66" s="16" t="s">
        <v>12076</v>
      </c>
      <c r="G66" s="26" t="s">
        <v>12077</v>
      </c>
      <c r="H66" s="27">
        <v>19000</v>
      </c>
      <c r="I66" s="28"/>
      <c r="J66" s="29"/>
      <c r="K66" s="84">
        <v>1</v>
      </c>
      <c r="L66" s="77"/>
      <c r="M66" s="10"/>
      <c r="N66" s="11"/>
      <c r="O66" s="97">
        <v>0</v>
      </c>
      <c r="P66" s="97" t="s">
        <v>207</v>
      </c>
      <c r="Q66" s="167" t="s">
        <v>13963</v>
      </c>
      <c r="R66" s="147" t="s">
        <v>13454</v>
      </c>
      <c r="S66" s="78">
        <v>0</v>
      </c>
      <c r="T66" s="48">
        <v>-19000</v>
      </c>
      <c r="U66" s="23"/>
      <c r="V66" s="24"/>
      <c r="W66" s="62" t="s">
        <v>4825</v>
      </c>
    </row>
    <row r="67" spans="1:23" ht="23.45" customHeight="1">
      <c r="A67" s="16"/>
      <c r="B67" s="16"/>
      <c r="C67" s="16"/>
      <c r="D67" s="16"/>
      <c r="E67" s="25"/>
      <c r="F67" s="16"/>
      <c r="G67" s="26"/>
      <c r="H67" s="27"/>
      <c r="I67" s="28"/>
      <c r="J67" s="29"/>
      <c r="K67" s="125"/>
      <c r="L67" s="77"/>
      <c r="M67" s="10"/>
      <c r="N67" s="11"/>
      <c r="O67" s="97">
        <v>0</v>
      </c>
      <c r="P67" s="97" t="s">
        <v>207</v>
      </c>
      <c r="Q67" s="186"/>
      <c r="R67" s="147"/>
      <c r="S67" s="78">
        <v>0</v>
      </c>
      <c r="T67" s="49">
        <v>0</v>
      </c>
      <c r="U67" s="23"/>
      <c r="V67" s="24"/>
      <c r="W67" s="62" t="s">
        <v>207</v>
      </c>
    </row>
    <row r="68" spans="1:23" ht="23.45" customHeight="1">
      <c r="A68" s="35" t="s">
        <v>9329</v>
      </c>
      <c r="B68" s="35" t="s">
        <v>11145</v>
      </c>
      <c r="C68" s="35" t="s">
        <v>6972</v>
      </c>
      <c r="D68" s="35" t="s">
        <v>6972</v>
      </c>
      <c r="E68" s="36" t="s">
        <v>10377</v>
      </c>
      <c r="F68" s="35" t="s">
        <v>9847</v>
      </c>
      <c r="G68" s="37" t="s">
        <v>6755</v>
      </c>
      <c r="H68" s="38">
        <v>15000</v>
      </c>
      <c r="I68" s="39">
        <v>10</v>
      </c>
      <c r="J68" s="40"/>
      <c r="K68" s="41"/>
      <c r="L68" s="76"/>
      <c r="M68" s="14"/>
      <c r="N68" s="15"/>
      <c r="O68" s="97">
        <v>0</v>
      </c>
      <c r="P68" s="97" t="s">
        <v>207</v>
      </c>
      <c r="Q68" s="146" t="s">
        <v>13965</v>
      </c>
      <c r="R68" s="146"/>
      <c r="S68" s="78">
        <v>0</v>
      </c>
      <c r="T68" s="48">
        <v>0</v>
      </c>
      <c r="U68" s="23"/>
      <c r="V68" s="24"/>
      <c r="W68" s="62" t="s">
        <v>9332</v>
      </c>
    </row>
    <row r="69" spans="1:23" ht="23.45" customHeight="1">
      <c r="A69" s="35" t="s">
        <v>9329</v>
      </c>
      <c r="B69" s="35" t="s">
        <v>11145</v>
      </c>
      <c r="C69" s="35" t="s">
        <v>6972</v>
      </c>
      <c r="D69" s="35" t="s">
        <v>6972</v>
      </c>
      <c r="E69" s="36" t="s">
        <v>9694</v>
      </c>
      <c r="F69" s="35" t="s">
        <v>9695</v>
      </c>
      <c r="G69" s="37" t="s">
        <v>5959</v>
      </c>
      <c r="H69" s="38">
        <v>16000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80000</v>
      </c>
      <c r="U69" s="23"/>
      <c r="V69" s="24"/>
      <c r="W69" s="62" t="s">
        <v>9332</v>
      </c>
    </row>
    <row r="70" spans="1:23" ht="23.4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9697</v>
      </c>
      <c r="F70" s="35" t="s">
        <v>9695</v>
      </c>
      <c r="G70" s="37" t="s">
        <v>7067</v>
      </c>
      <c r="H70" s="38">
        <v>16000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16000</v>
      </c>
      <c r="U70" s="23"/>
      <c r="V70" s="24"/>
      <c r="W70" s="62" t="s">
        <v>9332</v>
      </c>
    </row>
    <row r="71" spans="1:23" ht="23.4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9696</v>
      </c>
      <c r="F71" s="35" t="s">
        <v>9695</v>
      </c>
      <c r="G71" s="37" t="s">
        <v>7055</v>
      </c>
      <c r="H71" s="38">
        <v>16000</v>
      </c>
      <c r="I71" s="39">
        <v>10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146" t="s">
        <v>11184</v>
      </c>
      <c r="R71" s="146"/>
      <c r="S71" s="78">
        <v>0</v>
      </c>
      <c r="T71" s="48">
        <v>0</v>
      </c>
      <c r="U71" s="23"/>
      <c r="V71" s="24"/>
      <c r="W71" s="62" t="s">
        <v>9332</v>
      </c>
    </row>
    <row r="72" spans="1:23" ht="23.45" customHeight="1">
      <c r="A72" s="16" t="s">
        <v>10075</v>
      </c>
      <c r="B72" s="16" t="s">
        <v>11145</v>
      </c>
      <c r="C72" s="16" t="s">
        <v>6972</v>
      </c>
      <c r="D72" s="16" t="s">
        <v>6972</v>
      </c>
      <c r="E72" s="25" t="s">
        <v>10276</v>
      </c>
      <c r="F72" s="16" t="s">
        <v>10277</v>
      </c>
      <c r="G72" s="26" t="s">
        <v>147</v>
      </c>
      <c r="H72" s="27">
        <v>16000</v>
      </c>
      <c r="I72" s="28"/>
      <c r="J72" s="29"/>
      <c r="K72" s="12">
        <v>1</v>
      </c>
      <c r="L72" s="77"/>
      <c r="M72" s="10"/>
      <c r="N72" s="11"/>
      <c r="O72" s="97">
        <v>0</v>
      </c>
      <c r="P72" s="97" t="s">
        <v>207</v>
      </c>
      <c r="Q72" s="147" t="s">
        <v>11184</v>
      </c>
      <c r="R72" s="147" t="s">
        <v>13648</v>
      </c>
      <c r="S72" s="78">
        <v>0</v>
      </c>
      <c r="T72" s="48">
        <v>0</v>
      </c>
      <c r="U72" s="23"/>
      <c r="V72" s="24"/>
      <c r="W72" s="62" t="s">
        <v>9332</v>
      </c>
    </row>
    <row r="73" spans="1:23" ht="23.4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10276</v>
      </c>
      <c r="F73" s="16" t="s">
        <v>10277</v>
      </c>
      <c r="G73" s="26" t="s">
        <v>147</v>
      </c>
      <c r="H73" s="27">
        <v>16000</v>
      </c>
      <c r="I73" s="28"/>
      <c r="J73" s="29"/>
      <c r="K73" s="12">
        <v>1</v>
      </c>
      <c r="L73" s="77"/>
      <c r="M73" s="10"/>
      <c r="N73" s="11"/>
      <c r="O73" s="97">
        <v>0</v>
      </c>
      <c r="P73" s="97" t="s">
        <v>207</v>
      </c>
      <c r="Q73" s="147" t="s">
        <v>11184</v>
      </c>
      <c r="R73" s="147" t="s">
        <v>13648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45" customHeight="1">
      <c r="A74" s="16" t="s">
        <v>10075</v>
      </c>
      <c r="B74" s="16" t="s">
        <v>11145</v>
      </c>
      <c r="C74" s="16" t="s">
        <v>6972</v>
      </c>
      <c r="D74" s="16" t="s">
        <v>6972</v>
      </c>
      <c r="E74" s="25" t="s">
        <v>10276</v>
      </c>
      <c r="F74" s="16" t="s">
        <v>10277</v>
      </c>
      <c r="G74" s="26" t="s">
        <v>147</v>
      </c>
      <c r="H74" s="27">
        <v>16000</v>
      </c>
      <c r="I74" s="28"/>
      <c r="J74" s="29"/>
      <c r="K74" s="12">
        <v>1</v>
      </c>
      <c r="L74" s="77"/>
      <c r="M74" s="10"/>
      <c r="N74" s="11"/>
      <c r="O74" s="107">
        <v>0</v>
      </c>
      <c r="P74" s="107" t="s">
        <v>207</v>
      </c>
      <c r="Q74" s="147"/>
      <c r="R74" s="147" t="s">
        <v>13844</v>
      </c>
      <c r="S74" s="78">
        <v>0</v>
      </c>
      <c r="T74" s="48">
        <v>0</v>
      </c>
      <c r="U74" s="23"/>
      <c r="V74" s="24"/>
      <c r="W74" s="62" t="s">
        <v>9332</v>
      </c>
    </row>
    <row r="75" spans="1:23" ht="23.45" customHeight="1">
      <c r="A75" s="30"/>
      <c r="B75" s="30"/>
      <c r="C75" s="30"/>
      <c r="D75" s="30"/>
      <c r="E75" s="31"/>
      <c r="F75" s="30"/>
      <c r="G75" s="32"/>
      <c r="H75" s="33"/>
      <c r="I75" s="39"/>
      <c r="J75" s="40"/>
      <c r="K75" s="34"/>
      <c r="L75" s="77"/>
      <c r="M75" s="10"/>
      <c r="N75" s="11"/>
      <c r="O75" s="97">
        <v>0</v>
      </c>
      <c r="P75" s="97" t="s">
        <v>207</v>
      </c>
      <c r="Q75" s="146"/>
      <c r="R75" s="217"/>
      <c r="S75" s="78">
        <v>0</v>
      </c>
      <c r="T75" s="49">
        <v>0</v>
      </c>
      <c r="U75" s="23"/>
      <c r="V75" s="24"/>
      <c r="W75" s="62" t="s">
        <v>207</v>
      </c>
    </row>
    <row r="76" spans="1:23" ht="23.45" customHeight="1">
      <c r="A76" s="16" t="s">
        <v>40</v>
      </c>
      <c r="B76" s="16" t="s">
        <v>10670</v>
      </c>
      <c r="C76" s="16"/>
      <c r="D76" s="16" t="s">
        <v>42</v>
      </c>
      <c r="E76" s="25" t="s">
        <v>43</v>
      </c>
      <c r="F76" s="16" t="s">
        <v>44</v>
      </c>
      <c r="G76" s="26" t="s">
        <v>45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147" t="s">
        <v>46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45" customHeight="1">
      <c r="A77" s="16" t="s">
        <v>40</v>
      </c>
      <c r="B77" s="16" t="s">
        <v>10670</v>
      </c>
      <c r="C77" s="16"/>
      <c r="D77" s="16" t="s">
        <v>42</v>
      </c>
      <c r="E77" s="25" t="s">
        <v>47</v>
      </c>
      <c r="F77" s="16" t="s">
        <v>13592</v>
      </c>
      <c r="G77" s="26" t="s">
        <v>48</v>
      </c>
      <c r="H77" s="27">
        <v>8000</v>
      </c>
      <c r="I77" s="28"/>
      <c r="J77" s="29"/>
      <c r="K77" s="84">
        <v>1</v>
      </c>
      <c r="L77" s="77"/>
      <c r="M77" s="10"/>
      <c r="N77" s="11"/>
      <c r="O77" s="97">
        <v>0</v>
      </c>
      <c r="P77" s="97" t="s">
        <v>207</v>
      </c>
      <c r="Q77" s="167" t="s">
        <v>36</v>
      </c>
      <c r="R77" s="218" t="s">
        <v>49</v>
      </c>
      <c r="S77" s="78">
        <v>0</v>
      </c>
      <c r="T77" s="49">
        <v>0</v>
      </c>
      <c r="U77" s="23"/>
      <c r="V77" s="24"/>
      <c r="W77" s="62" t="s">
        <v>242</v>
      </c>
    </row>
    <row r="78" spans="1:23" ht="23.45" customHeight="1">
      <c r="A78" s="16"/>
      <c r="B78" s="16"/>
      <c r="C78" s="16"/>
      <c r="D78" s="16"/>
      <c r="E78" s="25"/>
      <c r="F78" s="16"/>
      <c r="G78" s="26"/>
      <c r="H78" s="27"/>
      <c r="I78" s="28"/>
      <c r="J78" s="29"/>
      <c r="K78" s="125"/>
      <c r="L78" s="77"/>
      <c r="M78" s="10"/>
      <c r="N78" s="11"/>
      <c r="O78" s="97">
        <v>0</v>
      </c>
      <c r="P78" s="97" t="s">
        <v>207</v>
      </c>
      <c r="Q78" s="186"/>
      <c r="R78" s="218"/>
      <c r="S78" s="78">
        <v>0</v>
      </c>
      <c r="T78" s="49">
        <v>0</v>
      </c>
      <c r="U78" s="23"/>
      <c r="V78" s="24"/>
      <c r="W78" s="62" t="s">
        <v>207</v>
      </c>
    </row>
    <row r="79" spans="1:23" ht="23.45" customHeight="1">
      <c r="A79" s="35" t="s">
        <v>6862</v>
      </c>
      <c r="B79" s="35" t="s">
        <v>10547</v>
      </c>
      <c r="C79" s="35" t="s">
        <v>6869</v>
      </c>
      <c r="D79" s="35" t="s">
        <v>6869</v>
      </c>
      <c r="E79" s="36" t="s">
        <v>13715</v>
      </c>
      <c r="F79" s="35" t="s">
        <v>13477</v>
      </c>
      <c r="G79" s="37" t="s">
        <v>5959</v>
      </c>
      <c r="H79" s="38">
        <v>11000</v>
      </c>
      <c r="I79" s="39">
        <v>1</v>
      </c>
      <c r="J79" s="40"/>
      <c r="K79" s="41"/>
      <c r="L79" s="76">
        <v>1</v>
      </c>
      <c r="M79" s="14"/>
      <c r="N79" s="15"/>
      <c r="O79" s="97">
        <v>1</v>
      </c>
      <c r="P79" s="97" t="s">
        <v>207</v>
      </c>
      <c r="Q79" s="146"/>
      <c r="R79" s="146"/>
      <c r="S79" s="78">
        <v>1</v>
      </c>
      <c r="T79" s="48">
        <v>11000</v>
      </c>
      <c r="U79" s="23"/>
      <c r="V79" s="24"/>
      <c r="W79" s="62" t="s">
        <v>6936</v>
      </c>
    </row>
    <row r="80" spans="1:23" ht="23.45" customHeight="1">
      <c r="A80" s="35" t="s">
        <v>6862</v>
      </c>
      <c r="B80" s="35" t="s">
        <v>10547</v>
      </c>
      <c r="C80" s="35" t="s">
        <v>6869</v>
      </c>
      <c r="D80" s="35" t="s">
        <v>6869</v>
      </c>
      <c r="E80" s="36" t="s">
        <v>13476</v>
      </c>
      <c r="F80" s="35" t="s">
        <v>13477</v>
      </c>
      <c r="G80" s="37" t="s">
        <v>7064</v>
      </c>
      <c r="H80" s="38">
        <v>11000</v>
      </c>
      <c r="I80" s="39">
        <v>15</v>
      </c>
      <c r="J80" s="40"/>
      <c r="K80" s="41"/>
      <c r="L80" s="76">
        <v>15</v>
      </c>
      <c r="M80" s="14"/>
      <c r="N80" s="15"/>
      <c r="O80" s="97">
        <v>15</v>
      </c>
      <c r="P80" s="97" t="s">
        <v>207</v>
      </c>
      <c r="Q80" s="146"/>
      <c r="R80" s="146"/>
      <c r="S80" s="78">
        <v>15</v>
      </c>
      <c r="T80" s="48">
        <v>165000</v>
      </c>
      <c r="U80" s="23"/>
      <c r="V80" s="24"/>
      <c r="W80" s="62" t="s">
        <v>6936</v>
      </c>
    </row>
    <row r="81" spans="1:23" ht="23.45" customHeight="1">
      <c r="A81" s="16" t="s">
        <v>10068</v>
      </c>
      <c r="B81" s="16" t="s">
        <v>10547</v>
      </c>
      <c r="C81" s="16" t="s">
        <v>6869</v>
      </c>
      <c r="D81" s="16" t="s">
        <v>6869</v>
      </c>
      <c r="E81" s="25" t="s">
        <v>13816</v>
      </c>
      <c r="F81" s="16" t="s">
        <v>13815</v>
      </c>
      <c r="G81" s="26" t="s">
        <v>60</v>
      </c>
      <c r="H81" s="27">
        <v>11000</v>
      </c>
      <c r="I81" s="28"/>
      <c r="J81" s="29"/>
      <c r="K81" s="12">
        <v>1</v>
      </c>
      <c r="L81" s="77"/>
      <c r="M81" s="10"/>
      <c r="N81" s="11"/>
      <c r="O81" s="107">
        <v>0</v>
      </c>
      <c r="P81" s="107" t="s">
        <v>207</v>
      </c>
      <c r="Q81" s="147"/>
      <c r="R81" s="147" t="s">
        <v>13843</v>
      </c>
      <c r="S81" s="78">
        <v>0</v>
      </c>
      <c r="T81" s="48">
        <v>0</v>
      </c>
      <c r="U81" s="23"/>
      <c r="V81" s="24"/>
      <c r="W81" s="62" t="s">
        <v>6936</v>
      </c>
    </row>
    <row r="82" spans="1:23" ht="23.45" customHeight="1">
      <c r="A82" s="30"/>
      <c r="B82" s="30"/>
      <c r="C82" s="30"/>
      <c r="D82" s="30"/>
      <c r="E82" s="31"/>
      <c r="F82" s="30"/>
      <c r="G82" s="32"/>
      <c r="H82" s="33"/>
      <c r="I82" s="39"/>
      <c r="J82" s="40"/>
      <c r="K82" s="34"/>
      <c r="L82" s="77"/>
      <c r="M82" s="10"/>
      <c r="N82" s="11"/>
      <c r="O82" s="97">
        <v>0</v>
      </c>
      <c r="P82" s="97" t="s">
        <v>207</v>
      </c>
      <c r="Q82" s="146"/>
      <c r="R82" s="217"/>
      <c r="S82" s="78">
        <v>0</v>
      </c>
      <c r="T82" s="49">
        <v>0</v>
      </c>
      <c r="U82" s="23"/>
      <c r="V82" s="24"/>
      <c r="W82" s="62" t="s">
        <v>207</v>
      </c>
    </row>
    <row r="83" spans="1:23" ht="23.45" customHeight="1">
      <c r="A83" s="35" t="s">
        <v>463</v>
      </c>
      <c r="B83" s="35" t="s">
        <v>10901</v>
      </c>
      <c r="C83" s="35" t="s">
        <v>54</v>
      </c>
      <c r="D83" s="35" t="s">
        <v>55</v>
      </c>
      <c r="E83" s="36" t="s">
        <v>12395</v>
      </c>
      <c r="F83" s="35" t="s">
        <v>12396</v>
      </c>
      <c r="G83" s="37" t="s">
        <v>5959</v>
      </c>
      <c r="H83" s="38">
        <v>7000</v>
      </c>
      <c r="I83" s="39">
        <v>1</v>
      </c>
      <c r="J83" s="40"/>
      <c r="K83" s="41"/>
      <c r="L83" s="76">
        <v>1</v>
      </c>
      <c r="M83" s="14"/>
      <c r="N83" s="15"/>
      <c r="O83" s="97">
        <v>1</v>
      </c>
      <c r="P83" s="97" t="s">
        <v>207</v>
      </c>
      <c r="Q83" s="146"/>
      <c r="R83" s="146"/>
      <c r="S83" s="78">
        <v>1</v>
      </c>
      <c r="T83" s="48">
        <v>7000</v>
      </c>
      <c r="U83" s="23"/>
      <c r="V83" s="24"/>
      <c r="W83" s="62" t="s">
        <v>245</v>
      </c>
    </row>
    <row r="84" spans="1:23" ht="23.45" customHeight="1">
      <c r="A84" s="35" t="s">
        <v>463</v>
      </c>
      <c r="B84" s="67" t="s">
        <v>10901</v>
      </c>
      <c r="C84" s="35" t="s">
        <v>54</v>
      </c>
      <c r="D84" s="35" t="s">
        <v>55</v>
      </c>
      <c r="E84" s="36" t="s">
        <v>12589</v>
      </c>
      <c r="F84" s="35" t="s">
        <v>12396</v>
      </c>
      <c r="G84" s="37" t="s">
        <v>7162</v>
      </c>
      <c r="H84" s="38">
        <v>7000</v>
      </c>
      <c r="I84" s="39">
        <v>2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79" t="s">
        <v>13966</v>
      </c>
      <c r="R84" s="146"/>
      <c r="S84" s="78">
        <v>0</v>
      </c>
      <c r="T84" s="48">
        <v>0</v>
      </c>
      <c r="U84" s="23"/>
      <c r="V84" s="24"/>
      <c r="W84" s="62" t="s">
        <v>245</v>
      </c>
    </row>
    <row r="85" spans="1:23" ht="23.4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13882</v>
      </c>
      <c r="F85" s="35" t="s">
        <v>13883</v>
      </c>
      <c r="G85" s="37" t="s">
        <v>5959</v>
      </c>
      <c r="H85" s="38">
        <v>13000</v>
      </c>
      <c r="I85" s="39">
        <v>2</v>
      </c>
      <c r="J85" s="40"/>
      <c r="K85" s="41"/>
      <c r="L85" s="76">
        <v>2</v>
      </c>
      <c r="M85" s="14"/>
      <c r="N85" s="15"/>
      <c r="O85" s="97">
        <v>2</v>
      </c>
      <c r="P85" s="97" t="s">
        <v>207</v>
      </c>
      <c r="Q85" s="146"/>
      <c r="R85" s="146"/>
      <c r="S85" s="78">
        <v>2</v>
      </c>
      <c r="T85" s="48">
        <v>26000</v>
      </c>
      <c r="U85" s="23"/>
      <c r="V85" s="24"/>
      <c r="W85" s="62" t="s">
        <v>245</v>
      </c>
    </row>
    <row r="86" spans="1:23" ht="23.45" customHeight="1">
      <c r="A86" s="35"/>
      <c r="B86" s="149"/>
      <c r="C86" s="35"/>
      <c r="D86" s="35"/>
      <c r="E86" s="36"/>
      <c r="F86" s="35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79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12522</v>
      </c>
      <c r="B87" s="67" t="s">
        <v>12523</v>
      </c>
      <c r="C87" s="35"/>
      <c r="D87" s="35" t="s">
        <v>12524</v>
      </c>
      <c r="E87" s="36" t="s">
        <v>13884</v>
      </c>
      <c r="F87" s="35" t="s">
        <v>13885</v>
      </c>
      <c r="G87" s="37" t="s">
        <v>5959</v>
      </c>
      <c r="H87" s="38">
        <v>9000</v>
      </c>
      <c r="I87" s="39">
        <v>7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79" t="s">
        <v>13966</v>
      </c>
      <c r="R87" s="146"/>
      <c r="S87" s="78">
        <v>0</v>
      </c>
      <c r="T87" s="48">
        <v>0</v>
      </c>
      <c r="U87" s="23"/>
      <c r="V87" s="24"/>
      <c r="W87" s="62" t="s">
        <v>12526</v>
      </c>
    </row>
    <row r="88" spans="1:23" ht="23.45" customHeight="1">
      <c r="A88" s="35" t="s">
        <v>12522</v>
      </c>
      <c r="B88" s="35" t="s">
        <v>12523</v>
      </c>
      <c r="C88" s="35"/>
      <c r="D88" s="35" t="s">
        <v>12524</v>
      </c>
      <c r="E88" s="36" t="s">
        <v>13886</v>
      </c>
      <c r="F88" s="35" t="s">
        <v>13885</v>
      </c>
      <c r="G88" s="37" t="s">
        <v>7162</v>
      </c>
      <c r="H88" s="38">
        <v>9000</v>
      </c>
      <c r="I88" s="39">
        <v>10</v>
      </c>
      <c r="J88" s="40"/>
      <c r="K88" s="41"/>
      <c r="L88" s="76">
        <v>10</v>
      </c>
      <c r="M88" s="14"/>
      <c r="N88" s="15"/>
      <c r="O88" s="97">
        <v>10</v>
      </c>
      <c r="P88" s="97" t="s">
        <v>207</v>
      </c>
      <c r="Q88" s="179"/>
      <c r="R88" s="146"/>
      <c r="S88" s="78">
        <v>10</v>
      </c>
      <c r="T88" s="48">
        <v>90000</v>
      </c>
      <c r="U88" s="23"/>
      <c r="V88" s="24"/>
      <c r="W88" s="62" t="s">
        <v>12526</v>
      </c>
    </row>
    <row r="89" spans="1:23" ht="23.45" customHeight="1">
      <c r="A89" s="35"/>
      <c r="B89" s="35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179"/>
      <c r="R89" s="146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7119</v>
      </c>
      <c r="F90" s="35" t="s">
        <v>7120</v>
      </c>
      <c r="G90" s="37" t="s">
        <v>7121</v>
      </c>
      <c r="H90" s="38">
        <v>8700</v>
      </c>
      <c r="I90" s="39">
        <v>2</v>
      </c>
      <c r="J90" s="40"/>
      <c r="K90" s="41"/>
      <c r="L90" s="76">
        <v>2</v>
      </c>
      <c r="M90" s="14"/>
      <c r="N90" s="15"/>
      <c r="O90" s="97">
        <v>2</v>
      </c>
      <c r="P90" s="97" t="s">
        <v>207</v>
      </c>
      <c r="Q90" s="146"/>
      <c r="R90" s="146"/>
      <c r="S90" s="78">
        <v>2</v>
      </c>
      <c r="T90" s="48">
        <v>17400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7615</v>
      </c>
      <c r="F91" s="35" t="s">
        <v>7120</v>
      </c>
      <c r="G91" s="37" t="s">
        <v>7616</v>
      </c>
      <c r="H91" s="38">
        <v>8700</v>
      </c>
      <c r="I91" s="39">
        <v>20</v>
      </c>
      <c r="J91" s="40"/>
      <c r="K91" s="41"/>
      <c r="L91" s="76">
        <v>20</v>
      </c>
      <c r="M91" s="14"/>
      <c r="N91" s="15"/>
      <c r="O91" s="97">
        <v>20</v>
      </c>
      <c r="P91" s="97" t="s">
        <v>207</v>
      </c>
      <c r="Q91" s="146"/>
      <c r="R91" s="146"/>
      <c r="S91" s="78">
        <v>20</v>
      </c>
      <c r="T91" s="48">
        <v>174000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7617</v>
      </c>
      <c r="F92" s="35" t="s">
        <v>7120</v>
      </c>
      <c r="G92" s="37" t="s">
        <v>7618</v>
      </c>
      <c r="H92" s="38">
        <v>8700</v>
      </c>
      <c r="I92" s="39">
        <v>10</v>
      </c>
      <c r="J92" s="40"/>
      <c r="K92" s="41"/>
      <c r="L92" s="76">
        <v>10</v>
      </c>
      <c r="M92" s="14"/>
      <c r="N92" s="15"/>
      <c r="O92" s="97">
        <v>10</v>
      </c>
      <c r="P92" s="97" t="s">
        <v>207</v>
      </c>
      <c r="Q92" s="146"/>
      <c r="R92" s="146"/>
      <c r="S92" s="78">
        <v>10</v>
      </c>
      <c r="T92" s="48">
        <v>87000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149" t="s">
        <v>10710</v>
      </c>
      <c r="C93" s="35" t="s">
        <v>58</v>
      </c>
      <c r="D93" s="35" t="s">
        <v>59</v>
      </c>
      <c r="E93" s="36" t="s">
        <v>12795</v>
      </c>
      <c r="F93" s="35" t="s">
        <v>12082</v>
      </c>
      <c r="G93" s="37" t="s">
        <v>10397</v>
      </c>
      <c r="H93" s="38">
        <v>8000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79"/>
      <c r="R93" s="146"/>
      <c r="S93" s="78">
        <v>1</v>
      </c>
      <c r="T93" s="48">
        <v>8000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8022</v>
      </c>
      <c r="F94" s="35" t="s">
        <v>7128</v>
      </c>
      <c r="G94" s="37" t="s">
        <v>7055</v>
      </c>
      <c r="H94" s="38">
        <v>13000</v>
      </c>
      <c r="I94" s="39">
        <v>5</v>
      </c>
      <c r="J94" s="40"/>
      <c r="K94" s="41"/>
      <c r="L94" s="76">
        <v>5</v>
      </c>
      <c r="M94" s="14"/>
      <c r="N94" s="15"/>
      <c r="O94" s="97">
        <v>5</v>
      </c>
      <c r="P94" s="97" t="s">
        <v>207</v>
      </c>
      <c r="Q94" s="146"/>
      <c r="R94" s="146"/>
      <c r="S94" s="78">
        <v>5</v>
      </c>
      <c r="T94" s="48">
        <v>65000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11292</v>
      </c>
      <c r="F95" s="35" t="s">
        <v>7141</v>
      </c>
      <c r="G95" s="37" t="s">
        <v>7064</v>
      </c>
      <c r="H95" s="38">
        <v>5000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5000</v>
      </c>
      <c r="U95" s="23"/>
      <c r="V95" s="24"/>
      <c r="W95" s="62" t="s">
        <v>4834</v>
      </c>
    </row>
    <row r="96" spans="1:23" ht="23.45" customHeight="1">
      <c r="A96" s="16" t="s">
        <v>56</v>
      </c>
      <c r="B96" s="16" t="s">
        <v>10710</v>
      </c>
      <c r="C96" s="16" t="s">
        <v>58</v>
      </c>
      <c r="D96" s="16" t="s">
        <v>59</v>
      </c>
      <c r="E96" s="25" t="s">
        <v>13609</v>
      </c>
      <c r="F96" s="16" t="s">
        <v>13608</v>
      </c>
      <c r="G96" s="26" t="s">
        <v>13629</v>
      </c>
      <c r="H96" s="27">
        <v>8000</v>
      </c>
      <c r="I96" s="28"/>
      <c r="J96" s="29"/>
      <c r="K96" s="12">
        <v>1</v>
      </c>
      <c r="L96" s="77"/>
      <c r="M96" s="10"/>
      <c r="N96" s="11"/>
      <c r="O96" s="97">
        <v>0</v>
      </c>
      <c r="P96" s="97" t="s">
        <v>207</v>
      </c>
      <c r="Q96" s="167" t="s">
        <v>36</v>
      </c>
      <c r="R96" s="147" t="s">
        <v>13654</v>
      </c>
      <c r="S96" s="78">
        <v>0</v>
      </c>
      <c r="T96" s="48">
        <v>0</v>
      </c>
      <c r="U96" s="23"/>
      <c r="V96" s="24"/>
      <c r="W96" s="62" t="s">
        <v>4834</v>
      </c>
    </row>
    <row r="97" spans="1:23" ht="23.45" customHeight="1">
      <c r="A97" s="16" t="s">
        <v>56</v>
      </c>
      <c r="B97" s="16" t="s">
        <v>10710</v>
      </c>
      <c r="C97" s="16" t="s">
        <v>58</v>
      </c>
      <c r="D97" s="16" t="s">
        <v>59</v>
      </c>
      <c r="E97" s="25" t="s">
        <v>11704</v>
      </c>
      <c r="F97" s="16" t="s">
        <v>13607</v>
      </c>
      <c r="G97" s="26" t="s">
        <v>12947</v>
      </c>
      <c r="H97" s="27">
        <v>8000</v>
      </c>
      <c r="I97" s="28"/>
      <c r="J97" s="29"/>
      <c r="K97" s="12">
        <v>1</v>
      </c>
      <c r="L97" s="77"/>
      <c r="M97" s="10"/>
      <c r="N97" s="11"/>
      <c r="O97" s="97">
        <v>0</v>
      </c>
      <c r="P97" s="97" t="s">
        <v>207</v>
      </c>
      <c r="Q97" s="167" t="s">
        <v>36</v>
      </c>
      <c r="R97" s="147" t="s">
        <v>13655</v>
      </c>
      <c r="S97" s="78">
        <v>0</v>
      </c>
      <c r="T97" s="48">
        <v>0</v>
      </c>
      <c r="U97" s="23"/>
      <c r="V97" s="24"/>
      <c r="W97" s="62" t="s">
        <v>4834</v>
      </c>
    </row>
    <row r="98" spans="1:23" ht="23.45" customHeight="1">
      <c r="A98" s="16" t="s">
        <v>56</v>
      </c>
      <c r="B98" s="16" t="s">
        <v>10710</v>
      </c>
      <c r="C98" s="16" t="s">
        <v>58</v>
      </c>
      <c r="D98" s="16" t="s">
        <v>59</v>
      </c>
      <c r="E98" s="25" t="s">
        <v>13606</v>
      </c>
      <c r="F98" s="16" t="s">
        <v>5040</v>
      </c>
      <c r="G98" s="26" t="s">
        <v>60</v>
      </c>
      <c r="H98" s="27">
        <v>9000</v>
      </c>
      <c r="I98" s="28"/>
      <c r="J98" s="29"/>
      <c r="K98" s="12">
        <v>1</v>
      </c>
      <c r="L98" s="77"/>
      <c r="M98" s="10"/>
      <c r="N98" s="11"/>
      <c r="O98" s="97">
        <v>0</v>
      </c>
      <c r="P98" s="97" t="s">
        <v>207</v>
      </c>
      <c r="Q98" s="167" t="s">
        <v>36</v>
      </c>
      <c r="R98" s="147" t="s">
        <v>13655</v>
      </c>
      <c r="S98" s="78">
        <v>0</v>
      </c>
      <c r="T98" s="48">
        <v>0</v>
      </c>
      <c r="U98" s="23"/>
      <c r="V98" s="24"/>
      <c r="W98" s="62" t="s">
        <v>4834</v>
      </c>
    </row>
    <row r="99" spans="1:23" ht="22.5" customHeight="1">
      <c r="A99" s="16" t="s">
        <v>56</v>
      </c>
      <c r="B99" s="68" t="s">
        <v>10710</v>
      </c>
      <c r="C99" s="16" t="s">
        <v>58</v>
      </c>
      <c r="D99" s="16" t="s">
        <v>59</v>
      </c>
      <c r="E99" s="25" t="s">
        <v>5056</v>
      </c>
      <c r="F99" s="16" t="s">
        <v>5978</v>
      </c>
      <c r="G99" s="26" t="s">
        <v>6067</v>
      </c>
      <c r="H99" s="27">
        <v>8700</v>
      </c>
      <c r="I99" s="28"/>
      <c r="J99" s="29"/>
      <c r="K99" s="12">
        <v>1</v>
      </c>
      <c r="L99" s="77"/>
      <c r="M99" s="10"/>
      <c r="N99" s="11"/>
      <c r="O99" s="107">
        <v>0</v>
      </c>
      <c r="P99" s="107" t="s">
        <v>207</v>
      </c>
      <c r="Q99" s="147"/>
      <c r="R99" s="147" t="s">
        <v>13844</v>
      </c>
      <c r="S99" s="78">
        <v>0</v>
      </c>
      <c r="T99" s="48">
        <v>0</v>
      </c>
      <c r="U99" s="23"/>
      <c r="V99" s="24"/>
      <c r="W99" s="62" t="s">
        <v>4834</v>
      </c>
    </row>
    <row r="100" spans="1:23" ht="23.45" customHeight="1">
      <c r="A100" s="16" t="s">
        <v>56</v>
      </c>
      <c r="B100" s="16" t="s">
        <v>10710</v>
      </c>
      <c r="C100" s="16" t="s">
        <v>58</v>
      </c>
      <c r="D100" s="16" t="s">
        <v>59</v>
      </c>
      <c r="E100" s="25" t="s">
        <v>5060</v>
      </c>
      <c r="F100" s="16" t="s">
        <v>5978</v>
      </c>
      <c r="G100" s="26" t="s">
        <v>5992</v>
      </c>
      <c r="H100" s="27">
        <v>8700</v>
      </c>
      <c r="I100" s="28"/>
      <c r="J100" s="29"/>
      <c r="K100" s="12">
        <v>2</v>
      </c>
      <c r="L100" s="77"/>
      <c r="M100" s="10"/>
      <c r="N100" s="11"/>
      <c r="O100" s="107">
        <v>0</v>
      </c>
      <c r="P100" s="107" t="s">
        <v>207</v>
      </c>
      <c r="Q100" s="147"/>
      <c r="R100" s="147" t="s">
        <v>13844</v>
      </c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16" t="s">
        <v>56</v>
      </c>
      <c r="B101" s="16" t="s">
        <v>10710</v>
      </c>
      <c r="C101" s="16" t="s">
        <v>58</v>
      </c>
      <c r="D101" s="16" t="s">
        <v>59</v>
      </c>
      <c r="E101" s="25" t="s">
        <v>5061</v>
      </c>
      <c r="F101" s="16" t="s">
        <v>5978</v>
      </c>
      <c r="G101" s="26" t="s">
        <v>6101</v>
      </c>
      <c r="H101" s="27">
        <v>8700</v>
      </c>
      <c r="I101" s="28"/>
      <c r="J101" s="29"/>
      <c r="K101" s="12">
        <v>1</v>
      </c>
      <c r="L101" s="77"/>
      <c r="M101" s="10"/>
      <c r="N101" s="11"/>
      <c r="O101" s="107">
        <v>0</v>
      </c>
      <c r="P101" s="107" t="s">
        <v>207</v>
      </c>
      <c r="Q101" s="147"/>
      <c r="R101" s="147" t="s">
        <v>13846</v>
      </c>
      <c r="S101" s="78">
        <v>0</v>
      </c>
      <c r="T101" s="48">
        <v>0</v>
      </c>
      <c r="U101" s="23"/>
      <c r="V101" s="24"/>
      <c r="W101" s="62" t="s">
        <v>4834</v>
      </c>
    </row>
    <row r="102" spans="1:23" ht="23.45" customHeight="1">
      <c r="A102" s="30" t="s">
        <v>56</v>
      </c>
      <c r="B102" s="30" t="s">
        <v>10710</v>
      </c>
      <c r="C102" s="30" t="s">
        <v>58</v>
      </c>
      <c r="D102" s="30" t="s">
        <v>59</v>
      </c>
      <c r="E102" s="31" t="s">
        <v>5060</v>
      </c>
      <c r="F102" s="30" t="s">
        <v>5978</v>
      </c>
      <c r="G102" s="32" t="s">
        <v>5992</v>
      </c>
      <c r="H102" s="33">
        <v>8700</v>
      </c>
      <c r="I102" s="39"/>
      <c r="J102" s="40"/>
      <c r="K102" s="34"/>
      <c r="L102" s="77"/>
      <c r="M102" s="10"/>
      <c r="N102" s="11"/>
      <c r="O102" s="97">
        <v>0</v>
      </c>
      <c r="P102" s="97"/>
      <c r="Q102" s="146"/>
      <c r="R102" s="217" t="s">
        <v>14048</v>
      </c>
      <c r="S102" s="78">
        <v>0</v>
      </c>
      <c r="T102" s="48">
        <v>0</v>
      </c>
      <c r="U102" s="23"/>
      <c r="V102" s="24"/>
      <c r="W102" s="62" t="s">
        <v>4834</v>
      </c>
    </row>
    <row r="103" spans="1:23" ht="23.45" customHeight="1">
      <c r="A103" s="30" t="s">
        <v>56</v>
      </c>
      <c r="B103" s="30" t="s">
        <v>10710</v>
      </c>
      <c r="C103" s="30" t="s">
        <v>58</v>
      </c>
      <c r="D103" s="30" t="s">
        <v>59</v>
      </c>
      <c r="E103" s="31" t="s">
        <v>5061</v>
      </c>
      <c r="F103" s="30" t="s">
        <v>5978</v>
      </c>
      <c r="G103" s="32" t="s">
        <v>6101</v>
      </c>
      <c r="H103" s="33">
        <v>8700</v>
      </c>
      <c r="I103" s="39"/>
      <c r="J103" s="40"/>
      <c r="K103" s="34"/>
      <c r="L103" s="77"/>
      <c r="M103" s="10"/>
      <c r="N103" s="11"/>
      <c r="O103" s="97">
        <v>0</v>
      </c>
      <c r="P103" s="97"/>
      <c r="Q103" s="146"/>
      <c r="R103" s="217" t="s">
        <v>14050</v>
      </c>
      <c r="S103" s="78">
        <v>0</v>
      </c>
      <c r="T103" s="48">
        <v>0</v>
      </c>
      <c r="U103" s="23"/>
      <c r="V103" s="24"/>
      <c r="W103" s="62" t="s">
        <v>4834</v>
      </c>
    </row>
    <row r="104" spans="1:23" ht="23.45" customHeight="1">
      <c r="A104" s="30" t="s">
        <v>56</v>
      </c>
      <c r="B104" s="30" t="s">
        <v>10710</v>
      </c>
      <c r="C104" s="30" t="s">
        <v>58</v>
      </c>
      <c r="D104" s="30" t="s">
        <v>59</v>
      </c>
      <c r="E104" s="31" t="s">
        <v>5869</v>
      </c>
      <c r="F104" s="30" t="s">
        <v>5867</v>
      </c>
      <c r="G104" s="32" t="s">
        <v>147</v>
      </c>
      <c r="H104" s="33">
        <v>13000</v>
      </c>
      <c r="I104" s="39"/>
      <c r="J104" s="40"/>
      <c r="K104" s="34"/>
      <c r="L104" s="77"/>
      <c r="M104" s="10"/>
      <c r="N104" s="11"/>
      <c r="O104" s="97">
        <v>0</v>
      </c>
      <c r="P104" s="97"/>
      <c r="Q104" s="146"/>
      <c r="R104" s="217" t="s">
        <v>14048</v>
      </c>
      <c r="S104" s="78">
        <v>0</v>
      </c>
      <c r="T104" s="48">
        <v>0</v>
      </c>
      <c r="U104" s="23"/>
      <c r="V104" s="24"/>
      <c r="W104" s="62" t="s">
        <v>4834</v>
      </c>
    </row>
    <row r="105" spans="1:23" ht="23.45" customHeight="1">
      <c r="A105" s="30"/>
      <c r="B105" s="30"/>
      <c r="C105" s="30"/>
      <c r="D105" s="30"/>
      <c r="E105" s="31"/>
      <c r="F105" s="30"/>
      <c r="G105" s="32"/>
      <c r="H105" s="33"/>
      <c r="I105" s="39"/>
      <c r="J105" s="40"/>
      <c r="K105" s="34"/>
      <c r="L105" s="77"/>
      <c r="M105" s="10"/>
      <c r="N105" s="11"/>
      <c r="O105" s="97">
        <v>0</v>
      </c>
      <c r="P105" s="97" t="s">
        <v>207</v>
      </c>
      <c r="Q105" s="146"/>
      <c r="R105" s="217"/>
      <c r="S105" s="78">
        <v>0</v>
      </c>
      <c r="T105" s="49">
        <v>0</v>
      </c>
      <c r="U105" s="23"/>
      <c r="V105" s="24"/>
      <c r="W105" s="62" t="s">
        <v>207</v>
      </c>
    </row>
    <row r="106" spans="1:23" ht="23.4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7146</v>
      </c>
      <c r="F106" s="35" t="s">
        <v>7144</v>
      </c>
      <c r="G106" s="37" t="s">
        <v>7097</v>
      </c>
      <c r="H106" s="38">
        <v>18000</v>
      </c>
      <c r="I106" s="39">
        <v>5</v>
      </c>
      <c r="J106" s="40"/>
      <c r="K106" s="41"/>
      <c r="L106" s="76">
        <v>5</v>
      </c>
      <c r="M106" s="14"/>
      <c r="N106" s="15"/>
      <c r="O106" s="97">
        <v>5</v>
      </c>
      <c r="P106" s="97" t="s">
        <v>207</v>
      </c>
      <c r="Q106" s="146"/>
      <c r="R106" s="146"/>
      <c r="S106" s="78">
        <v>5</v>
      </c>
      <c r="T106" s="48">
        <v>90000</v>
      </c>
      <c r="U106" s="23"/>
      <c r="V106" s="24"/>
      <c r="W106" s="62" t="s">
        <v>589</v>
      </c>
    </row>
    <row r="107" spans="1:23" ht="23.4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7145</v>
      </c>
      <c r="F107" s="35" t="s">
        <v>7144</v>
      </c>
      <c r="G107" s="37" t="s">
        <v>7104</v>
      </c>
      <c r="H107" s="38">
        <v>18000</v>
      </c>
      <c r="I107" s="39"/>
      <c r="J107" s="40">
        <v>5</v>
      </c>
      <c r="K107" s="41"/>
      <c r="L107" s="76"/>
      <c r="M107" s="14">
        <v>5</v>
      </c>
      <c r="N107" s="15"/>
      <c r="O107" s="97">
        <v>5</v>
      </c>
      <c r="P107" s="97" t="s">
        <v>207</v>
      </c>
      <c r="Q107" s="147"/>
      <c r="R107" s="146" t="s">
        <v>143</v>
      </c>
      <c r="S107" s="78">
        <v>5</v>
      </c>
      <c r="T107" s="48">
        <v>0</v>
      </c>
      <c r="U107" s="23">
        <v>90000</v>
      </c>
      <c r="V107" s="24">
        <v>45896</v>
      </c>
      <c r="W107" s="62" t="s">
        <v>589</v>
      </c>
    </row>
    <row r="108" spans="1:23" ht="22.5" customHeight="1">
      <c r="A108" s="35" t="s">
        <v>1939</v>
      </c>
      <c r="B108" s="67" t="s">
        <v>10755</v>
      </c>
      <c r="C108" s="35" t="s">
        <v>586</v>
      </c>
      <c r="D108" s="35" t="s">
        <v>587</v>
      </c>
      <c r="E108" s="36" t="s">
        <v>7145</v>
      </c>
      <c r="F108" s="35" t="s">
        <v>7144</v>
      </c>
      <c r="G108" s="37" t="s">
        <v>7104</v>
      </c>
      <c r="H108" s="38">
        <v>18000</v>
      </c>
      <c r="I108" s="39"/>
      <c r="J108" s="40">
        <v>5</v>
      </c>
      <c r="K108" s="41"/>
      <c r="L108" s="76"/>
      <c r="M108" s="14">
        <v>5</v>
      </c>
      <c r="N108" s="15"/>
      <c r="O108" s="97">
        <v>5</v>
      </c>
      <c r="P108" s="97" t="s">
        <v>207</v>
      </c>
      <c r="Q108" s="147"/>
      <c r="R108" s="146" t="s">
        <v>143</v>
      </c>
      <c r="S108" s="78">
        <v>5</v>
      </c>
      <c r="T108" s="48">
        <v>0</v>
      </c>
      <c r="U108" s="23">
        <v>90000</v>
      </c>
      <c r="V108" s="24">
        <v>45895</v>
      </c>
      <c r="W108" s="62" t="s">
        <v>589</v>
      </c>
    </row>
    <row r="109" spans="1:23" ht="22.5" customHeight="1">
      <c r="A109" s="35" t="s">
        <v>1939</v>
      </c>
      <c r="B109" s="67" t="s">
        <v>10755</v>
      </c>
      <c r="C109" s="35" t="s">
        <v>586</v>
      </c>
      <c r="D109" s="35" t="s">
        <v>587</v>
      </c>
      <c r="E109" s="36" t="s">
        <v>7143</v>
      </c>
      <c r="F109" s="35" t="s">
        <v>7144</v>
      </c>
      <c r="G109" s="37" t="s">
        <v>7102</v>
      </c>
      <c r="H109" s="38">
        <v>18000</v>
      </c>
      <c r="I109" s="39"/>
      <c r="J109" s="40">
        <v>10</v>
      </c>
      <c r="K109" s="41"/>
      <c r="L109" s="76"/>
      <c r="M109" s="14"/>
      <c r="N109" s="15"/>
      <c r="O109" s="97">
        <v>0</v>
      </c>
      <c r="P109" s="97" t="s">
        <v>207</v>
      </c>
      <c r="Q109" s="146" t="s">
        <v>13965</v>
      </c>
      <c r="R109" s="146" t="s">
        <v>84</v>
      </c>
      <c r="S109" s="78">
        <v>0</v>
      </c>
      <c r="T109" s="48">
        <v>0</v>
      </c>
      <c r="U109" s="23">
        <v>360000</v>
      </c>
      <c r="V109" s="24">
        <v>45881</v>
      </c>
      <c r="W109" s="62" t="s">
        <v>589</v>
      </c>
    </row>
    <row r="110" spans="1:23" ht="23.4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11589</v>
      </c>
      <c r="F110" s="35" t="s">
        <v>7144</v>
      </c>
      <c r="G110" s="37" t="s">
        <v>7148</v>
      </c>
      <c r="H110" s="38">
        <v>18000</v>
      </c>
      <c r="I110" s="39"/>
      <c r="J110" s="40">
        <v>3</v>
      </c>
      <c r="K110" s="41"/>
      <c r="L110" s="76"/>
      <c r="M110" s="14"/>
      <c r="N110" s="15"/>
      <c r="O110" s="97">
        <v>0</v>
      </c>
      <c r="P110" s="97" t="s">
        <v>207</v>
      </c>
      <c r="Q110" s="179"/>
      <c r="R110" s="146" t="s">
        <v>144</v>
      </c>
      <c r="S110" s="78">
        <v>0</v>
      </c>
      <c r="T110" s="48">
        <v>0</v>
      </c>
      <c r="U110" s="23">
        <v>54000</v>
      </c>
      <c r="V110" s="24">
        <v>45883</v>
      </c>
      <c r="W110" s="62" t="s">
        <v>589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11293</v>
      </c>
      <c r="F111" s="35" t="s">
        <v>7144</v>
      </c>
      <c r="G111" s="37" t="s">
        <v>7147</v>
      </c>
      <c r="H111" s="38">
        <v>18000</v>
      </c>
      <c r="I111" s="39"/>
      <c r="J111" s="40">
        <v>5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13965</v>
      </c>
      <c r="R111" s="146" t="s">
        <v>143</v>
      </c>
      <c r="S111" s="78">
        <v>0</v>
      </c>
      <c r="T111" s="48">
        <v>0</v>
      </c>
      <c r="U111" s="23">
        <v>90000</v>
      </c>
      <c r="V111" s="24">
        <v>45883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7790</v>
      </c>
      <c r="F112" s="35" t="s">
        <v>7144</v>
      </c>
      <c r="G112" s="37" t="s">
        <v>7029</v>
      </c>
      <c r="H112" s="38">
        <v>18000</v>
      </c>
      <c r="I112" s="39">
        <v>5</v>
      </c>
      <c r="J112" s="40"/>
      <c r="K112" s="41"/>
      <c r="L112" s="76">
        <v>5</v>
      </c>
      <c r="M112" s="14"/>
      <c r="N112" s="15"/>
      <c r="O112" s="97">
        <v>5</v>
      </c>
      <c r="P112" s="97" t="s">
        <v>207</v>
      </c>
      <c r="Q112" s="146"/>
      <c r="R112" s="146"/>
      <c r="S112" s="78">
        <v>5</v>
      </c>
      <c r="T112" s="48">
        <v>90000</v>
      </c>
      <c r="U112" s="23"/>
      <c r="V112" s="24"/>
      <c r="W112" s="62" t="s">
        <v>589</v>
      </c>
    </row>
    <row r="113" spans="1:23" ht="23.4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7652</v>
      </c>
      <c r="F113" s="35" t="s">
        <v>7144</v>
      </c>
      <c r="G113" s="37" t="s">
        <v>7152</v>
      </c>
      <c r="H113" s="38">
        <v>18000</v>
      </c>
      <c r="I113" s="39"/>
      <c r="J113" s="40">
        <v>5</v>
      </c>
      <c r="K113" s="41"/>
      <c r="L113" s="76"/>
      <c r="M113" s="14">
        <v>5</v>
      </c>
      <c r="N113" s="15"/>
      <c r="O113" s="97">
        <v>5</v>
      </c>
      <c r="P113" s="97" t="s">
        <v>207</v>
      </c>
      <c r="Q113" s="146"/>
      <c r="R113" s="146" t="s">
        <v>143</v>
      </c>
      <c r="S113" s="78">
        <v>5</v>
      </c>
      <c r="T113" s="48">
        <v>0</v>
      </c>
      <c r="U113" s="23">
        <v>90000</v>
      </c>
      <c r="V113" s="24">
        <v>45895</v>
      </c>
      <c r="W113" s="62" t="s">
        <v>589</v>
      </c>
    </row>
    <row r="114" spans="1:23" ht="23.45" customHeight="1">
      <c r="A114" s="35" t="s">
        <v>1939</v>
      </c>
      <c r="B114" s="67" t="s">
        <v>10755</v>
      </c>
      <c r="C114" s="35" t="s">
        <v>586</v>
      </c>
      <c r="D114" s="35" t="s">
        <v>587</v>
      </c>
      <c r="E114" s="36" t="s">
        <v>7157</v>
      </c>
      <c r="F114" s="35" t="s">
        <v>7144</v>
      </c>
      <c r="G114" s="37" t="s">
        <v>7158</v>
      </c>
      <c r="H114" s="38">
        <v>18000</v>
      </c>
      <c r="I114" s="39"/>
      <c r="J114" s="40">
        <v>3</v>
      </c>
      <c r="K114" s="41"/>
      <c r="L114" s="76"/>
      <c r="M114" s="14">
        <v>3</v>
      </c>
      <c r="N114" s="15"/>
      <c r="O114" s="97">
        <v>3</v>
      </c>
      <c r="P114" s="97" t="s">
        <v>207</v>
      </c>
      <c r="Q114" s="146"/>
      <c r="R114" s="146" t="s">
        <v>144</v>
      </c>
      <c r="S114" s="78">
        <v>3</v>
      </c>
      <c r="T114" s="48">
        <v>0</v>
      </c>
      <c r="U114" s="23">
        <v>54000</v>
      </c>
      <c r="V114" s="24">
        <v>45896</v>
      </c>
      <c r="W114" s="62" t="s">
        <v>589</v>
      </c>
    </row>
    <row r="115" spans="1:23" ht="23.45" customHeight="1">
      <c r="A115" s="35" t="s">
        <v>1939</v>
      </c>
      <c r="B115" s="67" t="s">
        <v>10755</v>
      </c>
      <c r="C115" s="35" t="s">
        <v>586</v>
      </c>
      <c r="D115" s="35" t="s">
        <v>587</v>
      </c>
      <c r="E115" s="36" t="s">
        <v>7157</v>
      </c>
      <c r="F115" s="35" t="s">
        <v>7144</v>
      </c>
      <c r="G115" s="37" t="s">
        <v>7158</v>
      </c>
      <c r="H115" s="38">
        <v>18000</v>
      </c>
      <c r="I115" s="39"/>
      <c r="J115" s="40">
        <v>7</v>
      </c>
      <c r="K115" s="41"/>
      <c r="L115" s="76"/>
      <c r="M115" s="14">
        <v>7</v>
      </c>
      <c r="N115" s="15"/>
      <c r="O115" s="97">
        <v>7</v>
      </c>
      <c r="P115" s="97" t="s">
        <v>207</v>
      </c>
      <c r="Q115" s="146"/>
      <c r="R115" s="146" t="s">
        <v>5185</v>
      </c>
      <c r="S115" s="78">
        <v>7</v>
      </c>
      <c r="T115" s="48">
        <v>0</v>
      </c>
      <c r="U115" s="23">
        <v>126000</v>
      </c>
      <c r="V115" s="24">
        <v>45895</v>
      </c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7155</v>
      </c>
      <c r="F116" s="35" t="s">
        <v>7144</v>
      </c>
      <c r="G116" s="37" t="s">
        <v>7156</v>
      </c>
      <c r="H116" s="38">
        <v>18000</v>
      </c>
      <c r="I116" s="39"/>
      <c r="J116" s="40">
        <v>2</v>
      </c>
      <c r="K116" s="41"/>
      <c r="L116" s="76"/>
      <c r="M116" s="14">
        <v>2</v>
      </c>
      <c r="N116" s="15"/>
      <c r="O116" s="97">
        <v>2</v>
      </c>
      <c r="P116" s="97" t="s">
        <v>207</v>
      </c>
      <c r="Q116" s="146"/>
      <c r="R116" s="146" t="s">
        <v>151</v>
      </c>
      <c r="S116" s="78">
        <v>2</v>
      </c>
      <c r="T116" s="48">
        <v>0</v>
      </c>
      <c r="U116" s="23">
        <v>36000</v>
      </c>
      <c r="V116" s="24">
        <v>45896</v>
      </c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7155</v>
      </c>
      <c r="F117" s="35" t="s">
        <v>7144</v>
      </c>
      <c r="G117" s="37" t="s">
        <v>7156</v>
      </c>
      <c r="H117" s="38">
        <v>18000</v>
      </c>
      <c r="I117" s="39"/>
      <c r="J117" s="40">
        <v>10</v>
      </c>
      <c r="K117" s="41"/>
      <c r="L117" s="76"/>
      <c r="M117" s="14">
        <v>10</v>
      </c>
      <c r="N117" s="15"/>
      <c r="O117" s="97">
        <v>10</v>
      </c>
      <c r="P117" s="97" t="s">
        <v>207</v>
      </c>
      <c r="Q117" s="146"/>
      <c r="R117" s="146" t="s">
        <v>84</v>
      </c>
      <c r="S117" s="78">
        <v>10</v>
      </c>
      <c r="T117" s="48">
        <v>0</v>
      </c>
      <c r="U117" s="23">
        <v>180000</v>
      </c>
      <c r="V117" s="24">
        <v>45895</v>
      </c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9399</v>
      </c>
      <c r="F118" s="35" t="s">
        <v>10384</v>
      </c>
      <c r="G118" s="37" t="s">
        <v>10387</v>
      </c>
      <c r="H118" s="38">
        <v>19000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13965</v>
      </c>
      <c r="R118" s="146" t="s">
        <v>504</v>
      </c>
      <c r="S118" s="78">
        <v>0</v>
      </c>
      <c r="T118" s="48">
        <v>0</v>
      </c>
      <c r="U118" s="23">
        <v>19000</v>
      </c>
      <c r="V118" s="24">
        <v>45880</v>
      </c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11892</v>
      </c>
      <c r="F119" s="35" t="s">
        <v>7160</v>
      </c>
      <c r="G119" s="37" t="s">
        <v>13481</v>
      </c>
      <c r="H119" s="38">
        <v>18000</v>
      </c>
      <c r="I119" s="39"/>
      <c r="J119" s="40">
        <v>1</v>
      </c>
      <c r="K119" s="41"/>
      <c r="L119" s="76"/>
      <c r="M119" s="14"/>
      <c r="N119" s="15"/>
      <c r="O119" s="97">
        <v>0</v>
      </c>
      <c r="P119" s="97" t="s">
        <v>207</v>
      </c>
      <c r="Q119" s="146" t="s">
        <v>13965</v>
      </c>
      <c r="R119" s="146" t="s">
        <v>504</v>
      </c>
      <c r="S119" s="78">
        <v>0</v>
      </c>
      <c r="T119" s="48">
        <v>0</v>
      </c>
      <c r="U119" s="23">
        <v>18000</v>
      </c>
      <c r="V119" s="24">
        <v>45883</v>
      </c>
      <c r="W119" s="62" t="s">
        <v>589</v>
      </c>
    </row>
    <row r="120" spans="1:23" ht="23.45" customHeight="1">
      <c r="A120" s="16" t="s">
        <v>1939</v>
      </c>
      <c r="B120" s="16" t="s">
        <v>10755</v>
      </c>
      <c r="C120" s="16" t="s">
        <v>586</v>
      </c>
      <c r="D120" s="16" t="s">
        <v>587</v>
      </c>
      <c r="E120" s="25" t="s">
        <v>7145</v>
      </c>
      <c r="F120" s="16" t="s">
        <v>7144</v>
      </c>
      <c r="G120" s="26" t="s">
        <v>7104</v>
      </c>
      <c r="H120" s="27">
        <v>18000</v>
      </c>
      <c r="I120" s="28"/>
      <c r="J120" s="29"/>
      <c r="K120" s="12">
        <v>1</v>
      </c>
      <c r="L120" s="77"/>
      <c r="M120" s="10"/>
      <c r="N120" s="11">
        <v>1</v>
      </c>
      <c r="O120" s="97">
        <v>1</v>
      </c>
      <c r="P120" s="97" t="s">
        <v>207</v>
      </c>
      <c r="Q120" s="147"/>
      <c r="R120" s="147" t="s">
        <v>13455</v>
      </c>
      <c r="S120" s="78">
        <v>1</v>
      </c>
      <c r="T120" s="48">
        <v>0</v>
      </c>
      <c r="U120" s="23"/>
      <c r="V120" s="24"/>
      <c r="W120" s="62" t="s">
        <v>589</v>
      </c>
    </row>
    <row r="121" spans="1:23" ht="23.45" customHeight="1">
      <c r="A121" s="16" t="s">
        <v>1939</v>
      </c>
      <c r="B121" s="16" t="s">
        <v>10755</v>
      </c>
      <c r="C121" s="16" t="s">
        <v>586</v>
      </c>
      <c r="D121" s="16" t="s">
        <v>587</v>
      </c>
      <c r="E121" s="25" t="s">
        <v>7652</v>
      </c>
      <c r="F121" s="16" t="s">
        <v>7144</v>
      </c>
      <c r="G121" s="26" t="s">
        <v>7152</v>
      </c>
      <c r="H121" s="27">
        <v>18000</v>
      </c>
      <c r="I121" s="28"/>
      <c r="J121" s="29"/>
      <c r="K121" s="12">
        <v>1</v>
      </c>
      <c r="L121" s="77"/>
      <c r="M121" s="10"/>
      <c r="N121" s="11">
        <v>1</v>
      </c>
      <c r="O121" s="97">
        <v>1</v>
      </c>
      <c r="P121" s="97" t="s">
        <v>207</v>
      </c>
      <c r="Q121" s="147"/>
      <c r="R121" s="147" t="s">
        <v>13456</v>
      </c>
      <c r="S121" s="78">
        <v>1</v>
      </c>
      <c r="T121" s="48">
        <v>0</v>
      </c>
      <c r="U121" s="23"/>
      <c r="V121" s="24"/>
      <c r="W121" s="62" t="s">
        <v>589</v>
      </c>
    </row>
    <row r="122" spans="1:23" ht="23.45" customHeight="1">
      <c r="A122" s="16" t="s">
        <v>5737</v>
      </c>
      <c r="B122" s="16" t="s">
        <v>10755</v>
      </c>
      <c r="C122" s="16" t="s">
        <v>586</v>
      </c>
      <c r="D122" s="16" t="s">
        <v>587</v>
      </c>
      <c r="E122" s="25" t="s">
        <v>5542</v>
      </c>
      <c r="F122" s="16" t="s">
        <v>5540</v>
      </c>
      <c r="G122" s="26" t="s">
        <v>5917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147"/>
      <c r="R122" s="147" t="s">
        <v>13844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3.45" customHeight="1">
      <c r="A123" s="30"/>
      <c r="B123" s="30"/>
      <c r="C123" s="30"/>
      <c r="D123" s="30"/>
      <c r="E123" s="31"/>
      <c r="F123" s="30"/>
      <c r="G123" s="32"/>
      <c r="H123" s="33"/>
      <c r="I123" s="39"/>
      <c r="J123" s="40"/>
      <c r="K123" s="34"/>
      <c r="L123" s="77"/>
      <c r="M123" s="10"/>
      <c r="N123" s="11"/>
      <c r="O123" s="97">
        <v>0</v>
      </c>
      <c r="P123" s="97" t="s">
        <v>207</v>
      </c>
      <c r="Q123" s="146"/>
      <c r="R123" s="217"/>
      <c r="S123" s="78">
        <v>0</v>
      </c>
      <c r="T123" s="49">
        <v>0</v>
      </c>
      <c r="U123" s="23"/>
      <c r="V123" s="24"/>
      <c r="W123" s="62" t="s">
        <v>207</v>
      </c>
    </row>
    <row r="124" spans="1:23" ht="23.45" customHeight="1">
      <c r="A124" s="35" t="s">
        <v>507</v>
      </c>
      <c r="B124" s="35" t="s">
        <v>10567</v>
      </c>
      <c r="C124" s="35" t="s">
        <v>508</v>
      </c>
      <c r="D124" s="35" t="s">
        <v>509</v>
      </c>
      <c r="E124" s="36" t="s">
        <v>7163</v>
      </c>
      <c r="F124" s="35" t="s">
        <v>7164</v>
      </c>
      <c r="G124" s="37" t="s">
        <v>7076</v>
      </c>
      <c r="H124" s="38">
        <v>19000</v>
      </c>
      <c r="I124" s="39">
        <v>15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146" t="s">
        <v>13967</v>
      </c>
      <c r="R124" s="146"/>
      <c r="S124" s="78">
        <v>0</v>
      </c>
      <c r="T124" s="49">
        <v>0</v>
      </c>
      <c r="U124" s="23"/>
      <c r="V124" s="24"/>
      <c r="W124" s="62" t="s">
        <v>507</v>
      </c>
    </row>
    <row r="125" spans="1:23" ht="23.4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13482</v>
      </c>
      <c r="F125" s="35" t="s">
        <v>13483</v>
      </c>
      <c r="G125" s="37" t="s">
        <v>13484</v>
      </c>
      <c r="H125" s="38">
        <v>22000</v>
      </c>
      <c r="I125" s="39">
        <v>1</v>
      </c>
      <c r="J125" s="40"/>
      <c r="K125" s="41"/>
      <c r="L125" s="76"/>
      <c r="M125" s="14"/>
      <c r="N125" s="15"/>
      <c r="O125" s="97">
        <v>0</v>
      </c>
      <c r="P125" s="97" t="s">
        <v>207</v>
      </c>
      <c r="Q125" s="146" t="s">
        <v>13967</v>
      </c>
      <c r="R125" s="146"/>
      <c r="S125" s="78">
        <v>0</v>
      </c>
      <c r="T125" s="49">
        <v>0</v>
      </c>
      <c r="U125" s="23"/>
      <c r="V125" s="24"/>
      <c r="W125" s="62" t="s">
        <v>507</v>
      </c>
    </row>
    <row r="126" spans="1:23" ht="23.45" customHeight="1">
      <c r="A126" s="35"/>
      <c r="B126" s="35"/>
      <c r="C126" s="35"/>
      <c r="D126" s="35"/>
      <c r="E126" s="36"/>
      <c r="F126" s="35"/>
      <c r="G126" s="37"/>
      <c r="H126" s="38"/>
      <c r="I126" s="39"/>
      <c r="J126" s="40"/>
      <c r="K126" s="41"/>
      <c r="L126" s="76"/>
      <c r="M126" s="14"/>
      <c r="N126" s="15"/>
      <c r="O126" s="97">
        <v>0</v>
      </c>
      <c r="P126" s="97" t="s">
        <v>207</v>
      </c>
      <c r="Q126" s="146"/>
      <c r="R126" s="146"/>
      <c r="S126" s="78">
        <v>0</v>
      </c>
      <c r="T126" s="49">
        <v>0</v>
      </c>
      <c r="U126" s="23"/>
      <c r="V126" s="24"/>
      <c r="W126" s="62" t="s">
        <v>207</v>
      </c>
    </row>
    <row r="127" spans="1:23" ht="23.45" customHeight="1">
      <c r="A127" s="35" t="s">
        <v>67</v>
      </c>
      <c r="B127" s="35" t="s">
        <v>10666</v>
      </c>
      <c r="C127" s="35" t="s">
        <v>69</v>
      </c>
      <c r="D127" s="35" t="s">
        <v>69</v>
      </c>
      <c r="E127" s="36" t="s">
        <v>13212</v>
      </c>
      <c r="F127" s="35" t="s">
        <v>7166</v>
      </c>
      <c r="G127" s="37" t="s">
        <v>13213</v>
      </c>
      <c r="H127" s="38">
        <v>17200</v>
      </c>
      <c r="I127" s="39">
        <v>10</v>
      </c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219" t="s">
        <v>13759</v>
      </c>
      <c r="S127" s="78">
        <v>0</v>
      </c>
      <c r="T127" s="48">
        <v>0</v>
      </c>
      <c r="U127" s="23"/>
      <c r="V127" s="24"/>
      <c r="W127" s="62" t="s">
        <v>1106</v>
      </c>
    </row>
    <row r="128" spans="1:23" ht="23.45" customHeight="1">
      <c r="A128" s="35" t="s">
        <v>67</v>
      </c>
      <c r="B128" s="35" t="s">
        <v>10666</v>
      </c>
      <c r="C128" s="35" t="s">
        <v>69</v>
      </c>
      <c r="D128" s="35" t="s">
        <v>69</v>
      </c>
      <c r="E128" s="36" t="s">
        <v>10121</v>
      </c>
      <c r="F128" s="35" t="s">
        <v>7166</v>
      </c>
      <c r="G128" s="37" t="s">
        <v>10122</v>
      </c>
      <c r="H128" s="38">
        <v>17000</v>
      </c>
      <c r="I128" s="39">
        <v>10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/>
      <c r="R128" s="219" t="s">
        <v>13541</v>
      </c>
      <c r="S128" s="78">
        <v>0</v>
      </c>
      <c r="T128" s="48">
        <v>0</v>
      </c>
      <c r="U128" s="23"/>
      <c r="V128" s="24"/>
      <c r="W128" s="62" t="s">
        <v>1106</v>
      </c>
    </row>
    <row r="129" spans="1:23" ht="23.4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12399</v>
      </c>
      <c r="F129" s="35" t="s">
        <v>7166</v>
      </c>
      <c r="G129" s="37" t="s">
        <v>12400</v>
      </c>
      <c r="H129" s="38">
        <v>17200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12433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45" customHeight="1">
      <c r="A130" s="35" t="s">
        <v>67</v>
      </c>
      <c r="B130" s="35" t="s">
        <v>10666</v>
      </c>
      <c r="C130" s="35" t="s">
        <v>69</v>
      </c>
      <c r="D130" s="35" t="s">
        <v>69</v>
      </c>
      <c r="E130" s="36" t="s">
        <v>9700</v>
      </c>
      <c r="F130" s="35" t="s">
        <v>7166</v>
      </c>
      <c r="G130" s="37" t="s">
        <v>9701</v>
      </c>
      <c r="H130" s="38">
        <v>17000</v>
      </c>
      <c r="I130" s="39">
        <v>20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45" customHeight="1">
      <c r="A131" s="35" t="s">
        <v>67</v>
      </c>
      <c r="B131" s="67" t="s">
        <v>10666</v>
      </c>
      <c r="C131" s="35" t="s">
        <v>69</v>
      </c>
      <c r="D131" s="35" t="s">
        <v>69</v>
      </c>
      <c r="E131" s="36" t="s">
        <v>11590</v>
      </c>
      <c r="F131" s="35" t="s">
        <v>7166</v>
      </c>
      <c r="G131" s="37" t="s">
        <v>11591</v>
      </c>
      <c r="H131" s="38">
        <v>17200</v>
      </c>
      <c r="I131" s="39">
        <v>10</v>
      </c>
      <c r="J131" s="40"/>
      <c r="K131" s="41"/>
      <c r="L131" s="76">
        <v>10</v>
      </c>
      <c r="M131" s="14"/>
      <c r="N131" s="15"/>
      <c r="O131" s="97">
        <v>10</v>
      </c>
      <c r="P131" s="97" t="s">
        <v>207</v>
      </c>
      <c r="Q131" s="179"/>
      <c r="R131" s="219" t="s">
        <v>11652</v>
      </c>
      <c r="S131" s="78">
        <v>10</v>
      </c>
      <c r="T131" s="48">
        <v>172000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11594</v>
      </c>
      <c r="F132" s="35" t="s">
        <v>7166</v>
      </c>
      <c r="G132" s="37" t="s">
        <v>11595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11594</v>
      </c>
      <c r="F133" s="35" t="s">
        <v>7166</v>
      </c>
      <c r="G133" s="37" t="s">
        <v>11595</v>
      </c>
      <c r="H133" s="38">
        <v>17000</v>
      </c>
      <c r="I133" s="39">
        <v>10</v>
      </c>
      <c r="J133" s="40"/>
      <c r="K133" s="41"/>
      <c r="L133" s="76">
        <v>8</v>
      </c>
      <c r="M133" s="14"/>
      <c r="N133" s="15"/>
      <c r="O133" s="97">
        <v>8</v>
      </c>
      <c r="P133" s="97" t="s">
        <v>207</v>
      </c>
      <c r="Q133" s="146"/>
      <c r="R133" s="219" t="s">
        <v>13311</v>
      </c>
      <c r="S133" s="78">
        <v>8</v>
      </c>
      <c r="T133" s="48">
        <v>136000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7569</v>
      </c>
      <c r="F134" s="35" t="s">
        <v>7166</v>
      </c>
      <c r="G134" s="37" t="s">
        <v>7570</v>
      </c>
      <c r="H134" s="38">
        <v>17200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13542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7567</v>
      </c>
      <c r="F135" s="35" t="s">
        <v>7166</v>
      </c>
      <c r="G135" s="37" t="s">
        <v>7568</v>
      </c>
      <c r="H135" s="38">
        <v>17000</v>
      </c>
      <c r="I135" s="39">
        <v>20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13542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7567</v>
      </c>
      <c r="F136" s="35" t="s">
        <v>7166</v>
      </c>
      <c r="G136" s="37" t="s">
        <v>7568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13759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7792</v>
      </c>
      <c r="F137" s="35" t="s">
        <v>7166</v>
      </c>
      <c r="G137" s="37" t="s">
        <v>7793</v>
      </c>
      <c r="H137" s="38">
        <v>17200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7792</v>
      </c>
      <c r="F138" s="35" t="s">
        <v>7166</v>
      </c>
      <c r="G138" s="37" t="s">
        <v>7793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13542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9400</v>
      </c>
      <c r="F139" s="35" t="s">
        <v>7166</v>
      </c>
      <c r="G139" s="37" t="s">
        <v>9401</v>
      </c>
      <c r="H139" s="38">
        <v>17000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12649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67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10</v>
      </c>
      <c r="J140" s="40"/>
      <c r="K140" s="41"/>
      <c r="L140" s="76">
        <v>10</v>
      </c>
      <c r="M140" s="14"/>
      <c r="N140" s="15"/>
      <c r="O140" s="97">
        <v>10</v>
      </c>
      <c r="P140" s="97" t="s">
        <v>207</v>
      </c>
      <c r="Q140" s="146"/>
      <c r="R140" s="219" t="s">
        <v>13311</v>
      </c>
      <c r="S140" s="78">
        <v>10</v>
      </c>
      <c r="T140" s="48">
        <v>170000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9400</v>
      </c>
      <c r="F141" s="35" t="s">
        <v>7166</v>
      </c>
      <c r="G141" s="37" t="s">
        <v>9401</v>
      </c>
      <c r="H141" s="38">
        <v>17000</v>
      </c>
      <c r="I141" s="39">
        <v>10</v>
      </c>
      <c r="J141" s="40"/>
      <c r="K141" s="41"/>
      <c r="L141" s="76">
        <v>5</v>
      </c>
      <c r="M141" s="14"/>
      <c r="N141" s="15"/>
      <c r="O141" s="97">
        <v>5</v>
      </c>
      <c r="P141" s="97" t="s">
        <v>207</v>
      </c>
      <c r="Q141" s="146"/>
      <c r="R141" s="219" t="s">
        <v>13542</v>
      </c>
      <c r="S141" s="78">
        <v>5</v>
      </c>
      <c r="T141" s="48">
        <v>85000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14024</v>
      </c>
      <c r="F142" s="35" t="s">
        <v>7166</v>
      </c>
      <c r="G142" s="37" t="s">
        <v>9787</v>
      </c>
      <c r="H142" s="38">
        <v>17200</v>
      </c>
      <c r="I142" s="39">
        <v>12</v>
      </c>
      <c r="J142" s="40"/>
      <c r="K142" s="41"/>
      <c r="L142" s="76">
        <v>12</v>
      </c>
      <c r="M142" s="14"/>
      <c r="N142" s="15"/>
      <c r="O142" s="97">
        <v>12</v>
      </c>
      <c r="P142" s="97" t="s">
        <v>207</v>
      </c>
      <c r="Q142" s="146"/>
      <c r="R142" s="146"/>
      <c r="S142" s="78">
        <v>12</v>
      </c>
      <c r="T142" s="48">
        <v>206400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7571</v>
      </c>
      <c r="F143" s="35" t="s">
        <v>7168</v>
      </c>
      <c r="G143" s="37" t="s">
        <v>6168</v>
      </c>
      <c r="H143" s="38">
        <v>20000</v>
      </c>
      <c r="I143" s="39">
        <v>2</v>
      </c>
      <c r="J143" s="40"/>
      <c r="K143" s="41"/>
      <c r="L143" s="76">
        <v>2</v>
      </c>
      <c r="M143" s="14"/>
      <c r="N143" s="15"/>
      <c r="O143" s="97">
        <v>2</v>
      </c>
      <c r="P143" s="97" t="s">
        <v>207</v>
      </c>
      <c r="Q143" s="146"/>
      <c r="R143" s="146"/>
      <c r="S143" s="78">
        <v>2</v>
      </c>
      <c r="T143" s="48">
        <v>40000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7172</v>
      </c>
      <c r="F144" s="35" t="s">
        <v>7173</v>
      </c>
      <c r="G144" s="37" t="s">
        <v>7152</v>
      </c>
      <c r="H144" s="38">
        <v>18000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18000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7174</v>
      </c>
      <c r="F145" s="35" t="s">
        <v>7173</v>
      </c>
      <c r="G145" s="37" t="s">
        <v>7031</v>
      </c>
      <c r="H145" s="38">
        <v>18000</v>
      </c>
      <c r="I145" s="39">
        <v>5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46"/>
      <c r="R145" s="146"/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67" t="s">
        <v>10666</v>
      </c>
      <c r="C146" s="35" t="s">
        <v>69</v>
      </c>
      <c r="D146" s="35" t="s">
        <v>69</v>
      </c>
      <c r="E146" s="36" t="s">
        <v>11598</v>
      </c>
      <c r="F146" s="35" t="s">
        <v>7178</v>
      </c>
      <c r="G146" s="37" t="s">
        <v>7102</v>
      </c>
      <c r="H146" s="38">
        <v>18000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36000</v>
      </c>
      <c r="U146" s="23"/>
      <c r="V146" s="24"/>
      <c r="W146" s="62" t="s">
        <v>1106</v>
      </c>
    </row>
    <row r="147" spans="1:23" ht="23.45" customHeight="1">
      <c r="A147" s="35" t="s">
        <v>11561</v>
      </c>
      <c r="B147" s="35" t="s">
        <v>10666</v>
      </c>
      <c r="C147" s="35" t="s">
        <v>69</v>
      </c>
      <c r="D147" s="35" t="s">
        <v>69</v>
      </c>
      <c r="E147" s="36"/>
      <c r="F147" s="13" t="s">
        <v>5207</v>
      </c>
      <c r="G147" s="37"/>
      <c r="H147" s="38"/>
      <c r="I147" s="39"/>
      <c r="J147" s="40"/>
      <c r="K147" s="41"/>
      <c r="L147" s="76"/>
      <c r="M147" s="14"/>
      <c r="N147" s="15"/>
      <c r="O147" s="97">
        <v>0</v>
      </c>
      <c r="P147" s="97" t="s">
        <v>207</v>
      </c>
      <c r="Q147" s="219" t="s">
        <v>13968</v>
      </c>
      <c r="R147" s="146"/>
      <c r="S147" s="78">
        <v>0</v>
      </c>
      <c r="T147" s="48">
        <v>0</v>
      </c>
      <c r="U147" s="23"/>
      <c r="V147" s="24"/>
      <c r="W147" s="62" t="s">
        <v>1106</v>
      </c>
    </row>
    <row r="148" spans="1:23" ht="23.45" customHeight="1">
      <c r="A148" s="16" t="s">
        <v>70</v>
      </c>
      <c r="B148" s="16" t="s">
        <v>10666</v>
      </c>
      <c r="C148" s="16" t="s">
        <v>69</v>
      </c>
      <c r="D148" s="16" t="s">
        <v>69</v>
      </c>
      <c r="E148" s="25" t="s">
        <v>13626</v>
      </c>
      <c r="F148" s="16" t="s">
        <v>5700</v>
      </c>
      <c r="G148" s="26" t="s">
        <v>4957</v>
      </c>
      <c r="H148" s="27">
        <v>18000</v>
      </c>
      <c r="I148" s="28"/>
      <c r="J148" s="29"/>
      <c r="K148" s="84">
        <v>1</v>
      </c>
      <c r="L148" s="77"/>
      <c r="M148" s="10"/>
      <c r="N148" s="11"/>
      <c r="O148" s="97">
        <v>0</v>
      </c>
      <c r="P148" s="97" t="s">
        <v>207</v>
      </c>
      <c r="Q148" s="167" t="s">
        <v>36</v>
      </c>
      <c r="R148" s="147" t="s">
        <v>13651</v>
      </c>
      <c r="S148" s="78">
        <v>0</v>
      </c>
      <c r="T148" s="48">
        <v>0</v>
      </c>
      <c r="U148" s="23"/>
      <c r="V148" s="24"/>
      <c r="W148" s="62" t="s">
        <v>1106</v>
      </c>
    </row>
    <row r="149" spans="1:23" ht="23.45" customHeight="1">
      <c r="A149" s="16" t="s">
        <v>70</v>
      </c>
      <c r="B149" s="16" t="s">
        <v>10666</v>
      </c>
      <c r="C149" s="16" t="s">
        <v>69</v>
      </c>
      <c r="D149" s="16" t="s">
        <v>69</v>
      </c>
      <c r="E149" s="25" t="s">
        <v>5702</v>
      </c>
      <c r="F149" s="16" t="s">
        <v>5700</v>
      </c>
      <c r="G149" s="26" t="s">
        <v>5521</v>
      </c>
      <c r="H149" s="27">
        <v>18000</v>
      </c>
      <c r="I149" s="28"/>
      <c r="J149" s="29"/>
      <c r="K149" s="84">
        <v>1</v>
      </c>
      <c r="L149" s="77"/>
      <c r="M149" s="10"/>
      <c r="N149" s="11"/>
      <c r="O149" s="97">
        <v>0</v>
      </c>
      <c r="P149" s="97" t="s">
        <v>207</v>
      </c>
      <c r="Q149" s="167" t="s">
        <v>36</v>
      </c>
      <c r="R149" s="147" t="s">
        <v>13650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3.45" customHeight="1">
      <c r="A150" s="16" t="s">
        <v>70</v>
      </c>
      <c r="B150" s="68" t="s">
        <v>10666</v>
      </c>
      <c r="C150" s="16" t="s">
        <v>69</v>
      </c>
      <c r="D150" s="16" t="s">
        <v>69</v>
      </c>
      <c r="E150" s="25" t="s">
        <v>5701</v>
      </c>
      <c r="F150" s="16" t="s">
        <v>5700</v>
      </c>
      <c r="G150" s="26" t="s">
        <v>5742</v>
      </c>
      <c r="H150" s="27">
        <v>18000</v>
      </c>
      <c r="I150" s="28"/>
      <c r="J150" s="29"/>
      <c r="K150" s="84">
        <v>1</v>
      </c>
      <c r="L150" s="77"/>
      <c r="M150" s="10"/>
      <c r="N150" s="11"/>
      <c r="O150" s="97">
        <v>0</v>
      </c>
      <c r="P150" s="97" t="s">
        <v>207</v>
      </c>
      <c r="Q150" s="167" t="s">
        <v>36</v>
      </c>
      <c r="R150" s="147" t="s">
        <v>13652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3.45" customHeight="1">
      <c r="A151" s="16"/>
      <c r="B151" s="127"/>
      <c r="C151" s="16"/>
      <c r="D151" s="16"/>
      <c r="E151" s="25"/>
      <c r="F151" s="16"/>
      <c r="G151" s="26"/>
      <c r="H151" s="27"/>
      <c r="I151" s="28"/>
      <c r="J151" s="29"/>
      <c r="K151" s="12"/>
      <c r="L151" s="77"/>
      <c r="M151" s="10"/>
      <c r="N151" s="11"/>
      <c r="O151" s="97">
        <v>0</v>
      </c>
      <c r="P151" s="97" t="s">
        <v>207</v>
      </c>
      <c r="Q151" s="360"/>
      <c r="R151" s="147"/>
      <c r="S151" s="78">
        <v>0</v>
      </c>
      <c r="T151" s="49">
        <v>0</v>
      </c>
      <c r="U151" s="23"/>
      <c r="V151" s="24"/>
      <c r="W151" s="62" t="s">
        <v>207</v>
      </c>
    </row>
    <row r="152" spans="1:23" ht="23.45" customHeight="1">
      <c r="A152" s="16" t="s">
        <v>6365</v>
      </c>
      <c r="B152" s="16" t="s">
        <v>10610</v>
      </c>
      <c r="C152" s="16" t="s">
        <v>6380</v>
      </c>
      <c r="D152" s="16" t="s">
        <v>6381</v>
      </c>
      <c r="E152" s="25" t="s">
        <v>10393</v>
      </c>
      <c r="F152" s="16" t="s">
        <v>7183</v>
      </c>
      <c r="G152" s="26" t="s">
        <v>7067</v>
      </c>
      <c r="H152" s="27">
        <v>11000</v>
      </c>
      <c r="I152" s="28"/>
      <c r="J152" s="29"/>
      <c r="K152" s="12">
        <v>1</v>
      </c>
      <c r="L152" s="77"/>
      <c r="M152" s="10"/>
      <c r="N152" s="11">
        <v>1</v>
      </c>
      <c r="O152" s="97">
        <v>1</v>
      </c>
      <c r="P152" s="97" t="s">
        <v>207</v>
      </c>
      <c r="Q152" s="147"/>
      <c r="R152" s="147" t="s">
        <v>13451</v>
      </c>
      <c r="S152" s="78">
        <v>1</v>
      </c>
      <c r="T152" s="49">
        <v>0</v>
      </c>
      <c r="U152" s="23"/>
      <c r="V152" s="24"/>
      <c r="W152" s="62" t="s">
        <v>6432</v>
      </c>
    </row>
    <row r="153" spans="1:23" ht="23.45" customHeight="1">
      <c r="A153" s="16"/>
      <c r="B153" s="127"/>
      <c r="C153" s="16"/>
      <c r="D153" s="16"/>
      <c r="E153" s="25"/>
      <c r="F153" s="16"/>
      <c r="G153" s="26"/>
      <c r="H153" s="27"/>
      <c r="I153" s="28"/>
      <c r="J153" s="29"/>
      <c r="K153" s="12"/>
      <c r="L153" s="77"/>
      <c r="M153" s="10"/>
      <c r="N153" s="11"/>
      <c r="O153" s="97">
        <v>0</v>
      </c>
      <c r="P153" s="97" t="s">
        <v>207</v>
      </c>
      <c r="Q153" s="147"/>
      <c r="R153" s="147"/>
      <c r="S153" s="78">
        <v>0</v>
      </c>
      <c r="T153" s="49">
        <v>0</v>
      </c>
      <c r="U153" s="23"/>
      <c r="V153" s="24"/>
      <c r="W153" s="62" t="s">
        <v>207</v>
      </c>
    </row>
    <row r="154" spans="1:23" ht="22.5" customHeight="1">
      <c r="A154" s="16" t="s">
        <v>5069</v>
      </c>
      <c r="B154" s="68" t="s">
        <v>10970</v>
      </c>
      <c r="C154" s="16" t="s">
        <v>3376</v>
      </c>
      <c r="D154" s="16" t="s">
        <v>3377</v>
      </c>
      <c r="E154" s="25" t="s">
        <v>5414</v>
      </c>
      <c r="F154" s="16" t="s">
        <v>7520</v>
      </c>
      <c r="G154" s="26" t="s">
        <v>7528</v>
      </c>
      <c r="H154" s="27">
        <v>7000</v>
      </c>
      <c r="I154" s="28"/>
      <c r="J154" s="29"/>
      <c r="K154" s="84">
        <v>1</v>
      </c>
      <c r="L154" s="77"/>
      <c r="M154" s="10"/>
      <c r="N154" s="11"/>
      <c r="O154" s="97">
        <v>0</v>
      </c>
      <c r="P154" s="97" t="s">
        <v>207</v>
      </c>
      <c r="Q154" s="167" t="s">
        <v>36</v>
      </c>
      <c r="R154" s="147" t="s">
        <v>7547</v>
      </c>
      <c r="S154" s="78">
        <v>0</v>
      </c>
      <c r="T154" s="49">
        <v>0</v>
      </c>
      <c r="U154" s="23"/>
      <c r="V154" s="24"/>
      <c r="W154" s="62" t="s">
        <v>3379</v>
      </c>
    </row>
    <row r="155" spans="1:23" ht="22.5" customHeight="1">
      <c r="A155" s="16"/>
      <c r="B155" s="127"/>
      <c r="C155" s="16"/>
      <c r="D155" s="16"/>
      <c r="E155" s="25"/>
      <c r="F155" s="16"/>
      <c r="G155" s="26"/>
      <c r="H155" s="27"/>
      <c r="I155" s="28"/>
      <c r="J155" s="29"/>
      <c r="K155" s="125"/>
      <c r="L155" s="77"/>
      <c r="M155" s="10"/>
      <c r="N155" s="11"/>
      <c r="O155" s="97">
        <v>0</v>
      </c>
      <c r="P155" s="97" t="s">
        <v>207</v>
      </c>
      <c r="Q155" s="186"/>
      <c r="R155" s="147"/>
      <c r="S155" s="78">
        <v>0</v>
      </c>
      <c r="T155" s="49">
        <v>0</v>
      </c>
      <c r="U155" s="23"/>
      <c r="V155" s="24"/>
      <c r="W155" s="62" t="s">
        <v>207</v>
      </c>
    </row>
    <row r="156" spans="1:23" ht="23.45" customHeight="1">
      <c r="A156" s="35" t="s">
        <v>61</v>
      </c>
      <c r="B156" s="35" t="s">
        <v>11031</v>
      </c>
      <c r="C156" s="35" t="s">
        <v>63</v>
      </c>
      <c r="D156" s="35" t="s">
        <v>6373</v>
      </c>
      <c r="E156" s="36" t="s">
        <v>7190</v>
      </c>
      <c r="F156" s="35" t="s">
        <v>7185</v>
      </c>
      <c r="G156" s="37" t="s">
        <v>7007</v>
      </c>
      <c r="H156" s="38">
        <v>7000</v>
      </c>
      <c r="I156" s="39">
        <v>3</v>
      </c>
      <c r="J156" s="40"/>
      <c r="K156" s="41"/>
      <c r="L156" s="76"/>
      <c r="M156" s="14"/>
      <c r="N156" s="15"/>
      <c r="O156" s="97">
        <v>0</v>
      </c>
      <c r="P156" s="97" t="s">
        <v>207</v>
      </c>
      <c r="Q156" s="146"/>
      <c r="R156" s="146"/>
      <c r="S156" s="78">
        <v>0</v>
      </c>
      <c r="T156" s="48">
        <v>0</v>
      </c>
      <c r="U156" s="23"/>
      <c r="V156" s="24"/>
      <c r="W156" s="62" t="s">
        <v>4852</v>
      </c>
    </row>
    <row r="157" spans="1:23" ht="23.45" customHeight="1">
      <c r="A157" s="35" t="s">
        <v>61</v>
      </c>
      <c r="B157" s="35" t="s">
        <v>11031</v>
      </c>
      <c r="C157" s="35" t="s">
        <v>63</v>
      </c>
      <c r="D157" s="35" t="s">
        <v>6373</v>
      </c>
      <c r="E157" s="36" t="s">
        <v>7962</v>
      </c>
      <c r="F157" s="35" t="s">
        <v>7185</v>
      </c>
      <c r="G157" s="37" t="s">
        <v>13969</v>
      </c>
      <c r="H157" s="38">
        <v>7000</v>
      </c>
      <c r="I157" s="39">
        <v>5</v>
      </c>
      <c r="J157" s="40"/>
      <c r="K157" s="41"/>
      <c r="L157" s="76">
        <v>5</v>
      </c>
      <c r="M157" s="14"/>
      <c r="N157" s="15"/>
      <c r="O157" s="97">
        <v>5</v>
      </c>
      <c r="P157" s="97" t="s">
        <v>207</v>
      </c>
      <c r="Q157" s="146"/>
      <c r="R157" s="146"/>
      <c r="S157" s="78">
        <v>5</v>
      </c>
      <c r="T157" s="48">
        <v>35000</v>
      </c>
      <c r="U157" s="23"/>
      <c r="V157" s="24"/>
      <c r="W157" s="62" t="s">
        <v>4852</v>
      </c>
    </row>
    <row r="158" spans="1:23" ht="23.45" customHeight="1">
      <c r="A158" s="35" t="s">
        <v>61</v>
      </c>
      <c r="B158" s="35" t="s">
        <v>11031</v>
      </c>
      <c r="C158" s="35" t="s">
        <v>63</v>
      </c>
      <c r="D158" s="35" t="s">
        <v>6373</v>
      </c>
      <c r="E158" s="36" t="s">
        <v>13717</v>
      </c>
      <c r="F158" s="35" t="s">
        <v>13718</v>
      </c>
      <c r="G158" s="37" t="s">
        <v>6875</v>
      </c>
      <c r="H158" s="38">
        <v>8500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8500</v>
      </c>
      <c r="U158" s="23"/>
      <c r="V158" s="24"/>
      <c r="W158" s="62" t="s">
        <v>4852</v>
      </c>
    </row>
    <row r="159" spans="1:23" ht="23.45" customHeight="1">
      <c r="A159" s="35" t="s">
        <v>61</v>
      </c>
      <c r="B159" s="35" t="s">
        <v>11031</v>
      </c>
      <c r="C159" s="35" t="s">
        <v>63</v>
      </c>
      <c r="D159" s="35" t="s">
        <v>6373</v>
      </c>
      <c r="E159" s="36" t="s">
        <v>7191</v>
      </c>
      <c r="F159" s="35" t="s">
        <v>7192</v>
      </c>
      <c r="G159" s="37" t="s">
        <v>7188</v>
      </c>
      <c r="H159" s="38">
        <v>8500</v>
      </c>
      <c r="I159" s="39">
        <v>2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46"/>
      <c r="R159" s="146"/>
      <c r="S159" s="78">
        <v>1</v>
      </c>
      <c r="T159" s="48">
        <v>8500</v>
      </c>
      <c r="U159" s="23"/>
      <c r="V159" s="24"/>
      <c r="W159" s="62" t="s">
        <v>4852</v>
      </c>
    </row>
    <row r="160" spans="1:23" ht="23.45" customHeight="1">
      <c r="A160" s="35" t="s">
        <v>61</v>
      </c>
      <c r="B160" s="35" t="s">
        <v>11031</v>
      </c>
      <c r="C160" s="35" t="s">
        <v>63</v>
      </c>
      <c r="D160" s="35" t="s">
        <v>6373</v>
      </c>
      <c r="E160" s="36" t="s">
        <v>7925</v>
      </c>
      <c r="F160" s="35" t="s">
        <v>7192</v>
      </c>
      <c r="G160" s="37" t="s">
        <v>6726</v>
      </c>
      <c r="H160" s="38">
        <v>8500</v>
      </c>
      <c r="I160" s="39">
        <v>3</v>
      </c>
      <c r="J160" s="40"/>
      <c r="K160" s="41"/>
      <c r="L160" s="76">
        <v>3</v>
      </c>
      <c r="M160" s="14"/>
      <c r="N160" s="15"/>
      <c r="O160" s="97">
        <v>3</v>
      </c>
      <c r="P160" s="97" t="s">
        <v>207</v>
      </c>
      <c r="Q160" s="146"/>
      <c r="R160" s="146"/>
      <c r="S160" s="78">
        <v>3</v>
      </c>
      <c r="T160" s="48">
        <v>25500</v>
      </c>
      <c r="U160" s="23"/>
      <c r="V160" s="24"/>
      <c r="W160" s="62" t="s">
        <v>4852</v>
      </c>
    </row>
    <row r="161" spans="1:23" ht="23.45" customHeight="1">
      <c r="A161" s="35" t="s">
        <v>61</v>
      </c>
      <c r="B161" s="35" t="s">
        <v>11031</v>
      </c>
      <c r="C161" s="35" t="s">
        <v>63</v>
      </c>
      <c r="D161" s="35" t="s">
        <v>6373</v>
      </c>
      <c r="E161" s="36" t="s">
        <v>11603</v>
      </c>
      <c r="F161" s="35" t="s">
        <v>7194</v>
      </c>
      <c r="G161" s="37" t="s">
        <v>6726</v>
      </c>
      <c r="H161" s="38">
        <v>9500</v>
      </c>
      <c r="I161" s="39">
        <v>1</v>
      </c>
      <c r="J161" s="40"/>
      <c r="K161" s="41"/>
      <c r="L161" s="76">
        <v>3</v>
      </c>
      <c r="M161" s="14"/>
      <c r="N161" s="15"/>
      <c r="O161" s="97">
        <v>3</v>
      </c>
      <c r="P161" s="97" t="s">
        <v>207</v>
      </c>
      <c r="Q161" s="146"/>
      <c r="R161" s="146"/>
      <c r="S161" s="78">
        <v>3</v>
      </c>
      <c r="T161" s="48">
        <v>28500</v>
      </c>
      <c r="U161" s="23"/>
      <c r="V161" s="24"/>
      <c r="W161" s="62" t="s">
        <v>4852</v>
      </c>
    </row>
    <row r="162" spans="1:23" ht="23.45" customHeight="1">
      <c r="A162" s="35" t="s">
        <v>61</v>
      </c>
      <c r="B162" s="35" t="s">
        <v>11031</v>
      </c>
      <c r="C162" s="35" t="s">
        <v>63</v>
      </c>
      <c r="D162" s="35" t="s">
        <v>6373</v>
      </c>
      <c r="E162" s="36" t="s">
        <v>10013</v>
      </c>
      <c r="F162" s="35" t="s">
        <v>7197</v>
      </c>
      <c r="G162" s="37" t="s">
        <v>7195</v>
      </c>
      <c r="H162" s="38">
        <v>8000</v>
      </c>
      <c r="I162" s="39">
        <v>1</v>
      </c>
      <c r="J162" s="40"/>
      <c r="K162" s="41"/>
      <c r="L162" s="76">
        <v>2</v>
      </c>
      <c r="M162" s="14"/>
      <c r="N162" s="15"/>
      <c r="O162" s="97">
        <v>2</v>
      </c>
      <c r="P162" s="97" t="s">
        <v>207</v>
      </c>
      <c r="Q162" s="146"/>
      <c r="R162" s="146"/>
      <c r="S162" s="78">
        <v>2</v>
      </c>
      <c r="T162" s="48">
        <v>16000</v>
      </c>
      <c r="U162" s="23"/>
      <c r="V162" s="24"/>
      <c r="W162" s="62" t="s">
        <v>4852</v>
      </c>
    </row>
    <row r="163" spans="1:23" ht="23.45" customHeight="1">
      <c r="A163" s="35" t="s">
        <v>61</v>
      </c>
      <c r="B163" s="35" t="s">
        <v>11031</v>
      </c>
      <c r="C163" s="35" t="s">
        <v>63</v>
      </c>
      <c r="D163" s="35" t="s">
        <v>6373</v>
      </c>
      <c r="E163" s="36" t="s">
        <v>9715</v>
      </c>
      <c r="F163" s="35" t="s">
        <v>7197</v>
      </c>
      <c r="G163" s="37" t="s">
        <v>6726</v>
      </c>
      <c r="H163" s="38">
        <v>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146"/>
      <c r="R163" s="146"/>
      <c r="S163" s="78">
        <v>1</v>
      </c>
      <c r="T163" s="48">
        <v>8000</v>
      </c>
      <c r="U163" s="23"/>
      <c r="V163" s="24"/>
      <c r="W163" s="62" t="s">
        <v>4852</v>
      </c>
    </row>
    <row r="164" spans="1:23" ht="23.45" customHeight="1">
      <c r="A164" s="35" t="s">
        <v>61</v>
      </c>
      <c r="B164" s="35" t="s">
        <v>11031</v>
      </c>
      <c r="C164" s="35" t="s">
        <v>63</v>
      </c>
      <c r="D164" s="35" t="s">
        <v>6373</v>
      </c>
      <c r="E164" s="36" t="s">
        <v>14025</v>
      </c>
      <c r="F164" s="35" t="s">
        <v>7197</v>
      </c>
      <c r="G164" s="37" t="s">
        <v>13970</v>
      </c>
      <c r="H164" s="38">
        <v>8000</v>
      </c>
      <c r="I164" s="39">
        <v>2</v>
      </c>
      <c r="J164" s="40"/>
      <c r="K164" s="41"/>
      <c r="L164" s="76">
        <v>2</v>
      </c>
      <c r="M164" s="14"/>
      <c r="N164" s="15"/>
      <c r="O164" s="97">
        <v>2</v>
      </c>
      <c r="P164" s="97" t="s">
        <v>207</v>
      </c>
      <c r="Q164" s="146"/>
      <c r="R164" s="146"/>
      <c r="S164" s="78">
        <v>2</v>
      </c>
      <c r="T164" s="48">
        <v>16000</v>
      </c>
      <c r="U164" s="23"/>
      <c r="V164" s="24"/>
      <c r="W164" s="62" t="s">
        <v>4852</v>
      </c>
    </row>
    <row r="165" spans="1:23" ht="23.45" customHeight="1">
      <c r="A165" s="35" t="s">
        <v>61</v>
      </c>
      <c r="B165" s="35" t="s">
        <v>11031</v>
      </c>
      <c r="C165" s="35" t="s">
        <v>63</v>
      </c>
      <c r="D165" s="35" t="s">
        <v>6373</v>
      </c>
      <c r="E165" s="36" t="s">
        <v>14026</v>
      </c>
      <c r="F165" s="35" t="s">
        <v>7197</v>
      </c>
      <c r="G165" s="37" t="s">
        <v>13971</v>
      </c>
      <c r="H165" s="38">
        <v>8000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8000</v>
      </c>
      <c r="U165" s="23"/>
      <c r="V165" s="24"/>
      <c r="W165" s="62" t="s">
        <v>4852</v>
      </c>
    </row>
    <row r="166" spans="1:23" ht="23.45" customHeight="1">
      <c r="A166" s="35" t="s">
        <v>61</v>
      </c>
      <c r="B166" s="35" t="s">
        <v>11031</v>
      </c>
      <c r="C166" s="35" t="s">
        <v>63</v>
      </c>
      <c r="D166" s="35" t="s">
        <v>6373</v>
      </c>
      <c r="E166" s="36" t="s">
        <v>14028</v>
      </c>
      <c r="F166" s="35" t="s">
        <v>14027</v>
      </c>
      <c r="G166" s="37" t="s">
        <v>13972</v>
      </c>
      <c r="H166" s="38">
        <v>8000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8000</v>
      </c>
      <c r="U166" s="23"/>
      <c r="V166" s="24"/>
      <c r="W166" s="62" t="s">
        <v>4852</v>
      </c>
    </row>
    <row r="167" spans="1:23" ht="23.45" customHeight="1">
      <c r="A167" s="16" t="s">
        <v>61</v>
      </c>
      <c r="B167" s="68" t="s">
        <v>11031</v>
      </c>
      <c r="C167" s="16" t="s">
        <v>63</v>
      </c>
      <c r="D167" s="16" t="s">
        <v>6373</v>
      </c>
      <c r="E167" s="25" t="s">
        <v>7715</v>
      </c>
      <c r="F167" s="16" t="s">
        <v>7192</v>
      </c>
      <c r="G167" s="26" t="s">
        <v>6725</v>
      </c>
      <c r="H167" s="27">
        <v>8500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52</v>
      </c>
      <c r="R167" s="147" t="s">
        <v>13460</v>
      </c>
      <c r="S167" s="78">
        <v>0</v>
      </c>
      <c r="T167" s="48">
        <v>-8500</v>
      </c>
      <c r="U167" s="23"/>
      <c r="V167" s="24"/>
      <c r="W167" s="62" t="s">
        <v>4852</v>
      </c>
    </row>
    <row r="168" spans="1:23" ht="23.45" customHeight="1">
      <c r="A168" s="16" t="s">
        <v>259</v>
      </c>
      <c r="B168" s="16" t="s">
        <v>11031</v>
      </c>
      <c r="C168" s="16" t="s">
        <v>63</v>
      </c>
      <c r="D168" s="16" t="s">
        <v>6373</v>
      </c>
      <c r="E168" s="25" t="s">
        <v>12002</v>
      </c>
      <c r="F168" s="16" t="s">
        <v>12708</v>
      </c>
      <c r="G168" s="26" t="s">
        <v>9487</v>
      </c>
      <c r="H168" s="27">
        <v>8500</v>
      </c>
      <c r="I168" s="28"/>
      <c r="J168" s="29"/>
      <c r="K168" s="12">
        <v>1</v>
      </c>
      <c r="L168" s="77"/>
      <c r="M168" s="10"/>
      <c r="N168" s="11"/>
      <c r="O168" s="107">
        <v>0</v>
      </c>
      <c r="P168" s="107" t="s">
        <v>207</v>
      </c>
      <c r="Q168" s="147"/>
      <c r="R168" s="147" t="s">
        <v>13844</v>
      </c>
      <c r="S168" s="78">
        <v>0</v>
      </c>
      <c r="T168" s="48">
        <v>0</v>
      </c>
      <c r="U168" s="23"/>
      <c r="V168" s="24"/>
      <c r="W168" s="62" t="s">
        <v>4852</v>
      </c>
    </row>
    <row r="169" spans="1:23" ht="23.45" customHeight="1">
      <c r="A169" s="30"/>
      <c r="B169" s="30"/>
      <c r="C169" s="30"/>
      <c r="D169" s="30"/>
      <c r="E169" s="31"/>
      <c r="F169" s="30"/>
      <c r="G169" s="32"/>
      <c r="H169" s="33"/>
      <c r="I169" s="39"/>
      <c r="J169" s="40"/>
      <c r="K169" s="34"/>
      <c r="L169" s="77"/>
      <c r="M169" s="10"/>
      <c r="N169" s="11"/>
      <c r="O169" s="97">
        <v>0</v>
      </c>
      <c r="P169" s="97" t="s">
        <v>207</v>
      </c>
      <c r="Q169" s="146"/>
      <c r="R169" s="217"/>
      <c r="S169" s="78">
        <v>0</v>
      </c>
      <c r="T169" s="49">
        <v>0</v>
      </c>
      <c r="U169" s="23"/>
      <c r="V169" s="24"/>
      <c r="W169" s="62" t="s">
        <v>207</v>
      </c>
    </row>
    <row r="170" spans="1:23" ht="23.45" customHeight="1">
      <c r="A170" s="16" t="s">
        <v>4755</v>
      </c>
      <c r="B170" s="16" t="s">
        <v>10775</v>
      </c>
      <c r="C170" s="16" t="s">
        <v>66</v>
      </c>
      <c r="D170" s="16" t="s">
        <v>66</v>
      </c>
      <c r="E170" s="25" t="s">
        <v>5226</v>
      </c>
      <c r="F170" s="16" t="s">
        <v>5225</v>
      </c>
      <c r="G170" s="26" t="s">
        <v>5400</v>
      </c>
      <c r="H170" s="27">
        <v>7000</v>
      </c>
      <c r="I170" s="28"/>
      <c r="J170" s="29"/>
      <c r="K170" s="84">
        <v>1</v>
      </c>
      <c r="L170" s="77"/>
      <c r="M170" s="10"/>
      <c r="N170" s="11"/>
      <c r="O170" s="97">
        <v>0</v>
      </c>
      <c r="P170" s="97" t="s">
        <v>207</v>
      </c>
      <c r="Q170" s="167" t="s">
        <v>11184</v>
      </c>
      <c r="R170" s="147" t="s">
        <v>12984</v>
      </c>
      <c r="S170" s="78">
        <v>0</v>
      </c>
      <c r="T170" s="49">
        <v>0</v>
      </c>
      <c r="U170" s="23"/>
      <c r="V170" s="24"/>
      <c r="W170" s="62" t="s">
        <v>4838</v>
      </c>
    </row>
    <row r="171" spans="1:23" ht="23.45" customHeight="1">
      <c r="A171" s="16" t="s">
        <v>4755</v>
      </c>
      <c r="B171" s="16" t="s">
        <v>10775</v>
      </c>
      <c r="C171" s="16" t="s">
        <v>66</v>
      </c>
      <c r="D171" s="16" t="s">
        <v>66</v>
      </c>
      <c r="E171" s="25" t="s">
        <v>12019</v>
      </c>
      <c r="F171" s="16" t="s">
        <v>5225</v>
      </c>
      <c r="G171" s="26" t="s">
        <v>12022</v>
      </c>
      <c r="H171" s="27">
        <v>7000</v>
      </c>
      <c r="I171" s="28"/>
      <c r="J171" s="29"/>
      <c r="K171" s="84">
        <v>1</v>
      </c>
      <c r="L171" s="77"/>
      <c r="M171" s="10"/>
      <c r="N171" s="11"/>
      <c r="O171" s="97">
        <v>0</v>
      </c>
      <c r="P171" s="97" t="s">
        <v>207</v>
      </c>
      <c r="Q171" s="167" t="s">
        <v>11184</v>
      </c>
      <c r="R171" s="147" t="s">
        <v>12755</v>
      </c>
      <c r="S171" s="78">
        <v>0</v>
      </c>
      <c r="T171" s="49">
        <v>0</v>
      </c>
      <c r="U171" s="23"/>
      <c r="V171" s="24"/>
      <c r="W171" s="62" t="s">
        <v>4838</v>
      </c>
    </row>
    <row r="172" spans="1:23" ht="23.45" customHeight="1">
      <c r="A172" s="16"/>
      <c r="B172" s="16"/>
      <c r="C172" s="16"/>
      <c r="D172" s="16"/>
      <c r="E172" s="25"/>
      <c r="F172" s="16"/>
      <c r="G172" s="26"/>
      <c r="H172" s="27"/>
      <c r="I172" s="28"/>
      <c r="J172" s="29"/>
      <c r="K172" s="125"/>
      <c r="L172" s="77"/>
      <c r="M172" s="10"/>
      <c r="N172" s="11"/>
      <c r="O172" s="97">
        <v>0</v>
      </c>
      <c r="P172" s="97" t="s">
        <v>207</v>
      </c>
      <c r="Q172" s="186"/>
      <c r="R172" s="147"/>
      <c r="S172" s="78">
        <v>0</v>
      </c>
      <c r="T172" s="49">
        <v>0</v>
      </c>
      <c r="U172" s="23"/>
      <c r="V172" s="24"/>
      <c r="W172" s="62" t="s">
        <v>207</v>
      </c>
    </row>
    <row r="173" spans="1:23" ht="23.45" customHeight="1">
      <c r="A173" s="35" t="s">
        <v>272</v>
      </c>
      <c r="B173" s="35" t="s">
        <v>11080</v>
      </c>
      <c r="C173" s="35" t="s">
        <v>274</v>
      </c>
      <c r="D173" s="35" t="s">
        <v>275</v>
      </c>
      <c r="E173" s="36" t="s">
        <v>7205</v>
      </c>
      <c r="F173" s="35" t="s">
        <v>7206</v>
      </c>
      <c r="G173" s="37" t="s">
        <v>6874</v>
      </c>
      <c r="H173" s="38">
        <v>13000</v>
      </c>
      <c r="I173" s="39">
        <v>3</v>
      </c>
      <c r="J173" s="40"/>
      <c r="K173" s="41"/>
      <c r="L173" s="76">
        <v>3</v>
      </c>
      <c r="M173" s="14"/>
      <c r="N173" s="15"/>
      <c r="O173" s="97">
        <v>3</v>
      </c>
      <c r="P173" s="97" t="s">
        <v>207</v>
      </c>
      <c r="Q173" s="146"/>
      <c r="R173" s="146"/>
      <c r="S173" s="78">
        <v>3</v>
      </c>
      <c r="T173" s="48">
        <v>39000</v>
      </c>
      <c r="U173" s="23"/>
      <c r="V173" s="24"/>
      <c r="W173" s="62" t="s">
        <v>278</v>
      </c>
    </row>
    <row r="174" spans="1:23" ht="23.45" customHeight="1">
      <c r="A174" s="35" t="s">
        <v>272</v>
      </c>
      <c r="B174" s="35" t="s">
        <v>11080</v>
      </c>
      <c r="C174" s="35" t="s">
        <v>274</v>
      </c>
      <c r="D174" s="35" t="s">
        <v>275</v>
      </c>
      <c r="E174" s="36" t="s">
        <v>7798</v>
      </c>
      <c r="F174" s="35" t="s">
        <v>7206</v>
      </c>
      <c r="G174" s="37" t="s">
        <v>6875</v>
      </c>
      <c r="H174" s="38">
        <v>13000</v>
      </c>
      <c r="I174" s="39">
        <v>5</v>
      </c>
      <c r="J174" s="40"/>
      <c r="K174" s="41"/>
      <c r="L174" s="76">
        <v>5</v>
      </c>
      <c r="M174" s="14"/>
      <c r="N174" s="15"/>
      <c r="O174" s="97">
        <v>5</v>
      </c>
      <c r="P174" s="97" t="s">
        <v>207</v>
      </c>
      <c r="Q174" s="146"/>
      <c r="R174" s="146"/>
      <c r="S174" s="78">
        <v>5</v>
      </c>
      <c r="T174" s="48">
        <v>65000</v>
      </c>
      <c r="U174" s="23"/>
      <c r="V174" s="24"/>
      <c r="W174" s="62" t="s">
        <v>278</v>
      </c>
    </row>
    <row r="175" spans="1:23" ht="23.45" customHeight="1">
      <c r="A175" s="16" t="s">
        <v>6068</v>
      </c>
      <c r="B175" s="16" t="s">
        <v>11080</v>
      </c>
      <c r="C175" s="16" t="s">
        <v>274</v>
      </c>
      <c r="D175" s="16" t="s">
        <v>275</v>
      </c>
      <c r="E175" s="25" t="s">
        <v>6049</v>
      </c>
      <c r="F175" s="16" t="s">
        <v>6050</v>
      </c>
      <c r="G175" s="26" t="s">
        <v>992</v>
      </c>
      <c r="H175" s="27">
        <v>13000</v>
      </c>
      <c r="I175" s="28"/>
      <c r="J175" s="29"/>
      <c r="K175" s="12">
        <v>1</v>
      </c>
      <c r="L175" s="77"/>
      <c r="M175" s="10"/>
      <c r="N175" s="11"/>
      <c r="O175" s="107">
        <v>0</v>
      </c>
      <c r="P175" s="107" t="s">
        <v>207</v>
      </c>
      <c r="Q175" s="147"/>
      <c r="R175" s="147" t="s">
        <v>13844</v>
      </c>
      <c r="S175" s="78">
        <v>0</v>
      </c>
      <c r="T175" s="48">
        <v>0</v>
      </c>
      <c r="U175" s="23"/>
      <c r="V175" s="24"/>
      <c r="W175" s="62" t="s">
        <v>278</v>
      </c>
    </row>
    <row r="176" spans="1:23" ht="23.45" customHeight="1">
      <c r="A176" s="30"/>
      <c r="B176" s="30"/>
      <c r="C176" s="30"/>
      <c r="D176" s="30"/>
      <c r="E176" s="31"/>
      <c r="F176" s="30"/>
      <c r="G176" s="32"/>
      <c r="H176" s="33"/>
      <c r="I176" s="39"/>
      <c r="J176" s="40"/>
      <c r="K176" s="34"/>
      <c r="L176" s="77"/>
      <c r="M176" s="10"/>
      <c r="N176" s="11"/>
      <c r="O176" s="97">
        <v>0</v>
      </c>
      <c r="P176" s="97" t="s">
        <v>207</v>
      </c>
      <c r="Q176" s="146"/>
      <c r="R176" s="217"/>
      <c r="S176" s="78">
        <v>0</v>
      </c>
      <c r="T176" s="49">
        <v>0</v>
      </c>
      <c r="U176" s="23"/>
      <c r="V176" s="24"/>
      <c r="W176" s="62" t="s">
        <v>207</v>
      </c>
    </row>
    <row r="177" spans="1:23" ht="23.45" customHeight="1">
      <c r="A177" s="35" t="s">
        <v>132</v>
      </c>
      <c r="B177" s="35" t="s">
        <v>11106</v>
      </c>
      <c r="C177" s="35" t="s">
        <v>128</v>
      </c>
      <c r="D177" s="35" t="s">
        <v>129</v>
      </c>
      <c r="E177" s="36" t="s">
        <v>7209</v>
      </c>
      <c r="F177" s="35" t="s">
        <v>7210</v>
      </c>
      <c r="G177" s="37" t="s">
        <v>7083</v>
      </c>
      <c r="H177" s="38">
        <v>11000</v>
      </c>
      <c r="I177" s="39">
        <v>1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 t="s">
        <v>13966</v>
      </c>
      <c r="R177" s="146"/>
      <c r="S177" s="78">
        <v>0</v>
      </c>
      <c r="T177" s="48">
        <v>0</v>
      </c>
      <c r="U177" s="23"/>
      <c r="V177" s="24"/>
      <c r="W177" s="62" t="s">
        <v>4860</v>
      </c>
    </row>
    <row r="178" spans="1:23" ht="23.45" customHeight="1">
      <c r="A178" s="35" t="s">
        <v>132</v>
      </c>
      <c r="B178" s="35" t="s">
        <v>11106</v>
      </c>
      <c r="C178" s="35" t="s">
        <v>128</v>
      </c>
      <c r="D178" s="35" t="s">
        <v>129</v>
      </c>
      <c r="E178" s="36" t="s">
        <v>9404</v>
      </c>
      <c r="F178" s="35" t="s">
        <v>7210</v>
      </c>
      <c r="G178" s="37" t="s">
        <v>7064</v>
      </c>
      <c r="H178" s="38">
        <v>11000</v>
      </c>
      <c r="I178" s="39">
        <v>2</v>
      </c>
      <c r="J178" s="40"/>
      <c r="K178" s="41"/>
      <c r="L178" s="76">
        <v>2</v>
      </c>
      <c r="M178" s="14"/>
      <c r="N178" s="15"/>
      <c r="O178" s="97">
        <v>2</v>
      </c>
      <c r="P178" s="97" t="s">
        <v>207</v>
      </c>
      <c r="Q178" s="146"/>
      <c r="R178" s="146"/>
      <c r="S178" s="78">
        <v>2</v>
      </c>
      <c r="T178" s="48">
        <v>22000</v>
      </c>
      <c r="U178" s="23"/>
      <c r="V178" s="24"/>
      <c r="W178" s="62" t="s">
        <v>4860</v>
      </c>
    </row>
    <row r="179" spans="1:23" ht="23.45" customHeight="1">
      <c r="A179" s="35" t="s">
        <v>132</v>
      </c>
      <c r="B179" s="35" t="s">
        <v>11106</v>
      </c>
      <c r="C179" s="35" t="s">
        <v>128</v>
      </c>
      <c r="D179" s="35" t="s">
        <v>129</v>
      </c>
      <c r="E179" s="36" t="s">
        <v>13887</v>
      </c>
      <c r="F179" s="35" t="s">
        <v>13888</v>
      </c>
      <c r="G179" s="37" t="s">
        <v>7067</v>
      </c>
      <c r="H179" s="38">
        <v>12000</v>
      </c>
      <c r="I179" s="39">
        <v>1</v>
      </c>
      <c r="J179" s="40"/>
      <c r="K179" s="41"/>
      <c r="L179" s="76"/>
      <c r="M179" s="14"/>
      <c r="N179" s="15"/>
      <c r="O179" s="97">
        <v>0</v>
      </c>
      <c r="P179" s="97" t="s">
        <v>207</v>
      </c>
      <c r="Q179" s="146" t="s">
        <v>13966</v>
      </c>
      <c r="R179" s="146"/>
      <c r="S179" s="78">
        <v>0</v>
      </c>
      <c r="T179" s="48">
        <v>0</v>
      </c>
      <c r="U179" s="23"/>
      <c r="V179" s="24"/>
      <c r="W179" s="62" t="s">
        <v>4860</v>
      </c>
    </row>
    <row r="180" spans="1:23" ht="23.45" customHeight="1">
      <c r="A180" s="35" t="s">
        <v>132</v>
      </c>
      <c r="B180" s="67" t="s">
        <v>11106</v>
      </c>
      <c r="C180" s="35" t="s">
        <v>128</v>
      </c>
      <c r="D180" s="35" t="s">
        <v>129</v>
      </c>
      <c r="E180" s="36" t="s">
        <v>7211</v>
      </c>
      <c r="F180" s="35" t="s">
        <v>7212</v>
      </c>
      <c r="G180" s="37" t="s">
        <v>7076</v>
      </c>
      <c r="H180" s="38">
        <v>12000</v>
      </c>
      <c r="I180" s="39">
        <v>1</v>
      </c>
      <c r="J180" s="40"/>
      <c r="K180" s="41"/>
      <c r="L180" s="76">
        <v>1</v>
      </c>
      <c r="M180" s="14"/>
      <c r="N180" s="15"/>
      <c r="O180" s="97">
        <v>1</v>
      </c>
      <c r="P180" s="97" t="s">
        <v>207</v>
      </c>
      <c r="Q180" s="146"/>
      <c r="R180" s="146"/>
      <c r="S180" s="78">
        <v>1</v>
      </c>
      <c r="T180" s="48">
        <v>12000</v>
      </c>
      <c r="U180" s="23"/>
      <c r="V180" s="24"/>
      <c r="W180" s="62" t="s">
        <v>4860</v>
      </c>
    </row>
    <row r="181" spans="1:23" ht="23.45" customHeight="1">
      <c r="A181" s="35" t="s">
        <v>132</v>
      </c>
      <c r="B181" s="35" t="s">
        <v>11106</v>
      </c>
      <c r="C181" s="35" t="s">
        <v>128</v>
      </c>
      <c r="D181" s="35" t="s">
        <v>129</v>
      </c>
      <c r="E181" s="36" t="s">
        <v>7800</v>
      </c>
      <c r="F181" s="35" t="s">
        <v>7212</v>
      </c>
      <c r="G181" s="37" t="s">
        <v>7079</v>
      </c>
      <c r="H181" s="38">
        <v>12000</v>
      </c>
      <c r="I181" s="39">
        <v>5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 t="s">
        <v>13966</v>
      </c>
      <c r="R181" s="146"/>
      <c r="S181" s="78">
        <v>0</v>
      </c>
      <c r="T181" s="48">
        <v>0</v>
      </c>
      <c r="U181" s="23"/>
      <c r="V181" s="24"/>
      <c r="W181" s="62" t="s">
        <v>4860</v>
      </c>
    </row>
    <row r="182" spans="1:23" ht="23.45" customHeight="1">
      <c r="A182" s="16" t="s">
        <v>127</v>
      </c>
      <c r="B182" s="16" t="s">
        <v>11106</v>
      </c>
      <c r="C182" s="16" t="s">
        <v>128</v>
      </c>
      <c r="D182" s="16" t="s">
        <v>129</v>
      </c>
      <c r="E182" s="25" t="s">
        <v>6055</v>
      </c>
      <c r="F182" s="16" t="s">
        <v>6054</v>
      </c>
      <c r="G182" s="26" t="s">
        <v>60</v>
      </c>
      <c r="H182" s="27">
        <v>11000</v>
      </c>
      <c r="I182" s="28"/>
      <c r="J182" s="29"/>
      <c r="K182" s="12">
        <v>1</v>
      </c>
      <c r="L182" s="77"/>
      <c r="M182" s="10"/>
      <c r="N182" s="11"/>
      <c r="O182" s="107">
        <v>0</v>
      </c>
      <c r="P182" s="107" t="s">
        <v>207</v>
      </c>
      <c r="Q182" s="147"/>
      <c r="R182" s="147" t="s">
        <v>13844</v>
      </c>
      <c r="S182" s="78">
        <v>0</v>
      </c>
      <c r="T182" s="48">
        <v>0</v>
      </c>
      <c r="U182" s="23"/>
      <c r="V182" s="24"/>
      <c r="W182" s="62" t="s">
        <v>4860</v>
      </c>
    </row>
    <row r="183" spans="1:23" ht="23.45" customHeight="1">
      <c r="A183" s="30"/>
      <c r="B183" s="30"/>
      <c r="C183" s="30"/>
      <c r="D183" s="30"/>
      <c r="E183" s="31"/>
      <c r="F183" s="30"/>
      <c r="G183" s="32"/>
      <c r="H183" s="33"/>
      <c r="I183" s="39"/>
      <c r="J183" s="40"/>
      <c r="K183" s="34"/>
      <c r="L183" s="77"/>
      <c r="M183" s="10"/>
      <c r="N183" s="11"/>
      <c r="O183" s="97">
        <v>0</v>
      </c>
      <c r="P183" s="97" t="s">
        <v>207</v>
      </c>
      <c r="Q183" s="146"/>
      <c r="R183" s="217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35" t="s">
        <v>5477</v>
      </c>
      <c r="B184" s="35" t="s">
        <v>10969</v>
      </c>
      <c r="C184" s="35" t="s">
        <v>5479</v>
      </c>
      <c r="D184" s="35" t="s">
        <v>5479</v>
      </c>
      <c r="E184" s="36" t="s">
        <v>7927</v>
      </c>
      <c r="F184" s="35" t="s">
        <v>7215</v>
      </c>
      <c r="G184" s="37" t="s">
        <v>7803</v>
      </c>
      <c r="H184" s="38">
        <v>7000</v>
      </c>
      <c r="I184" s="39">
        <v>3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 t="s">
        <v>13966</v>
      </c>
      <c r="R184" s="146"/>
      <c r="S184" s="78">
        <v>0</v>
      </c>
      <c r="T184" s="48">
        <v>0</v>
      </c>
      <c r="U184" s="23"/>
      <c r="V184" s="24"/>
      <c r="W184" s="62" t="s">
        <v>5481</v>
      </c>
    </row>
    <row r="185" spans="1:23" ht="23.45" customHeight="1">
      <c r="A185" s="35" t="s">
        <v>5477</v>
      </c>
      <c r="B185" s="35" t="s">
        <v>10969</v>
      </c>
      <c r="C185" s="35" t="s">
        <v>5479</v>
      </c>
      <c r="D185" s="35" t="s">
        <v>5479</v>
      </c>
      <c r="E185" s="36" t="s">
        <v>7217</v>
      </c>
      <c r="F185" s="35" t="s">
        <v>7215</v>
      </c>
      <c r="G185" s="37" t="s">
        <v>7067</v>
      </c>
      <c r="H185" s="38">
        <v>7000</v>
      </c>
      <c r="I185" s="39">
        <v>5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 t="s">
        <v>11184</v>
      </c>
      <c r="R185" s="146"/>
      <c r="S185" s="78">
        <v>0</v>
      </c>
      <c r="T185" s="48">
        <v>0</v>
      </c>
      <c r="U185" s="23"/>
      <c r="V185" s="24"/>
      <c r="W185" s="62" t="s">
        <v>5481</v>
      </c>
    </row>
    <row r="186" spans="1:23" ht="23.45" customHeight="1">
      <c r="A186" s="35" t="s">
        <v>5477</v>
      </c>
      <c r="B186" s="35" t="s">
        <v>10969</v>
      </c>
      <c r="C186" s="35" t="s">
        <v>5479</v>
      </c>
      <c r="D186" s="35" t="s">
        <v>5479</v>
      </c>
      <c r="E186" s="36" t="s">
        <v>7928</v>
      </c>
      <c r="F186" s="35" t="s">
        <v>7808</v>
      </c>
      <c r="G186" s="37" t="s">
        <v>7216</v>
      </c>
      <c r="H186" s="38">
        <v>6000</v>
      </c>
      <c r="I186" s="39">
        <v>1</v>
      </c>
      <c r="J186" s="40"/>
      <c r="K186" s="41"/>
      <c r="L186" s="76">
        <v>1</v>
      </c>
      <c r="M186" s="14"/>
      <c r="N186" s="15"/>
      <c r="O186" s="97">
        <v>1</v>
      </c>
      <c r="P186" s="97" t="s">
        <v>207</v>
      </c>
      <c r="Q186" s="146"/>
      <c r="R186" s="146"/>
      <c r="S186" s="78">
        <v>1</v>
      </c>
      <c r="T186" s="48">
        <v>6000</v>
      </c>
      <c r="U186" s="23"/>
      <c r="V186" s="24"/>
      <c r="W186" s="62" t="s">
        <v>5481</v>
      </c>
    </row>
    <row r="187" spans="1:23" ht="23.45" customHeight="1">
      <c r="A187" s="35" t="s">
        <v>5477</v>
      </c>
      <c r="B187" s="35" t="s">
        <v>10969</v>
      </c>
      <c r="C187" s="35" t="s">
        <v>5479</v>
      </c>
      <c r="D187" s="35" t="s">
        <v>5479</v>
      </c>
      <c r="E187" s="36" t="s">
        <v>10399</v>
      </c>
      <c r="F187" s="35" t="s">
        <v>7808</v>
      </c>
      <c r="G187" s="37" t="s">
        <v>7064</v>
      </c>
      <c r="H187" s="38">
        <v>6000</v>
      </c>
      <c r="I187" s="39">
        <v>1</v>
      </c>
      <c r="J187" s="40"/>
      <c r="K187" s="41"/>
      <c r="L187" s="76"/>
      <c r="M187" s="14"/>
      <c r="N187" s="15"/>
      <c r="O187" s="97">
        <v>0</v>
      </c>
      <c r="P187" s="97" t="s">
        <v>207</v>
      </c>
      <c r="Q187" s="146" t="s">
        <v>13966</v>
      </c>
      <c r="R187" s="146"/>
      <c r="S187" s="78">
        <v>0</v>
      </c>
      <c r="T187" s="48">
        <v>0</v>
      </c>
      <c r="U187" s="23"/>
      <c r="V187" s="24"/>
      <c r="W187" s="62" t="s">
        <v>5481</v>
      </c>
    </row>
    <row r="188" spans="1:23" ht="23.45" customHeight="1">
      <c r="A188" s="16" t="s">
        <v>5998</v>
      </c>
      <c r="B188" s="16" t="s">
        <v>10969</v>
      </c>
      <c r="C188" s="16" t="s">
        <v>5479</v>
      </c>
      <c r="D188" s="16" t="s">
        <v>5479</v>
      </c>
      <c r="E188" s="25" t="s">
        <v>5572</v>
      </c>
      <c r="F188" s="16" t="s">
        <v>5571</v>
      </c>
      <c r="G188" s="26" t="s">
        <v>60</v>
      </c>
      <c r="H188" s="27">
        <v>6000</v>
      </c>
      <c r="I188" s="28"/>
      <c r="J188" s="29"/>
      <c r="K188" s="84">
        <v>1</v>
      </c>
      <c r="L188" s="77"/>
      <c r="M188" s="10"/>
      <c r="N188" s="11"/>
      <c r="O188" s="97">
        <v>0</v>
      </c>
      <c r="P188" s="97" t="s">
        <v>207</v>
      </c>
      <c r="Q188" s="167" t="s">
        <v>13963</v>
      </c>
      <c r="R188" s="147" t="s">
        <v>12979</v>
      </c>
      <c r="S188" s="78">
        <v>0</v>
      </c>
      <c r="T188" s="48">
        <v>-6000</v>
      </c>
      <c r="U188" s="23"/>
      <c r="V188" s="24"/>
      <c r="W188" s="62" t="s">
        <v>5481</v>
      </c>
    </row>
    <row r="189" spans="1:23" ht="23.4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5"/>
      <c r="L189" s="77"/>
      <c r="M189" s="10"/>
      <c r="N189" s="11"/>
      <c r="O189" s="97">
        <v>0</v>
      </c>
      <c r="P189" s="97" t="s">
        <v>207</v>
      </c>
      <c r="Q189" s="186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45" customHeight="1">
      <c r="A190" s="35" t="s">
        <v>9268</v>
      </c>
      <c r="B190" s="35" t="s">
        <v>11120</v>
      </c>
      <c r="C190" s="35" t="s">
        <v>9270</v>
      </c>
      <c r="D190" s="35" t="s">
        <v>6971</v>
      </c>
      <c r="E190" s="36" t="s">
        <v>10017</v>
      </c>
      <c r="F190" s="35" t="s">
        <v>9856</v>
      </c>
      <c r="G190" s="37" t="s">
        <v>5959</v>
      </c>
      <c r="H190" s="38">
        <v>6000</v>
      </c>
      <c r="I190" s="39">
        <v>1</v>
      </c>
      <c r="J190" s="40"/>
      <c r="K190" s="41"/>
      <c r="L190" s="76">
        <v>1</v>
      </c>
      <c r="M190" s="14"/>
      <c r="N190" s="15"/>
      <c r="O190" s="97">
        <v>1</v>
      </c>
      <c r="P190" s="97" t="s">
        <v>207</v>
      </c>
      <c r="Q190" s="146"/>
      <c r="R190" s="146"/>
      <c r="S190" s="78">
        <v>1</v>
      </c>
      <c r="T190" s="48">
        <v>6000</v>
      </c>
      <c r="U190" s="23"/>
      <c r="V190" s="24"/>
      <c r="W190" s="62" t="s">
        <v>9272</v>
      </c>
    </row>
    <row r="191" spans="1:23" ht="23.45" customHeight="1">
      <c r="A191" s="35"/>
      <c r="B191" s="35"/>
      <c r="C191" s="35"/>
      <c r="D191" s="35"/>
      <c r="E191" s="36"/>
      <c r="F191" s="35"/>
      <c r="G191" s="37"/>
      <c r="H191" s="38"/>
      <c r="I191" s="39"/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146"/>
      <c r="S191" s="78">
        <v>0</v>
      </c>
      <c r="T191" s="49">
        <v>0</v>
      </c>
      <c r="U191" s="23"/>
      <c r="V191" s="24"/>
      <c r="W191" s="62" t="s">
        <v>207</v>
      </c>
    </row>
    <row r="192" spans="1:23" ht="23.45" customHeight="1">
      <c r="A192" s="35" t="s">
        <v>289</v>
      </c>
      <c r="B192" s="35" t="s">
        <v>10704</v>
      </c>
      <c r="C192" s="35" t="s">
        <v>291</v>
      </c>
      <c r="D192" s="35" t="s">
        <v>291</v>
      </c>
      <c r="E192" s="36" t="s">
        <v>13040</v>
      </c>
      <c r="F192" s="35" t="s">
        <v>13041</v>
      </c>
      <c r="G192" s="37" t="s">
        <v>5959</v>
      </c>
      <c r="H192" s="38">
        <v>17000</v>
      </c>
      <c r="I192" s="39">
        <v>5</v>
      </c>
      <c r="J192" s="40"/>
      <c r="K192" s="41"/>
      <c r="L192" s="76">
        <v>5</v>
      </c>
      <c r="M192" s="14"/>
      <c r="N192" s="15"/>
      <c r="O192" s="97">
        <v>5</v>
      </c>
      <c r="P192" s="97" t="s">
        <v>207</v>
      </c>
      <c r="Q192" s="146"/>
      <c r="R192" s="146"/>
      <c r="S192" s="78">
        <v>5</v>
      </c>
      <c r="T192" s="48">
        <v>85000</v>
      </c>
      <c r="U192" s="23"/>
      <c r="V192" s="24"/>
      <c r="W192" s="62" t="s">
        <v>4833</v>
      </c>
    </row>
    <row r="193" spans="1:23" ht="23.45" customHeight="1">
      <c r="A193" s="35" t="s">
        <v>289</v>
      </c>
      <c r="B193" s="35" t="s">
        <v>10704</v>
      </c>
      <c r="C193" s="35" t="s">
        <v>291</v>
      </c>
      <c r="D193" s="35" t="s">
        <v>291</v>
      </c>
      <c r="E193" s="36" t="s">
        <v>13042</v>
      </c>
      <c r="F193" s="35" t="s">
        <v>13041</v>
      </c>
      <c r="G193" s="37" t="s">
        <v>7067</v>
      </c>
      <c r="H193" s="38">
        <v>17000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17000</v>
      </c>
      <c r="U193" s="23"/>
      <c r="V193" s="24"/>
      <c r="W193" s="62" t="s">
        <v>4833</v>
      </c>
    </row>
    <row r="194" spans="1:23" ht="23.45" customHeight="1">
      <c r="A194" s="35" t="s">
        <v>289</v>
      </c>
      <c r="B194" s="35" t="s">
        <v>10704</v>
      </c>
      <c r="C194" s="35" t="s">
        <v>291</v>
      </c>
      <c r="D194" s="35" t="s">
        <v>291</v>
      </c>
      <c r="E194" s="36" t="s">
        <v>10400</v>
      </c>
      <c r="F194" s="35" t="s">
        <v>10015</v>
      </c>
      <c r="G194" s="37" t="s">
        <v>7076</v>
      </c>
      <c r="H194" s="38">
        <v>9000</v>
      </c>
      <c r="I194" s="39">
        <v>3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 t="s">
        <v>276</v>
      </c>
      <c r="R194" s="146"/>
      <c r="S194" s="78">
        <v>0</v>
      </c>
      <c r="T194" s="48">
        <v>0</v>
      </c>
      <c r="U194" s="23"/>
      <c r="V194" s="24"/>
      <c r="W194" s="62" t="s">
        <v>4833</v>
      </c>
    </row>
    <row r="195" spans="1:23" ht="23.45" customHeight="1">
      <c r="A195" s="35" t="s">
        <v>289</v>
      </c>
      <c r="B195" s="35" t="s">
        <v>10704</v>
      </c>
      <c r="C195" s="35" t="s">
        <v>291</v>
      </c>
      <c r="D195" s="35" t="s">
        <v>291</v>
      </c>
      <c r="E195" s="36" t="s">
        <v>7611</v>
      </c>
      <c r="F195" s="35" t="s">
        <v>7612</v>
      </c>
      <c r="G195" s="37" t="s">
        <v>5959</v>
      </c>
      <c r="H195" s="38">
        <v>9000</v>
      </c>
      <c r="I195" s="39">
        <v>20</v>
      </c>
      <c r="J195" s="40"/>
      <c r="K195" s="41"/>
      <c r="L195" s="76">
        <v>20</v>
      </c>
      <c r="M195" s="14"/>
      <c r="N195" s="15"/>
      <c r="O195" s="97">
        <v>20</v>
      </c>
      <c r="P195" s="97" t="s">
        <v>207</v>
      </c>
      <c r="Q195" s="146"/>
      <c r="R195" s="146"/>
      <c r="S195" s="78">
        <v>20</v>
      </c>
      <c r="T195" s="48">
        <v>180000</v>
      </c>
      <c r="U195" s="23"/>
      <c r="V195" s="24"/>
      <c r="W195" s="62" t="s">
        <v>4833</v>
      </c>
    </row>
    <row r="196" spans="1:23" ht="23.45" customHeight="1">
      <c r="A196" s="35" t="s">
        <v>289</v>
      </c>
      <c r="B196" s="35" t="s">
        <v>10704</v>
      </c>
      <c r="C196" s="35" t="s">
        <v>291</v>
      </c>
      <c r="D196" s="35" t="s">
        <v>291</v>
      </c>
      <c r="E196" s="36" t="s">
        <v>8035</v>
      </c>
      <c r="F196" s="35" t="s">
        <v>7612</v>
      </c>
      <c r="G196" s="37" t="s">
        <v>7423</v>
      </c>
      <c r="H196" s="38">
        <v>9000</v>
      </c>
      <c r="I196" s="39">
        <v>5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 t="s">
        <v>13973</v>
      </c>
      <c r="R196" s="146"/>
      <c r="S196" s="78">
        <v>0</v>
      </c>
      <c r="T196" s="48">
        <v>0</v>
      </c>
      <c r="U196" s="23"/>
      <c r="V196" s="24"/>
      <c r="W196" s="62" t="s">
        <v>4833</v>
      </c>
    </row>
    <row r="197" spans="1:23" ht="23.45" customHeight="1">
      <c r="A197" s="35" t="s">
        <v>289</v>
      </c>
      <c r="B197" s="35" t="s">
        <v>10704</v>
      </c>
      <c r="C197" s="35" t="s">
        <v>291</v>
      </c>
      <c r="D197" s="35" t="s">
        <v>291</v>
      </c>
      <c r="E197" s="36" t="s">
        <v>7614</v>
      </c>
      <c r="F197" s="35" t="s">
        <v>7612</v>
      </c>
      <c r="G197" s="37" t="s">
        <v>6755</v>
      </c>
      <c r="H197" s="38">
        <v>9000</v>
      </c>
      <c r="I197" s="39">
        <v>30</v>
      </c>
      <c r="J197" s="40"/>
      <c r="K197" s="41"/>
      <c r="L197" s="76">
        <v>30</v>
      </c>
      <c r="M197" s="14"/>
      <c r="N197" s="15"/>
      <c r="O197" s="97">
        <v>30</v>
      </c>
      <c r="P197" s="97" t="s">
        <v>207</v>
      </c>
      <c r="Q197" s="146"/>
      <c r="R197" s="146"/>
      <c r="S197" s="78">
        <v>30</v>
      </c>
      <c r="T197" s="48">
        <v>270000</v>
      </c>
      <c r="U197" s="23"/>
      <c r="V197" s="24"/>
      <c r="W197" s="62" t="s">
        <v>4833</v>
      </c>
    </row>
    <row r="198" spans="1:23" ht="23.45" customHeight="1">
      <c r="A198" s="35" t="s">
        <v>289</v>
      </c>
      <c r="B198" s="35" t="s">
        <v>10704</v>
      </c>
      <c r="C198" s="35" t="s">
        <v>291</v>
      </c>
      <c r="D198" s="35" t="s">
        <v>291</v>
      </c>
      <c r="E198" s="36" t="s">
        <v>11898</v>
      </c>
      <c r="F198" s="35" t="s">
        <v>10016</v>
      </c>
      <c r="G198" s="37" t="s">
        <v>7064</v>
      </c>
      <c r="H198" s="38">
        <v>23000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23000</v>
      </c>
      <c r="U198" s="23"/>
      <c r="V198" s="24"/>
      <c r="W198" s="62" t="s">
        <v>4833</v>
      </c>
    </row>
    <row r="199" spans="1:23" ht="23.45" customHeight="1">
      <c r="A199" s="16" t="s">
        <v>994</v>
      </c>
      <c r="B199" s="16" t="s">
        <v>10704</v>
      </c>
      <c r="C199" s="16" t="s">
        <v>291</v>
      </c>
      <c r="D199" s="16" t="s">
        <v>291</v>
      </c>
      <c r="E199" s="25" t="s">
        <v>8087</v>
      </c>
      <c r="F199" s="16" t="s">
        <v>8086</v>
      </c>
      <c r="G199" s="26" t="s">
        <v>125</v>
      </c>
      <c r="H199" s="27">
        <v>9000</v>
      </c>
      <c r="I199" s="28"/>
      <c r="J199" s="29"/>
      <c r="K199" s="12">
        <v>1</v>
      </c>
      <c r="L199" s="77"/>
      <c r="M199" s="10"/>
      <c r="N199" s="11"/>
      <c r="O199" s="97">
        <v>0</v>
      </c>
      <c r="P199" s="97" t="s">
        <v>207</v>
      </c>
      <c r="Q199" s="147" t="s">
        <v>11184</v>
      </c>
      <c r="R199" s="147" t="s">
        <v>13653</v>
      </c>
      <c r="S199" s="78">
        <v>0</v>
      </c>
      <c r="T199" s="48">
        <v>0</v>
      </c>
      <c r="U199" s="23"/>
      <c r="V199" s="24"/>
      <c r="W199" s="62" t="s">
        <v>4833</v>
      </c>
    </row>
    <row r="200" spans="1:23" ht="23.45" customHeight="1">
      <c r="A200" s="16" t="s">
        <v>994</v>
      </c>
      <c r="B200" s="16" t="s">
        <v>10704</v>
      </c>
      <c r="C200" s="16" t="s">
        <v>291</v>
      </c>
      <c r="D200" s="16" t="s">
        <v>291</v>
      </c>
      <c r="E200" s="25" t="s">
        <v>8087</v>
      </c>
      <c r="F200" s="16" t="s">
        <v>8086</v>
      </c>
      <c r="G200" s="26" t="s">
        <v>125</v>
      </c>
      <c r="H200" s="27">
        <v>9000</v>
      </c>
      <c r="I200" s="28"/>
      <c r="J200" s="29"/>
      <c r="K200" s="12">
        <v>1</v>
      </c>
      <c r="L200" s="77"/>
      <c r="M200" s="10"/>
      <c r="N200" s="11"/>
      <c r="O200" s="107">
        <v>0</v>
      </c>
      <c r="P200" s="107" t="s">
        <v>207</v>
      </c>
      <c r="Q200" s="147"/>
      <c r="R200" s="147" t="s">
        <v>13844</v>
      </c>
      <c r="S200" s="78">
        <v>0</v>
      </c>
      <c r="T200" s="48">
        <v>0</v>
      </c>
      <c r="U200" s="23"/>
      <c r="V200" s="24"/>
      <c r="W200" s="62" t="s">
        <v>4833</v>
      </c>
    </row>
    <row r="201" spans="1:23" ht="23.45" customHeight="1">
      <c r="A201" s="16" t="s">
        <v>994</v>
      </c>
      <c r="B201" s="16" t="s">
        <v>10704</v>
      </c>
      <c r="C201" s="16" t="s">
        <v>291</v>
      </c>
      <c r="D201" s="16" t="s">
        <v>291</v>
      </c>
      <c r="E201" s="25" t="s">
        <v>8087</v>
      </c>
      <c r="F201" s="16" t="s">
        <v>8086</v>
      </c>
      <c r="G201" s="26" t="s">
        <v>125</v>
      </c>
      <c r="H201" s="27">
        <v>9000</v>
      </c>
      <c r="I201" s="28"/>
      <c r="J201" s="29"/>
      <c r="K201" s="12">
        <v>1</v>
      </c>
      <c r="L201" s="77"/>
      <c r="M201" s="10"/>
      <c r="N201" s="11"/>
      <c r="O201" s="107">
        <v>0</v>
      </c>
      <c r="P201" s="107" t="s">
        <v>207</v>
      </c>
      <c r="Q201" s="147"/>
      <c r="R201" s="147" t="s">
        <v>13845</v>
      </c>
      <c r="S201" s="78">
        <v>0</v>
      </c>
      <c r="T201" s="48">
        <v>0</v>
      </c>
      <c r="U201" s="23"/>
      <c r="V201" s="24"/>
      <c r="W201" s="62" t="s">
        <v>4833</v>
      </c>
    </row>
    <row r="202" spans="1:23" ht="23.45" customHeight="1">
      <c r="A202" s="30" t="s">
        <v>994</v>
      </c>
      <c r="B202" s="30" t="s">
        <v>10704</v>
      </c>
      <c r="C202" s="30" t="s">
        <v>291</v>
      </c>
      <c r="D202" s="30" t="s">
        <v>291</v>
      </c>
      <c r="E202" s="31" t="s">
        <v>8087</v>
      </c>
      <c r="F202" s="30" t="s">
        <v>8086</v>
      </c>
      <c r="G202" s="32" t="s">
        <v>125</v>
      </c>
      <c r="H202" s="33">
        <v>9000</v>
      </c>
      <c r="I202" s="39"/>
      <c r="J202" s="40"/>
      <c r="K202" s="34"/>
      <c r="L202" s="77"/>
      <c r="M202" s="10"/>
      <c r="N202" s="11"/>
      <c r="O202" s="97">
        <v>0</v>
      </c>
      <c r="P202" s="97"/>
      <c r="Q202" s="146"/>
      <c r="R202" s="217" t="s">
        <v>14048</v>
      </c>
      <c r="S202" s="78">
        <v>0</v>
      </c>
      <c r="T202" s="48">
        <v>0</v>
      </c>
      <c r="U202" s="23"/>
      <c r="V202" s="24"/>
      <c r="W202" s="62" t="s">
        <v>4833</v>
      </c>
    </row>
    <row r="203" spans="1:23" ht="23.45" customHeight="1">
      <c r="A203" s="30"/>
      <c r="B203" s="30"/>
      <c r="C203" s="30"/>
      <c r="D203" s="30"/>
      <c r="E203" s="31"/>
      <c r="F203" s="30"/>
      <c r="G203" s="32"/>
      <c r="H203" s="33"/>
      <c r="I203" s="39"/>
      <c r="J203" s="40"/>
      <c r="K203" s="34"/>
      <c r="L203" s="77"/>
      <c r="M203" s="10"/>
      <c r="N203" s="11"/>
      <c r="O203" s="97">
        <v>0</v>
      </c>
      <c r="P203" s="97" t="s">
        <v>207</v>
      </c>
      <c r="Q203" s="146"/>
      <c r="R203" s="217"/>
      <c r="S203" s="78">
        <v>0</v>
      </c>
      <c r="T203" s="49">
        <v>0</v>
      </c>
      <c r="U203" s="23"/>
      <c r="V203" s="24"/>
      <c r="W203" s="62" t="s">
        <v>207</v>
      </c>
    </row>
    <row r="204" spans="1:23" ht="23.45" customHeight="1">
      <c r="A204" s="35" t="s">
        <v>71</v>
      </c>
      <c r="B204" s="35" t="s">
        <v>10910</v>
      </c>
      <c r="C204" s="35" t="s">
        <v>73</v>
      </c>
      <c r="D204" s="35" t="s">
        <v>74</v>
      </c>
      <c r="E204" s="36" t="s">
        <v>12091</v>
      </c>
      <c r="F204" s="35" t="s">
        <v>12092</v>
      </c>
      <c r="G204" s="37" t="s">
        <v>12093</v>
      </c>
      <c r="H204" s="38">
        <v>1500</v>
      </c>
      <c r="I204" s="39">
        <v>1</v>
      </c>
      <c r="J204" s="40"/>
      <c r="K204" s="41"/>
      <c r="L204" s="76">
        <v>1</v>
      </c>
      <c r="M204" s="14"/>
      <c r="N204" s="15"/>
      <c r="O204" s="97">
        <v>1</v>
      </c>
      <c r="P204" s="97" t="s">
        <v>207</v>
      </c>
      <c r="Q204" s="146"/>
      <c r="R204" s="146"/>
      <c r="S204" s="78">
        <v>1</v>
      </c>
      <c r="T204" s="48">
        <v>15000</v>
      </c>
      <c r="U204" s="23"/>
      <c r="V204" s="24"/>
      <c r="W204" s="62" t="s">
        <v>71</v>
      </c>
    </row>
    <row r="205" spans="1:23" ht="23.45" customHeight="1">
      <c r="A205" s="35" t="s">
        <v>71</v>
      </c>
      <c r="B205" s="35" t="s">
        <v>10910</v>
      </c>
      <c r="C205" s="35" t="s">
        <v>73</v>
      </c>
      <c r="D205" s="35" t="s">
        <v>74</v>
      </c>
      <c r="E205" s="36" t="s">
        <v>11606</v>
      </c>
      <c r="F205" s="35" t="s">
        <v>13224</v>
      </c>
      <c r="G205" s="37" t="s">
        <v>6168</v>
      </c>
      <c r="H205" s="38">
        <v>12000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12000</v>
      </c>
      <c r="U205" s="23"/>
      <c r="V205" s="24"/>
      <c r="W205" s="62" t="s">
        <v>71</v>
      </c>
    </row>
    <row r="206" spans="1:23" ht="23.45" customHeight="1">
      <c r="A206" s="35" t="s">
        <v>71</v>
      </c>
      <c r="B206" s="35" t="s">
        <v>10910</v>
      </c>
      <c r="C206" s="35" t="s">
        <v>73</v>
      </c>
      <c r="D206" s="35" t="s">
        <v>74</v>
      </c>
      <c r="E206" s="36" t="s">
        <v>11311</v>
      </c>
      <c r="F206" s="35" t="s">
        <v>13224</v>
      </c>
      <c r="G206" s="37" t="s">
        <v>11597</v>
      </c>
      <c r="H206" s="38">
        <v>12000</v>
      </c>
      <c r="I206" s="39">
        <v>1</v>
      </c>
      <c r="J206" s="40"/>
      <c r="K206" s="41"/>
      <c r="L206" s="76">
        <v>1</v>
      </c>
      <c r="M206" s="14"/>
      <c r="N206" s="15"/>
      <c r="O206" s="97">
        <v>1</v>
      </c>
      <c r="P206" s="97" t="s">
        <v>207</v>
      </c>
      <c r="Q206" s="146"/>
      <c r="R206" s="146"/>
      <c r="S206" s="78">
        <v>1</v>
      </c>
      <c r="T206" s="48">
        <v>12000</v>
      </c>
      <c r="U206" s="23"/>
      <c r="V206" s="24"/>
      <c r="W206" s="62" t="s">
        <v>71</v>
      </c>
    </row>
    <row r="207" spans="1:23" ht="23.45" customHeight="1">
      <c r="A207" s="35" t="s">
        <v>71</v>
      </c>
      <c r="B207" s="35" t="s">
        <v>10910</v>
      </c>
      <c r="C207" s="35" t="s">
        <v>73</v>
      </c>
      <c r="D207" s="35" t="s">
        <v>74</v>
      </c>
      <c r="E207" s="36" t="s">
        <v>13223</v>
      </c>
      <c r="F207" s="35" t="s">
        <v>13224</v>
      </c>
      <c r="G207" s="37" t="s">
        <v>6167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12000</v>
      </c>
      <c r="U207" s="23"/>
      <c r="V207" s="24"/>
      <c r="W207" s="62" t="s">
        <v>71</v>
      </c>
    </row>
    <row r="208" spans="1:23" ht="23.45" customHeight="1">
      <c r="A208" s="35" t="s">
        <v>71</v>
      </c>
      <c r="B208" s="35" t="s">
        <v>10910</v>
      </c>
      <c r="C208" s="35" t="s">
        <v>73</v>
      </c>
      <c r="D208" s="35" t="s">
        <v>74</v>
      </c>
      <c r="E208" s="36" t="s">
        <v>11307</v>
      </c>
      <c r="F208" s="35" t="s">
        <v>13224</v>
      </c>
      <c r="G208" s="37" t="s">
        <v>13059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12000</v>
      </c>
      <c r="U208" s="23"/>
      <c r="V208" s="24"/>
      <c r="W208" s="62" t="s">
        <v>71</v>
      </c>
    </row>
    <row r="209" spans="1:23" ht="23.45" customHeight="1">
      <c r="A209" s="35" t="s">
        <v>71</v>
      </c>
      <c r="B209" s="35" t="s">
        <v>10910</v>
      </c>
      <c r="C209" s="35" t="s">
        <v>73</v>
      </c>
      <c r="D209" s="35" t="s">
        <v>74</v>
      </c>
      <c r="E209" s="36" t="s">
        <v>9409</v>
      </c>
      <c r="F209" s="35" t="s">
        <v>7685</v>
      </c>
      <c r="G209" s="37" t="s">
        <v>7260</v>
      </c>
      <c r="H209" s="38">
        <v>15500</v>
      </c>
      <c r="I209" s="39">
        <v>10</v>
      </c>
      <c r="J209" s="40"/>
      <c r="K209" s="41"/>
      <c r="L209" s="76">
        <v>10</v>
      </c>
      <c r="M209" s="14"/>
      <c r="N209" s="15"/>
      <c r="O209" s="97">
        <v>10</v>
      </c>
      <c r="P209" s="97" t="s">
        <v>207</v>
      </c>
      <c r="Q209" s="146"/>
      <c r="R209" s="146"/>
      <c r="S209" s="78">
        <v>10</v>
      </c>
      <c r="T209" s="48">
        <v>155000</v>
      </c>
      <c r="U209" s="23"/>
      <c r="V209" s="24"/>
      <c r="W209" s="62" t="s">
        <v>71</v>
      </c>
    </row>
    <row r="210" spans="1:23" ht="23.45" customHeight="1">
      <c r="A210" s="35" t="s">
        <v>71</v>
      </c>
      <c r="B210" s="35" t="s">
        <v>10910</v>
      </c>
      <c r="C210" s="35" t="s">
        <v>73</v>
      </c>
      <c r="D210" s="35" t="s">
        <v>74</v>
      </c>
      <c r="E210" s="36" t="s">
        <v>13891</v>
      </c>
      <c r="F210" s="35" t="s">
        <v>13227</v>
      </c>
      <c r="G210" s="37" t="s">
        <v>13892</v>
      </c>
      <c r="H210" s="38">
        <v>13000</v>
      </c>
      <c r="I210" s="39">
        <v>1</v>
      </c>
      <c r="J210" s="40"/>
      <c r="K210" s="41"/>
      <c r="L210" s="76">
        <v>1</v>
      </c>
      <c r="M210" s="14"/>
      <c r="N210" s="15"/>
      <c r="O210" s="97">
        <v>1</v>
      </c>
      <c r="P210" s="97" t="s">
        <v>207</v>
      </c>
      <c r="Q210" s="146"/>
      <c r="R210" s="146"/>
      <c r="S210" s="78">
        <v>1</v>
      </c>
      <c r="T210" s="48">
        <v>13000</v>
      </c>
      <c r="U210" s="23"/>
      <c r="V210" s="24"/>
      <c r="W210" s="62" t="s">
        <v>71</v>
      </c>
    </row>
    <row r="211" spans="1:23" ht="23.45" customHeight="1">
      <c r="A211" s="35" t="s">
        <v>71</v>
      </c>
      <c r="B211" s="35" t="s">
        <v>10910</v>
      </c>
      <c r="C211" s="35" t="s">
        <v>73</v>
      </c>
      <c r="D211" s="35" t="s">
        <v>74</v>
      </c>
      <c r="E211" s="36" t="s">
        <v>13889</v>
      </c>
      <c r="F211" s="35" t="s">
        <v>13227</v>
      </c>
      <c r="G211" s="37" t="s">
        <v>13890</v>
      </c>
      <c r="H211" s="38">
        <v>13000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13000</v>
      </c>
      <c r="U211" s="23"/>
      <c r="V211" s="24"/>
      <c r="W211" s="62" t="s">
        <v>71</v>
      </c>
    </row>
    <row r="212" spans="1:23" ht="23.45" customHeight="1">
      <c r="A212" s="35" t="s">
        <v>71</v>
      </c>
      <c r="B212" s="35" t="s">
        <v>10910</v>
      </c>
      <c r="C212" s="35" t="s">
        <v>73</v>
      </c>
      <c r="D212" s="35" t="s">
        <v>74</v>
      </c>
      <c r="E212" s="36" t="s">
        <v>7809</v>
      </c>
      <c r="F212" s="35" t="s">
        <v>7221</v>
      </c>
      <c r="G212" s="37" t="s">
        <v>7102</v>
      </c>
      <c r="H212" s="38">
        <v>12000</v>
      </c>
      <c r="I212" s="39">
        <v>2</v>
      </c>
      <c r="J212" s="40"/>
      <c r="K212" s="41"/>
      <c r="L212" s="76">
        <v>2</v>
      </c>
      <c r="M212" s="14"/>
      <c r="N212" s="15"/>
      <c r="O212" s="97">
        <v>2</v>
      </c>
      <c r="P212" s="97" t="s">
        <v>207</v>
      </c>
      <c r="Q212" s="146"/>
      <c r="R212" s="146"/>
      <c r="S212" s="78">
        <v>2</v>
      </c>
      <c r="T212" s="48">
        <v>24000</v>
      </c>
      <c r="U212" s="23"/>
      <c r="V212" s="24"/>
      <c r="W212" s="62" t="s">
        <v>71</v>
      </c>
    </row>
    <row r="213" spans="1:23" ht="23.45" customHeight="1">
      <c r="A213" s="16" t="s">
        <v>75</v>
      </c>
      <c r="B213" s="16" t="s">
        <v>10910</v>
      </c>
      <c r="C213" s="16" t="s">
        <v>73</v>
      </c>
      <c r="D213" s="16" t="s">
        <v>74</v>
      </c>
      <c r="E213" s="25" t="s">
        <v>6866</v>
      </c>
      <c r="F213" s="16" t="s">
        <v>13605</v>
      </c>
      <c r="G213" s="26" t="s">
        <v>13632</v>
      </c>
      <c r="H213" s="27">
        <v>12000</v>
      </c>
      <c r="I213" s="28"/>
      <c r="J213" s="29"/>
      <c r="K213" s="84">
        <v>1</v>
      </c>
      <c r="L213" s="77"/>
      <c r="M213" s="10"/>
      <c r="N213" s="11"/>
      <c r="O213" s="97">
        <v>0</v>
      </c>
      <c r="P213" s="97" t="s">
        <v>207</v>
      </c>
      <c r="Q213" s="167" t="s">
        <v>36</v>
      </c>
      <c r="R213" s="147" t="s">
        <v>13655</v>
      </c>
      <c r="S213" s="78">
        <v>0</v>
      </c>
      <c r="T213" s="48">
        <v>0</v>
      </c>
      <c r="U213" s="23"/>
      <c r="V213" s="24"/>
      <c r="W213" s="62" t="s">
        <v>71</v>
      </c>
    </row>
    <row r="214" spans="1:23" ht="23.45" customHeight="1">
      <c r="A214" s="16" t="s">
        <v>75</v>
      </c>
      <c r="B214" s="16" t="s">
        <v>10910</v>
      </c>
      <c r="C214" s="16" t="s">
        <v>73</v>
      </c>
      <c r="D214" s="16" t="s">
        <v>74</v>
      </c>
      <c r="E214" s="25" t="s">
        <v>13604</v>
      </c>
      <c r="F214" s="16" t="s">
        <v>5843</v>
      </c>
      <c r="G214" s="26" t="s">
        <v>6061</v>
      </c>
      <c r="H214" s="27">
        <v>12000</v>
      </c>
      <c r="I214" s="28"/>
      <c r="J214" s="29"/>
      <c r="K214" s="84">
        <v>1</v>
      </c>
      <c r="L214" s="77"/>
      <c r="M214" s="10"/>
      <c r="N214" s="11"/>
      <c r="O214" s="97">
        <v>0</v>
      </c>
      <c r="P214" s="97" t="s">
        <v>207</v>
      </c>
      <c r="Q214" s="167" t="s">
        <v>36</v>
      </c>
      <c r="R214" s="147" t="s">
        <v>13648</v>
      </c>
      <c r="S214" s="78">
        <v>0</v>
      </c>
      <c r="T214" s="48">
        <v>0</v>
      </c>
      <c r="U214" s="23"/>
      <c r="V214" s="24"/>
      <c r="W214" s="62" t="s">
        <v>71</v>
      </c>
    </row>
    <row r="215" spans="1:23" ht="23.45" customHeight="1">
      <c r="A215" s="16"/>
      <c r="B215" s="16"/>
      <c r="C215" s="16"/>
      <c r="D215" s="16"/>
      <c r="E215" s="25"/>
      <c r="F215" s="16"/>
      <c r="G215" s="26"/>
      <c r="H215" s="27"/>
      <c r="I215" s="28"/>
      <c r="J215" s="29"/>
      <c r="K215" s="12"/>
      <c r="L215" s="77"/>
      <c r="M215" s="10"/>
      <c r="N215" s="11"/>
      <c r="O215" s="97">
        <v>0</v>
      </c>
      <c r="P215" s="97" t="s">
        <v>207</v>
      </c>
      <c r="Q215" s="360"/>
      <c r="R215" s="147"/>
      <c r="S215" s="78">
        <v>0</v>
      </c>
      <c r="T215" s="49">
        <v>0</v>
      </c>
      <c r="U215" s="23"/>
      <c r="V215" s="24"/>
      <c r="W215" s="62" t="s">
        <v>207</v>
      </c>
    </row>
    <row r="216" spans="1:23" ht="23.45" customHeight="1">
      <c r="A216" s="35" t="s">
        <v>2076</v>
      </c>
      <c r="B216" s="35" t="s">
        <v>10774</v>
      </c>
      <c r="C216" s="35" t="s">
        <v>2078</v>
      </c>
      <c r="D216" s="35" t="s">
        <v>2078</v>
      </c>
      <c r="E216" s="36" t="s">
        <v>7930</v>
      </c>
      <c r="F216" s="35" t="s">
        <v>7228</v>
      </c>
      <c r="G216" s="37" t="s">
        <v>5959</v>
      </c>
      <c r="H216" s="38">
        <v>6000</v>
      </c>
      <c r="I216" s="39">
        <v>1</v>
      </c>
      <c r="J216" s="40"/>
      <c r="K216" s="41"/>
      <c r="L216" s="76">
        <v>1</v>
      </c>
      <c r="M216" s="14"/>
      <c r="N216" s="15"/>
      <c r="O216" s="97">
        <v>1</v>
      </c>
      <c r="P216" s="97" t="s">
        <v>207</v>
      </c>
      <c r="Q216" s="146"/>
      <c r="R216" s="146"/>
      <c r="S216" s="78">
        <v>1</v>
      </c>
      <c r="T216" s="48">
        <v>6000</v>
      </c>
      <c r="U216" s="23"/>
      <c r="V216" s="24"/>
      <c r="W216" s="62" t="s">
        <v>469</v>
      </c>
    </row>
    <row r="217" spans="1:23" ht="23.45" customHeight="1">
      <c r="A217" s="35" t="s">
        <v>2076</v>
      </c>
      <c r="B217" s="35" t="s">
        <v>10774</v>
      </c>
      <c r="C217" s="35" t="s">
        <v>2078</v>
      </c>
      <c r="D217" s="35" t="s">
        <v>2078</v>
      </c>
      <c r="E217" s="36" t="s">
        <v>7814</v>
      </c>
      <c r="F217" s="35" t="s">
        <v>7656</v>
      </c>
      <c r="G217" s="37" t="s">
        <v>5959</v>
      </c>
      <c r="H217" s="38">
        <v>5000</v>
      </c>
      <c r="I217" s="39">
        <v>8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146" t="s">
        <v>13974</v>
      </c>
      <c r="R217" s="146"/>
      <c r="S217" s="78">
        <v>0</v>
      </c>
      <c r="T217" s="48">
        <v>0</v>
      </c>
      <c r="U217" s="23"/>
      <c r="V217" s="24"/>
      <c r="W217" s="62" t="s">
        <v>469</v>
      </c>
    </row>
    <row r="218" spans="1:23" ht="23.45" customHeight="1">
      <c r="A218" s="35" t="s">
        <v>2076</v>
      </c>
      <c r="B218" s="35" t="s">
        <v>10774</v>
      </c>
      <c r="C218" s="35" t="s">
        <v>2078</v>
      </c>
      <c r="D218" s="35" t="s">
        <v>2078</v>
      </c>
      <c r="E218" s="36" t="s">
        <v>7655</v>
      </c>
      <c r="F218" s="35" t="s">
        <v>7656</v>
      </c>
      <c r="G218" s="37" t="s">
        <v>7140</v>
      </c>
      <c r="H218" s="38">
        <v>5000</v>
      </c>
      <c r="I218" s="39">
        <v>7</v>
      </c>
      <c r="J218" s="40"/>
      <c r="K218" s="41"/>
      <c r="L218" s="76"/>
      <c r="M218" s="14"/>
      <c r="N218" s="15"/>
      <c r="O218" s="97">
        <v>0</v>
      </c>
      <c r="P218" s="97" t="s">
        <v>207</v>
      </c>
      <c r="Q218" s="146" t="s">
        <v>13974</v>
      </c>
      <c r="R218" s="146"/>
      <c r="S218" s="78">
        <v>0</v>
      </c>
      <c r="T218" s="48">
        <v>0</v>
      </c>
      <c r="U218" s="23"/>
      <c r="V218" s="24"/>
      <c r="W218" s="62" t="s">
        <v>469</v>
      </c>
    </row>
    <row r="219" spans="1:23" ht="23.45" customHeight="1">
      <c r="A219" s="16" t="s">
        <v>5582</v>
      </c>
      <c r="B219" s="16" t="s">
        <v>10774</v>
      </c>
      <c r="C219" s="16" t="s">
        <v>2078</v>
      </c>
      <c r="D219" s="16" t="s">
        <v>2078</v>
      </c>
      <c r="E219" s="25"/>
      <c r="F219" s="113" t="s">
        <v>13469</v>
      </c>
      <c r="G219" s="26"/>
      <c r="H219" s="27"/>
      <c r="I219" s="28"/>
      <c r="J219" s="29"/>
      <c r="K219" s="125"/>
      <c r="L219" s="77"/>
      <c r="M219" s="10"/>
      <c r="N219" s="11"/>
      <c r="O219" s="97">
        <v>0</v>
      </c>
      <c r="P219" s="97" t="s">
        <v>207</v>
      </c>
      <c r="Q219" s="236" t="s">
        <v>14029</v>
      </c>
      <c r="R219" s="147"/>
      <c r="S219" s="78">
        <v>0</v>
      </c>
      <c r="T219" s="48">
        <v>-6000</v>
      </c>
      <c r="U219" s="23">
        <v>-88000</v>
      </c>
      <c r="V219" s="24"/>
      <c r="W219" s="62" t="s">
        <v>469</v>
      </c>
    </row>
    <row r="220" spans="1:23" ht="23.45" customHeight="1">
      <c r="A220" s="168"/>
      <c r="B220" s="168"/>
      <c r="C220" s="168"/>
      <c r="D220" s="168"/>
      <c r="E220" s="169"/>
      <c r="F220" s="168"/>
      <c r="G220" s="170"/>
      <c r="H220" s="171"/>
      <c r="I220" s="172"/>
      <c r="J220" s="173"/>
      <c r="K220" s="174"/>
      <c r="L220" s="175"/>
      <c r="M220" s="176"/>
      <c r="N220" s="177"/>
      <c r="O220" s="97">
        <v>0</v>
      </c>
      <c r="P220" s="97" t="s">
        <v>207</v>
      </c>
      <c r="Q220" s="305"/>
      <c r="R220" s="216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76</v>
      </c>
      <c r="B221" s="35" t="s">
        <v>10573</v>
      </c>
      <c r="C221" s="35" t="s">
        <v>78</v>
      </c>
      <c r="D221" s="35" t="s">
        <v>78</v>
      </c>
      <c r="E221" s="36" t="s">
        <v>7230</v>
      </c>
      <c r="F221" s="35" t="s">
        <v>7231</v>
      </c>
      <c r="G221" s="37" t="s">
        <v>7067</v>
      </c>
      <c r="H221" s="38">
        <v>19000</v>
      </c>
      <c r="I221" s="39">
        <v>4</v>
      </c>
      <c r="J221" s="40"/>
      <c r="K221" s="41"/>
      <c r="L221" s="76"/>
      <c r="M221" s="14"/>
      <c r="N221" s="15"/>
      <c r="O221" s="97">
        <v>0</v>
      </c>
      <c r="P221" s="97" t="s">
        <v>207</v>
      </c>
      <c r="Q221" s="146" t="s">
        <v>13976</v>
      </c>
      <c r="R221" s="146"/>
      <c r="S221" s="78">
        <v>0</v>
      </c>
      <c r="T221" s="49">
        <v>0</v>
      </c>
      <c r="U221" s="23"/>
      <c r="V221" s="24"/>
      <c r="W221" s="62" t="s">
        <v>297</v>
      </c>
    </row>
    <row r="222" spans="1:23" ht="23.45" customHeight="1">
      <c r="A222" s="35" t="s">
        <v>76</v>
      </c>
      <c r="B222" s="35" t="s">
        <v>10573</v>
      </c>
      <c r="C222" s="35" t="s">
        <v>78</v>
      </c>
      <c r="D222" s="35" t="s">
        <v>78</v>
      </c>
      <c r="E222" s="36" t="s">
        <v>12100</v>
      </c>
      <c r="F222" s="35" t="s">
        <v>7231</v>
      </c>
      <c r="G222" s="37" t="s">
        <v>7294</v>
      </c>
      <c r="H222" s="38">
        <v>19000</v>
      </c>
      <c r="I222" s="39">
        <v>1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13976</v>
      </c>
      <c r="R222" s="146"/>
      <c r="S222" s="78">
        <v>0</v>
      </c>
      <c r="T222" s="49">
        <v>0</v>
      </c>
      <c r="U222" s="23"/>
      <c r="V222" s="24"/>
      <c r="W222" s="62" t="s">
        <v>297</v>
      </c>
    </row>
    <row r="223" spans="1:23" ht="23.45" customHeight="1">
      <c r="A223" s="35" t="s">
        <v>76</v>
      </c>
      <c r="B223" s="35" t="s">
        <v>10573</v>
      </c>
      <c r="C223" s="35" t="s">
        <v>78</v>
      </c>
      <c r="D223" s="35" t="s">
        <v>78</v>
      </c>
      <c r="E223" s="36" t="s">
        <v>7232</v>
      </c>
      <c r="F223" s="35" t="s">
        <v>7233</v>
      </c>
      <c r="G223" s="37" t="s">
        <v>7067</v>
      </c>
      <c r="H223" s="38">
        <v>17000</v>
      </c>
      <c r="I223" s="39"/>
      <c r="J223" s="40">
        <v>50</v>
      </c>
      <c r="K223" s="41"/>
      <c r="L223" s="76"/>
      <c r="M223" s="14"/>
      <c r="N223" s="15"/>
      <c r="O223" s="97">
        <v>0</v>
      </c>
      <c r="P223" s="97" t="s">
        <v>207</v>
      </c>
      <c r="Q223" s="146" t="s">
        <v>13975</v>
      </c>
      <c r="R223" s="146" t="s">
        <v>11178</v>
      </c>
      <c r="S223" s="78">
        <v>0</v>
      </c>
      <c r="T223" s="49">
        <v>0</v>
      </c>
      <c r="U223" s="23">
        <v>850000</v>
      </c>
      <c r="V223" s="24">
        <v>45894</v>
      </c>
      <c r="W223" s="62" t="s">
        <v>297</v>
      </c>
    </row>
    <row r="224" spans="1:23" ht="23.45" customHeight="1">
      <c r="A224" s="35" t="s">
        <v>76</v>
      </c>
      <c r="B224" s="35" t="s">
        <v>10573</v>
      </c>
      <c r="C224" s="35" t="s">
        <v>78</v>
      </c>
      <c r="D224" s="35" t="s">
        <v>78</v>
      </c>
      <c r="E224" s="36" t="s">
        <v>7234</v>
      </c>
      <c r="F224" s="35" t="s">
        <v>7233</v>
      </c>
      <c r="G224" s="37" t="s">
        <v>6875</v>
      </c>
      <c r="H224" s="38">
        <v>17000</v>
      </c>
      <c r="I224" s="39"/>
      <c r="J224" s="40">
        <v>20</v>
      </c>
      <c r="K224" s="41"/>
      <c r="L224" s="76"/>
      <c r="M224" s="14"/>
      <c r="N224" s="15"/>
      <c r="O224" s="97">
        <v>0</v>
      </c>
      <c r="P224" s="97" t="s">
        <v>207</v>
      </c>
      <c r="Q224" s="146" t="s">
        <v>13975</v>
      </c>
      <c r="R224" s="146" t="s">
        <v>11178</v>
      </c>
      <c r="S224" s="78">
        <v>0</v>
      </c>
      <c r="T224" s="49">
        <v>0</v>
      </c>
      <c r="U224" s="23">
        <v>340000</v>
      </c>
      <c r="V224" s="24">
        <v>45894</v>
      </c>
      <c r="W224" s="62" t="s">
        <v>297</v>
      </c>
    </row>
    <row r="225" spans="1:23" ht="23.45" customHeight="1">
      <c r="A225" s="16" t="s">
        <v>76</v>
      </c>
      <c r="B225" s="16" t="s">
        <v>10573</v>
      </c>
      <c r="C225" s="16" t="s">
        <v>78</v>
      </c>
      <c r="D225" s="16" t="s">
        <v>78</v>
      </c>
      <c r="E225" s="25" t="s">
        <v>9596</v>
      </c>
      <c r="F225" s="16" t="s">
        <v>9597</v>
      </c>
      <c r="G225" s="26" t="s">
        <v>7067</v>
      </c>
      <c r="H225" s="27">
        <v>14000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167" t="s">
        <v>11666</v>
      </c>
      <c r="R225" s="147" t="s">
        <v>13450</v>
      </c>
      <c r="S225" s="78">
        <v>0</v>
      </c>
      <c r="T225" s="49">
        <v>0</v>
      </c>
      <c r="U225" s="23"/>
      <c r="V225" s="24"/>
      <c r="W225" s="62" t="s">
        <v>297</v>
      </c>
    </row>
    <row r="226" spans="1:23" ht="23.45" customHeight="1">
      <c r="A226" s="30" t="s">
        <v>80</v>
      </c>
      <c r="B226" s="30" t="s">
        <v>10573</v>
      </c>
      <c r="C226" s="30" t="s">
        <v>78</v>
      </c>
      <c r="D226" s="30" t="s">
        <v>78</v>
      </c>
      <c r="E226" s="31" t="s">
        <v>11509</v>
      </c>
      <c r="F226" s="30" t="s">
        <v>11480</v>
      </c>
      <c r="G226" s="32" t="s">
        <v>146</v>
      </c>
      <c r="H226" s="33">
        <v>14000</v>
      </c>
      <c r="I226" s="39"/>
      <c r="J226" s="40"/>
      <c r="K226" s="34"/>
      <c r="L226" s="77"/>
      <c r="M226" s="10"/>
      <c r="N226" s="11"/>
      <c r="O226" s="97">
        <v>0</v>
      </c>
      <c r="P226" s="97"/>
      <c r="Q226" s="146"/>
      <c r="R226" s="217" t="s">
        <v>14047</v>
      </c>
      <c r="S226" s="78">
        <v>0</v>
      </c>
      <c r="T226" s="49">
        <v>0</v>
      </c>
      <c r="U226" s="23"/>
      <c r="V226" s="24"/>
      <c r="W226" s="62" t="s">
        <v>297</v>
      </c>
    </row>
    <row r="227" spans="1:23" ht="23.45" customHeight="1">
      <c r="A227" s="16"/>
      <c r="B227" s="16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97">
        <v>0</v>
      </c>
      <c r="P227" s="97" t="s">
        <v>207</v>
      </c>
      <c r="Q227" s="186"/>
      <c r="R227" s="147"/>
      <c r="S227" s="78">
        <v>0</v>
      </c>
      <c r="T227" s="49">
        <v>0</v>
      </c>
      <c r="U227" s="23"/>
      <c r="V227" s="24"/>
      <c r="W227" s="62" t="s">
        <v>207</v>
      </c>
    </row>
    <row r="228" spans="1:23" ht="23.45" customHeight="1">
      <c r="A228" s="35" t="s">
        <v>81</v>
      </c>
      <c r="B228" s="35" t="s">
        <v>10698</v>
      </c>
      <c r="C228" s="35" t="s">
        <v>82</v>
      </c>
      <c r="D228" s="35" t="s">
        <v>82</v>
      </c>
      <c r="E228" s="36" t="s">
        <v>10404</v>
      </c>
      <c r="F228" s="35" t="s">
        <v>13047</v>
      </c>
      <c r="G228" s="37" t="s">
        <v>13233</v>
      </c>
      <c r="H228" s="38">
        <v>23000</v>
      </c>
      <c r="I228" s="28"/>
      <c r="J228" s="40">
        <v>50</v>
      </c>
      <c r="K228" s="41"/>
      <c r="L228" s="76"/>
      <c r="M228" s="14"/>
      <c r="N228" s="15"/>
      <c r="O228" s="97">
        <v>0</v>
      </c>
      <c r="P228" s="97" t="s">
        <v>207</v>
      </c>
      <c r="Q228" s="146" t="s">
        <v>276</v>
      </c>
      <c r="R228" s="146" t="s">
        <v>6038</v>
      </c>
      <c r="S228" s="78">
        <v>0</v>
      </c>
      <c r="T228" s="49">
        <v>0</v>
      </c>
      <c r="U228" s="23">
        <v>1150000</v>
      </c>
      <c r="V228" s="24">
        <v>45894</v>
      </c>
      <c r="W228" s="62" t="s">
        <v>4929</v>
      </c>
    </row>
    <row r="229" spans="1:23" ht="23.45" customHeight="1">
      <c r="A229" s="35" t="s">
        <v>81</v>
      </c>
      <c r="B229" s="35" t="s">
        <v>10698</v>
      </c>
      <c r="C229" s="35" t="s">
        <v>82</v>
      </c>
      <c r="D229" s="35" t="s">
        <v>82</v>
      </c>
      <c r="E229" s="36" t="s">
        <v>13046</v>
      </c>
      <c r="F229" s="35" t="s">
        <v>13047</v>
      </c>
      <c r="G229" s="37" t="s">
        <v>13048</v>
      </c>
      <c r="H229" s="38">
        <v>23000</v>
      </c>
      <c r="I229" s="28"/>
      <c r="J229" s="40">
        <v>50</v>
      </c>
      <c r="K229" s="41"/>
      <c r="L229" s="76"/>
      <c r="M229" s="14"/>
      <c r="N229" s="15"/>
      <c r="O229" s="97">
        <v>0</v>
      </c>
      <c r="P229" s="97" t="s">
        <v>207</v>
      </c>
      <c r="Q229" s="146" t="s">
        <v>276</v>
      </c>
      <c r="R229" s="146" t="s">
        <v>6038</v>
      </c>
      <c r="S229" s="78">
        <v>0</v>
      </c>
      <c r="T229" s="49">
        <v>0</v>
      </c>
      <c r="U229" s="23">
        <v>1150000</v>
      </c>
      <c r="V229" s="24">
        <v>45894</v>
      </c>
      <c r="W229" s="62" t="s">
        <v>4929</v>
      </c>
    </row>
    <row r="230" spans="1:23" ht="23.45" customHeight="1">
      <c r="A230" s="35" t="s">
        <v>81</v>
      </c>
      <c r="B230" s="35" t="s">
        <v>10698</v>
      </c>
      <c r="C230" s="35" t="s">
        <v>82</v>
      </c>
      <c r="D230" s="35" t="s">
        <v>82</v>
      </c>
      <c r="E230" s="36" t="s">
        <v>13231</v>
      </c>
      <c r="F230" s="35" t="s">
        <v>13047</v>
      </c>
      <c r="G230" s="37" t="s">
        <v>13232</v>
      </c>
      <c r="H230" s="38">
        <v>23000</v>
      </c>
      <c r="I230" s="28"/>
      <c r="J230" s="40">
        <v>50</v>
      </c>
      <c r="K230" s="41"/>
      <c r="L230" s="76"/>
      <c r="M230" s="14"/>
      <c r="N230" s="15"/>
      <c r="O230" s="97">
        <v>0</v>
      </c>
      <c r="P230" s="97" t="s">
        <v>207</v>
      </c>
      <c r="Q230" s="146" t="s">
        <v>276</v>
      </c>
      <c r="R230" s="146" t="s">
        <v>6038</v>
      </c>
      <c r="S230" s="78">
        <v>0</v>
      </c>
      <c r="T230" s="49">
        <v>0</v>
      </c>
      <c r="U230" s="23">
        <v>1150000</v>
      </c>
      <c r="V230" s="24">
        <v>45894</v>
      </c>
      <c r="W230" s="62" t="s">
        <v>4929</v>
      </c>
    </row>
    <row r="231" spans="1:23" ht="23.45" customHeight="1">
      <c r="A231" s="35" t="s">
        <v>81</v>
      </c>
      <c r="B231" s="35" t="s">
        <v>10698</v>
      </c>
      <c r="C231" s="35" t="s">
        <v>82</v>
      </c>
      <c r="D231" s="35" t="s">
        <v>82</v>
      </c>
      <c r="E231" s="36" t="s">
        <v>13234</v>
      </c>
      <c r="F231" s="35" t="s">
        <v>13047</v>
      </c>
      <c r="G231" s="37" t="s">
        <v>7064</v>
      </c>
      <c r="H231" s="38">
        <v>23000</v>
      </c>
      <c r="I231" s="28"/>
      <c r="J231" s="40">
        <v>10</v>
      </c>
      <c r="K231" s="41"/>
      <c r="L231" s="76"/>
      <c r="M231" s="14"/>
      <c r="N231" s="15"/>
      <c r="O231" s="97">
        <v>0</v>
      </c>
      <c r="P231" s="97" t="s">
        <v>207</v>
      </c>
      <c r="Q231" s="146" t="s">
        <v>276</v>
      </c>
      <c r="R231" s="146" t="s">
        <v>84</v>
      </c>
      <c r="S231" s="78">
        <v>0</v>
      </c>
      <c r="T231" s="49">
        <v>0</v>
      </c>
      <c r="U231" s="23">
        <v>230000</v>
      </c>
      <c r="V231" s="24">
        <v>45894</v>
      </c>
      <c r="W231" s="62" t="s">
        <v>4929</v>
      </c>
    </row>
    <row r="232" spans="1:23" ht="23.45" customHeight="1">
      <c r="A232" s="35"/>
      <c r="B232" s="35"/>
      <c r="C232" s="35"/>
      <c r="D232" s="35"/>
      <c r="E232" s="36"/>
      <c r="F232" s="35"/>
      <c r="G232" s="37"/>
      <c r="H232" s="38"/>
      <c r="I232" s="28"/>
      <c r="J232" s="40"/>
      <c r="K232" s="41"/>
      <c r="L232" s="76"/>
      <c r="M232" s="14"/>
      <c r="N232" s="15"/>
      <c r="O232" s="97">
        <v>0</v>
      </c>
      <c r="P232" s="97" t="s">
        <v>207</v>
      </c>
      <c r="Q232" s="146"/>
      <c r="R232" s="146"/>
      <c r="S232" s="78">
        <v>0</v>
      </c>
      <c r="T232" s="49">
        <v>0</v>
      </c>
      <c r="U232" s="23"/>
      <c r="V232" s="24"/>
      <c r="W232" s="62" t="s">
        <v>207</v>
      </c>
    </row>
    <row r="233" spans="1:23" ht="23.45" customHeight="1">
      <c r="A233" s="35" t="s">
        <v>3716</v>
      </c>
      <c r="B233" s="35" t="s">
        <v>11021</v>
      </c>
      <c r="C233" s="35" t="s">
        <v>567</v>
      </c>
      <c r="D233" s="35" t="s">
        <v>567</v>
      </c>
      <c r="E233" s="36" t="s">
        <v>7235</v>
      </c>
      <c r="F233" s="35" t="s">
        <v>13049</v>
      </c>
      <c r="G233" s="37" t="s">
        <v>12083</v>
      </c>
      <c r="H233" s="38">
        <v>7000</v>
      </c>
      <c r="I233" s="39">
        <v>1</v>
      </c>
      <c r="J233" s="40"/>
      <c r="K233" s="41"/>
      <c r="L233" s="76">
        <v>1</v>
      </c>
      <c r="M233" s="14"/>
      <c r="N233" s="15"/>
      <c r="O233" s="97">
        <v>1</v>
      </c>
      <c r="P233" s="97" t="s">
        <v>207</v>
      </c>
      <c r="Q233" s="146"/>
      <c r="R233" s="146"/>
      <c r="S233" s="78">
        <v>1</v>
      </c>
      <c r="T233" s="48">
        <v>7000</v>
      </c>
      <c r="U233" s="23"/>
      <c r="V233" s="24"/>
      <c r="W233" s="62" t="s">
        <v>569</v>
      </c>
    </row>
    <row r="234" spans="1:23" ht="23.4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9673</v>
      </c>
      <c r="B235" s="35" t="s">
        <v>10665</v>
      </c>
      <c r="C235" s="35" t="s">
        <v>9383</v>
      </c>
      <c r="D235" s="35" t="s">
        <v>7910</v>
      </c>
      <c r="E235" s="36" t="s">
        <v>13723</v>
      </c>
      <c r="F235" s="35" t="s">
        <v>13236</v>
      </c>
      <c r="G235" s="37" t="s">
        <v>13724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9675</v>
      </c>
    </row>
    <row r="236" spans="1:23" ht="23.45" customHeight="1">
      <c r="A236" s="35" t="s">
        <v>9673</v>
      </c>
      <c r="B236" s="35" t="s">
        <v>10665</v>
      </c>
      <c r="C236" s="35" t="s">
        <v>9383</v>
      </c>
      <c r="D236" s="35" t="s">
        <v>7910</v>
      </c>
      <c r="E236" s="36" t="s">
        <v>13496</v>
      </c>
      <c r="F236" s="35" t="s">
        <v>13236</v>
      </c>
      <c r="G236" s="37" t="s">
        <v>13497</v>
      </c>
      <c r="H236" s="38">
        <v>12000</v>
      </c>
      <c r="I236" s="39">
        <v>2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146"/>
      <c r="R236" s="146"/>
      <c r="S236" s="78">
        <v>2</v>
      </c>
      <c r="T236" s="48">
        <v>24000</v>
      </c>
      <c r="U236" s="23"/>
      <c r="V236" s="24"/>
      <c r="W236" s="62" t="s">
        <v>9675</v>
      </c>
    </row>
    <row r="237" spans="1:23" ht="23.45" customHeight="1">
      <c r="A237" s="35" t="s">
        <v>9673</v>
      </c>
      <c r="B237" s="35" t="s">
        <v>10665</v>
      </c>
      <c r="C237" s="35" t="s">
        <v>9383</v>
      </c>
      <c r="D237" s="35" t="s">
        <v>7910</v>
      </c>
      <c r="E237" s="36" t="s">
        <v>13895</v>
      </c>
      <c r="F237" s="35" t="s">
        <v>13236</v>
      </c>
      <c r="G237" s="37" t="s">
        <v>13896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12000</v>
      </c>
      <c r="U237" s="23"/>
      <c r="V237" s="24"/>
      <c r="W237" s="62" t="s">
        <v>9675</v>
      </c>
    </row>
    <row r="238" spans="1:23" ht="23.45" customHeight="1">
      <c r="A238" s="35" t="s">
        <v>9673</v>
      </c>
      <c r="B238" s="35" t="s">
        <v>10665</v>
      </c>
      <c r="C238" s="35" t="s">
        <v>9383</v>
      </c>
      <c r="D238" s="35" t="s">
        <v>7910</v>
      </c>
      <c r="E238" s="36" t="s">
        <v>13893</v>
      </c>
      <c r="F238" s="35" t="s">
        <v>13236</v>
      </c>
      <c r="G238" s="37" t="s">
        <v>13894</v>
      </c>
      <c r="H238" s="38">
        <v>12000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12000</v>
      </c>
      <c r="U238" s="23"/>
      <c r="V238" s="24"/>
      <c r="W238" s="62" t="s">
        <v>9675</v>
      </c>
    </row>
    <row r="239" spans="1:23" ht="23.45" customHeight="1">
      <c r="A239" s="35" t="s">
        <v>9673</v>
      </c>
      <c r="B239" s="35" t="s">
        <v>10665</v>
      </c>
      <c r="C239" s="35" t="s">
        <v>9383</v>
      </c>
      <c r="D239" s="35" t="s">
        <v>7910</v>
      </c>
      <c r="E239" s="36" t="s">
        <v>13490</v>
      </c>
      <c r="F239" s="35" t="s">
        <v>13236</v>
      </c>
      <c r="G239" s="37" t="s">
        <v>13491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9675</v>
      </c>
    </row>
    <row r="240" spans="1:23" ht="23.4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4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11609</v>
      </c>
      <c r="F241" s="35" t="s">
        <v>7239</v>
      </c>
      <c r="G241" s="37" t="s">
        <v>7855</v>
      </c>
      <c r="H241" s="38">
        <v>11500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11500</v>
      </c>
      <c r="U241" s="23"/>
      <c r="V241" s="24"/>
      <c r="W241" s="62" t="s">
        <v>302</v>
      </c>
    </row>
    <row r="242" spans="1:23" ht="23.4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9521</v>
      </c>
      <c r="F242" s="35" t="s">
        <v>7242</v>
      </c>
      <c r="G242" s="37" t="s">
        <v>7055</v>
      </c>
      <c r="H242" s="38">
        <v>21000</v>
      </c>
      <c r="I242" s="39">
        <v>2</v>
      </c>
      <c r="J242" s="40"/>
      <c r="K242" s="41"/>
      <c r="L242" s="76">
        <v>2</v>
      </c>
      <c r="M242" s="14"/>
      <c r="N242" s="15"/>
      <c r="O242" s="97">
        <v>2</v>
      </c>
      <c r="P242" s="97" t="s">
        <v>207</v>
      </c>
      <c r="Q242" s="146"/>
      <c r="R242" s="146"/>
      <c r="S242" s="78">
        <v>2</v>
      </c>
      <c r="T242" s="48">
        <v>42000</v>
      </c>
      <c r="U242" s="23"/>
      <c r="V242" s="24"/>
      <c r="W242" s="62" t="s">
        <v>302</v>
      </c>
    </row>
    <row r="243" spans="1:23" ht="23.4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9522</v>
      </c>
      <c r="F243" s="35" t="s">
        <v>7245</v>
      </c>
      <c r="G243" s="37" t="s">
        <v>5959</v>
      </c>
      <c r="H243" s="38">
        <v>11000</v>
      </c>
      <c r="I243" s="39">
        <v>1</v>
      </c>
      <c r="J243" s="40"/>
      <c r="K243" s="41"/>
      <c r="L243" s="76">
        <v>1</v>
      </c>
      <c r="M243" s="14"/>
      <c r="N243" s="15"/>
      <c r="O243" s="97">
        <v>1</v>
      </c>
      <c r="P243" s="97" t="s">
        <v>207</v>
      </c>
      <c r="Q243" s="146"/>
      <c r="R243" s="146"/>
      <c r="S243" s="78">
        <v>1</v>
      </c>
      <c r="T243" s="48">
        <v>11000</v>
      </c>
      <c r="U243" s="23"/>
      <c r="V243" s="24"/>
      <c r="W243" s="62" t="s">
        <v>302</v>
      </c>
    </row>
    <row r="244" spans="1:23" ht="23.45" customHeight="1">
      <c r="A244" s="35"/>
      <c r="B244" s="35"/>
      <c r="C244" s="35"/>
      <c r="D244" s="35"/>
      <c r="E244" s="36"/>
      <c r="F244" s="35"/>
      <c r="G244" s="37"/>
      <c r="H244" s="38"/>
      <c r="I244" s="39"/>
      <c r="J244" s="40"/>
      <c r="K244" s="41"/>
      <c r="L244" s="76"/>
      <c r="M244" s="14"/>
      <c r="N244" s="15"/>
      <c r="O244" s="97">
        <v>0</v>
      </c>
      <c r="P244" s="97" t="s">
        <v>207</v>
      </c>
      <c r="Q244" s="146"/>
      <c r="R244" s="146"/>
      <c r="S244" s="78">
        <v>0</v>
      </c>
      <c r="T244" s="49">
        <v>0</v>
      </c>
      <c r="U244" s="23"/>
      <c r="V244" s="24"/>
      <c r="W244" s="62" t="s">
        <v>207</v>
      </c>
    </row>
    <row r="245" spans="1:23" ht="23.45" customHeight="1">
      <c r="A245" s="16" t="s">
        <v>5667</v>
      </c>
      <c r="B245" s="16" t="s">
        <v>11105</v>
      </c>
      <c r="C245" s="16" t="s">
        <v>5485</v>
      </c>
      <c r="D245" s="16" t="s">
        <v>6388</v>
      </c>
      <c r="E245" s="25" t="s">
        <v>5497</v>
      </c>
      <c r="F245" s="16" t="s">
        <v>5496</v>
      </c>
      <c r="G245" s="26" t="s">
        <v>130</v>
      </c>
      <c r="H245" s="27">
        <v>13000</v>
      </c>
      <c r="I245" s="28"/>
      <c r="J245" s="29"/>
      <c r="K245" s="84">
        <v>1</v>
      </c>
      <c r="L245" s="77"/>
      <c r="M245" s="10"/>
      <c r="N245" s="11"/>
      <c r="O245" s="97">
        <v>0</v>
      </c>
      <c r="P245" s="97" t="s">
        <v>207</v>
      </c>
      <c r="Q245" s="167" t="s">
        <v>36</v>
      </c>
      <c r="R245" s="147" t="s">
        <v>12746</v>
      </c>
      <c r="S245" s="78">
        <v>0</v>
      </c>
      <c r="T245" s="49">
        <v>0</v>
      </c>
      <c r="U245" s="23"/>
      <c r="V245" s="24"/>
      <c r="W245" s="62" t="s">
        <v>5488</v>
      </c>
    </row>
    <row r="246" spans="1:23" ht="23.45" customHeight="1">
      <c r="A246" s="16"/>
      <c r="B246" s="16"/>
      <c r="C246" s="16"/>
      <c r="D246" s="16"/>
      <c r="E246" s="25"/>
      <c r="F246" s="16"/>
      <c r="G246" s="26"/>
      <c r="H246" s="27"/>
      <c r="I246" s="28"/>
      <c r="J246" s="29"/>
      <c r="K246" s="125"/>
      <c r="L246" s="77"/>
      <c r="M246" s="10"/>
      <c r="N246" s="11"/>
      <c r="O246" s="97">
        <v>0</v>
      </c>
      <c r="P246" s="97" t="s">
        <v>207</v>
      </c>
      <c r="Q246" s="186"/>
      <c r="R246" s="147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570</v>
      </c>
      <c r="B247" s="35" t="s">
        <v>10843</v>
      </c>
      <c r="C247" s="35" t="s">
        <v>571</v>
      </c>
      <c r="D247" s="35" t="s">
        <v>572</v>
      </c>
      <c r="E247" s="36" t="s">
        <v>13897</v>
      </c>
      <c r="F247" s="35" t="s">
        <v>13898</v>
      </c>
      <c r="G247" s="37" t="s">
        <v>6875</v>
      </c>
      <c r="H247" s="38">
        <v>17000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17000</v>
      </c>
      <c r="U247" s="23"/>
      <c r="V247" s="24"/>
      <c r="W247" s="62" t="s">
        <v>4841</v>
      </c>
    </row>
    <row r="248" spans="1:23" ht="23.45" customHeight="1">
      <c r="A248" s="35" t="s">
        <v>13869</v>
      </c>
      <c r="B248" s="35" t="s">
        <v>13876</v>
      </c>
      <c r="C248" s="35" t="s">
        <v>571</v>
      </c>
      <c r="D248" s="35" t="s">
        <v>572</v>
      </c>
      <c r="E248" s="36"/>
      <c r="F248" s="13" t="s">
        <v>5207</v>
      </c>
      <c r="G248" s="37"/>
      <c r="H248" s="38"/>
      <c r="I248" s="39"/>
      <c r="J248" s="40"/>
      <c r="K248" s="41"/>
      <c r="L248" s="76"/>
      <c r="M248" s="14"/>
      <c r="N248" s="15"/>
      <c r="O248" s="97">
        <v>0</v>
      </c>
      <c r="P248" s="97" t="s">
        <v>207</v>
      </c>
      <c r="Q248" s="219" t="s">
        <v>13977</v>
      </c>
      <c r="R248" s="146"/>
      <c r="S248" s="78">
        <v>0</v>
      </c>
      <c r="T248" s="48">
        <v>0</v>
      </c>
      <c r="U248" s="23"/>
      <c r="V248" s="24"/>
      <c r="W248" s="62" t="s">
        <v>4841</v>
      </c>
    </row>
    <row r="249" spans="1:23" ht="23.45" customHeight="1">
      <c r="A249" s="35"/>
      <c r="B249" s="35"/>
      <c r="C249" s="35"/>
      <c r="D249" s="35"/>
      <c r="E249" s="36"/>
      <c r="F249" s="16"/>
      <c r="G249" s="37"/>
      <c r="H249" s="38"/>
      <c r="I249" s="39"/>
      <c r="J249" s="40"/>
      <c r="K249" s="41"/>
      <c r="L249" s="76"/>
      <c r="M249" s="14"/>
      <c r="N249" s="15"/>
      <c r="O249" s="97">
        <v>0</v>
      </c>
      <c r="P249" s="97" t="s">
        <v>207</v>
      </c>
      <c r="Q249" s="146"/>
      <c r="R249" s="146"/>
      <c r="S249" s="78">
        <v>0</v>
      </c>
      <c r="T249" s="49">
        <v>0</v>
      </c>
      <c r="U249" s="23"/>
      <c r="V249" s="24"/>
      <c r="W249" s="62" t="s">
        <v>207</v>
      </c>
    </row>
    <row r="250" spans="1:23" ht="23.45" customHeight="1">
      <c r="A250" s="35" t="s">
        <v>6437</v>
      </c>
      <c r="B250" s="35" t="s">
        <v>10980</v>
      </c>
      <c r="C250" s="35" t="s">
        <v>3391</v>
      </c>
      <c r="D250" s="35" t="s">
        <v>3391</v>
      </c>
      <c r="E250" s="36" t="s">
        <v>12104</v>
      </c>
      <c r="F250" s="35" t="s">
        <v>10412</v>
      </c>
      <c r="G250" s="37" t="s">
        <v>7055</v>
      </c>
      <c r="H250" s="38">
        <v>13000</v>
      </c>
      <c r="I250" s="39">
        <v>2</v>
      </c>
      <c r="J250" s="40"/>
      <c r="K250" s="41"/>
      <c r="L250" s="76">
        <v>2</v>
      </c>
      <c r="M250" s="14"/>
      <c r="N250" s="15"/>
      <c r="O250" s="97">
        <v>2</v>
      </c>
      <c r="P250" s="97" t="s">
        <v>207</v>
      </c>
      <c r="Q250" s="146"/>
      <c r="R250" s="146"/>
      <c r="S250" s="78">
        <v>2</v>
      </c>
      <c r="T250" s="48">
        <v>26000</v>
      </c>
      <c r="U250" s="23"/>
      <c r="V250" s="24"/>
      <c r="W250" s="62" t="s">
        <v>3389</v>
      </c>
    </row>
    <row r="251" spans="1:23" ht="23.45" customHeight="1">
      <c r="A251" s="35" t="s">
        <v>11786</v>
      </c>
      <c r="B251" s="35" t="s">
        <v>10980</v>
      </c>
      <c r="C251" s="35" t="s">
        <v>3391</v>
      </c>
      <c r="D251" s="35" t="s">
        <v>3391</v>
      </c>
      <c r="E251" s="36"/>
      <c r="F251" s="13" t="s">
        <v>5207</v>
      </c>
      <c r="G251" s="37"/>
      <c r="H251" s="38"/>
      <c r="I251" s="39"/>
      <c r="J251" s="40"/>
      <c r="K251" s="41"/>
      <c r="L251" s="76"/>
      <c r="M251" s="14"/>
      <c r="N251" s="15"/>
      <c r="O251" s="97">
        <v>0</v>
      </c>
      <c r="P251" s="97" t="s">
        <v>207</v>
      </c>
      <c r="Q251" s="219" t="s">
        <v>13978</v>
      </c>
      <c r="R251" s="146"/>
      <c r="S251" s="78">
        <v>0</v>
      </c>
      <c r="T251" s="48">
        <v>0</v>
      </c>
      <c r="U251" s="23"/>
      <c r="V251" s="24"/>
      <c r="W251" s="62" t="s">
        <v>3389</v>
      </c>
    </row>
    <row r="252" spans="1:23" ht="23.45" customHeight="1">
      <c r="A252" s="35"/>
      <c r="B252" s="35"/>
      <c r="C252" s="35"/>
      <c r="D252" s="35"/>
      <c r="E252" s="36"/>
      <c r="F252" s="35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45" customHeight="1">
      <c r="A253" s="35" t="s">
        <v>4240</v>
      </c>
      <c r="B253" s="35" t="s">
        <v>11094</v>
      </c>
      <c r="C253" s="35" t="s">
        <v>4243</v>
      </c>
      <c r="D253" s="35" t="s">
        <v>4243</v>
      </c>
      <c r="E253" s="36" t="s">
        <v>10418</v>
      </c>
      <c r="F253" s="35" t="s">
        <v>9683</v>
      </c>
      <c r="G253" s="37" t="s">
        <v>9684</v>
      </c>
      <c r="H253" s="38">
        <v>13000</v>
      </c>
      <c r="I253" s="39">
        <v>3</v>
      </c>
      <c r="J253" s="40"/>
      <c r="K253" s="41"/>
      <c r="L253" s="76">
        <v>3</v>
      </c>
      <c r="M253" s="14"/>
      <c r="N253" s="15"/>
      <c r="O253" s="97">
        <v>3</v>
      </c>
      <c r="P253" s="97" t="s">
        <v>207</v>
      </c>
      <c r="Q253" s="146"/>
      <c r="R253" s="146"/>
      <c r="S253" s="78">
        <v>3</v>
      </c>
      <c r="T253" s="48">
        <v>39000</v>
      </c>
      <c r="U253" s="23"/>
      <c r="V253" s="24"/>
      <c r="W253" s="62" t="s">
        <v>4245</v>
      </c>
    </row>
    <row r="254" spans="1:23" ht="23.4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45" customHeight="1">
      <c r="A255" s="35" t="s">
        <v>925</v>
      </c>
      <c r="B255" s="35" t="s">
        <v>11046</v>
      </c>
      <c r="C255" s="35" t="s">
        <v>928</v>
      </c>
      <c r="D255" s="35" t="s">
        <v>929</v>
      </c>
      <c r="E255" s="36" t="s">
        <v>7258</v>
      </c>
      <c r="F255" s="35" t="s">
        <v>7259</v>
      </c>
      <c r="G255" s="37" t="s">
        <v>7260</v>
      </c>
      <c r="H255" s="38">
        <v>11500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11500</v>
      </c>
      <c r="U255" s="23"/>
      <c r="V255" s="24"/>
      <c r="W255" s="62" t="s">
        <v>4919</v>
      </c>
    </row>
    <row r="256" spans="1:23" ht="23.45" customHeight="1">
      <c r="A256" s="35" t="s">
        <v>925</v>
      </c>
      <c r="B256" s="35" t="s">
        <v>11046</v>
      </c>
      <c r="C256" s="35" t="s">
        <v>928</v>
      </c>
      <c r="D256" s="35" t="s">
        <v>929</v>
      </c>
      <c r="E256" s="36" t="s">
        <v>11612</v>
      </c>
      <c r="F256" s="35" t="s">
        <v>7259</v>
      </c>
      <c r="G256" s="37" t="s">
        <v>7261</v>
      </c>
      <c r="H256" s="38">
        <v>11500</v>
      </c>
      <c r="I256" s="39">
        <v>3</v>
      </c>
      <c r="J256" s="40"/>
      <c r="K256" s="41"/>
      <c r="L256" s="76">
        <v>3</v>
      </c>
      <c r="M256" s="14"/>
      <c r="N256" s="15"/>
      <c r="O256" s="97">
        <v>3</v>
      </c>
      <c r="P256" s="97" t="s">
        <v>207</v>
      </c>
      <c r="Q256" s="146"/>
      <c r="R256" s="146"/>
      <c r="S256" s="78">
        <v>3</v>
      </c>
      <c r="T256" s="48">
        <v>34500</v>
      </c>
      <c r="U256" s="23"/>
      <c r="V256" s="24"/>
      <c r="W256" s="62" t="s">
        <v>4919</v>
      </c>
    </row>
    <row r="257" spans="1:23" ht="23.45" customHeight="1">
      <c r="A257" s="35" t="s">
        <v>925</v>
      </c>
      <c r="B257" s="35" t="s">
        <v>11046</v>
      </c>
      <c r="C257" s="35" t="s">
        <v>928</v>
      </c>
      <c r="D257" s="35" t="s">
        <v>929</v>
      </c>
      <c r="E257" s="36" t="s">
        <v>12806</v>
      </c>
      <c r="F257" s="35" t="s">
        <v>12807</v>
      </c>
      <c r="G257" s="37" t="s">
        <v>5959</v>
      </c>
      <c r="H257" s="38">
        <v>18000</v>
      </c>
      <c r="I257" s="39">
        <v>7</v>
      </c>
      <c r="J257" s="40"/>
      <c r="K257" s="41"/>
      <c r="L257" s="76"/>
      <c r="M257" s="14"/>
      <c r="N257" s="15"/>
      <c r="O257" s="97">
        <v>0</v>
      </c>
      <c r="P257" s="97" t="s">
        <v>207</v>
      </c>
      <c r="Q257" s="227" t="s">
        <v>13979</v>
      </c>
      <c r="R257" s="146" t="s">
        <v>13965</v>
      </c>
      <c r="S257" s="78">
        <v>0</v>
      </c>
      <c r="T257" s="48">
        <v>126000</v>
      </c>
      <c r="U257" s="23"/>
      <c r="V257" s="24"/>
      <c r="W257" s="62" t="s">
        <v>4919</v>
      </c>
    </row>
    <row r="258" spans="1:23" ht="23.45" customHeight="1">
      <c r="A258" s="35" t="s">
        <v>925</v>
      </c>
      <c r="B258" s="35" t="s">
        <v>11046</v>
      </c>
      <c r="C258" s="35" t="s">
        <v>928</v>
      </c>
      <c r="D258" s="35" t="s">
        <v>929</v>
      </c>
      <c r="E258" s="36" t="s">
        <v>12809</v>
      </c>
      <c r="F258" s="35" t="s">
        <v>12807</v>
      </c>
      <c r="G258" s="37" t="s">
        <v>7055</v>
      </c>
      <c r="H258" s="38">
        <v>18000</v>
      </c>
      <c r="I258" s="39">
        <v>2</v>
      </c>
      <c r="J258" s="40"/>
      <c r="K258" s="41"/>
      <c r="L258" s="76">
        <v>2</v>
      </c>
      <c r="M258" s="14"/>
      <c r="N258" s="15"/>
      <c r="O258" s="97">
        <v>2</v>
      </c>
      <c r="P258" s="97" t="s">
        <v>207</v>
      </c>
      <c r="Q258" s="146"/>
      <c r="R258" s="146"/>
      <c r="S258" s="78">
        <v>2</v>
      </c>
      <c r="T258" s="48">
        <v>36000</v>
      </c>
      <c r="U258" s="23"/>
      <c r="V258" s="24"/>
      <c r="W258" s="62" t="s">
        <v>4919</v>
      </c>
    </row>
    <row r="259" spans="1:23" ht="23.45" customHeight="1">
      <c r="A259" s="35" t="s">
        <v>925</v>
      </c>
      <c r="B259" s="67" t="s">
        <v>11046</v>
      </c>
      <c r="C259" s="35" t="s">
        <v>928</v>
      </c>
      <c r="D259" s="35" t="s">
        <v>929</v>
      </c>
      <c r="E259" s="36" t="s">
        <v>7264</v>
      </c>
      <c r="F259" s="35" t="s">
        <v>7265</v>
      </c>
      <c r="G259" s="37" t="s">
        <v>7102</v>
      </c>
      <c r="H259" s="38">
        <v>17000</v>
      </c>
      <c r="I259" s="39"/>
      <c r="J259" s="40">
        <v>1</v>
      </c>
      <c r="K259" s="41"/>
      <c r="L259" s="76"/>
      <c r="M259" s="14"/>
      <c r="N259" s="15"/>
      <c r="O259" s="97">
        <v>0</v>
      </c>
      <c r="P259" s="97" t="s">
        <v>207</v>
      </c>
      <c r="Q259" s="146" t="s">
        <v>13975</v>
      </c>
      <c r="R259" s="146" t="s">
        <v>504</v>
      </c>
      <c r="S259" s="78">
        <v>0</v>
      </c>
      <c r="T259" s="48">
        <v>0</v>
      </c>
      <c r="U259" s="23">
        <v>17000</v>
      </c>
      <c r="V259" s="24">
        <v>45895</v>
      </c>
      <c r="W259" s="62" t="s">
        <v>4919</v>
      </c>
    </row>
    <row r="260" spans="1:23" ht="23.45" customHeight="1">
      <c r="A260" s="35" t="s">
        <v>925</v>
      </c>
      <c r="B260" s="35" t="s">
        <v>11046</v>
      </c>
      <c r="C260" s="35" t="s">
        <v>928</v>
      </c>
      <c r="D260" s="35" t="s">
        <v>929</v>
      </c>
      <c r="E260" s="36" t="s">
        <v>9717</v>
      </c>
      <c r="F260" s="35" t="s">
        <v>7821</v>
      </c>
      <c r="G260" s="37" t="s">
        <v>7064</v>
      </c>
      <c r="H260" s="38">
        <v>15000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15000</v>
      </c>
      <c r="U260" s="23"/>
      <c r="V260" s="24"/>
      <c r="W260" s="62" t="s">
        <v>4919</v>
      </c>
    </row>
    <row r="261" spans="1:23" ht="23.45" customHeight="1">
      <c r="A261" s="35"/>
      <c r="B261" s="149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45" customHeight="1">
      <c r="A262" s="35" t="s">
        <v>92</v>
      </c>
      <c r="B262" s="67" t="s">
        <v>11156</v>
      </c>
      <c r="C262" s="35" t="s">
        <v>94</v>
      </c>
      <c r="D262" s="35" t="s">
        <v>95</v>
      </c>
      <c r="E262" s="36" t="s">
        <v>10420</v>
      </c>
      <c r="F262" s="35" t="s">
        <v>10025</v>
      </c>
      <c r="G262" s="37" t="s">
        <v>5959</v>
      </c>
      <c r="H262" s="38">
        <v>22000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22000</v>
      </c>
      <c r="U262" s="23"/>
      <c r="V262" s="24"/>
      <c r="W262" s="62" t="s">
        <v>310</v>
      </c>
    </row>
    <row r="263" spans="1:23" ht="23.45" customHeight="1">
      <c r="A263" s="35" t="s">
        <v>92</v>
      </c>
      <c r="B263" s="35" t="s">
        <v>11156</v>
      </c>
      <c r="C263" s="35" t="s">
        <v>94</v>
      </c>
      <c r="D263" s="35" t="s">
        <v>95</v>
      </c>
      <c r="E263" s="36" t="s">
        <v>10024</v>
      </c>
      <c r="F263" s="35" t="s">
        <v>10025</v>
      </c>
      <c r="G263" s="37" t="s">
        <v>7064</v>
      </c>
      <c r="H263" s="38">
        <v>22000</v>
      </c>
      <c r="I263" s="39">
        <v>8</v>
      </c>
      <c r="J263" s="40"/>
      <c r="K263" s="41"/>
      <c r="L263" s="76">
        <v>8</v>
      </c>
      <c r="M263" s="14"/>
      <c r="N263" s="15"/>
      <c r="O263" s="97">
        <v>8</v>
      </c>
      <c r="P263" s="97" t="s">
        <v>207</v>
      </c>
      <c r="Q263" s="146"/>
      <c r="R263" s="146"/>
      <c r="S263" s="78">
        <v>8</v>
      </c>
      <c r="T263" s="48">
        <v>176000</v>
      </c>
      <c r="U263" s="23"/>
      <c r="V263" s="24"/>
      <c r="W263" s="62" t="s">
        <v>310</v>
      </c>
    </row>
    <row r="264" spans="1:23" ht="23.45" customHeight="1">
      <c r="A264" s="35" t="s">
        <v>92</v>
      </c>
      <c r="B264" s="35" t="s">
        <v>11156</v>
      </c>
      <c r="C264" s="35" t="s">
        <v>94</v>
      </c>
      <c r="D264" s="35" t="s">
        <v>95</v>
      </c>
      <c r="E264" s="36" t="s">
        <v>8042</v>
      </c>
      <c r="F264" s="35" t="s">
        <v>7823</v>
      </c>
      <c r="G264" s="37" t="s">
        <v>7121</v>
      </c>
      <c r="H264" s="38">
        <v>22500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45000</v>
      </c>
      <c r="U264" s="23"/>
      <c r="V264" s="24"/>
      <c r="W264" s="62" t="s">
        <v>310</v>
      </c>
    </row>
    <row r="265" spans="1:23" ht="23.45" customHeight="1">
      <c r="A265" s="35" t="s">
        <v>92</v>
      </c>
      <c r="B265" s="67" t="s">
        <v>11156</v>
      </c>
      <c r="C265" s="35" t="s">
        <v>94</v>
      </c>
      <c r="D265" s="35" t="s">
        <v>95</v>
      </c>
      <c r="E265" s="36" t="s">
        <v>9866</v>
      </c>
      <c r="F265" s="35" t="s">
        <v>7755</v>
      </c>
      <c r="G265" s="37" t="s">
        <v>7476</v>
      </c>
      <c r="H265" s="38">
        <v>20500</v>
      </c>
      <c r="I265" s="39">
        <v>1</v>
      </c>
      <c r="J265" s="40"/>
      <c r="K265" s="41"/>
      <c r="L265" s="76"/>
      <c r="M265" s="14"/>
      <c r="N265" s="15"/>
      <c r="O265" s="97">
        <v>0</v>
      </c>
      <c r="P265" s="97"/>
      <c r="Q265" s="227" t="s">
        <v>6597</v>
      </c>
      <c r="R265" s="146" t="s">
        <v>11668</v>
      </c>
      <c r="S265" s="78">
        <v>0</v>
      </c>
      <c r="T265" s="48">
        <v>20500</v>
      </c>
      <c r="U265" s="23"/>
      <c r="V265" s="24"/>
      <c r="W265" s="62" t="s">
        <v>310</v>
      </c>
    </row>
    <row r="266" spans="1:23" ht="23.45" customHeight="1">
      <c r="A266" s="35" t="s">
        <v>92</v>
      </c>
      <c r="B266" s="67" t="s">
        <v>11156</v>
      </c>
      <c r="C266" s="35" t="s">
        <v>94</v>
      </c>
      <c r="D266" s="35" t="s">
        <v>95</v>
      </c>
      <c r="E266" s="36" t="s">
        <v>9866</v>
      </c>
      <c r="F266" s="35" t="s">
        <v>7755</v>
      </c>
      <c r="G266" s="37" t="s">
        <v>7476</v>
      </c>
      <c r="H266" s="38">
        <v>20500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20500</v>
      </c>
      <c r="U266" s="23"/>
      <c r="V266" s="24"/>
      <c r="W266" s="62" t="s">
        <v>310</v>
      </c>
    </row>
    <row r="267" spans="1:23" ht="23.45" customHeight="1">
      <c r="A267" s="35"/>
      <c r="B267" s="149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9">
        <v>0</v>
      </c>
      <c r="U267" s="23"/>
      <c r="V267" s="24"/>
      <c r="W267" s="62" t="s">
        <v>207</v>
      </c>
    </row>
    <row r="268" spans="1:23" ht="23.45" customHeight="1">
      <c r="A268" s="35" t="s">
        <v>5325</v>
      </c>
      <c r="B268" s="35" t="s">
        <v>10605</v>
      </c>
      <c r="C268" s="35" t="s">
        <v>5327</v>
      </c>
      <c r="D268" s="35" t="s">
        <v>5327</v>
      </c>
      <c r="E268" s="36" t="s">
        <v>9718</v>
      </c>
      <c r="F268" s="35" t="s">
        <v>9719</v>
      </c>
      <c r="G268" s="37" t="s">
        <v>7070</v>
      </c>
      <c r="H268" s="38">
        <v>14000</v>
      </c>
      <c r="I268" s="39">
        <v>2</v>
      </c>
      <c r="J268" s="40"/>
      <c r="K268" s="41"/>
      <c r="L268" s="76">
        <v>2</v>
      </c>
      <c r="M268" s="14"/>
      <c r="N268" s="15"/>
      <c r="O268" s="97">
        <v>2</v>
      </c>
      <c r="P268" s="97" t="s">
        <v>207</v>
      </c>
      <c r="Q268" s="146"/>
      <c r="R268" s="146"/>
      <c r="S268" s="78">
        <v>2</v>
      </c>
      <c r="T268" s="48">
        <v>28000</v>
      </c>
      <c r="U268" s="23"/>
      <c r="V268" s="24"/>
      <c r="W268" s="62" t="s">
        <v>1235</v>
      </c>
    </row>
    <row r="269" spans="1:23" ht="23.4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146"/>
      <c r="R269" s="146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319</v>
      </c>
      <c r="B270" s="35" t="s">
        <v>10677</v>
      </c>
      <c r="C270" s="35" t="s">
        <v>99</v>
      </c>
      <c r="D270" s="35" t="s">
        <v>100</v>
      </c>
      <c r="E270" s="36" t="s">
        <v>13246</v>
      </c>
      <c r="F270" s="35" t="s">
        <v>11614</v>
      </c>
      <c r="G270" s="37" t="s">
        <v>13247</v>
      </c>
      <c r="H270" s="38">
        <v>15000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15000</v>
      </c>
      <c r="U270" s="23"/>
      <c r="V270" s="24"/>
      <c r="W270" s="62" t="s">
        <v>4830</v>
      </c>
    </row>
    <row r="271" spans="1:23" ht="23.45" customHeight="1">
      <c r="A271" s="35" t="s">
        <v>319</v>
      </c>
      <c r="B271" s="35" t="s">
        <v>10677</v>
      </c>
      <c r="C271" s="35" t="s">
        <v>99</v>
      </c>
      <c r="D271" s="35" t="s">
        <v>100</v>
      </c>
      <c r="E271" s="36" t="s">
        <v>7594</v>
      </c>
      <c r="F271" s="35" t="s">
        <v>7270</v>
      </c>
      <c r="G271" s="37" t="s">
        <v>12105</v>
      </c>
      <c r="H271" s="38">
        <v>14000</v>
      </c>
      <c r="I271" s="39">
        <v>10</v>
      </c>
      <c r="J271" s="40"/>
      <c r="K271" s="41"/>
      <c r="L271" s="76">
        <v>10</v>
      </c>
      <c r="M271" s="14"/>
      <c r="N271" s="15"/>
      <c r="O271" s="97">
        <v>10</v>
      </c>
      <c r="P271" s="97" t="s">
        <v>207</v>
      </c>
      <c r="Q271" s="146"/>
      <c r="R271" s="146"/>
      <c r="S271" s="78">
        <v>10</v>
      </c>
      <c r="T271" s="48">
        <v>140000</v>
      </c>
      <c r="U271" s="23"/>
      <c r="V271" s="24"/>
      <c r="W271" s="62" t="s">
        <v>4830</v>
      </c>
    </row>
    <row r="272" spans="1:23" ht="23.45" customHeight="1">
      <c r="A272" s="35" t="s">
        <v>319</v>
      </c>
      <c r="B272" s="35" t="s">
        <v>10677</v>
      </c>
      <c r="C272" s="35" t="s">
        <v>99</v>
      </c>
      <c r="D272" s="35" t="s">
        <v>100</v>
      </c>
      <c r="E272" s="36" t="s">
        <v>12119</v>
      </c>
      <c r="F272" s="35" t="s">
        <v>7270</v>
      </c>
      <c r="G272" s="37" t="s">
        <v>13727</v>
      </c>
      <c r="H272" s="38">
        <v>14000</v>
      </c>
      <c r="I272" s="39">
        <v>20</v>
      </c>
      <c r="J272" s="40"/>
      <c r="K272" s="41"/>
      <c r="L272" s="76"/>
      <c r="M272" s="14"/>
      <c r="N272" s="15"/>
      <c r="O272" s="97">
        <v>0</v>
      </c>
      <c r="P272" s="97" t="s">
        <v>207</v>
      </c>
      <c r="Q272" s="146"/>
      <c r="R272" s="219" t="s">
        <v>13759</v>
      </c>
      <c r="S272" s="78">
        <v>0</v>
      </c>
      <c r="T272" s="48">
        <v>0</v>
      </c>
      <c r="U272" s="23"/>
      <c r="V272" s="24"/>
      <c r="W272" s="62" t="s">
        <v>4830</v>
      </c>
    </row>
    <row r="273" spans="1:23" ht="23.4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12118</v>
      </c>
      <c r="F273" s="35" t="s">
        <v>7270</v>
      </c>
      <c r="G273" s="37" t="s">
        <v>13900</v>
      </c>
      <c r="H273" s="38">
        <v>14000</v>
      </c>
      <c r="I273" s="39">
        <v>10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219" t="s">
        <v>13959</v>
      </c>
      <c r="S273" s="78">
        <v>0</v>
      </c>
      <c r="T273" s="48">
        <v>0</v>
      </c>
      <c r="U273" s="23"/>
      <c r="V273" s="24"/>
      <c r="W273" s="62" t="s">
        <v>4830</v>
      </c>
    </row>
    <row r="274" spans="1:23" ht="23.45" customHeight="1">
      <c r="A274" s="35" t="s">
        <v>319</v>
      </c>
      <c r="B274" s="35" t="s">
        <v>10677</v>
      </c>
      <c r="C274" s="35" t="s">
        <v>99</v>
      </c>
      <c r="D274" s="35" t="s">
        <v>100</v>
      </c>
      <c r="E274" s="36" t="s">
        <v>7598</v>
      </c>
      <c r="F274" s="35" t="s">
        <v>7270</v>
      </c>
      <c r="G274" s="37" t="s">
        <v>11617</v>
      </c>
      <c r="H274" s="38">
        <v>14000</v>
      </c>
      <c r="I274" s="39">
        <v>10</v>
      </c>
      <c r="J274" s="40"/>
      <c r="K274" s="41"/>
      <c r="L274" s="76">
        <v>10</v>
      </c>
      <c r="M274" s="14"/>
      <c r="N274" s="15"/>
      <c r="O274" s="97">
        <v>10</v>
      </c>
      <c r="P274" s="97" t="s">
        <v>207</v>
      </c>
      <c r="Q274" s="146"/>
      <c r="R274" s="146"/>
      <c r="S274" s="78">
        <v>10</v>
      </c>
      <c r="T274" s="48">
        <v>140000</v>
      </c>
      <c r="U274" s="23"/>
      <c r="V274" s="24"/>
      <c r="W274" s="62" t="s">
        <v>4830</v>
      </c>
    </row>
    <row r="275" spans="1:23" ht="23.45" customHeight="1">
      <c r="A275" s="35" t="s">
        <v>319</v>
      </c>
      <c r="B275" s="35" t="s">
        <v>10677</v>
      </c>
      <c r="C275" s="35" t="s">
        <v>99</v>
      </c>
      <c r="D275" s="35" t="s">
        <v>100</v>
      </c>
      <c r="E275" s="36" t="s">
        <v>11911</v>
      </c>
      <c r="F275" s="35" t="s">
        <v>7270</v>
      </c>
      <c r="G275" s="37" t="s">
        <v>13505</v>
      </c>
      <c r="H275" s="38">
        <v>14000</v>
      </c>
      <c r="I275" s="39">
        <v>20</v>
      </c>
      <c r="J275" s="40"/>
      <c r="K275" s="41"/>
      <c r="L275" s="76"/>
      <c r="M275" s="14"/>
      <c r="N275" s="15"/>
      <c r="O275" s="97">
        <v>0</v>
      </c>
      <c r="P275" s="97" t="s">
        <v>207</v>
      </c>
      <c r="Q275" s="146"/>
      <c r="R275" s="219" t="s">
        <v>13312</v>
      </c>
      <c r="S275" s="78">
        <v>0</v>
      </c>
      <c r="T275" s="48">
        <v>0</v>
      </c>
      <c r="U275" s="23"/>
      <c r="V275" s="24"/>
      <c r="W275" s="62" t="s">
        <v>4830</v>
      </c>
    </row>
    <row r="276" spans="1:23" ht="23.45" customHeight="1">
      <c r="A276" s="35" t="s">
        <v>319</v>
      </c>
      <c r="B276" s="35" t="s">
        <v>10677</v>
      </c>
      <c r="C276" s="35" t="s">
        <v>99</v>
      </c>
      <c r="D276" s="35" t="s">
        <v>100</v>
      </c>
      <c r="E276" s="36" t="s">
        <v>11911</v>
      </c>
      <c r="F276" s="35" t="s">
        <v>7270</v>
      </c>
      <c r="G276" s="37" t="s">
        <v>13505</v>
      </c>
      <c r="H276" s="38">
        <v>14000</v>
      </c>
      <c r="I276" s="39">
        <v>20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219" t="s">
        <v>13759</v>
      </c>
      <c r="S276" s="78">
        <v>0</v>
      </c>
      <c r="T276" s="48">
        <v>0</v>
      </c>
      <c r="U276" s="23"/>
      <c r="V276" s="24"/>
      <c r="W276" s="62" t="s">
        <v>4830</v>
      </c>
    </row>
    <row r="277" spans="1:23" ht="23.45" customHeight="1">
      <c r="A277" s="35" t="s">
        <v>319</v>
      </c>
      <c r="B277" s="35" t="s">
        <v>10677</v>
      </c>
      <c r="C277" s="35" t="s">
        <v>99</v>
      </c>
      <c r="D277" s="35" t="s">
        <v>100</v>
      </c>
      <c r="E277" s="36" t="s">
        <v>7269</v>
      </c>
      <c r="F277" s="35" t="s">
        <v>7270</v>
      </c>
      <c r="G277" s="37" t="s">
        <v>11616</v>
      </c>
      <c r="H277" s="38">
        <v>14000</v>
      </c>
      <c r="I277" s="39">
        <v>10</v>
      </c>
      <c r="J277" s="40"/>
      <c r="K277" s="41"/>
      <c r="L277" s="76">
        <v>10</v>
      </c>
      <c r="M277" s="14"/>
      <c r="N277" s="15"/>
      <c r="O277" s="97">
        <v>10</v>
      </c>
      <c r="P277" s="97" t="s">
        <v>207</v>
      </c>
      <c r="Q277" s="146"/>
      <c r="R277" s="146"/>
      <c r="S277" s="78">
        <v>10</v>
      </c>
      <c r="T277" s="48">
        <v>140000</v>
      </c>
      <c r="U277" s="23"/>
      <c r="V277" s="24"/>
      <c r="W277" s="62" t="s">
        <v>4830</v>
      </c>
    </row>
    <row r="278" spans="1:23" ht="23.45" customHeight="1">
      <c r="A278" s="35" t="s">
        <v>319</v>
      </c>
      <c r="B278" s="35" t="s">
        <v>10677</v>
      </c>
      <c r="C278" s="35" t="s">
        <v>99</v>
      </c>
      <c r="D278" s="35" t="s">
        <v>100</v>
      </c>
      <c r="E278" s="36" t="s">
        <v>12117</v>
      </c>
      <c r="F278" s="35" t="s">
        <v>7270</v>
      </c>
      <c r="G278" s="37" t="s">
        <v>13504</v>
      </c>
      <c r="H278" s="38">
        <v>14000</v>
      </c>
      <c r="I278" s="39">
        <v>20</v>
      </c>
      <c r="J278" s="40"/>
      <c r="K278" s="41"/>
      <c r="L278" s="76"/>
      <c r="M278" s="14"/>
      <c r="N278" s="15"/>
      <c r="O278" s="97">
        <v>0</v>
      </c>
      <c r="P278" s="97" t="s">
        <v>207</v>
      </c>
      <c r="Q278" s="146"/>
      <c r="R278" s="219" t="s">
        <v>13959</v>
      </c>
      <c r="S278" s="78">
        <v>0</v>
      </c>
      <c r="T278" s="48">
        <v>0</v>
      </c>
      <c r="U278" s="23"/>
      <c r="V278" s="24"/>
      <c r="W278" s="62" t="s">
        <v>4830</v>
      </c>
    </row>
    <row r="279" spans="1:23" ht="23.45" customHeight="1">
      <c r="A279" s="35" t="s">
        <v>319</v>
      </c>
      <c r="B279" s="35" t="s">
        <v>10677</v>
      </c>
      <c r="C279" s="35" t="s">
        <v>99</v>
      </c>
      <c r="D279" s="35" t="s">
        <v>100</v>
      </c>
      <c r="E279" s="36" t="s">
        <v>11322</v>
      </c>
      <c r="F279" s="35" t="s">
        <v>7270</v>
      </c>
      <c r="G279" s="37" t="s">
        <v>12106</v>
      </c>
      <c r="H279" s="38">
        <v>14000</v>
      </c>
      <c r="I279" s="39">
        <v>5</v>
      </c>
      <c r="J279" s="40"/>
      <c r="K279" s="41"/>
      <c r="L279" s="76">
        <v>5</v>
      </c>
      <c r="M279" s="14"/>
      <c r="N279" s="15"/>
      <c r="O279" s="97">
        <v>5</v>
      </c>
      <c r="P279" s="97" t="s">
        <v>207</v>
      </c>
      <c r="Q279" s="146"/>
      <c r="R279" s="146"/>
      <c r="S279" s="78">
        <v>5</v>
      </c>
      <c r="T279" s="48">
        <v>70000</v>
      </c>
      <c r="U279" s="23"/>
      <c r="V279" s="24"/>
      <c r="W279" s="62" t="s">
        <v>4830</v>
      </c>
    </row>
    <row r="280" spans="1:23" ht="22.5" customHeight="1">
      <c r="A280" s="35" t="s">
        <v>319</v>
      </c>
      <c r="B280" s="67" t="s">
        <v>10677</v>
      </c>
      <c r="C280" s="35" t="s">
        <v>99</v>
      </c>
      <c r="D280" s="35" t="s">
        <v>100</v>
      </c>
      <c r="E280" s="36" t="s">
        <v>7271</v>
      </c>
      <c r="F280" s="35" t="s">
        <v>7270</v>
      </c>
      <c r="G280" s="37" t="s">
        <v>12812</v>
      </c>
      <c r="H280" s="38">
        <v>14000</v>
      </c>
      <c r="I280" s="39">
        <v>5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146" t="s">
        <v>14002</v>
      </c>
      <c r="R280" s="146"/>
      <c r="S280" s="78">
        <v>0</v>
      </c>
      <c r="T280" s="48">
        <v>0</v>
      </c>
      <c r="U280" s="23"/>
      <c r="V280" s="24"/>
      <c r="W280" s="62" t="s">
        <v>4830</v>
      </c>
    </row>
    <row r="281" spans="1:23" ht="23.4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11320</v>
      </c>
      <c r="F281" s="35" t="s">
        <v>7270</v>
      </c>
      <c r="G281" s="37" t="s">
        <v>11619</v>
      </c>
      <c r="H281" s="38">
        <v>14000</v>
      </c>
      <c r="I281" s="39">
        <v>15</v>
      </c>
      <c r="J281" s="40"/>
      <c r="K281" s="41"/>
      <c r="L281" s="76">
        <v>15</v>
      </c>
      <c r="M281" s="14"/>
      <c r="N281" s="15"/>
      <c r="O281" s="97">
        <v>15</v>
      </c>
      <c r="P281" s="97" t="s">
        <v>207</v>
      </c>
      <c r="Q281" s="146"/>
      <c r="R281" s="146"/>
      <c r="S281" s="78">
        <v>15</v>
      </c>
      <c r="T281" s="48">
        <v>210000</v>
      </c>
      <c r="U281" s="23"/>
      <c r="V281" s="24"/>
      <c r="W281" s="62" t="s">
        <v>4830</v>
      </c>
    </row>
    <row r="282" spans="1:23" ht="23.45" customHeight="1">
      <c r="A282" s="35" t="s">
        <v>319</v>
      </c>
      <c r="B282" s="67" t="s">
        <v>10677</v>
      </c>
      <c r="C282" s="35" t="s">
        <v>99</v>
      </c>
      <c r="D282" s="35" t="s">
        <v>100</v>
      </c>
      <c r="E282" s="36" t="s">
        <v>7826</v>
      </c>
      <c r="F282" s="35" t="s">
        <v>7270</v>
      </c>
      <c r="G282" s="37" t="s">
        <v>12604</v>
      </c>
      <c r="H282" s="38">
        <v>14000</v>
      </c>
      <c r="I282" s="39">
        <v>5</v>
      </c>
      <c r="J282" s="40"/>
      <c r="K282" s="41"/>
      <c r="L282" s="76">
        <v>5</v>
      </c>
      <c r="M282" s="14"/>
      <c r="N282" s="15"/>
      <c r="O282" s="97">
        <v>5</v>
      </c>
      <c r="P282" s="97" t="s">
        <v>207</v>
      </c>
      <c r="Q282" s="146"/>
      <c r="R282" s="146"/>
      <c r="S282" s="78">
        <v>5</v>
      </c>
      <c r="T282" s="48">
        <v>70000</v>
      </c>
      <c r="U282" s="23"/>
      <c r="V282" s="24"/>
      <c r="W282" s="62" t="s">
        <v>4830</v>
      </c>
    </row>
    <row r="283" spans="1:23" ht="23.45" customHeight="1">
      <c r="A283" s="35" t="s">
        <v>319</v>
      </c>
      <c r="B283" s="67" t="s">
        <v>10677</v>
      </c>
      <c r="C283" s="35" t="s">
        <v>99</v>
      </c>
      <c r="D283" s="35" t="s">
        <v>100</v>
      </c>
      <c r="E283" s="36" t="s">
        <v>11909</v>
      </c>
      <c r="F283" s="35" t="s">
        <v>7270</v>
      </c>
      <c r="G283" s="37" t="s">
        <v>13726</v>
      </c>
      <c r="H283" s="38">
        <v>14000</v>
      </c>
      <c r="I283" s="39">
        <v>20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146"/>
      <c r="R283" s="219" t="s">
        <v>13759</v>
      </c>
      <c r="S283" s="78">
        <v>0</v>
      </c>
      <c r="T283" s="48">
        <v>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7604</v>
      </c>
      <c r="F284" s="35" t="s">
        <v>7270</v>
      </c>
      <c r="G284" s="37" t="s">
        <v>11621</v>
      </c>
      <c r="H284" s="38">
        <v>14000</v>
      </c>
      <c r="I284" s="39">
        <v>10</v>
      </c>
      <c r="J284" s="40"/>
      <c r="K284" s="41"/>
      <c r="L284" s="76">
        <v>10</v>
      </c>
      <c r="M284" s="14"/>
      <c r="N284" s="15"/>
      <c r="O284" s="97">
        <v>10</v>
      </c>
      <c r="P284" s="97" t="s">
        <v>207</v>
      </c>
      <c r="Q284" s="146"/>
      <c r="R284" s="146"/>
      <c r="S284" s="78">
        <v>10</v>
      </c>
      <c r="T284" s="48">
        <v>140000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11907</v>
      </c>
      <c r="F285" s="35" t="s">
        <v>7270</v>
      </c>
      <c r="G285" s="37" t="s">
        <v>13503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219" t="s">
        <v>13312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s="328" customFormat="1" ht="23.4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11907</v>
      </c>
      <c r="F286" s="35" t="s">
        <v>7270</v>
      </c>
      <c r="G286" s="37" t="s">
        <v>13503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219" t="s">
        <v>13959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11905</v>
      </c>
      <c r="F287" s="35" t="s">
        <v>7270</v>
      </c>
      <c r="G287" s="37" t="s">
        <v>13899</v>
      </c>
      <c r="H287" s="38">
        <v>14000</v>
      </c>
      <c r="I287" s="39">
        <v>10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219" t="s">
        <v>13959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13903</v>
      </c>
      <c r="F288" s="35" t="s">
        <v>13053</v>
      </c>
      <c r="G288" s="37" t="s">
        <v>13904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/>
      <c r="R288" s="146"/>
      <c r="S288" s="78">
        <v>0</v>
      </c>
      <c r="T288" s="48">
        <v>0</v>
      </c>
      <c r="U288" s="23"/>
      <c r="V288" s="24"/>
      <c r="W288" s="62" t="s">
        <v>4830</v>
      </c>
    </row>
    <row r="289" spans="1:23" ht="23.4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12121</v>
      </c>
      <c r="F289" s="35" t="s">
        <v>13053</v>
      </c>
      <c r="G289" s="37" t="s">
        <v>13055</v>
      </c>
      <c r="H289" s="38">
        <v>14000</v>
      </c>
      <c r="I289" s="39">
        <v>10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219" t="s">
        <v>13312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4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12121</v>
      </c>
      <c r="F290" s="35" t="s">
        <v>13053</v>
      </c>
      <c r="G290" s="37" t="s">
        <v>13055</v>
      </c>
      <c r="H290" s="38">
        <v>14000</v>
      </c>
      <c r="I290" s="39">
        <v>10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146"/>
      <c r="R290" s="219" t="s">
        <v>13959</v>
      </c>
      <c r="S290" s="78">
        <v>0</v>
      </c>
      <c r="T290" s="48">
        <v>0</v>
      </c>
      <c r="U290" s="23"/>
      <c r="V290" s="24"/>
      <c r="W290" s="62" t="s">
        <v>4830</v>
      </c>
    </row>
    <row r="291" spans="1:23" ht="23.4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11916</v>
      </c>
      <c r="F291" s="35" t="s">
        <v>13053</v>
      </c>
      <c r="G291" s="37" t="s">
        <v>11917</v>
      </c>
      <c r="H291" s="38">
        <v>14000</v>
      </c>
      <c r="I291" s="39">
        <v>20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 t="s">
        <v>13777</v>
      </c>
      <c r="R291" s="219" t="s">
        <v>13759</v>
      </c>
      <c r="S291" s="78">
        <v>0</v>
      </c>
      <c r="T291" s="48">
        <v>0</v>
      </c>
      <c r="U291" s="23"/>
      <c r="V291" s="24"/>
      <c r="W291" s="62" t="s">
        <v>4830</v>
      </c>
    </row>
    <row r="292" spans="1:23" ht="23.45" customHeight="1">
      <c r="A292" s="35" t="s">
        <v>319</v>
      </c>
      <c r="B292" s="67" t="s">
        <v>10677</v>
      </c>
      <c r="C292" s="35" t="s">
        <v>99</v>
      </c>
      <c r="D292" s="35" t="s">
        <v>100</v>
      </c>
      <c r="E292" s="36" t="s">
        <v>13056</v>
      </c>
      <c r="F292" s="35" t="s">
        <v>13053</v>
      </c>
      <c r="G292" s="37" t="s">
        <v>13057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97">
        <v>0</v>
      </c>
      <c r="P292" s="97" t="s">
        <v>207</v>
      </c>
      <c r="Q292" s="146"/>
      <c r="R292" s="219" t="s">
        <v>13100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45" customHeight="1">
      <c r="A293" s="35" t="s">
        <v>319</v>
      </c>
      <c r="B293" s="35" t="s">
        <v>10677</v>
      </c>
      <c r="C293" s="35" t="s">
        <v>99</v>
      </c>
      <c r="D293" s="35" t="s">
        <v>100</v>
      </c>
      <c r="E293" s="36" t="s">
        <v>12123</v>
      </c>
      <c r="F293" s="35" t="s">
        <v>13053</v>
      </c>
      <c r="G293" s="37" t="s">
        <v>12124</v>
      </c>
      <c r="H293" s="38">
        <v>14000</v>
      </c>
      <c r="I293" s="39">
        <v>10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219" t="s">
        <v>13312</v>
      </c>
      <c r="S293" s="78">
        <v>0</v>
      </c>
      <c r="T293" s="48">
        <v>0</v>
      </c>
      <c r="U293" s="23"/>
      <c r="V293" s="24"/>
      <c r="W293" s="62" t="s">
        <v>4830</v>
      </c>
    </row>
    <row r="294" spans="1:23" ht="23.45" customHeight="1">
      <c r="A294" s="35" t="s">
        <v>319</v>
      </c>
      <c r="B294" s="35" t="s">
        <v>10677</v>
      </c>
      <c r="C294" s="35" t="s">
        <v>99</v>
      </c>
      <c r="D294" s="35" t="s">
        <v>100</v>
      </c>
      <c r="E294" s="36" t="s">
        <v>13901</v>
      </c>
      <c r="F294" s="35" t="s">
        <v>13053</v>
      </c>
      <c r="G294" s="37" t="s">
        <v>13902</v>
      </c>
      <c r="H294" s="38">
        <v>14000</v>
      </c>
      <c r="I294" s="39">
        <v>20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46"/>
      <c r="R294" s="219" t="s">
        <v>13959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45" customHeight="1">
      <c r="A295" s="35" t="s">
        <v>319</v>
      </c>
      <c r="B295" s="35" t="s">
        <v>10677</v>
      </c>
      <c r="C295" s="35" t="s">
        <v>99</v>
      </c>
      <c r="D295" s="35" t="s">
        <v>100</v>
      </c>
      <c r="E295" s="36" t="s">
        <v>7608</v>
      </c>
      <c r="F295" s="35" t="s">
        <v>11918</v>
      </c>
      <c r="G295" s="37" t="s">
        <v>7609</v>
      </c>
      <c r="H295" s="38">
        <v>11500</v>
      </c>
      <c r="I295" s="39"/>
      <c r="J295" s="40"/>
      <c r="K295" s="41"/>
      <c r="L295" s="76"/>
      <c r="M295" s="14"/>
      <c r="N295" s="15"/>
      <c r="O295" s="97">
        <v>0</v>
      </c>
      <c r="P295" s="97" t="s">
        <v>207</v>
      </c>
      <c r="Q295" s="146" t="s">
        <v>11184</v>
      </c>
      <c r="R295" s="146"/>
      <c r="S295" s="78">
        <v>0</v>
      </c>
      <c r="T295" s="48">
        <v>0</v>
      </c>
      <c r="U295" s="23"/>
      <c r="V295" s="24"/>
      <c r="W295" s="62" t="s">
        <v>4830</v>
      </c>
    </row>
    <row r="296" spans="1:23" ht="23.45" customHeight="1">
      <c r="A296" s="35" t="s">
        <v>319</v>
      </c>
      <c r="B296" s="35" t="s">
        <v>10677</v>
      </c>
      <c r="C296" s="35" t="s">
        <v>99</v>
      </c>
      <c r="D296" s="35" t="s">
        <v>100</v>
      </c>
      <c r="E296" s="36" t="s">
        <v>7608</v>
      </c>
      <c r="F296" s="35" t="s">
        <v>11918</v>
      </c>
      <c r="G296" s="37" t="s">
        <v>7609</v>
      </c>
      <c r="H296" s="38">
        <v>11500</v>
      </c>
      <c r="I296" s="39">
        <v>6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 t="s">
        <v>11184</v>
      </c>
      <c r="R296" s="146"/>
      <c r="S296" s="78">
        <v>0</v>
      </c>
      <c r="T296" s="48">
        <v>0</v>
      </c>
      <c r="U296" s="23"/>
      <c r="V296" s="24"/>
      <c r="W296" s="62" t="s">
        <v>4830</v>
      </c>
    </row>
    <row r="297" spans="1:23" ht="23.45" customHeight="1">
      <c r="A297" s="35" t="s">
        <v>319</v>
      </c>
      <c r="B297" s="35" t="s">
        <v>10677</v>
      </c>
      <c r="C297" s="35" t="s">
        <v>99</v>
      </c>
      <c r="D297" s="35" t="s">
        <v>100</v>
      </c>
      <c r="E297" s="36" t="s">
        <v>7610</v>
      </c>
      <c r="F297" s="35" t="s">
        <v>11918</v>
      </c>
      <c r="G297" s="37" t="s">
        <v>7240</v>
      </c>
      <c r="H297" s="38">
        <v>11500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46"/>
      <c r="R297" s="146"/>
      <c r="S297" s="78">
        <v>1</v>
      </c>
      <c r="T297" s="48">
        <v>11500</v>
      </c>
      <c r="U297" s="23"/>
      <c r="V297" s="24"/>
      <c r="W297" s="62" t="s">
        <v>4830</v>
      </c>
    </row>
    <row r="298" spans="1:23" ht="23.45" customHeight="1">
      <c r="A298" s="16" t="s">
        <v>319</v>
      </c>
      <c r="B298" s="16" t="s">
        <v>10677</v>
      </c>
      <c r="C298" s="16" t="s">
        <v>99</v>
      </c>
      <c r="D298" s="16" t="s">
        <v>100</v>
      </c>
      <c r="E298" s="25" t="s">
        <v>7271</v>
      </c>
      <c r="F298" s="16" t="s">
        <v>7270</v>
      </c>
      <c r="G298" s="26" t="s">
        <v>12812</v>
      </c>
      <c r="H298" s="27">
        <v>14000</v>
      </c>
      <c r="I298" s="28"/>
      <c r="J298" s="29"/>
      <c r="K298" s="84">
        <v>1</v>
      </c>
      <c r="L298" s="77"/>
      <c r="M298" s="10"/>
      <c r="N298" s="11"/>
      <c r="O298" s="97">
        <v>0</v>
      </c>
      <c r="P298" s="97" t="s">
        <v>207</v>
      </c>
      <c r="Q298" s="167" t="s">
        <v>13963</v>
      </c>
      <c r="R298" s="147" t="s">
        <v>13453</v>
      </c>
      <c r="S298" s="78">
        <v>0</v>
      </c>
      <c r="T298" s="49">
        <v>-14000</v>
      </c>
      <c r="U298" s="23"/>
      <c r="V298" s="24"/>
      <c r="W298" s="62" t="s">
        <v>4830</v>
      </c>
    </row>
    <row r="299" spans="1:23" ht="23.45" customHeight="1">
      <c r="A299" s="16"/>
      <c r="B299" s="127"/>
      <c r="C299" s="16"/>
      <c r="D299" s="16"/>
      <c r="E299" s="25"/>
      <c r="F299" s="16"/>
      <c r="G299" s="26"/>
      <c r="H299" s="27"/>
      <c r="I299" s="28"/>
      <c r="J299" s="29"/>
      <c r="K299" s="125"/>
      <c r="L299" s="77"/>
      <c r="M299" s="10"/>
      <c r="N299" s="11"/>
      <c r="O299" s="97">
        <v>0</v>
      </c>
      <c r="P299" s="97" t="s">
        <v>207</v>
      </c>
      <c r="Q299" s="186"/>
      <c r="R299" s="147"/>
      <c r="S299" s="78">
        <v>0</v>
      </c>
      <c r="T299" s="49">
        <v>0</v>
      </c>
      <c r="U299" s="23"/>
      <c r="V299" s="24"/>
      <c r="W299" s="62" t="s">
        <v>207</v>
      </c>
    </row>
    <row r="300" spans="1:23" ht="23.45" customHeight="1">
      <c r="A300" s="35" t="s">
        <v>5353</v>
      </c>
      <c r="B300" s="67" t="s">
        <v>5363</v>
      </c>
      <c r="C300" s="35" t="s">
        <v>5364</v>
      </c>
      <c r="D300" s="35" t="s">
        <v>5364</v>
      </c>
      <c r="E300" s="36" t="s">
        <v>10026</v>
      </c>
      <c r="F300" s="35" t="s">
        <v>10027</v>
      </c>
      <c r="G300" s="37" t="s">
        <v>7064</v>
      </c>
      <c r="H300" s="38">
        <v>6000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6000</v>
      </c>
      <c r="U300" s="23"/>
      <c r="V300" s="24"/>
      <c r="W300" s="62" t="s">
        <v>5366</v>
      </c>
    </row>
    <row r="301" spans="1:23" ht="23.45" customHeight="1">
      <c r="A301" s="35" t="s">
        <v>11271</v>
      </c>
      <c r="B301" s="35" t="s">
        <v>5363</v>
      </c>
      <c r="C301" s="35" t="s">
        <v>5364</v>
      </c>
      <c r="D301" s="35" t="s">
        <v>5364</v>
      </c>
      <c r="E301" s="36"/>
      <c r="F301" s="13" t="s">
        <v>5207</v>
      </c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219" t="s">
        <v>10190</v>
      </c>
      <c r="R301" s="146"/>
      <c r="S301" s="78">
        <v>0</v>
      </c>
      <c r="T301" s="48">
        <v>0</v>
      </c>
      <c r="U301" s="23"/>
      <c r="V301" s="24"/>
      <c r="W301" s="62" t="s">
        <v>5366</v>
      </c>
    </row>
    <row r="302" spans="1:23" ht="23.45" customHeight="1">
      <c r="A302" s="35" t="s">
        <v>5353</v>
      </c>
      <c r="B302" s="35" t="s">
        <v>5363</v>
      </c>
      <c r="C302" s="35" t="s">
        <v>5364</v>
      </c>
      <c r="D302" s="35" t="s">
        <v>5364</v>
      </c>
      <c r="E302" s="36" t="s">
        <v>9867</v>
      </c>
      <c r="F302" s="35" t="s">
        <v>7273</v>
      </c>
      <c r="G302" s="37" t="s">
        <v>7064</v>
      </c>
      <c r="H302" s="38">
        <v>7000</v>
      </c>
      <c r="I302" s="39">
        <v>1</v>
      </c>
      <c r="J302" s="40"/>
      <c r="K302" s="41"/>
      <c r="L302" s="76">
        <v>1</v>
      </c>
      <c r="M302" s="14"/>
      <c r="N302" s="15"/>
      <c r="O302" s="97">
        <v>1</v>
      </c>
      <c r="P302" s="97" t="s">
        <v>207</v>
      </c>
      <c r="Q302" s="146"/>
      <c r="R302" s="146"/>
      <c r="S302" s="78">
        <v>1</v>
      </c>
      <c r="T302" s="48">
        <v>7000</v>
      </c>
      <c r="U302" s="23"/>
      <c r="V302" s="24"/>
      <c r="W302" s="62" t="s">
        <v>5366</v>
      </c>
    </row>
    <row r="303" spans="1:23" ht="23.4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7828</v>
      </c>
      <c r="F303" s="35" t="s">
        <v>7829</v>
      </c>
      <c r="G303" s="37" t="s">
        <v>5959</v>
      </c>
      <c r="H303" s="38">
        <v>7000</v>
      </c>
      <c r="I303" s="39"/>
      <c r="J303" s="40">
        <v>5</v>
      </c>
      <c r="K303" s="41"/>
      <c r="L303" s="76"/>
      <c r="M303" s="14"/>
      <c r="N303" s="15"/>
      <c r="O303" s="97">
        <v>0</v>
      </c>
      <c r="P303" s="97" t="s">
        <v>207</v>
      </c>
      <c r="Q303" s="217"/>
      <c r="R303" s="146" t="s">
        <v>143</v>
      </c>
      <c r="S303" s="78">
        <v>0</v>
      </c>
      <c r="T303" s="48">
        <v>0</v>
      </c>
      <c r="U303" s="23">
        <v>35000</v>
      </c>
      <c r="V303" s="24">
        <v>45895</v>
      </c>
      <c r="W303" s="62" t="s">
        <v>5366</v>
      </c>
    </row>
    <row r="304" spans="1:23" ht="23.45" customHeight="1">
      <c r="A304" s="35" t="s">
        <v>5353</v>
      </c>
      <c r="B304" s="35" t="s">
        <v>5363</v>
      </c>
      <c r="C304" s="35" t="s">
        <v>5364</v>
      </c>
      <c r="D304" s="35" t="s">
        <v>5364</v>
      </c>
      <c r="E304" s="36" t="s">
        <v>7828</v>
      </c>
      <c r="F304" s="35" t="s">
        <v>7829</v>
      </c>
      <c r="G304" s="37" t="s">
        <v>5959</v>
      </c>
      <c r="H304" s="38">
        <v>7000</v>
      </c>
      <c r="I304" s="39"/>
      <c r="J304" s="40">
        <v>5</v>
      </c>
      <c r="K304" s="41"/>
      <c r="L304" s="76"/>
      <c r="M304" s="14"/>
      <c r="N304" s="15"/>
      <c r="O304" s="97">
        <v>0</v>
      </c>
      <c r="P304" s="97" t="s">
        <v>207</v>
      </c>
      <c r="Q304" s="146" t="s">
        <v>11184</v>
      </c>
      <c r="R304" s="146" t="s">
        <v>143</v>
      </c>
      <c r="S304" s="78">
        <v>0</v>
      </c>
      <c r="T304" s="48">
        <v>0</v>
      </c>
      <c r="U304" s="23">
        <v>35000</v>
      </c>
      <c r="V304" s="24">
        <v>45894</v>
      </c>
      <c r="W304" s="62" t="s">
        <v>5366</v>
      </c>
    </row>
    <row r="305" spans="1:23" ht="23.45" customHeight="1">
      <c r="A305" s="35" t="s">
        <v>5353</v>
      </c>
      <c r="B305" s="67" t="s">
        <v>5363</v>
      </c>
      <c r="C305" s="35" t="s">
        <v>5364</v>
      </c>
      <c r="D305" s="35" t="s">
        <v>5364</v>
      </c>
      <c r="E305" s="36" t="s">
        <v>7830</v>
      </c>
      <c r="F305" s="35" t="s">
        <v>7829</v>
      </c>
      <c r="G305" s="37" t="s">
        <v>7064</v>
      </c>
      <c r="H305" s="38">
        <v>7000</v>
      </c>
      <c r="I305" s="39">
        <v>20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227" t="s">
        <v>13982</v>
      </c>
      <c r="R305" s="146"/>
      <c r="S305" s="78">
        <v>0</v>
      </c>
      <c r="T305" s="48">
        <v>140000</v>
      </c>
      <c r="U305" s="23"/>
      <c r="V305" s="24"/>
      <c r="W305" s="62" t="s">
        <v>5366</v>
      </c>
    </row>
    <row r="306" spans="1:23" ht="23.45" customHeight="1">
      <c r="A306" s="35" t="s">
        <v>5353</v>
      </c>
      <c r="B306" s="67" t="s">
        <v>5363</v>
      </c>
      <c r="C306" s="35" t="s">
        <v>5364</v>
      </c>
      <c r="D306" s="35" t="s">
        <v>5364</v>
      </c>
      <c r="E306" s="36" t="s">
        <v>9723</v>
      </c>
      <c r="F306" s="35" t="s">
        <v>9724</v>
      </c>
      <c r="G306" s="37" t="s">
        <v>7064</v>
      </c>
      <c r="H306" s="38">
        <v>7000</v>
      </c>
      <c r="I306" s="39"/>
      <c r="J306" s="40">
        <v>3</v>
      </c>
      <c r="K306" s="41"/>
      <c r="L306" s="76"/>
      <c r="M306" s="14"/>
      <c r="N306" s="15"/>
      <c r="O306" s="97">
        <v>0</v>
      </c>
      <c r="P306" s="97" t="s">
        <v>207</v>
      </c>
      <c r="Q306" s="146" t="s">
        <v>11439</v>
      </c>
      <c r="R306" s="146" t="s">
        <v>144</v>
      </c>
      <c r="S306" s="78">
        <v>0</v>
      </c>
      <c r="T306" s="48">
        <v>0</v>
      </c>
      <c r="U306" s="23">
        <v>21000</v>
      </c>
      <c r="V306" s="24">
        <v>45896</v>
      </c>
      <c r="W306" s="62" t="s">
        <v>5366</v>
      </c>
    </row>
    <row r="307" spans="1:23" ht="23.45" customHeight="1">
      <c r="A307" s="16" t="s">
        <v>5554</v>
      </c>
      <c r="B307" s="16" t="s">
        <v>5363</v>
      </c>
      <c r="C307" s="16" t="s">
        <v>5364</v>
      </c>
      <c r="D307" s="16" t="s">
        <v>5364</v>
      </c>
      <c r="E307" s="25" t="s">
        <v>13615</v>
      </c>
      <c r="F307" s="16" t="s">
        <v>11735</v>
      </c>
      <c r="G307" s="26" t="s">
        <v>60</v>
      </c>
      <c r="H307" s="27">
        <v>7000</v>
      </c>
      <c r="I307" s="28"/>
      <c r="J307" s="29"/>
      <c r="K307" s="12">
        <v>1</v>
      </c>
      <c r="L307" s="77"/>
      <c r="M307" s="10"/>
      <c r="N307" s="11"/>
      <c r="O307" s="97">
        <v>0</v>
      </c>
      <c r="P307" s="97" t="s">
        <v>207</v>
      </c>
      <c r="Q307" s="167" t="s">
        <v>11439</v>
      </c>
      <c r="R307" s="147" t="s">
        <v>13660</v>
      </c>
      <c r="S307" s="78">
        <v>0</v>
      </c>
      <c r="T307" s="48">
        <v>0</v>
      </c>
      <c r="U307" s="23"/>
      <c r="V307" s="24"/>
      <c r="W307" s="62" t="s">
        <v>5366</v>
      </c>
    </row>
    <row r="308" spans="1:23" ht="23.45" customHeight="1">
      <c r="A308" s="16" t="s">
        <v>5554</v>
      </c>
      <c r="B308" s="16" t="s">
        <v>5363</v>
      </c>
      <c r="C308" s="16" t="s">
        <v>5364</v>
      </c>
      <c r="D308" s="16" t="s">
        <v>5364</v>
      </c>
      <c r="E308" s="25" t="s">
        <v>11734</v>
      </c>
      <c r="F308" s="16" t="s">
        <v>11735</v>
      </c>
      <c r="G308" s="26" t="s">
        <v>131</v>
      </c>
      <c r="H308" s="27">
        <v>7000</v>
      </c>
      <c r="I308" s="28"/>
      <c r="J308" s="29"/>
      <c r="K308" s="12">
        <v>1</v>
      </c>
      <c r="L308" s="77"/>
      <c r="M308" s="10"/>
      <c r="N308" s="11"/>
      <c r="O308" s="107">
        <v>0</v>
      </c>
      <c r="P308" s="107" t="s">
        <v>207</v>
      </c>
      <c r="Q308" s="147"/>
      <c r="R308" s="147" t="s">
        <v>13852</v>
      </c>
      <c r="S308" s="78">
        <v>0</v>
      </c>
      <c r="T308" s="48">
        <v>0</v>
      </c>
      <c r="U308" s="23"/>
      <c r="V308" s="24"/>
      <c r="W308" s="62" t="s">
        <v>5366</v>
      </c>
    </row>
    <row r="309" spans="1:23" ht="23.45" customHeight="1">
      <c r="A309" s="30"/>
      <c r="B309" s="30"/>
      <c r="C309" s="30"/>
      <c r="D309" s="30"/>
      <c r="E309" s="31"/>
      <c r="F309" s="30"/>
      <c r="G309" s="32"/>
      <c r="H309" s="33"/>
      <c r="I309" s="39"/>
      <c r="J309" s="40"/>
      <c r="K309" s="34"/>
      <c r="L309" s="77"/>
      <c r="M309" s="10"/>
      <c r="N309" s="11"/>
      <c r="O309" s="97">
        <v>0</v>
      </c>
      <c r="P309" s="97" t="s">
        <v>207</v>
      </c>
      <c r="Q309" s="146"/>
      <c r="R309" s="217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105</v>
      </c>
      <c r="B310" s="35" t="s">
        <v>11129</v>
      </c>
      <c r="C310" s="35" t="s">
        <v>107</v>
      </c>
      <c r="D310" s="35" t="s">
        <v>107</v>
      </c>
      <c r="E310" s="36" t="s">
        <v>7277</v>
      </c>
      <c r="F310" s="316" t="s">
        <v>13905</v>
      </c>
      <c r="G310" s="317" t="s">
        <v>13279</v>
      </c>
      <c r="H310" s="38">
        <v>7000</v>
      </c>
      <c r="I310" s="39">
        <v>1</v>
      </c>
      <c r="J310" s="40"/>
      <c r="K310" s="41"/>
      <c r="L310" s="76"/>
      <c r="M310" s="14"/>
      <c r="N310" s="15"/>
      <c r="O310" s="97">
        <v>0</v>
      </c>
      <c r="P310" s="97" t="s">
        <v>207</v>
      </c>
      <c r="Q310" s="315" t="s">
        <v>13983</v>
      </c>
      <c r="R310" s="146"/>
      <c r="S310" s="78">
        <v>0</v>
      </c>
      <c r="T310" s="49">
        <v>0</v>
      </c>
      <c r="U310" s="23"/>
      <c r="V310" s="24"/>
      <c r="W310" s="62" t="s">
        <v>4933</v>
      </c>
    </row>
    <row r="311" spans="1:23" ht="23.45" customHeight="1">
      <c r="A311" s="35" t="s">
        <v>11565</v>
      </c>
      <c r="B311" s="35" t="s">
        <v>11577</v>
      </c>
      <c r="C311" s="35" t="s">
        <v>107</v>
      </c>
      <c r="D311" s="35" t="s">
        <v>107</v>
      </c>
      <c r="E311" s="36"/>
      <c r="F311" s="13" t="s">
        <v>5207</v>
      </c>
      <c r="G311" s="37"/>
      <c r="H311" s="38"/>
      <c r="I311" s="39"/>
      <c r="J311" s="40"/>
      <c r="K311" s="41"/>
      <c r="L311" s="76"/>
      <c r="M311" s="14"/>
      <c r="N311" s="15"/>
      <c r="O311" s="97">
        <v>0</v>
      </c>
      <c r="P311" s="97" t="s">
        <v>207</v>
      </c>
      <c r="Q311" s="219" t="s">
        <v>13977</v>
      </c>
      <c r="R311" s="146"/>
      <c r="S311" s="78">
        <v>0</v>
      </c>
      <c r="T311" s="49">
        <v>0</v>
      </c>
      <c r="U311" s="23"/>
      <c r="V311" s="24"/>
      <c r="W311" s="62" t="s">
        <v>4933</v>
      </c>
    </row>
    <row r="312" spans="1:23" ht="23.45" customHeight="1">
      <c r="A312" s="35"/>
      <c r="B312" s="35"/>
      <c r="C312" s="35"/>
      <c r="D312" s="35"/>
      <c r="E312" s="36"/>
      <c r="F312" s="30"/>
      <c r="G312" s="37"/>
      <c r="H312" s="38"/>
      <c r="I312" s="39"/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146"/>
      <c r="S312" s="78">
        <v>0</v>
      </c>
      <c r="T312" s="49">
        <v>0</v>
      </c>
      <c r="U312" s="23"/>
      <c r="V312" s="24"/>
      <c r="W312" s="62" t="s">
        <v>207</v>
      </c>
    </row>
    <row r="313" spans="1:23" ht="23.45" customHeight="1">
      <c r="A313" s="35" t="s">
        <v>109</v>
      </c>
      <c r="B313" s="35" t="s">
        <v>10591</v>
      </c>
      <c r="C313" s="35" t="s">
        <v>111</v>
      </c>
      <c r="D313" s="35" t="s">
        <v>111</v>
      </c>
      <c r="E313" s="36" t="s">
        <v>13906</v>
      </c>
      <c r="F313" s="35" t="s">
        <v>13907</v>
      </c>
      <c r="G313" s="37" t="s">
        <v>7140</v>
      </c>
      <c r="H313" s="38">
        <v>10000</v>
      </c>
      <c r="I313" s="39">
        <v>1</v>
      </c>
      <c r="J313" s="40"/>
      <c r="K313" s="41"/>
      <c r="L313" s="76">
        <v>1</v>
      </c>
      <c r="M313" s="14"/>
      <c r="N313" s="15"/>
      <c r="O313" s="97">
        <v>1</v>
      </c>
      <c r="P313" s="97" t="s">
        <v>207</v>
      </c>
      <c r="Q313" s="146"/>
      <c r="R313" s="146"/>
      <c r="S313" s="78">
        <v>1</v>
      </c>
      <c r="T313" s="48">
        <v>10000</v>
      </c>
      <c r="U313" s="23"/>
      <c r="V313" s="24"/>
      <c r="W313" s="62" t="s">
        <v>4821</v>
      </c>
    </row>
    <row r="314" spans="1:23" ht="23.45" customHeight="1">
      <c r="A314" s="35"/>
      <c r="B314" s="35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97">
        <v>0</v>
      </c>
      <c r="P314" s="97" t="s">
        <v>207</v>
      </c>
      <c r="Q314" s="146"/>
      <c r="R314" s="146"/>
      <c r="S314" s="78">
        <v>0</v>
      </c>
      <c r="T314" s="49">
        <v>0</v>
      </c>
      <c r="U314" s="23"/>
      <c r="V314" s="24"/>
      <c r="W314" s="62" t="s">
        <v>207</v>
      </c>
    </row>
    <row r="315" spans="1:23" ht="23.45" customHeight="1">
      <c r="A315" s="35" t="s">
        <v>3412</v>
      </c>
      <c r="B315" s="35" t="s">
        <v>10975</v>
      </c>
      <c r="C315" s="35" t="s">
        <v>3414</v>
      </c>
      <c r="D315" s="35" t="s">
        <v>3414</v>
      </c>
      <c r="E315" s="36" t="s">
        <v>13908</v>
      </c>
      <c r="F315" s="35" t="s">
        <v>13509</v>
      </c>
      <c r="G315" s="37" t="s">
        <v>13909</v>
      </c>
      <c r="H315" s="38">
        <v>7000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7000</v>
      </c>
      <c r="U315" s="23"/>
      <c r="V315" s="24"/>
      <c r="W315" s="62" t="s">
        <v>6809</v>
      </c>
    </row>
    <row r="316" spans="1:23" ht="23.45" customHeight="1">
      <c r="A316" s="35" t="s">
        <v>3412</v>
      </c>
      <c r="B316" s="35" t="s">
        <v>10975</v>
      </c>
      <c r="C316" s="35" t="s">
        <v>3414</v>
      </c>
      <c r="D316" s="35" t="s">
        <v>3414</v>
      </c>
      <c r="E316" s="36" t="s">
        <v>13728</v>
      </c>
      <c r="F316" s="35" t="s">
        <v>13509</v>
      </c>
      <c r="G316" s="37" t="s">
        <v>13729</v>
      </c>
      <c r="H316" s="38">
        <v>7000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7000</v>
      </c>
      <c r="U316" s="23"/>
      <c r="V316" s="24"/>
      <c r="W316" s="62" t="s">
        <v>6809</v>
      </c>
    </row>
    <row r="317" spans="1:23" ht="23.45" customHeight="1">
      <c r="A317" s="35" t="s">
        <v>3412</v>
      </c>
      <c r="B317" s="35" t="s">
        <v>10975</v>
      </c>
      <c r="C317" s="35" t="s">
        <v>3414</v>
      </c>
      <c r="D317" s="35" t="s">
        <v>3414</v>
      </c>
      <c r="E317" s="36" t="s">
        <v>13730</v>
      </c>
      <c r="F317" s="35" t="s">
        <v>13509</v>
      </c>
      <c r="G317" s="37" t="s">
        <v>13731</v>
      </c>
      <c r="H317" s="38">
        <v>7000</v>
      </c>
      <c r="I317" s="39">
        <v>2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11184</v>
      </c>
      <c r="R317" s="146"/>
      <c r="S317" s="78">
        <v>0</v>
      </c>
      <c r="T317" s="48">
        <v>0</v>
      </c>
      <c r="U317" s="23"/>
      <c r="V317" s="24"/>
      <c r="W317" s="62" t="s">
        <v>6809</v>
      </c>
    </row>
    <row r="318" spans="1:23" ht="23.45" customHeight="1">
      <c r="A318" s="35" t="s">
        <v>3412</v>
      </c>
      <c r="B318" s="35" t="s">
        <v>10975</v>
      </c>
      <c r="C318" s="35" t="s">
        <v>3414</v>
      </c>
      <c r="D318" s="35" t="s">
        <v>3414</v>
      </c>
      <c r="E318" s="36" t="s">
        <v>13511</v>
      </c>
      <c r="F318" s="35" t="s">
        <v>13509</v>
      </c>
      <c r="G318" s="37" t="s">
        <v>13512</v>
      </c>
      <c r="H318" s="38">
        <v>7000</v>
      </c>
      <c r="I318" s="39">
        <v>1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 t="s">
        <v>11184</v>
      </c>
      <c r="R318" s="146"/>
      <c r="S318" s="78">
        <v>0</v>
      </c>
      <c r="T318" s="48">
        <v>0</v>
      </c>
      <c r="U318" s="23"/>
      <c r="V318" s="24"/>
      <c r="W318" s="62" t="s">
        <v>6809</v>
      </c>
    </row>
    <row r="319" spans="1:23" ht="23.45" customHeight="1">
      <c r="A319" s="30" t="s">
        <v>14035</v>
      </c>
      <c r="B319" s="30" t="s">
        <v>10975</v>
      </c>
      <c r="C319" s="30" t="s">
        <v>3414</v>
      </c>
      <c r="D319" s="30" t="s">
        <v>3414</v>
      </c>
      <c r="E319" s="31" t="s">
        <v>14015</v>
      </c>
      <c r="F319" s="30" t="s">
        <v>14014</v>
      </c>
      <c r="G319" s="32" t="s">
        <v>14036</v>
      </c>
      <c r="H319" s="33">
        <v>7000</v>
      </c>
      <c r="I319" s="39"/>
      <c r="J319" s="40"/>
      <c r="K319" s="34"/>
      <c r="L319" s="77"/>
      <c r="M319" s="10"/>
      <c r="N319" s="11"/>
      <c r="O319" s="97">
        <v>0</v>
      </c>
      <c r="P319" s="97"/>
      <c r="Q319" s="146"/>
      <c r="R319" s="217" t="s">
        <v>14056</v>
      </c>
      <c r="S319" s="78">
        <v>0</v>
      </c>
      <c r="T319" s="48">
        <v>0</v>
      </c>
      <c r="U319" s="23"/>
      <c r="V319" s="24"/>
      <c r="W319" s="62" t="s">
        <v>6809</v>
      </c>
    </row>
    <row r="320" spans="1:23" ht="23.45" customHeight="1">
      <c r="A320" s="168"/>
      <c r="B320" s="168"/>
      <c r="C320" s="168"/>
      <c r="D320" s="168"/>
      <c r="E320" s="169"/>
      <c r="F320" s="168"/>
      <c r="G320" s="170"/>
      <c r="H320" s="171"/>
      <c r="I320" s="172"/>
      <c r="J320" s="173"/>
      <c r="K320" s="174"/>
      <c r="L320" s="175"/>
      <c r="M320" s="176"/>
      <c r="N320" s="177"/>
      <c r="O320" s="97">
        <v>0</v>
      </c>
      <c r="P320" s="97" t="s">
        <v>207</v>
      </c>
      <c r="Q320" s="305"/>
      <c r="R320" s="216"/>
      <c r="S320" s="78">
        <v>0</v>
      </c>
      <c r="T320" s="49">
        <v>0</v>
      </c>
      <c r="U320" s="23"/>
      <c r="V320" s="24"/>
      <c r="W320" s="62" t="s">
        <v>207</v>
      </c>
    </row>
    <row r="321" spans="1:23" ht="23.45" customHeight="1">
      <c r="A321" s="35" t="s">
        <v>1368</v>
      </c>
      <c r="B321" s="35" t="s">
        <v>10662</v>
      </c>
      <c r="C321" s="35" t="s">
        <v>1372</v>
      </c>
      <c r="D321" s="35" t="s">
        <v>1373</v>
      </c>
      <c r="E321" s="36" t="s">
        <v>9599</v>
      </c>
      <c r="F321" s="35" t="s">
        <v>9524</v>
      </c>
      <c r="G321" s="37" t="s">
        <v>7064</v>
      </c>
      <c r="H321" s="38">
        <v>13000</v>
      </c>
      <c r="I321" s="39">
        <v>3</v>
      </c>
      <c r="J321" s="40"/>
      <c r="K321" s="41"/>
      <c r="L321" s="76">
        <v>3</v>
      </c>
      <c r="M321" s="14"/>
      <c r="N321" s="15"/>
      <c r="O321" s="97">
        <v>3</v>
      </c>
      <c r="P321" s="97" t="s">
        <v>207</v>
      </c>
      <c r="Q321" s="146"/>
      <c r="R321" s="146"/>
      <c r="S321" s="78">
        <v>3</v>
      </c>
      <c r="T321" s="48">
        <v>39000</v>
      </c>
      <c r="U321" s="23"/>
      <c r="V321" s="24"/>
      <c r="W321" s="62" t="s">
        <v>1376</v>
      </c>
    </row>
    <row r="322" spans="1:23" ht="23.45" customHeight="1">
      <c r="A322" s="35" t="s">
        <v>1368</v>
      </c>
      <c r="B322" s="35" t="s">
        <v>10662</v>
      </c>
      <c r="C322" s="35" t="s">
        <v>1372</v>
      </c>
      <c r="D322" s="35" t="s">
        <v>1373</v>
      </c>
      <c r="E322" s="36" t="s">
        <v>7286</v>
      </c>
      <c r="F322" s="35" t="s">
        <v>7287</v>
      </c>
      <c r="G322" s="37" t="s">
        <v>7260</v>
      </c>
      <c r="H322" s="38">
        <v>9500</v>
      </c>
      <c r="I322" s="39">
        <v>2</v>
      </c>
      <c r="J322" s="40"/>
      <c r="K322" s="41"/>
      <c r="L322" s="76">
        <v>2</v>
      </c>
      <c r="M322" s="14"/>
      <c r="N322" s="15"/>
      <c r="O322" s="97">
        <v>2</v>
      </c>
      <c r="P322" s="97" t="s">
        <v>207</v>
      </c>
      <c r="Q322" s="146"/>
      <c r="R322" s="146"/>
      <c r="S322" s="78">
        <v>2</v>
      </c>
      <c r="T322" s="48">
        <v>19000</v>
      </c>
      <c r="U322" s="23"/>
      <c r="V322" s="24"/>
      <c r="W322" s="62" t="s">
        <v>1376</v>
      </c>
    </row>
    <row r="323" spans="1:23" ht="23.45" customHeight="1">
      <c r="A323" s="16" t="s">
        <v>4883</v>
      </c>
      <c r="B323" s="16" t="s">
        <v>10662</v>
      </c>
      <c r="C323" s="16" t="s">
        <v>1372</v>
      </c>
      <c r="D323" s="16" t="s">
        <v>1373</v>
      </c>
      <c r="E323" s="25" t="s">
        <v>9900</v>
      </c>
      <c r="F323" s="16" t="s">
        <v>9901</v>
      </c>
      <c r="G323" s="26" t="s">
        <v>60</v>
      </c>
      <c r="H323" s="27">
        <v>13000</v>
      </c>
      <c r="I323" s="28"/>
      <c r="J323" s="29"/>
      <c r="K323" s="12">
        <v>1</v>
      </c>
      <c r="L323" s="77"/>
      <c r="M323" s="10"/>
      <c r="N323" s="11"/>
      <c r="O323" s="97">
        <v>0</v>
      </c>
      <c r="P323" s="97" t="s">
        <v>207</v>
      </c>
      <c r="Q323" s="147" t="s">
        <v>11184</v>
      </c>
      <c r="R323" s="147" t="s">
        <v>13649</v>
      </c>
      <c r="S323" s="78">
        <v>0</v>
      </c>
      <c r="T323" s="48">
        <v>0</v>
      </c>
      <c r="U323" s="23"/>
      <c r="V323" s="24"/>
      <c r="W323" s="62" t="s">
        <v>1376</v>
      </c>
    </row>
    <row r="324" spans="1:23" ht="23.45" customHeight="1">
      <c r="A324" s="16"/>
      <c r="B324" s="16"/>
      <c r="C324" s="16"/>
      <c r="D324" s="16"/>
      <c r="E324" s="25"/>
      <c r="F324" s="16"/>
      <c r="G324" s="26"/>
      <c r="H324" s="27"/>
      <c r="I324" s="28"/>
      <c r="J324" s="29"/>
      <c r="K324" s="12"/>
      <c r="L324" s="77"/>
      <c r="M324" s="10"/>
      <c r="N324" s="11"/>
      <c r="O324" s="97">
        <v>0</v>
      </c>
      <c r="P324" s="97" t="s">
        <v>207</v>
      </c>
      <c r="Q324" s="360"/>
      <c r="R324" s="147"/>
      <c r="S324" s="78">
        <v>0</v>
      </c>
      <c r="T324" s="49">
        <v>0</v>
      </c>
      <c r="U324" s="23"/>
      <c r="V324" s="24"/>
      <c r="W324" s="62" t="s">
        <v>207</v>
      </c>
    </row>
    <row r="325" spans="1:23" ht="23.45" customHeight="1">
      <c r="A325" s="35" t="s">
        <v>8407</v>
      </c>
      <c r="B325" s="35" t="s">
        <v>10694</v>
      </c>
      <c r="C325" s="35" t="s">
        <v>6992</v>
      </c>
      <c r="D325" s="35" t="s">
        <v>6948</v>
      </c>
      <c r="E325" s="36" t="s">
        <v>11334</v>
      </c>
      <c r="F325" s="35" t="s">
        <v>10133</v>
      </c>
      <c r="G325" s="37" t="s">
        <v>7076</v>
      </c>
      <c r="H325" s="38">
        <v>11000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11000</v>
      </c>
      <c r="U325" s="23"/>
      <c r="V325" s="24"/>
      <c r="W325" s="62" t="s">
        <v>8410</v>
      </c>
    </row>
    <row r="326" spans="1:23" ht="23.45" customHeight="1">
      <c r="A326" s="35" t="s">
        <v>8407</v>
      </c>
      <c r="B326" s="35" t="s">
        <v>10694</v>
      </c>
      <c r="C326" s="35" t="s">
        <v>6992</v>
      </c>
      <c r="D326" s="35" t="s">
        <v>6948</v>
      </c>
      <c r="E326" s="25"/>
      <c r="F326" s="16"/>
      <c r="G326" s="26"/>
      <c r="H326" s="27"/>
      <c r="I326" s="28"/>
      <c r="J326" s="29"/>
      <c r="K326" s="12"/>
      <c r="L326" s="77"/>
      <c r="M326" s="10"/>
      <c r="N326" s="11"/>
      <c r="O326" s="97">
        <v>0</v>
      </c>
      <c r="P326" s="97"/>
      <c r="Q326" s="360"/>
      <c r="R326" s="219" t="s">
        <v>14057</v>
      </c>
      <c r="S326" s="78">
        <v>0</v>
      </c>
      <c r="T326" s="48">
        <v>1100</v>
      </c>
      <c r="U326" s="23"/>
      <c r="V326" s="24"/>
      <c r="W326" s="62" t="s">
        <v>8410</v>
      </c>
    </row>
    <row r="327" spans="1:23" ht="23.45" customHeight="1">
      <c r="A327" s="35"/>
      <c r="B327" s="35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146"/>
      <c r="R327" s="146"/>
      <c r="S327" s="78">
        <v>0</v>
      </c>
      <c r="T327" s="49">
        <v>0</v>
      </c>
      <c r="U327" s="23"/>
      <c r="V327" s="24"/>
      <c r="W327" s="62" t="s">
        <v>207</v>
      </c>
    </row>
    <row r="328" spans="1:23" ht="23.45" customHeight="1">
      <c r="A328" s="35" t="s">
        <v>115</v>
      </c>
      <c r="B328" s="35" t="s">
        <v>10876</v>
      </c>
      <c r="C328" s="35" t="s">
        <v>117</v>
      </c>
      <c r="D328" s="35" t="s">
        <v>118</v>
      </c>
      <c r="E328" s="36" t="s">
        <v>13910</v>
      </c>
      <c r="F328" s="35" t="s">
        <v>13911</v>
      </c>
      <c r="G328" s="37" t="s">
        <v>7169</v>
      </c>
      <c r="H328" s="38">
        <v>23000</v>
      </c>
      <c r="I328" s="39">
        <v>1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146"/>
      <c r="R328" s="146"/>
      <c r="S328" s="78">
        <v>1</v>
      </c>
      <c r="T328" s="48">
        <v>23000</v>
      </c>
      <c r="U328" s="23"/>
      <c r="V328" s="24"/>
      <c r="W328" s="62" t="s">
        <v>4843</v>
      </c>
    </row>
    <row r="329" spans="1:23" ht="23.45" customHeight="1">
      <c r="A329" s="35" t="s">
        <v>115</v>
      </c>
      <c r="B329" s="35" t="s">
        <v>10876</v>
      </c>
      <c r="C329" s="35" t="s">
        <v>117</v>
      </c>
      <c r="D329" s="35" t="s">
        <v>118</v>
      </c>
      <c r="E329" s="36" t="s">
        <v>13513</v>
      </c>
      <c r="F329" s="35" t="s">
        <v>13249</v>
      </c>
      <c r="G329" s="37" t="s">
        <v>6617</v>
      </c>
      <c r="H329" s="38">
        <v>23000</v>
      </c>
      <c r="I329" s="39">
        <v>1</v>
      </c>
      <c r="J329" s="40"/>
      <c r="K329" s="41"/>
      <c r="L329" s="76">
        <v>1</v>
      </c>
      <c r="M329" s="14"/>
      <c r="N329" s="15"/>
      <c r="O329" s="97">
        <v>1</v>
      </c>
      <c r="P329" s="97" t="s">
        <v>207</v>
      </c>
      <c r="Q329" s="146"/>
      <c r="R329" s="146"/>
      <c r="S329" s="78">
        <v>1</v>
      </c>
      <c r="T329" s="48">
        <v>23000</v>
      </c>
      <c r="U329" s="23"/>
      <c r="V329" s="24"/>
      <c r="W329" s="62" t="s">
        <v>4843</v>
      </c>
    </row>
    <row r="330" spans="1:23" ht="23.45" customHeight="1">
      <c r="A330" s="35" t="s">
        <v>115</v>
      </c>
      <c r="B330" s="35" t="s">
        <v>10876</v>
      </c>
      <c r="C330" s="35" t="s">
        <v>117</v>
      </c>
      <c r="D330" s="35" t="s">
        <v>118</v>
      </c>
      <c r="E330" s="36" t="s">
        <v>9462</v>
      </c>
      <c r="F330" s="35" t="s">
        <v>7290</v>
      </c>
      <c r="G330" s="37" t="s">
        <v>7148</v>
      </c>
      <c r="H330" s="38">
        <v>22000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22000</v>
      </c>
      <c r="U330" s="23"/>
      <c r="V330" s="24"/>
      <c r="W330" s="62" t="s">
        <v>4843</v>
      </c>
    </row>
    <row r="331" spans="1:23" ht="23.45" customHeight="1">
      <c r="A331" s="35" t="s">
        <v>115</v>
      </c>
      <c r="B331" s="35" t="s">
        <v>10876</v>
      </c>
      <c r="C331" s="35" t="s">
        <v>117</v>
      </c>
      <c r="D331" s="35" t="s">
        <v>118</v>
      </c>
      <c r="E331" s="36" t="s">
        <v>7291</v>
      </c>
      <c r="F331" s="35" t="s">
        <v>7292</v>
      </c>
      <c r="G331" s="37" t="s">
        <v>7293</v>
      </c>
      <c r="H331" s="38">
        <v>22500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22500</v>
      </c>
      <c r="U331" s="23"/>
      <c r="V331" s="24"/>
      <c r="W331" s="62" t="s">
        <v>4843</v>
      </c>
    </row>
    <row r="332" spans="1:23" ht="23.4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9728</v>
      </c>
      <c r="F332" s="35" t="s">
        <v>7292</v>
      </c>
      <c r="G332" s="37" t="s">
        <v>9729</v>
      </c>
      <c r="H332" s="38">
        <v>22500</v>
      </c>
      <c r="I332" s="39">
        <v>5</v>
      </c>
      <c r="J332" s="40"/>
      <c r="K332" s="41"/>
      <c r="L332" s="76">
        <v>3</v>
      </c>
      <c r="M332" s="14"/>
      <c r="N332" s="15"/>
      <c r="O332" s="97">
        <v>3</v>
      </c>
      <c r="P332" s="97" t="s">
        <v>207</v>
      </c>
      <c r="Q332" s="146"/>
      <c r="R332" s="146"/>
      <c r="S332" s="78">
        <v>3</v>
      </c>
      <c r="T332" s="48">
        <v>67500</v>
      </c>
      <c r="U332" s="23"/>
      <c r="V332" s="24"/>
      <c r="W332" s="62" t="s">
        <v>4843</v>
      </c>
    </row>
    <row r="333" spans="1:23" ht="23.4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12818</v>
      </c>
      <c r="F333" s="35" t="s">
        <v>12819</v>
      </c>
      <c r="G333" s="37" t="s">
        <v>7573</v>
      </c>
      <c r="H333" s="38">
        <v>22500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22500</v>
      </c>
      <c r="U333" s="23"/>
      <c r="V333" s="24"/>
      <c r="W333" s="62" t="s">
        <v>4843</v>
      </c>
    </row>
    <row r="334" spans="1:23" ht="23.45" customHeight="1">
      <c r="A334" s="35" t="s">
        <v>115</v>
      </c>
      <c r="B334" s="35" t="s">
        <v>10876</v>
      </c>
      <c r="C334" s="35" t="s">
        <v>117</v>
      </c>
      <c r="D334" s="35" t="s">
        <v>118</v>
      </c>
      <c r="E334" s="36" t="s">
        <v>13252</v>
      </c>
      <c r="F334" s="35" t="s">
        <v>12819</v>
      </c>
      <c r="G334" s="37" t="s">
        <v>11597</v>
      </c>
      <c r="H334" s="38">
        <v>22500</v>
      </c>
      <c r="I334" s="39">
        <v>5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8">
        <v>0</v>
      </c>
      <c r="U334" s="23"/>
      <c r="V334" s="24"/>
      <c r="W334" s="62" t="s">
        <v>4843</v>
      </c>
    </row>
    <row r="335" spans="1:23" ht="23.45" customHeight="1">
      <c r="A335" s="35" t="s">
        <v>115</v>
      </c>
      <c r="B335" s="35" t="s">
        <v>10876</v>
      </c>
      <c r="C335" s="35" t="s">
        <v>117</v>
      </c>
      <c r="D335" s="35" t="s">
        <v>118</v>
      </c>
      <c r="E335" s="36" t="s">
        <v>12820</v>
      </c>
      <c r="F335" s="35" t="s">
        <v>12819</v>
      </c>
      <c r="G335" s="37" t="s">
        <v>6617</v>
      </c>
      <c r="H335" s="38">
        <v>22500</v>
      </c>
      <c r="I335" s="39">
        <v>10</v>
      </c>
      <c r="J335" s="40"/>
      <c r="K335" s="41"/>
      <c r="L335" s="76"/>
      <c r="M335" s="14"/>
      <c r="N335" s="15"/>
      <c r="O335" s="97">
        <v>0</v>
      </c>
      <c r="P335" s="97" t="s">
        <v>207</v>
      </c>
      <c r="Q335" s="146"/>
      <c r="R335" s="146"/>
      <c r="S335" s="78">
        <v>0</v>
      </c>
      <c r="T335" s="48">
        <v>0</v>
      </c>
      <c r="U335" s="23"/>
      <c r="V335" s="24"/>
      <c r="W335" s="62" t="s">
        <v>4843</v>
      </c>
    </row>
    <row r="336" spans="1:23" ht="23.45" customHeight="1">
      <c r="A336" s="35" t="s">
        <v>115</v>
      </c>
      <c r="B336" s="35" t="s">
        <v>10876</v>
      </c>
      <c r="C336" s="35" t="s">
        <v>117</v>
      </c>
      <c r="D336" s="35" t="s">
        <v>118</v>
      </c>
      <c r="E336" s="36" t="s">
        <v>13916</v>
      </c>
      <c r="F336" s="35" t="s">
        <v>13913</v>
      </c>
      <c r="G336" s="37" t="s">
        <v>11597</v>
      </c>
      <c r="H336" s="38">
        <v>23000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 t="s">
        <v>13984</v>
      </c>
      <c r="R336" s="146"/>
      <c r="S336" s="78">
        <v>1</v>
      </c>
      <c r="T336" s="48">
        <v>23000</v>
      </c>
      <c r="U336" s="23"/>
      <c r="V336" s="24"/>
      <c r="W336" s="62" t="s">
        <v>4843</v>
      </c>
    </row>
    <row r="337" spans="1:23" ht="23.45" customHeight="1">
      <c r="A337" s="35" t="s">
        <v>115</v>
      </c>
      <c r="B337" s="35" t="s">
        <v>10876</v>
      </c>
      <c r="C337" s="35" t="s">
        <v>117</v>
      </c>
      <c r="D337" s="35" t="s">
        <v>118</v>
      </c>
      <c r="E337" s="36" t="s">
        <v>13915</v>
      </c>
      <c r="F337" s="35" t="s">
        <v>13913</v>
      </c>
      <c r="G337" s="37" t="s">
        <v>6617</v>
      </c>
      <c r="H337" s="38">
        <v>23000</v>
      </c>
      <c r="I337" s="39">
        <v>1</v>
      </c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8">
        <v>0</v>
      </c>
      <c r="U337" s="23"/>
      <c r="V337" s="24"/>
      <c r="W337" s="62" t="s">
        <v>4843</v>
      </c>
    </row>
    <row r="338" spans="1:23" ht="23.45" customHeight="1">
      <c r="A338" s="35" t="s">
        <v>115</v>
      </c>
      <c r="B338" s="35" t="s">
        <v>10876</v>
      </c>
      <c r="C338" s="35" t="s">
        <v>117</v>
      </c>
      <c r="D338" s="35" t="s">
        <v>118</v>
      </c>
      <c r="E338" s="36" t="s">
        <v>13912</v>
      </c>
      <c r="F338" s="35" t="s">
        <v>13913</v>
      </c>
      <c r="G338" s="37" t="s">
        <v>13914</v>
      </c>
      <c r="H338" s="38">
        <v>23000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23000</v>
      </c>
      <c r="U338" s="23"/>
      <c r="V338" s="24"/>
      <c r="W338" s="62" t="s">
        <v>4843</v>
      </c>
    </row>
    <row r="339" spans="1:23" ht="23.45" customHeight="1">
      <c r="A339" s="35" t="s">
        <v>115</v>
      </c>
      <c r="B339" s="35" t="s">
        <v>10876</v>
      </c>
      <c r="C339" s="35" t="s">
        <v>117</v>
      </c>
      <c r="D339" s="35" t="s">
        <v>118</v>
      </c>
      <c r="E339" s="36" t="s">
        <v>13917</v>
      </c>
      <c r="F339" s="35" t="s">
        <v>13918</v>
      </c>
      <c r="G339" s="37" t="s">
        <v>7573</v>
      </c>
      <c r="H339" s="38">
        <v>16000</v>
      </c>
      <c r="I339" s="39">
        <v>1</v>
      </c>
      <c r="J339" s="40"/>
      <c r="K339" s="41"/>
      <c r="L339" s="76">
        <v>1</v>
      </c>
      <c r="M339" s="14"/>
      <c r="N339" s="15"/>
      <c r="O339" s="97">
        <v>1</v>
      </c>
      <c r="P339" s="97" t="s">
        <v>207</v>
      </c>
      <c r="Q339" s="146"/>
      <c r="R339" s="146"/>
      <c r="S339" s="78">
        <v>1</v>
      </c>
      <c r="T339" s="48">
        <v>16000</v>
      </c>
      <c r="U339" s="23"/>
      <c r="V339" s="24"/>
      <c r="W339" s="62" t="s">
        <v>4843</v>
      </c>
    </row>
    <row r="340" spans="1:23" ht="23.45" customHeight="1">
      <c r="A340" s="16" t="s">
        <v>1003</v>
      </c>
      <c r="B340" s="16" t="s">
        <v>10876</v>
      </c>
      <c r="C340" s="16" t="s">
        <v>117</v>
      </c>
      <c r="D340" s="16" t="s">
        <v>118</v>
      </c>
      <c r="E340" s="25" t="s">
        <v>13823</v>
      </c>
      <c r="F340" s="16" t="s">
        <v>13824</v>
      </c>
      <c r="G340" s="26" t="s">
        <v>13828</v>
      </c>
      <c r="H340" s="27">
        <v>21000</v>
      </c>
      <c r="I340" s="28"/>
      <c r="J340" s="29"/>
      <c r="K340" s="12">
        <v>1</v>
      </c>
      <c r="L340" s="77"/>
      <c r="M340" s="10"/>
      <c r="N340" s="11"/>
      <c r="O340" s="107">
        <v>0</v>
      </c>
      <c r="P340" s="107" t="s">
        <v>207</v>
      </c>
      <c r="Q340" s="147"/>
      <c r="R340" s="147" t="s">
        <v>13844</v>
      </c>
      <c r="S340" s="78">
        <v>0</v>
      </c>
      <c r="T340" s="49">
        <v>0</v>
      </c>
      <c r="U340" s="23"/>
      <c r="V340" s="24"/>
      <c r="W340" s="62" t="s">
        <v>4843</v>
      </c>
    </row>
    <row r="341" spans="1:23" ht="23.4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7"/>
      <c r="M341" s="10"/>
      <c r="N341" s="11"/>
      <c r="O341" s="97">
        <v>0</v>
      </c>
      <c r="P341" s="97" t="s">
        <v>207</v>
      </c>
      <c r="Q341" s="146"/>
      <c r="R341" s="217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5687</v>
      </c>
      <c r="B342" s="35" t="s">
        <v>10879</v>
      </c>
      <c r="C342" s="35" t="s">
        <v>5689</v>
      </c>
      <c r="D342" s="35" t="s">
        <v>5609</v>
      </c>
      <c r="E342" s="36" t="s">
        <v>7664</v>
      </c>
      <c r="F342" s="35" t="s">
        <v>7665</v>
      </c>
      <c r="G342" s="37" t="s">
        <v>7064</v>
      </c>
      <c r="H342" s="38">
        <v>14000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146"/>
      <c r="R342" s="146"/>
      <c r="S342" s="78">
        <v>1</v>
      </c>
      <c r="T342" s="48">
        <v>14000</v>
      </c>
      <c r="U342" s="23"/>
      <c r="V342" s="24"/>
      <c r="W342" s="62" t="s">
        <v>5691</v>
      </c>
    </row>
    <row r="343" spans="1:23" ht="23.45" customHeight="1">
      <c r="A343" s="35" t="s">
        <v>5687</v>
      </c>
      <c r="B343" s="35" t="s">
        <v>10879</v>
      </c>
      <c r="C343" s="35" t="s">
        <v>5689</v>
      </c>
      <c r="D343" s="35" t="s">
        <v>5609</v>
      </c>
      <c r="E343" s="36" t="s">
        <v>7667</v>
      </c>
      <c r="F343" s="35" t="s">
        <v>7668</v>
      </c>
      <c r="G343" s="37" t="s">
        <v>7064</v>
      </c>
      <c r="H343" s="38">
        <v>11000</v>
      </c>
      <c r="I343" s="39">
        <v>18</v>
      </c>
      <c r="J343" s="40"/>
      <c r="K343" s="41"/>
      <c r="L343" s="76"/>
      <c r="M343" s="14"/>
      <c r="N343" s="15"/>
      <c r="O343" s="97">
        <v>0</v>
      </c>
      <c r="P343" s="97" t="s">
        <v>207</v>
      </c>
      <c r="Q343" s="146" t="s">
        <v>11668</v>
      </c>
      <c r="R343" s="146"/>
      <c r="S343" s="78">
        <v>0</v>
      </c>
      <c r="T343" s="48">
        <v>0</v>
      </c>
      <c r="U343" s="23"/>
      <c r="V343" s="24"/>
      <c r="W343" s="62" t="s">
        <v>5691</v>
      </c>
    </row>
    <row r="344" spans="1:23" ht="23.45" customHeight="1">
      <c r="A344" s="16" t="s">
        <v>7903</v>
      </c>
      <c r="B344" s="16" t="s">
        <v>10879</v>
      </c>
      <c r="C344" s="16" t="s">
        <v>5689</v>
      </c>
      <c r="D344" s="16" t="s">
        <v>5609</v>
      </c>
      <c r="E344" s="25" t="s">
        <v>9543</v>
      </c>
      <c r="F344" s="16" t="s">
        <v>7899</v>
      </c>
      <c r="G344" s="26" t="s">
        <v>146</v>
      </c>
      <c r="H344" s="27">
        <v>14000</v>
      </c>
      <c r="I344" s="28"/>
      <c r="J344" s="29"/>
      <c r="K344" s="12">
        <v>1</v>
      </c>
      <c r="L344" s="77"/>
      <c r="M344" s="10"/>
      <c r="N344" s="11"/>
      <c r="O344" s="107">
        <v>0</v>
      </c>
      <c r="P344" s="107" t="s">
        <v>207</v>
      </c>
      <c r="Q344" s="147"/>
      <c r="R344" s="147" t="s">
        <v>13842</v>
      </c>
      <c r="S344" s="78">
        <v>0</v>
      </c>
      <c r="T344" s="48">
        <v>0</v>
      </c>
      <c r="U344" s="23"/>
      <c r="V344" s="24"/>
      <c r="W344" s="62" t="s">
        <v>5691</v>
      </c>
    </row>
    <row r="345" spans="1:23" ht="23.45" customHeight="1">
      <c r="A345" s="30"/>
      <c r="B345" s="30"/>
      <c r="C345" s="30"/>
      <c r="D345" s="30"/>
      <c r="E345" s="31"/>
      <c r="F345" s="30"/>
      <c r="G345" s="32"/>
      <c r="H345" s="33"/>
      <c r="I345" s="39"/>
      <c r="J345" s="40"/>
      <c r="K345" s="34"/>
      <c r="L345" s="77"/>
      <c r="M345" s="10"/>
      <c r="N345" s="11"/>
      <c r="O345" s="97">
        <v>0</v>
      </c>
      <c r="P345" s="97" t="s">
        <v>207</v>
      </c>
      <c r="Q345" s="146"/>
      <c r="R345" s="217"/>
      <c r="S345" s="78">
        <v>0</v>
      </c>
      <c r="T345" s="49">
        <v>0</v>
      </c>
      <c r="U345" s="23"/>
      <c r="V345" s="24"/>
      <c r="W345" s="62" t="s">
        <v>207</v>
      </c>
    </row>
    <row r="346" spans="1:23" ht="23.45" customHeight="1">
      <c r="A346" s="35" t="s">
        <v>6177</v>
      </c>
      <c r="B346" s="35" t="s">
        <v>10688</v>
      </c>
      <c r="C346" s="35" t="s">
        <v>6178</v>
      </c>
      <c r="D346" s="35" t="s">
        <v>6179</v>
      </c>
      <c r="E346" s="36" t="s">
        <v>10431</v>
      </c>
      <c r="F346" s="35" t="s">
        <v>9730</v>
      </c>
      <c r="G346" s="37" t="s">
        <v>9449</v>
      </c>
      <c r="H346" s="38">
        <v>19000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19000</v>
      </c>
      <c r="U346" s="23"/>
      <c r="V346" s="24"/>
      <c r="W346" s="62" t="s">
        <v>6181</v>
      </c>
    </row>
    <row r="347" spans="1:23" ht="23.45" customHeight="1">
      <c r="A347" s="35" t="s">
        <v>6177</v>
      </c>
      <c r="B347" s="35" t="s">
        <v>10688</v>
      </c>
      <c r="C347" s="35" t="s">
        <v>6178</v>
      </c>
      <c r="D347" s="35" t="s">
        <v>6179</v>
      </c>
      <c r="E347" s="36" t="s">
        <v>10430</v>
      </c>
      <c r="F347" s="35" t="s">
        <v>9730</v>
      </c>
      <c r="G347" s="37" t="s">
        <v>7109</v>
      </c>
      <c r="H347" s="38">
        <v>19000</v>
      </c>
      <c r="I347" s="39">
        <v>5</v>
      </c>
      <c r="J347" s="40"/>
      <c r="K347" s="41"/>
      <c r="L347" s="76">
        <v>5</v>
      </c>
      <c r="M347" s="14"/>
      <c r="N347" s="15"/>
      <c r="O347" s="97">
        <v>5</v>
      </c>
      <c r="P347" s="97" t="s">
        <v>207</v>
      </c>
      <c r="Q347" s="146"/>
      <c r="R347" s="146"/>
      <c r="S347" s="78">
        <v>5</v>
      </c>
      <c r="T347" s="48">
        <v>95000</v>
      </c>
      <c r="U347" s="23"/>
      <c r="V347" s="24"/>
      <c r="W347" s="62" t="s">
        <v>6181</v>
      </c>
    </row>
    <row r="348" spans="1:23" ht="23.45" customHeight="1">
      <c r="A348" s="16" t="s">
        <v>11513</v>
      </c>
      <c r="B348" s="16" t="s">
        <v>10688</v>
      </c>
      <c r="C348" s="16" t="s">
        <v>6178</v>
      </c>
      <c r="D348" s="16" t="s">
        <v>6179</v>
      </c>
      <c r="E348" s="25" t="s">
        <v>11715</v>
      </c>
      <c r="F348" s="16" t="s">
        <v>11486</v>
      </c>
      <c r="G348" s="26" t="s">
        <v>12489</v>
      </c>
      <c r="H348" s="27">
        <v>19000</v>
      </c>
      <c r="I348" s="28"/>
      <c r="J348" s="29"/>
      <c r="K348" s="12">
        <v>1</v>
      </c>
      <c r="L348" s="77"/>
      <c r="M348" s="10"/>
      <c r="N348" s="11"/>
      <c r="O348" s="107">
        <v>0</v>
      </c>
      <c r="P348" s="107" t="s">
        <v>207</v>
      </c>
      <c r="Q348" s="147"/>
      <c r="R348" s="147" t="s">
        <v>13844</v>
      </c>
      <c r="S348" s="78">
        <v>0</v>
      </c>
      <c r="T348" s="48">
        <v>0</v>
      </c>
      <c r="U348" s="23"/>
      <c r="V348" s="24"/>
      <c r="W348" s="62" t="s">
        <v>6181</v>
      </c>
    </row>
    <row r="349" spans="1:23" ht="23.45" customHeight="1">
      <c r="A349" s="30"/>
      <c r="B349" s="30"/>
      <c r="C349" s="30"/>
      <c r="D349" s="30"/>
      <c r="E349" s="31"/>
      <c r="F349" s="30"/>
      <c r="G349" s="32"/>
      <c r="H349" s="33"/>
      <c r="I349" s="39"/>
      <c r="J349" s="40"/>
      <c r="K349" s="34"/>
      <c r="L349" s="77"/>
      <c r="M349" s="10"/>
      <c r="N349" s="11"/>
      <c r="O349" s="97">
        <v>0</v>
      </c>
      <c r="P349" s="97" t="s">
        <v>207</v>
      </c>
      <c r="Q349" s="146"/>
      <c r="R349" s="217"/>
      <c r="S349" s="78">
        <v>0</v>
      </c>
      <c r="T349" s="49">
        <v>0</v>
      </c>
      <c r="U349" s="23"/>
      <c r="V349" s="24"/>
      <c r="W349" s="62" t="s">
        <v>207</v>
      </c>
    </row>
    <row r="350" spans="1:23" ht="23.45" customHeight="1">
      <c r="A350" s="35" t="s">
        <v>5208</v>
      </c>
      <c r="B350" s="35" t="s">
        <v>10823</v>
      </c>
      <c r="C350" s="35" t="s">
        <v>5209</v>
      </c>
      <c r="D350" s="35" t="s">
        <v>5209</v>
      </c>
      <c r="E350" s="36" t="s">
        <v>13923</v>
      </c>
      <c r="F350" s="35" t="s">
        <v>13920</v>
      </c>
      <c r="G350" s="37" t="s">
        <v>5959</v>
      </c>
      <c r="H350" s="38">
        <v>9000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9000</v>
      </c>
      <c r="U350" s="23"/>
      <c r="V350" s="24"/>
      <c r="W350" s="62" t="s">
        <v>5211</v>
      </c>
    </row>
    <row r="351" spans="1:23" ht="23.45" customHeight="1">
      <c r="A351" s="35" t="s">
        <v>5208</v>
      </c>
      <c r="B351" s="35" t="s">
        <v>10823</v>
      </c>
      <c r="C351" s="35" t="s">
        <v>5209</v>
      </c>
      <c r="D351" s="35" t="s">
        <v>5209</v>
      </c>
      <c r="E351" s="36" t="s">
        <v>13922</v>
      </c>
      <c r="F351" s="35" t="s">
        <v>13920</v>
      </c>
      <c r="G351" s="37" t="s">
        <v>7130</v>
      </c>
      <c r="H351" s="38">
        <v>9000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18000</v>
      </c>
      <c r="U351" s="23"/>
      <c r="V351" s="24"/>
      <c r="W351" s="62" t="s">
        <v>5211</v>
      </c>
    </row>
    <row r="352" spans="1:23" ht="23.45" customHeight="1">
      <c r="A352" s="35" t="s">
        <v>5208</v>
      </c>
      <c r="B352" s="35" t="s">
        <v>10823</v>
      </c>
      <c r="C352" s="35" t="s">
        <v>5209</v>
      </c>
      <c r="D352" s="35" t="s">
        <v>5209</v>
      </c>
      <c r="E352" s="36" t="s">
        <v>13921</v>
      </c>
      <c r="F352" s="35" t="s">
        <v>13920</v>
      </c>
      <c r="G352" s="37" t="s">
        <v>7162</v>
      </c>
      <c r="H352" s="38">
        <v>9000</v>
      </c>
      <c r="I352" s="39">
        <v>5</v>
      </c>
      <c r="J352" s="40"/>
      <c r="K352" s="41"/>
      <c r="L352" s="76">
        <v>5</v>
      </c>
      <c r="M352" s="14"/>
      <c r="N352" s="15"/>
      <c r="O352" s="97">
        <v>5</v>
      </c>
      <c r="P352" s="97" t="s">
        <v>207</v>
      </c>
      <c r="Q352" s="146"/>
      <c r="R352" s="146"/>
      <c r="S352" s="78">
        <v>5</v>
      </c>
      <c r="T352" s="48">
        <v>45000</v>
      </c>
      <c r="U352" s="23"/>
      <c r="V352" s="24"/>
      <c r="W352" s="62" t="s">
        <v>5211</v>
      </c>
    </row>
    <row r="353" spans="1:23" ht="23.45" customHeight="1">
      <c r="A353" s="35" t="s">
        <v>5208</v>
      </c>
      <c r="B353" s="35" t="s">
        <v>10823</v>
      </c>
      <c r="C353" s="35" t="s">
        <v>5209</v>
      </c>
      <c r="D353" s="35" t="s">
        <v>5209</v>
      </c>
      <c r="E353" s="36" t="s">
        <v>13919</v>
      </c>
      <c r="F353" s="35" t="s">
        <v>13920</v>
      </c>
      <c r="G353" s="37" t="s">
        <v>7064</v>
      </c>
      <c r="H353" s="38">
        <v>9000</v>
      </c>
      <c r="I353" s="39">
        <v>8</v>
      </c>
      <c r="J353" s="40"/>
      <c r="K353" s="41"/>
      <c r="L353" s="76">
        <v>8</v>
      </c>
      <c r="M353" s="14"/>
      <c r="N353" s="15"/>
      <c r="O353" s="97">
        <v>8</v>
      </c>
      <c r="P353" s="97" t="s">
        <v>207</v>
      </c>
      <c r="Q353" s="146"/>
      <c r="R353" s="146"/>
      <c r="S353" s="78">
        <v>8</v>
      </c>
      <c r="T353" s="48">
        <v>72000</v>
      </c>
      <c r="U353" s="23"/>
      <c r="V353" s="24"/>
      <c r="W353" s="62" t="s">
        <v>5211</v>
      </c>
    </row>
    <row r="354" spans="1:23" ht="23.45" customHeight="1">
      <c r="A354" s="30" t="s">
        <v>5245</v>
      </c>
      <c r="B354" s="30" t="s">
        <v>10823</v>
      </c>
      <c r="C354" s="30" t="s">
        <v>5209</v>
      </c>
      <c r="D354" s="30" t="s">
        <v>5209</v>
      </c>
      <c r="E354" s="31" t="s">
        <v>14021</v>
      </c>
      <c r="F354" s="30" t="s">
        <v>14020</v>
      </c>
      <c r="G354" s="32" t="s">
        <v>60</v>
      </c>
      <c r="H354" s="33">
        <v>9000</v>
      </c>
      <c r="I354" s="39"/>
      <c r="J354" s="40"/>
      <c r="K354" s="34"/>
      <c r="L354" s="77"/>
      <c r="M354" s="10"/>
      <c r="N354" s="11"/>
      <c r="O354" s="97">
        <v>0</v>
      </c>
      <c r="P354" s="97"/>
      <c r="Q354" s="146"/>
      <c r="R354" s="217" t="s">
        <v>14048</v>
      </c>
      <c r="S354" s="78">
        <v>0</v>
      </c>
      <c r="T354" s="48">
        <v>0</v>
      </c>
      <c r="U354" s="23"/>
      <c r="V354" s="24"/>
      <c r="W354" s="62" t="s">
        <v>5211</v>
      </c>
    </row>
    <row r="355" spans="1:23" ht="23.4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119</v>
      </c>
      <c r="B356" s="35" t="s">
        <v>11132</v>
      </c>
      <c r="C356" s="35" t="s">
        <v>121</v>
      </c>
      <c r="D356" s="35" t="s">
        <v>121</v>
      </c>
      <c r="E356" s="36" t="s">
        <v>12821</v>
      </c>
      <c r="F356" s="35" t="s">
        <v>11921</v>
      </c>
      <c r="G356" s="37" t="s">
        <v>7064</v>
      </c>
      <c r="H356" s="38">
        <v>12000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/>
      <c r="S356" s="78">
        <v>1</v>
      </c>
      <c r="T356" s="48">
        <v>12000</v>
      </c>
      <c r="U356" s="23"/>
      <c r="V356" s="24"/>
      <c r="W356" s="62" t="s">
        <v>4865</v>
      </c>
    </row>
    <row r="357" spans="1:23" ht="23.45" customHeight="1">
      <c r="A357" s="35" t="s">
        <v>119</v>
      </c>
      <c r="B357" s="35" t="s">
        <v>11132</v>
      </c>
      <c r="C357" s="35" t="s">
        <v>121</v>
      </c>
      <c r="D357" s="35" t="s">
        <v>121</v>
      </c>
      <c r="E357" s="36" t="s">
        <v>10433</v>
      </c>
      <c r="F357" s="35" t="s">
        <v>11921</v>
      </c>
      <c r="G357" s="37" t="s">
        <v>13736</v>
      </c>
      <c r="H357" s="38">
        <v>12000</v>
      </c>
      <c r="I357" s="39">
        <v>3</v>
      </c>
      <c r="J357" s="40"/>
      <c r="K357" s="41"/>
      <c r="L357" s="76">
        <v>3</v>
      </c>
      <c r="M357" s="14"/>
      <c r="N357" s="15"/>
      <c r="O357" s="97">
        <v>3</v>
      </c>
      <c r="P357" s="97" t="s">
        <v>207</v>
      </c>
      <c r="Q357" s="146"/>
      <c r="R357" s="146"/>
      <c r="S357" s="78">
        <v>3</v>
      </c>
      <c r="T357" s="48">
        <v>36000</v>
      </c>
      <c r="U357" s="23"/>
      <c r="V357" s="24"/>
      <c r="W357" s="62" t="s">
        <v>4865</v>
      </c>
    </row>
    <row r="358" spans="1:23" ht="23.4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3512</v>
      </c>
      <c r="B359" s="35" t="s">
        <v>10991</v>
      </c>
      <c r="C359" s="35" t="s">
        <v>3513</v>
      </c>
      <c r="D359" s="35" t="s">
        <v>3514</v>
      </c>
      <c r="E359" s="36" t="s">
        <v>13253</v>
      </c>
      <c r="F359" s="35" t="s">
        <v>12825</v>
      </c>
      <c r="G359" s="37" t="s">
        <v>5959</v>
      </c>
      <c r="H359" s="38">
        <v>13000</v>
      </c>
      <c r="I359" s="39">
        <v>1</v>
      </c>
      <c r="J359" s="40"/>
      <c r="K359" s="41"/>
      <c r="L359" s="76">
        <v>1</v>
      </c>
      <c r="M359" s="14"/>
      <c r="N359" s="15"/>
      <c r="O359" s="97">
        <v>1</v>
      </c>
      <c r="P359" s="97" t="s">
        <v>207</v>
      </c>
      <c r="Q359" s="146"/>
      <c r="R359" s="146"/>
      <c r="S359" s="78">
        <v>1</v>
      </c>
      <c r="T359" s="48">
        <v>13000</v>
      </c>
      <c r="U359" s="23"/>
      <c r="V359" s="24"/>
      <c r="W359" s="62" t="s">
        <v>4775</v>
      </c>
    </row>
    <row r="360" spans="1:23" ht="23.45" customHeight="1">
      <c r="A360" s="35" t="s">
        <v>3512</v>
      </c>
      <c r="B360" s="35" t="s">
        <v>10991</v>
      </c>
      <c r="C360" s="35" t="s">
        <v>3513</v>
      </c>
      <c r="D360" s="35" t="s">
        <v>3514</v>
      </c>
      <c r="E360" s="36" t="s">
        <v>13060</v>
      </c>
      <c r="F360" s="35" t="s">
        <v>12825</v>
      </c>
      <c r="G360" s="37" t="s">
        <v>7076</v>
      </c>
      <c r="H360" s="38">
        <v>13000</v>
      </c>
      <c r="I360" s="39">
        <v>2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13000</v>
      </c>
      <c r="U360" s="23"/>
      <c r="V360" s="24"/>
      <c r="W360" s="62" t="s">
        <v>4775</v>
      </c>
    </row>
    <row r="361" spans="1:23" ht="23.45" customHeight="1">
      <c r="A361" s="35" t="s">
        <v>3512</v>
      </c>
      <c r="B361" s="35" t="s">
        <v>10991</v>
      </c>
      <c r="C361" s="35" t="s">
        <v>3513</v>
      </c>
      <c r="D361" s="35" t="s">
        <v>3514</v>
      </c>
      <c r="E361" s="36" t="s">
        <v>13061</v>
      </c>
      <c r="F361" s="35" t="s">
        <v>12825</v>
      </c>
      <c r="G361" s="37" t="s">
        <v>7055</v>
      </c>
      <c r="H361" s="38">
        <v>13000</v>
      </c>
      <c r="I361" s="28"/>
      <c r="J361" s="40">
        <v>20</v>
      </c>
      <c r="K361" s="41"/>
      <c r="L361" s="76"/>
      <c r="M361" s="14"/>
      <c r="N361" s="15"/>
      <c r="O361" s="97">
        <v>0</v>
      </c>
      <c r="P361" s="97" t="s">
        <v>207</v>
      </c>
      <c r="Q361" s="146" t="s">
        <v>11184</v>
      </c>
      <c r="R361" s="146" t="s">
        <v>97</v>
      </c>
      <c r="S361" s="78">
        <v>0</v>
      </c>
      <c r="T361" s="48">
        <v>0</v>
      </c>
      <c r="U361" s="23">
        <v>260000</v>
      </c>
      <c r="V361" s="24">
        <v>45894</v>
      </c>
      <c r="W361" s="62" t="s">
        <v>4775</v>
      </c>
    </row>
    <row r="362" spans="1:23" ht="23.45" customHeight="1">
      <c r="A362" s="35" t="s">
        <v>3512</v>
      </c>
      <c r="B362" s="35" t="s">
        <v>10991</v>
      </c>
      <c r="C362" s="35" t="s">
        <v>3513</v>
      </c>
      <c r="D362" s="35" t="s">
        <v>3514</v>
      </c>
      <c r="E362" s="36" t="s">
        <v>12824</v>
      </c>
      <c r="F362" s="35" t="s">
        <v>12825</v>
      </c>
      <c r="G362" s="37" t="s">
        <v>7165</v>
      </c>
      <c r="H362" s="38">
        <v>13000</v>
      </c>
      <c r="I362" s="28"/>
      <c r="J362" s="40">
        <v>10</v>
      </c>
      <c r="K362" s="41"/>
      <c r="L362" s="76"/>
      <c r="M362" s="14"/>
      <c r="N362" s="15"/>
      <c r="O362" s="97">
        <v>0</v>
      </c>
      <c r="P362" s="97" t="s">
        <v>207</v>
      </c>
      <c r="Q362" s="146" t="s">
        <v>11184</v>
      </c>
      <c r="R362" s="146" t="s">
        <v>84</v>
      </c>
      <c r="S362" s="78">
        <v>0</v>
      </c>
      <c r="T362" s="48">
        <v>0</v>
      </c>
      <c r="U362" s="23">
        <v>130000</v>
      </c>
      <c r="V362" s="24">
        <v>45894</v>
      </c>
      <c r="W362" s="62" t="s">
        <v>4775</v>
      </c>
    </row>
    <row r="363" spans="1:23" ht="23.45" customHeight="1">
      <c r="A363" s="35" t="s">
        <v>3512</v>
      </c>
      <c r="B363" s="35" t="s">
        <v>10991</v>
      </c>
      <c r="C363" s="35" t="s">
        <v>3513</v>
      </c>
      <c r="D363" s="35" t="s">
        <v>3514</v>
      </c>
      <c r="E363" s="36" t="s">
        <v>12824</v>
      </c>
      <c r="F363" s="35" t="s">
        <v>12825</v>
      </c>
      <c r="G363" s="37" t="s">
        <v>7165</v>
      </c>
      <c r="H363" s="38">
        <v>13000</v>
      </c>
      <c r="I363" s="39">
        <v>20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11184</v>
      </c>
      <c r="R363" s="146" t="s">
        <v>6686</v>
      </c>
      <c r="S363" s="78">
        <v>0</v>
      </c>
      <c r="T363" s="48">
        <v>0</v>
      </c>
      <c r="U363" s="23"/>
      <c r="V363" s="24"/>
      <c r="W363" s="62" t="s">
        <v>4775</v>
      </c>
    </row>
    <row r="364" spans="1:23" ht="23.45" customHeight="1">
      <c r="A364" s="35"/>
      <c r="B364" s="35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207</v>
      </c>
    </row>
    <row r="365" spans="1:23" ht="23.45" customHeight="1">
      <c r="A365" s="35" t="s">
        <v>9644</v>
      </c>
      <c r="B365" s="35" t="s">
        <v>10690</v>
      </c>
      <c r="C365" s="35" t="s">
        <v>7909</v>
      </c>
      <c r="D365" s="35" t="s">
        <v>7909</v>
      </c>
      <c r="E365" s="36" t="s">
        <v>13062</v>
      </c>
      <c r="F365" s="35" t="s">
        <v>13063</v>
      </c>
      <c r="G365" s="37" t="s">
        <v>11665</v>
      </c>
      <c r="H365" s="38">
        <v>17000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17000</v>
      </c>
      <c r="U365" s="23"/>
      <c r="V365" s="24"/>
      <c r="W365" s="62" t="s">
        <v>9646</v>
      </c>
    </row>
    <row r="366" spans="1:23" ht="23.45" customHeight="1">
      <c r="A366" s="168"/>
      <c r="B366" s="168"/>
      <c r="C366" s="168"/>
      <c r="D366" s="168"/>
      <c r="E366" s="169"/>
      <c r="F366" s="168"/>
      <c r="G366" s="170"/>
      <c r="H366" s="171"/>
      <c r="I366" s="172"/>
      <c r="J366" s="173"/>
      <c r="K366" s="174"/>
      <c r="L366" s="175"/>
      <c r="M366" s="176"/>
      <c r="N366" s="177"/>
      <c r="O366" s="97">
        <v>0</v>
      </c>
      <c r="P366" s="97" t="s">
        <v>207</v>
      </c>
      <c r="Q366" s="305"/>
      <c r="R366" s="216"/>
      <c r="S366" s="78">
        <v>0</v>
      </c>
      <c r="T366" s="49">
        <v>0</v>
      </c>
      <c r="U366" s="23"/>
      <c r="V366" s="24"/>
      <c r="W366" s="62" t="s">
        <v>207</v>
      </c>
    </row>
    <row r="367" spans="1:23" ht="23.45" customHeight="1">
      <c r="A367" s="16" t="s">
        <v>5131</v>
      </c>
      <c r="B367" s="16" t="s">
        <v>10883</v>
      </c>
      <c r="C367" s="16" t="s">
        <v>346</v>
      </c>
      <c r="D367" s="16" t="s">
        <v>347</v>
      </c>
      <c r="E367" s="25" t="s">
        <v>5807</v>
      </c>
      <c r="F367" s="16" t="s">
        <v>13612</v>
      </c>
      <c r="G367" s="26" t="s">
        <v>13631</v>
      </c>
      <c r="H367" s="27">
        <v>21000</v>
      </c>
      <c r="I367" s="28"/>
      <c r="J367" s="29"/>
      <c r="K367" s="84">
        <v>1</v>
      </c>
      <c r="L367" s="77"/>
      <c r="M367" s="10"/>
      <c r="N367" s="11"/>
      <c r="O367" s="97">
        <v>0</v>
      </c>
      <c r="P367" s="97" t="s">
        <v>207</v>
      </c>
      <c r="Q367" s="167" t="s">
        <v>36</v>
      </c>
      <c r="R367" s="147" t="s">
        <v>13657</v>
      </c>
      <c r="S367" s="78">
        <v>0</v>
      </c>
      <c r="T367" s="49">
        <v>0</v>
      </c>
      <c r="U367" s="23"/>
      <c r="V367" s="24"/>
      <c r="W367" s="62" t="s">
        <v>4844</v>
      </c>
    </row>
    <row r="368" spans="1:23" ht="23.45" customHeight="1">
      <c r="A368" s="16"/>
      <c r="B368" s="16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97">
        <v>0</v>
      </c>
      <c r="P368" s="97" t="s">
        <v>207</v>
      </c>
      <c r="Q368" s="146"/>
      <c r="R368" s="147"/>
      <c r="S368" s="78">
        <v>0</v>
      </c>
      <c r="T368" s="49">
        <v>0</v>
      </c>
      <c r="U368" s="23"/>
      <c r="V368" s="24"/>
      <c r="W368" s="62" t="s">
        <v>207</v>
      </c>
    </row>
    <row r="369" spans="1:23" ht="23.45" customHeight="1">
      <c r="A369" s="35" t="s">
        <v>5465</v>
      </c>
      <c r="B369" s="35" t="s">
        <v>10621</v>
      </c>
      <c r="C369" s="35" t="s">
        <v>5467</v>
      </c>
      <c r="D369" s="35" t="s">
        <v>5468</v>
      </c>
      <c r="E369" s="36" t="s">
        <v>7839</v>
      </c>
      <c r="F369" s="35" t="s">
        <v>7840</v>
      </c>
      <c r="G369" s="37" t="s">
        <v>5959</v>
      </c>
      <c r="H369" s="38">
        <v>13000</v>
      </c>
      <c r="I369" s="39">
        <v>2</v>
      </c>
      <c r="J369" s="40"/>
      <c r="K369" s="41"/>
      <c r="L369" s="76">
        <v>2</v>
      </c>
      <c r="M369" s="14"/>
      <c r="N369" s="15"/>
      <c r="O369" s="97">
        <v>2</v>
      </c>
      <c r="P369" s="97" t="s">
        <v>207</v>
      </c>
      <c r="Q369" s="146"/>
      <c r="R369" s="146"/>
      <c r="S369" s="78">
        <v>2</v>
      </c>
      <c r="T369" s="48">
        <v>26000</v>
      </c>
      <c r="U369" s="23"/>
      <c r="V369" s="24"/>
      <c r="W369" s="62" t="s">
        <v>5470</v>
      </c>
    </row>
    <row r="370" spans="1:23" ht="23.45" customHeight="1">
      <c r="A370" s="35"/>
      <c r="B370" s="35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45" customHeight="1">
      <c r="A371" s="35" t="s">
        <v>922</v>
      </c>
      <c r="B371" s="35" t="s">
        <v>10987</v>
      </c>
      <c r="C371" s="35" t="s">
        <v>923</v>
      </c>
      <c r="D371" s="35" t="s">
        <v>924</v>
      </c>
      <c r="E371" s="36" t="s">
        <v>12133</v>
      </c>
      <c r="F371" s="35" t="s">
        <v>12131</v>
      </c>
      <c r="G371" s="37" t="s">
        <v>7064</v>
      </c>
      <c r="H371" s="38">
        <v>11000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11000</v>
      </c>
      <c r="U371" s="23"/>
      <c r="V371" s="24"/>
      <c r="W371" s="62" t="s">
        <v>4917</v>
      </c>
    </row>
    <row r="372" spans="1:23" ht="23.45" customHeight="1">
      <c r="A372" s="35"/>
      <c r="B372" s="35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>
        <v>0</v>
      </c>
      <c r="P372" s="97" t="s">
        <v>207</v>
      </c>
      <c r="Q372" s="146"/>
      <c r="R372" s="146"/>
      <c r="S372" s="78">
        <v>0</v>
      </c>
      <c r="T372" s="49">
        <v>0</v>
      </c>
      <c r="U372" s="23"/>
      <c r="V372" s="24"/>
      <c r="W372" s="62" t="s">
        <v>207</v>
      </c>
    </row>
    <row r="373" spans="1:23" ht="23.45" customHeight="1">
      <c r="A373" s="35" t="s">
        <v>5778</v>
      </c>
      <c r="B373" s="35" t="s">
        <v>10912</v>
      </c>
      <c r="C373" s="35" t="s">
        <v>134</v>
      </c>
      <c r="D373" s="35" t="s">
        <v>135</v>
      </c>
      <c r="E373" s="36" t="s">
        <v>7938</v>
      </c>
      <c r="F373" s="35" t="s">
        <v>7309</v>
      </c>
      <c r="G373" s="37" t="s">
        <v>7939</v>
      </c>
      <c r="H373" s="38">
        <v>8000</v>
      </c>
      <c r="I373" s="39">
        <v>5</v>
      </c>
      <c r="J373" s="40"/>
      <c r="K373" s="41"/>
      <c r="L373" s="76">
        <v>5</v>
      </c>
      <c r="M373" s="14"/>
      <c r="N373" s="15"/>
      <c r="O373" s="97">
        <v>5</v>
      </c>
      <c r="P373" s="97" t="s">
        <v>207</v>
      </c>
      <c r="Q373" s="146"/>
      <c r="R373" s="146"/>
      <c r="S373" s="78">
        <v>5</v>
      </c>
      <c r="T373" s="48">
        <v>40000</v>
      </c>
      <c r="U373" s="23"/>
      <c r="V373" s="24"/>
      <c r="W373" s="62" t="s">
        <v>4845</v>
      </c>
    </row>
    <row r="374" spans="1:23" ht="23.45" customHeight="1">
      <c r="A374" s="35" t="s">
        <v>5778</v>
      </c>
      <c r="B374" s="35" t="s">
        <v>10912</v>
      </c>
      <c r="C374" s="35" t="s">
        <v>134</v>
      </c>
      <c r="D374" s="35" t="s">
        <v>135</v>
      </c>
      <c r="E374" s="36" t="s">
        <v>7311</v>
      </c>
      <c r="F374" s="35" t="s">
        <v>7309</v>
      </c>
      <c r="G374" s="37" t="s">
        <v>7064</v>
      </c>
      <c r="H374" s="38">
        <v>8000</v>
      </c>
      <c r="I374" s="39">
        <v>2</v>
      </c>
      <c r="J374" s="40"/>
      <c r="K374" s="41"/>
      <c r="L374" s="76">
        <v>2</v>
      </c>
      <c r="M374" s="14"/>
      <c r="N374" s="15"/>
      <c r="O374" s="97">
        <v>2</v>
      </c>
      <c r="P374" s="97" t="s">
        <v>207</v>
      </c>
      <c r="Q374" s="146"/>
      <c r="R374" s="146"/>
      <c r="S374" s="78">
        <v>2</v>
      </c>
      <c r="T374" s="48">
        <v>16000</v>
      </c>
      <c r="U374" s="23"/>
      <c r="V374" s="24"/>
      <c r="W374" s="62" t="s">
        <v>4845</v>
      </c>
    </row>
    <row r="375" spans="1:23" ht="23.45" customHeight="1">
      <c r="A375" s="35"/>
      <c r="B375" s="35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146"/>
      <c r="R375" s="146"/>
      <c r="S375" s="78">
        <v>0</v>
      </c>
      <c r="T375" s="49">
        <v>0</v>
      </c>
      <c r="U375" s="23"/>
      <c r="V375" s="24"/>
      <c r="W375" s="62" t="s">
        <v>207</v>
      </c>
    </row>
    <row r="376" spans="1:23" ht="23.45" customHeight="1">
      <c r="A376" s="35" t="s">
        <v>354</v>
      </c>
      <c r="B376" s="35" t="s">
        <v>11029</v>
      </c>
      <c r="C376" s="35" t="s">
        <v>356</v>
      </c>
      <c r="D376" s="35" t="s">
        <v>356</v>
      </c>
      <c r="E376" s="36" t="s">
        <v>7321</v>
      </c>
      <c r="F376" s="35" t="s">
        <v>7322</v>
      </c>
      <c r="G376" s="37" t="s">
        <v>7323</v>
      </c>
      <c r="H376" s="38">
        <v>18500</v>
      </c>
      <c r="I376" s="39">
        <v>5</v>
      </c>
      <c r="J376" s="40"/>
      <c r="K376" s="41"/>
      <c r="L376" s="76"/>
      <c r="M376" s="14"/>
      <c r="N376" s="15"/>
      <c r="O376" s="97">
        <v>0</v>
      </c>
      <c r="P376" s="97" t="s">
        <v>207</v>
      </c>
      <c r="Q376" s="146"/>
      <c r="R376" s="146"/>
      <c r="S376" s="78">
        <v>0</v>
      </c>
      <c r="T376" s="48">
        <v>0</v>
      </c>
      <c r="U376" s="23"/>
      <c r="V376" s="24"/>
      <c r="W376" s="62" t="s">
        <v>358</v>
      </c>
    </row>
    <row r="377" spans="1:23" ht="23.45" customHeight="1">
      <c r="A377" s="35" t="s">
        <v>354</v>
      </c>
      <c r="B377" s="35" t="s">
        <v>11029</v>
      </c>
      <c r="C377" s="35" t="s">
        <v>356</v>
      </c>
      <c r="D377" s="35" t="s">
        <v>356</v>
      </c>
      <c r="E377" s="36" t="s">
        <v>7847</v>
      </c>
      <c r="F377" s="35" t="s">
        <v>7322</v>
      </c>
      <c r="G377" s="37" t="s">
        <v>7848</v>
      </c>
      <c r="H377" s="38">
        <v>18500</v>
      </c>
      <c r="I377" s="39">
        <v>10</v>
      </c>
      <c r="J377" s="40"/>
      <c r="K377" s="41"/>
      <c r="L377" s="76">
        <v>5</v>
      </c>
      <c r="M377" s="14"/>
      <c r="N377" s="15"/>
      <c r="O377" s="97">
        <v>5</v>
      </c>
      <c r="P377" s="97" t="s">
        <v>207</v>
      </c>
      <c r="Q377" s="146"/>
      <c r="R377" s="146"/>
      <c r="S377" s="78">
        <v>5</v>
      </c>
      <c r="T377" s="48">
        <v>92500</v>
      </c>
      <c r="U377" s="23"/>
      <c r="V377" s="24"/>
      <c r="W377" s="62" t="s">
        <v>358</v>
      </c>
    </row>
    <row r="378" spans="1:23" ht="23.45" customHeight="1">
      <c r="A378" s="35"/>
      <c r="B378" s="35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97">
        <v>0</v>
      </c>
      <c r="P378" s="97" t="s">
        <v>207</v>
      </c>
      <c r="Q378" s="146"/>
      <c r="R378" s="146"/>
      <c r="S378" s="78">
        <v>0</v>
      </c>
      <c r="T378" s="49">
        <v>0</v>
      </c>
      <c r="U378" s="23"/>
      <c r="V378" s="24"/>
      <c r="W378" s="62" t="s">
        <v>207</v>
      </c>
    </row>
    <row r="379" spans="1:23" ht="23.45" customHeight="1">
      <c r="A379" s="35" t="s">
        <v>136</v>
      </c>
      <c r="B379" s="35" t="s">
        <v>10946</v>
      </c>
      <c r="C379" s="35" t="s">
        <v>138</v>
      </c>
      <c r="D379" s="35" t="s">
        <v>139</v>
      </c>
      <c r="E379" s="36" t="s">
        <v>12140</v>
      </c>
      <c r="F379" s="35" t="s">
        <v>12606</v>
      </c>
      <c r="G379" s="37" t="s">
        <v>6874</v>
      </c>
      <c r="H379" s="38">
        <v>12000</v>
      </c>
      <c r="I379" s="39">
        <v>5</v>
      </c>
      <c r="J379" s="40"/>
      <c r="K379" s="41"/>
      <c r="L379" s="76"/>
      <c r="M379" s="14"/>
      <c r="N379" s="15"/>
      <c r="O379" s="97">
        <v>0</v>
      </c>
      <c r="P379" s="97"/>
      <c r="Q379" s="227" t="s">
        <v>10187</v>
      </c>
      <c r="R379" s="146" t="s">
        <v>11184</v>
      </c>
      <c r="S379" s="78">
        <v>0</v>
      </c>
      <c r="T379" s="48">
        <v>60000</v>
      </c>
      <c r="U379" s="23"/>
      <c r="V379" s="24"/>
      <c r="W379" s="62" t="s">
        <v>4846</v>
      </c>
    </row>
    <row r="380" spans="1:23" ht="23.45" customHeight="1">
      <c r="A380" s="35" t="s">
        <v>136</v>
      </c>
      <c r="B380" s="35" t="s">
        <v>10946</v>
      </c>
      <c r="C380" s="35" t="s">
        <v>138</v>
      </c>
      <c r="D380" s="35" t="s">
        <v>139</v>
      </c>
      <c r="E380" s="36" t="s">
        <v>12140</v>
      </c>
      <c r="F380" s="35" t="s">
        <v>12606</v>
      </c>
      <c r="G380" s="37" t="s">
        <v>6874</v>
      </c>
      <c r="H380" s="38">
        <v>12000</v>
      </c>
      <c r="I380" s="39">
        <v>5</v>
      </c>
      <c r="J380" s="40"/>
      <c r="K380" s="41"/>
      <c r="L380" s="76">
        <v>5</v>
      </c>
      <c r="M380" s="14"/>
      <c r="N380" s="15"/>
      <c r="O380" s="97">
        <v>5</v>
      </c>
      <c r="P380" s="97" t="s">
        <v>207</v>
      </c>
      <c r="Q380" s="146"/>
      <c r="R380" s="146"/>
      <c r="S380" s="78">
        <v>5</v>
      </c>
      <c r="T380" s="48">
        <v>60000</v>
      </c>
      <c r="U380" s="23"/>
      <c r="V380" s="24"/>
      <c r="W380" s="62" t="s">
        <v>4846</v>
      </c>
    </row>
    <row r="381" spans="1:23" ht="23.4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13924</v>
      </c>
      <c r="F381" s="35" t="s">
        <v>8063</v>
      </c>
      <c r="G381" s="37" t="s">
        <v>13925</v>
      </c>
      <c r="H381" s="38">
        <v>14000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14000</v>
      </c>
      <c r="U381" s="23"/>
      <c r="V381" s="24"/>
      <c r="W381" s="62" t="s">
        <v>4846</v>
      </c>
    </row>
    <row r="382" spans="1:23" ht="23.4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7326</v>
      </c>
      <c r="F382" s="35" t="s">
        <v>13739</v>
      </c>
      <c r="G382" s="37" t="s">
        <v>13447</v>
      </c>
      <c r="H382" s="38">
        <v>14000</v>
      </c>
      <c r="I382" s="39">
        <v>1</v>
      </c>
      <c r="J382" s="40"/>
      <c r="K382" s="41"/>
      <c r="L382" s="76"/>
      <c r="M382" s="14"/>
      <c r="N382" s="15"/>
      <c r="O382" s="97">
        <v>0</v>
      </c>
      <c r="P382" s="97" t="s">
        <v>207</v>
      </c>
      <c r="Q382" s="227" t="s">
        <v>13985</v>
      </c>
      <c r="R382" s="146" t="s">
        <v>13965</v>
      </c>
      <c r="S382" s="78">
        <v>0</v>
      </c>
      <c r="T382" s="48">
        <v>14000</v>
      </c>
      <c r="U382" s="23"/>
      <c r="V382" s="24"/>
      <c r="W382" s="62" t="s">
        <v>4846</v>
      </c>
    </row>
    <row r="383" spans="1:23" ht="23.4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12413</v>
      </c>
      <c r="F383" s="35" t="s">
        <v>12414</v>
      </c>
      <c r="G383" s="37" t="s">
        <v>7064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4846</v>
      </c>
    </row>
    <row r="384" spans="1:23" ht="23.4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7328</v>
      </c>
      <c r="F384" s="35" t="s">
        <v>7329</v>
      </c>
      <c r="G384" s="37" t="s">
        <v>7064</v>
      </c>
      <c r="H384" s="38">
        <v>12000</v>
      </c>
      <c r="I384" s="39"/>
      <c r="J384" s="40">
        <v>1</v>
      </c>
      <c r="K384" s="41"/>
      <c r="L384" s="76"/>
      <c r="M384" s="14">
        <v>1</v>
      </c>
      <c r="N384" s="15"/>
      <c r="O384" s="97">
        <v>1</v>
      </c>
      <c r="P384" s="97" t="s">
        <v>207</v>
      </c>
      <c r="Q384" s="146"/>
      <c r="R384" s="146" t="s">
        <v>504</v>
      </c>
      <c r="S384" s="78">
        <v>1</v>
      </c>
      <c r="T384" s="48">
        <v>0</v>
      </c>
      <c r="U384" s="23">
        <v>12000</v>
      </c>
      <c r="V384" s="24">
        <v>45896</v>
      </c>
      <c r="W384" s="62" t="s">
        <v>4846</v>
      </c>
    </row>
    <row r="385" spans="1:23" ht="23.45" customHeight="1">
      <c r="A385" s="35" t="s">
        <v>136</v>
      </c>
      <c r="B385" s="35" t="s">
        <v>10946</v>
      </c>
      <c r="C385" s="35" t="s">
        <v>138</v>
      </c>
      <c r="D385" s="35" t="s">
        <v>139</v>
      </c>
      <c r="E385" s="36" t="s">
        <v>7328</v>
      </c>
      <c r="F385" s="35" t="s">
        <v>7329</v>
      </c>
      <c r="G385" s="37" t="s">
        <v>7064</v>
      </c>
      <c r="H385" s="38">
        <v>12000</v>
      </c>
      <c r="I385" s="39">
        <v>1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227" t="s">
        <v>13985</v>
      </c>
      <c r="R385" s="146" t="s">
        <v>13965</v>
      </c>
      <c r="S385" s="78">
        <v>0</v>
      </c>
      <c r="T385" s="48">
        <v>12000</v>
      </c>
      <c r="U385" s="23"/>
      <c r="V385" s="24"/>
      <c r="W385" s="62" t="s">
        <v>4846</v>
      </c>
    </row>
    <row r="386" spans="1:23" ht="23.45" customHeight="1">
      <c r="A386" s="16" t="s">
        <v>145</v>
      </c>
      <c r="B386" s="16" t="s">
        <v>10946</v>
      </c>
      <c r="C386" s="16" t="s">
        <v>138</v>
      </c>
      <c r="D386" s="16" t="s">
        <v>139</v>
      </c>
      <c r="E386" s="25" t="s">
        <v>13814</v>
      </c>
      <c r="F386" s="16" t="s">
        <v>13813</v>
      </c>
      <c r="G386" s="26" t="s">
        <v>13440</v>
      </c>
      <c r="H386" s="27">
        <v>14000</v>
      </c>
      <c r="I386" s="28"/>
      <c r="J386" s="29"/>
      <c r="K386" s="12">
        <v>1</v>
      </c>
      <c r="L386" s="77"/>
      <c r="M386" s="10"/>
      <c r="N386" s="11"/>
      <c r="O386" s="107">
        <v>0</v>
      </c>
      <c r="P386" s="107" t="s">
        <v>207</v>
      </c>
      <c r="Q386" s="147"/>
      <c r="R386" s="147" t="s">
        <v>13849</v>
      </c>
      <c r="S386" s="78">
        <v>0</v>
      </c>
      <c r="T386" s="48">
        <v>0</v>
      </c>
      <c r="U386" s="23"/>
      <c r="V386" s="24"/>
      <c r="W386" s="62" t="s">
        <v>4846</v>
      </c>
    </row>
    <row r="387" spans="1:23" ht="23.45" customHeight="1">
      <c r="A387" s="30"/>
      <c r="B387" s="30"/>
      <c r="C387" s="30"/>
      <c r="D387" s="30"/>
      <c r="E387" s="31"/>
      <c r="F387" s="30"/>
      <c r="G387" s="32"/>
      <c r="H387" s="33"/>
      <c r="I387" s="39"/>
      <c r="J387" s="40"/>
      <c r="K387" s="34"/>
      <c r="L387" s="77"/>
      <c r="M387" s="10"/>
      <c r="N387" s="11"/>
      <c r="O387" s="97">
        <v>0</v>
      </c>
      <c r="P387" s="97" t="s">
        <v>207</v>
      </c>
      <c r="Q387" s="146"/>
      <c r="R387" s="217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8960</v>
      </c>
      <c r="B388" s="35" t="s">
        <v>10979</v>
      </c>
      <c r="C388" s="35" t="s">
        <v>324</v>
      </c>
      <c r="D388" s="35" t="s">
        <v>325</v>
      </c>
      <c r="E388" s="36" t="s">
        <v>13926</v>
      </c>
      <c r="F388" s="35" t="s">
        <v>13927</v>
      </c>
      <c r="G388" s="37" t="s">
        <v>7067</v>
      </c>
      <c r="H388" s="38">
        <v>11000</v>
      </c>
      <c r="I388" s="39">
        <v>5</v>
      </c>
      <c r="J388" s="40"/>
      <c r="K388" s="41"/>
      <c r="L388" s="76">
        <v>5</v>
      </c>
      <c r="M388" s="14"/>
      <c r="N388" s="15"/>
      <c r="O388" s="97">
        <v>5</v>
      </c>
      <c r="P388" s="97" t="s">
        <v>207</v>
      </c>
      <c r="Q388" s="146"/>
      <c r="R388" s="146"/>
      <c r="S388" s="78">
        <v>5</v>
      </c>
      <c r="T388" s="48">
        <v>55000</v>
      </c>
      <c r="U388" s="23"/>
      <c r="V388" s="24"/>
      <c r="W388" s="62" t="s">
        <v>328</v>
      </c>
    </row>
    <row r="389" spans="1:23" ht="23.45" customHeight="1">
      <c r="A389" s="35" t="s">
        <v>8960</v>
      </c>
      <c r="B389" s="35" t="s">
        <v>10979</v>
      </c>
      <c r="C389" s="35" t="s">
        <v>324</v>
      </c>
      <c r="D389" s="35" t="s">
        <v>325</v>
      </c>
      <c r="E389" s="36" t="s">
        <v>13928</v>
      </c>
      <c r="F389" s="35" t="s">
        <v>13927</v>
      </c>
      <c r="G389" s="37" t="s">
        <v>7079</v>
      </c>
      <c r="H389" s="38">
        <v>11000</v>
      </c>
      <c r="I389" s="39">
        <v>10</v>
      </c>
      <c r="J389" s="40"/>
      <c r="K389" s="41"/>
      <c r="L389" s="76">
        <v>10</v>
      </c>
      <c r="M389" s="14"/>
      <c r="N389" s="15"/>
      <c r="O389" s="97">
        <v>10</v>
      </c>
      <c r="P389" s="97" t="s">
        <v>207</v>
      </c>
      <c r="Q389" s="146"/>
      <c r="R389" s="146"/>
      <c r="S389" s="78">
        <v>10</v>
      </c>
      <c r="T389" s="48">
        <v>110000</v>
      </c>
      <c r="U389" s="23"/>
      <c r="V389" s="24"/>
      <c r="W389" s="62" t="s">
        <v>328</v>
      </c>
    </row>
    <row r="390" spans="1:23" ht="23.45" customHeight="1">
      <c r="A390" s="35" t="s">
        <v>13868</v>
      </c>
      <c r="B390" s="35" t="s">
        <v>13874</v>
      </c>
      <c r="C390" s="35" t="s">
        <v>325</v>
      </c>
      <c r="D390" s="35" t="s">
        <v>325</v>
      </c>
      <c r="E390" s="36"/>
      <c r="F390" s="13" t="s">
        <v>5207</v>
      </c>
      <c r="G390" s="37"/>
      <c r="H390" s="38"/>
      <c r="I390" s="39"/>
      <c r="J390" s="40"/>
      <c r="K390" s="41"/>
      <c r="L390" s="76"/>
      <c r="M390" s="14"/>
      <c r="N390" s="15"/>
      <c r="O390" s="97">
        <v>0</v>
      </c>
      <c r="P390" s="97" t="s">
        <v>207</v>
      </c>
      <c r="Q390" s="219" t="s">
        <v>13986</v>
      </c>
      <c r="R390" s="146"/>
      <c r="S390" s="78">
        <v>0</v>
      </c>
      <c r="T390" s="48">
        <v>0</v>
      </c>
      <c r="U390" s="23"/>
      <c r="V390" s="24"/>
      <c r="W390" s="62" t="s">
        <v>328</v>
      </c>
    </row>
    <row r="391" spans="1:23" ht="23.45" customHeight="1">
      <c r="A391" s="35"/>
      <c r="B391" s="35"/>
      <c r="C391" s="35"/>
      <c r="D391" s="35"/>
      <c r="E391" s="36"/>
      <c r="F391" s="30"/>
      <c r="G391" s="37"/>
      <c r="H391" s="38"/>
      <c r="I391" s="39"/>
      <c r="J391" s="40"/>
      <c r="K391" s="41"/>
      <c r="L391" s="76"/>
      <c r="M391" s="14"/>
      <c r="N391" s="15"/>
      <c r="O391" s="97">
        <v>0</v>
      </c>
      <c r="P391" s="97" t="s">
        <v>207</v>
      </c>
      <c r="Q391" s="146"/>
      <c r="R391" s="146"/>
      <c r="S391" s="78">
        <v>0</v>
      </c>
      <c r="T391" s="49">
        <v>0</v>
      </c>
      <c r="U391" s="23"/>
      <c r="V391" s="24"/>
      <c r="W391" s="62" t="s">
        <v>207</v>
      </c>
    </row>
    <row r="392" spans="1:23" ht="23.45" customHeight="1">
      <c r="A392" s="35" t="s">
        <v>13866</v>
      </c>
      <c r="B392" s="35" t="s">
        <v>13870</v>
      </c>
      <c r="C392" s="35" t="s">
        <v>13873</v>
      </c>
      <c r="D392" s="35" t="s">
        <v>13873</v>
      </c>
      <c r="E392" s="36"/>
      <c r="F392" s="13" t="s">
        <v>5207</v>
      </c>
      <c r="G392" s="37"/>
      <c r="H392" s="38"/>
      <c r="I392" s="39"/>
      <c r="J392" s="40"/>
      <c r="K392" s="41"/>
      <c r="L392" s="76"/>
      <c r="M392" s="14"/>
      <c r="N392" s="15"/>
      <c r="O392" s="97">
        <v>0</v>
      </c>
      <c r="P392" s="97" t="s">
        <v>207</v>
      </c>
      <c r="Q392" s="219" t="s">
        <v>13986</v>
      </c>
      <c r="R392" s="146"/>
      <c r="S392" s="78">
        <v>0</v>
      </c>
      <c r="T392" s="49">
        <v>0</v>
      </c>
      <c r="U392" s="23"/>
      <c r="V392" s="24"/>
      <c r="W392" s="62" t="s">
        <v>207</v>
      </c>
    </row>
    <row r="393" spans="1:23" ht="23.45" customHeight="1">
      <c r="A393" s="35"/>
      <c r="B393" s="35"/>
      <c r="C393" s="35"/>
      <c r="D393" s="35"/>
      <c r="E393" s="36"/>
      <c r="F393" s="30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13867</v>
      </c>
      <c r="B394" s="35" t="s">
        <v>13871</v>
      </c>
      <c r="C394" s="35" t="s">
        <v>13872</v>
      </c>
      <c r="D394" s="35" t="s">
        <v>13872</v>
      </c>
      <c r="E394" s="36"/>
      <c r="F394" s="13" t="s">
        <v>5207</v>
      </c>
      <c r="G394" s="37"/>
      <c r="H394" s="38"/>
      <c r="I394" s="39"/>
      <c r="J394" s="40"/>
      <c r="K394" s="41"/>
      <c r="L394" s="76"/>
      <c r="M394" s="14"/>
      <c r="N394" s="15"/>
      <c r="O394" s="97">
        <v>0</v>
      </c>
      <c r="P394" s="97" t="s">
        <v>207</v>
      </c>
      <c r="Q394" s="219" t="s">
        <v>13986</v>
      </c>
      <c r="R394" s="146"/>
      <c r="S394" s="78">
        <v>0</v>
      </c>
      <c r="T394" s="49">
        <v>0</v>
      </c>
      <c r="U394" s="23"/>
      <c r="V394" s="24"/>
      <c r="W394" s="62" t="s">
        <v>207</v>
      </c>
    </row>
    <row r="395" spans="1:23" ht="23.45" customHeight="1">
      <c r="A395" s="168"/>
      <c r="B395" s="168"/>
      <c r="C395" s="168"/>
      <c r="D395" s="168"/>
      <c r="E395" s="169"/>
      <c r="F395" s="168"/>
      <c r="G395" s="170"/>
      <c r="H395" s="171"/>
      <c r="I395" s="172"/>
      <c r="J395" s="173"/>
      <c r="K395" s="174"/>
      <c r="L395" s="175"/>
      <c r="M395" s="176"/>
      <c r="N395" s="177"/>
      <c r="O395" s="97">
        <v>0</v>
      </c>
      <c r="P395" s="97" t="s">
        <v>207</v>
      </c>
      <c r="Q395" s="305"/>
      <c r="R395" s="216"/>
      <c r="S395" s="78">
        <v>0</v>
      </c>
      <c r="T395" s="49">
        <v>0</v>
      </c>
      <c r="U395" s="23"/>
      <c r="V395" s="24"/>
      <c r="W395" s="62" t="s">
        <v>207</v>
      </c>
    </row>
    <row r="396" spans="1:23" ht="23.45" customHeight="1">
      <c r="A396" s="35" t="s">
        <v>9848</v>
      </c>
      <c r="B396" s="35" t="s">
        <v>10721</v>
      </c>
      <c r="C396" s="35" t="s">
        <v>1715</v>
      </c>
      <c r="D396" s="35" t="s">
        <v>1715</v>
      </c>
      <c r="E396" s="36" t="s">
        <v>9870</v>
      </c>
      <c r="F396" s="35" t="s">
        <v>9871</v>
      </c>
      <c r="G396" s="37" t="s">
        <v>7038</v>
      </c>
      <c r="H396" s="38">
        <v>20000</v>
      </c>
      <c r="I396" s="39">
        <v>6</v>
      </c>
      <c r="J396" s="40"/>
      <c r="K396" s="41"/>
      <c r="L396" s="76"/>
      <c r="M396" s="14"/>
      <c r="N396" s="15"/>
      <c r="O396" s="97">
        <v>0</v>
      </c>
      <c r="P396" s="97" t="s">
        <v>207</v>
      </c>
      <c r="Q396" s="146" t="s">
        <v>11178</v>
      </c>
      <c r="R396" s="146"/>
      <c r="S396" s="78">
        <v>0</v>
      </c>
      <c r="T396" s="49">
        <v>0</v>
      </c>
      <c r="U396" s="23"/>
      <c r="V396" s="24"/>
      <c r="W396" s="62" t="s">
        <v>1716</v>
      </c>
    </row>
    <row r="397" spans="1:23" ht="23.45" customHeight="1">
      <c r="A397" s="35"/>
      <c r="B397" s="35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97">
        <v>0</v>
      </c>
      <c r="P397" s="97" t="s">
        <v>207</v>
      </c>
      <c r="Q397" s="146"/>
      <c r="R397" s="146"/>
      <c r="S397" s="78">
        <v>0</v>
      </c>
      <c r="T397" s="49">
        <v>0</v>
      </c>
      <c r="U397" s="23"/>
      <c r="V397" s="24"/>
      <c r="W397" s="62" t="s">
        <v>207</v>
      </c>
    </row>
    <row r="398" spans="1:23" ht="23.45" customHeight="1">
      <c r="A398" s="35" t="s">
        <v>360</v>
      </c>
      <c r="B398" s="35" t="s">
        <v>11008</v>
      </c>
      <c r="C398" s="35" t="s">
        <v>362</v>
      </c>
      <c r="D398" s="35" t="s">
        <v>363</v>
      </c>
      <c r="E398" s="36" t="s">
        <v>7334</v>
      </c>
      <c r="F398" s="35" t="s">
        <v>7333</v>
      </c>
      <c r="G398" s="37" t="s">
        <v>7104</v>
      </c>
      <c r="H398" s="38">
        <v>16000</v>
      </c>
      <c r="I398" s="39"/>
      <c r="J398" s="40">
        <v>40</v>
      </c>
      <c r="K398" s="41"/>
      <c r="L398" s="76"/>
      <c r="M398" s="14"/>
      <c r="N398" s="15"/>
      <c r="O398" s="97">
        <v>0</v>
      </c>
      <c r="P398" s="97" t="s">
        <v>207</v>
      </c>
      <c r="Q398" s="146" t="s">
        <v>13133</v>
      </c>
      <c r="R398" s="146" t="s">
        <v>11263</v>
      </c>
      <c r="S398" s="78">
        <v>0</v>
      </c>
      <c r="T398" s="48">
        <v>0</v>
      </c>
      <c r="U398" s="23">
        <v>640000</v>
      </c>
      <c r="V398" s="24">
        <v>45894</v>
      </c>
      <c r="W398" s="62" t="s">
        <v>4851</v>
      </c>
    </row>
    <row r="399" spans="1:23" ht="23.45" customHeight="1">
      <c r="A399" s="35" t="s">
        <v>360</v>
      </c>
      <c r="B399" s="35" t="s">
        <v>11008</v>
      </c>
      <c r="C399" s="35" t="s">
        <v>362</v>
      </c>
      <c r="D399" s="35" t="s">
        <v>363</v>
      </c>
      <c r="E399" s="36" t="s">
        <v>7332</v>
      </c>
      <c r="F399" s="35" t="s">
        <v>7333</v>
      </c>
      <c r="G399" s="37" t="s">
        <v>7102</v>
      </c>
      <c r="H399" s="38">
        <v>16000</v>
      </c>
      <c r="I399" s="39"/>
      <c r="J399" s="40">
        <v>40</v>
      </c>
      <c r="K399" s="41"/>
      <c r="L399" s="76"/>
      <c r="M399" s="14"/>
      <c r="N399" s="15"/>
      <c r="O399" s="97">
        <v>0</v>
      </c>
      <c r="P399" s="97" t="s">
        <v>207</v>
      </c>
      <c r="Q399" s="146" t="s">
        <v>13133</v>
      </c>
      <c r="R399" s="146" t="s">
        <v>11263</v>
      </c>
      <c r="S399" s="78">
        <v>0</v>
      </c>
      <c r="T399" s="48">
        <v>0</v>
      </c>
      <c r="U399" s="23">
        <v>640000</v>
      </c>
      <c r="V399" s="24">
        <v>45894</v>
      </c>
      <c r="W399" s="62" t="s">
        <v>4851</v>
      </c>
    </row>
    <row r="400" spans="1:23" ht="23.45" customHeight="1">
      <c r="A400" s="35" t="s">
        <v>360</v>
      </c>
      <c r="B400" s="35" t="s">
        <v>11008</v>
      </c>
      <c r="C400" s="35" t="s">
        <v>362</v>
      </c>
      <c r="D400" s="35" t="s">
        <v>363</v>
      </c>
      <c r="E400" s="36" t="s">
        <v>7338</v>
      </c>
      <c r="F400" s="35" t="s">
        <v>7333</v>
      </c>
      <c r="G400" s="37" t="s">
        <v>7029</v>
      </c>
      <c r="H400" s="38">
        <v>16000</v>
      </c>
      <c r="I400" s="39">
        <v>2</v>
      </c>
      <c r="J400" s="40"/>
      <c r="K400" s="41"/>
      <c r="L400" s="76">
        <v>2</v>
      </c>
      <c r="M400" s="14"/>
      <c r="N400" s="15"/>
      <c r="O400" s="97">
        <v>2</v>
      </c>
      <c r="P400" s="97" t="s">
        <v>207</v>
      </c>
      <c r="Q400" s="146"/>
      <c r="R400" s="146"/>
      <c r="S400" s="78">
        <v>2</v>
      </c>
      <c r="T400" s="48">
        <v>32000</v>
      </c>
      <c r="U400" s="23"/>
      <c r="V400" s="24"/>
      <c r="W400" s="62" t="s">
        <v>4851</v>
      </c>
    </row>
    <row r="401" spans="1:23" ht="23.45" customHeight="1">
      <c r="A401" s="35" t="s">
        <v>360</v>
      </c>
      <c r="B401" s="35" t="s">
        <v>11008</v>
      </c>
      <c r="C401" s="35" t="s">
        <v>362</v>
      </c>
      <c r="D401" s="35" t="s">
        <v>363</v>
      </c>
      <c r="E401" s="36" t="s">
        <v>7337</v>
      </c>
      <c r="F401" s="35" t="s">
        <v>7333</v>
      </c>
      <c r="G401" s="37" t="s">
        <v>7152</v>
      </c>
      <c r="H401" s="38">
        <v>16000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46" t="s">
        <v>11178</v>
      </c>
      <c r="R401" s="146" t="s">
        <v>84</v>
      </c>
      <c r="S401" s="78">
        <v>0</v>
      </c>
      <c r="T401" s="48">
        <v>0</v>
      </c>
      <c r="U401" s="23">
        <v>160000</v>
      </c>
      <c r="V401" s="24">
        <v>45894</v>
      </c>
      <c r="W401" s="62" t="s">
        <v>4851</v>
      </c>
    </row>
    <row r="402" spans="1:23" ht="23.45" customHeight="1">
      <c r="A402" s="35" t="s">
        <v>360</v>
      </c>
      <c r="B402" s="35" t="s">
        <v>11008</v>
      </c>
      <c r="C402" s="35" t="s">
        <v>362</v>
      </c>
      <c r="D402" s="35" t="s">
        <v>363</v>
      </c>
      <c r="E402" s="36" t="s">
        <v>7336</v>
      </c>
      <c r="F402" s="35" t="s">
        <v>7333</v>
      </c>
      <c r="G402" s="37" t="s">
        <v>7151</v>
      </c>
      <c r="H402" s="38">
        <v>16000</v>
      </c>
      <c r="I402" s="39"/>
      <c r="J402" s="40">
        <v>5</v>
      </c>
      <c r="K402" s="41"/>
      <c r="L402" s="76"/>
      <c r="M402" s="14"/>
      <c r="N402" s="15"/>
      <c r="O402" s="97">
        <v>0</v>
      </c>
      <c r="P402" s="97" t="s">
        <v>207</v>
      </c>
      <c r="Q402" s="360"/>
      <c r="R402" s="146" t="s">
        <v>143</v>
      </c>
      <c r="S402" s="78">
        <v>0</v>
      </c>
      <c r="T402" s="48">
        <v>0</v>
      </c>
      <c r="U402" s="23">
        <v>80000</v>
      </c>
      <c r="V402" s="24">
        <v>45896</v>
      </c>
      <c r="W402" s="62" t="s">
        <v>4851</v>
      </c>
    </row>
    <row r="403" spans="1:23" ht="23.45" customHeight="1">
      <c r="A403" s="35" t="s">
        <v>360</v>
      </c>
      <c r="B403" s="35" t="s">
        <v>11008</v>
      </c>
      <c r="C403" s="35" t="s">
        <v>362</v>
      </c>
      <c r="D403" s="35" t="s">
        <v>363</v>
      </c>
      <c r="E403" s="36" t="s">
        <v>7336</v>
      </c>
      <c r="F403" s="35" t="s">
        <v>7333</v>
      </c>
      <c r="G403" s="37" t="s">
        <v>7151</v>
      </c>
      <c r="H403" s="38">
        <v>16000</v>
      </c>
      <c r="I403" s="39"/>
      <c r="J403" s="40">
        <v>10</v>
      </c>
      <c r="K403" s="41"/>
      <c r="L403" s="76"/>
      <c r="M403" s="14"/>
      <c r="N403" s="15"/>
      <c r="O403" s="97">
        <v>0</v>
      </c>
      <c r="P403" s="97" t="s">
        <v>207</v>
      </c>
      <c r="Q403" s="146" t="s">
        <v>11178</v>
      </c>
      <c r="R403" s="146" t="s">
        <v>84</v>
      </c>
      <c r="S403" s="78">
        <v>0</v>
      </c>
      <c r="T403" s="48">
        <v>0</v>
      </c>
      <c r="U403" s="23">
        <v>160000</v>
      </c>
      <c r="V403" s="24">
        <v>45894</v>
      </c>
      <c r="W403" s="62" t="s">
        <v>4851</v>
      </c>
    </row>
    <row r="404" spans="1:23" ht="23.45" customHeight="1">
      <c r="A404" s="35" t="s">
        <v>360</v>
      </c>
      <c r="B404" s="35" t="s">
        <v>11008</v>
      </c>
      <c r="C404" s="35" t="s">
        <v>362</v>
      </c>
      <c r="D404" s="35" t="s">
        <v>363</v>
      </c>
      <c r="E404" s="36" t="s">
        <v>13929</v>
      </c>
      <c r="F404" s="35" t="s">
        <v>13930</v>
      </c>
      <c r="G404" s="37" t="s">
        <v>7599</v>
      </c>
      <c r="H404" s="38">
        <v>18000</v>
      </c>
      <c r="I404" s="39">
        <v>1</v>
      </c>
      <c r="J404" s="40"/>
      <c r="K404" s="41"/>
      <c r="L404" s="76"/>
      <c r="M404" s="14"/>
      <c r="N404" s="15"/>
      <c r="O404" s="97">
        <v>0</v>
      </c>
      <c r="P404" s="97" t="s">
        <v>207</v>
      </c>
      <c r="Q404" s="146" t="s">
        <v>13966</v>
      </c>
      <c r="R404" s="146"/>
      <c r="S404" s="78">
        <v>0</v>
      </c>
      <c r="T404" s="48">
        <v>0</v>
      </c>
      <c r="U404" s="23"/>
      <c r="V404" s="24"/>
      <c r="W404" s="62" t="s">
        <v>4851</v>
      </c>
    </row>
    <row r="405" spans="1:23" ht="23.45" customHeight="1">
      <c r="A405" s="35" t="s">
        <v>360</v>
      </c>
      <c r="B405" s="35" t="s">
        <v>11008</v>
      </c>
      <c r="C405" s="35" t="s">
        <v>362</v>
      </c>
      <c r="D405" s="35" t="s">
        <v>363</v>
      </c>
      <c r="E405" s="36" t="s">
        <v>9421</v>
      </c>
      <c r="F405" s="35" t="s">
        <v>7339</v>
      </c>
      <c r="G405" s="37" t="s">
        <v>7151</v>
      </c>
      <c r="H405" s="38">
        <v>14000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14000</v>
      </c>
      <c r="U405" s="23"/>
      <c r="V405" s="24"/>
      <c r="W405" s="62" t="s">
        <v>4851</v>
      </c>
    </row>
    <row r="406" spans="1:23" ht="23.45" customHeight="1">
      <c r="A406" s="35" t="s">
        <v>360</v>
      </c>
      <c r="B406" s="35" t="s">
        <v>11008</v>
      </c>
      <c r="C406" s="35" t="s">
        <v>362</v>
      </c>
      <c r="D406" s="35" t="s">
        <v>363</v>
      </c>
      <c r="E406" s="36" t="s">
        <v>7340</v>
      </c>
      <c r="F406" s="35" t="s">
        <v>7339</v>
      </c>
      <c r="G406" s="37" t="s">
        <v>7031</v>
      </c>
      <c r="H406" s="38">
        <v>14000</v>
      </c>
      <c r="I406" s="39">
        <v>3</v>
      </c>
      <c r="J406" s="40"/>
      <c r="K406" s="41"/>
      <c r="L406" s="76">
        <v>3</v>
      </c>
      <c r="M406" s="14"/>
      <c r="N406" s="15"/>
      <c r="O406" s="97">
        <v>3</v>
      </c>
      <c r="P406" s="97" t="s">
        <v>207</v>
      </c>
      <c r="Q406" s="146"/>
      <c r="R406" s="146"/>
      <c r="S406" s="78">
        <v>3</v>
      </c>
      <c r="T406" s="48">
        <v>42000</v>
      </c>
      <c r="U406" s="23"/>
      <c r="V406" s="24"/>
      <c r="W406" s="62" t="s">
        <v>4851</v>
      </c>
    </row>
    <row r="407" spans="1:23" ht="23.45" customHeight="1">
      <c r="A407" s="35" t="s">
        <v>360</v>
      </c>
      <c r="B407" s="35" t="s">
        <v>11008</v>
      </c>
      <c r="C407" s="35" t="s">
        <v>362</v>
      </c>
      <c r="D407" s="35" t="s">
        <v>363</v>
      </c>
      <c r="E407" s="36" t="s">
        <v>13067</v>
      </c>
      <c r="F407" s="35" t="s">
        <v>7339</v>
      </c>
      <c r="G407" s="37" t="s">
        <v>13068</v>
      </c>
      <c r="H407" s="38">
        <v>14000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14000</v>
      </c>
      <c r="U407" s="23"/>
      <c r="V407" s="24"/>
      <c r="W407" s="62" t="s">
        <v>4851</v>
      </c>
    </row>
    <row r="408" spans="1:23" ht="23.45" customHeight="1">
      <c r="A408" s="35" t="s">
        <v>360</v>
      </c>
      <c r="B408" s="35" t="s">
        <v>11008</v>
      </c>
      <c r="C408" s="35" t="s">
        <v>362</v>
      </c>
      <c r="D408" s="35" t="s">
        <v>363</v>
      </c>
      <c r="E408" s="36" t="s">
        <v>7341</v>
      </c>
      <c r="F408" s="35" t="s">
        <v>7339</v>
      </c>
      <c r="G408" s="37" t="s">
        <v>7342</v>
      </c>
      <c r="H408" s="38">
        <v>14000</v>
      </c>
      <c r="I408" s="39">
        <v>2</v>
      </c>
      <c r="J408" s="40"/>
      <c r="K408" s="41"/>
      <c r="L408" s="76">
        <v>2</v>
      </c>
      <c r="M408" s="14"/>
      <c r="N408" s="15"/>
      <c r="O408" s="97">
        <v>2</v>
      </c>
      <c r="P408" s="97" t="s">
        <v>207</v>
      </c>
      <c r="Q408" s="146"/>
      <c r="R408" s="146"/>
      <c r="S408" s="78">
        <v>2</v>
      </c>
      <c r="T408" s="48">
        <v>28000</v>
      </c>
      <c r="U408" s="23"/>
      <c r="V408" s="24"/>
      <c r="W408" s="62" t="s">
        <v>4851</v>
      </c>
    </row>
    <row r="409" spans="1:23" ht="23.45" customHeight="1">
      <c r="A409" s="35" t="s">
        <v>360</v>
      </c>
      <c r="B409" s="35" t="s">
        <v>11008</v>
      </c>
      <c r="C409" s="35" t="s">
        <v>362</v>
      </c>
      <c r="D409" s="35" t="s">
        <v>363</v>
      </c>
      <c r="E409" s="36" t="s">
        <v>13931</v>
      </c>
      <c r="F409" s="35" t="s">
        <v>7339</v>
      </c>
      <c r="G409" s="37" t="s">
        <v>13932</v>
      </c>
      <c r="H409" s="38">
        <v>14000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14000</v>
      </c>
      <c r="U409" s="23"/>
      <c r="V409" s="24"/>
      <c r="W409" s="62" t="s">
        <v>4851</v>
      </c>
    </row>
    <row r="410" spans="1:23" ht="23.45" customHeight="1">
      <c r="A410" s="35" t="s">
        <v>360</v>
      </c>
      <c r="B410" s="35" t="s">
        <v>11008</v>
      </c>
      <c r="C410" s="35" t="s">
        <v>362</v>
      </c>
      <c r="D410" s="35" t="s">
        <v>363</v>
      </c>
      <c r="E410" s="36" t="s">
        <v>7854</v>
      </c>
      <c r="F410" s="35" t="s">
        <v>7704</v>
      </c>
      <c r="G410" s="37" t="s">
        <v>7855</v>
      </c>
      <c r="H410" s="38">
        <v>9500</v>
      </c>
      <c r="I410" s="39">
        <v>5</v>
      </c>
      <c r="J410" s="40"/>
      <c r="K410" s="41"/>
      <c r="L410" s="76">
        <v>5</v>
      </c>
      <c r="M410" s="14"/>
      <c r="N410" s="15"/>
      <c r="O410" s="97">
        <v>5</v>
      </c>
      <c r="P410" s="97" t="s">
        <v>207</v>
      </c>
      <c r="Q410" s="146"/>
      <c r="R410" s="146"/>
      <c r="S410" s="78">
        <v>5</v>
      </c>
      <c r="T410" s="48">
        <v>47500</v>
      </c>
      <c r="U410" s="23"/>
      <c r="V410" s="24"/>
      <c r="W410" s="62" t="s">
        <v>4851</v>
      </c>
    </row>
    <row r="411" spans="1:23" ht="23.45" customHeight="1">
      <c r="A411" s="16" t="s">
        <v>5101</v>
      </c>
      <c r="B411" s="16" t="s">
        <v>11008</v>
      </c>
      <c r="C411" s="16" t="s">
        <v>362</v>
      </c>
      <c r="D411" s="16" t="s">
        <v>363</v>
      </c>
      <c r="E411" s="25" t="s">
        <v>13628</v>
      </c>
      <c r="F411" s="16" t="s">
        <v>6999</v>
      </c>
      <c r="G411" s="26" t="s">
        <v>5516</v>
      </c>
      <c r="H411" s="27">
        <v>16000</v>
      </c>
      <c r="I411" s="28"/>
      <c r="J411" s="29"/>
      <c r="K411" s="84">
        <v>1</v>
      </c>
      <c r="L411" s="77"/>
      <c r="M411" s="10"/>
      <c r="N411" s="11"/>
      <c r="O411" s="97">
        <v>0</v>
      </c>
      <c r="P411" s="97" t="s">
        <v>207</v>
      </c>
      <c r="Q411" s="167" t="s">
        <v>36</v>
      </c>
      <c r="R411" s="147" t="s">
        <v>13659</v>
      </c>
      <c r="S411" s="78">
        <v>0</v>
      </c>
      <c r="T411" s="48">
        <v>0</v>
      </c>
      <c r="U411" s="23"/>
      <c r="V411" s="24"/>
      <c r="W411" s="62" t="s">
        <v>4851</v>
      </c>
    </row>
    <row r="412" spans="1:23" ht="23.45" customHeight="1">
      <c r="A412" s="16" t="s">
        <v>5101</v>
      </c>
      <c r="B412" s="16" t="s">
        <v>11008</v>
      </c>
      <c r="C412" s="16" t="s">
        <v>362</v>
      </c>
      <c r="D412" s="16" t="s">
        <v>363</v>
      </c>
      <c r="E412" s="25" t="s">
        <v>13825</v>
      </c>
      <c r="F412" s="16" t="s">
        <v>13826</v>
      </c>
      <c r="G412" s="26" t="s">
        <v>13829</v>
      </c>
      <c r="H412" s="27">
        <v>18000</v>
      </c>
      <c r="I412" s="28"/>
      <c r="J412" s="29"/>
      <c r="K412" s="12">
        <v>1</v>
      </c>
      <c r="L412" s="77"/>
      <c r="M412" s="10"/>
      <c r="N412" s="11"/>
      <c r="O412" s="107">
        <v>0</v>
      </c>
      <c r="P412" s="107" t="s">
        <v>207</v>
      </c>
      <c r="Q412" s="147"/>
      <c r="R412" s="147" t="s">
        <v>13851</v>
      </c>
      <c r="S412" s="78">
        <v>0</v>
      </c>
      <c r="T412" s="48">
        <v>0</v>
      </c>
      <c r="U412" s="23"/>
      <c r="V412" s="24"/>
      <c r="W412" s="62" t="s">
        <v>4851</v>
      </c>
    </row>
    <row r="413" spans="1:23" ht="23.45" customHeight="1">
      <c r="A413" s="30" t="s">
        <v>5101</v>
      </c>
      <c r="B413" s="30" t="s">
        <v>11008</v>
      </c>
      <c r="C413" s="30" t="s">
        <v>362</v>
      </c>
      <c r="D413" s="30" t="s">
        <v>363</v>
      </c>
      <c r="E413" s="31" t="s">
        <v>14016</v>
      </c>
      <c r="F413" s="30" t="s">
        <v>6999</v>
      </c>
      <c r="G413" s="32" t="s">
        <v>5729</v>
      </c>
      <c r="H413" s="33">
        <v>16000</v>
      </c>
      <c r="I413" s="39"/>
      <c r="J413" s="40"/>
      <c r="K413" s="34"/>
      <c r="L413" s="77"/>
      <c r="M413" s="10"/>
      <c r="N413" s="11"/>
      <c r="O413" s="97">
        <v>0</v>
      </c>
      <c r="P413" s="97"/>
      <c r="Q413" s="146"/>
      <c r="R413" s="217" t="s">
        <v>14048</v>
      </c>
      <c r="S413" s="78">
        <v>0</v>
      </c>
      <c r="T413" s="48">
        <v>0</v>
      </c>
      <c r="U413" s="23"/>
      <c r="V413" s="24"/>
      <c r="W413" s="62" t="s">
        <v>4851</v>
      </c>
    </row>
    <row r="414" spans="1:23" ht="23.45" customHeight="1">
      <c r="A414" s="30"/>
      <c r="B414" s="30"/>
      <c r="C414" s="30"/>
      <c r="D414" s="30"/>
      <c r="E414" s="31"/>
      <c r="F414" s="30"/>
      <c r="G414" s="32"/>
      <c r="H414" s="33"/>
      <c r="I414" s="39"/>
      <c r="J414" s="40"/>
      <c r="K414" s="34"/>
      <c r="L414" s="77"/>
      <c r="M414" s="10"/>
      <c r="N414" s="11"/>
      <c r="O414" s="97">
        <v>0</v>
      </c>
      <c r="P414" s="97" t="s">
        <v>207</v>
      </c>
      <c r="Q414" s="146"/>
      <c r="R414" s="217"/>
      <c r="S414" s="78">
        <v>0</v>
      </c>
      <c r="T414" s="49">
        <v>0</v>
      </c>
      <c r="U414" s="23"/>
      <c r="V414" s="24"/>
      <c r="W414" s="62" t="s">
        <v>207</v>
      </c>
    </row>
    <row r="415" spans="1:23" ht="23.45" customHeight="1">
      <c r="A415" s="35" t="s">
        <v>148</v>
      </c>
      <c r="B415" s="35" t="s">
        <v>10972</v>
      </c>
      <c r="C415" s="35" t="s">
        <v>150</v>
      </c>
      <c r="D415" s="35" t="s">
        <v>150</v>
      </c>
      <c r="E415" s="36" t="s">
        <v>7695</v>
      </c>
      <c r="F415" s="35" t="s">
        <v>11632</v>
      </c>
      <c r="G415" s="37" t="s">
        <v>7121</v>
      </c>
      <c r="H415" s="38">
        <v>19500</v>
      </c>
      <c r="I415" s="28"/>
      <c r="J415" s="40">
        <v>23</v>
      </c>
      <c r="K415" s="12"/>
      <c r="L415" s="77"/>
      <c r="M415" s="10">
        <v>23</v>
      </c>
      <c r="N415" s="11"/>
      <c r="O415" s="97">
        <v>23</v>
      </c>
      <c r="P415" s="97" t="s">
        <v>207</v>
      </c>
      <c r="Q415" s="146" t="s">
        <v>14030</v>
      </c>
      <c r="R415" s="146" t="s">
        <v>6760</v>
      </c>
      <c r="S415" s="78">
        <v>23</v>
      </c>
      <c r="T415" s="48">
        <v>0</v>
      </c>
      <c r="U415" s="23">
        <v>585000</v>
      </c>
      <c r="V415" s="24">
        <v>45894</v>
      </c>
      <c r="W415" s="62" t="s">
        <v>366</v>
      </c>
    </row>
    <row r="416" spans="1:23" ht="23.45" customHeight="1">
      <c r="A416" s="35" t="s">
        <v>148</v>
      </c>
      <c r="B416" s="35" t="s">
        <v>10972</v>
      </c>
      <c r="C416" s="35" t="s">
        <v>150</v>
      </c>
      <c r="D416" s="35" t="s">
        <v>150</v>
      </c>
      <c r="E416" s="36" t="s">
        <v>7942</v>
      </c>
      <c r="F416" s="35" t="s">
        <v>11632</v>
      </c>
      <c r="G416" s="37" t="s">
        <v>7678</v>
      </c>
      <c r="H416" s="38">
        <v>19500</v>
      </c>
      <c r="I416" s="39"/>
      <c r="J416" s="40">
        <v>1</v>
      </c>
      <c r="K416" s="41"/>
      <c r="L416" s="76"/>
      <c r="M416" s="14"/>
      <c r="N416" s="15"/>
      <c r="O416" s="97">
        <v>0</v>
      </c>
      <c r="P416" s="97" t="s">
        <v>207</v>
      </c>
      <c r="Q416" s="146" t="s">
        <v>11439</v>
      </c>
      <c r="R416" s="146" t="s">
        <v>504</v>
      </c>
      <c r="S416" s="78">
        <v>0</v>
      </c>
      <c r="T416" s="48">
        <v>0</v>
      </c>
      <c r="U416" s="23">
        <v>19500</v>
      </c>
      <c r="V416" s="24">
        <v>45896</v>
      </c>
      <c r="W416" s="62" t="s">
        <v>366</v>
      </c>
    </row>
    <row r="417" spans="1:23" ht="23.45" customHeight="1">
      <c r="A417" s="35" t="s">
        <v>148</v>
      </c>
      <c r="B417" s="35" t="s">
        <v>10972</v>
      </c>
      <c r="C417" s="35" t="s">
        <v>150</v>
      </c>
      <c r="D417" s="35" t="s">
        <v>150</v>
      </c>
      <c r="E417" s="36" t="s">
        <v>7942</v>
      </c>
      <c r="F417" s="35" t="s">
        <v>11632</v>
      </c>
      <c r="G417" s="37" t="s">
        <v>7678</v>
      </c>
      <c r="H417" s="38">
        <v>19500</v>
      </c>
      <c r="I417" s="39"/>
      <c r="J417" s="40">
        <v>2</v>
      </c>
      <c r="K417" s="41"/>
      <c r="L417" s="76"/>
      <c r="M417" s="14"/>
      <c r="N417" s="15"/>
      <c r="O417" s="97">
        <v>0</v>
      </c>
      <c r="P417" s="97" t="s">
        <v>207</v>
      </c>
      <c r="Q417" s="146"/>
      <c r="R417" s="146" t="s">
        <v>151</v>
      </c>
      <c r="S417" s="78">
        <v>0</v>
      </c>
      <c r="T417" s="48">
        <v>0</v>
      </c>
      <c r="U417" s="23">
        <v>39000</v>
      </c>
      <c r="V417" s="24">
        <v>45895</v>
      </c>
      <c r="W417" s="62" t="s">
        <v>366</v>
      </c>
    </row>
    <row r="418" spans="1:23" ht="23.45" customHeight="1">
      <c r="A418" s="35" t="s">
        <v>148</v>
      </c>
      <c r="B418" s="35" t="s">
        <v>10972</v>
      </c>
      <c r="C418" s="35" t="s">
        <v>150</v>
      </c>
      <c r="D418" s="35" t="s">
        <v>150</v>
      </c>
      <c r="E418" s="36" t="s">
        <v>7942</v>
      </c>
      <c r="F418" s="35" t="s">
        <v>11632</v>
      </c>
      <c r="G418" s="37" t="s">
        <v>7678</v>
      </c>
      <c r="H418" s="38">
        <v>19500</v>
      </c>
      <c r="I418" s="39">
        <v>4</v>
      </c>
      <c r="J418" s="40"/>
      <c r="K418" s="41"/>
      <c r="L418" s="76"/>
      <c r="M418" s="14"/>
      <c r="N418" s="15"/>
      <c r="O418" s="97">
        <v>0</v>
      </c>
      <c r="P418" s="97" t="s">
        <v>207</v>
      </c>
      <c r="Q418" s="227" t="s">
        <v>13987</v>
      </c>
      <c r="R418" s="146" t="s">
        <v>11940</v>
      </c>
      <c r="S418" s="78">
        <v>0</v>
      </c>
      <c r="T418" s="48">
        <v>78000</v>
      </c>
      <c r="U418" s="23"/>
      <c r="V418" s="24"/>
      <c r="W418" s="62" t="s">
        <v>366</v>
      </c>
    </row>
    <row r="419" spans="1:23" ht="23.45" customHeight="1">
      <c r="A419" s="35" t="s">
        <v>148</v>
      </c>
      <c r="B419" s="35" t="s">
        <v>10972</v>
      </c>
      <c r="C419" s="35" t="s">
        <v>150</v>
      </c>
      <c r="D419" s="35" t="s">
        <v>150</v>
      </c>
      <c r="E419" s="36" t="s">
        <v>11348</v>
      </c>
      <c r="F419" s="35" t="s">
        <v>11632</v>
      </c>
      <c r="G419" s="37" t="s">
        <v>7476</v>
      </c>
      <c r="H419" s="38">
        <v>19500</v>
      </c>
      <c r="I419" s="39"/>
      <c r="J419" s="40">
        <v>5</v>
      </c>
      <c r="K419" s="41"/>
      <c r="L419" s="76"/>
      <c r="M419" s="14"/>
      <c r="N419" s="15"/>
      <c r="O419" s="97">
        <v>0</v>
      </c>
      <c r="P419" s="97" t="s">
        <v>207</v>
      </c>
      <c r="Q419" s="146"/>
      <c r="R419" s="146" t="s">
        <v>143</v>
      </c>
      <c r="S419" s="78">
        <v>0</v>
      </c>
      <c r="T419" s="48">
        <v>0</v>
      </c>
      <c r="U419" s="23">
        <v>97500</v>
      </c>
      <c r="V419" s="24">
        <v>45895</v>
      </c>
      <c r="W419" s="62" t="s">
        <v>366</v>
      </c>
    </row>
    <row r="420" spans="1:23" ht="23.45" customHeight="1">
      <c r="A420" s="35" t="s">
        <v>148</v>
      </c>
      <c r="B420" s="35" t="s">
        <v>10972</v>
      </c>
      <c r="C420" s="35" t="s">
        <v>150</v>
      </c>
      <c r="D420" s="35" t="s">
        <v>150</v>
      </c>
      <c r="E420" s="36" t="s">
        <v>12826</v>
      </c>
      <c r="F420" s="35" t="s">
        <v>11923</v>
      </c>
      <c r="G420" s="37" t="s">
        <v>8047</v>
      </c>
      <c r="H420" s="38">
        <v>22500</v>
      </c>
      <c r="I420" s="39">
        <v>5</v>
      </c>
      <c r="J420" s="40"/>
      <c r="K420" s="41"/>
      <c r="L420" s="76">
        <v>5</v>
      </c>
      <c r="M420" s="14"/>
      <c r="N420" s="15"/>
      <c r="O420" s="97">
        <v>5</v>
      </c>
      <c r="P420" s="97" t="s">
        <v>207</v>
      </c>
      <c r="Q420" s="146"/>
      <c r="R420" s="146"/>
      <c r="S420" s="78">
        <v>5</v>
      </c>
      <c r="T420" s="48">
        <v>112500</v>
      </c>
      <c r="U420" s="23"/>
      <c r="V420" s="24"/>
      <c r="W420" s="62" t="s">
        <v>366</v>
      </c>
    </row>
    <row r="421" spans="1:23" ht="23.45" customHeight="1">
      <c r="A421" s="35" t="s">
        <v>148</v>
      </c>
      <c r="B421" s="35" t="s">
        <v>10972</v>
      </c>
      <c r="C421" s="35" t="s">
        <v>150</v>
      </c>
      <c r="D421" s="35" t="s">
        <v>150</v>
      </c>
      <c r="E421" s="36" t="s">
        <v>11922</v>
      </c>
      <c r="F421" s="35" t="s">
        <v>11923</v>
      </c>
      <c r="G421" s="37" t="s">
        <v>7240</v>
      </c>
      <c r="H421" s="38">
        <v>22500</v>
      </c>
      <c r="I421" s="39"/>
      <c r="J421" s="40">
        <v>5</v>
      </c>
      <c r="K421" s="41"/>
      <c r="L421" s="76"/>
      <c r="M421" s="14">
        <v>5</v>
      </c>
      <c r="N421" s="15"/>
      <c r="O421" s="97">
        <v>5</v>
      </c>
      <c r="P421" s="97" t="s">
        <v>207</v>
      </c>
      <c r="Q421" s="146"/>
      <c r="R421" s="146" t="s">
        <v>143</v>
      </c>
      <c r="S421" s="78">
        <v>5</v>
      </c>
      <c r="T421" s="48">
        <v>0</v>
      </c>
      <c r="U421" s="23">
        <v>112500</v>
      </c>
      <c r="V421" s="24">
        <v>45895</v>
      </c>
      <c r="W421" s="62" t="s">
        <v>366</v>
      </c>
    </row>
    <row r="422" spans="1:23" ht="23.45" customHeight="1">
      <c r="A422" s="35" t="s">
        <v>148</v>
      </c>
      <c r="B422" s="35" t="s">
        <v>10972</v>
      </c>
      <c r="C422" s="35" t="s">
        <v>150</v>
      </c>
      <c r="D422" s="35" t="s">
        <v>150</v>
      </c>
      <c r="E422" s="36" t="s">
        <v>7696</v>
      </c>
      <c r="F422" s="35" t="s">
        <v>11923</v>
      </c>
      <c r="G422" s="37" t="s">
        <v>7748</v>
      </c>
      <c r="H422" s="38">
        <v>22500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/>
      <c r="R422" s="146"/>
      <c r="S422" s="78">
        <v>1</v>
      </c>
      <c r="T422" s="48">
        <v>22500</v>
      </c>
      <c r="U422" s="23"/>
      <c r="V422" s="24"/>
      <c r="W422" s="62" t="s">
        <v>366</v>
      </c>
    </row>
    <row r="423" spans="1:23" ht="23.45" customHeight="1">
      <c r="A423" s="35" t="s">
        <v>148</v>
      </c>
      <c r="B423" s="35" t="s">
        <v>10972</v>
      </c>
      <c r="C423" s="35" t="s">
        <v>150</v>
      </c>
      <c r="D423" s="35" t="s">
        <v>150</v>
      </c>
      <c r="E423" s="36" t="s">
        <v>12145</v>
      </c>
      <c r="F423" s="35" t="s">
        <v>12146</v>
      </c>
      <c r="G423" s="37" t="s">
        <v>12102</v>
      </c>
      <c r="H423" s="38">
        <v>26000</v>
      </c>
      <c r="I423" s="39"/>
      <c r="J423" s="40">
        <v>1</v>
      </c>
      <c r="K423" s="41"/>
      <c r="L423" s="76"/>
      <c r="M423" s="14">
        <v>1</v>
      </c>
      <c r="N423" s="15"/>
      <c r="O423" s="97">
        <v>1</v>
      </c>
      <c r="P423" s="97" t="s">
        <v>207</v>
      </c>
      <c r="Q423" s="353"/>
      <c r="R423" s="146" t="s">
        <v>504</v>
      </c>
      <c r="S423" s="78">
        <v>1</v>
      </c>
      <c r="T423" s="48">
        <v>0</v>
      </c>
      <c r="U423" s="23">
        <v>26000</v>
      </c>
      <c r="V423" s="24">
        <v>45896</v>
      </c>
      <c r="W423" s="62" t="s">
        <v>366</v>
      </c>
    </row>
    <row r="424" spans="1:23" ht="23.45" customHeight="1">
      <c r="A424" s="35" t="s">
        <v>148</v>
      </c>
      <c r="B424" s="35" t="s">
        <v>10972</v>
      </c>
      <c r="C424" s="35" t="s">
        <v>150</v>
      </c>
      <c r="D424" s="35" t="s">
        <v>150</v>
      </c>
      <c r="E424" s="36" t="s">
        <v>12145</v>
      </c>
      <c r="F424" s="35" t="s">
        <v>12146</v>
      </c>
      <c r="G424" s="37" t="s">
        <v>12102</v>
      </c>
      <c r="H424" s="38">
        <v>26000</v>
      </c>
      <c r="I424" s="39"/>
      <c r="J424" s="40">
        <v>1</v>
      </c>
      <c r="K424" s="41"/>
      <c r="L424" s="76"/>
      <c r="M424" s="14">
        <v>1</v>
      </c>
      <c r="N424" s="15"/>
      <c r="O424" s="97">
        <v>1</v>
      </c>
      <c r="P424" s="97" t="s">
        <v>207</v>
      </c>
      <c r="Q424" s="146"/>
      <c r="R424" s="146" t="s">
        <v>504</v>
      </c>
      <c r="S424" s="78">
        <v>1</v>
      </c>
      <c r="T424" s="48">
        <v>0</v>
      </c>
      <c r="U424" s="23">
        <v>26000</v>
      </c>
      <c r="V424" s="24">
        <v>45895</v>
      </c>
      <c r="W424" s="62" t="s">
        <v>366</v>
      </c>
    </row>
    <row r="425" spans="1:23" ht="23.45" customHeight="1">
      <c r="A425" s="35" t="s">
        <v>148</v>
      </c>
      <c r="B425" s="35" t="s">
        <v>10972</v>
      </c>
      <c r="C425" s="35" t="s">
        <v>150</v>
      </c>
      <c r="D425" s="35" t="s">
        <v>150</v>
      </c>
      <c r="E425" s="36" t="s">
        <v>12145</v>
      </c>
      <c r="F425" s="35" t="s">
        <v>12146</v>
      </c>
      <c r="G425" s="37" t="s">
        <v>12102</v>
      </c>
      <c r="H425" s="38">
        <v>26000</v>
      </c>
      <c r="I425" s="39">
        <v>1</v>
      </c>
      <c r="J425" s="40"/>
      <c r="K425" s="41"/>
      <c r="L425" s="76">
        <v>1</v>
      </c>
      <c r="M425" s="14"/>
      <c r="N425" s="15"/>
      <c r="O425" s="97">
        <v>1</v>
      </c>
      <c r="P425" s="97" t="s">
        <v>207</v>
      </c>
      <c r="Q425" s="146"/>
      <c r="R425" s="146" t="s">
        <v>11378</v>
      </c>
      <c r="S425" s="78">
        <v>1</v>
      </c>
      <c r="T425" s="48">
        <v>26000</v>
      </c>
      <c r="U425" s="23"/>
      <c r="V425" s="24"/>
      <c r="W425" s="62" t="s">
        <v>366</v>
      </c>
    </row>
    <row r="426" spans="1:23" ht="23.45" customHeight="1">
      <c r="A426" s="16" t="s">
        <v>6316</v>
      </c>
      <c r="B426" s="16" t="s">
        <v>10972</v>
      </c>
      <c r="C426" s="16" t="s">
        <v>150</v>
      </c>
      <c r="D426" s="16" t="s">
        <v>150</v>
      </c>
      <c r="E426" s="25" t="s">
        <v>13158</v>
      </c>
      <c r="F426" s="16" t="s">
        <v>13157</v>
      </c>
      <c r="G426" s="26" t="s">
        <v>13181</v>
      </c>
      <c r="H426" s="27">
        <v>26000</v>
      </c>
      <c r="I426" s="28"/>
      <c r="J426" s="29"/>
      <c r="K426" s="12">
        <v>1</v>
      </c>
      <c r="L426" s="76"/>
      <c r="M426" s="14"/>
      <c r="N426" s="15">
        <v>1</v>
      </c>
      <c r="O426" s="97">
        <v>1</v>
      </c>
      <c r="P426" s="97" t="s">
        <v>207</v>
      </c>
      <c r="Q426" s="147"/>
      <c r="R426" s="147" t="s">
        <v>13188</v>
      </c>
      <c r="S426" s="78">
        <v>1</v>
      </c>
      <c r="T426" s="48">
        <v>0</v>
      </c>
      <c r="U426" s="23"/>
      <c r="V426" s="24"/>
      <c r="W426" s="62" t="s">
        <v>366</v>
      </c>
    </row>
    <row r="427" spans="1:23" ht="23.4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6"/>
      <c r="M427" s="14"/>
      <c r="N427" s="15"/>
      <c r="O427" s="97">
        <v>0</v>
      </c>
      <c r="P427" s="97" t="s">
        <v>207</v>
      </c>
      <c r="Q427" s="147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45" customHeight="1">
      <c r="A428" s="35" t="s">
        <v>6372</v>
      </c>
      <c r="B428" s="35" t="s">
        <v>10714</v>
      </c>
      <c r="C428" s="35" t="s">
        <v>154</v>
      </c>
      <c r="D428" s="35" t="s">
        <v>155</v>
      </c>
      <c r="E428" s="36" t="s">
        <v>9422</v>
      </c>
      <c r="F428" s="35" t="s">
        <v>7628</v>
      </c>
      <c r="G428" s="37" t="s">
        <v>5959</v>
      </c>
      <c r="H428" s="38">
        <v>21000</v>
      </c>
      <c r="I428" s="39">
        <v>3</v>
      </c>
      <c r="J428" s="40"/>
      <c r="K428" s="41"/>
      <c r="L428" s="76">
        <v>3</v>
      </c>
      <c r="M428" s="14"/>
      <c r="N428" s="15"/>
      <c r="O428" s="97">
        <v>3</v>
      </c>
      <c r="P428" s="97" t="s">
        <v>207</v>
      </c>
      <c r="Q428" s="146"/>
      <c r="R428" s="146"/>
      <c r="S428" s="78">
        <v>3</v>
      </c>
      <c r="T428" s="48">
        <v>63000</v>
      </c>
      <c r="U428" s="23"/>
      <c r="V428" s="24"/>
      <c r="W428" s="62" t="s">
        <v>5329</v>
      </c>
    </row>
    <row r="429" spans="1:23" ht="23.45" customHeight="1">
      <c r="A429" s="35" t="s">
        <v>6372</v>
      </c>
      <c r="B429" s="35" t="s">
        <v>10714</v>
      </c>
      <c r="C429" s="35" t="s">
        <v>154</v>
      </c>
      <c r="D429" s="35" t="s">
        <v>155</v>
      </c>
      <c r="E429" s="36" t="s">
        <v>7627</v>
      </c>
      <c r="F429" s="35" t="s">
        <v>7628</v>
      </c>
      <c r="G429" s="37" t="s">
        <v>7629</v>
      </c>
      <c r="H429" s="38">
        <v>21000</v>
      </c>
      <c r="I429" s="39">
        <v>5</v>
      </c>
      <c r="J429" s="40"/>
      <c r="K429" s="41"/>
      <c r="L429" s="76">
        <v>5</v>
      </c>
      <c r="M429" s="14"/>
      <c r="N429" s="15"/>
      <c r="O429" s="97">
        <v>5</v>
      </c>
      <c r="P429" s="97" t="s">
        <v>207</v>
      </c>
      <c r="Q429" s="146"/>
      <c r="R429" s="146"/>
      <c r="S429" s="78">
        <v>5</v>
      </c>
      <c r="T429" s="48">
        <v>105000</v>
      </c>
      <c r="U429" s="23"/>
      <c r="V429" s="24"/>
      <c r="W429" s="62" t="s">
        <v>5329</v>
      </c>
    </row>
    <row r="430" spans="1:23" ht="23.45" customHeight="1">
      <c r="A430" s="35" t="s">
        <v>6372</v>
      </c>
      <c r="B430" s="35" t="s">
        <v>10714</v>
      </c>
      <c r="C430" s="35" t="s">
        <v>154</v>
      </c>
      <c r="D430" s="35" t="s">
        <v>155</v>
      </c>
      <c r="E430" s="36" t="s">
        <v>10452</v>
      </c>
      <c r="F430" s="229" t="s">
        <v>10453</v>
      </c>
      <c r="G430" s="230" t="s">
        <v>5959</v>
      </c>
      <c r="H430" s="38">
        <v>13000</v>
      </c>
      <c r="I430" s="39">
        <v>3</v>
      </c>
      <c r="J430" s="40"/>
      <c r="K430" s="41"/>
      <c r="L430" s="76">
        <v>1</v>
      </c>
      <c r="M430" s="14"/>
      <c r="N430" s="15"/>
      <c r="O430" s="97">
        <v>1</v>
      </c>
      <c r="P430" s="97" t="s">
        <v>207</v>
      </c>
      <c r="Q430" s="361" t="s">
        <v>13989</v>
      </c>
      <c r="R430" s="146"/>
      <c r="S430" s="78">
        <v>1</v>
      </c>
      <c r="T430" s="48">
        <v>13000</v>
      </c>
      <c r="U430" s="23"/>
      <c r="V430" s="24"/>
      <c r="W430" s="62" t="s">
        <v>5329</v>
      </c>
    </row>
    <row r="431" spans="1:23" ht="23.45" customHeight="1">
      <c r="A431" s="35" t="s">
        <v>6372</v>
      </c>
      <c r="B431" s="35" t="s">
        <v>10714</v>
      </c>
      <c r="C431" s="35" t="s">
        <v>154</v>
      </c>
      <c r="D431" s="35" t="s">
        <v>155</v>
      </c>
      <c r="E431" s="36" t="s">
        <v>10454</v>
      </c>
      <c r="F431" s="35" t="s">
        <v>10453</v>
      </c>
      <c r="G431" s="37" t="s">
        <v>7067</v>
      </c>
      <c r="H431" s="38">
        <v>13000</v>
      </c>
      <c r="I431" s="39"/>
      <c r="J431" s="40">
        <v>3</v>
      </c>
      <c r="K431" s="41"/>
      <c r="L431" s="76"/>
      <c r="M431" s="14"/>
      <c r="N431" s="15"/>
      <c r="O431" s="97">
        <v>0</v>
      </c>
      <c r="P431" s="97" t="s">
        <v>207</v>
      </c>
      <c r="Q431" s="146"/>
      <c r="R431" s="146" t="s">
        <v>144</v>
      </c>
      <c r="S431" s="78">
        <v>0</v>
      </c>
      <c r="T431" s="48">
        <v>0</v>
      </c>
      <c r="U431" s="23">
        <v>39000</v>
      </c>
      <c r="V431" s="24">
        <v>45896</v>
      </c>
      <c r="W431" s="62" t="s">
        <v>5329</v>
      </c>
    </row>
    <row r="432" spans="1:23" ht="23.45" customHeight="1">
      <c r="A432" s="35" t="s">
        <v>6372</v>
      </c>
      <c r="B432" s="35" t="s">
        <v>10714</v>
      </c>
      <c r="C432" s="35" t="s">
        <v>154</v>
      </c>
      <c r="D432" s="35" t="s">
        <v>155</v>
      </c>
      <c r="E432" s="36" t="s">
        <v>10455</v>
      </c>
      <c r="F432" s="35" t="s">
        <v>10453</v>
      </c>
      <c r="G432" s="37" t="s">
        <v>11330</v>
      </c>
      <c r="H432" s="38">
        <v>13000</v>
      </c>
      <c r="I432" s="39"/>
      <c r="J432" s="40">
        <v>10</v>
      </c>
      <c r="K432" s="41"/>
      <c r="L432" s="76"/>
      <c r="M432" s="14">
        <v>10</v>
      </c>
      <c r="N432" s="15"/>
      <c r="O432" s="97">
        <v>10</v>
      </c>
      <c r="P432" s="97" t="s">
        <v>207</v>
      </c>
      <c r="Q432" s="146"/>
      <c r="R432" s="146" t="s">
        <v>84</v>
      </c>
      <c r="S432" s="78">
        <v>10</v>
      </c>
      <c r="T432" s="48">
        <v>0</v>
      </c>
      <c r="U432" s="23">
        <v>130000</v>
      </c>
      <c r="V432" s="24">
        <v>45894</v>
      </c>
      <c r="W432" s="62" t="s">
        <v>5329</v>
      </c>
    </row>
    <row r="433" spans="1:23" ht="23.45" customHeight="1">
      <c r="A433" s="35" t="s">
        <v>6372</v>
      </c>
      <c r="B433" s="35" t="s">
        <v>10714</v>
      </c>
      <c r="C433" s="35" t="s">
        <v>154</v>
      </c>
      <c r="D433" s="35" t="s">
        <v>155</v>
      </c>
      <c r="E433" s="36" t="s">
        <v>13069</v>
      </c>
      <c r="F433" s="229" t="s">
        <v>10453</v>
      </c>
      <c r="G433" s="230" t="s">
        <v>13070</v>
      </c>
      <c r="H433" s="38">
        <v>13000</v>
      </c>
      <c r="I433" s="39">
        <v>3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228" t="s">
        <v>13989</v>
      </c>
      <c r="R433" s="146"/>
      <c r="S433" s="78">
        <v>1</v>
      </c>
      <c r="T433" s="48">
        <v>13000</v>
      </c>
      <c r="U433" s="23"/>
      <c r="V433" s="24"/>
      <c r="W433" s="62" t="s">
        <v>5329</v>
      </c>
    </row>
    <row r="434" spans="1:23" ht="23.45" customHeight="1">
      <c r="A434" s="35" t="s">
        <v>6372</v>
      </c>
      <c r="B434" s="35" t="s">
        <v>10714</v>
      </c>
      <c r="C434" s="35" t="s">
        <v>154</v>
      </c>
      <c r="D434" s="35" t="s">
        <v>155</v>
      </c>
      <c r="E434" s="36" t="s">
        <v>7630</v>
      </c>
      <c r="F434" s="35" t="s">
        <v>7631</v>
      </c>
      <c r="G434" s="37" t="s">
        <v>7067</v>
      </c>
      <c r="H434" s="38">
        <v>17000</v>
      </c>
      <c r="I434" s="39">
        <v>100</v>
      </c>
      <c r="J434" s="40"/>
      <c r="K434" s="41"/>
      <c r="L434" s="76"/>
      <c r="M434" s="14"/>
      <c r="N434" s="15"/>
      <c r="O434" s="97">
        <v>0</v>
      </c>
      <c r="P434" s="97" t="s">
        <v>207</v>
      </c>
      <c r="Q434" s="227" t="s">
        <v>13988</v>
      </c>
      <c r="R434" s="146"/>
      <c r="S434" s="78">
        <v>0</v>
      </c>
      <c r="T434" s="48">
        <v>1650000</v>
      </c>
      <c r="U434" s="23"/>
      <c r="V434" s="24"/>
      <c r="W434" s="62" t="s">
        <v>5329</v>
      </c>
    </row>
    <row r="435" spans="1:23" ht="23.45" customHeight="1">
      <c r="A435" s="35" t="s">
        <v>6372</v>
      </c>
      <c r="B435" s="35" t="s">
        <v>10714</v>
      </c>
      <c r="C435" s="35" t="s">
        <v>154</v>
      </c>
      <c r="D435" s="35" t="s">
        <v>155</v>
      </c>
      <c r="E435" s="36" t="s">
        <v>12607</v>
      </c>
      <c r="F435" s="35" t="s">
        <v>7632</v>
      </c>
      <c r="G435" s="37" t="s">
        <v>7067</v>
      </c>
      <c r="H435" s="38">
        <v>13000</v>
      </c>
      <c r="I435" s="39"/>
      <c r="J435" s="40">
        <v>3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13965</v>
      </c>
      <c r="R435" s="146" t="s">
        <v>144</v>
      </c>
      <c r="S435" s="78">
        <v>0</v>
      </c>
      <c r="T435" s="48">
        <v>0</v>
      </c>
      <c r="U435" s="23">
        <v>39000</v>
      </c>
      <c r="V435" s="24">
        <v>45896</v>
      </c>
      <c r="W435" s="62" t="s">
        <v>5329</v>
      </c>
    </row>
    <row r="436" spans="1:23" ht="23.45" customHeight="1">
      <c r="A436" s="35" t="s">
        <v>6372</v>
      </c>
      <c r="B436" s="35" t="s">
        <v>10714</v>
      </c>
      <c r="C436" s="35" t="s">
        <v>154</v>
      </c>
      <c r="D436" s="35" t="s">
        <v>155</v>
      </c>
      <c r="E436" s="36" t="s">
        <v>11633</v>
      </c>
      <c r="F436" s="35" t="s">
        <v>7632</v>
      </c>
      <c r="G436" s="37" t="s">
        <v>7064</v>
      </c>
      <c r="H436" s="38">
        <v>13000</v>
      </c>
      <c r="I436" s="39"/>
      <c r="J436" s="40">
        <v>5</v>
      </c>
      <c r="K436" s="41"/>
      <c r="L436" s="76"/>
      <c r="M436" s="14"/>
      <c r="N436" s="15"/>
      <c r="O436" s="97">
        <v>0</v>
      </c>
      <c r="P436" s="97" t="s">
        <v>207</v>
      </c>
      <c r="Q436" s="146"/>
      <c r="R436" s="146" t="s">
        <v>143</v>
      </c>
      <c r="S436" s="78">
        <v>0</v>
      </c>
      <c r="T436" s="48">
        <v>0</v>
      </c>
      <c r="U436" s="23">
        <v>65000</v>
      </c>
      <c r="V436" s="24">
        <v>45891</v>
      </c>
      <c r="W436" s="62" t="s">
        <v>5329</v>
      </c>
    </row>
    <row r="437" spans="1:23" ht="23.45" customHeight="1">
      <c r="A437" s="35" t="s">
        <v>6372</v>
      </c>
      <c r="B437" s="35" t="s">
        <v>10714</v>
      </c>
      <c r="C437" s="35" t="s">
        <v>154</v>
      </c>
      <c r="D437" s="35" t="s">
        <v>155</v>
      </c>
      <c r="E437" s="36" t="s">
        <v>7633</v>
      </c>
      <c r="F437" s="35" t="s">
        <v>7634</v>
      </c>
      <c r="G437" s="37" t="s">
        <v>5959</v>
      </c>
      <c r="H437" s="38">
        <v>17000</v>
      </c>
      <c r="I437" s="39">
        <v>5</v>
      </c>
      <c r="J437" s="40"/>
      <c r="K437" s="41"/>
      <c r="L437" s="76">
        <v>5</v>
      </c>
      <c r="M437" s="14"/>
      <c r="N437" s="15"/>
      <c r="O437" s="97">
        <v>5</v>
      </c>
      <c r="P437" s="97" t="s">
        <v>207</v>
      </c>
      <c r="Q437" s="146"/>
      <c r="R437" s="146"/>
      <c r="S437" s="78">
        <v>5</v>
      </c>
      <c r="T437" s="48">
        <v>85000</v>
      </c>
      <c r="U437" s="23"/>
      <c r="V437" s="24"/>
      <c r="W437" s="62" t="s">
        <v>5329</v>
      </c>
    </row>
    <row r="438" spans="1:23" ht="23.45" customHeight="1">
      <c r="A438" s="35" t="s">
        <v>6372</v>
      </c>
      <c r="B438" s="35" t="s">
        <v>10714</v>
      </c>
      <c r="C438" s="35" t="s">
        <v>154</v>
      </c>
      <c r="D438" s="35" t="s">
        <v>155</v>
      </c>
      <c r="E438" s="36" t="s">
        <v>7635</v>
      </c>
      <c r="F438" s="35" t="s">
        <v>7634</v>
      </c>
      <c r="G438" s="37" t="s">
        <v>7064</v>
      </c>
      <c r="H438" s="38">
        <v>17000</v>
      </c>
      <c r="I438" s="39">
        <v>2</v>
      </c>
      <c r="J438" s="40"/>
      <c r="K438" s="41"/>
      <c r="L438" s="76"/>
      <c r="M438" s="14"/>
      <c r="N438" s="15"/>
      <c r="O438" s="97">
        <v>0</v>
      </c>
      <c r="P438" s="97"/>
      <c r="Q438" s="227" t="s">
        <v>10175</v>
      </c>
      <c r="R438" s="146"/>
      <c r="S438" s="78">
        <v>0</v>
      </c>
      <c r="T438" s="48">
        <v>34000</v>
      </c>
      <c r="U438" s="23"/>
      <c r="V438" s="24"/>
      <c r="W438" s="62" t="s">
        <v>5329</v>
      </c>
    </row>
    <row r="439" spans="1:23" ht="23.45" customHeight="1">
      <c r="A439" s="35" t="s">
        <v>6372</v>
      </c>
      <c r="B439" s="35" t="s">
        <v>10714</v>
      </c>
      <c r="C439" s="35" t="s">
        <v>154</v>
      </c>
      <c r="D439" s="35" t="s">
        <v>155</v>
      </c>
      <c r="E439" s="36" t="s">
        <v>7635</v>
      </c>
      <c r="F439" s="35" t="s">
        <v>7634</v>
      </c>
      <c r="G439" s="37" t="s">
        <v>7064</v>
      </c>
      <c r="H439" s="38">
        <v>17000</v>
      </c>
      <c r="I439" s="39">
        <v>3</v>
      </c>
      <c r="J439" s="40"/>
      <c r="K439" s="41"/>
      <c r="L439" s="76">
        <v>3</v>
      </c>
      <c r="M439" s="14"/>
      <c r="N439" s="15"/>
      <c r="O439" s="97">
        <v>3</v>
      </c>
      <c r="P439" s="97" t="s">
        <v>207</v>
      </c>
      <c r="Q439" s="146"/>
      <c r="R439" s="146"/>
      <c r="S439" s="78">
        <v>3</v>
      </c>
      <c r="T439" s="48">
        <v>51000</v>
      </c>
      <c r="U439" s="23"/>
      <c r="V439" s="24"/>
      <c r="W439" s="62" t="s">
        <v>5329</v>
      </c>
    </row>
    <row r="440" spans="1:23" ht="23.4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9800</v>
      </c>
      <c r="F440" s="35" t="s">
        <v>9736</v>
      </c>
      <c r="G440" s="37" t="s">
        <v>7067</v>
      </c>
      <c r="H440" s="38">
        <v>25000</v>
      </c>
      <c r="I440" s="39"/>
      <c r="J440" s="40">
        <v>2</v>
      </c>
      <c r="K440" s="41"/>
      <c r="L440" s="76"/>
      <c r="M440" s="14"/>
      <c r="N440" s="15"/>
      <c r="O440" s="97">
        <v>0</v>
      </c>
      <c r="P440" s="97" t="s">
        <v>207</v>
      </c>
      <c r="Q440" s="146"/>
      <c r="R440" s="146" t="s">
        <v>151</v>
      </c>
      <c r="S440" s="78">
        <v>0</v>
      </c>
      <c r="T440" s="48">
        <v>0</v>
      </c>
      <c r="U440" s="23">
        <v>50000</v>
      </c>
      <c r="V440" s="24">
        <v>45896</v>
      </c>
      <c r="W440" s="62" t="s">
        <v>5329</v>
      </c>
    </row>
    <row r="441" spans="1:23" ht="23.4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7349</v>
      </c>
      <c r="F441" s="35" t="s">
        <v>13933</v>
      </c>
      <c r="G441" s="37" t="s">
        <v>10397</v>
      </c>
      <c r="H441" s="38">
        <v>19000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19000</v>
      </c>
      <c r="U441" s="23"/>
      <c r="V441" s="24"/>
      <c r="W441" s="62" t="s">
        <v>5329</v>
      </c>
    </row>
    <row r="442" spans="1:23" ht="23.45" customHeight="1">
      <c r="A442" s="16" t="s">
        <v>6816</v>
      </c>
      <c r="B442" s="16" t="s">
        <v>10714</v>
      </c>
      <c r="C442" s="16" t="s">
        <v>154</v>
      </c>
      <c r="D442" s="16" t="s">
        <v>155</v>
      </c>
      <c r="E442" s="36"/>
      <c r="F442" s="35" t="s">
        <v>10453</v>
      </c>
      <c r="G442" s="37" t="s">
        <v>7067</v>
      </c>
      <c r="H442" s="38"/>
      <c r="I442" s="39"/>
      <c r="J442" s="40"/>
      <c r="K442" s="41"/>
      <c r="L442" s="76"/>
      <c r="M442" s="14"/>
      <c r="N442" s="15"/>
      <c r="O442" s="97">
        <v>0</v>
      </c>
      <c r="P442" s="97"/>
      <c r="Q442" s="219" t="s">
        <v>14058</v>
      </c>
      <c r="R442" s="146"/>
      <c r="S442" s="78">
        <v>0</v>
      </c>
      <c r="T442" s="48">
        <v>-39000</v>
      </c>
      <c r="U442" s="23"/>
      <c r="V442" s="24"/>
      <c r="W442" s="62" t="s">
        <v>5329</v>
      </c>
    </row>
    <row r="443" spans="1:23" ht="23.45" customHeight="1">
      <c r="A443" s="16" t="s">
        <v>6816</v>
      </c>
      <c r="B443" s="16" t="s">
        <v>10714</v>
      </c>
      <c r="C443" s="16" t="s">
        <v>154</v>
      </c>
      <c r="D443" s="16" t="s">
        <v>155</v>
      </c>
      <c r="E443" s="25" t="s">
        <v>6375</v>
      </c>
      <c r="F443" s="16" t="s">
        <v>6374</v>
      </c>
      <c r="G443" s="26" t="s">
        <v>130</v>
      </c>
      <c r="H443" s="27">
        <v>17000</v>
      </c>
      <c r="I443" s="28"/>
      <c r="J443" s="29"/>
      <c r="K443" s="12">
        <v>1</v>
      </c>
      <c r="L443" s="77"/>
      <c r="M443" s="10"/>
      <c r="N443" s="11"/>
      <c r="O443" s="97">
        <v>0</v>
      </c>
      <c r="P443" s="97" t="s">
        <v>207</v>
      </c>
      <c r="Q443" s="147" t="s">
        <v>11184</v>
      </c>
      <c r="R443" s="147" t="s">
        <v>13648</v>
      </c>
      <c r="S443" s="78">
        <v>0</v>
      </c>
      <c r="T443" s="48">
        <v>0</v>
      </c>
      <c r="U443" s="23"/>
      <c r="V443" s="24"/>
      <c r="W443" s="62" t="s">
        <v>5329</v>
      </c>
    </row>
    <row r="444" spans="1:23" ht="23.45" customHeight="1">
      <c r="A444" s="16" t="s">
        <v>6816</v>
      </c>
      <c r="B444" s="16" t="s">
        <v>10714</v>
      </c>
      <c r="C444" s="16" t="s">
        <v>154</v>
      </c>
      <c r="D444" s="16" t="s">
        <v>155</v>
      </c>
      <c r="E444" s="25" t="s">
        <v>6781</v>
      </c>
      <c r="F444" s="16" t="s">
        <v>6780</v>
      </c>
      <c r="G444" s="26" t="s">
        <v>130</v>
      </c>
      <c r="H444" s="27">
        <v>13000</v>
      </c>
      <c r="I444" s="28"/>
      <c r="J444" s="29"/>
      <c r="K444" s="12">
        <v>1</v>
      </c>
      <c r="L444" s="77"/>
      <c r="M444" s="10"/>
      <c r="N444" s="11"/>
      <c r="O444" s="97">
        <v>0</v>
      </c>
      <c r="P444" s="97" t="s">
        <v>207</v>
      </c>
      <c r="Q444" s="147" t="s">
        <v>11184</v>
      </c>
      <c r="R444" s="147" t="s">
        <v>12980</v>
      </c>
      <c r="S444" s="78">
        <v>0</v>
      </c>
      <c r="T444" s="48">
        <v>0</v>
      </c>
      <c r="U444" s="23"/>
      <c r="V444" s="24"/>
      <c r="W444" s="62" t="s">
        <v>5329</v>
      </c>
    </row>
    <row r="445" spans="1:23" ht="23.45" customHeight="1">
      <c r="A445" s="16" t="s">
        <v>6372</v>
      </c>
      <c r="B445" s="16" t="s">
        <v>10714</v>
      </c>
      <c r="C445" s="16" t="s">
        <v>154</v>
      </c>
      <c r="D445" s="16" t="s">
        <v>155</v>
      </c>
      <c r="E445" s="25" t="s">
        <v>9735</v>
      </c>
      <c r="F445" s="16" t="s">
        <v>9736</v>
      </c>
      <c r="G445" s="26" t="s">
        <v>7064</v>
      </c>
      <c r="H445" s="27">
        <v>25000</v>
      </c>
      <c r="I445" s="28"/>
      <c r="J445" s="29"/>
      <c r="K445" s="12">
        <v>1</v>
      </c>
      <c r="L445" s="77"/>
      <c r="M445" s="10"/>
      <c r="N445" s="11">
        <v>1</v>
      </c>
      <c r="O445" s="97">
        <v>1</v>
      </c>
      <c r="P445" s="97" t="s">
        <v>207</v>
      </c>
      <c r="Q445" s="147"/>
      <c r="R445" s="147" t="s">
        <v>13453</v>
      </c>
      <c r="S445" s="78">
        <v>1</v>
      </c>
      <c r="T445" s="48">
        <v>0</v>
      </c>
      <c r="U445" s="23"/>
      <c r="V445" s="24"/>
      <c r="W445" s="62" t="s">
        <v>5329</v>
      </c>
    </row>
    <row r="446" spans="1:23" ht="23.45" customHeight="1">
      <c r="A446" s="30" t="s">
        <v>6816</v>
      </c>
      <c r="B446" s="30" t="s">
        <v>10714</v>
      </c>
      <c r="C446" s="30" t="s">
        <v>154</v>
      </c>
      <c r="D446" s="30" t="s">
        <v>155</v>
      </c>
      <c r="E446" s="31" t="s">
        <v>12299</v>
      </c>
      <c r="F446" s="30" t="s">
        <v>12298</v>
      </c>
      <c r="G446" s="32" t="s">
        <v>14033</v>
      </c>
      <c r="H446" s="33">
        <v>13000</v>
      </c>
      <c r="I446" s="39"/>
      <c r="J446" s="40"/>
      <c r="K446" s="34"/>
      <c r="L446" s="77"/>
      <c r="M446" s="10"/>
      <c r="N446" s="11"/>
      <c r="O446" s="97">
        <v>0</v>
      </c>
      <c r="P446" s="97"/>
      <c r="Q446" s="146"/>
      <c r="R446" s="217" t="s">
        <v>14048</v>
      </c>
      <c r="S446" s="78">
        <v>0</v>
      </c>
      <c r="T446" s="48">
        <v>0</v>
      </c>
      <c r="U446" s="23"/>
      <c r="V446" s="24"/>
      <c r="W446" s="62" t="s">
        <v>5329</v>
      </c>
    </row>
    <row r="447" spans="1:23" ht="23.45" customHeight="1">
      <c r="A447" s="168"/>
      <c r="B447" s="168"/>
      <c r="C447" s="168"/>
      <c r="D447" s="168"/>
      <c r="E447" s="169"/>
      <c r="F447" s="168"/>
      <c r="G447" s="170"/>
      <c r="H447" s="171"/>
      <c r="I447" s="172"/>
      <c r="J447" s="173"/>
      <c r="K447" s="174"/>
      <c r="L447" s="175"/>
      <c r="M447" s="176"/>
      <c r="N447" s="177"/>
      <c r="O447" s="97">
        <v>0</v>
      </c>
      <c r="P447" s="97" t="s">
        <v>207</v>
      </c>
      <c r="Q447" s="305"/>
      <c r="R447" s="216"/>
      <c r="S447" s="78">
        <v>0</v>
      </c>
      <c r="T447" s="49">
        <v>0</v>
      </c>
      <c r="U447" s="23"/>
      <c r="V447" s="24"/>
      <c r="W447" s="62" t="s">
        <v>207</v>
      </c>
    </row>
    <row r="448" spans="1:23" ht="23.45" customHeight="1">
      <c r="A448" s="35" t="s">
        <v>520</v>
      </c>
      <c r="B448" s="35" t="s">
        <v>10639</v>
      </c>
      <c r="C448" s="35" t="s">
        <v>522</v>
      </c>
      <c r="D448" s="35" t="s">
        <v>522</v>
      </c>
      <c r="E448" s="36" t="s">
        <v>7350</v>
      </c>
      <c r="F448" s="35" t="s">
        <v>7351</v>
      </c>
      <c r="G448" s="37" t="s">
        <v>6875</v>
      </c>
      <c r="H448" s="38">
        <v>13000</v>
      </c>
      <c r="I448" s="39">
        <v>1</v>
      </c>
      <c r="J448" s="40"/>
      <c r="K448" s="41"/>
      <c r="L448" s="76">
        <v>1</v>
      </c>
      <c r="M448" s="14"/>
      <c r="N448" s="15"/>
      <c r="O448" s="97">
        <v>1</v>
      </c>
      <c r="P448" s="97" t="s">
        <v>207</v>
      </c>
      <c r="Q448" s="146"/>
      <c r="R448" s="146"/>
      <c r="S448" s="78">
        <v>1</v>
      </c>
      <c r="T448" s="48">
        <v>13000</v>
      </c>
      <c r="U448" s="23"/>
      <c r="V448" s="24"/>
      <c r="W448" s="62" t="s">
        <v>4824</v>
      </c>
    </row>
    <row r="449" spans="1:23" ht="23.45" customHeight="1">
      <c r="A449" s="35" t="s">
        <v>520</v>
      </c>
      <c r="B449" s="35" t="s">
        <v>10639</v>
      </c>
      <c r="C449" s="35" t="s">
        <v>522</v>
      </c>
      <c r="D449" s="35" t="s">
        <v>522</v>
      </c>
      <c r="E449" s="36" t="s">
        <v>7562</v>
      </c>
      <c r="F449" s="35" t="s">
        <v>7351</v>
      </c>
      <c r="G449" s="37" t="s">
        <v>7055</v>
      </c>
      <c r="H449" s="38">
        <v>13000</v>
      </c>
      <c r="I449" s="39">
        <v>5</v>
      </c>
      <c r="J449" s="40"/>
      <c r="K449" s="41"/>
      <c r="L449" s="76">
        <v>5</v>
      </c>
      <c r="M449" s="14"/>
      <c r="N449" s="15"/>
      <c r="O449" s="97">
        <v>5</v>
      </c>
      <c r="P449" s="97" t="s">
        <v>207</v>
      </c>
      <c r="Q449" s="146"/>
      <c r="R449" s="146"/>
      <c r="S449" s="78">
        <v>5</v>
      </c>
      <c r="T449" s="48">
        <v>65000</v>
      </c>
      <c r="U449" s="23"/>
      <c r="V449" s="24"/>
      <c r="W449" s="62" t="s">
        <v>4824</v>
      </c>
    </row>
    <row r="450" spans="1:23" ht="23.45" customHeight="1">
      <c r="A450" s="35" t="s">
        <v>520</v>
      </c>
      <c r="B450" s="35" t="s">
        <v>10639</v>
      </c>
      <c r="C450" s="35" t="s">
        <v>522</v>
      </c>
      <c r="D450" s="35" t="s">
        <v>522</v>
      </c>
      <c r="E450" s="36" t="s">
        <v>7354</v>
      </c>
      <c r="F450" s="35" t="s">
        <v>7352</v>
      </c>
      <c r="G450" s="37" t="s">
        <v>6756</v>
      </c>
      <c r="H450" s="38">
        <v>11000</v>
      </c>
      <c r="I450" s="39">
        <v>3</v>
      </c>
      <c r="J450" s="40"/>
      <c r="K450" s="41"/>
      <c r="L450" s="76">
        <v>3</v>
      </c>
      <c r="M450" s="14"/>
      <c r="N450" s="15"/>
      <c r="O450" s="97">
        <v>3</v>
      </c>
      <c r="P450" s="97" t="s">
        <v>207</v>
      </c>
      <c r="Q450" s="146"/>
      <c r="R450" s="146"/>
      <c r="S450" s="78">
        <v>3</v>
      </c>
      <c r="T450" s="48">
        <v>33000</v>
      </c>
      <c r="U450" s="23"/>
      <c r="V450" s="24"/>
      <c r="W450" s="62" t="s">
        <v>4824</v>
      </c>
    </row>
    <row r="451" spans="1:23" ht="23.45" customHeight="1">
      <c r="A451" s="35"/>
      <c r="B451" s="35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97">
        <v>0</v>
      </c>
      <c r="P451" s="97" t="s">
        <v>207</v>
      </c>
      <c r="Q451" s="146"/>
      <c r="R451" s="146"/>
      <c r="S451" s="78">
        <v>0</v>
      </c>
      <c r="T451" s="49">
        <v>0</v>
      </c>
      <c r="U451" s="23"/>
      <c r="V451" s="24"/>
      <c r="W451" s="62" t="s">
        <v>207</v>
      </c>
    </row>
    <row r="452" spans="1:23" ht="23.45" customHeight="1">
      <c r="A452" s="35" t="s">
        <v>3676</v>
      </c>
      <c r="B452" s="35" t="s">
        <v>11013</v>
      </c>
      <c r="C452" s="35" t="s">
        <v>3680</v>
      </c>
      <c r="D452" s="35" t="s">
        <v>3681</v>
      </c>
      <c r="E452" s="36" t="s">
        <v>12150</v>
      </c>
      <c r="F452" s="35" t="s">
        <v>12149</v>
      </c>
      <c r="G452" s="37" t="s">
        <v>7644</v>
      </c>
      <c r="H452" s="38">
        <v>20000</v>
      </c>
      <c r="I452" s="39">
        <v>1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11668</v>
      </c>
      <c r="R452" s="146"/>
      <c r="S452" s="78">
        <v>0</v>
      </c>
      <c r="T452" s="49">
        <v>0</v>
      </c>
      <c r="U452" s="23"/>
      <c r="V452" s="24"/>
      <c r="W452" s="62" t="s">
        <v>3683</v>
      </c>
    </row>
    <row r="453" spans="1:23" ht="23.45" customHeight="1">
      <c r="A453" s="35" t="s">
        <v>3676</v>
      </c>
      <c r="B453" s="35" t="s">
        <v>11013</v>
      </c>
      <c r="C453" s="35" t="s">
        <v>3680</v>
      </c>
      <c r="D453" s="35" t="s">
        <v>3681</v>
      </c>
      <c r="E453" s="36" t="s">
        <v>11634</v>
      </c>
      <c r="F453" s="35" t="s">
        <v>11635</v>
      </c>
      <c r="G453" s="37" t="s">
        <v>7055</v>
      </c>
      <c r="H453" s="38">
        <v>10000</v>
      </c>
      <c r="I453" s="39"/>
      <c r="J453" s="40">
        <v>8</v>
      </c>
      <c r="K453" s="41"/>
      <c r="L453" s="76"/>
      <c r="M453" s="14"/>
      <c r="N453" s="15"/>
      <c r="O453" s="97">
        <v>0</v>
      </c>
      <c r="P453" s="97" t="s">
        <v>207</v>
      </c>
      <c r="Q453" s="146" t="s">
        <v>276</v>
      </c>
      <c r="R453" s="146" t="s">
        <v>6039</v>
      </c>
      <c r="S453" s="78">
        <v>0</v>
      </c>
      <c r="T453" s="49">
        <v>0</v>
      </c>
      <c r="U453" s="23">
        <v>140000</v>
      </c>
      <c r="V453" s="24">
        <v>45894</v>
      </c>
      <c r="W453" s="62" t="s">
        <v>3683</v>
      </c>
    </row>
    <row r="454" spans="1:23" ht="23.45" customHeight="1">
      <c r="A454" s="35" t="s">
        <v>3676</v>
      </c>
      <c r="B454" s="35" t="s">
        <v>11013</v>
      </c>
      <c r="C454" s="35" t="s">
        <v>3680</v>
      </c>
      <c r="D454" s="35" t="s">
        <v>3681</v>
      </c>
      <c r="E454" s="36" t="s">
        <v>11924</v>
      </c>
      <c r="F454" s="35" t="s">
        <v>11635</v>
      </c>
      <c r="G454" s="37" t="s">
        <v>7079</v>
      </c>
      <c r="H454" s="38">
        <v>10000</v>
      </c>
      <c r="I454" s="39"/>
      <c r="J454" s="40">
        <v>6</v>
      </c>
      <c r="K454" s="41"/>
      <c r="L454" s="76"/>
      <c r="M454" s="14"/>
      <c r="N454" s="15"/>
      <c r="O454" s="97">
        <v>0</v>
      </c>
      <c r="P454" s="97" t="s">
        <v>207</v>
      </c>
      <c r="Q454" s="146" t="s">
        <v>276</v>
      </c>
      <c r="R454" s="146" t="s">
        <v>7773</v>
      </c>
      <c r="S454" s="78">
        <v>0</v>
      </c>
      <c r="T454" s="49">
        <v>0</v>
      </c>
      <c r="U454" s="23">
        <v>60000</v>
      </c>
      <c r="V454" s="24">
        <v>45894</v>
      </c>
      <c r="W454" s="62" t="s">
        <v>3683</v>
      </c>
    </row>
    <row r="455" spans="1:23" ht="23.45" customHeight="1">
      <c r="A455" s="35" t="s">
        <v>3676</v>
      </c>
      <c r="B455" s="35" t="s">
        <v>11013</v>
      </c>
      <c r="C455" s="35" t="s">
        <v>3680</v>
      </c>
      <c r="D455" s="35" t="s">
        <v>3681</v>
      </c>
      <c r="E455" s="36" t="s">
        <v>7359</v>
      </c>
      <c r="F455" s="35" t="s">
        <v>7360</v>
      </c>
      <c r="G455" s="37" t="s">
        <v>5959</v>
      </c>
      <c r="H455" s="38">
        <v>10000</v>
      </c>
      <c r="I455" s="39">
        <v>1</v>
      </c>
      <c r="J455" s="40"/>
      <c r="K455" s="41"/>
      <c r="L455" s="76"/>
      <c r="M455" s="14"/>
      <c r="N455" s="15"/>
      <c r="O455" s="97">
        <v>0</v>
      </c>
      <c r="P455" s="97" t="s">
        <v>207</v>
      </c>
      <c r="Q455" s="146" t="s">
        <v>13981</v>
      </c>
      <c r="R455" s="146"/>
      <c r="S455" s="78">
        <v>0</v>
      </c>
      <c r="T455" s="49">
        <v>0</v>
      </c>
      <c r="U455" s="23"/>
      <c r="V455" s="24"/>
      <c r="W455" s="62" t="s">
        <v>3683</v>
      </c>
    </row>
    <row r="456" spans="1:23" ht="23.45" customHeight="1">
      <c r="A456" s="35" t="s">
        <v>3676</v>
      </c>
      <c r="B456" s="35" t="s">
        <v>11013</v>
      </c>
      <c r="C456" s="35" t="s">
        <v>3680</v>
      </c>
      <c r="D456" s="35" t="s">
        <v>3681</v>
      </c>
      <c r="E456" s="36" t="s">
        <v>7943</v>
      </c>
      <c r="F456" s="35" t="s">
        <v>7944</v>
      </c>
      <c r="G456" s="37" t="s">
        <v>7076</v>
      </c>
      <c r="H456" s="38">
        <v>10000</v>
      </c>
      <c r="I456" s="39">
        <v>2</v>
      </c>
      <c r="J456" s="40"/>
      <c r="K456" s="41"/>
      <c r="L456" s="76"/>
      <c r="M456" s="14"/>
      <c r="N456" s="15"/>
      <c r="O456" s="97">
        <v>0</v>
      </c>
      <c r="P456" s="97" t="s">
        <v>207</v>
      </c>
      <c r="Q456" s="146" t="s">
        <v>11668</v>
      </c>
      <c r="R456" s="146"/>
      <c r="S456" s="78">
        <v>0</v>
      </c>
      <c r="T456" s="49">
        <v>0</v>
      </c>
      <c r="U456" s="23"/>
      <c r="V456" s="24"/>
      <c r="W456" s="62" t="s">
        <v>3683</v>
      </c>
    </row>
    <row r="457" spans="1:23" ht="23.45" customHeight="1">
      <c r="A457" s="16" t="s">
        <v>5965</v>
      </c>
      <c r="B457" s="16" t="s">
        <v>11013</v>
      </c>
      <c r="C457" s="16" t="s">
        <v>3680</v>
      </c>
      <c r="D457" s="16" t="s">
        <v>3681</v>
      </c>
      <c r="E457" s="25" t="s">
        <v>13156</v>
      </c>
      <c r="F457" s="16" t="s">
        <v>9916</v>
      </c>
      <c r="G457" s="26" t="s">
        <v>147</v>
      </c>
      <c r="H457" s="27">
        <v>10000</v>
      </c>
      <c r="I457" s="28"/>
      <c r="J457" s="29"/>
      <c r="K457" s="84">
        <v>5</v>
      </c>
      <c r="L457" s="76"/>
      <c r="M457" s="14"/>
      <c r="N457" s="15"/>
      <c r="O457" s="97">
        <v>0</v>
      </c>
      <c r="P457" s="97" t="s">
        <v>207</v>
      </c>
      <c r="Q457" s="167" t="s">
        <v>36</v>
      </c>
      <c r="R457" s="147" t="s">
        <v>13190</v>
      </c>
      <c r="S457" s="78">
        <v>0</v>
      </c>
      <c r="T457" s="49">
        <v>0</v>
      </c>
      <c r="U457" s="23"/>
      <c r="V457" s="24"/>
      <c r="W457" s="62" t="s">
        <v>3683</v>
      </c>
    </row>
    <row r="458" spans="1:23" ht="23.45" customHeight="1">
      <c r="A458" s="16"/>
      <c r="B458" s="16"/>
      <c r="C458" s="16"/>
      <c r="D458" s="16"/>
      <c r="E458" s="25"/>
      <c r="F458" s="16"/>
      <c r="G458" s="26"/>
      <c r="H458" s="27"/>
      <c r="I458" s="28"/>
      <c r="J458" s="29"/>
      <c r="K458" s="125"/>
      <c r="L458" s="76"/>
      <c r="M458" s="14"/>
      <c r="N458" s="15"/>
      <c r="O458" s="97">
        <v>0</v>
      </c>
      <c r="P458" s="97" t="s">
        <v>207</v>
      </c>
      <c r="Q458" s="186"/>
      <c r="R458" s="147"/>
      <c r="S458" s="78">
        <v>0</v>
      </c>
      <c r="T458" s="49">
        <v>0</v>
      </c>
      <c r="U458" s="23"/>
      <c r="V458" s="24"/>
      <c r="W458" s="62" t="s">
        <v>207</v>
      </c>
    </row>
    <row r="459" spans="1:23" ht="23.45" customHeight="1">
      <c r="A459" s="35" t="s">
        <v>1718</v>
      </c>
      <c r="B459" s="35" t="s">
        <v>10722</v>
      </c>
      <c r="C459" s="35" t="s">
        <v>1722</v>
      </c>
      <c r="D459" s="35" t="s">
        <v>1723</v>
      </c>
      <c r="E459" s="36" t="s">
        <v>10461</v>
      </c>
      <c r="F459" s="35" t="s">
        <v>10460</v>
      </c>
      <c r="G459" s="37" t="s">
        <v>7055</v>
      </c>
      <c r="H459" s="38">
        <v>16000</v>
      </c>
      <c r="I459" s="39"/>
      <c r="J459" s="40">
        <v>3</v>
      </c>
      <c r="K459" s="41"/>
      <c r="L459" s="76"/>
      <c r="M459" s="14"/>
      <c r="N459" s="15"/>
      <c r="O459" s="97">
        <v>0</v>
      </c>
      <c r="P459" s="97" t="s">
        <v>207</v>
      </c>
      <c r="Q459" s="360"/>
      <c r="R459" s="146" t="s">
        <v>144</v>
      </c>
      <c r="S459" s="78">
        <v>0</v>
      </c>
      <c r="T459" s="48">
        <v>0</v>
      </c>
      <c r="U459" s="23">
        <v>48000</v>
      </c>
      <c r="V459" s="24">
        <v>45896</v>
      </c>
      <c r="W459" s="62" t="s">
        <v>1726</v>
      </c>
    </row>
    <row r="460" spans="1:23" ht="23.45" customHeight="1">
      <c r="A460" s="35" t="s">
        <v>1718</v>
      </c>
      <c r="B460" s="35" t="s">
        <v>10722</v>
      </c>
      <c r="C460" s="35" t="s">
        <v>1722</v>
      </c>
      <c r="D460" s="35" t="s">
        <v>1723</v>
      </c>
      <c r="E460" s="36" t="s">
        <v>10461</v>
      </c>
      <c r="F460" s="35" t="s">
        <v>10460</v>
      </c>
      <c r="G460" s="37" t="s">
        <v>7055</v>
      </c>
      <c r="H460" s="38">
        <v>16000</v>
      </c>
      <c r="I460" s="39"/>
      <c r="J460" s="40">
        <v>5</v>
      </c>
      <c r="K460" s="41"/>
      <c r="L460" s="76"/>
      <c r="M460" s="14"/>
      <c r="N460" s="15"/>
      <c r="O460" s="97">
        <v>0</v>
      </c>
      <c r="P460" s="97" t="s">
        <v>207</v>
      </c>
      <c r="Q460" s="353"/>
      <c r="R460" s="146" t="s">
        <v>143</v>
      </c>
      <c r="S460" s="78">
        <v>0</v>
      </c>
      <c r="T460" s="48">
        <v>0</v>
      </c>
      <c r="U460" s="23">
        <v>80000</v>
      </c>
      <c r="V460" s="24">
        <v>45895</v>
      </c>
      <c r="W460" s="62" t="s">
        <v>1726</v>
      </c>
    </row>
    <row r="461" spans="1:23" ht="23.45" customHeight="1">
      <c r="A461" s="35" t="s">
        <v>1718</v>
      </c>
      <c r="B461" s="35" t="s">
        <v>10722</v>
      </c>
      <c r="C461" s="35" t="s">
        <v>1722</v>
      </c>
      <c r="D461" s="35" t="s">
        <v>1723</v>
      </c>
      <c r="E461" s="36" t="s">
        <v>10461</v>
      </c>
      <c r="F461" s="35" t="s">
        <v>10460</v>
      </c>
      <c r="G461" s="37" t="s">
        <v>7055</v>
      </c>
      <c r="H461" s="38">
        <v>16000</v>
      </c>
      <c r="I461" s="39"/>
      <c r="J461" s="40">
        <v>2</v>
      </c>
      <c r="K461" s="41"/>
      <c r="L461" s="76"/>
      <c r="M461" s="14"/>
      <c r="N461" s="15"/>
      <c r="O461" s="97">
        <v>0</v>
      </c>
      <c r="P461" s="97" t="s">
        <v>207</v>
      </c>
      <c r="Q461" s="146"/>
      <c r="R461" s="146" t="s">
        <v>151</v>
      </c>
      <c r="S461" s="78">
        <v>0</v>
      </c>
      <c r="T461" s="48">
        <v>0</v>
      </c>
      <c r="U461" s="23">
        <v>32000</v>
      </c>
      <c r="V461" s="24">
        <v>45894</v>
      </c>
      <c r="W461" s="62" t="s">
        <v>1726</v>
      </c>
    </row>
    <row r="462" spans="1:23" ht="23.45" customHeight="1">
      <c r="A462" s="35" t="s">
        <v>1718</v>
      </c>
      <c r="B462" s="35" t="s">
        <v>10722</v>
      </c>
      <c r="C462" s="35" t="s">
        <v>1722</v>
      </c>
      <c r="D462" s="35" t="s">
        <v>1723</v>
      </c>
      <c r="E462" s="36" t="s">
        <v>10461</v>
      </c>
      <c r="F462" s="35" t="s">
        <v>10460</v>
      </c>
      <c r="G462" s="37" t="s">
        <v>7055</v>
      </c>
      <c r="H462" s="38">
        <v>16000</v>
      </c>
      <c r="I462" s="39"/>
      <c r="J462" s="40">
        <v>5</v>
      </c>
      <c r="K462" s="41"/>
      <c r="L462" s="76"/>
      <c r="M462" s="14"/>
      <c r="N462" s="15"/>
      <c r="O462" s="97">
        <v>0</v>
      </c>
      <c r="P462" s="97" t="s">
        <v>207</v>
      </c>
      <c r="Q462" s="146" t="s">
        <v>11184</v>
      </c>
      <c r="R462" s="146" t="s">
        <v>143</v>
      </c>
      <c r="S462" s="78">
        <v>0</v>
      </c>
      <c r="T462" s="48">
        <v>0</v>
      </c>
      <c r="U462" s="23">
        <v>80000</v>
      </c>
      <c r="V462" s="24">
        <v>45890</v>
      </c>
      <c r="W462" s="62" t="s">
        <v>1726</v>
      </c>
    </row>
    <row r="463" spans="1:23" ht="23.45" customHeight="1">
      <c r="A463" s="35" t="s">
        <v>1718</v>
      </c>
      <c r="B463" s="35" t="s">
        <v>10722</v>
      </c>
      <c r="C463" s="35" t="s">
        <v>1722</v>
      </c>
      <c r="D463" s="35" t="s">
        <v>1723</v>
      </c>
      <c r="E463" s="36" t="s">
        <v>11925</v>
      </c>
      <c r="F463" s="35" t="s">
        <v>10460</v>
      </c>
      <c r="G463" s="37" t="s">
        <v>7294</v>
      </c>
      <c r="H463" s="38">
        <v>16000</v>
      </c>
      <c r="I463" s="39">
        <v>1</v>
      </c>
      <c r="J463" s="40"/>
      <c r="K463" s="41"/>
      <c r="L463" s="76">
        <v>1</v>
      </c>
      <c r="M463" s="14"/>
      <c r="N463" s="15"/>
      <c r="O463" s="97">
        <v>1</v>
      </c>
      <c r="P463" s="97" t="s">
        <v>207</v>
      </c>
      <c r="Q463" s="146"/>
      <c r="R463" s="146"/>
      <c r="S463" s="78">
        <v>1</v>
      </c>
      <c r="T463" s="48">
        <v>16000</v>
      </c>
      <c r="U463" s="23"/>
      <c r="V463" s="24"/>
      <c r="W463" s="62" t="s">
        <v>1726</v>
      </c>
    </row>
    <row r="464" spans="1:23" ht="23.45" customHeight="1">
      <c r="A464" s="35" t="s">
        <v>1718</v>
      </c>
      <c r="B464" s="35" t="s">
        <v>10722</v>
      </c>
      <c r="C464" s="35" t="s">
        <v>1722</v>
      </c>
      <c r="D464" s="35" t="s">
        <v>1723</v>
      </c>
      <c r="E464" s="36" t="s">
        <v>9603</v>
      </c>
      <c r="F464" s="35" t="s">
        <v>9738</v>
      </c>
      <c r="G464" s="37" t="s">
        <v>10029</v>
      </c>
      <c r="H464" s="38">
        <v>10000</v>
      </c>
      <c r="I464" s="39">
        <v>1</v>
      </c>
      <c r="J464" s="40"/>
      <c r="K464" s="41"/>
      <c r="L464" s="76">
        <v>1</v>
      </c>
      <c r="M464" s="14"/>
      <c r="N464" s="15"/>
      <c r="O464" s="97">
        <v>1</v>
      </c>
      <c r="P464" s="97" t="s">
        <v>207</v>
      </c>
      <c r="Q464" s="146"/>
      <c r="R464" s="146"/>
      <c r="S464" s="78">
        <v>1</v>
      </c>
      <c r="T464" s="48">
        <v>10000</v>
      </c>
      <c r="U464" s="23"/>
      <c r="V464" s="24"/>
      <c r="W464" s="62" t="s">
        <v>1726</v>
      </c>
    </row>
    <row r="465" spans="1:23" ht="23.45" customHeight="1">
      <c r="A465" s="16" t="s">
        <v>11515</v>
      </c>
      <c r="B465" s="16" t="s">
        <v>10722</v>
      </c>
      <c r="C465" s="16" t="s">
        <v>1722</v>
      </c>
      <c r="D465" s="16" t="s">
        <v>1723</v>
      </c>
      <c r="E465" s="25" t="s">
        <v>13611</v>
      </c>
      <c r="F465" s="16" t="s">
        <v>13610</v>
      </c>
      <c r="G465" s="26" t="s">
        <v>6308</v>
      </c>
      <c r="H465" s="27">
        <v>10000</v>
      </c>
      <c r="I465" s="28"/>
      <c r="J465" s="29"/>
      <c r="K465" s="12">
        <v>1</v>
      </c>
      <c r="L465" s="77"/>
      <c r="M465" s="10"/>
      <c r="N465" s="11"/>
      <c r="O465" s="97">
        <v>0</v>
      </c>
      <c r="P465" s="97" t="s">
        <v>207</v>
      </c>
      <c r="Q465" s="147" t="s">
        <v>11184</v>
      </c>
      <c r="R465" s="147" t="s">
        <v>13648</v>
      </c>
      <c r="S465" s="78">
        <v>0</v>
      </c>
      <c r="T465" s="48">
        <v>0</v>
      </c>
      <c r="U465" s="23"/>
      <c r="V465" s="24"/>
      <c r="W465" s="62" t="s">
        <v>1726</v>
      </c>
    </row>
    <row r="466" spans="1:23" ht="23.45" customHeight="1">
      <c r="A466" s="16"/>
      <c r="B466" s="16"/>
      <c r="C466" s="16"/>
      <c r="D466" s="16"/>
      <c r="E466" s="25"/>
      <c r="F466" s="16"/>
      <c r="G466" s="26"/>
      <c r="H466" s="27"/>
      <c r="I466" s="28"/>
      <c r="J466" s="29"/>
      <c r="K466" s="12"/>
      <c r="L466" s="77"/>
      <c r="M466" s="10"/>
      <c r="N466" s="11"/>
      <c r="O466" s="97">
        <v>0</v>
      </c>
      <c r="P466" s="97" t="s">
        <v>207</v>
      </c>
      <c r="Q466" s="360"/>
      <c r="R466" s="147"/>
      <c r="S466" s="78">
        <v>0</v>
      </c>
      <c r="T466" s="49">
        <v>0</v>
      </c>
      <c r="U466" s="23"/>
      <c r="V466" s="24"/>
      <c r="W466" s="62" t="s">
        <v>207</v>
      </c>
    </row>
    <row r="467" spans="1:23" ht="23.45" customHeight="1">
      <c r="A467" s="35" t="s">
        <v>2913</v>
      </c>
      <c r="B467" s="35" t="s">
        <v>10898</v>
      </c>
      <c r="C467" s="35" t="s">
        <v>2917</v>
      </c>
      <c r="D467" s="35" t="s">
        <v>2918</v>
      </c>
      <c r="E467" s="36" t="s">
        <v>7860</v>
      </c>
      <c r="F467" s="35" t="s">
        <v>7861</v>
      </c>
      <c r="G467" s="37" t="s">
        <v>7067</v>
      </c>
      <c r="H467" s="38">
        <v>6000</v>
      </c>
      <c r="I467" s="39"/>
      <c r="J467" s="40">
        <v>1</v>
      </c>
      <c r="K467" s="41"/>
      <c r="L467" s="76"/>
      <c r="M467" s="14">
        <v>1</v>
      </c>
      <c r="N467" s="15"/>
      <c r="O467" s="97">
        <v>1</v>
      </c>
      <c r="P467" s="97" t="s">
        <v>207</v>
      </c>
      <c r="Q467" s="146"/>
      <c r="R467" s="146" t="s">
        <v>504</v>
      </c>
      <c r="S467" s="78">
        <v>1</v>
      </c>
      <c r="T467" s="48">
        <v>0</v>
      </c>
      <c r="U467" s="23">
        <v>6000</v>
      </c>
      <c r="V467" s="24">
        <v>45896</v>
      </c>
      <c r="W467" s="62" t="s">
        <v>2921</v>
      </c>
    </row>
    <row r="468" spans="1:23" ht="23.45" customHeight="1">
      <c r="A468" s="35" t="s">
        <v>2913</v>
      </c>
      <c r="B468" s="35" t="s">
        <v>10898</v>
      </c>
      <c r="C468" s="35" t="s">
        <v>2917</v>
      </c>
      <c r="D468" s="35" t="s">
        <v>2918</v>
      </c>
      <c r="E468" s="36" t="s">
        <v>7860</v>
      </c>
      <c r="F468" s="35" t="s">
        <v>7861</v>
      </c>
      <c r="G468" s="37" t="s">
        <v>7067</v>
      </c>
      <c r="H468" s="38">
        <v>6000</v>
      </c>
      <c r="I468" s="39"/>
      <c r="J468" s="40">
        <v>1</v>
      </c>
      <c r="K468" s="41"/>
      <c r="L468" s="76"/>
      <c r="M468" s="14">
        <v>1</v>
      </c>
      <c r="N468" s="15"/>
      <c r="O468" s="97">
        <v>1</v>
      </c>
      <c r="P468" s="97" t="s">
        <v>207</v>
      </c>
      <c r="Q468" s="146"/>
      <c r="R468" s="146" t="s">
        <v>504</v>
      </c>
      <c r="S468" s="78">
        <v>1</v>
      </c>
      <c r="T468" s="48">
        <v>0</v>
      </c>
      <c r="U468" s="23">
        <v>6000</v>
      </c>
      <c r="V468" s="24">
        <v>45894</v>
      </c>
      <c r="W468" s="62" t="s">
        <v>2921</v>
      </c>
    </row>
    <row r="469" spans="1:23" ht="23.45" customHeight="1">
      <c r="A469" s="35" t="s">
        <v>2913</v>
      </c>
      <c r="B469" s="35" t="s">
        <v>10898</v>
      </c>
      <c r="C469" s="35" t="s">
        <v>2917</v>
      </c>
      <c r="D469" s="35" t="s">
        <v>2918</v>
      </c>
      <c r="E469" s="36" t="s">
        <v>7860</v>
      </c>
      <c r="F469" s="35" t="s">
        <v>7861</v>
      </c>
      <c r="G469" s="37" t="s">
        <v>7067</v>
      </c>
      <c r="H469" s="38">
        <v>6000</v>
      </c>
      <c r="I469" s="39"/>
      <c r="J469" s="40">
        <v>1</v>
      </c>
      <c r="K469" s="41"/>
      <c r="L469" s="76"/>
      <c r="M469" s="14">
        <v>1</v>
      </c>
      <c r="N469" s="15"/>
      <c r="O469" s="97">
        <v>1</v>
      </c>
      <c r="P469" s="97" t="s">
        <v>207</v>
      </c>
      <c r="Q469" s="146"/>
      <c r="R469" s="146" t="s">
        <v>504</v>
      </c>
      <c r="S469" s="78">
        <v>1</v>
      </c>
      <c r="T469" s="48">
        <v>0</v>
      </c>
      <c r="U469" s="23">
        <v>6000</v>
      </c>
      <c r="V469" s="24">
        <v>45887</v>
      </c>
      <c r="W469" s="62" t="s">
        <v>2921</v>
      </c>
    </row>
    <row r="470" spans="1:23" ht="23.45" customHeight="1">
      <c r="A470" s="35" t="s">
        <v>2913</v>
      </c>
      <c r="B470" s="35" t="s">
        <v>10898</v>
      </c>
      <c r="C470" s="35" t="s">
        <v>2917</v>
      </c>
      <c r="D470" s="35" t="s">
        <v>2918</v>
      </c>
      <c r="E470" s="36" t="s">
        <v>12151</v>
      </c>
      <c r="F470" s="35" t="s">
        <v>10031</v>
      </c>
      <c r="G470" s="37" t="s">
        <v>6875</v>
      </c>
      <c r="H470" s="38">
        <v>11000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46"/>
      <c r="R470" s="146" t="s">
        <v>84</v>
      </c>
      <c r="S470" s="78">
        <v>0</v>
      </c>
      <c r="T470" s="48">
        <v>0</v>
      </c>
      <c r="U470" s="23">
        <v>110000</v>
      </c>
      <c r="V470" s="24">
        <v>45896</v>
      </c>
      <c r="W470" s="62" t="s">
        <v>2921</v>
      </c>
    </row>
    <row r="471" spans="1:23" ht="23.45" customHeight="1">
      <c r="A471" s="35" t="s">
        <v>2913</v>
      </c>
      <c r="B471" s="35" t="s">
        <v>10898</v>
      </c>
      <c r="C471" s="35" t="s">
        <v>2917</v>
      </c>
      <c r="D471" s="35" t="s">
        <v>2918</v>
      </c>
      <c r="E471" s="36" t="s">
        <v>12152</v>
      </c>
      <c r="F471" s="35" t="s">
        <v>10031</v>
      </c>
      <c r="G471" s="37" t="s">
        <v>6756</v>
      </c>
      <c r="H471" s="38">
        <v>11000</v>
      </c>
      <c r="I471" s="39"/>
      <c r="J471" s="40">
        <v>5</v>
      </c>
      <c r="K471" s="41"/>
      <c r="L471" s="76"/>
      <c r="M471" s="14"/>
      <c r="N471" s="15"/>
      <c r="O471" s="97">
        <v>0</v>
      </c>
      <c r="P471" s="97" t="s">
        <v>207</v>
      </c>
      <c r="Q471" s="226"/>
      <c r="R471" s="146" t="s">
        <v>143</v>
      </c>
      <c r="S471" s="78">
        <v>0</v>
      </c>
      <c r="T471" s="48">
        <v>0</v>
      </c>
      <c r="U471" s="23">
        <v>55000</v>
      </c>
      <c r="V471" s="24">
        <v>45896</v>
      </c>
      <c r="W471" s="62" t="s">
        <v>2921</v>
      </c>
    </row>
    <row r="472" spans="1:23" ht="23.45" customHeight="1">
      <c r="A472" s="35" t="s">
        <v>2913</v>
      </c>
      <c r="B472" s="35" t="s">
        <v>10898</v>
      </c>
      <c r="C472" s="35" t="s">
        <v>2917</v>
      </c>
      <c r="D472" s="35" t="s">
        <v>2918</v>
      </c>
      <c r="E472" s="36" t="s">
        <v>12152</v>
      </c>
      <c r="F472" s="35" t="s">
        <v>10031</v>
      </c>
      <c r="G472" s="37" t="s">
        <v>6756</v>
      </c>
      <c r="H472" s="38">
        <v>11000</v>
      </c>
      <c r="I472" s="39"/>
      <c r="J472" s="40">
        <v>15</v>
      </c>
      <c r="K472" s="41"/>
      <c r="L472" s="76"/>
      <c r="M472" s="14"/>
      <c r="N472" s="15"/>
      <c r="O472" s="97">
        <v>0</v>
      </c>
      <c r="P472" s="97" t="s">
        <v>207</v>
      </c>
      <c r="Q472" s="226"/>
      <c r="R472" s="146" t="s">
        <v>5193</v>
      </c>
      <c r="S472" s="78">
        <v>0</v>
      </c>
      <c r="T472" s="48">
        <v>0</v>
      </c>
      <c r="U472" s="23">
        <v>165000</v>
      </c>
      <c r="V472" s="24">
        <v>45895</v>
      </c>
      <c r="W472" s="62" t="s">
        <v>2921</v>
      </c>
    </row>
    <row r="473" spans="1:23" ht="23.45" customHeight="1">
      <c r="A473" s="35" t="s">
        <v>2913</v>
      </c>
      <c r="B473" s="35" t="s">
        <v>10898</v>
      </c>
      <c r="C473" s="35" t="s">
        <v>2917</v>
      </c>
      <c r="D473" s="35" t="s">
        <v>2918</v>
      </c>
      <c r="E473" s="36" t="s">
        <v>12152</v>
      </c>
      <c r="F473" s="35" t="s">
        <v>10031</v>
      </c>
      <c r="G473" s="37" t="s">
        <v>6756</v>
      </c>
      <c r="H473" s="38">
        <v>11000</v>
      </c>
      <c r="I473" s="39"/>
      <c r="J473" s="40">
        <v>5</v>
      </c>
      <c r="K473" s="41"/>
      <c r="L473" s="76"/>
      <c r="M473" s="14"/>
      <c r="N473" s="15"/>
      <c r="O473" s="97">
        <v>0</v>
      </c>
      <c r="P473" s="97" t="s">
        <v>207</v>
      </c>
      <c r="Q473" s="226"/>
      <c r="R473" s="146" t="s">
        <v>143</v>
      </c>
      <c r="S473" s="78">
        <v>0</v>
      </c>
      <c r="T473" s="48">
        <v>0</v>
      </c>
      <c r="U473" s="23">
        <v>110000</v>
      </c>
      <c r="V473" s="24">
        <v>45887</v>
      </c>
      <c r="W473" s="62" t="s">
        <v>2921</v>
      </c>
    </row>
    <row r="474" spans="1:23" ht="23.45" customHeight="1">
      <c r="A474" s="35" t="s">
        <v>2913</v>
      </c>
      <c r="B474" s="35" t="s">
        <v>10898</v>
      </c>
      <c r="C474" s="35" t="s">
        <v>2917</v>
      </c>
      <c r="D474" s="35" t="s">
        <v>2918</v>
      </c>
      <c r="E474" s="36" t="s">
        <v>7676</v>
      </c>
      <c r="F474" s="35" t="s">
        <v>7677</v>
      </c>
      <c r="G474" s="37" t="s">
        <v>6756</v>
      </c>
      <c r="H474" s="38">
        <v>10000</v>
      </c>
      <c r="I474" s="39">
        <v>1</v>
      </c>
      <c r="J474" s="40"/>
      <c r="K474" s="41"/>
      <c r="L474" s="76">
        <v>1</v>
      </c>
      <c r="M474" s="14"/>
      <c r="N474" s="15"/>
      <c r="O474" s="97">
        <v>1</v>
      </c>
      <c r="P474" s="97" t="s">
        <v>207</v>
      </c>
      <c r="Q474" s="146"/>
      <c r="R474" s="146"/>
      <c r="S474" s="78">
        <v>1</v>
      </c>
      <c r="T474" s="48">
        <v>10000</v>
      </c>
      <c r="U474" s="23"/>
      <c r="V474" s="24"/>
      <c r="W474" s="62" t="s">
        <v>2921</v>
      </c>
    </row>
    <row r="475" spans="1:23" ht="23.45" customHeight="1">
      <c r="A475" s="35" t="s">
        <v>2913</v>
      </c>
      <c r="B475" s="35" t="s">
        <v>10898</v>
      </c>
      <c r="C475" s="35" t="s">
        <v>2917</v>
      </c>
      <c r="D475" s="35" t="s">
        <v>2918</v>
      </c>
      <c r="E475" s="36" t="s">
        <v>13269</v>
      </c>
      <c r="F475" s="35" t="s">
        <v>13270</v>
      </c>
      <c r="G475" s="37" t="s">
        <v>6875</v>
      </c>
      <c r="H475" s="38">
        <v>10000</v>
      </c>
      <c r="I475" s="39"/>
      <c r="J475" s="40">
        <v>2</v>
      </c>
      <c r="K475" s="41"/>
      <c r="L475" s="76"/>
      <c r="M475" s="14"/>
      <c r="N475" s="15"/>
      <c r="O475" s="97">
        <v>0</v>
      </c>
      <c r="P475" s="97" t="s">
        <v>207</v>
      </c>
      <c r="Q475" s="226"/>
      <c r="R475" s="146" t="s">
        <v>151</v>
      </c>
      <c r="S475" s="78">
        <v>0</v>
      </c>
      <c r="T475" s="48">
        <v>0</v>
      </c>
      <c r="U475" s="23">
        <v>20000</v>
      </c>
      <c r="V475" s="24">
        <v>45896</v>
      </c>
      <c r="W475" s="62" t="s">
        <v>2921</v>
      </c>
    </row>
    <row r="476" spans="1:23" ht="23.45" customHeight="1">
      <c r="A476" s="35" t="s">
        <v>2913</v>
      </c>
      <c r="B476" s="35" t="s">
        <v>10898</v>
      </c>
      <c r="C476" s="35" t="s">
        <v>2917</v>
      </c>
      <c r="D476" s="35" t="s">
        <v>2918</v>
      </c>
      <c r="E476" s="36" t="s">
        <v>13269</v>
      </c>
      <c r="F476" s="35" t="s">
        <v>13270</v>
      </c>
      <c r="G476" s="37" t="s">
        <v>6875</v>
      </c>
      <c r="H476" s="38">
        <v>10000</v>
      </c>
      <c r="I476" s="39"/>
      <c r="J476" s="40">
        <v>3</v>
      </c>
      <c r="K476" s="41"/>
      <c r="L476" s="76"/>
      <c r="M476" s="14"/>
      <c r="N476" s="15"/>
      <c r="O476" s="97">
        <v>0</v>
      </c>
      <c r="P476" s="97" t="s">
        <v>207</v>
      </c>
      <c r="Q476" s="226"/>
      <c r="R476" s="146" t="s">
        <v>144</v>
      </c>
      <c r="S476" s="78">
        <v>0</v>
      </c>
      <c r="T476" s="48">
        <v>0</v>
      </c>
      <c r="U476" s="23">
        <v>30000</v>
      </c>
      <c r="V476" s="24">
        <v>45895</v>
      </c>
      <c r="W476" s="62" t="s">
        <v>2921</v>
      </c>
    </row>
    <row r="477" spans="1:23" ht="23.45" customHeight="1">
      <c r="A477" s="35" t="s">
        <v>2913</v>
      </c>
      <c r="B477" s="35" t="s">
        <v>10898</v>
      </c>
      <c r="C477" s="35" t="s">
        <v>2917</v>
      </c>
      <c r="D477" s="35" t="s">
        <v>2918</v>
      </c>
      <c r="E477" s="36" t="s">
        <v>13269</v>
      </c>
      <c r="F477" s="35" t="s">
        <v>13270</v>
      </c>
      <c r="G477" s="37" t="s">
        <v>6875</v>
      </c>
      <c r="H477" s="38">
        <v>10000</v>
      </c>
      <c r="I477" s="39"/>
      <c r="J477" s="40">
        <v>7</v>
      </c>
      <c r="K477" s="41"/>
      <c r="L477" s="76"/>
      <c r="M477" s="14"/>
      <c r="N477" s="15"/>
      <c r="O477" s="97">
        <v>0</v>
      </c>
      <c r="P477" s="97" t="s">
        <v>207</v>
      </c>
      <c r="Q477" s="226"/>
      <c r="R477" s="146" t="s">
        <v>5185</v>
      </c>
      <c r="S477" s="78">
        <v>0</v>
      </c>
      <c r="T477" s="48">
        <v>0</v>
      </c>
      <c r="U477" s="23">
        <v>70000</v>
      </c>
      <c r="V477" s="24">
        <v>45894</v>
      </c>
      <c r="W477" s="62" t="s">
        <v>2921</v>
      </c>
    </row>
    <row r="478" spans="1:23" ht="23.45" customHeight="1">
      <c r="A478" s="35" t="s">
        <v>2913</v>
      </c>
      <c r="B478" s="35" t="s">
        <v>10898</v>
      </c>
      <c r="C478" s="35" t="s">
        <v>2917</v>
      </c>
      <c r="D478" s="35" t="s">
        <v>2918</v>
      </c>
      <c r="E478" s="36" t="s">
        <v>13271</v>
      </c>
      <c r="F478" s="35" t="s">
        <v>13270</v>
      </c>
      <c r="G478" s="37" t="s">
        <v>7064</v>
      </c>
      <c r="H478" s="38">
        <v>10000</v>
      </c>
      <c r="I478" s="39"/>
      <c r="J478" s="40">
        <v>3</v>
      </c>
      <c r="K478" s="41"/>
      <c r="L478" s="76"/>
      <c r="M478" s="14"/>
      <c r="N478" s="15"/>
      <c r="O478" s="97">
        <v>0</v>
      </c>
      <c r="P478" s="97" t="s">
        <v>207</v>
      </c>
      <c r="Q478" s="226"/>
      <c r="R478" s="146" t="s">
        <v>144</v>
      </c>
      <c r="S478" s="78">
        <v>0</v>
      </c>
      <c r="T478" s="48">
        <v>0</v>
      </c>
      <c r="U478" s="23">
        <v>30000</v>
      </c>
      <c r="V478" s="24">
        <v>45896</v>
      </c>
      <c r="W478" s="62" t="s">
        <v>2921</v>
      </c>
    </row>
    <row r="479" spans="1:23" ht="23.4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13271</v>
      </c>
      <c r="F479" s="35" t="s">
        <v>13270</v>
      </c>
      <c r="G479" s="37" t="s">
        <v>7064</v>
      </c>
      <c r="H479" s="38">
        <v>10000</v>
      </c>
      <c r="I479" s="39"/>
      <c r="J479" s="40">
        <v>1</v>
      </c>
      <c r="K479" s="41"/>
      <c r="L479" s="76"/>
      <c r="M479" s="14"/>
      <c r="N479" s="15"/>
      <c r="O479" s="97">
        <v>0</v>
      </c>
      <c r="P479" s="97" t="s">
        <v>207</v>
      </c>
      <c r="Q479" s="226"/>
      <c r="R479" s="146" t="s">
        <v>504</v>
      </c>
      <c r="S479" s="78">
        <v>0</v>
      </c>
      <c r="T479" s="48">
        <v>0</v>
      </c>
      <c r="U479" s="23">
        <v>10000</v>
      </c>
      <c r="V479" s="24">
        <v>45895</v>
      </c>
      <c r="W479" s="62" t="s">
        <v>2921</v>
      </c>
    </row>
    <row r="480" spans="1:23" ht="23.4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13271</v>
      </c>
      <c r="F480" s="35" t="s">
        <v>13270</v>
      </c>
      <c r="G480" s="37" t="s">
        <v>7064</v>
      </c>
      <c r="H480" s="38">
        <v>10000</v>
      </c>
      <c r="I480" s="39"/>
      <c r="J480" s="40">
        <v>1</v>
      </c>
      <c r="K480" s="41"/>
      <c r="L480" s="76"/>
      <c r="M480" s="14"/>
      <c r="N480" s="15"/>
      <c r="O480" s="97">
        <v>0</v>
      </c>
      <c r="P480" s="97" t="s">
        <v>207</v>
      </c>
      <c r="Q480" s="226"/>
      <c r="R480" s="146" t="s">
        <v>504</v>
      </c>
      <c r="S480" s="78">
        <v>0</v>
      </c>
      <c r="T480" s="48">
        <v>0</v>
      </c>
      <c r="U480" s="23">
        <v>10000</v>
      </c>
      <c r="V480" s="24">
        <v>45894</v>
      </c>
      <c r="W480" s="62" t="s">
        <v>2921</v>
      </c>
    </row>
    <row r="481" spans="1:23" ht="23.4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13271</v>
      </c>
      <c r="F481" s="35" t="s">
        <v>13270</v>
      </c>
      <c r="G481" s="37" t="s">
        <v>7064</v>
      </c>
      <c r="H481" s="38">
        <v>10000</v>
      </c>
      <c r="I481" s="39">
        <v>2</v>
      </c>
      <c r="J481" s="40"/>
      <c r="K481" s="41"/>
      <c r="L481" s="76"/>
      <c r="M481" s="14"/>
      <c r="N481" s="15"/>
      <c r="O481" s="97">
        <v>0</v>
      </c>
      <c r="P481" s="97" t="s">
        <v>207</v>
      </c>
      <c r="Q481" s="227" t="s">
        <v>13990</v>
      </c>
      <c r="R481" s="146" t="s">
        <v>5192</v>
      </c>
      <c r="S481" s="78">
        <v>0</v>
      </c>
      <c r="T481" s="48">
        <v>20000</v>
      </c>
      <c r="U481" s="23"/>
      <c r="V481" s="24"/>
      <c r="W481" s="62" t="s">
        <v>2921</v>
      </c>
    </row>
    <row r="482" spans="1:23" ht="23.4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7361</v>
      </c>
      <c r="F482" s="35" t="s">
        <v>7362</v>
      </c>
      <c r="G482" s="37" t="s">
        <v>7067</v>
      </c>
      <c r="H482" s="38">
        <v>10000</v>
      </c>
      <c r="I482" s="39">
        <v>20</v>
      </c>
      <c r="J482" s="40"/>
      <c r="K482" s="41"/>
      <c r="L482" s="76">
        <v>20</v>
      </c>
      <c r="M482" s="14"/>
      <c r="N482" s="15"/>
      <c r="O482" s="97">
        <v>20</v>
      </c>
      <c r="P482" s="97" t="s">
        <v>207</v>
      </c>
      <c r="Q482" s="146"/>
      <c r="R482" s="146"/>
      <c r="S482" s="78">
        <v>20</v>
      </c>
      <c r="T482" s="48">
        <v>200000</v>
      </c>
      <c r="U482" s="23"/>
      <c r="V482" s="24"/>
      <c r="W482" s="62" t="s">
        <v>2921</v>
      </c>
    </row>
    <row r="483" spans="1:23" ht="23.4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7363</v>
      </c>
      <c r="F483" s="35" t="s">
        <v>7362</v>
      </c>
      <c r="G483" s="37" t="s">
        <v>7307</v>
      </c>
      <c r="H483" s="38">
        <v>10000</v>
      </c>
      <c r="I483" s="39"/>
      <c r="J483" s="40">
        <v>10</v>
      </c>
      <c r="K483" s="41"/>
      <c r="L483" s="76"/>
      <c r="M483" s="14"/>
      <c r="N483" s="15"/>
      <c r="O483" s="97">
        <v>0</v>
      </c>
      <c r="P483" s="97" t="s">
        <v>207</v>
      </c>
      <c r="Q483" s="226"/>
      <c r="R483" s="146" t="s">
        <v>84</v>
      </c>
      <c r="S483" s="78">
        <v>0</v>
      </c>
      <c r="T483" s="48">
        <v>0</v>
      </c>
      <c r="U483" s="23">
        <v>100000</v>
      </c>
      <c r="V483" s="24">
        <v>45896</v>
      </c>
      <c r="W483" s="62" t="s">
        <v>2921</v>
      </c>
    </row>
    <row r="484" spans="1:23" ht="23.45" customHeight="1">
      <c r="A484" s="35" t="s">
        <v>2913</v>
      </c>
      <c r="B484" s="35" t="s">
        <v>10898</v>
      </c>
      <c r="C484" s="35" t="s">
        <v>2917</v>
      </c>
      <c r="D484" s="35" t="s">
        <v>2918</v>
      </c>
      <c r="E484" s="36" t="s">
        <v>7363</v>
      </c>
      <c r="F484" s="35" t="s">
        <v>7362</v>
      </c>
      <c r="G484" s="37" t="s">
        <v>7307</v>
      </c>
      <c r="H484" s="38">
        <v>10000</v>
      </c>
      <c r="I484" s="39">
        <v>10</v>
      </c>
      <c r="J484" s="40"/>
      <c r="K484" s="41"/>
      <c r="L484" s="76"/>
      <c r="M484" s="14"/>
      <c r="N484" s="15"/>
      <c r="O484" s="97">
        <v>0</v>
      </c>
      <c r="P484" s="97" t="s">
        <v>207</v>
      </c>
      <c r="Q484" s="227" t="s">
        <v>13991</v>
      </c>
      <c r="R484" s="146" t="s">
        <v>599</v>
      </c>
      <c r="S484" s="78">
        <v>0</v>
      </c>
      <c r="T484" s="48">
        <v>100000</v>
      </c>
      <c r="U484" s="23"/>
      <c r="V484" s="24"/>
      <c r="W484" s="62" t="s">
        <v>2921</v>
      </c>
    </row>
    <row r="485" spans="1:23" ht="23.45" customHeight="1">
      <c r="A485" s="35" t="s">
        <v>2913</v>
      </c>
      <c r="B485" s="35" t="s">
        <v>10898</v>
      </c>
      <c r="C485" s="35" t="s">
        <v>2917</v>
      </c>
      <c r="D485" s="35" t="s">
        <v>2918</v>
      </c>
      <c r="E485" s="36" t="s">
        <v>7864</v>
      </c>
      <c r="F485" s="35" t="s">
        <v>7365</v>
      </c>
      <c r="G485" s="37" t="s">
        <v>7678</v>
      </c>
      <c r="H485" s="38">
        <v>9500</v>
      </c>
      <c r="I485" s="39">
        <v>10</v>
      </c>
      <c r="J485" s="40"/>
      <c r="K485" s="41"/>
      <c r="L485" s="76"/>
      <c r="M485" s="14"/>
      <c r="N485" s="15"/>
      <c r="O485" s="97">
        <v>0</v>
      </c>
      <c r="P485" s="97" t="s">
        <v>207</v>
      </c>
      <c r="Q485" s="227" t="s">
        <v>13992</v>
      </c>
      <c r="R485" s="146"/>
      <c r="S485" s="78">
        <v>0</v>
      </c>
      <c r="T485" s="48">
        <v>95000</v>
      </c>
      <c r="U485" s="23"/>
      <c r="V485" s="24"/>
      <c r="W485" s="62" t="s">
        <v>2921</v>
      </c>
    </row>
    <row r="486" spans="1:23" ht="23.45" customHeight="1">
      <c r="A486" s="35" t="s">
        <v>2913</v>
      </c>
      <c r="B486" s="35" t="s">
        <v>10898</v>
      </c>
      <c r="C486" s="35" t="s">
        <v>2917</v>
      </c>
      <c r="D486" s="35" t="s">
        <v>2918</v>
      </c>
      <c r="E486" s="36" t="s">
        <v>7364</v>
      </c>
      <c r="F486" s="35" t="s">
        <v>7365</v>
      </c>
      <c r="G486" s="37" t="s">
        <v>7188</v>
      </c>
      <c r="H486" s="38">
        <v>9500</v>
      </c>
      <c r="I486" s="39"/>
      <c r="J486" s="40">
        <v>10</v>
      </c>
      <c r="K486" s="41"/>
      <c r="L486" s="76"/>
      <c r="M486" s="14"/>
      <c r="N486" s="15"/>
      <c r="O486" s="97">
        <v>0</v>
      </c>
      <c r="P486" s="97" t="s">
        <v>207</v>
      </c>
      <c r="Q486" s="226"/>
      <c r="R486" s="146" t="s">
        <v>84</v>
      </c>
      <c r="S486" s="78">
        <v>0</v>
      </c>
      <c r="T486" s="48">
        <v>0</v>
      </c>
      <c r="U486" s="23">
        <v>95000</v>
      </c>
      <c r="V486" s="24">
        <v>45896</v>
      </c>
      <c r="W486" s="62" t="s">
        <v>2921</v>
      </c>
    </row>
    <row r="487" spans="1:23" ht="23.45" customHeight="1">
      <c r="A487" s="35" t="s">
        <v>2913</v>
      </c>
      <c r="B487" s="35" t="s">
        <v>10898</v>
      </c>
      <c r="C487" s="35" t="s">
        <v>2917</v>
      </c>
      <c r="D487" s="35" t="s">
        <v>2918</v>
      </c>
      <c r="E487" s="36" t="s">
        <v>7364</v>
      </c>
      <c r="F487" s="35" t="s">
        <v>7365</v>
      </c>
      <c r="G487" s="37" t="s">
        <v>7188</v>
      </c>
      <c r="H487" s="38">
        <v>9500</v>
      </c>
      <c r="I487" s="39">
        <v>20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27" t="s">
        <v>13993</v>
      </c>
      <c r="R487" s="146" t="s">
        <v>6686</v>
      </c>
      <c r="S487" s="78">
        <v>0</v>
      </c>
      <c r="T487" s="48">
        <v>190000</v>
      </c>
      <c r="U487" s="23"/>
      <c r="V487" s="24"/>
      <c r="W487" s="62" t="s">
        <v>2921</v>
      </c>
    </row>
    <row r="488" spans="1:23" ht="23.45" customHeight="1">
      <c r="A488" s="35"/>
      <c r="B488" s="35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97">
        <v>0</v>
      </c>
      <c r="P488" s="97" t="s">
        <v>207</v>
      </c>
      <c r="Q488" s="362"/>
      <c r="R488" s="146"/>
      <c r="S488" s="78"/>
      <c r="T488" s="49"/>
      <c r="U488" s="23"/>
      <c r="V488" s="24"/>
      <c r="W488" s="62"/>
    </row>
    <row r="489" spans="1:23" ht="23.45" customHeight="1">
      <c r="A489" s="35" t="s">
        <v>525</v>
      </c>
      <c r="B489" s="35" t="s">
        <v>10732</v>
      </c>
      <c r="C489" s="35" t="s">
        <v>159</v>
      </c>
      <c r="D489" s="35" t="s">
        <v>160</v>
      </c>
      <c r="E489" s="36" t="s">
        <v>9739</v>
      </c>
      <c r="F489" s="35" t="s">
        <v>9740</v>
      </c>
      <c r="G489" s="37" t="s">
        <v>6756</v>
      </c>
      <c r="H489" s="38">
        <v>11000</v>
      </c>
      <c r="I489" s="39"/>
      <c r="J489" s="40">
        <v>2</v>
      </c>
      <c r="K489" s="41"/>
      <c r="L489" s="76"/>
      <c r="M489" s="14"/>
      <c r="N489" s="15"/>
      <c r="O489" s="97">
        <v>0</v>
      </c>
      <c r="P489" s="97" t="s">
        <v>207</v>
      </c>
      <c r="Q489" s="146"/>
      <c r="R489" s="146" t="s">
        <v>151</v>
      </c>
      <c r="S489" s="78">
        <v>0</v>
      </c>
      <c r="T489" s="48">
        <v>0</v>
      </c>
      <c r="U489" s="23">
        <v>22000</v>
      </c>
      <c r="V489" s="24">
        <v>45895</v>
      </c>
      <c r="W489" s="62" t="s">
        <v>373</v>
      </c>
    </row>
    <row r="490" spans="1:23" ht="23.45" customHeight="1">
      <c r="A490" s="35" t="s">
        <v>525</v>
      </c>
      <c r="B490" s="35" t="s">
        <v>10732</v>
      </c>
      <c r="C490" s="35" t="s">
        <v>159</v>
      </c>
      <c r="D490" s="35" t="s">
        <v>160</v>
      </c>
      <c r="E490" s="36" t="s">
        <v>9739</v>
      </c>
      <c r="F490" s="35" t="s">
        <v>9740</v>
      </c>
      <c r="G490" s="37" t="s">
        <v>6756</v>
      </c>
      <c r="H490" s="38">
        <v>11000</v>
      </c>
      <c r="I490" s="39"/>
      <c r="J490" s="40">
        <v>2</v>
      </c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151</v>
      </c>
      <c r="S490" s="78">
        <v>0</v>
      </c>
      <c r="T490" s="48">
        <v>0</v>
      </c>
      <c r="U490" s="23">
        <v>22000</v>
      </c>
      <c r="V490" s="24">
        <v>45887</v>
      </c>
      <c r="W490" s="62" t="s">
        <v>373</v>
      </c>
    </row>
    <row r="491" spans="1:23" ht="23.4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8066</v>
      </c>
      <c r="F491" s="35" t="s">
        <v>8067</v>
      </c>
      <c r="G491" s="37" t="s">
        <v>6875</v>
      </c>
      <c r="H491" s="38">
        <v>9000</v>
      </c>
      <c r="I491" s="39"/>
      <c r="J491" s="40">
        <v>1</v>
      </c>
      <c r="K491" s="41"/>
      <c r="L491" s="76"/>
      <c r="M491" s="14"/>
      <c r="N491" s="15"/>
      <c r="O491" s="97">
        <v>0</v>
      </c>
      <c r="P491" s="97" t="s">
        <v>207</v>
      </c>
      <c r="Q491" s="146"/>
      <c r="R491" s="146" t="s">
        <v>504</v>
      </c>
      <c r="S491" s="78">
        <v>0</v>
      </c>
      <c r="T491" s="48">
        <v>0</v>
      </c>
      <c r="U491" s="23">
        <v>9000</v>
      </c>
      <c r="V491" s="24">
        <v>45887</v>
      </c>
      <c r="W491" s="62" t="s">
        <v>373</v>
      </c>
    </row>
    <row r="492" spans="1:23" ht="23.4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13273</v>
      </c>
      <c r="F492" s="35" t="s">
        <v>13274</v>
      </c>
      <c r="G492" s="37" t="s">
        <v>7307</v>
      </c>
      <c r="H492" s="38">
        <v>10000</v>
      </c>
      <c r="I492" s="39"/>
      <c r="J492" s="40">
        <v>7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5185</v>
      </c>
      <c r="S492" s="78">
        <v>0</v>
      </c>
      <c r="T492" s="48">
        <v>0</v>
      </c>
      <c r="U492" s="23">
        <v>70000</v>
      </c>
      <c r="V492" s="24">
        <v>45896</v>
      </c>
      <c r="W492" s="62" t="s">
        <v>373</v>
      </c>
    </row>
    <row r="493" spans="1:23" ht="23.4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13273</v>
      </c>
      <c r="F493" s="35" t="s">
        <v>13274</v>
      </c>
      <c r="G493" s="37" t="s">
        <v>7307</v>
      </c>
      <c r="H493" s="38">
        <v>10000</v>
      </c>
      <c r="I493" s="39"/>
      <c r="J493" s="40">
        <v>2</v>
      </c>
      <c r="K493" s="41"/>
      <c r="L493" s="76"/>
      <c r="M493" s="14"/>
      <c r="N493" s="15"/>
      <c r="O493" s="97">
        <v>0</v>
      </c>
      <c r="P493" s="97" t="s">
        <v>207</v>
      </c>
      <c r="Q493" s="146"/>
      <c r="R493" s="146" t="s">
        <v>151</v>
      </c>
      <c r="S493" s="78">
        <v>0</v>
      </c>
      <c r="T493" s="48">
        <v>0</v>
      </c>
      <c r="U493" s="23">
        <v>20000</v>
      </c>
      <c r="V493" s="24">
        <v>45895</v>
      </c>
      <c r="W493" s="62" t="s">
        <v>373</v>
      </c>
    </row>
    <row r="494" spans="1:23" ht="23.4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13273</v>
      </c>
      <c r="F494" s="35" t="s">
        <v>13274</v>
      </c>
      <c r="G494" s="37" t="s">
        <v>7307</v>
      </c>
      <c r="H494" s="38">
        <v>10000</v>
      </c>
      <c r="I494" s="39"/>
      <c r="J494" s="40">
        <v>1</v>
      </c>
      <c r="K494" s="41"/>
      <c r="L494" s="76"/>
      <c r="M494" s="14"/>
      <c r="N494" s="15"/>
      <c r="O494" s="97">
        <v>0</v>
      </c>
      <c r="P494" s="97" t="s">
        <v>207</v>
      </c>
      <c r="Q494" s="146"/>
      <c r="R494" s="146" t="s">
        <v>504</v>
      </c>
      <c r="S494" s="78">
        <v>0</v>
      </c>
      <c r="T494" s="48">
        <v>0</v>
      </c>
      <c r="U494" s="23">
        <v>10000</v>
      </c>
      <c r="V494" s="24">
        <v>45894</v>
      </c>
      <c r="W494" s="62" t="s">
        <v>373</v>
      </c>
    </row>
    <row r="495" spans="1:23" ht="23.4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13934</v>
      </c>
      <c r="F495" s="35" t="s">
        <v>13274</v>
      </c>
      <c r="G495" s="37" t="s">
        <v>6875</v>
      </c>
      <c r="H495" s="38">
        <v>10000</v>
      </c>
      <c r="I495" s="39">
        <v>1</v>
      </c>
      <c r="J495" s="40"/>
      <c r="K495" s="41"/>
      <c r="L495" s="76"/>
      <c r="M495" s="14"/>
      <c r="N495" s="15"/>
      <c r="O495" s="97">
        <v>0</v>
      </c>
      <c r="P495" s="97" t="s">
        <v>207</v>
      </c>
      <c r="Q495" s="227" t="s">
        <v>13980</v>
      </c>
      <c r="R495" s="146"/>
      <c r="S495" s="78">
        <v>0</v>
      </c>
      <c r="T495" s="48">
        <v>10000</v>
      </c>
      <c r="U495" s="23"/>
      <c r="V495" s="24"/>
      <c r="W495" s="62" t="s">
        <v>373</v>
      </c>
    </row>
    <row r="496" spans="1:23" ht="23.4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13275</v>
      </c>
      <c r="F496" s="35" t="s">
        <v>13274</v>
      </c>
      <c r="G496" s="37" t="s">
        <v>6756</v>
      </c>
      <c r="H496" s="38">
        <v>10000</v>
      </c>
      <c r="I496" s="39"/>
      <c r="J496" s="40">
        <v>6</v>
      </c>
      <c r="K496" s="41"/>
      <c r="L496" s="76"/>
      <c r="M496" s="14"/>
      <c r="N496" s="15"/>
      <c r="O496" s="97">
        <v>0</v>
      </c>
      <c r="P496" s="97" t="s">
        <v>207</v>
      </c>
      <c r="Q496" s="146"/>
      <c r="R496" s="146" t="s">
        <v>7773</v>
      </c>
      <c r="S496" s="78">
        <v>0</v>
      </c>
      <c r="T496" s="48">
        <v>0</v>
      </c>
      <c r="U496" s="23">
        <v>60000</v>
      </c>
      <c r="V496" s="24">
        <v>45895</v>
      </c>
      <c r="W496" s="62" t="s">
        <v>373</v>
      </c>
    </row>
    <row r="497" spans="1:23" ht="23.4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13275</v>
      </c>
      <c r="F497" s="35" t="s">
        <v>13274</v>
      </c>
      <c r="G497" s="37" t="s">
        <v>6756</v>
      </c>
      <c r="H497" s="38">
        <v>10000</v>
      </c>
      <c r="I497" s="39"/>
      <c r="J497" s="40">
        <v>2</v>
      </c>
      <c r="K497" s="41"/>
      <c r="L497" s="76"/>
      <c r="M497" s="14"/>
      <c r="N497" s="15"/>
      <c r="O497" s="97">
        <v>0</v>
      </c>
      <c r="P497" s="97" t="s">
        <v>207</v>
      </c>
      <c r="Q497" s="146"/>
      <c r="R497" s="146" t="s">
        <v>151</v>
      </c>
      <c r="S497" s="78">
        <v>0</v>
      </c>
      <c r="T497" s="48">
        <v>0</v>
      </c>
      <c r="U497" s="23">
        <v>20000</v>
      </c>
      <c r="V497" s="24">
        <v>45894</v>
      </c>
      <c r="W497" s="62" t="s">
        <v>373</v>
      </c>
    </row>
    <row r="498" spans="1:23" ht="23.4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11351</v>
      </c>
      <c r="F498" s="35" t="s">
        <v>9877</v>
      </c>
      <c r="G498" s="37" t="s">
        <v>6874</v>
      </c>
      <c r="H498" s="38">
        <v>11000</v>
      </c>
      <c r="I498" s="39"/>
      <c r="J498" s="40">
        <v>5</v>
      </c>
      <c r="K498" s="41"/>
      <c r="L498" s="76"/>
      <c r="M498" s="14"/>
      <c r="N498" s="15"/>
      <c r="O498" s="97">
        <v>0</v>
      </c>
      <c r="P498" s="97" t="s">
        <v>207</v>
      </c>
      <c r="Q498" s="146"/>
      <c r="R498" s="146" t="s">
        <v>143</v>
      </c>
      <c r="S498" s="78">
        <v>0</v>
      </c>
      <c r="T498" s="48">
        <v>0</v>
      </c>
      <c r="U498" s="23">
        <v>55000</v>
      </c>
      <c r="V498" s="24">
        <v>45895</v>
      </c>
      <c r="W498" s="62" t="s">
        <v>373</v>
      </c>
    </row>
    <row r="499" spans="1:23" ht="23.4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11351</v>
      </c>
      <c r="F499" s="35" t="s">
        <v>9877</v>
      </c>
      <c r="G499" s="37" t="s">
        <v>6874</v>
      </c>
      <c r="H499" s="38">
        <v>11000</v>
      </c>
      <c r="I499" s="39"/>
      <c r="J499" s="40">
        <v>16</v>
      </c>
      <c r="K499" s="41"/>
      <c r="L499" s="76"/>
      <c r="M499" s="14"/>
      <c r="N499" s="15"/>
      <c r="O499" s="97">
        <v>0</v>
      </c>
      <c r="P499" s="97" t="s">
        <v>207</v>
      </c>
      <c r="Q499" s="146" t="s">
        <v>14000</v>
      </c>
      <c r="R499" s="146" t="s">
        <v>13663</v>
      </c>
      <c r="S499" s="78">
        <v>0</v>
      </c>
      <c r="T499" s="48">
        <v>0</v>
      </c>
      <c r="U499" s="23">
        <v>176000</v>
      </c>
      <c r="V499" s="24">
        <v>45894</v>
      </c>
      <c r="W499" s="62" t="s">
        <v>373</v>
      </c>
    </row>
    <row r="500" spans="1:23" ht="23.4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11638</v>
      </c>
      <c r="F500" s="35" t="s">
        <v>9877</v>
      </c>
      <c r="G500" s="37" t="s">
        <v>7067</v>
      </c>
      <c r="H500" s="38">
        <v>11000</v>
      </c>
      <c r="I500" s="39"/>
      <c r="J500" s="40">
        <v>1</v>
      </c>
      <c r="K500" s="41"/>
      <c r="L500" s="76"/>
      <c r="M500" s="14"/>
      <c r="N500" s="15"/>
      <c r="O500" s="97">
        <v>0</v>
      </c>
      <c r="P500" s="97" t="s">
        <v>207</v>
      </c>
      <c r="Q500" s="146"/>
      <c r="R500" s="146" t="s">
        <v>504</v>
      </c>
      <c r="S500" s="78">
        <v>0</v>
      </c>
      <c r="T500" s="48">
        <v>0</v>
      </c>
      <c r="U500" s="23">
        <v>11000</v>
      </c>
      <c r="V500" s="24">
        <v>45896</v>
      </c>
      <c r="W500" s="62" t="s">
        <v>373</v>
      </c>
    </row>
    <row r="501" spans="1:23" ht="23.4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11638</v>
      </c>
      <c r="F501" s="35" t="s">
        <v>9877</v>
      </c>
      <c r="G501" s="37" t="s">
        <v>7067</v>
      </c>
      <c r="H501" s="38">
        <v>11000</v>
      </c>
      <c r="I501" s="39">
        <v>2</v>
      </c>
      <c r="J501" s="40"/>
      <c r="K501" s="41"/>
      <c r="L501" s="76"/>
      <c r="M501" s="14"/>
      <c r="N501" s="15"/>
      <c r="O501" s="97">
        <v>0</v>
      </c>
      <c r="P501" s="97" t="s">
        <v>207</v>
      </c>
      <c r="Q501" s="227" t="s">
        <v>13994</v>
      </c>
      <c r="R501" s="146" t="s">
        <v>5192</v>
      </c>
      <c r="S501" s="78">
        <v>0</v>
      </c>
      <c r="T501" s="48">
        <v>22000</v>
      </c>
      <c r="U501" s="23"/>
      <c r="V501" s="24"/>
      <c r="W501" s="62" t="s">
        <v>373</v>
      </c>
    </row>
    <row r="502" spans="1:23" ht="23.4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11352</v>
      </c>
      <c r="F502" s="35" t="s">
        <v>9877</v>
      </c>
      <c r="G502" s="37" t="s">
        <v>6875</v>
      </c>
      <c r="H502" s="38">
        <v>11000</v>
      </c>
      <c r="I502" s="39"/>
      <c r="J502" s="40">
        <v>1</v>
      </c>
      <c r="K502" s="41"/>
      <c r="L502" s="76"/>
      <c r="M502" s="14"/>
      <c r="N502" s="15"/>
      <c r="O502" s="97">
        <v>0</v>
      </c>
      <c r="P502" s="97" t="s">
        <v>207</v>
      </c>
      <c r="Q502" s="146"/>
      <c r="R502" s="146" t="s">
        <v>504</v>
      </c>
      <c r="S502" s="78">
        <v>0</v>
      </c>
      <c r="T502" s="48">
        <v>0</v>
      </c>
      <c r="U502" s="23">
        <v>11000</v>
      </c>
      <c r="V502" s="24">
        <v>45896</v>
      </c>
      <c r="W502" s="62" t="s">
        <v>373</v>
      </c>
    </row>
    <row r="503" spans="1:23" ht="23.4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11352</v>
      </c>
      <c r="F503" s="35" t="s">
        <v>9877</v>
      </c>
      <c r="G503" s="37" t="s">
        <v>6875</v>
      </c>
      <c r="H503" s="38">
        <v>11000</v>
      </c>
      <c r="I503" s="39"/>
      <c r="J503" s="40">
        <v>11</v>
      </c>
      <c r="K503" s="41"/>
      <c r="L503" s="76"/>
      <c r="M503" s="14"/>
      <c r="N503" s="15"/>
      <c r="O503" s="97">
        <v>0</v>
      </c>
      <c r="P503" s="97" t="s">
        <v>207</v>
      </c>
      <c r="Q503" s="233"/>
      <c r="R503" s="146" t="s">
        <v>5834</v>
      </c>
      <c r="S503" s="78">
        <v>0</v>
      </c>
      <c r="T503" s="48">
        <v>0</v>
      </c>
      <c r="U503" s="23">
        <v>165000</v>
      </c>
      <c r="V503" s="24">
        <v>45894</v>
      </c>
      <c r="W503" s="62" t="s">
        <v>373</v>
      </c>
    </row>
    <row r="504" spans="1:23" ht="23.4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11352</v>
      </c>
      <c r="F504" s="35" t="s">
        <v>9877</v>
      </c>
      <c r="G504" s="37" t="s">
        <v>6875</v>
      </c>
      <c r="H504" s="38">
        <v>11000</v>
      </c>
      <c r="I504" s="39">
        <v>8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13995</v>
      </c>
      <c r="R504" s="146" t="s">
        <v>12857</v>
      </c>
      <c r="S504" s="78">
        <v>0</v>
      </c>
      <c r="T504" s="48">
        <v>88000</v>
      </c>
      <c r="U504" s="23"/>
      <c r="V504" s="24"/>
      <c r="W504" s="62" t="s">
        <v>373</v>
      </c>
    </row>
    <row r="505" spans="1:23" ht="23.4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10033</v>
      </c>
      <c r="F505" s="35" t="s">
        <v>10034</v>
      </c>
      <c r="G505" s="37" t="s">
        <v>6874</v>
      </c>
      <c r="H505" s="38">
        <v>11000</v>
      </c>
      <c r="I505" s="39"/>
      <c r="J505" s="40">
        <v>7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5185</v>
      </c>
      <c r="S505" s="78">
        <v>0</v>
      </c>
      <c r="T505" s="48">
        <v>0</v>
      </c>
      <c r="U505" s="23">
        <v>77000</v>
      </c>
      <c r="V505" s="24">
        <v>45896</v>
      </c>
      <c r="W505" s="62" t="s">
        <v>373</v>
      </c>
    </row>
    <row r="506" spans="1:23" ht="23.4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10033</v>
      </c>
      <c r="F506" s="35" t="s">
        <v>10034</v>
      </c>
      <c r="G506" s="37" t="s">
        <v>6874</v>
      </c>
      <c r="H506" s="38">
        <v>11000</v>
      </c>
      <c r="I506" s="39"/>
      <c r="J506" s="40">
        <v>9</v>
      </c>
      <c r="K506" s="41"/>
      <c r="L506" s="76"/>
      <c r="M506" s="14"/>
      <c r="N506" s="15"/>
      <c r="O506" s="97">
        <v>0</v>
      </c>
      <c r="P506" s="97" t="s">
        <v>207</v>
      </c>
      <c r="Q506" s="233"/>
      <c r="R506" s="146" t="s">
        <v>5186</v>
      </c>
      <c r="S506" s="78">
        <v>0</v>
      </c>
      <c r="T506" s="48">
        <v>0</v>
      </c>
      <c r="U506" s="23">
        <v>99000</v>
      </c>
      <c r="V506" s="24">
        <v>45895</v>
      </c>
      <c r="W506" s="62" t="s">
        <v>373</v>
      </c>
    </row>
    <row r="507" spans="1:23" ht="23.4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10033</v>
      </c>
      <c r="F507" s="35" t="s">
        <v>10034</v>
      </c>
      <c r="G507" s="37" t="s">
        <v>6874</v>
      </c>
      <c r="H507" s="38">
        <v>11000</v>
      </c>
      <c r="I507" s="39"/>
      <c r="J507" s="40">
        <v>4</v>
      </c>
      <c r="K507" s="41"/>
      <c r="L507" s="76"/>
      <c r="M507" s="14"/>
      <c r="N507" s="15"/>
      <c r="O507" s="97">
        <v>0</v>
      </c>
      <c r="P507" s="97" t="s">
        <v>207</v>
      </c>
      <c r="Q507" s="233"/>
      <c r="R507" s="146" t="s">
        <v>11264</v>
      </c>
      <c r="S507" s="78">
        <v>0</v>
      </c>
      <c r="T507" s="48">
        <v>0</v>
      </c>
      <c r="U507" s="23">
        <v>44000</v>
      </c>
      <c r="V507" s="24">
        <v>45894</v>
      </c>
      <c r="W507" s="62" t="s">
        <v>373</v>
      </c>
    </row>
    <row r="508" spans="1:23" ht="23.4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10138</v>
      </c>
      <c r="F508" s="35" t="s">
        <v>10034</v>
      </c>
      <c r="G508" s="37" t="s">
        <v>7067</v>
      </c>
      <c r="H508" s="38">
        <v>11000</v>
      </c>
      <c r="I508" s="39"/>
      <c r="J508" s="40">
        <v>5</v>
      </c>
      <c r="K508" s="41"/>
      <c r="L508" s="76"/>
      <c r="M508" s="14"/>
      <c r="N508" s="15"/>
      <c r="O508" s="97">
        <v>0</v>
      </c>
      <c r="P508" s="97" t="s">
        <v>207</v>
      </c>
      <c r="Q508" s="233"/>
      <c r="R508" s="146" t="s">
        <v>143</v>
      </c>
      <c r="S508" s="78">
        <v>0</v>
      </c>
      <c r="T508" s="48">
        <v>0</v>
      </c>
      <c r="U508" s="23">
        <v>55000</v>
      </c>
      <c r="V508" s="24">
        <v>45896</v>
      </c>
      <c r="W508" s="62" t="s">
        <v>373</v>
      </c>
    </row>
    <row r="509" spans="1:23" ht="23.4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10138</v>
      </c>
      <c r="F509" s="35" t="s">
        <v>10034</v>
      </c>
      <c r="G509" s="37" t="s">
        <v>7067</v>
      </c>
      <c r="H509" s="38">
        <v>11000</v>
      </c>
      <c r="I509" s="39">
        <v>5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13996</v>
      </c>
      <c r="R509" s="146" t="s">
        <v>5202</v>
      </c>
      <c r="S509" s="78">
        <v>0</v>
      </c>
      <c r="T509" s="48">
        <v>55000</v>
      </c>
      <c r="U509" s="23"/>
      <c r="V509" s="24"/>
      <c r="W509" s="62" t="s">
        <v>373</v>
      </c>
    </row>
    <row r="510" spans="1:23" ht="23.4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10139</v>
      </c>
      <c r="F510" s="35" t="s">
        <v>10034</v>
      </c>
      <c r="G510" s="37" t="s">
        <v>6875</v>
      </c>
      <c r="H510" s="38">
        <v>11000</v>
      </c>
      <c r="I510" s="39">
        <v>1</v>
      </c>
      <c r="J510" s="40"/>
      <c r="K510" s="41"/>
      <c r="L510" s="76"/>
      <c r="M510" s="14"/>
      <c r="N510" s="15"/>
      <c r="O510" s="97">
        <v>0</v>
      </c>
      <c r="P510" s="97" t="s">
        <v>207</v>
      </c>
      <c r="Q510" s="227" t="s">
        <v>13985</v>
      </c>
      <c r="R510" s="146"/>
      <c r="S510" s="78">
        <v>0</v>
      </c>
      <c r="T510" s="48">
        <v>11000</v>
      </c>
      <c r="U510" s="23"/>
      <c r="V510" s="24"/>
      <c r="W510" s="62" t="s">
        <v>373</v>
      </c>
    </row>
    <row r="511" spans="1:23" ht="23.4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10035</v>
      </c>
      <c r="F511" s="35" t="s">
        <v>10034</v>
      </c>
      <c r="G511" s="37" t="s">
        <v>6756</v>
      </c>
      <c r="H511" s="38">
        <v>11000</v>
      </c>
      <c r="I511" s="39">
        <v>3</v>
      </c>
      <c r="J511" s="40"/>
      <c r="K511" s="41"/>
      <c r="L511" s="76"/>
      <c r="M511" s="14"/>
      <c r="N511" s="15"/>
      <c r="O511" s="97">
        <v>0</v>
      </c>
      <c r="P511" s="97"/>
      <c r="Q511" s="227" t="s">
        <v>10188</v>
      </c>
      <c r="R511" s="146"/>
      <c r="S511" s="78">
        <v>0</v>
      </c>
      <c r="T511" s="48">
        <v>33000</v>
      </c>
      <c r="U511" s="23"/>
      <c r="V511" s="24"/>
      <c r="W511" s="62" t="s">
        <v>373</v>
      </c>
    </row>
    <row r="512" spans="1:23" ht="23.45" customHeight="1">
      <c r="A512" s="35" t="s">
        <v>525</v>
      </c>
      <c r="B512" s="35" t="s">
        <v>10732</v>
      </c>
      <c r="C512" s="35" t="s">
        <v>159</v>
      </c>
      <c r="D512" s="35" t="s">
        <v>160</v>
      </c>
      <c r="E512" s="36" t="s">
        <v>10035</v>
      </c>
      <c r="F512" s="35" t="s">
        <v>10034</v>
      </c>
      <c r="G512" s="37" t="s">
        <v>6756</v>
      </c>
      <c r="H512" s="38">
        <v>11000</v>
      </c>
      <c r="I512" s="39">
        <v>5</v>
      </c>
      <c r="J512" s="40"/>
      <c r="K512" s="41"/>
      <c r="L512" s="76">
        <v>5</v>
      </c>
      <c r="M512" s="14"/>
      <c r="N512" s="15"/>
      <c r="O512" s="97">
        <v>5</v>
      </c>
      <c r="P512" s="97" t="s">
        <v>207</v>
      </c>
      <c r="Q512" s="146"/>
      <c r="R512" s="146"/>
      <c r="S512" s="78">
        <v>5</v>
      </c>
      <c r="T512" s="48">
        <v>55000</v>
      </c>
      <c r="U512" s="23"/>
      <c r="V512" s="24"/>
      <c r="W512" s="62" t="s">
        <v>373</v>
      </c>
    </row>
    <row r="513" spans="1:23" ht="23.4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9465</v>
      </c>
      <c r="F513" s="35" t="s">
        <v>9466</v>
      </c>
      <c r="G513" s="37" t="s">
        <v>7070</v>
      </c>
      <c r="H513" s="38">
        <v>12000</v>
      </c>
      <c r="I513" s="39">
        <v>2</v>
      </c>
      <c r="J513" s="40"/>
      <c r="K513" s="41"/>
      <c r="L513" s="76">
        <v>2</v>
      </c>
      <c r="M513" s="14"/>
      <c r="N513" s="15"/>
      <c r="O513" s="97">
        <v>2</v>
      </c>
      <c r="P513" s="97" t="s">
        <v>207</v>
      </c>
      <c r="Q513" s="146"/>
      <c r="R513" s="146"/>
      <c r="S513" s="78">
        <v>2</v>
      </c>
      <c r="T513" s="48">
        <v>24000</v>
      </c>
      <c r="U513" s="23"/>
      <c r="V513" s="24"/>
      <c r="W513" s="62" t="s">
        <v>373</v>
      </c>
    </row>
    <row r="514" spans="1:23" ht="23.4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13073</v>
      </c>
      <c r="F514" s="35" t="s">
        <v>9843</v>
      </c>
      <c r="G514" s="37" t="s">
        <v>7067</v>
      </c>
      <c r="H514" s="38">
        <v>9000</v>
      </c>
      <c r="I514" s="39">
        <v>2</v>
      </c>
      <c r="J514" s="40"/>
      <c r="K514" s="41"/>
      <c r="L514" s="76"/>
      <c r="M514" s="14"/>
      <c r="N514" s="15"/>
      <c r="O514" s="97">
        <v>0</v>
      </c>
      <c r="P514" s="97" t="s">
        <v>207</v>
      </c>
      <c r="Q514" s="227" t="s">
        <v>13997</v>
      </c>
      <c r="R514" s="146"/>
      <c r="S514" s="78">
        <v>0</v>
      </c>
      <c r="T514" s="48">
        <v>18000</v>
      </c>
      <c r="U514" s="23"/>
      <c r="V514" s="24"/>
      <c r="W514" s="62" t="s">
        <v>373</v>
      </c>
    </row>
    <row r="515" spans="1:23" ht="23.4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11926</v>
      </c>
      <c r="F515" s="35" t="s">
        <v>9843</v>
      </c>
      <c r="G515" s="37" t="s">
        <v>6875</v>
      </c>
      <c r="H515" s="38">
        <v>9000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13998</v>
      </c>
      <c r="R515" s="146"/>
      <c r="S515" s="78">
        <v>0</v>
      </c>
      <c r="T515" s="48">
        <v>9000</v>
      </c>
      <c r="U515" s="23"/>
      <c r="V515" s="24"/>
      <c r="W515" s="62" t="s">
        <v>373</v>
      </c>
    </row>
    <row r="516" spans="1:23" ht="23.4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9468</v>
      </c>
      <c r="F516" s="35" t="s">
        <v>9469</v>
      </c>
      <c r="G516" s="37" t="s">
        <v>6875</v>
      </c>
      <c r="H516" s="38">
        <v>6000</v>
      </c>
      <c r="I516" s="39"/>
      <c r="J516" s="40">
        <v>2</v>
      </c>
      <c r="K516" s="41"/>
      <c r="L516" s="76"/>
      <c r="M516" s="14"/>
      <c r="N516" s="15"/>
      <c r="O516" s="97">
        <v>0</v>
      </c>
      <c r="P516" s="97" t="s">
        <v>207</v>
      </c>
      <c r="Q516" s="233"/>
      <c r="R516" s="146" t="s">
        <v>151</v>
      </c>
      <c r="S516" s="78">
        <v>0</v>
      </c>
      <c r="T516" s="48">
        <v>0</v>
      </c>
      <c r="U516" s="23">
        <v>12000</v>
      </c>
      <c r="V516" s="24">
        <v>45895</v>
      </c>
      <c r="W516" s="62" t="s">
        <v>373</v>
      </c>
    </row>
    <row r="517" spans="1:23" ht="23.4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9468</v>
      </c>
      <c r="F517" s="35" t="s">
        <v>9469</v>
      </c>
      <c r="G517" s="37" t="s">
        <v>6875</v>
      </c>
      <c r="H517" s="38">
        <v>6000</v>
      </c>
      <c r="I517" s="39">
        <v>1</v>
      </c>
      <c r="J517" s="40"/>
      <c r="K517" s="41"/>
      <c r="L517" s="76"/>
      <c r="M517" s="14"/>
      <c r="N517" s="15"/>
      <c r="O517" s="97">
        <v>0</v>
      </c>
      <c r="P517" s="97" t="s">
        <v>207</v>
      </c>
      <c r="Q517" s="227" t="s">
        <v>13999</v>
      </c>
      <c r="R517" s="146" t="s">
        <v>11378</v>
      </c>
      <c r="S517" s="78">
        <v>0</v>
      </c>
      <c r="T517" s="48">
        <v>6000</v>
      </c>
      <c r="U517" s="23"/>
      <c r="V517" s="24"/>
      <c r="W517" s="62" t="s">
        <v>373</v>
      </c>
    </row>
    <row r="518" spans="1:23" ht="23.4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7376</v>
      </c>
      <c r="F518" s="35" t="s">
        <v>7370</v>
      </c>
      <c r="G518" s="37" t="s">
        <v>7377</v>
      </c>
      <c r="H518" s="38">
        <v>8000</v>
      </c>
      <c r="I518" s="39"/>
      <c r="J518" s="40">
        <v>22</v>
      </c>
      <c r="K518" s="41"/>
      <c r="L518" s="76"/>
      <c r="M518" s="14"/>
      <c r="N518" s="15"/>
      <c r="O518" s="97">
        <v>0</v>
      </c>
      <c r="P518" s="97"/>
      <c r="Q518" s="233"/>
      <c r="R518" s="146" t="s">
        <v>14031</v>
      </c>
      <c r="S518" s="78">
        <v>0</v>
      </c>
      <c r="T518" s="48">
        <v>0</v>
      </c>
      <c r="U518" s="23">
        <v>192000</v>
      </c>
      <c r="V518" s="24">
        <v>45894</v>
      </c>
      <c r="W518" s="62" t="s">
        <v>373</v>
      </c>
    </row>
    <row r="519" spans="1:23" ht="23.4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7376</v>
      </c>
      <c r="F519" s="35" t="s">
        <v>7370</v>
      </c>
      <c r="G519" s="37" t="s">
        <v>7377</v>
      </c>
      <c r="H519" s="38">
        <v>8000</v>
      </c>
      <c r="I519" s="39"/>
      <c r="J519" s="40">
        <v>2</v>
      </c>
      <c r="K519" s="41"/>
      <c r="L519" s="76"/>
      <c r="M519" s="14">
        <v>2</v>
      </c>
      <c r="N519" s="15"/>
      <c r="O519" s="97">
        <v>2</v>
      </c>
      <c r="P519" s="97" t="s">
        <v>207</v>
      </c>
      <c r="Q519" s="233"/>
      <c r="R519" s="146" t="s">
        <v>14031</v>
      </c>
      <c r="S519" s="78">
        <v>2</v>
      </c>
      <c r="T519" s="48">
        <v>0</v>
      </c>
      <c r="U519" s="23">
        <v>192000</v>
      </c>
      <c r="V519" s="24">
        <v>45894</v>
      </c>
      <c r="W519" s="62" t="s">
        <v>373</v>
      </c>
    </row>
    <row r="520" spans="1:23" ht="23.4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13276</v>
      </c>
      <c r="F520" s="35" t="s">
        <v>7370</v>
      </c>
      <c r="G520" s="37" t="s">
        <v>13277</v>
      </c>
      <c r="H520" s="38">
        <v>8000</v>
      </c>
      <c r="I520" s="39">
        <v>1</v>
      </c>
      <c r="J520" s="40"/>
      <c r="K520" s="41"/>
      <c r="L520" s="76">
        <v>1</v>
      </c>
      <c r="M520" s="14"/>
      <c r="N520" s="15"/>
      <c r="O520" s="97">
        <v>1</v>
      </c>
      <c r="P520" s="97" t="s">
        <v>207</v>
      </c>
      <c r="Q520" s="146"/>
      <c r="R520" s="146"/>
      <c r="S520" s="78">
        <v>1</v>
      </c>
      <c r="T520" s="48">
        <v>8000</v>
      </c>
      <c r="U520" s="23"/>
      <c r="V520" s="24"/>
      <c r="W520" s="62" t="s">
        <v>373</v>
      </c>
    </row>
    <row r="521" spans="1:23" ht="23.4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7369</v>
      </c>
      <c r="F521" s="35" t="s">
        <v>7370</v>
      </c>
      <c r="G521" s="37" t="s">
        <v>7371</v>
      </c>
      <c r="H521" s="38">
        <v>8000</v>
      </c>
      <c r="I521" s="39"/>
      <c r="J521" s="40">
        <v>16</v>
      </c>
      <c r="K521" s="41"/>
      <c r="L521" s="76"/>
      <c r="M521" s="14"/>
      <c r="N521" s="15"/>
      <c r="O521" s="97">
        <v>0</v>
      </c>
      <c r="P521" s="97" t="s">
        <v>207</v>
      </c>
      <c r="Q521" s="226"/>
      <c r="R521" s="146" t="s">
        <v>13663</v>
      </c>
      <c r="S521" s="78">
        <v>0</v>
      </c>
      <c r="T521" s="48">
        <v>0</v>
      </c>
      <c r="U521" s="23">
        <v>128000</v>
      </c>
      <c r="V521" s="24">
        <v>45894</v>
      </c>
      <c r="W521" s="62" t="s">
        <v>373</v>
      </c>
    </row>
    <row r="522" spans="1:23" ht="23.4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7369</v>
      </c>
      <c r="F522" s="35" t="s">
        <v>7370</v>
      </c>
      <c r="G522" s="37" t="s">
        <v>7371</v>
      </c>
      <c r="H522" s="38">
        <v>8000</v>
      </c>
      <c r="I522" s="39"/>
      <c r="J522" s="40">
        <v>2</v>
      </c>
      <c r="K522" s="41"/>
      <c r="L522" s="76"/>
      <c r="M522" s="14">
        <v>1</v>
      </c>
      <c r="N522" s="15"/>
      <c r="O522" s="97">
        <v>1</v>
      </c>
      <c r="P522" s="97" t="s">
        <v>207</v>
      </c>
      <c r="Q522" s="226"/>
      <c r="R522" s="146" t="s">
        <v>13192</v>
      </c>
      <c r="S522" s="78">
        <v>1</v>
      </c>
      <c r="T522" s="48">
        <v>0</v>
      </c>
      <c r="U522" s="23">
        <v>320000</v>
      </c>
      <c r="V522" s="24">
        <v>45881</v>
      </c>
      <c r="W522" s="62" t="s">
        <v>373</v>
      </c>
    </row>
    <row r="523" spans="1:23" ht="23.4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7372</v>
      </c>
      <c r="F523" s="35" t="s">
        <v>7370</v>
      </c>
      <c r="G523" s="37" t="s">
        <v>7373</v>
      </c>
      <c r="H523" s="38">
        <v>8000</v>
      </c>
      <c r="I523" s="39"/>
      <c r="J523" s="40">
        <v>10</v>
      </c>
      <c r="K523" s="41"/>
      <c r="L523" s="76"/>
      <c r="M523" s="14"/>
      <c r="N523" s="15"/>
      <c r="O523" s="97">
        <v>0</v>
      </c>
      <c r="P523" s="97" t="s">
        <v>207</v>
      </c>
      <c r="Q523" s="226"/>
      <c r="R523" s="146" t="s">
        <v>84</v>
      </c>
      <c r="S523" s="78">
        <v>0</v>
      </c>
      <c r="T523" s="48">
        <v>0</v>
      </c>
      <c r="U523" s="23">
        <v>80000</v>
      </c>
      <c r="V523" s="24">
        <v>45895</v>
      </c>
      <c r="W523" s="62" t="s">
        <v>373</v>
      </c>
    </row>
    <row r="524" spans="1:23" ht="23.4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7372</v>
      </c>
      <c r="F524" s="35" t="s">
        <v>7370</v>
      </c>
      <c r="G524" s="37" t="s">
        <v>7373</v>
      </c>
      <c r="H524" s="38">
        <v>8000</v>
      </c>
      <c r="I524" s="39"/>
      <c r="J524" s="40">
        <v>20</v>
      </c>
      <c r="K524" s="41"/>
      <c r="L524" s="76"/>
      <c r="M524" s="14"/>
      <c r="N524" s="15"/>
      <c r="O524" s="97">
        <v>0</v>
      </c>
      <c r="P524" s="97" t="s">
        <v>207</v>
      </c>
      <c r="Q524" s="226"/>
      <c r="R524" s="146" t="s">
        <v>97</v>
      </c>
      <c r="S524" s="78">
        <v>0</v>
      </c>
      <c r="T524" s="48">
        <v>0</v>
      </c>
      <c r="U524" s="23">
        <v>160000</v>
      </c>
      <c r="V524" s="24">
        <v>45894</v>
      </c>
      <c r="W524" s="62" t="s">
        <v>373</v>
      </c>
    </row>
    <row r="525" spans="1:23" ht="23.45" customHeight="1">
      <c r="A525" s="16" t="s">
        <v>157</v>
      </c>
      <c r="B525" s="16" t="s">
        <v>10732</v>
      </c>
      <c r="C525" s="16" t="s">
        <v>159</v>
      </c>
      <c r="D525" s="16" t="s">
        <v>160</v>
      </c>
      <c r="E525" s="25" t="s">
        <v>13627</v>
      </c>
      <c r="F525" s="16" t="s">
        <v>10316</v>
      </c>
      <c r="G525" s="26" t="s">
        <v>4766</v>
      </c>
      <c r="H525" s="27">
        <v>11000</v>
      </c>
      <c r="I525" s="28"/>
      <c r="J525" s="29"/>
      <c r="K525" s="84">
        <v>1</v>
      </c>
      <c r="L525" s="77"/>
      <c r="M525" s="10"/>
      <c r="N525" s="11"/>
      <c r="O525" s="97">
        <v>0</v>
      </c>
      <c r="P525" s="97" t="s">
        <v>207</v>
      </c>
      <c r="Q525" s="167" t="s">
        <v>36</v>
      </c>
      <c r="R525" s="147" t="s">
        <v>13652</v>
      </c>
      <c r="S525" s="78">
        <v>0</v>
      </c>
      <c r="T525" s="48">
        <v>0</v>
      </c>
      <c r="U525" s="23"/>
      <c r="V525" s="24"/>
      <c r="W525" s="62" t="s">
        <v>373</v>
      </c>
    </row>
    <row r="526" spans="1:23" ht="23.45" customHeight="1">
      <c r="A526" s="16" t="s">
        <v>157</v>
      </c>
      <c r="B526" s="16" t="s">
        <v>10732</v>
      </c>
      <c r="C526" s="16" t="s">
        <v>159</v>
      </c>
      <c r="D526" s="16" t="s">
        <v>160</v>
      </c>
      <c r="E526" s="25" t="s">
        <v>10328</v>
      </c>
      <c r="F526" s="16" t="s">
        <v>10325</v>
      </c>
      <c r="G526" s="26" t="s">
        <v>4766</v>
      </c>
      <c r="H526" s="27">
        <v>12000</v>
      </c>
      <c r="I526" s="28"/>
      <c r="J526" s="29"/>
      <c r="K526" s="12">
        <v>1</v>
      </c>
      <c r="L526" s="77"/>
      <c r="M526" s="10"/>
      <c r="N526" s="11"/>
      <c r="O526" s="107">
        <v>0</v>
      </c>
      <c r="P526" s="107" t="s">
        <v>207</v>
      </c>
      <c r="Q526" s="147"/>
      <c r="R526" s="147" t="s">
        <v>13848</v>
      </c>
      <c r="S526" s="78">
        <v>0</v>
      </c>
      <c r="T526" s="48">
        <v>0</v>
      </c>
      <c r="U526" s="23"/>
      <c r="V526" s="24"/>
      <c r="W526" s="62" t="s">
        <v>373</v>
      </c>
    </row>
    <row r="527" spans="1:23" ht="23.45" customHeight="1">
      <c r="A527" s="30" t="s">
        <v>157</v>
      </c>
      <c r="B527" s="30" t="s">
        <v>10732</v>
      </c>
      <c r="C527" s="30" t="s">
        <v>159</v>
      </c>
      <c r="D527" s="30" t="s">
        <v>160</v>
      </c>
      <c r="E527" s="31" t="s">
        <v>14013</v>
      </c>
      <c r="F527" s="30" t="s">
        <v>5715</v>
      </c>
      <c r="G527" s="32" t="s">
        <v>14034</v>
      </c>
      <c r="H527" s="33">
        <v>8000</v>
      </c>
      <c r="I527" s="39"/>
      <c r="J527" s="40"/>
      <c r="K527" s="34"/>
      <c r="L527" s="77"/>
      <c r="M527" s="10"/>
      <c r="N527" s="11"/>
      <c r="O527" s="97">
        <v>0</v>
      </c>
      <c r="P527" s="97"/>
      <c r="Q527" s="146"/>
      <c r="R527" s="217" t="s">
        <v>14053</v>
      </c>
      <c r="S527" s="78">
        <v>0</v>
      </c>
      <c r="T527" s="48">
        <v>0</v>
      </c>
      <c r="U527" s="23"/>
      <c r="V527" s="24"/>
      <c r="W527" s="62" t="s">
        <v>373</v>
      </c>
    </row>
    <row r="528" spans="1:23" ht="23.45" customHeight="1">
      <c r="A528" s="30"/>
      <c r="B528" s="30"/>
      <c r="C528" s="30"/>
      <c r="D528" s="30"/>
      <c r="E528" s="31"/>
      <c r="F528" s="30"/>
      <c r="G528" s="32"/>
      <c r="H528" s="33"/>
      <c r="I528" s="39"/>
      <c r="J528" s="40"/>
      <c r="K528" s="34"/>
      <c r="L528" s="77"/>
      <c r="M528" s="10"/>
      <c r="N528" s="11"/>
      <c r="O528" s="97">
        <v>0</v>
      </c>
      <c r="P528" s="97" t="s">
        <v>207</v>
      </c>
      <c r="Q528" s="146"/>
      <c r="R528" s="217"/>
      <c r="S528" s="78">
        <v>0</v>
      </c>
      <c r="T528" s="49">
        <v>0</v>
      </c>
      <c r="U528" s="23"/>
      <c r="V528" s="24"/>
      <c r="W528" s="62" t="s">
        <v>207</v>
      </c>
    </row>
    <row r="529" spans="1:23" ht="23.45" customHeight="1">
      <c r="A529" s="35" t="s">
        <v>163</v>
      </c>
      <c r="B529" s="35" t="s">
        <v>10634</v>
      </c>
      <c r="C529" s="35" t="s">
        <v>165</v>
      </c>
      <c r="D529" s="35" t="s">
        <v>166</v>
      </c>
      <c r="E529" s="36" t="s">
        <v>7561</v>
      </c>
      <c r="F529" s="35" t="s">
        <v>7379</v>
      </c>
      <c r="G529" s="37" t="s">
        <v>6875</v>
      </c>
      <c r="H529" s="38">
        <v>11000</v>
      </c>
      <c r="I529" s="39">
        <v>2</v>
      </c>
      <c r="J529" s="40"/>
      <c r="K529" s="41"/>
      <c r="L529" s="76"/>
      <c r="M529" s="14"/>
      <c r="N529" s="15"/>
      <c r="O529" s="97">
        <v>0</v>
      </c>
      <c r="P529" s="97" t="s">
        <v>207</v>
      </c>
      <c r="Q529" s="146" t="s">
        <v>11184</v>
      </c>
      <c r="R529" s="146"/>
      <c r="S529" s="78">
        <v>0</v>
      </c>
      <c r="T529" s="49">
        <v>0</v>
      </c>
      <c r="U529" s="23"/>
      <c r="V529" s="24"/>
      <c r="W529" s="62" t="s">
        <v>4823</v>
      </c>
    </row>
    <row r="530" spans="1:23" ht="23.45" customHeight="1">
      <c r="A530" s="16" t="s">
        <v>5962</v>
      </c>
      <c r="B530" s="16" t="s">
        <v>10634</v>
      </c>
      <c r="C530" s="16" t="s">
        <v>165</v>
      </c>
      <c r="D530" s="16" t="s">
        <v>166</v>
      </c>
      <c r="E530" s="25" t="s">
        <v>5719</v>
      </c>
      <c r="F530" s="16" t="s">
        <v>5718</v>
      </c>
      <c r="G530" s="26" t="s">
        <v>4766</v>
      </c>
      <c r="H530" s="27">
        <v>11000</v>
      </c>
      <c r="I530" s="28"/>
      <c r="J530" s="29"/>
      <c r="K530" s="12">
        <v>1</v>
      </c>
      <c r="L530" s="77"/>
      <c r="M530" s="10"/>
      <c r="N530" s="11"/>
      <c r="O530" s="107">
        <v>0</v>
      </c>
      <c r="P530" s="107" t="s">
        <v>207</v>
      </c>
      <c r="Q530" s="147"/>
      <c r="R530" s="147" t="s">
        <v>13844</v>
      </c>
      <c r="S530" s="78">
        <v>0</v>
      </c>
      <c r="T530" s="49">
        <v>0</v>
      </c>
      <c r="U530" s="23"/>
      <c r="V530" s="24"/>
      <c r="W530" s="62" t="s">
        <v>4823</v>
      </c>
    </row>
    <row r="531" spans="1:23" ht="23.45" customHeight="1">
      <c r="A531" s="30"/>
      <c r="B531" s="30"/>
      <c r="C531" s="30"/>
      <c r="D531" s="30"/>
      <c r="E531" s="31"/>
      <c r="F531" s="30"/>
      <c r="G531" s="32"/>
      <c r="H531" s="33"/>
      <c r="I531" s="39"/>
      <c r="J531" s="40"/>
      <c r="K531" s="34"/>
      <c r="L531" s="77"/>
      <c r="M531" s="10"/>
      <c r="N531" s="11"/>
      <c r="O531" s="97">
        <v>0</v>
      </c>
      <c r="P531" s="97" t="s">
        <v>207</v>
      </c>
      <c r="Q531" s="146"/>
      <c r="R531" s="217"/>
      <c r="S531" s="78">
        <v>0</v>
      </c>
      <c r="T531" s="49">
        <v>0</v>
      </c>
      <c r="U531" s="23"/>
      <c r="V531" s="24"/>
      <c r="W531" s="62" t="s">
        <v>207</v>
      </c>
    </row>
    <row r="532" spans="1:23" ht="23.45" customHeight="1">
      <c r="A532" s="35" t="s">
        <v>613</v>
      </c>
      <c r="B532" s="35" t="s">
        <v>10801</v>
      </c>
      <c r="C532" s="35" t="s">
        <v>596</v>
      </c>
      <c r="D532" s="35" t="s">
        <v>596</v>
      </c>
      <c r="E532" s="36" t="s">
        <v>13935</v>
      </c>
      <c r="F532" s="35" t="s">
        <v>13936</v>
      </c>
      <c r="G532" s="37" t="s">
        <v>13937</v>
      </c>
      <c r="H532" s="38">
        <v>20000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20000</v>
      </c>
      <c r="U532" s="23"/>
      <c r="V532" s="24"/>
      <c r="W532" s="62" t="s">
        <v>4908</v>
      </c>
    </row>
    <row r="533" spans="1:23" ht="23.4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376</v>
      </c>
      <c r="B534" s="35" t="s">
        <v>377</v>
      </c>
      <c r="C534" s="35" t="s">
        <v>378</v>
      </c>
      <c r="D534" s="35" t="s">
        <v>379</v>
      </c>
      <c r="E534" s="36" t="s">
        <v>7387</v>
      </c>
      <c r="F534" s="35" t="s">
        <v>7388</v>
      </c>
      <c r="G534" s="37" t="s">
        <v>5959</v>
      </c>
      <c r="H534" s="38">
        <v>4000</v>
      </c>
      <c r="I534" s="39">
        <v>10</v>
      </c>
      <c r="J534" s="40"/>
      <c r="K534" s="41"/>
      <c r="L534" s="76">
        <v>10</v>
      </c>
      <c r="M534" s="14"/>
      <c r="N534" s="15"/>
      <c r="O534" s="97">
        <v>10</v>
      </c>
      <c r="P534" s="97" t="s">
        <v>207</v>
      </c>
      <c r="Q534" s="146"/>
      <c r="R534" s="146"/>
      <c r="S534" s="78">
        <v>10</v>
      </c>
      <c r="T534" s="48">
        <v>40000</v>
      </c>
      <c r="U534" s="23"/>
      <c r="V534" s="24"/>
      <c r="W534" s="62" t="s">
        <v>382</v>
      </c>
    </row>
    <row r="535" spans="1:23" ht="23.45" customHeight="1">
      <c r="A535" s="35"/>
      <c r="B535" s="35"/>
      <c r="C535" s="35"/>
      <c r="D535" s="35"/>
      <c r="E535" s="36"/>
      <c r="F535" s="35"/>
      <c r="G535" s="37"/>
      <c r="H535" s="38"/>
      <c r="I535" s="39"/>
      <c r="J535" s="40"/>
      <c r="K535" s="41"/>
      <c r="L535" s="76"/>
      <c r="M535" s="14"/>
      <c r="N535" s="15"/>
      <c r="O535" s="97">
        <v>0</v>
      </c>
      <c r="P535" s="97" t="s">
        <v>207</v>
      </c>
      <c r="Q535" s="146"/>
      <c r="R535" s="146"/>
      <c r="S535" s="78">
        <v>0</v>
      </c>
      <c r="T535" s="49">
        <v>0</v>
      </c>
      <c r="U535" s="23"/>
      <c r="V535" s="24"/>
      <c r="W535" s="62" t="s">
        <v>207</v>
      </c>
    </row>
    <row r="536" spans="1:23" ht="23.45" customHeight="1">
      <c r="A536" s="35" t="s">
        <v>578</v>
      </c>
      <c r="B536" s="35" t="s">
        <v>10600</v>
      </c>
      <c r="C536" s="35" t="s">
        <v>580</v>
      </c>
      <c r="D536" s="35" t="s">
        <v>580</v>
      </c>
      <c r="E536" s="36" t="s">
        <v>8069</v>
      </c>
      <c r="F536" s="35" t="s">
        <v>8070</v>
      </c>
      <c r="G536" s="37" t="s">
        <v>8071</v>
      </c>
      <c r="H536" s="38">
        <v>15000</v>
      </c>
      <c r="I536" s="39">
        <v>4</v>
      </c>
      <c r="J536" s="40"/>
      <c r="K536" s="41"/>
      <c r="L536" s="76">
        <v>4</v>
      </c>
      <c r="M536" s="14"/>
      <c r="N536" s="15"/>
      <c r="O536" s="97">
        <v>4</v>
      </c>
      <c r="P536" s="97" t="s">
        <v>207</v>
      </c>
      <c r="Q536" s="146"/>
      <c r="R536" s="146"/>
      <c r="S536" s="78">
        <v>4</v>
      </c>
      <c r="T536" s="48">
        <v>60000</v>
      </c>
      <c r="U536" s="23"/>
      <c r="V536" s="24"/>
      <c r="W536" s="62" t="s">
        <v>578</v>
      </c>
    </row>
    <row r="537" spans="1:23" ht="23.45" customHeight="1">
      <c r="A537" s="35"/>
      <c r="B537" s="35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97">
        <v>0</v>
      </c>
      <c r="P537" s="97" t="s">
        <v>207</v>
      </c>
      <c r="Q537" s="146"/>
      <c r="R537" s="146"/>
      <c r="S537" s="78">
        <v>0</v>
      </c>
      <c r="T537" s="49">
        <v>0</v>
      </c>
      <c r="U537" s="23"/>
      <c r="V537" s="24"/>
      <c r="W537" s="62" t="s">
        <v>207</v>
      </c>
    </row>
    <row r="538" spans="1:23" ht="23.45" customHeight="1">
      <c r="A538" s="35" t="s">
        <v>4479</v>
      </c>
      <c r="B538" s="35" t="s">
        <v>11125</v>
      </c>
      <c r="C538" s="35" t="s">
        <v>4482</v>
      </c>
      <c r="D538" s="35" t="s">
        <v>4482</v>
      </c>
      <c r="E538" s="36" t="s">
        <v>12615</v>
      </c>
      <c r="F538" s="35" t="s">
        <v>12614</v>
      </c>
      <c r="G538" s="37" t="s">
        <v>5959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97">
        <v>1</v>
      </c>
      <c r="P538" s="97" t="s">
        <v>207</v>
      </c>
      <c r="Q538" s="146"/>
      <c r="R538" s="146"/>
      <c r="S538" s="78">
        <v>1</v>
      </c>
      <c r="T538" s="48">
        <v>22000</v>
      </c>
      <c r="U538" s="23"/>
      <c r="V538" s="24"/>
      <c r="W538" s="62" t="s">
        <v>4484</v>
      </c>
    </row>
    <row r="539" spans="1:23" ht="23.45" customHeight="1">
      <c r="A539" s="35" t="s">
        <v>4479</v>
      </c>
      <c r="B539" s="35" t="s">
        <v>11125</v>
      </c>
      <c r="C539" s="35" t="s">
        <v>4482</v>
      </c>
      <c r="D539" s="35" t="s">
        <v>4482</v>
      </c>
      <c r="E539" s="36" t="s">
        <v>12613</v>
      </c>
      <c r="F539" s="35" t="s">
        <v>12614</v>
      </c>
      <c r="G539" s="37" t="s">
        <v>7076</v>
      </c>
      <c r="H539" s="38">
        <v>22000</v>
      </c>
      <c r="I539" s="39">
        <v>3</v>
      </c>
      <c r="J539" s="40"/>
      <c r="K539" s="41"/>
      <c r="L539" s="76">
        <v>3</v>
      </c>
      <c r="M539" s="14"/>
      <c r="N539" s="15"/>
      <c r="O539" s="97">
        <v>3</v>
      </c>
      <c r="P539" s="97" t="s">
        <v>207</v>
      </c>
      <c r="Q539" s="146"/>
      <c r="R539" s="146"/>
      <c r="S539" s="78">
        <v>3</v>
      </c>
      <c r="T539" s="48">
        <v>66000</v>
      </c>
      <c r="U539" s="23"/>
      <c r="V539" s="24"/>
      <c r="W539" s="62" t="s">
        <v>4484</v>
      </c>
    </row>
    <row r="540" spans="1:23" ht="23.45" customHeight="1">
      <c r="A540" s="35"/>
      <c r="B540" s="35"/>
      <c r="C540" s="35"/>
      <c r="D540" s="35"/>
      <c r="E540" s="36"/>
      <c r="F540" s="35"/>
      <c r="G540" s="37"/>
      <c r="H540" s="38"/>
      <c r="I540" s="39"/>
      <c r="J540" s="40"/>
      <c r="K540" s="41"/>
      <c r="L540" s="76"/>
      <c r="M540" s="14"/>
      <c r="N540" s="15"/>
      <c r="O540" s="97">
        <v>0</v>
      </c>
      <c r="P540" s="97" t="s">
        <v>207</v>
      </c>
      <c r="Q540" s="146"/>
      <c r="R540" s="146"/>
      <c r="S540" s="78">
        <v>0</v>
      </c>
      <c r="T540" s="49">
        <v>0</v>
      </c>
      <c r="U540" s="23"/>
      <c r="V540" s="24"/>
      <c r="W540" s="62" t="s">
        <v>207</v>
      </c>
    </row>
    <row r="541" spans="1:23" ht="23.45" customHeight="1">
      <c r="A541" s="35" t="s">
        <v>167</v>
      </c>
      <c r="B541" s="35" t="s">
        <v>168</v>
      </c>
      <c r="C541" s="35" t="s">
        <v>169</v>
      </c>
      <c r="D541" s="35" t="s">
        <v>169</v>
      </c>
      <c r="E541" s="36" t="s">
        <v>7426</v>
      </c>
      <c r="F541" s="35" t="s">
        <v>7427</v>
      </c>
      <c r="G541" s="37" t="s">
        <v>6875</v>
      </c>
      <c r="H541" s="38">
        <v>13000</v>
      </c>
      <c r="I541" s="39">
        <v>1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146" t="s">
        <v>11668</v>
      </c>
      <c r="R541" s="146"/>
      <c r="S541" s="78">
        <v>0</v>
      </c>
      <c r="T541" s="49">
        <v>0</v>
      </c>
      <c r="U541" s="23"/>
      <c r="V541" s="24"/>
      <c r="W541" s="62" t="s">
        <v>4827</v>
      </c>
    </row>
    <row r="542" spans="1:23" ht="23.45" customHeight="1">
      <c r="A542" s="35" t="s">
        <v>167</v>
      </c>
      <c r="B542" s="35" t="s">
        <v>168</v>
      </c>
      <c r="C542" s="35" t="s">
        <v>169</v>
      </c>
      <c r="D542" s="35" t="s">
        <v>169</v>
      </c>
      <c r="E542" s="36" t="s">
        <v>9531</v>
      </c>
      <c r="F542" s="35" t="s">
        <v>11642</v>
      </c>
      <c r="G542" s="37" t="s">
        <v>7609</v>
      </c>
      <c r="H542" s="38">
        <v>10500</v>
      </c>
      <c r="I542" s="39">
        <v>5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 t="s">
        <v>11668</v>
      </c>
      <c r="R542" s="146"/>
      <c r="S542" s="78">
        <v>0</v>
      </c>
      <c r="T542" s="49">
        <v>0</v>
      </c>
      <c r="U542" s="23"/>
      <c r="V542" s="24"/>
      <c r="W542" s="62" t="s">
        <v>4827</v>
      </c>
    </row>
    <row r="543" spans="1:23" ht="23.45" customHeight="1">
      <c r="A543" s="35" t="s">
        <v>167</v>
      </c>
      <c r="B543" s="35" t="s">
        <v>168</v>
      </c>
      <c r="C543" s="35" t="s">
        <v>169</v>
      </c>
      <c r="D543" s="35" t="s">
        <v>169</v>
      </c>
      <c r="E543" s="36" t="s">
        <v>9605</v>
      </c>
      <c r="F543" s="35" t="s">
        <v>11642</v>
      </c>
      <c r="G543" s="37" t="s">
        <v>7706</v>
      </c>
      <c r="H543" s="38">
        <v>10500</v>
      </c>
      <c r="I543" s="39">
        <v>3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146" t="s">
        <v>11668</v>
      </c>
      <c r="R543" s="146"/>
      <c r="S543" s="78">
        <v>0</v>
      </c>
      <c r="T543" s="49">
        <v>0</v>
      </c>
      <c r="U543" s="23"/>
      <c r="V543" s="24"/>
      <c r="W543" s="62" t="s">
        <v>4827</v>
      </c>
    </row>
    <row r="544" spans="1:23" ht="23.45" customHeight="1">
      <c r="A544" s="16" t="s">
        <v>170</v>
      </c>
      <c r="B544" s="16" t="s">
        <v>168</v>
      </c>
      <c r="C544" s="16" t="s">
        <v>169</v>
      </c>
      <c r="D544" s="16" t="s">
        <v>169</v>
      </c>
      <c r="E544" s="25" t="s">
        <v>10054</v>
      </c>
      <c r="F544" s="16" t="s">
        <v>11712</v>
      </c>
      <c r="G544" s="26" t="s">
        <v>4764</v>
      </c>
      <c r="H544" s="27">
        <v>10500</v>
      </c>
      <c r="I544" s="28"/>
      <c r="J544" s="29"/>
      <c r="K544" s="12">
        <v>1</v>
      </c>
      <c r="L544" s="77"/>
      <c r="M544" s="10"/>
      <c r="N544" s="11"/>
      <c r="O544" s="107">
        <v>0</v>
      </c>
      <c r="P544" s="107" t="s">
        <v>207</v>
      </c>
      <c r="Q544" s="147"/>
      <c r="R544" s="147" t="s">
        <v>13843</v>
      </c>
      <c r="S544" s="78">
        <v>0</v>
      </c>
      <c r="T544" s="49">
        <v>0</v>
      </c>
      <c r="U544" s="23"/>
      <c r="V544" s="24"/>
      <c r="W544" s="62" t="s">
        <v>4827</v>
      </c>
    </row>
    <row r="545" spans="1:23" ht="23.45" customHeight="1">
      <c r="A545" s="30" t="s">
        <v>170</v>
      </c>
      <c r="B545" s="30" t="s">
        <v>168</v>
      </c>
      <c r="C545" s="30" t="s">
        <v>169</v>
      </c>
      <c r="D545" s="30" t="s">
        <v>169</v>
      </c>
      <c r="E545" s="31" t="s">
        <v>5311</v>
      </c>
      <c r="F545" s="30" t="s">
        <v>5310</v>
      </c>
      <c r="G545" s="32" t="s">
        <v>147</v>
      </c>
      <c r="H545" s="33">
        <v>12000</v>
      </c>
      <c r="I545" s="39"/>
      <c r="J545" s="40"/>
      <c r="K545" s="34"/>
      <c r="L545" s="77"/>
      <c r="M545" s="10"/>
      <c r="N545" s="11"/>
      <c r="O545" s="97">
        <v>0</v>
      </c>
      <c r="P545" s="97"/>
      <c r="Q545" s="146"/>
      <c r="R545" s="217" t="s">
        <v>14049</v>
      </c>
      <c r="S545" s="78">
        <v>0</v>
      </c>
      <c r="T545" s="49">
        <v>0</v>
      </c>
      <c r="U545" s="23"/>
      <c r="V545" s="24"/>
      <c r="W545" s="62" t="s">
        <v>4827</v>
      </c>
    </row>
    <row r="546" spans="1:23" ht="23.45" customHeight="1">
      <c r="A546" s="30"/>
      <c r="B546" s="30"/>
      <c r="C546" s="30"/>
      <c r="D546" s="30"/>
      <c r="E546" s="31"/>
      <c r="F546" s="30"/>
      <c r="G546" s="32"/>
      <c r="H546" s="33"/>
      <c r="I546" s="39"/>
      <c r="J546" s="40"/>
      <c r="K546" s="34"/>
      <c r="L546" s="77"/>
      <c r="M546" s="10"/>
      <c r="N546" s="11"/>
      <c r="O546" s="97">
        <v>0</v>
      </c>
      <c r="P546" s="97" t="s">
        <v>207</v>
      </c>
      <c r="Q546" s="146"/>
      <c r="R546" s="217"/>
      <c r="S546" s="78">
        <v>0</v>
      </c>
      <c r="T546" s="49">
        <v>0</v>
      </c>
      <c r="U546" s="23"/>
      <c r="V546" s="24"/>
      <c r="W546" s="62" t="s">
        <v>207</v>
      </c>
    </row>
    <row r="547" spans="1:23" ht="23.45" customHeight="1">
      <c r="A547" s="35" t="s">
        <v>9678</v>
      </c>
      <c r="B547" s="35" t="s">
        <v>10549</v>
      </c>
      <c r="C547" s="35" t="s">
        <v>6949</v>
      </c>
      <c r="D547" s="35" t="s">
        <v>6949</v>
      </c>
      <c r="E547" s="36" t="s">
        <v>12155</v>
      </c>
      <c r="F547" s="35" t="s">
        <v>12315</v>
      </c>
      <c r="G547" s="37" t="s">
        <v>7064</v>
      </c>
      <c r="H547" s="38">
        <v>14000</v>
      </c>
      <c r="I547" s="39">
        <v>1</v>
      </c>
      <c r="J547" s="40"/>
      <c r="K547" s="41"/>
      <c r="L547" s="76"/>
      <c r="M547" s="14"/>
      <c r="N547" s="15"/>
      <c r="O547" s="97">
        <v>0</v>
      </c>
      <c r="P547" s="97" t="s">
        <v>207</v>
      </c>
      <c r="Q547" s="227" t="s">
        <v>14001</v>
      </c>
      <c r="R547" s="146" t="s">
        <v>14002</v>
      </c>
      <c r="S547" s="78">
        <v>0</v>
      </c>
      <c r="T547" s="48">
        <v>14000</v>
      </c>
      <c r="U547" s="23"/>
      <c r="V547" s="24"/>
      <c r="W547" s="62" t="s">
        <v>9681</v>
      </c>
    </row>
    <row r="548" spans="1:23" ht="23.45" customHeight="1">
      <c r="A548" s="35"/>
      <c r="B548" s="35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97">
        <v>0</v>
      </c>
      <c r="P548" s="97" t="s">
        <v>207</v>
      </c>
      <c r="Q548" s="146"/>
      <c r="R548" s="146"/>
      <c r="S548" s="78">
        <v>0</v>
      </c>
      <c r="T548" s="49">
        <v>0</v>
      </c>
      <c r="U548" s="23"/>
      <c r="V548" s="24"/>
      <c r="W548" s="62" t="s">
        <v>207</v>
      </c>
    </row>
    <row r="549" spans="1:23" ht="23.45" customHeight="1">
      <c r="A549" s="35" t="s">
        <v>5472</v>
      </c>
      <c r="B549" s="35" t="s">
        <v>10848</v>
      </c>
      <c r="C549" s="35" t="s">
        <v>5473</v>
      </c>
      <c r="D549" s="35" t="s">
        <v>5473</v>
      </c>
      <c r="E549" s="36" t="s">
        <v>7663</v>
      </c>
      <c r="F549" s="35" t="s">
        <v>7397</v>
      </c>
      <c r="G549" s="37" t="s">
        <v>7067</v>
      </c>
      <c r="H549" s="38">
        <v>10000</v>
      </c>
      <c r="I549" s="39">
        <v>1</v>
      </c>
      <c r="J549" s="40"/>
      <c r="K549" s="41"/>
      <c r="L549" s="76"/>
      <c r="M549" s="14"/>
      <c r="N549" s="15"/>
      <c r="O549" s="97">
        <v>0</v>
      </c>
      <c r="P549" s="97" t="s">
        <v>207</v>
      </c>
      <c r="Q549" s="227" t="s">
        <v>14001</v>
      </c>
      <c r="R549" s="146" t="s">
        <v>14003</v>
      </c>
      <c r="S549" s="78">
        <v>0</v>
      </c>
      <c r="T549" s="48">
        <v>10000</v>
      </c>
      <c r="U549" s="23"/>
      <c r="V549" s="24"/>
      <c r="W549" s="62" t="s">
        <v>5475</v>
      </c>
    </row>
    <row r="550" spans="1:23" ht="23.45" customHeight="1">
      <c r="A550" s="35" t="s">
        <v>5472</v>
      </c>
      <c r="B550" s="35" t="s">
        <v>10848</v>
      </c>
      <c r="C550" s="35" t="s">
        <v>5473</v>
      </c>
      <c r="D550" s="35" t="s">
        <v>5473</v>
      </c>
      <c r="E550" s="36" t="s">
        <v>7396</v>
      </c>
      <c r="F550" s="35" t="s">
        <v>7397</v>
      </c>
      <c r="G550" s="37" t="s">
        <v>7064</v>
      </c>
      <c r="H550" s="38">
        <v>10000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7" t="s">
        <v>14001</v>
      </c>
      <c r="R550" s="146" t="s">
        <v>14003</v>
      </c>
      <c r="S550" s="78">
        <v>0</v>
      </c>
      <c r="T550" s="48">
        <v>10000</v>
      </c>
      <c r="U550" s="23"/>
      <c r="V550" s="24"/>
      <c r="W550" s="62" t="s">
        <v>5475</v>
      </c>
    </row>
    <row r="551" spans="1:23" ht="23.45" customHeight="1">
      <c r="A551" s="35"/>
      <c r="B551" s="35"/>
      <c r="C551" s="35"/>
      <c r="D551" s="35"/>
      <c r="E551" s="36"/>
      <c r="F551" s="35"/>
      <c r="G551" s="37"/>
      <c r="H551" s="38"/>
      <c r="I551" s="39"/>
      <c r="J551" s="40"/>
      <c r="K551" s="41"/>
      <c r="L551" s="76"/>
      <c r="M551" s="14"/>
      <c r="N551" s="15"/>
      <c r="O551" s="97">
        <v>0</v>
      </c>
      <c r="P551" s="97" t="s">
        <v>207</v>
      </c>
      <c r="Q551" s="146"/>
      <c r="R551" s="146"/>
      <c r="S551" s="78">
        <v>0</v>
      </c>
      <c r="T551" s="49">
        <v>0</v>
      </c>
      <c r="U551" s="23"/>
      <c r="V551" s="24"/>
      <c r="W551" s="62" t="s">
        <v>207</v>
      </c>
    </row>
    <row r="552" spans="1:23" ht="23.45" customHeight="1">
      <c r="A552" s="35" t="s">
        <v>6702</v>
      </c>
      <c r="B552" s="35" t="s">
        <v>11279</v>
      </c>
      <c r="C552" s="35" t="s">
        <v>6436</v>
      </c>
      <c r="D552" s="35" t="s">
        <v>6436</v>
      </c>
      <c r="E552" s="36" t="s">
        <v>7869</v>
      </c>
      <c r="F552" s="35" t="s">
        <v>13278</v>
      </c>
      <c r="G552" s="37" t="s">
        <v>12418</v>
      </c>
      <c r="H552" s="38">
        <v>13000</v>
      </c>
      <c r="I552" s="39"/>
      <c r="J552" s="40">
        <v>70</v>
      </c>
      <c r="K552" s="41"/>
      <c r="L552" s="76"/>
      <c r="M552" s="14"/>
      <c r="N552" s="15"/>
      <c r="O552" s="97">
        <v>0</v>
      </c>
      <c r="P552" s="97" t="s">
        <v>207</v>
      </c>
      <c r="Q552" s="156" t="s">
        <v>11184</v>
      </c>
      <c r="R552" s="156" t="s">
        <v>12376</v>
      </c>
      <c r="S552" s="78">
        <v>0</v>
      </c>
      <c r="T552" s="49">
        <v>0</v>
      </c>
      <c r="U552" s="23">
        <v>910000</v>
      </c>
      <c r="V552" s="24">
        <v>45888</v>
      </c>
      <c r="W552" s="62" t="s">
        <v>6705</v>
      </c>
    </row>
    <row r="553" spans="1:23" ht="23.45" customHeight="1">
      <c r="A553" s="16" t="s">
        <v>6702</v>
      </c>
      <c r="B553" s="16" t="s">
        <v>11279</v>
      </c>
      <c r="C553" s="16" t="s">
        <v>6436</v>
      </c>
      <c r="D553" s="16" t="s">
        <v>6436</v>
      </c>
      <c r="E553" s="25" t="s">
        <v>7871</v>
      </c>
      <c r="F553" s="16" t="s">
        <v>13448</v>
      </c>
      <c r="G553" s="26" t="s">
        <v>13449</v>
      </c>
      <c r="H553" s="27">
        <v>15000</v>
      </c>
      <c r="I553" s="28"/>
      <c r="J553" s="29"/>
      <c r="K553" s="84">
        <v>1</v>
      </c>
      <c r="L553" s="77"/>
      <c r="M553" s="10"/>
      <c r="N553" s="11"/>
      <c r="O553" s="97">
        <v>0</v>
      </c>
      <c r="P553" s="97" t="s">
        <v>207</v>
      </c>
      <c r="Q553" s="167" t="s">
        <v>36</v>
      </c>
      <c r="R553" s="147" t="s">
        <v>13458</v>
      </c>
      <c r="S553" s="78">
        <v>0</v>
      </c>
      <c r="T553" s="49">
        <v>0</v>
      </c>
      <c r="U553" s="23"/>
      <c r="V553" s="24"/>
      <c r="W553" s="62" t="s">
        <v>6705</v>
      </c>
    </row>
    <row r="554" spans="1:23" ht="23.45" customHeight="1">
      <c r="A554" s="16"/>
      <c r="B554" s="16"/>
      <c r="C554" s="16"/>
      <c r="D554" s="16"/>
      <c r="E554" s="25"/>
      <c r="F554" s="16"/>
      <c r="G554" s="26"/>
      <c r="H554" s="27"/>
      <c r="I554" s="28"/>
      <c r="J554" s="29"/>
      <c r="K554" s="12"/>
      <c r="L554" s="77"/>
      <c r="M554" s="10"/>
      <c r="N554" s="11"/>
      <c r="O554" s="97">
        <v>0</v>
      </c>
      <c r="P554" s="97" t="s">
        <v>207</v>
      </c>
      <c r="Q554" s="147"/>
      <c r="R554" s="147"/>
      <c r="S554" s="78">
        <v>0</v>
      </c>
      <c r="T554" s="49">
        <v>0</v>
      </c>
      <c r="U554" s="23"/>
      <c r="V554" s="24"/>
      <c r="W554" s="62" t="s">
        <v>207</v>
      </c>
    </row>
    <row r="555" spans="1:23" ht="23.45" customHeight="1">
      <c r="A555" s="35" t="s">
        <v>4740</v>
      </c>
      <c r="B555" s="35" t="s">
        <v>11167</v>
      </c>
      <c r="C555" s="35" t="s">
        <v>4743</v>
      </c>
      <c r="D555" s="35" t="s">
        <v>4743</v>
      </c>
      <c r="E555" s="36" t="s">
        <v>7758</v>
      </c>
      <c r="F555" s="35" t="s">
        <v>7757</v>
      </c>
      <c r="G555" s="37" t="s">
        <v>7104</v>
      </c>
      <c r="H555" s="38">
        <v>15000</v>
      </c>
      <c r="I555" s="39">
        <v>1</v>
      </c>
      <c r="J555" s="29"/>
      <c r="K555" s="12"/>
      <c r="L555" s="77"/>
      <c r="M555" s="10"/>
      <c r="N555" s="11"/>
      <c r="O555" s="97">
        <v>0</v>
      </c>
      <c r="P555" s="97"/>
      <c r="Q555" s="227" t="s">
        <v>6597</v>
      </c>
      <c r="R555" s="147"/>
      <c r="S555" s="78">
        <v>0</v>
      </c>
      <c r="T555" s="48">
        <v>15000</v>
      </c>
      <c r="U555" s="23"/>
      <c r="V555" s="24"/>
      <c r="W555" s="62" t="s">
        <v>492</v>
      </c>
    </row>
    <row r="556" spans="1:23" ht="23.45" customHeight="1">
      <c r="A556" s="35" t="s">
        <v>4740</v>
      </c>
      <c r="B556" s="35" t="s">
        <v>11167</v>
      </c>
      <c r="C556" s="35" t="s">
        <v>4743</v>
      </c>
      <c r="D556" s="35" t="s">
        <v>4743</v>
      </c>
      <c r="E556" s="36" t="s">
        <v>7758</v>
      </c>
      <c r="F556" s="35" t="s">
        <v>7757</v>
      </c>
      <c r="G556" s="37" t="s">
        <v>7104</v>
      </c>
      <c r="H556" s="38">
        <v>15000</v>
      </c>
      <c r="I556" s="39">
        <v>1</v>
      </c>
      <c r="J556" s="40"/>
      <c r="K556" s="41"/>
      <c r="L556" s="76">
        <v>1</v>
      </c>
      <c r="M556" s="14"/>
      <c r="N556" s="15"/>
      <c r="O556" s="97">
        <v>1</v>
      </c>
      <c r="P556" s="97" t="s">
        <v>207</v>
      </c>
      <c r="Q556" s="147"/>
      <c r="R556" s="146"/>
      <c r="S556" s="78">
        <v>1</v>
      </c>
      <c r="T556" s="48">
        <v>15000</v>
      </c>
      <c r="U556" s="23"/>
      <c r="V556" s="24"/>
      <c r="W556" s="62" t="s">
        <v>492</v>
      </c>
    </row>
    <row r="557" spans="1:23" ht="23.45" customHeight="1">
      <c r="A557" s="35" t="s">
        <v>4740</v>
      </c>
      <c r="B557" s="35" t="s">
        <v>11167</v>
      </c>
      <c r="C557" s="35" t="s">
        <v>4743</v>
      </c>
      <c r="D557" s="35" t="s">
        <v>4743</v>
      </c>
      <c r="E557" s="36" t="s">
        <v>7756</v>
      </c>
      <c r="F557" s="35" t="s">
        <v>7757</v>
      </c>
      <c r="G557" s="37" t="s">
        <v>7102</v>
      </c>
      <c r="H557" s="38">
        <v>15000</v>
      </c>
      <c r="I557" s="39"/>
      <c r="J557" s="40">
        <v>2</v>
      </c>
      <c r="K557" s="41"/>
      <c r="L557" s="76"/>
      <c r="M557" s="14"/>
      <c r="N557" s="15"/>
      <c r="O557" s="97">
        <v>0</v>
      </c>
      <c r="P557" s="97" t="s">
        <v>207</v>
      </c>
      <c r="Q557" s="146" t="s">
        <v>11668</v>
      </c>
      <c r="R557" s="146" t="s">
        <v>151</v>
      </c>
      <c r="S557" s="78">
        <v>0</v>
      </c>
      <c r="T557" s="48">
        <v>0</v>
      </c>
      <c r="U557" s="23">
        <v>30000</v>
      </c>
      <c r="V557" s="24">
        <v>45896</v>
      </c>
      <c r="W557" s="62" t="s">
        <v>492</v>
      </c>
    </row>
    <row r="558" spans="1:23" ht="23.45" customHeight="1">
      <c r="A558" s="35" t="s">
        <v>4740</v>
      </c>
      <c r="B558" s="35" t="s">
        <v>11167</v>
      </c>
      <c r="C558" s="35" t="s">
        <v>4743</v>
      </c>
      <c r="D558" s="35" t="s">
        <v>4743</v>
      </c>
      <c r="E558" s="36" t="s">
        <v>7756</v>
      </c>
      <c r="F558" s="35" t="s">
        <v>7757</v>
      </c>
      <c r="G558" s="37" t="s">
        <v>7102</v>
      </c>
      <c r="H558" s="38">
        <v>15000</v>
      </c>
      <c r="I558" s="39">
        <v>2</v>
      </c>
      <c r="J558" s="40"/>
      <c r="K558" s="41"/>
      <c r="L558" s="76"/>
      <c r="M558" s="14"/>
      <c r="N558" s="15"/>
      <c r="O558" s="97">
        <v>0</v>
      </c>
      <c r="P558" s="97" t="s">
        <v>207</v>
      </c>
      <c r="Q558" s="227" t="s">
        <v>14004</v>
      </c>
      <c r="R558" s="146" t="s">
        <v>5192</v>
      </c>
      <c r="S558" s="78">
        <v>0</v>
      </c>
      <c r="T558" s="48">
        <v>30000</v>
      </c>
      <c r="U558" s="23"/>
      <c r="V558" s="24"/>
      <c r="W558" s="62" t="s">
        <v>492</v>
      </c>
    </row>
    <row r="559" spans="1:23" ht="23.4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45" customHeight="1">
      <c r="A560" s="35" t="s">
        <v>4776</v>
      </c>
      <c r="B560" s="35" t="s">
        <v>11074</v>
      </c>
      <c r="C560" s="35" t="s">
        <v>4778</v>
      </c>
      <c r="D560" s="35" t="s">
        <v>4778</v>
      </c>
      <c r="E560" s="36" t="s">
        <v>7723</v>
      </c>
      <c r="F560" s="35" t="s">
        <v>7402</v>
      </c>
      <c r="G560" s="37" t="s">
        <v>6875</v>
      </c>
      <c r="H560" s="38">
        <v>4000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4000</v>
      </c>
      <c r="U560" s="23"/>
      <c r="V560" s="24"/>
      <c r="W560" s="62" t="s">
        <v>4780</v>
      </c>
    </row>
    <row r="561" spans="1:23" ht="23.45" customHeight="1">
      <c r="A561" s="35" t="s">
        <v>4776</v>
      </c>
      <c r="B561" s="35" t="s">
        <v>11074</v>
      </c>
      <c r="C561" s="35" t="s">
        <v>4778</v>
      </c>
      <c r="D561" s="35" t="s">
        <v>4778</v>
      </c>
      <c r="E561" s="36" t="s">
        <v>9804</v>
      </c>
      <c r="F561" s="35" t="s">
        <v>7402</v>
      </c>
      <c r="G561" s="37" t="s">
        <v>6756</v>
      </c>
      <c r="H561" s="38">
        <v>4000</v>
      </c>
      <c r="I561" s="39">
        <v>2</v>
      </c>
      <c r="J561" s="40"/>
      <c r="K561" s="41"/>
      <c r="L561" s="76">
        <v>2</v>
      </c>
      <c r="M561" s="14"/>
      <c r="N561" s="15"/>
      <c r="O561" s="97">
        <v>2</v>
      </c>
      <c r="P561" s="97" t="s">
        <v>207</v>
      </c>
      <c r="Q561" s="146"/>
      <c r="R561" s="146"/>
      <c r="S561" s="78">
        <v>2</v>
      </c>
      <c r="T561" s="48">
        <v>8000</v>
      </c>
      <c r="U561" s="23"/>
      <c r="V561" s="24"/>
      <c r="W561" s="62" t="s">
        <v>4780</v>
      </c>
    </row>
    <row r="562" spans="1:23" ht="23.45" customHeight="1">
      <c r="A562" s="35"/>
      <c r="B562" s="35"/>
      <c r="C562" s="35"/>
      <c r="D562" s="35"/>
      <c r="E562" s="36"/>
      <c r="F562" s="35"/>
      <c r="G562" s="37"/>
      <c r="H562" s="38"/>
      <c r="I562" s="39"/>
      <c r="J562" s="40"/>
      <c r="K562" s="41"/>
      <c r="L562" s="76"/>
      <c r="M562" s="14"/>
      <c r="N562" s="15"/>
      <c r="O562" s="97">
        <v>0</v>
      </c>
      <c r="P562" s="97" t="s">
        <v>207</v>
      </c>
      <c r="Q562" s="146"/>
      <c r="R562" s="146"/>
      <c r="S562" s="78">
        <v>0</v>
      </c>
      <c r="T562" s="49">
        <v>0</v>
      </c>
      <c r="U562" s="23"/>
      <c r="V562" s="24"/>
      <c r="W562" s="62" t="s">
        <v>207</v>
      </c>
    </row>
    <row r="563" spans="1:23" ht="23.45" customHeight="1">
      <c r="A563" s="35" t="s">
        <v>5762</v>
      </c>
      <c r="B563" s="35" t="s">
        <v>10572</v>
      </c>
      <c r="C563" s="35" t="s">
        <v>757</v>
      </c>
      <c r="D563" s="35" t="s">
        <v>757</v>
      </c>
      <c r="E563" s="36" t="s">
        <v>13938</v>
      </c>
      <c r="F563" s="35" t="s">
        <v>13939</v>
      </c>
      <c r="G563" s="37" t="s">
        <v>13940</v>
      </c>
      <c r="H563" s="38">
        <v>13000</v>
      </c>
      <c r="I563" s="39">
        <v>1</v>
      </c>
      <c r="J563" s="40"/>
      <c r="K563" s="41"/>
      <c r="L563" s="76">
        <v>1</v>
      </c>
      <c r="M563" s="14"/>
      <c r="N563" s="15"/>
      <c r="O563" s="97">
        <v>1</v>
      </c>
      <c r="P563" s="97" t="s">
        <v>207</v>
      </c>
      <c r="Q563" s="146"/>
      <c r="R563" s="146"/>
      <c r="S563" s="78">
        <v>1</v>
      </c>
      <c r="T563" s="48">
        <v>13000</v>
      </c>
      <c r="U563" s="23"/>
      <c r="V563" s="24"/>
      <c r="W563" s="62" t="s">
        <v>755</v>
      </c>
    </row>
    <row r="564" spans="1:23" ht="23.45" customHeight="1">
      <c r="A564" s="35"/>
      <c r="B564" s="35"/>
      <c r="C564" s="35"/>
      <c r="D564" s="35"/>
      <c r="E564" s="36"/>
      <c r="F564" s="35"/>
      <c r="G564" s="37"/>
      <c r="H564" s="38"/>
      <c r="I564" s="39"/>
      <c r="J564" s="40"/>
      <c r="K564" s="41"/>
      <c r="L564" s="76"/>
      <c r="M564" s="14"/>
      <c r="N564" s="15"/>
      <c r="O564" s="97">
        <v>0</v>
      </c>
      <c r="P564" s="97" t="s">
        <v>207</v>
      </c>
      <c r="Q564" s="146"/>
      <c r="R564" s="146"/>
      <c r="S564" s="78">
        <v>0</v>
      </c>
      <c r="T564" s="49">
        <v>0</v>
      </c>
      <c r="U564" s="23"/>
      <c r="V564" s="24"/>
      <c r="W564" s="62" t="s">
        <v>207</v>
      </c>
    </row>
    <row r="565" spans="1:23" ht="23.45" customHeight="1">
      <c r="A565" s="35" t="s">
        <v>389</v>
      </c>
      <c r="B565" s="35" t="s">
        <v>390</v>
      </c>
      <c r="C565" s="35" t="s">
        <v>391</v>
      </c>
      <c r="D565" s="35" t="s">
        <v>391</v>
      </c>
      <c r="E565" s="36" t="s">
        <v>7416</v>
      </c>
      <c r="F565" s="35" t="s">
        <v>7417</v>
      </c>
      <c r="G565" s="37" t="s">
        <v>7064</v>
      </c>
      <c r="H565" s="38">
        <v>13000</v>
      </c>
      <c r="I565" s="39">
        <v>1</v>
      </c>
      <c r="J565" s="40"/>
      <c r="K565" s="41"/>
      <c r="L565" s="76">
        <v>1</v>
      </c>
      <c r="M565" s="14"/>
      <c r="N565" s="15"/>
      <c r="O565" s="97">
        <v>1</v>
      </c>
      <c r="P565" s="97" t="s">
        <v>207</v>
      </c>
      <c r="Q565" s="146"/>
      <c r="R565" s="146"/>
      <c r="S565" s="78">
        <v>1</v>
      </c>
      <c r="T565" s="48">
        <v>13000</v>
      </c>
      <c r="U565" s="23"/>
      <c r="V565" s="24"/>
      <c r="W565" s="62" t="s">
        <v>4849</v>
      </c>
    </row>
    <row r="566" spans="1:23" ht="23.45" customHeight="1">
      <c r="A566" s="35"/>
      <c r="B566" s="35"/>
      <c r="C566" s="35"/>
      <c r="D566" s="35"/>
      <c r="E566" s="36"/>
      <c r="F566" s="35"/>
      <c r="G566" s="37"/>
      <c r="H566" s="38"/>
      <c r="I566" s="39"/>
      <c r="J566" s="40"/>
      <c r="K566" s="41"/>
      <c r="L566" s="76"/>
      <c r="M566" s="14"/>
      <c r="N566" s="15"/>
      <c r="O566" s="97">
        <v>0</v>
      </c>
      <c r="P566" s="97" t="s">
        <v>207</v>
      </c>
      <c r="Q566" s="146"/>
      <c r="R566" s="146"/>
      <c r="S566" s="78">
        <v>0</v>
      </c>
      <c r="T566" s="49">
        <v>0</v>
      </c>
      <c r="U566" s="23"/>
      <c r="V566" s="24"/>
      <c r="W566" s="62" t="s">
        <v>207</v>
      </c>
    </row>
    <row r="567" spans="1:23" ht="23.45" customHeight="1">
      <c r="A567" s="35" t="s">
        <v>6209</v>
      </c>
      <c r="B567" s="35" t="s">
        <v>10551</v>
      </c>
      <c r="C567" s="35" t="s">
        <v>6211</v>
      </c>
      <c r="D567" s="35" t="s">
        <v>6041</v>
      </c>
      <c r="E567" s="36" t="s">
        <v>7420</v>
      </c>
      <c r="F567" s="35" t="s">
        <v>7421</v>
      </c>
      <c r="G567" s="37" t="s">
        <v>6874</v>
      </c>
      <c r="H567" s="38">
        <v>10000</v>
      </c>
      <c r="I567" s="39"/>
      <c r="J567" s="40">
        <v>2</v>
      </c>
      <c r="K567" s="41"/>
      <c r="L567" s="76"/>
      <c r="M567" s="14"/>
      <c r="N567" s="15"/>
      <c r="O567" s="97">
        <v>0</v>
      </c>
      <c r="P567" s="97" t="s">
        <v>207</v>
      </c>
      <c r="Q567" s="146"/>
      <c r="R567" s="146" t="s">
        <v>151</v>
      </c>
      <c r="S567" s="78">
        <v>0</v>
      </c>
      <c r="T567" s="48">
        <v>0</v>
      </c>
      <c r="U567" s="23">
        <v>20000</v>
      </c>
      <c r="V567" s="24">
        <v>45894</v>
      </c>
      <c r="W567" s="62" t="s">
        <v>6213</v>
      </c>
    </row>
    <row r="568" spans="1:23" ht="23.45" customHeight="1">
      <c r="A568" s="35" t="s">
        <v>6209</v>
      </c>
      <c r="B568" s="35" t="s">
        <v>10551</v>
      </c>
      <c r="C568" s="35" t="s">
        <v>6211</v>
      </c>
      <c r="D568" s="35" t="s">
        <v>6041</v>
      </c>
      <c r="E568" s="36" t="s">
        <v>7420</v>
      </c>
      <c r="F568" s="35" t="s">
        <v>7421</v>
      </c>
      <c r="G568" s="37" t="s">
        <v>6874</v>
      </c>
      <c r="H568" s="38">
        <v>10000</v>
      </c>
      <c r="I568" s="39"/>
      <c r="J568" s="40">
        <v>1</v>
      </c>
      <c r="K568" s="41"/>
      <c r="L568" s="76"/>
      <c r="M568" s="14"/>
      <c r="N568" s="15"/>
      <c r="O568" s="97">
        <v>0</v>
      </c>
      <c r="P568" s="97" t="s">
        <v>207</v>
      </c>
      <c r="Q568" s="146" t="s">
        <v>11184</v>
      </c>
      <c r="R568" s="146" t="s">
        <v>504</v>
      </c>
      <c r="S568" s="78">
        <v>0</v>
      </c>
      <c r="T568" s="48">
        <v>0</v>
      </c>
      <c r="U568" s="23">
        <v>10000</v>
      </c>
      <c r="V568" s="24">
        <v>45891</v>
      </c>
      <c r="W568" s="62" t="s">
        <v>6213</v>
      </c>
    </row>
    <row r="569" spans="1:23" ht="23.45" customHeight="1">
      <c r="A569" s="35" t="s">
        <v>6209</v>
      </c>
      <c r="B569" s="35" t="s">
        <v>10551</v>
      </c>
      <c r="C569" s="35" t="s">
        <v>6211</v>
      </c>
      <c r="D569" s="35" t="s">
        <v>6041</v>
      </c>
      <c r="E569" s="36" t="s">
        <v>7420</v>
      </c>
      <c r="F569" s="35" t="s">
        <v>7421</v>
      </c>
      <c r="G569" s="37" t="s">
        <v>6874</v>
      </c>
      <c r="H569" s="38">
        <v>10000</v>
      </c>
      <c r="I569" s="39">
        <v>2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284" t="s">
        <v>14005</v>
      </c>
      <c r="R569" s="146" t="s">
        <v>5192</v>
      </c>
      <c r="S569" s="78">
        <v>0</v>
      </c>
      <c r="T569" s="48">
        <v>20000</v>
      </c>
      <c r="U569" s="23"/>
      <c r="V569" s="24"/>
      <c r="W569" s="62" t="s">
        <v>6213</v>
      </c>
    </row>
    <row r="570" spans="1:23" ht="23.45" customHeight="1">
      <c r="A570" s="35" t="s">
        <v>6209</v>
      </c>
      <c r="B570" s="35" t="s">
        <v>10551</v>
      </c>
      <c r="C570" s="35" t="s">
        <v>6211</v>
      </c>
      <c r="D570" s="35" t="s">
        <v>6041</v>
      </c>
      <c r="E570" s="36" t="s">
        <v>13941</v>
      </c>
      <c r="F570" s="35" t="s">
        <v>13522</v>
      </c>
      <c r="G570" s="37" t="s">
        <v>7067</v>
      </c>
      <c r="H570" s="38">
        <v>11000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11000</v>
      </c>
      <c r="U570" s="23"/>
      <c r="V570" s="24"/>
      <c r="W570" s="62" t="s">
        <v>6213</v>
      </c>
    </row>
    <row r="571" spans="1:23" ht="23.45" customHeight="1">
      <c r="A571" s="35" t="s">
        <v>6209</v>
      </c>
      <c r="B571" s="35" t="s">
        <v>10551</v>
      </c>
      <c r="C571" s="35" t="s">
        <v>6211</v>
      </c>
      <c r="D571" s="35" t="s">
        <v>6041</v>
      </c>
      <c r="E571" s="36" t="s">
        <v>13942</v>
      </c>
      <c r="F571" s="35" t="s">
        <v>13522</v>
      </c>
      <c r="G571" s="37" t="s">
        <v>7064</v>
      </c>
      <c r="H571" s="38">
        <v>11000</v>
      </c>
      <c r="I571" s="39">
        <v>1</v>
      </c>
      <c r="J571" s="40"/>
      <c r="K571" s="41"/>
      <c r="L571" s="76">
        <v>1</v>
      </c>
      <c r="M571" s="14"/>
      <c r="N571" s="15"/>
      <c r="O571" s="97">
        <v>1</v>
      </c>
      <c r="P571" s="97" t="s">
        <v>207</v>
      </c>
      <c r="Q571" s="146"/>
      <c r="R571" s="146"/>
      <c r="S571" s="78">
        <v>1</v>
      </c>
      <c r="T571" s="48">
        <v>11000</v>
      </c>
      <c r="U571" s="23"/>
      <c r="V571" s="24"/>
      <c r="W571" s="62" t="s">
        <v>6213</v>
      </c>
    </row>
    <row r="572" spans="1:23" ht="23.45" customHeight="1">
      <c r="A572" s="168"/>
      <c r="B572" s="168"/>
      <c r="C572" s="168"/>
      <c r="D572" s="168"/>
      <c r="E572" s="169"/>
      <c r="F572" s="168"/>
      <c r="G572" s="170"/>
      <c r="H572" s="171"/>
      <c r="I572" s="172"/>
      <c r="J572" s="173"/>
      <c r="K572" s="174"/>
      <c r="L572" s="175"/>
      <c r="M572" s="176"/>
      <c r="N572" s="177"/>
      <c r="O572" s="97">
        <v>0</v>
      </c>
      <c r="P572" s="97" t="s">
        <v>207</v>
      </c>
      <c r="Q572" s="305"/>
      <c r="R572" s="216"/>
      <c r="S572" s="78">
        <v>0</v>
      </c>
      <c r="T572" s="49">
        <v>0</v>
      </c>
      <c r="U572" s="23"/>
      <c r="V572" s="24"/>
      <c r="W572" s="62" t="s">
        <v>207</v>
      </c>
    </row>
    <row r="573" spans="1:23" ht="23.45" customHeight="1">
      <c r="A573" s="35" t="s">
        <v>399</v>
      </c>
      <c r="B573" s="35" t="s">
        <v>10553</v>
      </c>
      <c r="C573" s="35" t="s">
        <v>174</v>
      </c>
      <c r="D573" s="35" t="s">
        <v>175</v>
      </c>
      <c r="E573" s="36" t="s">
        <v>13943</v>
      </c>
      <c r="F573" s="35" t="s">
        <v>12159</v>
      </c>
      <c r="G573" s="37" t="s">
        <v>13944</v>
      </c>
      <c r="H573" s="38">
        <v>15000</v>
      </c>
      <c r="I573" s="39">
        <v>1</v>
      </c>
      <c r="J573" s="40"/>
      <c r="K573" s="41"/>
      <c r="L573" s="76">
        <v>1</v>
      </c>
      <c r="M573" s="14"/>
      <c r="N573" s="15"/>
      <c r="O573" s="97">
        <v>1</v>
      </c>
      <c r="P573" s="97" t="s">
        <v>207</v>
      </c>
      <c r="Q573" s="146"/>
      <c r="R573" s="146"/>
      <c r="S573" s="78">
        <v>1</v>
      </c>
      <c r="T573" s="48">
        <v>15000</v>
      </c>
      <c r="U573" s="23"/>
      <c r="V573" s="24"/>
      <c r="W573" s="62" t="s">
        <v>4828</v>
      </c>
    </row>
    <row r="574" spans="1:23" ht="23.45" customHeight="1">
      <c r="A574" s="35" t="s">
        <v>399</v>
      </c>
      <c r="B574" s="35" t="s">
        <v>10553</v>
      </c>
      <c r="C574" s="35" t="s">
        <v>174</v>
      </c>
      <c r="D574" s="35" t="s">
        <v>175</v>
      </c>
      <c r="E574" s="36" t="s">
        <v>13946</v>
      </c>
      <c r="F574" s="35" t="s">
        <v>12159</v>
      </c>
      <c r="G574" s="37" t="s">
        <v>12427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97">
        <v>1</v>
      </c>
      <c r="P574" s="97" t="s">
        <v>207</v>
      </c>
      <c r="Q574" s="146"/>
      <c r="R574" s="146"/>
      <c r="S574" s="78">
        <v>1</v>
      </c>
      <c r="T574" s="48">
        <v>15000</v>
      </c>
      <c r="U574" s="23"/>
      <c r="V574" s="24"/>
      <c r="W574" s="62" t="s">
        <v>4828</v>
      </c>
    </row>
    <row r="575" spans="1:23" ht="23.45" customHeight="1">
      <c r="A575" s="35" t="s">
        <v>399</v>
      </c>
      <c r="B575" s="35" t="s">
        <v>10553</v>
      </c>
      <c r="C575" s="35" t="s">
        <v>174</v>
      </c>
      <c r="D575" s="35" t="s">
        <v>175</v>
      </c>
      <c r="E575" s="36" t="s">
        <v>13945</v>
      </c>
      <c r="F575" s="35" t="s">
        <v>12159</v>
      </c>
      <c r="G575" s="37" t="s">
        <v>7733</v>
      </c>
      <c r="H575" s="38">
        <v>15000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15000</v>
      </c>
      <c r="U575" s="23"/>
      <c r="V575" s="24"/>
      <c r="W575" s="62" t="s">
        <v>4828</v>
      </c>
    </row>
    <row r="576" spans="1:23" ht="23.45" customHeight="1">
      <c r="A576" s="35" t="s">
        <v>399</v>
      </c>
      <c r="B576" s="35" t="s">
        <v>10553</v>
      </c>
      <c r="C576" s="35" t="s">
        <v>174</v>
      </c>
      <c r="D576" s="35" t="s">
        <v>175</v>
      </c>
      <c r="E576" s="36" t="s">
        <v>13287</v>
      </c>
      <c r="F576" s="35" t="s">
        <v>12422</v>
      </c>
      <c r="G576" s="37" t="s">
        <v>13288</v>
      </c>
      <c r="H576" s="38">
        <v>15000</v>
      </c>
      <c r="I576" s="39">
        <v>2</v>
      </c>
      <c r="J576" s="40"/>
      <c r="K576" s="41"/>
      <c r="L576" s="76">
        <v>2</v>
      </c>
      <c r="M576" s="14"/>
      <c r="N576" s="15"/>
      <c r="O576" s="97">
        <v>2</v>
      </c>
      <c r="P576" s="97" t="s">
        <v>207</v>
      </c>
      <c r="Q576" s="146"/>
      <c r="R576" s="146"/>
      <c r="S576" s="78">
        <v>2</v>
      </c>
      <c r="T576" s="48">
        <v>30000</v>
      </c>
      <c r="U576" s="23"/>
      <c r="V576" s="24"/>
      <c r="W576" s="62" t="s">
        <v>4828</v>
      </c>
    </row>
    <row r="577" spans="1:23" ht="23.45" customHeight="1">
      <c r="A577" s="35" t="s">
        <v>399</v>
      </c>
      <c r="B577" s="35" t="s">
        <v>10553</v>
      </c>
      <c r="C577" s="35" t="s">
        <v>174</v>
      </c>
      <c r="D577" s="35" t="s">
        <v>175</v>
      </c>
      <c r="E577" s="36" t="s">
        <v>13742</v>
      </c>
      <c r="F577" s="35" t="s">
        <v>12422</v>
      </c>
      <c r="G577" s="37" t="s">
        <v>13743</v>
      </c>
      <c r="H577" s="38">
        <v>15000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15000</v>
      </c>
      <c r="U577" s="23"/>
      <c r="V577" s="24"/>
      <c r="W577" s="62" t="s">
        <v>4828</v>
      </c>
    </row>
    <row r="578" spans="1:23" ht="23.45" customHeight="1">
      <c r="A578" s="35" t="s">
        <v>399</v>
      </c>
      <c r="B578" s="35" t="s">
        <v>10553</v>
      </c>
      <c r="C578" s="35" t="s">
        <v>174</v>
      </c>
      <c r="D578" s="35" t="s">
        <v>175</v>
      </c>
      <c r="E578" s="36" t="s">
        <v>13947</v>
      </c>
      <c r="F578" s="35" t="s">
        <v>12422</v>
      </c>
      <c r="G578" s="37" t="s">
        <v>13948</v>
      </c>
      <c r="H578" s="38">
        <v>15000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15000</v>
      </c>
      <c r="U578" s="23"/>
      <c r="V578" s="24"/>
      <c r="W578" s="62" t="s">
        <v>4828</v>
      </c>
    </row>
    <row r="579" spans="1:23" ht="23.45" customHeight="1">
      <c r="A579" s="35" t="s">
        <v>399</v>
      </c>
      <c r="B579" s="35" t="s">
        <v>10553</v>
      </c>
      <c r="C579" s="35" t="s">
        <v>174</v>
      </c>
      <c r="D579" s="35" t="s">
        <v>175</v>
      </c>
      <c r="E579" s="36" t="s">
        <v>12424</v>
      </c>
      <c r="F579" s="35" t="s">
        <v>12422</v>
      </c>
      <c r="G579" s="37" t="s">
        <v>12425</v>
      </c>
      <c r="H579" s="38">
        <v>15000</v>
      </c>
      <c r="I579" s="39">
        <v>1</v>
      </c>
      <c r="J579" s="40"/>
      <c r="K579" s="41"/>
      <c r="L579" s="76">
        <v>1</v>
      </c>
      <c r="M579" s="14"/>
      <c r="N579" s="15"/>
      <c r="O579" s="97">
        <v>1</v>
      </c>
      <c r="P579" s="97" t="s">
        <v>207</v>
      </c>
      <c r="Q579" s="146"/>
      <c r="R579" s="146"/>
      <c r="S579" s="78">
        <v>1</v>
      </c>
      <c r="T579" s="48">
        <v>15000</v>
      </c>
      <c r="U579" s="23"/>
      <c r="V579" s="24"/>
      <c r="W579" s="62" t="s">
        <v>4828</v>
      </c>
    </row>
    <row r="580" spans="1:23" ht="23.45" customHeight="1">
      <c r="A580" s="35" t="s">
        <v>399</v>
      </c>
      <c r="B580" s="35" t="s">
        <v>10553</v>
      </c>
      <c r="C580" s="35" t="s">
        <v>174</v>
      </c>
      <c r="D580" s="35" t="s">
        <v>175</v>
      </c>
      <c r="E580" s="36" t="s">
        <v>13082</v>
      </c>
      <c r="F580" s="35" t="s">
        <v>12624</v>
      </c>
      <c r="G580" s="37" t="s">
        <v>7442</v>
      </c>
      <c r="H580" s="38">
        <v>13500</v>
      </c>
      <c r="I580" s="39">
        <v>1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8">
        <v>0</v>
      </c>
      <c r="U580" s="23"/>
      <c r="V580" s="24"/>
      <c r="W580" s="62" t="s">
        <v>4828</v>
      </c>
    </row>
    <row r="581" spans="1:23" ht="23.45" customHeight="1">
      <c r="A581" s="35" t="s">
        <v>399</v>
      </c>
      <c r="B581" s="35" t="s">
        <v>10553</v>
      </c>
      <c r="C581" s="35" t="s">
        <v>174</v>
      </c>
      <c r="D581" s="35" t="s">
        <v>175</v>
      </c>
      <c r="E581" s="36" t="s">
        <v>13949</v>
      </c>
      <c r="F581" s="35" t="s">
        <v>12624</v>
      </c>
      <c r="G581" s="37" t="s">
        <v>13950</v>
      </c>
      <c r="H581" s="38">
        <v>13500</v>
      </c>
      <c r="I581" s="39">
        <v>1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146"/>
      <c r="R581" s="146"/>
      <c r="S581" s="78">
        <v>0</v>
      </c>
      <c r="T581" s="48">
        <v>0</v>
      </c>
      <c r="U581" s="23"/>
      <c r="V581" s="24"/>
      <c r="W581" s="62" t="s">
        <v>4828</v>
      </c>
    </row>
    <row r="582" spans="1:23" ht="23.45" customHeight="1">
      <c r="A582" s="35" t="s">
        <v>399</v>
      </c>
      <c r="B582" s="35" t="s">
        <v>10553</v>
      </c>
      <c r="C582" s="35" t="s">
        <v>174</v>
      </c>
      <c r="D582" s="35" t="s">
        <v>175</v>
      </c>
      <c r="E582" s="36" t="s">
        <v>13951</v>
      </c>
      <c r="F582" s="35" t="s">
        <v>13084</v>
      </c>
      <c r="G582" s="37" t="s">
        <v>13944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15000</v>
      </c>
      <c r="U582" s="23"/>
      <c r="V582" s="24"/>
      <c r="W582" s="62" t="s">
        <v>4828</v>
      </c>
    </row>
    <row r="583" spans="1:23" ht="23.45" customHeight="1">
      <c r="A583" s="35" t="s">
        <v>399</v>
      </c>
      <c r="B583" s="35" t="s">
        <v>10553</v>
      </c>
      <c r="C583" s="35" t="s">
        <v>174</v>
      </c>
      <c r="D583" s="35" t="s">
        <v>175</v>
      </c>
      <c r="E583" s="36" t="s">
        <v>13952</v>
      </c>
      <c r="F583" s="35" t="s">
        <v>13084</v>
      </c>
      <c r="G583" s="37" t="s">
        <v>13953</v>
      </c>
      <c r="H583" s="38">
        <v>15000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 t="s">
        <v>14006</v>
      </c>
      <c r="R583" s="146"/>
      <c r="S583" s="78">
        <v>1</v>
      </c>
      <c r="T583" s="48">
        <v>15000</v>
      </c>
      <c r="U583" s="23"/>
      <c r="V583" s="24"/>
      <c r="W583" s="62" t="s">
        <v>4828</v>
      </c>
    </row>
    <row r="584" spans="1:23" ht="23.45" customHeight="1">
      <c r="A584" s="35" t="s">
        <v>399</v>
      </c>
      <c r="B584" s="35" t="s">
        <v>10553</v>
      </c>
      <c r="C584" s="35" t="s">
        <v>174</v>
      </c>
      <c r="D584" s="35" t="s">
        <v>175</v>
      </c>
      <c r="E584" s="36" t="s">
        <v>7876</v>
      </c>
      <c r="F584" s="35" t="s">
        <v>7441</v>
      </c>
      <c r="G584" s="37" t="s">
        <v>7877</v>
      </c>
      <c r="H584" s="38">
        <v>13000</v>
      </c>
      <c r="I584" s="39">
        <v>1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146"/>
      <c r="R584" s="146"/>
      <c r="S584" s="78">
        <v>1</v>
      </c>
      <c r="T584" s="48">
        <v>13000</v>
      </c>
      <c r="U584" s="23"/>
      <c r="V584" s="24"/>
      <c r="W584" s="62" t="s">
        <v>4828</v>
      </c>
    </row>
    <row r="585" spans="1:23" ht="23.4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11645</v>
      </c>
      <c r="F585" s="35" t="s">
        <v>7441</v>
      </c>
      <c r="G585" s="37" t="s">
        <v>10491</v>
      </c>
      <c r="H585" s="38">
        <v>13000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13000</v>
      </c>
      <c r="U585" s="23"/>
      <c r="V585" s="24"/>
      <c r="W585" s="62" t="s">
        <v>4828</v>
      </c>
    </row>
    <row r="586" spans="1:23" ht="23.4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7443</v>
      </c>
      <c r="F586" s="35" t="s">
        <v>7441</v>
      </c>
      <c r="G586" s="37" t="s">
        <v>7444</v>
      </c>
      <c r="H586" s="38">
        <v>13000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13000</v>
      </c>
      <c r="U586" s="23"/>
      <c r="V586" s="24"/>
      <c r="W586" s="62" t="s">
        <v>4828</v>
      </c>
    </row>
    <row r="587" spans="1:23" ht="23.4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13530</v>
      </c>
      <c r="F587" s="35" t="s">
        <v>9472</v>
      </c>
      <c r="G587" s="37" t="s">
        <v>13247</v>
      </c>
      <c r="H587" s="38">
        <v>17000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146"/>
      <c r="R587" s="146"/>
      <c r="S587" s="78">
        <v>0</v>
      </c>
      <c r="T587" s="48">
        <v>0</v>
      </c>
      <c r="U587" s="23"/>
      <c r="V587" s="24"/>
      <c r="W587" s="62" t="s">
        <v>4828</v>
      </c>
    </row>
    <row r="588" spans="1:23" ht="23.4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10046</v>
      </c>
      <c r="F588" s="35" t="s">
        <v>10040</v>
      </c>
      <c r="G588" s="37" t="s">
        <v>10047</v>
      </c>
      <c r="H588" s="38">
        <v>16000</v>
      </c>
      <c r="I588" s="39">
        <v>10</v>
      </c>
      <c r="J588" s="40"/>
      <c r="K588" s="41"/>
      <c r="L588" s="76">
        <v>7</v>
      </c>
      <c r="M588" s="14"/>
      <c r="N588" s="15"/>
      <c r="O588" s="97">
        <v>7</v>
      </c>
      <c r="P588" s="97" t="s">
        <v>207</v>
      </c>
      <c r="Q588" s="146"/>
      <c r="R588" s="146"/>
      <c r="S588" s="78">
        <v>7</v>
      </c>
      <c r="T588" s="48">
        <v>112000</v>
      </c>
      <c r="U588" s="23"/>
      <c r="V588" s="24"/>
      <c r="W588" s="62" t="s">
        <v>4828</v>
      </c>
    </row>
    <row r="589" spans="1:23" ht="23.4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10044</v>
      </c>
      <c r="F589" s="35" t="s">
        <v>10040</v>
      </c>
      <c r="G589" s="37" t="s">
        <v>10045</v>
      </c>
      <c r="H589" s="38">
        <v>16000</v>
      </c>
      <c r="I589" s="39">
        <v>20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8">
        <v>0</v>
      </c>
      <c r="U589" s="23"/>
      <c r="V589" s="24"/>
      <c r="W589" s="62" t="s">
        <v>4828</v>
      </c>
    </row>
    <row r="590" spans="1:23" ht="23.4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10042</v>
      </c>
      <c r="F590" s="35" t="s">
        <v>10040</v>
      </c>
      <c r="G590" s="37" t="s">
        <v>10043</v>
      </c>
      <c r="H590" s="38">
        <v>16000</v>
      </c>
      <c r="I590" s="39">
        <v>10</v>
      </c>
      <c r="J590" s="40"/>
      <c r="K590" s="41"/>
      <c r="L590" s="76">
        <v>3</v>
      </c>
      <c r="M590" s="14"/>
      <c r="N590" s="15"/>
      <c r="O590" s="97">
        <v>3</v>
      </c>
      <c r="P590" s="97" t="s">
        <v>207</v>
      </c>
      <c r="Q590" s="146"/>
      <c r="R590" s="146"/>
      <c r="S590" s="78">
        <v>3</v>
      </c>
      <c r="T590" s="48">
        <v>48000</v>
      </c>
      <c r="U590" s="23"/>
      <c r="V590" s="24"/>
      <c r="W590" s="62" t="s">
        <v>4828</v>
      </c>
    </row>
    <row r="591" spans="1:23" ht="23.4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 t="s">
        <v>10145</v>
      </c>
      <c r="F591" s="35" t="s">
        <v>10040</v>
      </c>
      <c r="G591" s="37" t="s">
        <v>10146</v>
      </c>
      <c r="H591" s="38">
        <v>16000</v>
      </c>
      <c r="I591" s="39">
        <v>30</v>
      </c>
      <c r="J591" s="40"/>
      <c r="K591" s="41"/>
      <c r="L591" s="76">
        <v>10</v>
      </c>
      <c r="M591" s="14"/>
      <c r="N591" s="15"/>
      <c r="O591" s="97">
        <v>10</v>
      </c>
      <c r="P591" s="97" t="s">
        <v>207</v>
      </c>
      <c r="Q591" s="146"/>
      <c r="R591" s="146"/>
      <c r="S591" s="78">
        <v>10</v>
      </c>
      <c r="T591" s="48">
        <v>160000</v>
      </c>
      <c r="U591" s="23"/>
      <c r="V591" s="24"/>
      <c r="W591" s="62" t="s">
        <v>4828</v>
      </c>
    </row>
    <row r="592" spans="1:23" ht="23.45" customHeight="1">
      <c r="A592" s="35" t="s">
        <v>399</v>
      </c>
      <c r="B592" s="35" t="s">
        <v>10553</v>
      </c>
      <c r="C592" s="35" t="s">
        <v>174</v>
      </c>
      <c r="D592" s="35" t="s">
        <v>175</v>
      </c>
      <c r="E592" s="36" t="s">
        <v>10039</v>
      </c>
      <c r="F592" s="35" t="s">
        <v>10040</v>
      </c>
      <c r="G592" s="37" t="s">
        <v>10041</v>
      </c>
      <c r="H592" s="38">
        <v>16000</v>
      </c>
      <c r="I592" s="39">
        <v>20</v>
      </c>
      <c r="J592" s="40"/>
      <c r="K592" s="41"/>
      <c r="L592" s="76">
        <v>14</v>
      </c>
      <c r="M592" s="14"/>
      <c r="N592" s="15"/>
      <c r="O592" s="97">
        <v>14</v>
      </c>
      <c r="P592" s="97" t="s">
        <v>207</v>
      </c>
      <c r="Q592" s="146"/>
      <c r="R592" s="146"/>
      <c r="S592" s="78">
        <v>14</v>
      </c>
      <c r="T592" s="48">
        <v>224000</v>
      </c>
      <c r="U592" s="23"/>
      <c r="V592" s="24"/>
      <c r="W592" s="62" t="s">
        <v>4828</v>
      </c>
    </row>
    <row r="593" spans="1:23" ht="23.45" customHeight="1">
      <c r="A593" s="35" t="s">
        <v>399</v>
      </c>
      <c r="B593" s="35" t="s">
        <v>10553</v>
      </c>
      <c r="C593" s="35" t="s">
        <v>174</v>
      </c>
      <c r="D593" s="35" t="s">
        <v>175</v>
      </c>
      <c r="E593" s="36" t="s">
        <v>10489</v>
      </c>
      <c r="F593" s="35" t="s">
        <v>13297</v>
      </c>
      <c r="G593" s="37" t="s">
        <v>11366</v>
      </c>
      <c r="H593" s="38">
        <v>16000</v>
      </c>
      <c r="I593" s="39">
        <v>20</v>
      </c>
      <c r="J593" s="40"/>
      <c r="K593" s="41"/>
      <c r="L593" s="76">
        <v>21</v>
      </c>
      <c r="M593" s="14"/>
      <c r="N593" s="15"/>
      <c r="O593" s="97">
        <v>21</v>
      </c>
      <c r="P593" s="97" t="s">
        <v>207</v>
      </c>
      <c r="Q593" s="146"/>
      <c r="R593" s="219" t="s">
        <v>11429</v>
      </c>
      <c r="S593" s="78">
        <v>21</v>
      </c>
      <c r="T593" s="48">
        <v>336000</v>
      </c>
      <c r="U593" s="23"/>
      <c r="V593" s="24"/>
      <c r="W593" s="62" t="s">
        <v>4828</v>
      </c>
    </row>
    <row r="594" spans="1:23" ht="23.45" customHeight="1">
      <c r="A594" s="35" t="s">
        <v>399</v>
      </c>
      <c r="B594" s="35" t="s">
        <v>10553</v>
      </c>
      <c r="C594" s="35" t="s">
        <v>174</v>
      </c>
      <c r="D594" s="35" t="s">
        <v>175</v>
      </c>
      <c r="E594" s="36" t="s">
        <v>10488</v>
      </c>
      <c r="F594" s="35" t="s">
        <v>13297</v>
      </c>
      <c r="G594" s="37" t="s">
        <v>11365</v>
      </c>
      <c r="H594" s="38">
        <v>16000</v>
      </c>
      <c r="I594" s="39">
        <v>20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146" t="s">
        <v>14007</v>
      </c>
      <c r="R594" s="219" t="s">
        <v>13960</v>
      </c>
      <c r="S594" s="78">
        <v>0</v>
      </c>
      <c r="T594" s="48">
        <v>0</v>
      </c>
      <c r="U594" s="23"/>
      <c r="V594" s="24"/>
      <c r="W594" s="62" t="s">
        <v>4828</v>
      </c>
    </row>
    <row r="595" spans="1:23" ht="23.4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10487</v>
      </c>
      <c r="F595" s="35" t="s">
        <v>13297</v>
      </c>
      <c r="G595" s="37" t="s">
        <v>11364</v>
      </c>
      <c r="H595" s="38">
        <v>16000</v>
      </c>
      <c r="I595" s="39">
        <v>20</v>
      </c>
      <c r="J595" s="40"/>
      <c r="K595" s="41"/>
      <c r="L595" s="76">
        <v>21</v>
      </c>
      <c r="M595" s="14"/>
      <c r="N595" s="15"/>
      <c r="O595" s="97">
        <v>21</v>
      </c>
      <c r="P595" s="97" t="s">
        <v>207</v>
      </c>
      <c r="Q595" s="146"/>
      <c r="R595" s="219" t="s">
        <v>11429</v>
      </c>
      <c r="S595" s="78">
        <v>21</v>
      </c>
      <c r="T595" s="48">
        <v>336000</v>
      </c>
      <c r="U595" s="23"/>
      <c r="V595" s="24"/>
      <c r="W595" s="62" t="s">
        <v>4828</v>
      </c>
    </row>
    <row r="596" spans="1:23" ht="23.4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9884</v>
      </c>
      <c r="F596" s="35" t="s">
        <v>13297</v>
      </c>
      <c r="G596" s="37" t="s">
        <v>11363</v>
      </c>
      <c r="H596" s="38">
        <v>16000</v>
      </c>
      <c r="I596" s="39">
        <v>20</v>
      </c>
      <c r="J596" s="40"/>
      <c r="K596" s="41"/>
      <c r="L596" s="76">
        <v>21</v>
      </c>
      <c r="M596" s="14"/>
      <c r="N596" s="15"/>
      <c r="O596" s="97">
        <v>21</v>
      </c>
      <c r="P596" s="97" t="s">
        <v>207</v>
      </c>
      <c r="Q596" s="146"/>
      <c r="R596" s="219" t="s">
        <v>11429</v>
      </c>
      <c r="S596" s="78">
        <v>21</v>
      </c>
      <c r="T596" s="48">
        <v>336000</v>
      </c>
      <c r="U596" s="23"/>
      <c r="V596" s="24"/>
      <c r="W596" s="62" t="s">
        <v>4828</v>
      </c>
    </row>
    <row r="597" spans="1:23" ht="23.4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/>
      <c r="F597" s="35" t="s">
        <v>12587</v>
      </c>
      <c r="G597" s="267"/>
      <c r="H597" s="268"/>
      <c r="I597" s="269"/>
      <c r="J597" s="40">
        <v>72</v>
      </c>
      <c r="K597" s="41"/>
      <c r="L597" s="76"/>
      <c r="M597" s="14"/>
      <c r="N597" s="15"/>
      <c r="O597" s="97">
        <v>0</v>
      </c>
      <c r="P597" s="97" t="s">
        <v>207</v>
      </c>
      <c r="Q597" s="146" t="s">
        <v>11178</v>
      </c>
      <c r="R597" s="219" t="s">
        <v>13193</v>
      </c>
      <c r="S597" s="78">
        <v>0</v>
      </c>
      <c r="T597" s="48">
        <v>0</v>
      </c>
      <c r="U597" s="23">
        <v>72000</v>
      </c>
      <c r="V597" s="24">
        <v>45889</v>
      </c>
      <c r="W597" s="62" t="s">
        <v>4828</v>
      </c>
    </row>
    <row r="598" spans="1:23" ht="23.45" customHeight="1">
      <c r="A598" s="16" t="s">
        <v>4812</v>
      </c>
      <c r="B598" s="16" t="s">
        <v>10553</v>
      </c>
      <c r="C598" s="16" t="s">
        <v>174</v>
      </c>
      <c r="D598" s="16" t="s">
        <v>175</v>
      </c>
      <c r="E598" s="25" t="s">
        <v>13812</v>
      </c>
      <c r="F598" s="16" t="s">
        <v>13809</v>
      </c>
      <c r="G598" s="26" t="s">
        <v>13827</v>
      </c>
      <c r="H598" s="27">
        <v>16000</v>
      </c>
      <c r="I598" s="28"/>
      <c r="J598" s="29"/>
      <c r="K598" s="12">
        <v>1</v>
      </c>
      <c r="L598" s="77"/>
      <c r="M598" s="10"/>
      <c r="N598" s="11"/>
      <c r="O598" s="107">
        <v>0</v>
      </c>
      <c r="P598" s="107" t="s">
        <v>207</v>
      </c>
      <c r="Q598" s="147"/>
      <c r="R598" s="147" t="s">
        <v>13844</v>
      </c>
      <c r="S598" s="78">
        <v>0</v>
      </c>
      <c r="T598" s="48">
        <v>0</v>
      </c>
      <c r="U598" s="23"/>
      <c r="V598" s="24"/>
      <c r="W598" s="62" t="s">
        <v>4828</v>
      </c>
    </row>
    <row r="599" spans="1:23" ht="23.45" customHeight="1">
      <c r="A599" s="30"/>
      <c r="B599" s="30"/>
      <c r="C599" s="30"/>
      <c r="D599" s="30"/>
      <c r="E599" s="31"/>
      <c r="F599" s="30"/>
      <c r="G599" s="32"/>
      <c r="H599" s="33"/>
      <c r="I599" s="39"/>
      <c r="J599" s="40"/>
      <c r="K599" s="34"/>
      <c r="L599" s="77"/>
      <c r="M599" s="10"/>
      <c r="N599" s="11"/>
      <c r="O599" s="97">
        <v>0</v>
      </c>
      <c r="P599" s="97" t="s">
        <v>207</v>
      </c>
      <c r="Q599" s="146"/>
      <c r="R599" s="217"/>
      <c r="S599" s="78">
        <v>0</v>
      </c>
      <c r="T599" s="49">
        <v>0</v>
      </c>
      <c r="U599" s="23"/>
      <c r="V599" s="24"/>
      <c r="W599" s="62" t="s">
        <v>207</v>
      </c>
    </row>
    <row r="600" spans="1:23" ht="23.45" customHeight="1">
      <c r="A600" s="35" t="s">
        <v>394</v>
      </c>
      <c r="B600" s="35" t="s">
        <v>10711</v>
      </c>
      <c r="C600" s="35" t="s">
        <v>396</v>
      </c>
      <c r="D600" s="35" t="s">
        <v>396</v>
      </c>
      <c r="E600" s="36" t="s">
        <v>13749</v>
      </c>
      <c r="F600" s="35" t="s">
        <v>12841</v>
      </c>
      <c r="G600" s="37" t="s">
        <v>7067</v>
      </c>
      <c r="H600" s="38">
        <v>18000</v>
      </c>
      <c r="I600" s="39">
        <v>8</v>
      </c>
      <c r="J600" s="40"/>
      <c r="K600" s="41"/>
      <c r="L600" s="76">
        <v>8</v>
      </c>
      <c r="M600" s="14"/>
      <c r="N600" s="15"/>
      <c r="O600" s="97">
        <v>8</v>
      </c>
      <c r="P600" s="97" t="s">
        <v>207</v>
      </c>
      <c r="Q600" s="146"/>
      <c r="R600" s="146"/>
      <c r="S600" s="78">
        <v>8</v>
      </c>
      <c r="T600" s="48">
        <v>144000</v>
      </c>
      <c r="U600" s="23"/>
      <c r="V600" s="24"/>
      <c r="W600" s="62" t="s">
        <v>4835</v>
      </c>
    </row>
    <row r="601" spans="1:23" ht="23.45" customHeight="1">
      <c r="A601" s="35" t="s">
        <v>394</v>
      </c>
      <c r="B601" s="35" t="s">
        <v>10711</v>
      </c>
      <c r="C601" s="35" t="s">
        <v>396</v>
      </c>
      <c r="D601" s="35" t="s">
        <v>396</v>
      </c>
      <c r="E601" s="36" t="s">
        <v>13750</v>
      </c>
      <c r="F601" s="35" t="s">
        <v>12841</v>
      </c>
      <c r="G601" s="37" t="s">
        <v>7055</v>
      </c>
      <c r="H601" s="38">
        <v>18000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18000</v>
      </c>
      <c r="U601" s="23"/>
      <c r="V601" s="24"/>
      <c r="W601" s="62" t="s">
        <v>4835</v>
      </c>
    </row>
    <row r="602" spans="1:23" ht="23.45" customHeight="1">
      <c r="A602" s="35" t="s">
        <v>394</v>
      </c>
      <c r="B602" s="35" t="s">
        <v>10711</v>
      </c>
      <c r="C602" s="35" t="s">
        <v>396</v>
      </c>
      <c r="D602" s="35" t="s">
        <v>396</v>
      </c>
      <c r="E602" s="36" t="s">
        <v>7875</v>
      </c>
      <c r="F602" s="35" t="s">
        <v>7435</v>
      </c>
      <c r="G602" s="37" t="s">
        <v>7423</v>
      </c>
      <c r="H602" s="38">
        <v>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5000</v>
      </c>
      <c r="U602" s="23"/>
      <c r="V602" s="24"/>
      <c r="W602" s="62" t="s">
        <v>4835</v>
      </c>
    </row>
    <row r="603" spans="1:23" ht="23.45" customHeight="1">
      <c r="A603" s="16" t="s">
        <v>4791</v>
      </c>
      <c r="B603" s="16" t="s">
        <v>10711</v>
      </c>
      <c r="C603" s="16" t="s">
        <v>396</v>
      </c>
      <c r="D603" s="16" t="s">
        <v>396</v>
      </c>
      <c r="E603" s="25" t="s">
        <v>13806</v>
      </c>
      <c r="F603" s="16" t="s">
        <v>13805</v>
      </c>
      <c r="G603" s="26" t="s">
        <v>130</v>
      </c>
      <c r="H603" s="27">
        <v>18000</v>
      </c>
      <c r="I603" s="28"/>
      <c r="J603" s="29"/>
      <c r="K603" s="12">
        <v>1</v>
      </c>
      <c r="L603" s="77"/>
      <c r="M603" s="10"/>
      <c r="N603" s="11"/>
      <c r="O603" s="107">
        <v>0</v>
      </c>
      <c r="P603" s="107" t="s">
        <v>207</v>
      </c>
      <c r="Q603" s="147"/>
      <c r="R603" s="147" t="s">
        <v>13844</v>
      </c>
      <c r="S603" s="78">
        <v>0</v>
      </c>
      <c r="T603" s="48">
        <v>0</v>
      </c>
      <c r="U603" s="23"/>
      <c r="V603" s="24"/>
      <c r="W603" s="62" t="s">
        <v>4835</v>
      </c>
    </row>
    <row r="604" spans="1:23" ht="23.45" customHeight="1">
      <c r="A604" s="16" t="s">
        <v>4791</v>
      </c>
      <c r="B604" s="16" t="s">
        <v>10711</v>
      </c>
      <c r="C604" s="16" t="s">
        <v>396</v>
      </c>
      <c r="D604" s="16" t="s">
        <v>396</v>
      </c>
      <c r="E604" s="25" t="s">
        <v>13807</v>
      </c>
      <c r="F604" s="16" t="s">
        <v>13805</v>
      </c>
      <c r="G604" s="26" t="s">
        <v>147</v>
      </c>
      <c r="H604" s="27">
        <v>18000</v>
      </c>
      <c r="I604" s="28"/>
      <c r="J604" s="29"/>
      <c r="K604" s="12">
        <v>1</v>
      </c>
      <c r="L604" s="77"/>
      <c r="M604" s="10"/>
      <c r="N604" s="11"/>
      <c r="O604" s="107">
        <v>0</v>
      </c>
      <c r="P604" s="107" t="s">
        <v>207</v>
      </c>
      <c r="Q604" s="147"/>
      <c r="R604" s="147" t="s">
        <v>13844</v>
      </c>
      <c r="S604" s="78">
        <v>0</v>
      </c>
      <c r="T604" s="48">
        <v>0</v>
      </c>
      <c r="U604" s="23"/>
      <c r="V604" s="24"/>
      <c r="W604" s="62" t="s">
        <v>4835</v>
      </c>
    </row>
    <row r="605" spans="1:23" ht="23.45" customHeight="1">
      <c r="A605" s="30"/>
      <c r="B605" s="30"/>
      <c r="C605" s="30"/>
      <c r="D605" s="30"/>
      <c r="E605" s="31"/>
      <c r="F605" s="30"/>
      <c r="G605" s="32"/>
      <c r="H605" s="33"/>
      <c r="I605" s="39"/>
      <c r="J605" s="40"/>
      <c r="K605" s="34"/>
      <c r="L605" s="77"/>
      <c r="M605" s="10"/>
      <c r="N605" s="11"/>
      <c r="O605" s="97">
        <v>0</v>
      </c>
      <c r="P605" s="97" t="s">
        <v>207</v>
      </c>
      <c r="Q605" s="146"/>
      <c r="R605" s="217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402</v>
      </c>
      <c r="B606" s="35" t="s">
        <v>11102</v>
      </c>
      <c r="C606" s="35" t="s">
        <v>176</v>
      </c>
      <c r="D606" s="35" t="s">
        <v>177</v>
      </c>
      <c r="E606" s="36" t="s">
        <v>12171</v>
      </c>
      <c r="F606" s="35" t="s">
        <v>7449</v>
      </c>
      <c r="G606" s="37" t="s">
        <v>12172</v>
      </c>
      <c r="H606" s="38">
        <v>13000</v>
      </c>
      <c r="I606" s="39">
        <v>5</v>
      </c>
      <c r="J606" s="40"/>
      <c r="K606" s="41"/>
      <c r="L606" s="76">
        <v>5</v>
      </c>
      <c r="M606" s="14"/>
      <c r="N606" s="15"/>
      <c r="O606" s="97">
        <v>5</v>
      </c>
      <c r="P606" s="97" t="s">
        <v>207</v>
      </c>
      <c r="Q606" s="146"/>
      <c r="R606" s="146"/>
      <c r="S606" s="78">
        <v>5</v>
      </c>
      <c r="T606" s="48">
        <v>65000</v>
      </c>
      <c r="U606" s="23"/>
      <c r="V606" s="24"/>
      <c r="W606" s="62" t="s">
        <v>4859</v>
      </c>
    </row>
    <row r="607" spans="1:23" ht="23.45" customHeight="1">
      <c r="A607" s="35" t="s">
        <v>402</v>
      </c>
      <c r="B607" s="35" t="s">
        <v>11102</v>
      </c>
      <c r="C607" s="35" t="s">
        <v>176</v>
      </c>
      <c r="D607" s="35" t="s">
        <v>177</v>
      </c>
      <c r="E607" s="36" t="s">
        <v>7448</v>
      </c>
      <c r="F607" s="35" t="s">
        <v>7449</v>
      </c>
      <c r="G607" s="37" t="s">
        <v>7450</v>
      </c>
      <c r="H607" s="38">
        <v>13000</v>
      </c>
      <c r="I607" s="39">
        <v>5</v>
      </c>
      <c r="J607" s="40"/>
      <c r="K607" s="41"/>
      <c r="L607" s="76">
        <v>2</v>
      </c>
      <c r="M607" s="14"/>
      <c r="N607" s="15"/>
      <c r="O607" s="97">
        <v>2</v>
      </c>
      <c r="P607" s="97" t="s">
        <v>207</v>
      </c>
      <c r="Q607" s="146" t="s">
        <v>14008</v>
      </c>
      <c r="R607" s="146"/>
      <c r="S607" s="78">
        <v>2</v>
      </c>
      <c r="T607" s="48">
        <v>26000</v>
      </c>
      <c r="U607" s="23"/>
      <c r="V607" s="24"/>
      <c r="W607" s="62" t="s">
        <v>4859</v>
      </c>
    </row>
    <row r="608" spans="1:23" ht="23.45" customHeight="1">
      <c r="A608" s="35" t="s">
        <v>402</v>
      </c>
      <c r="B608" s="35" t="s">
        <v>11102</v>
      </c>
      <c r="C608" s="35" t="s">
        <v>176</v>
      </c>
      <c r="D608" s="35" t="s">
        <v>177</v>
      </c>
      <c r="E608" s="36" t="s">
        <v>12173</v>
      </c>
      <c r="F608" s="35" t="s">
        <v>7449</v>
      </c>
      <c r="G608" s="37" t="s">
        <v>12174</v>
      </c>
      <c r="H608" s="38">
        <v>13000</v>
      </c>
      <c r="I608" s="39">
        <v>2</v>
      </c>
      <c r="J608" s="40"/>
      <c r="K608" s="41"/>
      <c r="L608" s="76"/>
      <c r="M608" s="14"/>
      <c r="N608" s="15"/>
      <c r="O608" s="97">
        <v>0</v>
      </c>
      <c r="P608" s="97" t="s">
        <v>207</v>
      </c>
      <c r="Q608" s="146" t="s">
        <v>14002</v>
      </c>
      <c r="R608" s="146"/>
      <c r="S608" s="78">
        <v>0</v>
      </c>
      <c r="T608" s="48">
        <v>0</v>
      </c>
      <c r="U608" s="23"/>
      <c r="V608" s="24"/>
      <c r="W608" s="62" t="s">
        <v>4859</v>
      </c>
    </row>
    <row r="609" spans="1:23" ht="23.45" customHeight="1">
      <c r="A609" s="35"/>
      <c r="B609" s="35"/>
      <c r="C609" s="35"/>
      <c r="D609" s="35"/>
      <c r="E609" s="36"/>
      <c r="F609" s="35"/>
      <c r="G609" s="37"/>
      <c r="H609" s="38"/>
      <c r="I609" s="39"/>
      <c r="J609" s="40"/>
      <c r="K609" s="41"/>
      <c r="L609" s="76"/>
      <c r="M609" s="14"/>
      <c r="N609" s="15"/>
      <c r="O609" s="97">
        <v>0</v>
      </c>
      <c r="P609" s="97" t="s">
        <v>207</v>
      </c>
      <c r="Q609" s="146"/>
      <c r="R609" s="146"/>
      <c r="S609" s="78">
        <v>0</v>
      </c>
      <c r="T609" s="49">
        <v>0</v>
      </c>
      <c r="U609" s="23"/>
      <c r="V609" s="24"/>
      <c r="W609" s="62" t="s">
        <v>207</v>
      </c>
    </row>
    <row r="610" spans="1:23" ht="23.45" customHeight="1">
      <c r="A610" s="35" t="s">
        <v>494</v>
      </c>
      <c r="B610" s="35" t="s">
        <v>10734</v>
      </c>
      <c r="C610" s="35" t="s">
        <v>496</v>
      </c>
      <c r="D610" s="35" t="s">
        <v>497</v>
      </c>
      <c r="E610" s="36" t="s">
        <v>10493</v>
      </c>
      <c r="F610" s="35" t="s">
        <v>11647</v>
      </c>
      <c r="G610" s="37" t="s">
        <v>13298</v>
      </c>
      <c r="H610" s="38">
        <v>18500</v>
      </c>
      <c r="I610" s="39">
        <v>1</v>
      </c>
      <c r="J610" s="40"/>
      <c r="K610" s="41"/>
      <c r="L610" s="76"/>
      <c r="M610" s="14"/>
      <c r="N610" s="15"/>
      <c r="O610" s="97">
        <v>0</v>
      </c>
      <c r="P610" s="97" t="s">
        <v>207</v>
      </c>
      <c r="Q610" s="146" t="s">
        <v>14002</v>
      </c>
      <c r="R610" s="146"/>
      <c r="S610" s="78">
        <v>0</v>
      </c>
      <c r="T610" s="49">
        <v>0</v>
      </c>
      <c r="U610" s="23"/>
      <c r="V610" s="24"/>
      <c r="W610" s="62" t="s">
        <v>4930</v>
      </c>
    </row>
    <row r="611" spans="1:23" ht="23.45" customHeight="1">
      <c r="A611" s="35"/>
      <c r="B611" s="35"/>
      <c r="C611" s="35"/>
      <c r="D611" s="35"/>
      <c r="E611" s="36"/>
      <c r="F611" s="35"/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35" t="s">
        <v>405</v>
      </c>
      <c r="B612" s="35" t="s">
        <v>10581</v>
      </c>
      <c r="C612" s="35" t="s">
        <v>407</v>
      </c>
      <c r="D612" s="35" t="s">
        <v>407</v>
      </c>
      <c r="E612" s="36" t="s">
        <v>7548</v>
      </c>
      <c r="F612" s="35" t="s">
        <v>7460</v>
      </c>
      <c r="G612" s="37" t="s">
        <v>6874</v>
      </c>
      <c r="H612" s="38">
        <v>13000</v>
      </c>
      <c r="I612" s="39">
        <v>1</v>
      </c>
      <c r="J612" s="40"/>
      <c r="K612" s="41"/>
      <c r="L612" s="76">
        <v>1</v>
      </c>
      <c r="M612" s="14"/>
      <c r="N612" s="15"/>
      <c r="O612" s="97">
        <v>1</v>
      </c>
      <c r="P612" s="97" t="s">
        <v>207</v>
      </c>
      <c r="Q612" s="146"/>
      <c r="R612" s="146"/>
      <c r="S612" s="78">
        <v>1</v>
      </c>
      <c r="T612" s="48">
        <v>13000</v>
      </c>
      <c r="U612" s="23"/>
      <c r="V612" s="24"/>
      <c r="W612" s="62" t="s">
        <v>409</v>
      </c>
    </row>
    <row r="613" spans="1:23" ht="23.45" customHeight="1">
      <c r="A613" s="35" t="s">
        <v>405</v>
      </c>
      <c r="B613" s="35" t="s">
        <v>10581</v>
      </c>
      <c r="C613" s="35" t="s">
        <v>407</v>
      </c>
      <c r="D613" s="35" t="s">
        <v>407</v>
      </c>
      <c r="E613" s="36" t="s">
        <v>9536</v>
      </c>
      <c r="F613" s="35" t="s">
        <v>7460</v>
      </c>
      <c r="G613" s="37" t="s">
        <v>7055</v>
      </c>
      <c r="H613" s="38">
        <v>13000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13000</v>
      </c>
      <c r="U613" s="23"/>
      <c r="V613" s="24"/>
      <c r="W613" s="62" t="s">
        <v>409</v>
      </c>
    </row>
    <row r="614" spans="1:23" ht="23.45" customHeight="1">
      <c r="A614" s="35" t="s">
        <v>405</v>
      </c>
      <c r="B614" s="35" t="s">
        <v>10581</v>
      </c>
      <c r="C614" s="35" t="s">
        <v>407</v>
      </c>
      <c r="D614" s="35" t="s">
        <v>407</v>
      </c>
      <c r="E614" s="36" t="s">
        <v>7549</v>
      </c>
      <c r="F614" s="35" t="s">
        <v>7460</v>
      </c>
      <c r="G614" s="37" t="s">
        <v>7165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97">
        <v>1</v>
      </c>
      <c r="P614" s="97" t="s">
        <v>207</v>
      </c>
      <c r="Q614" s="146"/>
      <c r="R614" s="146"/>
      <c r="S614" s="78">
        <v>1</v>
      </c>
      <c r="T614" s="48">
        <v>13000</v>
      </c>
      <c r="U614" s="23"/>
      <c r="V614" s="24"/>
      <c r="W614" s="62" t="s">
        <v>409</v>
      </c>
    </row>
    <row r="615" spans="1:23" ht="23.45" customHeight="1">
      <c r="A615" s="168"/>
      <c r="B615" s="168"/>
      <c r="C615" s="168"/>
      <c r="D615" s="168"/>
      <c r="E615" s="169"/>
      <c r="F615" s="168"/>
      <c r="G615" s="170"/>
      <c r="H615" s="171"/>
      <c r="I615" s="172"/>
      <c r="J615" s="173"/>
      <c r="K615" s="174"/>
      <c r="L615" s="175"/>
      <c r="M615" s="176"/>
      <c r="N615" s="177"/>
      <c r="O615" s="97">
        <v>0</v>
      </c>
      <c r="P615" s="97" t="s">
        <v>207</v>
      </c>
      <c r="Q615" s="305"/>
      <c r="R615" s="216"/>
      <c r="S615" s="78">
        <v>0</v>
      </c>
      <c r="T615" s="49">
        <v>0</v>
      </c>
      <c r="U615" s="23"/>
      <c r="V615" s="24"/>
      <c r="W615" s="62" t="s">
        <v>207</v>
      </c>
    </row>
    <row r="616" spans="1:23" ht="23.45" customHeight="1">
      <c r="A616" s="35" t="s">
        <v>1580</v>
      </c>
      <c r="B616" s="35" t="s">
        <v>10692</v>
      </c>
      <c r="C616" s="35" t="s">
        <v>1581</v>
      </c>
      <c r="D616" s="35" t="s">
        <v>1581</v>
      </c>
      <c r="E616" s="36" t="s">
        <v>13751</v>
      </c>
      <c r="F616" s="35" t="s">
        <v>8077</v>
      </c>
      <c r="G616" s="37" t="s">
        <v>8078</v>
      </c>
      <c r="H616" s="38">
        <v>23000</v>
      </c>
      <c r="I616" s="39">
        <v>1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146" t="s">
        <v>11439</v>
      </c>
      <c r="R616" s="146"/>
      <c r="S616" s="78">
        <v>0</v>
      </c>
      <c r="T616" s="49">
        <v>0</v>
      </c>
      <c r="U616" s="23"/>
      <c r="V616" s="24"/>
      <c r="W616" s="62" t="s">
        <v>996</v>
      </c>
    </row>
    <row r="617" spans="1:23" ht="23.4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146"/>
      <c r="R617" s="146"/>
      <c r="S617" s="78">
        <v>0</v>
      </c>
      <c r="T617" s="49">
        <v>0</v>
      </c>
      <c r="U617" s="23"/>
      <c r="V617" s="24"/>
      <c r="W617" s="62" t="s">
        <v>207</v>
      </c>
    </row>
    <row r="618" spans="1:23" ht="23.45" customHeight="1">
      <c r="A618" s="35" t="s">
        <v>3488</v>
      </c>
      <c r="B618" s="35" t="s">
        <v>10989</v>
      </c>
      <c r="C618" s="35" t="s">
        <v>598</v>
      </c>
      <c r="D618" s="35" t="s">
        <v>598</v>
      </c>
      <c r="E618" s="36" t="s">
        <v>12430</v>
      </c>
      <c r="F618" s="35" t="s">
        <v>7469</v>
      </c>
      <c r="G618" s="37" t="s">
        <v>12176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146" t="s">
        <v>14009</v>
      </c>
      <c r="R618" s="146"/>
      <c r="S618" s="78">
        <v>0</v>
      </c>
      <c r="T618" s="48">
        <v>0</v>
      </c>
      <c r="U618" s="23"/>
      <c r="V618" s="24"/>
      <c r="W618" s="62" t="s">
        <v>5018</v>
      </c>
    </row>
    <row r="619" spans="1:23" ht="23.45" customHeight="1">
      <c r="A619" s="35" t="s">
        <v>3488</v>
      </c>
      <c r="B619" s="35" t="s">
        <v>10989</v>
      </c>
      <c r="C619" s="35" t="s">
        <v>598</v>
      </c>
      <c r="D619" s="35" t="s">
        <v>598</v>
      </c>
      <c r="E619" s="36" t="s">
        <v>13092</v>
      </c>
      <c r="F619" s="35" t="s">
        <v>7469</v>
      </c>
      <c r="G619" s="37" t="s">
        <v>8078</v>
      </c>
      <c r="H619" s="38">
        <v>24000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146"/>
      <c r="R619" s="146"/>
      <c r="S619" s="78">
        <v>1</v>
      </c>
      <c r="T619" s="48">
        <v>24000</v>
      </c>
      <c r="U619" s="23"/>
      <c r="V619" s="24"/>
      <c r="W619" s="62" t="s">
        <v>5018</v>
      </c>
    </row>
    <row r="620" spans="1:23" ht="23.45" customHeight="1">
      <c r="A620" s="16" t="s">
        <v>3488</v>
      </c>
      <c r="B620" s="16" t="s">
        <v>10989</v>
      </c>
      <c r="C620" s="16"/>
      <c r="D620" s="16"/>
      <c r="E620" s="25"/>
      <c r="F620" s="16" t="s">
        <v>7469</v>
      </c>
      <c r="G620" s="26">
        <v>250</v>
      </c>
      <c r="H620" s="27">
        <v>24000</v>
      </c>
      <c r="I620" s="28"/>
      <c r="J620" s="29"/>
      <c r="K620" s="84">
        <v>1</v>
      </c>
      <c r="L620" s="77"/>
      <c r="M620" s="10"/>
      <c r="N620" s="11"/>
      <c r="O620" s="97">
        <v>0</v>
      </c>
      <c r="P620" s="97" t="s">
        <v>207</v>
      </c>
      <c r="Q620" s="167" t="s">
        <v>52</v>
      </c>
      <c r="R620" s="147"/>
      <c r="S620" s="78">
        <v>0</v>
      </c>
      <c r="T620" s="48">
        <v>-24000</v>
      </c>
      <c r="U620" s="355"/>
      <c r="V620" s="356"/>
      <c r="W620" s="62" t="s">
        <v>5018</v>
      </c>
    </row>
    <row r="621" spans="1:23" ht="23.45" customHeight="1">
      <c r="A621" s="16" t="s">
        <v>5206</v>
      </c>
      <c r="B621" s="16" t="s">
        <v>10989</v>
      </c>
      <c r="C621" s="16" t="s">
        <v>598</v>
      </c>
      <c r="D621" s="16" t="s">
        <v>598</v>
      </c>
      <c r="E621" s="25" t="s">
        <v>6677</v>
      </c>
      <c r="F621" s="16" t="s">
        <v>4972</v>
      </c>
      <c r="G621" s="26" t="s">
        <v>10072</v>
      </c>
      <c r="H621" s="27">
        <v>24000</v>
      </c>
      <c r="I621" s="28"/>
      <c r="J621" s="29"/>
      <c r="K621" s="84">
        <v>1</v>
      </c>
      <c r="L621" s="77"/>
      <c r="M621" s="10"/>
      <c r="N621" s="11"/>
      <c r="O621" s="97">
        <v>0</v>
      </c>
      <c r="P621" s="97" t="s">
        <v>207</v>
      </c>
      <c r="Q621" s="167" t="s">
        <v>36</v>
      </c>
      <c r="R621" s="147" t="s">
        <v>13658</v>
      </c>
      <c r="S621" s="78">
        <v>0</v>
      </c>
      <c r="T621" s="48">
        <v>0</v>
      </c>
      <c r="U621" s="23"/>
      <c r="V621" s="24"/>
      <c r="W621" s="62" t="s">
        <v>5018</v>
      </c>
    </row>
    <row r="622" spans="1:23" ht="23.45" customHeight="1">
      <c r="A622" s="168"/>
      <c r="B622" s="168"/>
      <c r="C622" s="168"/>
      <c r="D622" s="168"/>
      <c r="E622" s="169"/>
      <c r="F622" s="168"/>
      <c r="G622" s="170"/>
      <c r="H622" s="171"/>
      <c r="I622" s="172"/>
      <c r="J622" s="173"/>
      <c r="K622" s="174"/>
      <c r="L622" s="175"/>
      <c r="M622" s="176"/>
      <c r="N622" s="177"/>
      <c r="O622" s="97">
        <v>0</v>
      </c>
      <c r="P622" s="97" t="s">
        <v>207</v>
      </c>
      <c r="Q622" s="305"/>
      <c r="R622" s="216"/>
      <c r="S622" s="78">
        <v>0</v>
      </c>
      <c r="T622" s="49">
        <v>0</v>
      </c>
      <c r="U622" s="23"/>
      <c r="V622" s="24"/>
      <c r="W622" s="62" t="s">
        <v>207</v>
      </c>
    </row>
    <row r="623" spans="1:23" ht="23.45" customHeight="1">
      <c r="A623" s="35" t="s">
        <v>741</v>
      </c>
      <c r="B623" s="35" t="s">
        <v>10569</v>
      </c>
      <c r="C623" s="35" t="s">
        <v>745</v>
      </c>
      <c r="D623" s="35" t="s">
        <v>745</v>
      </c>
      <c r="E623" s="36" t="s">
        <v>12180</v>
      </c>
      <c r="F623" s="35" t="s">
        <v>10001</v>
      </c>
      <c r="G623" s="37" t="s">
        <v>9684</v>
      </c>
      <c r="H623" s="38">
        <v>13000</v>
      </c>
      <c r="I623" s="39">
        <v>10</v>
      </c>
      <c r="J623" s="40"/>
      <c r="K623" s="41"/>
      <c r="L623" s="76">
        <v>4</v>
      </c>
      <c r="M623" s="14"/>
      <c r="N623" s="15"/>
      <c r="O623" s="97">
        <v>4</v>
      </c>
      <c r="P623" s="97" t="s">
        <v>207</v>
      </c>
      <c r="Q623" s="146" t="s">
        <v>14008</v>
      </c>
      <c r="R623" s="146"/>
      <c r="S623" s="78">
        <v>4</v>
      </c>
      <c r="T623" s="48">
        <v>52000</v>
      </c>
      <c r="U623" s="23"/>
      <c r="V623" s="24"/>
      <c r="W623" s="62" t="s">
        <v>742</v>
      </c>
    </row>
    <row r="624" spans="1:23" ht="23.45" customHeight="1">
      <c r="A624" s="35" t="s">
        <v>741</v>
      </c>
      <c r="B624" s="35" t="s">
        <v>10569</v>
      </c>
      <c r="C624" s="35" t="s">
        <v>745</v>
      </c>
      <c r="D624" s="35" t="s">
        <v>745</v>
      </c>
      <c r="E624" s="36" t="s">
        <v>12181</v>
      </c>
      <c r="F624" s="35" t="s">
        <v>10001</v>
      </c>
      <c r="G624" s="37" t="s">
        <v>7079</v>
      </c>
      <c r="H624" s="38">
        <v>13000</v>
      </c>
      <c r="I624" s="39">
        <v>5</v>
      </c>
      <c r="J624" s="40"/>
      <c r="K624" s="41"/>
      <c r="L624" s="76">
        <v>2</v>
      </c>
      <c r="M624" s="14"/>
      <c r="N624" s="15"/>
      <c r="O624" s="97">
        <v>2</v>
      </c>
      <c r="P624" s="97" t="s">
        <v>207</v>
      </c>
      <c r="Q624" s="146" t="s">
        <v>14008</v>
      </c>
      <c r="R624" s="146"/>
      <c r="S624" s="78">
        <v>2</v>
      </c>
      <c r="T624" s="48">
        <v>26000</v>
      </c>
      <c r="U624" s="23"/>
      <c r="V624" s="24"/>
      <c r="W624" s="62" t="s">
        <v>742</v>
      </c>
    </row>
    <row r="625" spans="1:23" ht="23.45" customHeight="1">
      <c r="A625" s="35"/>
      <c r="B625" s="35"/>
      <c r="C625" s="35"/>
      <c r="D625" s="35"/>
      <c r="E625" s="36"/>
      <c r="F625" s="35"/>
      <c r="G625" s="37"/>
      <c r="H625" s="38"/>
      <c r="I625" s="39"/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9">
        <v>0</v>
      </c>
      <c r="U625" s="23"/>
      <c r="V625" s="24"/>
      <c r="W625" s="62" t="s">
        <v>207</v>
      </c>
    </row>
    <row r="626" spans="1:23" ht="23.4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7883</v>
      </c>
      <c r="F626" s="35" t="s">
        <v>7474</v>
      </c>
      <c r="G626" s="37" t="s">
        <v>7121</v>
      </c>
      <c r="H626" s="38">
        <v>10500</v>
      </c>
      <c r="I626" s="39"/>
      <c r="J626" s="40">
        <v>17</v>
      </c>
      <c r="K626" s="41"/>
      <c r="L626" s="76"/>
      <c r="M626" s="14">
        <v>17</v>
      </c>
      <c r="N626" s="15"/>
      <c r="O626" s="97">
        <v>17</v>
      </c>
      <c r="P626" s="97" t="s">
        <v>207</v>
      </c>
      <c r="Q626" s="146"/>
      <c r="R626" s="146" t="s">
        <v>11261</v>
      </c>
      <c r="S626" s="78">
        <v>17</v>
      </c>
      <c r="T626" s="48">
        <v>0</v>
      </c>
      <c r="U626" s="23">
        <v>178500</v>
      </c>
      <c r="V626" s="24">
        <v>45895</v>
      </c>
      <c r="W626" s="62" t="s">
        <v>553</v>
      </c>
    </row>
    <row r="627" spans="1:23" ht="23.4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7883</v>
      </c>
      <c r="F627" s="35" t="s">
        <v>7474</v>
      </c>
      <c r="G627" s="37" t="s">
        <v>7121</v>
      </c>
      <c r="H627" s="38">
        <v>10500</v>
      </c>
      <c r="I627" s="39"/>
      <c r="J627" s="40">
        <v>7</v>
      </c>
      <c r="K627" s="41"/>
      <c r="L627" s="76"/>
      <c r="M627" s="14"/>
      <c r="N627" s="15"/>
      <c r="O627" s="97">
        <v>0</v>
      </c>
      <c r="P627" s="97" t="s">
        <v>207</v>
      </c>
      <c r="Q627" s="146" t="s">
        <v>276</v>
      </c>
      <c r="R627" s="146" t="s">
        <v>5185</v>
      </c>
      <c r="S627" s="78">
        <v>0</v>
      </c>
      <c r="T627" s="48">
        <v>0</v>
      </c>
      <c r="U627" s="23">
        <v>52500</v>
      </c>
      <c r="V627" s="24">
        <v>45855</v>
      </c>
      <c r="W627" s="62" t="s">
        <v>553</v>
      </c>
    </row>
    <row r="628" spans="1:23" ht="23.45" customHeight="1">
      <c r="A628" s="35" t="s">
        <v>549</v>
      </c>
      <c r="B628" s="35" t="s">
        <v>11072</v>
      </c>
      <c r="C628" s="35" t="s">
        <v>551</v>
      </c>
      <c r="D628" s="35" t="s">
        <v>552</v>
      </c>
      <c r="E628" s="36" t="s">
        <v>7883</v>
      </c>
      <c r="F628" s="35" t="s">
        <v>7474</v>
      </c>
      <c r="G628" s="37" t="s">
        <v>7121</v>
      </c>
      <c r="H628" s="38">
        <v>10500</v>
      </c>
      <c r="I628" s="39">
        <v>1</v>
      </c>
      <c r="J628" s="40"/>
      <c r="K628" s="41"/>
      <c r="L628" s="76"/>
      <c r="M628" s="14"/>
      <c r="N628" s="15"/>
      <c r="O628" s="97">
        <v>0</v>
      </c>
      <c r="P628" s="97" t="s">
        <v>207</v>
      </c>
      <c r="Q628" s="146" t="s">
        <v>276</v>
      </c>
      <c r="R628" s="146" t="s">
        <v>11378</v>
      </c>
      <c r="S628" s="78">
        <v>0</v>
      </c>
      <c r="T628" s="48">
        <v>0</v>
      </c>
      <c r="U628" s="23"/>
      <c r="V628" s="24"/>
      <c r="W628" s="62" t="s">
        <v>553</v>
      </c>
    </row>
    <row r="629" spans="1:23" ht="23.45" customHeight="1">
      <c r="A629" s="16" t="s">
        <v>4939</v>
      </c>
      <c r="B629" s="16" t="s">
        <v>11072</v>
      </c>
      <c r="C629" s="16" t="s">
        <v>551</v>
      </c>
      <c r="D629" s="16" t="s">
        <v>552</v>
      </c>
      <c r="E629" s="25" t="s">
        <v>5505</v>
      </c>
      <c r="F629" s="16" t="s">
        <v>5988</v>
      </c>
      <c r="G629" s="26" t="s">
        <v>6067</v>
      </c>
      <c r="H629" s="27">
        <v>10500</v>
      </c>
      <c r="I629" s="28"/>
      <c r="J629" s="29"/>
      <c r="K629" s="12">
        <v>1</v>
      </c>
      <c r="L629" s="76"/>
      <c r="M629" s="14"/>
      <c r="N629" s="15">
        <v>1</v>
      </c>
      <c r="O629" s="97">
        <v>1</v>
      </c>
      <c r="P629" s="97" t="s">
        <v>207</v>
      </c>
      <c r="Q629" s="147"/>
      <c r="R629" s="147" t="s">
        <v>13188</v>
      </c>
      <c r="S629" s="78">
        <v>1</v>
      </c>
      <c r="T629" s="48">
        <v>0</v>
      </c>
      <c r="U629" s="23"/>
      <c r="V629" s="24"/>
      <c r="W629" s="62" t="s">
        <v>553</v>
      </c>
    </row>
    <row r="630" spans="1:23" ht="23.4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45" customHeight="1">
      <c r="A631" s="16" t="s">
        <v>5275</v>
      </c>
      <c r="B631" s="16" t="s">
        <v>555</v>
      </c>
      <c r="C631" s="16" t="s">
        <v>556</v>
      </c>
      <c r="D631" s="16" t="s">
        <v>557</v>
      </c>
      <c r="E631" s="25" t="s">
        <v>5511</v>
      </c>
      <c r="F631" s="16" t="s">
        <v>13804</v>
      </c>
      <c r="G631" s="26" t="s">
        <v>13830</v>
      </c>
      <c r="H631" s="27">
        <v>15000</v>
      </c>
      <c r="I631" s="28"/>
      <c r="J631" s="29"/>
      <c r="K631" s="12">
        <v>1</v>
      </c>
      <c r="L631" s="77"/>
      <c r="M631" s="10"/>
      <c r="N631" s="11"/>
      <c r="O631" s="107">
        <v>0</v>
      </c>
      <c r="P631" s="107" t="s">
        <v>207</v>
      </c>
      <c r="Q631" s="147"/>
      <c r="R631" s="147" t="s">
        <v>13844</v>
      </c>
      <c r="S631" s="78">
        <v>0</v>
      </c>
      <c r="T631" s="49">
        <v>0</v>
      </c>
      <c r="U631" s="23"/>
      <c r="V631" s="24"/>
      <c r="W631" s="62" t="s">
        <v>4864</v>
      </c>
    </row>
    <row r="632" spans="1:23" ht="23.45" customHeight="1">
      <c r="A632" s="30"/>
      <c r="B632" s="30"/>
      <c r="C632" s="30"/>
      <c r="D632" s="30"/>
      <c r="E632" s="31"/>
      <c r="F632" s="30"/>
      <c r="G632" s="32"/>
      <c r="H632" s="33"/>
      <c r="I632" s="39"/>
      <c r="J632" s="40"/>
      <c r="K632" s="34"/>
      <c r="L632" s="77"/>
      <c r="M632" s="10"/>
      <c r="N632" s="11"/>
      <c r="O632" s="97">
        <v>0</v>
      </c>
      <c r="P632" s="97" t="s">
        <v>207</v>
      </c>
      <c r="Q632" s="146"/>
      <c r="R632" s="217"/>
      <c r="S632" s="78">
        <v>0</v>
      </c>
      <c r="T632" s="49">
        <v>0</v>
      </c>
      <c r="U632" s="23"/>
      <c r="V632" s="24"/>
      <c r="W632" s="62" t="s">
        <v>207</v>
      </c>
    </row>
    <row r="633" spans="1:23" ht="23.45" customHeight="1">
      <c r="A633" s="35" t="s">
        <v>181</v>
      </c>
      <c r="B633" s="35" t="s">
        <v>11090</v>
      </c>
      <c r="C633" s="35" t="s">
        <v>183</v>
      </c>
      <c r="D633" s="35" t="s">
        <v>183</v>
      </c>
      <c r="E633" s="36" t="s">
        <v>13095</v>
      </c>
      <c r="F633" s="35" t="s">
        <v>13752</v>
      </c>
      <c r="G633" s="37" t="s">
        <v>13954</v>
      </c>
      <c r="H633" s="38">
        <v>19000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19000</v>
      </c>
      <c r="U633" s="23"/>
      <c r="V633" s="24"/>
      <c r="W633" s="62" t="s">
        <v>216</v>
      </c>
    </row>
    <row r="634" spans="1:23" ht="23.45" customHeight="1">
      <c r="A634" s="16" t="s">
        <v>181</v>
      </c>
      <c r="B634" s="16" t="s">
        <v>11090</v>
      </c>
      <c r="C634" s="16" t="s">
        <v>183</v>
      </c>
      <c r="D634" s="16" t="s">
        <v>183</v>
      </c>
      <c r="E634" s="25" t="s">
        <v>12845</v>
      </c>
      <c r="F634" s="16" t="s">
        <v>12846</v>
      </c>
      <c r="G634" s="26" t="s">
        <v>12847</v>
      </c>
      <c r="H634" s="27">
        <v>20000</v>
      </c>
      <c r="I634" s="28"/>
      <c r="J634" s="29"/>
      <c r="K634" s="12">
        <v>1</v>
      </c>
      <c r="L634" s="77"/>
      <c r="M634" s="10"/>
      <c r="N634" s="11">
        <v>1</v>
      </c>
      <c r="O634" s="97">
        <v>1</v>
      </c>
      <c r="P634" s="97" t="s">
        <v>207</v>
      </c>
      <c r="Q634" s="147"/>
      <c r="R634" s="147" t="s">
        <v>13461</v>
      </c>
      <c r="S634" s="78">
        <v>1</v>
      </c>
      <c r="T634" s="48">
        <v>0</v>
      </c>
      <c r="U634" s="23"/>
      <c r="V634" s="24"/>
      <c r="W634" s="62" t="s">
        <v>216</v>
      </c>
    </row>
    <row r="635" spans="1:23" ht="23.45" customHeight="1">
      <c r="A635" s="168"/>
      <c r="B635" s="168"/>
      <c r="C635" s="168"/>
      <c r="D635" s="168"/>
      <c r="E635" s="169"/>
      <c r="F635" s="168"/>
      <c r="G635" s="170"/>
      <c r="H635" s="171"/>
      <c r="I635" s="172"/>
      <c r="J635" s="173"/>
      <c r="K635" s="174"/>
      <c r="L635" s="175"/>
      <c r="M635" s="176"/>
      <c r="N635" s="177"/>
      <c r="O635" s="97">
        <v>0</v>
      </c>
      <c r="P635" s="97" t="s">
        <v>207</v>
      </c>
      <c r="Q635" s="305"/>
      <c r="R635" s="216"/>
      <c r="S635" s="78">
        <v>0</v>
      </c>
      <c r="T635" s="49">
        <v>0</v>
      </c>
      <c r="U635" s="23"/>
      <c r="V635" s="24"/>
      <c r="W635" s="62" t="s">
        <v>207</v>
      </c>
    </row>
    <row r="636" spans="1:23" ht="23.45" customHeight="1">
      <c r="A636" s="35" t="s">
        <v>4689</v>
      </c>
      <c r="B636" s="35" t="s">
        <v>11161</v>
      </c>
      <c r="C636" s="35" t="s">
        <v>4693</v>
      </c>
      <c r="D636" s="35" t="s">
        <v>4693</v>
      </c>
      <c r="E636" s="36" t="s">
        <v>12187</v>
      </c>
      <c r="F636" s="35" t="s">
        <v>9842</v>
      </c>
      <c r="G636" s="37" t="s">
        <v>7055</v>
      </c>
      <c r="H636" s="38">
        <v>6000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6000</v>
      </c>
      <c r="U636" s="23"/>
      <c r="V636" s="24"/>
      <c r="W636" s="62" t="s">
        <v>4690</v>
      </c>
    </row>
    <row r="637" spans="1:23" ht="23.45" customHeight="1">
      <c r="A637" s="35" t="s">
        <v>4689</v>
      </c>
      <c r="B637" s="35" t="s">
        <v>11161</v>
      </c>
      <c r="C637" s="35" t="s">
        <v>4693</v>
      </c>
      <c r="D637" s="35" t="s">
        <v>4693</v>
      </c>
      <c r="E637" s="36" t="s">
        <v>13955</v>
      </c>
      <c r="F637" s="35" t="s">
        <v>9842</v>
      </c>
      <c r="G637" s="37" t="s">
        <v>6756</v>
      </c>
      <c r="H637" s="38">
        <v>6000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6000</v>
      </c>
      <c r="U637" s="23"/>
      <c r="V637" s="24"/>
      <c r="W637" s="62" t="s">
        <v>4690</v>
      </c>
    </row>
    <row r="638" spans="1:23" ht="23.45" customHeight="1">
      <c r="A638" s="35" t="s">
        <v>4689</v>
      </c>
      <c r="B638" s="35" t="s">
        <v>11161</v>
      </c>
      <c r="C638" s="35" t="s">
        <v>4693</v>
      </c>
      <c r="D638" s="35" t="s">
        <v>4693</v>
      </c>
      <c r="E638" s="36" t="s">
        <v>10152</v>
      </c>
      <c r="F638" s="35" t="s">
        <v>10151</v>
      </c>
      <c r="G638" s="37" t="s">
        <v>7070</v>
      </c>
      <c r="H638" s="38">
        <v>8000</v>
      </c>
      <c r="I638" s="39">
        <v>1</v>
      </c>
      <c r="J638" s="40"/>
      <c r="K638" s="41"/>
      <c r="L638" s="76"/>
      <c r="M638" s="14"/>
      <c r="N638" s="15"/>
      <c r="O638" s="97">
        <v>0</v>
      </c>
      <c r="P638" s="97" t="s">
        <v>207</v>
      </c>
      <c r="Q638" s="146" t="s">
        <v>276</v>
      </c>
      <c r="R638" s="146"/>
      <c r="S638" s="78">
        <v>0</v>
      </c>
      <c r="T638" s="48">
        <v>0</v>
      </c>
      <c r="U638" s="23"/>
      <c r="V638" s="24"/>
      <c r="W638" s="62" t="s">
        <v>4690</v>
      </c>
    </row>
    <row r="639" spans="1:23" ht="23.45" customHeight="1">
      <c r="A639" s="35" t="s">
        <v>4689</v>
      </c>
      <c r="B639" s="35" t="s">
        <v>11161</v>
      </c>
      <c r="C639" s="35" t="s">
        <v>4693</v>
      </c>
      <c r="D639" s="35" t="s">
        <v>4693</v>
      </c>
      <c r="E639" s="36" t="s">
        <v>9889</v>
      </c>
      <c r="F639" s="35" t="s">
        <v>9890</v>
      </c>
      <c r="G639" s="37" t="s">
        <v>7070</v>
      </c>
      <c r="H639" s="38">
        <v>15000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15000</v>
      </c>
      <c r="U639" s="23"/>
      <c r="V639" s="24"/>
      <c r="W639" s="62" t="s">
        <v>4690</v>
      </c>
    </row>
    <row r="640" spans="1:23" ht="23.45" customHeight="1">
      <c r="A640" s="35"/>
      <c r="B640" s="35"/>
      <c r="C640" s="35"/>
      <c r="D640" s="35"/>
      <c r="E640" s="36"/>
      <c r="F640" s="35"/>
      <c r="G640" s="37"/>
      <c r="H640" s="38"/>
      <c r="I640" s="39"/>
      <c r="J640" s="40"/>
      <c r="K640" s="41"/>
      <c r="L640" s="76"/>
      <c r="M640" s="14"/>
      <c r="N640" s="15"/>
      <c r="O640" s="97">
        <v>0</v>
      </c>
      <c r="P640" s="97" t="s">
        <v>207</v>
      </c>
      <c r="Q640" s="146"/>
      <c r="R640" s="146"/>
      <c r="S640" s="78">
        <v>0</v>
      </c>
      <c r="T640" s="49">
        <v>0</v>
      </c>
      <c r="U640" s="23"/>
      <c r="V640" s="24"/>
      <c r="W640" s="62" t="s">
        <v>207</v>
      </c>
    </row>
    <row r="641" spans="1:23" ht="23.45" customHeight="1">
      <c r="A641" s="35" t="s">
        <v>1354</v>
      </c>
      <c r="B641" s="35" t="s">
        <v>10659</v>
      </c>
      <c r="C641" s="35" t="s">
        <v>1356</v>
      </c>
      <c r="D641" s="35" t="s">
        <v>1356</v>
      </c>
      <c r="E641" s="36" t="s">
        <v>7887</v>
      </c>
      <c r="F641" s="35" t="s">
        <v>7888</v>
      </c>
      <c r="G641" s="37" t="s">
        <v>7889</v>
      </c>
      <c r="H641" s="38">
        <v>8000</v>
      </c>
      <c r="I641" s="39">
        <v>1</v>
      </c>
      <c r="J641" s="40"/>
      <c r="K641" s="41"/>
      <c r="L641" s="76">
        <v>1</v>
      </c>
      <c r="M641" s="14"/>
      <c r="N641" s="15"/>
      <c r="O641" s="97">
        <v>1</v>
      </c>
      <c r="P641" s="97" t="s">
        <v>207</v>
      </c>
      <c r="Q641" s="146"/>
      <c r="R641" s="146"/>
      <c r="S641" s="78">
        <v>1</v>
      </c>
      <c r="T641" s="48">
        <v>8000</v>
      </c>
      <c r="U641" s="23"/>
      <c r="V641" s="24"/>
      <c r="W641" s="62" t="s">
        <v>4928</v>
      </c>
    </row>
    <row r="642" spans="1:23" ht="23.45" customHeight="1">
      <c r="A642" s="35"/>
      <c r="B642" s="35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35" t="s">
        <v>186</v>
      </c>
      <c r="B643" s="35" t="s">
        <v>10620</v>
      </c>
      <c r="C643" s="35" t="s">
        <v>188</v>
      </c>
      <c r="D643" s="35" t="s">
        <v>189</v>
      </c>
      <c r="E643" s="36" t="s">
        <v>7555</v>
      </c>
      <c r="F643" s="35" t="s">
        <v>7556</v>
      </c>
      <c r="G643" s="37" t="s">
        <v>7064</v>
      </c>
      <c r="H643" s="38">
        <v>16500</v>
      </c>
      <c r="I643" s="39"/>
      <c r="J643" s="40">
        <v>10</v>
      </c>
      <c r="K643" s="41"/>
      <c r="L643" s="76"/>
      <c r="M643" s="14"/>
      <c r="N643" s="15"/>
      <c r="O643" s="97">
        <v>0</v>
      </c>
      <c r="P643" s="97" t="s">
        <v>207</v>
      </c>
      <c r="Q643" s="146" t="s">
        <v>11184</v>
      </c>
      <c r="R643" s="146" t="s">
        <v>84</v>
      </c>
      <c r="S643" s="78">
        <v>0</v>
      </c>
      <c r="T643" s="48">
        <v>0</v>
      </c>
      <c r="U643" s="23">
        <v>165000</v>
      </c>
      <c r="V643" s="24">
        <v>45896</v>
      </c>
      <c r="W643" s="62" t="s">
        <v>434</v>
      </c>
    </row>
    <row r="644" spans="1:23" ht="23.45" customHeight="1">
      <c r="A644" s="35" t="s">
        <v>186</v>
      </c>
      <c r="B644" s="35" t="s">
        <v>10620</v>
      </c>
      <c r="C644" s="35" t="s">
        <v>188</v>
      </c>
      <c r="D644" s="35" t="s">
        <v>189</v>
      </c>
      <c r="E644" s="36" t="s">
        <v>7555</v>
      </c>
      <c r="F644" s="35" t="s">
        <v>7556</v>
      </c>
      <c r="G644" s="37" t="s">
        <v>7064</v>
      </c>
      <c r="H644" s="38">
        <v>16500</v>
      </c>
      <c r="I644" s="39">
        <v>10</v>
      </c>
      <c r="J644" s="40"/>
      <c r="K644" s="41"/>
      <c r="L644" s="76"/>
      <c r="M644" s="14"/>
      <c r="N644" s="15"/>
      <c r="O644" s="97">
        <v>0</v>
      </c>
      <c r="P644" s="97" t="s">
        <v>207</v>
      </c>
      <c r="Q644" s="227" t="s">
        <v>14010</v>
      </c>
      <c r="R644" s="146" t="s">
        <v>599</v>
      </c>
      <c r="S644" s="78">
        <v>0</v>
      </c>
      <c r="T644" s="48">
        <v>165000</v>
      </c>
      <c r="U644" s="23"/>
      <c r="V644" s="24"/>
      <c r="W644" s="62" t="s">
        <v>434</v>
      </c>
    </row>
    <row r="645" spans="1:23" ht="23.45" customHeight="1">
      <c r="A645" s="35" t="s">
        <v>186</v>
      </c>
      <c r="B645" s="35" t="s">
        <v>10620</v>
      </c>
      <c r="C645" s="35" t="s">
        <v>188</v>
      </c>
      <c r="D645" s="35" t="s">
        <v>189</v>
      </c>
      <c r="E645" s="36" t="s">
        <v>12188</v>
      </c>
      <c r="F645" s="35" t="s">
        <v>7485</v>
      </c>
      <c r="G645" s="37" t="s">
        <v>5959</v>
      </c>
      <c r="H645" s="38">
        <v>16500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16500</v>
      </c>
      <c r="U645" s="23"/>
      <c r="V645" s="24"/>
      <c r="W645" s="62" t="s">
        <v>434</v>
      </c>
    </row>
    <row r="646" spans="1:23" ht="23.45" customHeight="1">
      <c r="A646" s="35" t="s">
        <v>186</v>
      </c>
      <c r="B646" s="35" t="s">
        <v>10620</v>
      </c>
      <c r="C646" s="35" t="s">
        <v>188</v>
      </c>
      <c r="D646" s="35" t="s">
        <v>189</v>
      </c>
      <c r="E646" s="36" t="s">
        <v>7484</v>
      </c>
      <c r="F646" s="35" t="s">
        <v>7485</v>
      </c>
      <c r="G646" s="37" t="s">
        <v>7486</v>
      </c>
      <c r="H646" s="38">
        <v>16500</v>
      </c>
      <c r="I646" s="39">
        <v>2</v>
      </c>
      <c r="J646" s="40"/>
      <c r="K646" s="41"/>
      <c r="L646" s="76">
        <v>2</v>
      </c>
      <c r="M646" s="14"/>
      <c r="N646" s="15"/>
      <c r="O646" s="97">
        <v>2</v>
      </c>
      <c r="P646" s="97" t="s">
        <v>207</v>
      </c>
      <c r="Q646" s="146"/>
      <c r="R646" s="146"/>
      <c r="S646" s="78">
        <v>2</v>
      </c>
      <c r="T646" s="48">
        <v>33000</v>
      </c>
      <c r="U646" s="23"/>
      <c r="V646" s="24"/>
      <c r="W646" s="62" t="s">
        <v>434</v>
      </c>
    </row>
    <row r="647" spans="1:23" ht="23.45" customHeight="1">
      <c r="A647" s="35" t="s">
        <v>186</v>
      </c>
      <c r="B647" s="35" t="s">
        <v>10620</v>
      </c>
      <c r="C647" s="35" t="s">
        <v>188</v>
      </c>
      <c r="D647" s="35" t="s">
        <v>189</v>
      </c>
      <c r="E647" s="36" t="s">
        <v>8081</v>
      </c>
      <c r="F647" s="35" t="s">
        <v>7485</v>
      </c>
      <c r="G647" s="37" t="s">
        <v>7165</v>
      </c>
      <c r="H647" s="38">
        <v>16500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16500</v>
      </c>
      <c r="U647" s="23"/>
      <c r="V647" s="24"/>
      <c r="W647" s="62" t="s">
        <v>434</v>
      </c>
    </row>
    <row r="648" spans="1:23" ht="23.45" customHeight="1">
      <c r="A648" s="35" t="s">
        <v>186</v>
      </c>
      <c r="B648" s="35" t="s">
        <v>10620</v>
      </c>
      <c r="C648" s="35" t="s">
        <v>188</v>
      </c>
      <c r="D648" s="35" t="s">
        <v>189</v>
      </c>
      <c r="E648" s="36" t="s">
        <v>10343</v>
      </c>
      <c r="F648" s="35" t="s">
        <v>7557</v>
      </c>
      <c r="G648" s="37" t="s">
        <v>5959</v>
      </c>
      <c r="H648" s="38">
        <v>15500</v>
      </c>
      <c r="I648" s="39">
        <v>3</v>
      </c>
      <c r="J648" s="40"/>
      <c r="K648" s="41"/>
      <c r="L648" s="76">
        <v>3</v>
      </c>
      <c r="M648" s="14"/>
      <c r="N648" s="15"/>
      <c r="O648" s="97">
        <v>3</v>
      </c>
      <c r="P648" s="97" t="s">
        <v>207</v>
      </c>
      <c r="Q648" s="146"/>
      <c r="R648" s="146"/>
      <c r="S648" s="78">
        <v>3</v>
      </c>
      <c r="T648" s="48">
        <v>46500</v>
      </c>
      <c r="U648" s="23"/>
      <c r="V648" s="24"/>
      <c r="W648" s="62" t="s">
        <v>434</v>
      </c>
    </row>
    <row r="649" spans="1:23" ht="23.45" customHeight="1">
      <c r="A649" s="35" t="s">
        <v>186</v>
      </c>
      <c r="B649" s="35" t="s">
        <v>10620</v>
      </c>
      <c r="C649" s="35" t="s">
        <v>188</v>
      </c>
      <c r="D649" s="35" t="s">
        <v>189</v>
      </c>
      <c r="E649" s="36" t="s">
        <v>7492</v>
      </c>
      <c r="F649" s="35" t="s">
        <v>7493</v>
      </c>
      <c r="G649" s="37" t="s">
        <v>7055</v>
      </c>
      <c r="H649" s="38">
        <v>16000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16000</v>
      </c>
      <c r="U649" s="23"/>
      <c r="V649" s="24"/>
      <c r="W649" s="62" t="s">
        <v>434</v>
      </c>
    </row>
    <row r="650" spans="1:23" ht="23.45" customHeight="1">
      <c r="A650" s="16" t="s">
        <v>436</v>
      </c>
      <c r="B650" s="16" t="s">
        <v>10620</v>
      </c>
      <c r="C650" s="16" t="s">
        <v>188</v>
      </c>
      <c r="D650" s="16" t="s">
        <v>189</v>
      </c>
      <c r="E650" s="25" t="s">
        <v>190</v>
      </c>
      <c r="F650" s="16" t="s">
        <v>191</v>
      </c>
      <c r="G650" s="26" t="s">
        <v>60</v>
      </c>
      <c r="H650" s="27">
        <v>16500</v>
      </c>
      <c r="I650" s="28"/>
      <c r="J650" s="29"/>
      <c r="K650" s="84">
        <v>1</v>
      </c>
      <c r="L650" s="77"/>
      <c r="M650" s="10"/>
      <c r="N650" s="11"/>
      <c r="O650" s="97">
        <v>0</v>
      </c>
      <c r="P650" s="97" t="s">
        <v>207</v>
      </c>
      <c r="Q650" s="167" t="s">
        <v>52</v>
      </c>
      <c r="R650" s="147" t="s">
        <v>13648</v>
      </c>
      <c r="S650" s="78">
        <v>0</v>
      </c>
      <c r="T650" s="48">
        <v>-16500</v>
      </c>
      <c r="U650" s="23"/>
      <c r="V650" s="24"/>
      <c r="W650" s="62" t="s">
        <v>434</v>
      </c>
    </row>
    <row r="651" spans="1:23" ht="23.45" customHeight="1">
      <c r="A651" s="16" t="s">
        <v>436</v>
      </c>
      <c r="B651" s="16" t="s">
        <v>10620</v>
      </c>
      <c r="C651" s="16" t="s">
        <v>188</v>
      </c>
      <c r="D651" s="16" t="s">
        <v>189</v>
      </c>
      <c r="E651" s="25" t="s">
        <v>13625</v>
      </c>
      <c r="F651" s="16" t="s">
        <v>435</v>
      </c>
      <c r="G651" s="26" t="s">
        <v>131</v>
      </c>
      <c r="H651" s="27">
        <v>16500</v>
      </c>
      <c r="I651" s="28"/>
      <c r="J651" s="29"/>
      <c r="K651" s="84">
        <v>1</v>
      </c>
      <c r="L651" s="77"/>
      <c r="M651" s="10"/>
      <c r="N651" s="11"/>
      <c r="O651" s="97">
        <v>0</v>
      </c>
      <c r="P651" s="97" t="s">
        <v>207</v>
      </c>
      <c r="Q651" s="167" t="s">
        <v>52</v>
      </c>
      <c r="R651" s="147" t="s">
        <v>13647</v>
      </c>
      <c r="S651" s="78">
        <v>0</v>
      </c>
      <c r="T651" s="48">
        <v>-16500</v>
      </c>
      <c r="U651" s="23"/>
      <c r="V651" s="24"/>
      <c r="W651" s="62" t="s">
        <v>434</v>
      </c>
    </row>
    <row r="652" spans="1:23" ht="23.45" customHeight="1">
      <c r="A652" s="16" t="s">
        <v>436</v>
      </c>
      <c r="B652" s="16" t="s">
        <v>10620</v>
      </c>
      <c r="C652" s="16" t="s">
        <v>188</v>
      </c>
      <c r="D652" s="16" t="s">
        <v>189</v>
      </c>
      <c r="E652" s="25" t="s">
        <v>13822</v>
      </c>
      <c r="F652" s="16" t="s">
        <v>6628</v>
      </c>
      <c r="G652" s="26" t="s">
        <v>131</v>
      </c>
      <c r="H652" s="27">
        <v>16000</v>
      </c>
      <c r="I652" s="28"/>
      <c r="J652" s="29"/>
      <c r="K652" s="12">
        <v>1</v>
      </c>
      <c r="L652" s="77"/>
      <c r="M652" s="10"/>
      <c r="N652" s="11"/>
      <c r="O652" s="107">
        <v>0</v>
      </c>
      <c r="P652" s="107" t="s">
        <v>207</v>
      </c>
      <c r="Q652" s="147"/>
      <c r="R652" s="147" t="s">
        <v>13842</v>
      </c>
      <c r="S652" s="78">
        <v>0</v>
      </c>
      <c r="T652" s="48">
        <v>0</v>
      </c>
      <c r="U652" s="23"/>
      <c r="V652" s="24"/>
      <c r="W652" s="62" t="s">
        <v>434</v>
      </c>
    </row>
    <row r="653" spans="1:23" ht="23.45" customHeight="1">
      <c r="A653" s="30" t="s">
        <v>436</v>
      </c>
      <c r="B653" s="30" t="s">
        <v>10620</v>
      </c>
      <c r="C653" s="30" t="s">
        <v>188</v>
      </c>
      <c r="D653" s="30" t="s">
        <v>189</v>
      </c>
      <c r="E653" s="31" t="s">
        <v>5852</v>
      </c>
      <c r="F653" s="30" t="s">
        <v>435</v>
      </c>
      <c r="G653" s="32" t="s">
        <v>464</v>
      </c>
      <c r="H653" s="33">
        <v>16500</v>
      </c>
      <c r="I653" s="39"/>
      <c r="J653" s="40"/>
      <c r="K653" s="34"/>
      <c r="L653" s="77"/>
      <c r="M653" s="10"/>
      <c r="N653" s="11"/>
      <c r="O653" s="97">
        <v>0</v>
      </c>
      <c r="P653" s="97"/>
      <c r="Q653" s="146"/>
      <c r="R653" s="217" t="s">
        <v>14048</v>
      </c>
      <c r="S653" s="78">
        <v>0</v>
      </c>
      <c r="T653" s="48">
        <v>0</v>
      </c>
      <c r="U653" s="23"/>
      <c r="V653" s="24"/>
      <c r="W653" s="62" t="s">
        <v>434</v>
      </c>
    </row>
    <row r="654" spans="1:23" ht="23.45" customHeight="1">
      <c r="A654" s="30"/>
      <c r="B654" s="30"/>
      <c r="C654" s="30"/>
      <c r="D654" s="30"/>
      <c r="E654" s="31"/>
      <c r="F654" s="30"/>
      <c r="G654" s="32"/>
      <c r="H654" s="33"/>
      <c r="I654" s="39"/>
      <c r="J654" s="40"/>
      <c r="K654" s="34"/>
      <c r="L654" s="77"/>
      <c r="M654" s="10"/>
      <c r="N654" s="11"/>
      <c r="O654" s="97">
        <v>0</v>
      </c>
      <c r="P654" s="97" t="s">
        <v>207</v>
      </c>
      <c r="Q654" s="146"/>
      <c r="R654" s="217"/>
      <c r="S654" s="78">
        <v>0</v>
      </c>
      <c r="T654" s="49">
        <v>0</v>
      </c>
      <c r="U654" s="23"/>
      <c r="V654" s="24"/>
      <c r="W654" s="62" t="s">
        <v>207</v>
      </c>
    </row>
    <row r="655" spans="1:23" ht="23.45" customHeight="1">
      <c r="A655" s="35" t="s">
        <v>3397</v>
      </c>
      <c r="B655" s="35" t="s">
        <v>10973</v>
      </c>
      <c r="C655" s="35" t="s">
        <v>3400</v>
      </c>
      <c r="D655" s="35" t="s">
        <v>3401</v>
      </c>
      <c r="E655" s="36" t="s">
        <v>12633</v>
      </c>
      <c r="F655" s="35" t="s">
        <v>12634</v>
      </c>
      <c r="G655" s="37" t="s">
        <v>6756</v>
      </c>
      <c r="H655" s="38">
        <v>12000</v>
      </c>
      <c r="I655" s="39"/>
      <c r="J655" s="40">
        <v>7</v>
      </c>
      <c r="K655" s="41"/>
      <c r="L655" s="76"/>
      <c r="M655" s="14"/>
      <c r="N655" s="15"/>
      <c r="O655" s="97">
        <v>0</v>
      </c>
      <c r="P655" s="97" t="s">
        <v>207</v>
      </c>
      <c r="Q655" s="146" t="s">
        <v>11184</v>
      </c>
      <c r="R655" s="146" t="s">
        <v>5185</v>
      </c>
      <c r="S655" s="78">
        <v>0</v>
      </c>
      <c r="T655" s="48">
        <v>0</v>
      </c>
      <c r="U655" s="23">
        <v>84000</v>
      </c>
      <c r="V655" s="24">
        <v>45896</v>
      </c>
      <c r="W655" s="62" t="s">
        <v>3402</v>
      </c>
    </row>
    <row r="656" spans="1:23" ht="23.45" customHeight="1">
      <c r="A656" s="35" t="s">
        <v>3397</v>
      </c>
      <c r="B656" s="35" t="s">
        <v>10973</v>
      </c>
      <c r="C656" s="35" t="s">
        <v>3400</v>
      </c>
      <c r="D656" s="35" t="s">
        <v>3401</v>
      </c>
      <c r="E656" s="36" t="s">
        <v>12633</v>
      </c>
      <c r="F656" s="35" t="s">
        <v>12634</v>
      </c>
      <c r="G656" s="37" t="s">
        <v>6756</v>
      </c>
      <c r="H656" s="38">
        <v>12000</v>
      </c>
      <c r="I656" s="39">
        <v>3</v>
      </c>
      <c r="J656" s="40"/>
      <c r="K656" s="41"/>
      <c r="L656" s="76"/>
      <c r="M656" s="14"/>
      <c r="N656" s="15"/>
      <c r="O656" s="97">
        <v>0</v>
      </c>
      <c r="P656" s="97" t="s">
        <v>207</v>
      </c>
      <c r="Q656" s="146"/>
      <c r="R656" s="146" t="s">
        <v>11377</v>
      </c>
      <c r="S656" s="78">
        <v>0</v>
      </c>
      <c r="T656" s="48">
        <v>0</v>
      </c>
      <c r="U656" s="23"/>
      <c r="V656" s="24"/>
      <c r="W656" s="62" t="s">
        <v>3402</v>
      </c>
    </row>
    <row r="657" spans="1:23" ht="23.45" customHeight="1">
      <c r="A657" s="35" t="s">
        <v>3397</v>
      </c>
      <c r="B657" s="35" t="s">
        <v>10973</v>
      </c>
      <c r="C657" s="35" t="s">
        <v>3400</v>
      </c>
      <c r="D657" s="35" t="s">
        <v>3401</v>
      </c>
      <c r="E657" s="36" t="s">
        <v>12191</v>
      </c>
      <c r="F657" s="35" t="s">
        <v>12192</v>
      </c>
      <c r="G657" s="37" t="s">
        <v>6875</v>
      </c>
      <c r="H657" s="38">
        <v>12700</v>
      </c>
      <c r="I657" s="39"/>
      <c r="J657" s="40">
        <v>3</v>
      </c>
      <c r="K657" s="41"/>
      <c r="L657" s="76"/>
      <c r="M657" s="14"/>
      <c r="N657" s="15"/>
      <c r="O657" s="97">
        <v>0</v>
      </c>
      <c r="P657" s="97"/>
      <c r="Q657" s="146" t="s">
        <v>11194</v>
      </c>
      <c r="R657" s="146" t="s">
        <v>11723</v>
      </c>
      <c r="S657" s="78">
        <v>0</v>
      </c>
      <c r="T657" s="48">
        <v>0</v>
      </c>
      <c r="U657" s="23">
        <v>889000</v>
      </c>
      <c r="V657" s="24">
        <v>45887</v>
      </c>
      <c r="W657" s="62" t="s">
        <v>3402</v>
      </c>
    </row>
    <row r="658" spans="1:23" ht="23.45" customHeight="1">
      <c r="A658" s="35" t="s">
        <v>3397</v>
      </c>
      <c r="B658" s="35" t="s">
        <v>10973</v>
      </c>
      <c r="C658" s="35" t="s">
        <v>3400</v>
      </c>
      <c r="D658" s="35" t="s">
        <v>3401</v>
      </c>
      <c r="E658" s="36" t="s">
        <v>12191</v>
      </c>
      <c r="F658" s="35" t="s">
        <v>12192</v>
      </c>
      <c r="G658" s="37" t="s">
        <v>6875</v>
      </c>
      <c r="H658" s="38">
        <v>12700</v>
      </c>
      <c r="I658" s="39"/>
      <c r="J658" s="40">
        <v>5</v>
      </c>
      <c r="K658" s="41"/>
      <c r="L658" s="76"/>
      <c r="M658" s="14">
        <v>5</v>
      </c>
      <c r="N658" s="15"/>
      <c r="O658" s="97">
        <v>5</v>
      </c>
      <c r="P658" s="97" t="s">
        <v>207</v>
      </c>
      <c r="Q658" s="146" t="s">
        <v>14008</v>
      </c>
      <c r="R658" s="146" t="s">
        <v>11723</v>
      </c>
      <c r="S658" s="78">
        <v>5</v>
      </c>
      <c r="T658" s="48">
        <v>0</v>
      </c>
      <c r="U658" s="23">
        <v>889000</v>
      </c>
      <c r="V658" s="24">
        <v>45887</v>
      </c>
      <c r="W658" s="62" t="s">
        <v>3402</v>
      </c>
    </row>
    <row r="659" spans="1:23" ht="23.45" customHeight="1">
      <c r="A659" s="35" t="s">
        <v>3397</v>
      </c>
      <c r="B659" s="35" t="s">
        <v>10973</v>
      </c>
      <c r="C659" s="35" t="s">
        <v>3400</v>
      </c>
      <c r="D659" s="35" t="s">
        <v>3401</v>
      </c>
      <c r="E659" s="36" t="s">
        <v>12191</v>
      </c>
      <c r="F659" s="35" t="s">
        <v>12192</v>
      </c>
      <c r="G659" s="37" t="s">
        <v>6875</v>
      </c>
      <c r="H659" s="38">
        <v>12700</v>
      </c>
      <c r="I659" s="39"/>
      <c r="J659" s="40">
        <v>147</v>
      </c>
      <c r="K659" s="41"/>
      <c r="L659" s="76"/>
      <c r="M659" s="14"/>
      <c r="N659" s="15"/>
      <c r="O659" s="97">
        <v>0</v>
      </c>
      <c r="P659" s="97" t="s">
        <v>207</v>
      </c>
      <c r="Q659" s="146" t="s">
        <v>11184</v>
      </c>
      <c r="R659" s="146" t="s">
        <v>13864</v>
      </c>
      <c r="S659" s="78">
        <v>0</v>
      </c>
      <c r="T659" s="48">
        <v>0</v>
      </c>
      <c r="U659" s="23"/>
      <c r="V659" s="24"/>
      <c r="W659" s="62" t="s">
        <v>3402</v>
      </c>
    </row>
    <row r="660" spans="1:23" ht="23.45" customHeight="1">
      <c r="A660" s="35" t="s">
        <v>3397</v>
      </c>
      <c r="B660" s="35" t="s">
        <v>10973</v>
      </c>
      <c r="C660" s="35" t="s">
        <v>3400</v>
      </c>
      <c r="D660" s="35" t="s">
        <v>3401</v>
      </c>
      <c r="E660" s="36" t="s">
        <v>7495</v>
      </c>
      <c r="F660" s="35" t="s">
        <v>7496</v>
      </c>
      <c r="G660" s="37" t="s">
        <v>6874</v>
      </c>
      <c r="H660" s="38">
        <v>12000</v>
      </c>
      <c r="I660" s="39">
        <v>3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146" t="s">
        <v>13410</v>
      </c>
      <c r="R660" s="146"/>
      <c r="S660" s="78">
        <v>0</v>
      </c>
      <c r="T660" s="48">
        <v>0</v>
      </c>
      <c r="U660" s="23"/>
      <c r="V660" s="24"/>
      <c r="W660" s="62" t="s">
        <v>3402</v>
      </c>
    </row>
    <row r="661" spans="1:23" ht="23.45" customHeight="1">
      <c r="A661" s="35" t="s">
        <v>3397</v>
      </c>
      <c r="B661" s="35" t="s">
        <v>10973</v>
      </c>
      <c r="C661" s="35" t="s">
        <v>3400</v>
      </c>
      <c r="D661" s="35" t="s">
        <v>3401</v>
      </c>
      <c r="E661" s="36" t="s">
        <v>7497</v>
      </c>
      <c r="F661" s="35" t="s">
        <v>7496</v>
      </c>
      <c r="G661" s="37" t="s">
        <v>6875</v>
      </c>
      <c r="H661" s="38">
        <v>12000</v>
      </c>
      <c r="I661" s="39">
        <v>30</v>
      </c>
      <c r="J661" s="40"/>
      <c r="K661" s="41"/>
      <c r="L661" s="76"/>
      <c r="M661" s="14"/>
      <c r="N661" s="15"/>
      <c r="O661" s="97">
        <v>0</v>
      </c>
      <c r="P661" s="97" t="s">
        <v>207</v>
      </c>
      <c r="Q661" s="227" t="s">
        <v>14011</v>
      </c>
      <c r="R661" s="146" t="s">
        <v>14007</v>
      </c>
      <c r="S661" s="78">
        <v>0</v>
      </c>
      <c r="T661" s="48">
        <v>360000</v>
      </c>
      <c r="U661" s="23"/>
      <c r="V661" s="24"/>
      <c r="W661" s="62" t="s">
        <v>3402</v>
      </c>
    </row>
    <row r="662" spans="1:23" ht="23.45" customHeight="1">
      <c r="A662" s="16" t="s">
        <v>5070</v>
      </c>
      <c r="B662" s="16" t="s">
        <v>10973</v>
      </c>
      <c r="C662" s="16" t="s">
        <v>3400</v>
      </c>
      <c r="D662" s="16" t="s">
        <v>3401</v>
      </c>
      <c r="E662" s="25" t="s">
        <v>6089</v>
      </c>
      <c r="F662" s="16" t="s">
        <v>6088</v>
      </c>
      <c r="G662" s="26" t="s">
        <v>146</v>
      </c>
      <c r="H662" s="27">
        <v>12000</v>
      </c>
      <c r="I662" s="28"/>
      <c r="J662" s="29"/>
      <c r="K662" s="12">
        <v>1</v>
      </c>
      <c r="L662" s="77"/>
      <c r="M662" s="10"/>
      <c r="N662" s="11"/>
      <c r="O662" s="107">
        <v>0</v>
      </c>
      <c r="P662" s="107" t="s">
        <v>207</v>
      </c>
      <c r="Q662" s="147"/>
      <c r="R662" s="147" t="s">
        <v>13850</v>
      </c>
      <c r="S662" s="78">
        <v>0</v>
      </c>
      <c r="T662" s="48">
        <v>0</v>
      </c>
      <c r="U662" s="23"/>
      <c r="V662" s="24"/>
      <c r="W662" s="62" t="s">
        <v>3402</v>
      </c>
    </row>
    <row r="663" spans="1:23" ht="23.45" customHeight="1">
      <c r="A663" s="16" t="s">
        <v>5070</v>
      </c>
      <c r="B663" s="16" t="s">
        <v>10973</v>
      </c>
      <c r="C663" s="16" t="s">
        <v>3400</v>
      </c>
      <c r="D663" s="16" t="s">
        <v>3401</v>
      </c>
      <c r="E663" s="25" t="s">
        <v>6089</v>
      </c>
      <c r="F663" s="16" t="s">
        <v>6088</v>
      </c>
      <c r="G663" s="26" t="s">
        <v>146</v>
      </c>
      <c r="H663" s="27">
        <v>12000</v>
      </c>
      <c r="I663" s="28"/>
      <c r="J663" s="29"/>
      <c r="K663" s="12">
        <v>1</v>
      </c>
      <c r="L663" s="77"/>
      <c r="M663" s="10"/>
      <c r="N663" s="11"/>
      <c r="O663" s="107">
        <v>0</v>
      </c>
      <c r="P663" s="107" t="s">
        <v>207</v>
      </c>
      <c r="Q663" s="147"/>
      <c r="R663" s="147" t="s">
        <v>13844</v>
      </c>
      <c r="S663" s="78">
        <v>0</v>
      </c>
      <c r="T663" s="48">
        <v>0</v>
      </c>
      <c r="U663" s="23"/>
      <c r="V663" s="24"/>
      <c r="W663" s="62" t="s">
        <v>3402</v>
      </c>
    </row>
    <row r="664" spans="1:23" ht="23.45" customHeight="1">
      <c r="A664" s="30" t="s">
        <v>5070</v>
      </c>
      <c r="B664" s="30" t="s">
        <v>10973</v>
      </c>
      <c r="C664" s="30" t="s">
        <v>3400</v>
      </c>
      <c r="D664" s="30" t="s">
        <v>3401</v>
      </c>
      <c r="E664" s="31" t="s">
        <v>6087</v>
      </c>
      <c r="F664" s="30" t="s">
        <v>6088</v>
      </c>
      <c r="G664" s="32" t="s">
        <v>992</v>
      </c>
      <c r="H664" s="33">
        <v>12000</v>
      </c>
      <c r="I664" s="39"/>
      <c r="J664" s="40"/>
      <c r="K664" s="34"/>
      <c r="L664" s="77"/>
      <c r="M664" s="10"/>
      <c r="N664" s="11"/>
      <c r="O664" s="97">
        <v>0</v>
      </c>
      <c r="P664" s="97"/>
      <c r="Q664" s="146"/>
      <c r="R664" s="217" t="s">
        <v>14055</v>
      </c>
      <c r="S664" s="78">
        <v>0</v>
      </c>
      <c r="T664" s="48">
        <v>0</v>
      </c>
      <c r="U664" s="23"/>
      <c r="V664" s="24"/>
      <c r="W664" s="62" t="s">
        <v>3402</v>
      </c>
    </row>
    <row r="665" spans="1:23" ht="23.45" customHeight="1">
      <c r="A665" s="30"/>
      <c r="B665" s="30"/>
      <c r="C665" s="30"/>
      <c r="D665" s="30"/>
      <c r="E665" s="31"/>
      <c r="F665" s="30"/>
      <c r="G665" s="32"/>
      <c r="H665" s="33"/>
      <c r="I665" s="39"/>
      <c r="J665" s="40"/>
      <c r="K665" s="34"/>
      <c r="L665" s="77"/>
      <c r="M665" s="10"/>
      <c r="N665" s="11"/>
      <c r="O665" s="97">
        <v>0</v>
      </c>
      <c r="P665" s="97" t="s">
        <v>207</v>
      </c>
      <c r="Q665" s="146"/>
      <c r="R665" s="217"/>
      <c r="S665" s="78">
        <v>0</v>
      </c>
      <c r="T665" s="49">
        <v>0</v>
      </c>
      <c r="U665" s="23"/>
      <c r="V665" s="24"/>
      <c r="W665" s="62" t="s">
        <v>207</v>
      </c>
    </row>
    <row r="666" spans="1:23" ht="23.45" customHeight="1">
      <c r="A666" s="35" t="s">
        <v>192</v>
      </c>
      <c r="B666" s="35" t="s">
        <v>10619</v>
      </c>
      <c r="C666" s="35" t="s">
        <v>194</v>
      </c>
      <c r="D666" s="35" t="s">
        <v>195</v>
      </c>
      <c r="E666" s="36" t="s">
        <v>12193</v>
      </c>
      <c r="F666" s="229" t="s">
        <v>12194</v>
      </c>
      <c r="G666" s="37" t="s">
        <v>7067</v>
      </c>
      <c r="H666" s="38">
        <v>32000</v>
      </c>
      <c r="I666" s="39">
        <v>1</v>
      </c>
      <c r="J666" s="40"/>
      <c r="K666" s="41"/>
      <c r="L666" s="76"/>
      <c r="M666" s="14"/>
      <c r="N666" s="15"/>
      <c r="O666" s="97">
        <v>0</v>
      </c>
      <c r="P666" s="97" t="s">
        <v>207</v>
      </c>
      <c r="Q666" s="228" t="s">
        <v>14012</v>
      </c>
      <c r="R666" s="146"/>
      <c r="S666" s="78">
        <v>0</v>
      </c>
      <c r="T666" s="48">
        <v>0</v>
      </c>
      <c r="U666" s="23"/>
      <c r="V666" s="24"/>
      <c r="W666" s="62" t="s">
        <v>442</v>
      </c>
    </row>
    <row r="667" spans="1:23" ht="23.45" customHeight="1">
      <c r="A667" s="35" t="s">
        <v>192</v>
      </c>
      <c r="B667" s="35" t="s">
        <v>10619</v>
      </c>
      <c r="C667" s="35" t="s">
        <v>194</v>
      </c>
      <c r="D667" s="35" t="s">
        <v>195</v>
      </c>
      <c r="E667" s="36" t="s">
        <v>12851</v>
      </c>
      <c r="F667" s="35" t="s">
        <v>12636</v>
      </c>
      <c r="G667" s="37" t="s">
        <v>7067</v>
      </c>
      <c r="H667" s="38">
        <v>18000</v>
      </c>
      <c r="I667" s="28"/>
      <c r="J667" s="40">
        <v>10</v>
      </c>
      <c r="K667" s="41"/>
      <c r="L667" s="76"/>
      <c r="M667" s="14"/>
      <c r="N667" s="15"/>
      <c r="O667" s="97">
        <v>0</v>
      </c>
      <c r="P667" s="97" t="s">
        <v>207</v>
      </c>
      <c r="Q667" s="146" t="s">
        <v>11392</v>
      </c>
      <c r="R667" s="146" t="s">
        <v>84</v>
      </c>
      <c r="S667" s="78">
        <v>0</v>
      </c>
      <c r="T667" s="48">
        <v>0</v>
      </c>
      <c r="U667" s="23">
        <v>180000</v>
      </c>
      <c r="V667" s="24">
        <v>45894</v>
      </c>
      <c r="W667" s="62" t="s">
        <v>442</v>
      </c>
    </row>
    <row r="668" spans="1:23" ht="23.45" customHeight="1">
      <c r="A668" s="35" t="s">
        <v>192</v>
      </c>
      <c r="B668" s="35" t="s">
        <v>10619</v>
      </c>
      <c r="C668" s="35" t="s">
        <v>194</v>
      </c>
      <c r="D668" s="35" t="s">
        <v>195</v>
      </c>
      <c r="E668" s="36" t="s">
        <v>7958</v>
      </c>
      <c r="F668" s="229" t="s">
        <v>13308</v>
      </c>
      <c r="G668" s="37" t="s">
        <v>10467</v>
      </c>
      <c r="H668" s="38">
        <v>18000</v>
      </c>
      <c r="I668" s="39">
        <v>7</v>
      </c>
      <c r="J668" s="40"/>
      <c r="K668" s="41"/>
      <c r="L668" s="76">
        <v>4</v>
      </c>
      <c r="M668" s="14"/>
      <c r="N668" s="15"/>
      <c r="O668" s="97">
        <v>4</v>
      </c>
      <c r="P668" s="97" t="s">
        <v>207</v>
      </c>
      <c r="Q668" s="228" t="s">
        <v>14012</v>
      </c>
      <c r="R668" s="146"/>
      <c r="S668" s="78">
        <v>4</v>
      </c>
      <c r="T668" s="48">
        <v>72000</v>
      </c>
      <c r="U668" s="23"/>
      <c r="V668" s="24"/>
      <c r="W668" s="62" t="s">
        <v>442</v>
      </c>
    </row>
    <row r="669" spans="1:23" ht="23.45" customHeight="1">
      <c r="A669" s="35" t="s">
        <v>192</v>
      </c>
      <c r="B669" s="35" t="s">
        <v>10619</v>
      </c>
      <c r="C669" s="35" t="s">
        <v>194</v>
      </c>
      <c r="D669" s="35" t="s">
        <v>195</v>
      </c>
      <c r="E669" s="36" t="s">
        <v>12199</v>
      </c>
      <c r="F669" s="35" t="s">
        <v>12200</v>
      </c>
      <c r="G669" s="37" t="s">
        <v>5959</v>
      </c>
      <c r="H669" s="38">
        <v>10000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146"/>
      <c r="R669" s="146"/>
      <c r="S669" s="78">
        <v>1</v>
      </c>
      <c r="T669" s="48">
        <v>10000</v>
      </c>
      <c r="U669" s="23"/>
      <c r="V669" s="24"/>
      <c r="W669" s="62" t="s">
        <v>442</v>
      </c>
    </row>
    <row r="670" spans="1:23" ht="23.45" customHeight="1">
      <c r="A670" s="168"/>
      <c r="B670" s="168"/>
      <c r="C670" s="168"/>
      <c r="D670" s="168"/>
      <c r="E670" s="169"/>
      <c r="F670" s="168"/>
      <c r="G670" s="170"/>
      <c r="H670" s="171"/>
      <c r="I670" s="172"/>
      <c r="J670" s="173"/>
      <c r="K670" s="174"/>
      <c r="L670" s="175"/>
      <c r="M670" s="176"/>
      <c r="N670" s="177"/>
      <c r="O670" s="97">
        <v>0</v>
      </c>
      <c r="P670" s="97" t="s">
        <v>207</v>
      </c>
      <c r="Q670" s="305"/>
      <c r="R670" s="216"/>
      <c r="S670" s="78">
        <v>0</v>
      </c>
      <c r="T670" s="49">
        <v>0</v>
      </c>
      <c r="U670" s="23"/>
      <c r="V670" s="24"/>
      <c r="W670" s="62" t="s">
        <v>207</v>
      </c>
    </row>
    <row r="671" spans="1:23" ht="23.45" customHeight="1">
      <c r="A671" s="35" t="s">
        <v>3595</v>
      </c>
      <c r="B671" s="35" t="s">
        <v>3598</v>
      </c>
      <c r="C671" s="35" t="s">
        <v>3599</v>
      </c>
      <c r="D671" s="35" t="s">
        <v>3600</v>
      </c>
      <c r="E671" s="36" t="s">
        <v>13310</v>
      </c>
      <c r="F671" s="35" t="s">
        <v>12853</v>
      </c>
      <c r="G671" s="37" t="s">
        <v>7067</v>
      </c>
      <c r="H671" s="38">
        <v>7000</v>
      </c>
      <c r="I671" s="39">
        <v>10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146" t="s">
        <v>14003</v>
      </c>
      <c r="R671" s="146"/>
      <c r="S671" s="78">
        <v>0</v>
      </c>
      <c r="T671" s="49">
        <v>0</v>
      </c>
      <c r="U671" s="23"/>
      <c r="V671" s="24"/>
      <c r="W671" s="62" t="s">
        <v>3602</v>
      </c>
    </row>
    <row r="672" spans="1:23" ht="23.4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305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197</v>
      </c>
      <c r="B673" s="35" t="s">
        <v>11117</v>
      </c>
      <c r="C673" s="35" t="s">
        <v>198</v>
      </c>
      <c r="D673" s="35" t="s">
        <v>199</v>
      </c>
      <c r="E673" s="36" t="s">
        <v>12204</v>
      </c>
      <c r="F673" s="35" t="s">
        <v>12203</v>
      </c>
      <c r="G673" s="37" t="s">
        <v>6755</v>
      </c>
      <c r="H673" s="38">
        <v>14000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14000</v>
      </c>
      <c r="U673" s="23"/>
      <c r="V673" s="24"/>
      <c r="W673" s="62" t="s">
        <v>454</v>
      </c>
    </row>
    <row r="674" spans="1:23" ht="23.45" customHeight="1">
      <c r="A674" s="35"/>
      <c r="B674" s="35"/>
      <c r="C674" s="35"/>
      <c r="D674" s="35"/>
      <c r="E674" s="36"/>
      <c r="F674" s="35"/>
      <c r="G674" s="37"/>
      <c r="H674" s="38"/>
      <c r="I674" s="39"/>
      <c r="J674" s="40"/>
      <c r="K674" s="41"/>
      <c r="L674" s="76"/>
      <c r="M674" s="14"/>
      <c r="N674" s="15"/>
      <c r="O674" s="97">
        <v>0</v>
      </c>
      <c r="P674" s="97" t="s">
        <v>207</v>
      </c>
      <c r="Q674" s="146"/>
      <c r="R674" s="146"/>
      <c r="S674" s="78">
        <v>0</v>
      </c>
      <c r="T674" s="49">
        <v>0</v>
      </c>
      <c r="U674" s="23"/>
      <c r="V674" s="24"/>
      <c r="W674" s="62" t="s">
        <v>207</v>
      </c>
    </row>
    <row r="675" spans="1:23" ht="23.45" customHeight="1">
      <c r="A675" s="35" t="s">
        <v>200</v>
      </c>
      <c r="B675" s="35" t="s">
        <v>201</v>
      </c>
      <c r="C675" s="35" t="s">
        <v>202</v>
      </c>
      <c r="D675" s="35" t="s">
        <v>203</v>
      </c>
      <c r="E675" s="36" t="s">
        <v>7498</v>
      </c>
      <c r="F675" s="35" t="s">
        <v>7499</v>
      </c>
      <c r="G675" s="37" t="s">
        <v>7076</v>
      </c>
      <c r="H675" s="38">
        <v>14000</v>
      </c>
      <c r="I675" s="39">
        <v>1</v>
      </c>
      <c r="J675" s="40"/>
      <c r="K675" s="41"/>
      <c r="L675" s="76">
        <v>1</v>
      </c>
      <c r="M675" s="14"/>
      <c r="N675" s="15"/>
      <c r="O675" s="97">
        <v>1</v>
      </c>
      <c r="P675" s="97" t="s">
        <v>207</v>
      </c>
      <c r="Q675" s="146"/>
      <c r="R675" s="146"/>
      <c r="S675" s="78">
        <v>1</v>
      </c>
      <c r="T675" s="48">
        <v>14000</v>
      </c>
      <c r="U675" s="23"/>
      <c r="V675" s="24"/>
      <c r="W675" s="62" t="s">
        <v>4866</v>
      </c>
    </row>
    <row r="676" spans="1:23" ht="23.45" customHeight="1">
      <c r="A676" s="35" t="s">
        <v>200</v>
      </c>
      <c r="B676" s="35" t="s">
        <v>201</v>
      </c>
      <c r="C676" s="35" t="s">
        <v>202</v>
      </c>
      <c r="D676" s="35" t="s">
        <v>203</v>
      </c>
      <c r="E676" s="36" t="s">
        <v>9758</v>
      </c>
      <c r="F676" s="35" t="s">
        <v>7499</v>
      </c>
      <c r="G676" s="37" t="s">
        <v>7079</v>
      </c>
      <c r="H676" s="38">
        <v>14000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14000</v>
      </c>
      <c r="U676" s="23"/>
      <c r="V676" s="24"/>
      <c r="W676" s="62" t="s">
        <v>4866</v>
      </c>
    </row>
    <row r="677" spans="1:23" ht="23.45" customHeight="1">
      <c r="A677" s="35" t="s">
        <v>200</v>
      </c>
      <c r="B677" s="35" t="s">
        <v>201</v>
      </c>
      <c r="C677" s="35" t="s">
        <v>202</v>
      </c>
      <c r="D677" s="35" t="s">
        <v>203</v>
      </c>
      <c r="E677" s="36" t="s">
        <v>12640</v>
      </c>
      <c r="F677" s="35" t="s">
        <v>7502</v>
      </c>
      <c r="G677" s="37" t="s">
        <v>6617</v>
      </c>
      <c r="H677" s="38">
        <v>12000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12000</v>
      </c>
      <c r="U677" s="23"/>
      <c r="V677" s="24"/>
      <c r="W677" s="62" t="s">
        <v>4866</v>
      </c>
    </row>
    <row r="678" spans="1:23" ht="23.45" customHeight="1">
      <c r="A678" s="35" t="s">
        <v>200</v>
      </c>
      <c r="B678" s="35" t="s">
        <v>201</v>
      </c>
      <c r="C678" s="35" t="s">
        <v>202</v>
      </c>
      <c r="D678" s="35" t="s">
        <v>203</v>
      </c>
      <c r="E678" s="36" t="s">
        <v>7501</v>
      </c>
      <c r="F678" s="35" t="s">
        <v>7502</v>
      </c>
      <c r="G678" s="37" t="s">
        <v>6167</v>
      </c>
      <c r="H678" s="38">
        <v>12000</v>
      </c>
      <c r="I678" s="39">
        <v>1</v>
      </c>
      <c r="J678" s="40"/>
      <c r="K678" s="41"/>
      <c r="L678" s="76">
        <v>1</v>
      </c>
      <c r="M678" s="14"/>
      <c r="N678" s="15"/>
      <c r="O678" s="97">
        <v>1</v>
      </c>
      <c r="P678" s="97" t="s">
        <v>207</v>
      </c>
      <c r="Q678" s="146"/>
      <c r="R678" s="146"/>
      <c r="S678" s="78">
        <v>1</v>
      </c>
      <c r="T678" s="48">
        <v>12000</v>
      </c>
      <c r="U678" s="23"/>
      <c r="V678" s="24"/>
      <c r="W678" s="62" t="s">
        <v>4866</v>
      </c>
    </row>
    <row r="679" spans="1:23" ht="23.45" customHeight="1">
      <c r="A679" s="35" t="s">
        <v>200</v>
      </c>
      <c r="B679" s="35" t="s">
        <v>201</v>
      </c>
      <c r="C679" s="35" t="s">
        <v>202</v>
      </c>
      <c r="D679" s="35" t="s">
        <v>203</v>
      </c>
      <c r="E679" s="36" t="s">
        <v>10526</v>
      </c>
      <c r="F679" s="35" t="s">
        <v>9891</v>
      </c>
      <c r="G679" s="37" t="s">
        <v>5959</v>
      </c>
      <c r="H679" s="38">
        <v>9000</v>
      </c>
      <c r="I679" s="39">
        <v>2</v>
      </c>
      <c r="J679" s="40"/>
      <c r="K679" s="41"/>
      <c r="L679" s="76">
        <v>2</v>
      </c>
      <c r="M679" s="14"/>
      <c r="N679" s="15"/>
      <c r="O679" s="97">
        <v>2</v>
      </c>
      <c r="P679" s="97" t="s">
        <v>207</v>
      </c>
      <c r="Q679" s="146"/>
      <c r="R679" s="146"/>
      <c r="S679" s="78">
        <v>2</v>
      </c>
      <c r="T679" s="48">
        <v>18000</v>
      </c>
      <c r="U679" s="23"/>
      <c r="V679" s="24"/>
      <c r="W679" s="62" t="s">
        <v>4866</v>
      </c>
    </row>
    <row r="680" spans="1:23" ht="23.45" customHeight="1">
      <c r="A680" s="35" t="s">
        <v>200</v>
      </c>
      <c r="B680" s="35" t="s">
        <v>201</v>
      </c>
      <c r="C680" s="35" t="s">
        <v>202</v>
      </c>
      <c r="D680" s="35" t="s">
        <v>203</v>
      </c>
      <c r="E680" s="36" t="s">
        <v>13540</v>
      </c>
      <c r="F680" s="35" t="s">
        <v>9891</v>
      </c>
      <c r="G680" s="37" t="s">
        <v>7067</v>
      </c>
      <c r="H680" s="38">
        <v>9000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9000</v>
      </c>
      <c r="U680" s="23"/>
      <c r="V680" s="24"/>
      <c r="W680" s="62" t="s">
        <v>4866</v>
      </c>
    </row>
    <row r="681" spans="1:23" ht="23.45" customHeight="1">
      <c r="A681" s="35" t="s">
        <v>200</v>
      </c>
      <c r="B681" s="35" t="s">
        <v>201</v>
      </c>
      <c r="C681" s="35" t="s">
        <v>202</v>
      </c>
      <c r="D681" s="35" t="s">
        <v>203</v>
      </c>
      <c r="E681" s="36" t="s">
        <v>10527</v>
      </c>
      <c r="F681" s="35" t="s">
        <v>9893</v>
      </c>
      <c r="G681" s="37" t="s">
        <v>5959</v>
      </c>
      <c r="H681" s="38">
        <v>10000</v>
      </c>
      <c r="I681" s="39">
        <v>15</v>
      </c>
      <c r="J681" s="40"/>
      <c r="K681" s="41"/>
      <c r="L681" s="76"/>
      <c r="M681" s="14"/>
      <c r="N681" s="15"/>
      <c r="O681" s="97">
        <v>0</v>
      </c>
      <c r="P681" s="97" t="s">
        <v>207</v>
      </c>
      <c r="Q681" s="146" t="s">
        <v>14007</v>
      </c>
      <c r="R681" s="146"/>
      <c r="S681" s="78">
        <v>0</v>
      </c>
      <c r="T681" s="48">
        <v>0</v>
      </c>
      <c r="U681" s="23"/>
      <c r="V681" s="24"/>
      <c r="W681" s="62" t="s">
        <v>4866</v>
      </c>
    </row>
    <row r="682" spans="1:23" ht="23.45" customHeight="1">
      <c r="A682" s="35" t="s">
        <v>200</v>
      </c>
      <c r="B682" s="35" t="s">
        <v>201</v>
      </c>
      <c r="C682" s="35" t="s">
        <v>202</v>
      </c>
      <c r="D682" s="35" t="s">
        <v>203</v>
      </c>
      <c r="E682" s="36" t="s">
        <v>12641</v>
      </c>
      <c r="F682" s="35" t="s">
        <v>7746</v>
      </c>
      <c r="G682" s="37" t="s">
        <v>7609</v>
      </c>
      <c r="H682" s="38">
        <v>12500</v>
      </c>
      <c r="I682" s="39">
        <v>1</v>
      </c>
      <c r="J682" s="40"/>
      <c r="K682" s="41"/>
      <c r="L682" s="76">
        <v>1</v>
      </c>
      <c r="M682" s="14"/>
      <c r="N682" s="15"/>
      <c r="O682" s="97">
        <v>1</v>
      </c>
      <c r="P682" s="97" t="s">
        <v>207</v>
      </c>
      <c r="Q682" s="146"/>
      <c r="R682" s="146"/>
      <c r="S682" s="78">
        <v>1</v>
      </c>
      <c r="T682" s="48">
        <v>12500</v>
      </c>
      <c r="U682" s="23"/>
      <c r="V682" s="24"/>
      <c r="W682" s="62" t="s">
        <v>4866</v>
      </c>
    </row>
    <row r="683" spans="1:23" ht="23.45" customHeight="1">
      <c r="A683" s="35" t="s">
        <v>200</v>
      </c>
      <c r="B683" s="35" t="s">
        <v>201</v>
      </c>
      <c r="C683" s="35" t="s">
        <v>202</v>
      </c>
      <c r="D683" s="35" t="s">
        <v>203</v>
      </c>
      <c r="E683" s="36" t="s">
        <v>11649</v>
      </c>
      <c r="F683" s="35" t="s">
        <v>7746</v>
      </c>
      <c r="G683" s="37" t="s">
        <v>7260</v>
      </c>
      <c r="H683" s="38">
        <v>12500</v>
      </c>
      <c r="I683" s="39">
        <v>1</v>
      </c>
      <c r="J683" s="40"/>
      <c r="K683" s="41"/>
      <c r="L683" s="76"/>
      <c r="M683" s="14"/>
      <c r="N683" s="15"/>
      <c r="O683" s="97">
        <v>0</v>
      </c>
      <c r="P683" s="97" t="s">
        <v>207</v>
      </c>
      <c r="Q683" s="146" t="s">
        <v>14007</v>
      </c>
      <c r="R683" s="146"/>
      <c r="S683" s="78">
        <v>0</v>
      </c>
      <c r="T683" s="48">
        <v>0</v>
      </c>
      <c r="U683" s="23"/>
      <c r="V683" s="24"/>
      <c r="W683" s="62" t="s">
        <v>4866</v>
      </c>
    </row>
    <row r="684" spans="1:23" ht="23.45" customHeight="1">
      <c r="A684" s="35" t="s">
        <v>200</v>
      </c>
      <c r="B684" s="35" t="s">
        <v>201</v>
      </c>
      <c r="C684" s="35" t="s">
        <v>202</v>
      </c>
      <c r="D684" s="35" t="s">
        <v>203</v>
      </c>
      <c r="E684" s="36" t="s">
        <v>11937</v>
      </c>
      <c r="F684" s="35" t="s">
        <v>7746</v>
      </c>
      <c r="G684" s="37" t="s">
        <v>7706</v>
      </c>
      <c r="H684" s="38">
        <v>12500</v>
      </c>
      <c r="I684" s="39">
        <v>10</v>
      </c>
      <c r="J684" s="40"/>
      <c r="K684" s="41"/>
      <c r="L684" s="76"/>
      <c r="M684" s="14"/>
      <c r="N684" s="15"/>
      <c r="O684" s="97">
        <v>0</v>
      </c>
      <c r="P684" s="97" t="s">
        <v>207</v>
      </c>
      <c r="Q684" s="146" t="s">
        <v>14007</v>
      </c>
      <c r="R684" s="146"/>
      <c r="S684" s="78">
        <v>0</v>
      </c>
      <c r="T684" s="48">
        <v>0</v>
      </c>
      <c r="U684" s="23"/>
      <c r="V684" s="24"/>
      <c r="W684" s="62" t="s">
        <v>4866</v>
      </c>
    </row>
    <row r="685" spans="1:23" ht="23.45" customHeight="1">
      <c r="A685" s="35" t="s">
        <v>200</v>
      </c>
      <c r="B685" s="35" t="s">
        <v>201</v>
      </c>
      <c r="C685" s="35" t="s">
        <v>202</v>
      </c>
      <c r="D685" s="35" t="s">
        <v>203</v>
      </c>
      <c r="E685" s="36" t="s">
        <v>7747</v>
      </c>
      <c r="F685" s="35" t="s">
        <v>7746</v>
      </c>
      <c r="G685" s="37" t="s">
        <v>7748</v>
      </c>
      <c r="H685" s="38">
        <v>12500</v>
      </c>
      <c r="I685" s="39">
        <v>15</v>
      </c>
      <c r="J685" s="40"/>
      <c r="K685" s="41"/>
      <c r="L685" s="76"/>
      <c r="M685" s="14"/>
      <c r="N685" s="15"/>
      <c r="O685" s="97">
        <v>0</v>
      </c>
      <c r="P685" s="97" t="s">
        <v>207</v>
      </c>
      <c r="Q685" s="146" t="s">
        <v>14007</v>
      </c>
      <c r="R685" s="146"/>
      <c r="S685" s="78">
        <v>0</v>
      </c>
      <c r="T685" s="48">
        <v>0</v>
      </c>
      <c r="U685" s="23"/>
      <c r="V685" s="24"/>
      <c r="W685" s="62" t="s">
        <v>4866</v>
      </c>
    </row>
    <row r="686" spans="1:23" ht="23.45" customHeight="1">
      <c r="A686" s="35" t="s">
        <v>200</v>
      </c>
      <c r="B686" s="35" t="s">
        <v>201</v>
      </c>
      <c r="C686" s="35" t="s">
        <v>202</v>
      </c>
      <c r="D686" s="35" t="s">
        <v>203</v>
      </c>
      <c r="E686" s="36" t="s">
        <v>7749</v>
      </c>
      <c r="F686" s="35" t="s">
        <v>7507</v>
      </c>
      <c r="G686" s="37" t="s">
        <v>7149</v>
      </c>
      <c r="H686" s="38">
        <v>8500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8500</v>
      </c>
      <c r="U686" s="23"/>
      <c r="V686" s="24"/>
      <c r="W686" s="62" t="s">
        <v>4866</v>
      </c>
    </row>
    <row r="687" spans="1:23" ht="23.45" customHeight="1">
      <c r="A687" s="35" t="s">
        <v>200</v>
      </c>
      <c r="B687" s="35" t="s">
        <v>201</v>
      </c>
      <c r="C687" s="35" t="s">
        <v>202</v>
      </c>
      <c r="D687" s="35" t="s">
        <v>203</v>
      </c>
      <c r="E687" s="36" t="s">
        <v>13956</v>
      </c>
      <c r="F687" s="35" t="s">
        <v>7507</v>
      </c>
      <c r="G687" s="37" t="s">
        <v>7029</v>
      </c>
      <c r="H687" s="38">
        <v>8500</v>
      </c>
      <c r="I687" s="39">
        <v>1</v>
      </c>
      <c r="J687" s="40"/>
      <c r="K687" s="41"/>
      <c r="L687" s="76">
        <v>1</v>
      </c>
      <c r="M687" s="14"/>
      <c r="N687" s="15"/>
      <c r="O687" s="97">
        <v>1</v>
      </c>
      <c r="P687" s="97" t="s">
        <v>207</v>
      </c>
      <c r="Q687" s="146"/>
      <c r="R687" s="146"/>
      <c r="S687" s="78">
        <v>1</v>
      </c>
      <c r="T687" s="48">
        <v>8500</v>
      </c>
      <c r="U687" s="23"/>
      <c r="V687" s="24"/>
      <c r="W687" s="62" t="s">
        <v>4866</v>
      </c>
    </row>
    <row r="688" spans="1:23" ht="23.45" customHeight="1">
      <c r="A688" s="168"/>
      <c r="B688" s="168"/>
      <c r="C688" s="168"/>
      <c r="D688" s="168"/>
      <c r="E688" s="169"/>
      <c r="F688" s="168"/>
      <c r="G688" s="170"/>
      <c r="H688" s="171"/>
      <c r="I688" s="172"/>
      <c r="J688" s="173"/>
      <c r="K688" s="174"/>
      <c r="L688" s="175"/>
      <c r="M688" s="176"/>
      <c r="N688" s="177"/>
      <c r="O688" s="97">
        <v>0</v>
      </c>
      <c r="P688" s="97" t="s">
        <v>207</v>
      </c>
      <c r="Q688" s="305"/>
      <c r="R688" s="216"/>
      <c r="S688" s="78">
        <v>0</v>
      </c>
      <c r="T688" s="49">
        <v>0</v>
      </c>
      <c r="U688" s="23"/>
      <c r="V688" s="24"/>
      <c r="W688" s="62" t="s">
        <v>207</v>
      </c>
    </row>
    <row r="689" spans="1:23" ht="23.45" customHeight="1">
      <c r="A689" s="35" t="s">
        <v>8326</v>
      </c>
      <c r="B689" s="35" t="s">
        <v>10658</v>
      </c>
      <c r="C689" s="35" t="s">
        <v>6947</v>
      </c>
      <c r="D689" s="35" t="s">
        <v>6947</v>
      </c>
      <c r="E689" s="36" t="s">
        <v>9759</v>
      </c>
      <c r="F689" s="35" t="s">
        <v>9613</v>
      </c>
      <c r="G689" s="37" t="s">
        <v>5959</v>
      </c>
      <c r="H689" s="38">
        <v>8000</v>
      </c>
      <c r="I689" s="39">
        <v>1</v>
      </c>
      <c r="J689" s="40"/>
      <c r="K689" s="41"/>
      <c r="L689" s="76">
        <v>1</v>
      </c>
      <c r="M689" s="14"/>
      <c r="N689" s="15"/>
      <c r="O689" s="97">
        <v>1</v>
      </c>
      <c r="P689" s="97" t="s">
        <v>207</v>
      </c>
      <c r="Q689" s="146"/>
      <c r="R689" s="146"/>
      <c r="S689" s="78">
        <v>1</v>
      </c>
      <c r="T689" s="48">
        <v>8000</v>
      </c>
      <c r="U689" s="23"/>
      <c r="V689" s="24"/>
      <c r="W689" s="62" t="s">
        <v>8329</v>
      </c>
    </row>
    <row r="690" spans="1:23" ht="23.45" customHeight="1">
      <c r="A690" s="35" t="s">
        <v>8326</v>
      </c>
      <c r="B690" s="35" t="s">
        <v>10658</v>
      </c>
      <c r="C690" s="35" t="s">
        <v>6947</v>
      </c>
      <c r="D690" s="35" t="s">
        <v>6947</v>
      </c>
      <c r="E690" s="36" t="s">
        <v>9612</v>
      </c>
      <c r="F690" s="35" t="s">
        <v>9613</v>
      </c>
      <c r="G690" s="37" t="s">
        <v>7760</v>
      </c>
      <c r="H690" s="38">
        <v>8000</v>
      </c>
      <c r="I690" s="39">
        <v>2</v>
      </c>
      <c r="J690" s="40"/>
      <c r="K690" s="41"/>
      <c r="L690" s="76"/>
      <c r="M690" s="14"/>
      <c r="N690" s="15"/>
      <c r="O690" s="97">
        <v>0</v>
      </c>
      <c r="P690" s="97" t="s">
        <v>207</v>
      </c>
      <c r="Q690" s="146" t="s">
        <v>14007</v>
      </c>
      <c r="R690" s="146"/>
      <c r="S690" s="78">
        <v>0</v>
      </c>
      <c r="T690" s="48">
        <v>0</v>
      </c>
      <c r="U690" s="23"/>
      <c r="V690" s="24"/>
      <c r="W690" s="62" t="s">
        <v>8329</v>
      </c>
    </row>
    <row r="691" spans="1:23" ht="23.45" customHeight="1">
      <c r="A691" s="30" t="s">
        <v>12940</v>
      </c>
      <c r="B691" s="30" t="s">
        <v>10658</v>
      </c>
      <c r="C691" s="30" t="s">
        <v>6947</v>
      </c>
      <c r="D691" s="30" t="s">
        <v>6947</v>
      </c>
      <c r="E691" s="31" t="s">
        <v>14032</v>
      </c>
      <c r="F691" s="30" t="s">
        <v>12928</v>
      </c>
      <c r="G691" s="32" t="s">
        <v>5183</v>
      </c>
      <c r="H691" s="33">
        <v>8000</v>
      </c>
      <c r="I691" s="39"/>
      <c r="J691" s="40"/>
      <c r="K691" s="34"/>
      <c r="L691" s="77"/>
      <c r="M691" s="10"/>
      <c r="N691" s="11"/>
      <c r="O691" s="97">
        <v>0</v>
      </c>
      <c r="P691" s="97"/>
      <c r="Q691" s="146"/>
      <c r="R691" s="217" t="s">
        <v>14048</v>
      </c>
      <c r="S691" s="78">
        <v>0</v>
      </c>
      <c r="T691" s="48">
        <v>0</v>
      </c>
      <c r="U691" s="23"/>
      <c r="V691" s="24"/>
      <c r="W691" s="62" t="s">
        <v>8329</v>
      </c>
    </row>
    <row r="692" spans="1:23" ht="23.45" customHeight="1">
      <c r="A692" s="35"/>
      <c r="B692" s="35"/>
      <c r="C692" s="35"/>
      <c r="D692" s="35"/>
      <c r="E692" s="36"/>
      <c r="F692" s="35"/>
      <c r="G692" s="37"/>
      <c r="H692" s="38"/>
      <c r="I692" s="39"/>
      <c r="J692" s="40"/>
      <c r="K692" s="41"/>
      <c r="L692" s="76"/>
      <c r="M692" s="14"/>
      <c r="N692" s="15"/>
      <c r="O692" s="97">
        <v>0</v>
      </c>
      <c r="P692" s="97" t="s">
        <v>207</v>
      </c>
      <c r="Q692" s="146"/>
      <c r="R692" s="146"/>
      <c r="S692" s="78">
        <v>0</v>
      </c>
      <c r="T692" s="49">
        <v>0</v>
      </c>
      <c r="U692" s="23"/>
      <c r="V692" s="24"/>
      <c r="W692" s="62" t="s">
        <v>207</v>
      </c>
    </row>
    <row r="693" spans="1:23" ht="23.45" customHeight="1">
      <c r="A693" s="35" t="s">
        <v>8250</v>
      </c>
      <c r="B693" s="35" t="s">
        <v>10555</v>
      </c>
      <c r="C693" s="35" t="s">
        <v>650</v>
      </c>
      <c r="D693" s="35" t="s">
        <v>651</v>
      </c>
      <c r="E693" s="36" t="s">
        <v>10155</v>
      </c>
      <c r="F693" s="35" t="s">
        <v>9844</v>
      </c>
      <c r="G693" s="37" t="s">
        <v>5959</v>
      </c>
      <c r="H693" s="38">
        <v>5000</v>
      </c>
      <c r="I693" s="39">
        <v>1</v>
      </c>
      <c r="J693" s="40"/>
      <c r="K693" s="41"/>
      <c r="L693" s="76">
        <v>1</v>
      </c>
      <c r="M693" s="14"/>
      <c r="N693" s="15"/>
      <c r="O693" s="97">
        <v>1</v>
      </c>
      <c r="P693" s="97" t="s">
        <v>207</v>
      </c>
      <c r="Q693" s="146"/>
      <c r="R693" s="146"/>
      <c r="S693" s="78">
        <v>1</v>
      </c>
      <c r="T693" s="48">
        <v>5000</v>
      </c>
      <c r="U693" s="23"/>
      <c r="V693" s="24"/>
      <c r="W693" s="62" t="s">
        <v>8252</v>
      </c>
    </row>
    <row r="694" spans="1:23" ht="23.45" customHeight="1">
      <c r="A694" s="35"/>
      <c r="B694" s="35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97">
        <v>0</v>
      </c>
      <c r="P694" s="97" t="s">
        <v>207</v>
      </c>
      <c r="Q694" s="146"/>
      <c r="R694" s="146"/>
      <c r="S694" s="78">
        <v>0</v>
      </c>
      <c r="T694" s="49">
        <v>0</v>
      </c>
      <c r="U694" s="23"/>
      <c r="V694" s="24"/>
      <c r="W694" s="62" t="s">
        <v>207</v>
      </c>
    </row>
    <row r="695" spans="1:23" ht="23.45" customHeight="1">
      <c r="A695" s="35" t="s">
        <v>5636</v>
      </c>
      <c r="B695" s="35" t="s">
        <v>10637</v>
      </c>
      <c r="C695" s="35" t="s">
        <v>5638</v>
      </c>
      <c r="D695" s="35" t="s">
        <v>5638</v>
      </c>
      <c r="E695" s="36" t="s">
        <v>7514</v>
      </c>
      <c r="F695" s="35" t="s">
        <v>7513</v>
      </c>
      <c r="G695" s="37" t="s">
        <v>7515</v>
      </c>
      <c r="H695" s="38">
        <v>8000</v>
      </c>
      <c r="I695" s="39">
        <v>3</v>
      </c>
      <c r="J695" s="40"/>
      <c r="K695" s="41"/>
      <c r="L695" s="76">
        <v>3</v>
      </c>
      <c r="M695" s="14"/>
      <c r="N695" s="15"/>
      <c r="O695" s="97">
        <v>3</v>
      </c>
      <c r="P695" s="97" t="s">
        <v>207</v>
      </c>
      <c r="Q695" s="146"/>
      <c r="R695" s="146"/>
      <c r="S695" s="78">
        <v>3</v>
      </c>
      <c r="T695" s="48">
        <v>24000</v>
      </c>
      <c r="U695" s="23"/>
      <c r="V695" s="24"/>
      <c r="W695" s="62" t="s">
        <v>5641</v>
      </c>
    </row>
    <row r="696" spans="1:23" ht="23.45" customHeight="1">
      <c r="A696" s="168"/>
      <c r="B696" s="168"/>
      <c r="C696" s="168"/>
      <c r="D696" s="168"/>
      <c r="E696" s="169"/>
      <c r="F696" s="168"/>
      <c r="G696" s="170"/>
      <c r="H696" s="171"/>
      <c r="I696" s="172"/>
      <c r="J696" s="173"/>
      <c r="K696" s="174"/>
      <c r="L696" s="175"/>
      <c r="M696" s="176"/>
      <c r="N696" s="177"/>
      <c r="O696" s="97">
        <v>0</v>
      </c>
      <c r="P696" s="97" t="s">
        <v>207</v>
      </c>
      <c r="Q696" s="305"/>
      <c r="R696" s="216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4947</v>
      </c>
      <c r="B697" s="35" t="s">
        <v>10816</v>
      </c>
      <c r="C697" s="35" t="s">
        <v>4950</v>
      </c>
      <c r="D697" s="35" t="s">
        <v>4950</v>
      </c>
      <c r="E697" s="36" t="s">
        <v>12645</v>
      </c>
      <c r="F697" s="35" t="s">
        <v>12644</v>
      </c>
      <c r="G697" s="37" t="s">
        <v>7067</v>
      </c>
      <c r="H697" s="38">
        <v>5000</v>
      </c>
      <c r="I697" s="39">
        <v>5</v>
      </c>
      <c r="J697" s="40"/>
      <c r="K697" s="41"/>
      <c r="L697" s="76">
        <v>5</v>
      </c>
      <c r="M697" s="14"/>
      <c r="N697" s="15"/>
      <c r="O697" s="97">
        <v>5</v>
      </c>
      <c r="P697" s="97" t="s">
        <v>207</v>
      </c>
      <c r="Q697" s="146"/>
      <c r="R697" s="146"/>
      <c r="S697" s="78">
        <v>5</v>
      </c>
      <c r="T697" s="48">
        <v>25000</v>
      </c>
      <c r="U697" s="23"/>
      <c r="V697" s="24"/>
      <c r="W697" s="62" t="s">
        <v>4947</v>
      </c>
    </row>
    <row r="698" spans="1:23" ht="23.45" customHeight="1">
      <c r="A698" s="35" t="s">
        <v>4947</v>
      </c>
      <c r="B698" s="35" t="s">
        <v>10816</v>
      </c>
      <c r="C698" s="35" t="s">
        <v>4950</v>
      </c>
      <c r="D698" s="35" t="s">
        <v>4950</v>
      </c>
      <c r="E698" s="36" t="s">
        <v>12646</v>
      </c>
      <c r="F698" s="35" t="s">
        <v>12644</v>
      </c>
      <c r="G698" s="37" t="s">
        <v>7055</v>
      </c>
      <c r="H698" s="38">
        <v>5000</v>
      </c>
      <c r="I698" s="39">
        <v>3</v>
      </c>
      <c r="J698" s="40"/>
      <c r="K698" s="41"/>
      <c r="L698" s="76">
        <v>3</v>
      </c>
      <c r="M698" s="14"/>
      <c r="N698" s="15"/>
      <c r="O698" s="97">
        <v>3</v>
      </c>
      <c r="P698" s="97" t="s">
        <v>207</v>
      </c>
      <c r="Q698" s="146"/>
      <c r="R698" s="146"/>
      <c r="S698" s="78">
        <v>3</v>
      </c>
      <c r="T698" s="48">
        <v>15000</v>
      </c>
      <c r="U698" s="23"/>
      <c r="V698" s="24"/>
      <c r="W698" s="62" t="s">
        <v>4947</v>
      </c>
    </row>
    <row r="699" spans="1:23" ht="23.45" customHeight="1">
      <c r="A699" s="35" t="s">
        <v>4947</v>
      </c>
      <c r="B699" s="35" t="s">
        <v>10816</v>
      </c>
      <c r="C699" s="35" t="s">
        <v>4950</v>
      </c>
      <c r="D699" s="35" t="s">
        <v>4950</v>
      </c>
      <c r="E699" s="36" t="s">
        <v>12648</v>
      </c>
      <c r="F699" s="35" t="s">
        <v>12644</v>
      </c>
      <c r="G699" s="37" t="s">
        <v>7079</v>
      </c>
      <c r="H699" s="38">
        <v>5000</v>
      </c>
      <c r="I699" s="39">
        <v>10</v>
      </c>
      <c r="J699" s="40"/>
      <c r="K699" s="41"/>
      <c r="L699" s="76">
        <v>10</v>
      </c>
      <c r="M699" s="14"/>
      <c r="N699" s="15"/>
      <c r="O699" s="97">
        <v>10</v>
      </c>
      <c r="P699" s="97" t="s">
        <v>207</v>
      </c>
      <c r="Q699" s="146"/>
      <c r="R699" s="146"/>
      <c r="S699" s="78">
        <v>10</v>
      </c>
      <c r="T699" s="48">
        <v>50000</v>
      </c>
      <c r="U699" s="23"/>
      <c r="V699" s="24"/>
      <c r="W699" s="62" t="s">
        <v>4947</v>
      </c>
    </row>
    <row r="700" spans="1:23" ht="23.45" customHeight="1">
      <c r="A700" s="35" t="s">
        <v>4947</v>
      </c>
      <c r="B700" s="35" t="s">
        <v>10816</v>
      </c>
      <c r="C700" s="35" t="s">
        <v>4950</v>
      </c>
      <c r="D700" s="35" t="s">
        <v>4950</v>
      </c>
      <c r="E700" s="36" t="s">
        <v>13957</v>
      </c>
      <c r="F700" s="35" t="s">
        <v>13958</v>
      </c>
      <c r="G700" s="37" t="s">
        <v>5959</v>
      </c>
      <c r="H700" s="38">
        <v>5000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5000</v>
      </c>
      <c r="U700" s="23"/>
      <c r="V700" s="24"/>
      <c r="W700" s="62" t="s">
        <v>4947</v>
      </c>
    </row>
    <row r="701" spans="1:23" ht="23.45" customHeight="1">
      <c r="A701" s="16" t="s">
        <v>13630</v>
      </c>
      <c r="B701" s="16" t="s">
        <v>10816</v>
      </c>
      <c r="C701" s="16" t="s">
        <v>4950</v>
      </c>
      <c r="D701" s="16" t="s">
        <v>4950</v>
      </c>
      <c r="E701" s="25" t="s">
        <v>13614</v>
      </c>
      <c r="F701" s="16" t="s">
        <v>13613</v>
      </c>
      <c r="G701" s="26" t="s">
        <v>130</v>
      </c>
      <c r="H701" s="27">
        <v>5000</v>
      </c>
      <c r="I701" s="28"/>
      <c r="J701" s="29"/>
      <c r="K701" s="12">
        <v>3</v>
      </c>
      <c r="L701" s="77"/>
      <c r="M701" s="10"/>
      <c r="N701" s="11"/>
      <c r="O701" s="97">
        <v>0</v>
      </c>
      <c r="P701" s="97" t="s">
        <v>207</v>
      </c>
      <c r="Q701" s="147" t="s">
        <v>11184</v>
      </c>
      <c r="R701" s="147" t="s">
        <v>13656</v>
      </c>
      <c r="S701" s="78">
        <v>0</v>
      </c>
      <c r="T701" s="48">
        <v>0</v>
      </c>
      <c r="U701" s="23"/>
      <c r="V701" s="24"/>
      <c r="W701" s="62" t="s">
        <v>4947</v>
      </c>
    </row>
    <row r="702" spans="1:23" ht="23.45" customHeight="1">
      <c r="A702" s="30" t="s">
        <v>13630</v>
      </c>
      <c r="B702" s="30" t="s">
        <v>10816</v>
      </c>
      <c r="C702" s="30" t="s">
        <v>4950</v>
      </c>
      <c r="D702" s="30" t="s">
        <v>4950</v>
      </c>
      <c r="E702" s="31" t="s">
        <v>14019</v>
      </c>
      <c r="F702" s="30" t="s">
        <v>13613</v>
      </c>
      <c r="G702" s="32" t="s">
        <v>147</v>
      </c>
      <c r="H702" s="33">
        <v>5000</v>
      </c>
      <c r="I702" s="39"/>
      <c r="J702" s="40"/>
      <c r="K702" s="34"/>
      <c r="L702" s="77"/>
      <c r="M702" s="10"/>
      <c r="N702" s="11"/>
      <c r="O702" s="97">
        <v>0</v>
      </c>
      <c r="P702" s="97"/>
      <c r="Q702" s="146"/>
      <c r="R702" s="217" t="s">
        <v>14054</v>
      </c>
      <c r="S702" s="78">
        <v>0</v>
      </c>
      <c r="T702" s="48">
        <v>0</v>
      </c>
      <c r="U702" s="23"/>
      <c r="V702" s="24"/>
      <c r="W702" s="62" t="s">
        <v>4947</v>
      </c>
    </row>
    <row r="703" spans="1:23" ht="23.45" customHeight="1">
      <c r="A703" s="168"/>
      <c r="B703" s="168"/>
      <c r="C703" s="168"/>
      <c r="D703" s="168"/>
      <c r="E703" s="169"/>
      <c r="F703" s="168"/>
      <c r="G703" s="170"/>
      <c r="H703" s="171"/>
      <c r="I703" s="172"/>
      <c r="J703" s="173"/>
      <c r="K703" s="174"/>
      <c r="L703" s="175"/>
      <c r="M703" s="176"/>
      <c r="N703" s="177"/>
      <c r="O703" s="97">
        <v>0</v>
      </c>
      <c r="P703" s="97" t="s">
        <v>207</v>
      </c>
      <c r="Q703" s="305"/>
      <c r="R703" s="216"/>
      <c r="S703" s="78">
        <v>0</v>
      </c>
      <c r="T703" s="49">
        <v>0</v>
      </c>
      <c r="U703" s="23"/>
      <c r="V703" s="24"/>
      <c r="W703" s="62" t="s">
        <v>207</v>
      </c>
    </row>
    <row r="704" spans="1:23" ht="23.45" customHeight="1">
      <c r="A704" s="35" t="s">
        <v>12778</v>
      </c>
      <c r="B704" s="35" t="s">
        <v>11114</v>
      </c>
      <c r="C704" s="35" t="s">
        <v>9997</v>
      </c>
      <c r="D704" s="35" t="s">
        <v>9997</v>
      </c>
      <c r="E704" s="36" t="s">
        <v>12855</v>
      </c>
      <c r="F704" s="35" t="s">
        <v>9840</v>
      </c>
      <c r="G704" s="37" t="s">
        <v>5959</v>
      </c>
      <c r="H704" s="38">
        <v>13000</v>
      </c>
      <c r="I704" s="39">
        <v>1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146" t="s">
        <v>11184</v>
      </c>
      <c r="R704" s="146"/>
      <c r="S704" s="78">
        <v>0</v>
      </c>
      <c r="T704" s="49">
        <v>0</v>
      </c>
      <c r="U704" s="23"/>
      <c r="V704" s="24"/>
      <c r="W704" s="62" t="s">
        <v>12536</v>
      </c>
    </row>
    <row r="705" spans="1:23" ht="23.45" customHeight="1">
      <c r="A705" s="35" t="s">
        <v>12778</v>
      </c>
      <c r="B705" s="35" t="s">
        <v>11114</v>
      </c>
      <c r="C705" s="35" t="s">
        <v>9997</v>
      </c>
      <c r="D705" s="35" t="s">
        <v>9997</v>
      </c>
      <c r="E705" s="36" t="s">
        <v>12213</v>
      </c>
      <c r="F705" s="35" t="s">
        <v>9840</v>
      </c>
      <c r="G705" s="37" t="s">
        <v>6756</v>
      </c>
      <c r="H705" s="38">
        <v>13000</v>
      </c>
      <c r="I705" s="39">
        <v>5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146" t="s">
        <v>11184</v>
      </c>
      <c r="R705" s="146"/>
      <c r="S705" s="78">
        <v>0</v>
      </c>
      <c r="T705" s="49">
        <v>0</v>
      </c>
      <c r="U705" s="23"/>
      <c r="V705" s="24"/>
      <c r="W705" s="62" t="s">
        <v>12536</v>
      </c>
    </row>
    <row r="706" spans="1:23" ht="23.45" customHeight="1">
      <c r="A706" s="35"/>
      <c r="B706" s="35"/>
      <c r="C706" s="35"/>
      <c r="D706" s="35"/>
      <c r="E706" s="36"/>
      <c r="F706" s="35"/>
      <c r="G706" s="37"/>
      <c r="H706" s="38"/>
      <c r="I706" s="39"/>
      <c r="J706" s="40"/>
      <c r="K706" s="41"/>
      <c r="L706" s="76"/>
      <c r="M706" s="14"/>
      <c r="N706" s="15"/>
      <c r="O706" s="97">
        <v>0</v>
      </c>
      <c r="P706" s="97" t="s">
        <v>207</v>
      </c>
      <c r="Q706" s="146"/>
      <c r="R706" s="146"/>
      <c r="S706" s="78">
        <v>0</v>
      </c>
      <c r="T706" s="49">
        <v>0</v>
      </c>
      <c r="U706" s="23"/>
      <c r="V706" s="24"/>
      <c r="W706" s="62" t="s">
        <v>207</v>
      </c>
    </row>
    <row r="707" spans="1:23" ht="23.45" customHeight="1">
      <c r="A707" s="16" t="s">
        <v>4811</v>
      </c>
      <c r="B707" s="16" t="s">
        <v>998</v>
      </c>
      <c r="C707" s="16" t="s">
        <v>999</v>
      </c>
      <c r="D707" s="16" t="s">
        <v>999</v>
      </c>
      <c r="E707" s="25" t="s">
        <v>1004</v>
      </c>
      <c r="F707" s="16" t="s">
        <v>5421</v>
      </c>
      <c r="G707" s="26" t="s">
        <v>5424</v>
      </c>
      <c r="H707" s="27">
        <v>10000</v>
      </c>
      <c r="I707" s="28"/>
      <c r="J707" s="29"/>
      <c r="K707" s="84">
        <v>1</v>
      </c>
      <c r="L707" s="77"/>
      <c r="M707" s="10"/>
      <c r="N707" s="11"/>
      <c r="O707" s="97">
        <v>0</v>
      </c>
      <c r="P707" s="97" t="s">
        <v>207</v>
      </c>
      <c r="Q707" s="231" t="s">
        <v>36</v>
      </c>
      <c r="R707" s="147" t="s">
        <v>5450</v>
      </c>
      <c r="S707" s="78">
        <v>0</v>
      </c>
      <c r="T707" s="49">
        <v>0</v>
      </c>
      <c r="U707" s="23"/>
      <c r="V707" s="24"/>
      <c r="W707" s="62" t="s">
        <v>4826</v>
      </c>
    </row>
    <row r="708" spans="1:23" ht="23.45" customHeight="1">
      <c r="A708" s="168"/>
      <c r="B708" s="168"/>
      <c r="C708" s="168"/>
      <c r="D708" s="168"/>
      <c r="E708" s="169"/>
      <c r="F708" s="168"/>
      <c r="G708" s="170"/>
      <c r="H708" s="171"/>
      <c r="I708" s="172"/>
      <c r="J708" s="173"/>
      <c r="K708" s="174"/>
      <c r="L708" s="175"/>
      <c r="M708" s="176"/>
      <c r="N708" s="177"/>
      <c r="O708" s="97">
        <v>0</v>
      </c>
      <c r="P708" s="97" t="s">
        <v>207</v>
      </c>
      <c r="Q708" s="305"/>
      <c r="R708" s="216"/>
      <c r="S708" s="78">
        <v>0</v>
      </c>
      <c r="T708" s="49">
        <v>0</v>
      </c>
      <c r="U708" s="23"/>
      <c r="V708" s="24"/>
      <c r="W708" s="62" t="s">
        <v>207</v>
      </c>
    </row>
  </sheetData>
  <sortState ref="A7:W701">
    <sortCondition ref="B7:B701"/>
    <sortCondition descending="1" sortBy="fontColor" ref="F7:F701" dxfId="117"/>
    <sortCondition descending="1" sortBy="fontColor" ref="F7:F701" dxfId="116"/>
    <sortCondition ref="F7:F701"/>
    <sortCondition ref="G7:G701"/>
    <sortCondition descending="1" ref="V7:V701"/>
  </sortState>
  <mergeCells count="2">
    <mergeCell ref="I1:K1"/>
    <mergeCell ref="L1:N1"/>
  </mergeCells>
  <phoneticPr fontId="88" type="noConversion"/>
  <conditionalFormatting sqref="L1:N2 L4:N1048576">
    <cfRule type="cellIs" dxfId="83" priority="1" operator="between">
      <formula>1</formula>
      <formula>111111</formula>
    </cfRule>
    <cfRule type="cellIs" dxfId="82" priority="2" stopIfTrue="1" operator="lessThan">
      <formula>0</formula>
    </cfRule>
    <cfRule type="cellIs" dxfId="81" priority="3" stopIfTrue="1" operator="greaterThan">
      <formula>0</formula>
    </cfRule>
    <cfRule type="containsText" dxfId="8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44"/>
  <sheetViews>
    <sheetView zoomScale="85" zoomScaleNormal="85" zoomScaleSheetLayoutView="85" zoomScalePageLayoutView="25" workbookViewId="0">
      <pane xSplit="11" ySplit="2" topLeftCell="L199" activePane="bottomRight" state="frozen"/>
      <selection pane="topRight" activeCell="L1" sqref="L1"/>
      <selection pane="bottomLeft" activeCell="A3" sqref="A3"/>
      <selection pane="bottomRight" activeCell="P214" sqref="P214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13662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1477</v>
      </c>
      <c r="J3" s="205">
        <v>1641</v>
      </c>
      <c r="K3" s="205">
        <v>112</v>
      </c>
      <c r="L3" s="205">
        <v>783</v>
      </c>
      <c r="M3" s="205">
        <v>626</v>
      </c>
      <c r="N3" s="205">
        <v>8</v>
      </c>
      <c r="O3" s="205">
        <v>1439</v>
      </c>
      <c r="P3" s="205">
        <v>0</v>
      </c>
      <c r="Q3" s="205">
        <v>0</v>
      </c>
      <c r="R3" s="205">
        <v>0</v>
      </c>
      <c r="S3" s="205">
        <v>585</v>
      </c>
      <c r="T3" s="205">
        <v>10614150</v>
      </c>
      <c r="U3" s="205">
        <v>22640400</v>
      </c>
      <c r="V3" s="205">
        <v>4589229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">
        <v>2921</v>
      </c>
    </row>
    <row r="6" spans="1:23" ht="23.4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v>0</v>
      </c>
      <c r="T6" s="49">
        <v>0</v>
      </c>
      <c r="U6" s="23"/>
      <c r="V6" s="24"/>
      <c r="W6" s="62" t="s">
        <v>207</v>
      </c>
    </row>
    <row r="7" spans="1:23" ht="23.45" customHeight="1">
      <c r="A7" s="35" t="s">
        <v>4814</v>
      </c>
      <c r="B7" s="67" t="s">
        <v>1334</v>
      </c>
      <c r="C7" s="35" t="s">
        <v>22</v>
      </c>
      <c r="D7" s="35" t="s">
        <v>23</v>
      </c>
      <c r="E7" s="36" t="s">
        <v>7017</v>
      </c>
      <c r="F7" s="35" t="s">
        <v>7012</v>
      </c>
      <c r="G7" s="37" t="s">
        <v>7018</v>
      </c>
      <c r="H7" s="38">
        <v>12000</v>
      </c>
      <c r="I7" s="39">
        <v>10</v>
      </c>
      <c r="J7" s="40"/>
      <c r="K7" s="41"/>
      <c r="L7" s="76">
        <v>10</v>
      </c>
      <c r="M7" s="14"/>
      <c r="N7" s="15"/>
      <c r="O7" s="97">
        <v>10</v>
      </c>
      <c r="P7" s="97" t="s">
        <v>207</v>
      </c>
      <c r="Q7" s="146"/>
      <c r="R7" s="146"/>
      <c r="S7" s="78">
        <v>10</v>
      </c>
      <c r="T7" s="48">
        <v>120000</v>
      </c>
      <c r="U7" s="23"/>
      <c r="V7" s="24"/>
      <c r="W7" s="62" t="s">
        <v>4836</v>
      </c>
    </row>
    <row r="8" spans="1:23" ht="23.45" customHeight="1">
      <c r="A8" s="35" t="s">
        <v>4814</v>
      </c>
      <c r="B8" s="67" t="s">
        <v>1334</v>
      </c>
      <c r="C8" s="35" t="s">
        <v>22</v>
      </c>
      <c r="D8" s="35" t="s">
        <v>23</v>
      </c>
      <c r="E8" s="36" t="s">
        <v>9389</v>
      </c>
      <c r="F8" s="35" t="s">
        <v>7012</v>
      </c>
      <c r="G8" s="37" t="s">
        <v>9390</v>
      </c>
      <c r="H8" s="38">
        <v>12000</v>
      </c>
      <c r="I8" s="39">
        <v>5</v>
      </c>
      <c r="J8" s="40"/>
      <c r="K8" s="41"/>
      <c r="L8" s="76">
        <v>5</v>
      </c>
      <c r="M8" s="14"/>
      <c r="N8" s="15"/>
      <c r="O8" s="97">
        <v>5</v>
      </c>
      <c r="P8" s="97" t="s">
        <v>207</v>
      </c>
      <c r="Q8" s="146"/>
      <c r="R8" s="146"/>
      <c r="S8" s="78">
        <v>5</v>
      </c>
      <c r="T8" s="48">
        <v>60000</v>
      </c>
      <c r="U8" s="23"/>
      <c r="V8" s="24"/>
      <c r="W8" s="62" t="s">
        <v>4836</v>
      </c>
    </row>
    <row r="9" spans="1:23" ht="23.45" customHeight="1">
      <c r="A9" s="35" t="s">
        <v>4814</v>
      </c>
      <c r="B9" s="149" t="s">
        <v>1334</v>
      </c>
      <c r="C9" s="35" t="s">
        <v>22</v>
      </c>
      <c r="D9" s="35" t="s">
        <v>23</v>
      </c>
      <c r="E9" s="36" t="s">
        <v>7030</v>
      </c>
      <c r="F9" s="35" t="s">
        <v>7022</v>
      </c>
      <c r="G9" s="37" t="s">
        <v>7031</v>
      </c>
      <c r="H9" s="38">
        <v>10000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10000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7021</v>
      </c>
      <c r="F10" s="35" t="s">
        <v>7022</v>
      </c>
      <c r="G10" s="37" t="s">
        <v>7023</v>
      </c>
      <c r="H10" s="38">
        <v>10000</v>
      </c>
      <c r="I10" s="39">
        <v>5</v>
      </c>
      <c r="J10" s="40"/>
      <c r="K10" s="41"/>
      <c r="L10" s="76">
        <v>5</v>
      </c>
      <c r="M10" s="14"/>
      <c r="N10" s="15"/>
      <c r="O10" s="97">
        <v>5</v>
      </c>
      <c r="P10" s="97" t="s">
        <v>207</v>
      </c>
      <c r="Q10" s="146"/>
      <c r="R10" s="146"/>
      <c r="S10" s="78">
        <v>5</v>
      </c>
      <c r="T10" s="48">
        <v>50000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149" t="s">
        <v>1334</v>
      </c>
      <c r="C11" s="35" t="s">
        <v>22</v>
      </c>
      <c r="D11" s="35" t="s">
        <v>23</v>
      </c>
      <c r="E11" s="36" t="s">
        <v>9691</v>
      </c>
      <c r="F11" s="35" t="s">
        <v>7040</v>
      </c>
      <c r="G11" s="37" t="s">
        <v>9692</v>
      </c>
      <c r="H11" s="38">
        <v>13000</v>
      </c>
      <c r="I11" s="39">
        <v>7</v>
      </c>
      <c r="J11" s="40"/>
      <c r="K11" s="41"/>
      <c r="L11" s="76">
        <v>7</v>
      </c>
      <c r="M11" s="14"/>
      <c r="N11" s="15"/>
      <c r="O11" s="97">
        <v>7</v>
      </c>
      <c r="P11" s="97" t="s">
        <v>207</v>
      </c>
      <c r="Q11" s="146"/>
      <c r="R11" s="146"/>
      <c r="S11" s="78">
        <v>7</v>
      </c>
      <c r="T11" s="48">
        <v>91000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7647</v>
      </c>
      <c r="F12" s="35" t="s">
        <v>7045</v>
      </c>
      <c r="G12" s="37" t="s">
        <v>7067</v>
      </c>
      <c r="H12" s="38">
        <v>9000</v>
      </c>
      <c r="I12" s="39">
        <v>3</v>
      </c>
      <c r="J12" s="40"/>
      <c r="K12" s="41"/>
      <c r="L12" s="76">
        <v>3</v>
      </c>
      <c r="M12" s="14"/>
      <c r="N12" s="15"/>
      <c r="O12" s="97">
        <v>3</v>
      </c>
      <c r="P12" s="97" t="s">
        <v>207</v>
      </c>
      <c r="Q12" s="146"/>
      <c r="R12" s="146"/>
      <c r="S12" s="78">
        <v>3</v>
      </c>
      <c r="T12" s="48">
        <v>27000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7044</v>
      </c>
      <c r="F13" s="35" t="s">
        <v>7045</v>
      </c>
      <c r="G13" s="37" t="s">
        <v>6875</v>
      </c>
      <c r="H13" s="38">
        <v>9000</v>
      </c>
      <c r="I13" s="39">
        <v>2</v>
      </c>
      <c r="J13" s="40"/>
      <c r="K13" s="41"/>
      <c r="L13" s="76">
        <v>2</v>
      </c>
      <c r="M13" s="14"/>
      <c r="N13" s="15"/>
      <c r="O13" s="97">
        <v>2</v>
      </c>
      <c r="P13" s="97" t="s">
        <v>207</v>
      </c>
      <c r="Q13" s="146"/>
      <c r="R13" s="146"/>
      <c r="S13" s="78">
        <v>2</v>
      </c>
      <c r="T13" s="48">
        <v>18000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9446</v>
      </c>
      <c r="F14" s="35" t="s">
        <v>7047</v>
      </c>
      <c r="G14" s="37" t="s">
        <v>9447</v>
      </c>
      <c r="H14" s="38">
        <v>16000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16000</v>
      </c>
      <c r="U14" s="23"/>
      <c r="V14" s="24"/>
      <c r="W14" s="62" t="s">
        <v>4836</v>
      </c>
    </row>
    <row r="15" spans="1:23" ht="23.45" customHeight="1">
      <c r="A15" s="16" t="s">
        <v>4872</v>
      </c>
      <c r="B15" s="16" t="s">
        <v>1334</v>
      </c>
      <c r="C15" s="16" t="s">
        <v>22</v>
      </c>
      <c r="D15" s="16" t="s">
        <v>23</v>
      </c>
      <c r="E15" s="25" t="s">
        <v>12920</v>
      </c>
      <c r="F15" s="16" t="s">
        <v>6129</v>
      </c>
      <c r="G15" s="26" t="s">
        <v>12949</v>
      </c>
      <c r="H15" s="27">
        <v>12000</v>
      </c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147"/>
      <c r="R15" s="147" t="s">
        <v>12979</v>
      </c>
      <c r="S15" s="78">
        <v>0</v>
      </c>
      <c r="T15" s="48">
        <v>0</v>
      </c>
      <c r="U15" s="23"/>
      <c r="V15" s="24"/>
      <c r="W15" s="62" t="s">
        <v>4836</v>
      </c>
    </row>
    <row r="16" spans="1:23" ht="23.4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>
        <v>0</v>
      </c>
      <c r="P16" s="97" t="s">
        <v>207</v>
      </c>
      <c r="Q16" s="233"/>
      <c r="R16" s="147" t="s">
        <v>11756</v>
      </c>
      <c r="S16" s="78">
        <v>0</v>
      </c>
      <c r="T16" s="48">
        <v>0</v>
      </c>
      <c r="U16" s="23"/>
      <c r="V16" s="24"/>
      <c r="W16" s="62" t="s">
        <v>4836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12921</v>
      </c>
      <c r="F17" s="16" t="s">
        <v>6129</v>
      </c>
      <c r="G17" s="26" t="s">
        <v>12948</v>
      </c>
      <c r="H17" s="27">
        <v>12000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47"/>
      <c r="R17" s="147" t="s">
        <v>12979</v>
      </c>
      <c r="S17" s="78">
        <v>0</v>
      </c>
      <c r="T17" s="48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7030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47"/>
      <c r="R18" s="147" t="s">
        <v>12359</v>
      </c>
      <c r="S18" s="78">
        <v>0</v>
      </c>
      <c r="T18" s="48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6278</v>
      </c>
      <c r="F19" s="16" t="s">
        <v>6277</v>
      </c>
      <c r="G19" s="26" t="s">
        <v>5521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147"/>
      <c r="R19" s="147" t="s">
        <v>12351</v>
      </c>
      <c r="S19" s="78">
        <v>0</v>
      </c>
      <c r="T19" s="48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5156</v>
      </c>
      <c r="F20" s="16" t="s">
        <v>4785</v>
      </c>
      <c r="G20" s="26" t="s">
        <v>6305</v>
      </c>
      <c r="H20" s="27">
        <v>14000</v>
      </c>
      <c r="I20" s="28"/>
      <c r="J20" s="29"/>
      <c r="K20" s="12">
        <v>1</v>
      </c>
      <c r="L20" s="76"/>
      <c r="M20" s="14"/>
      <c r="N20" s="15"/>
      <c r="O20" s="97">
        <v>0</v>
      </c>
      <c r="P20" s="97" t="s">
        <v>207</v>
      </c>
      <c r="Q20" s="146"/>
      <c r="R20" s="147" t="s">
        <v>11848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5725</v>
      </c>
      <c r="F21" s="16" t="s">
        <v>224</v>
      </c>
      <c r="G21" s="26" t="s">
        <v>5734</v>
      </c>
      <c r="H21" s="27">
        <v>13000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47"/>
      <c r="R21" s="147" t="s">
        <v>12351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462</v>
      </c>
      <c r="F22" s="16" t="s">
        <v>224</v>
      </c>
      <c r="G22" s="26" t="s">
        <v>4765</v>
      </c>
      <c r="H22" s="27">
        <v>13000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12351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12020</v>
      </c>
      <c r="F23" s="16" t="s">
        <v>6074</v>
      </c>
      <c r="G23" s="26" t="s">
        <v>130</v>
      </c>
      <c r="H23" s="27">
        <v>11000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233"/>
      <c r="R23" s="147" t="s">
        <v>12042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2.5" customHeight="1">
      <c r="A24" s="30" t="s">
        <v>4872</v>
      </c>
      <c r="B24" s="69" t="s">
        <v>1334</v>
      </c>
      <c r="C24" s="30" t="s">
        <v>22</v>
      </c>
      <c r="D24" s="30" t="s">
        <v>23</v>
      </c>
      <c r="E24" s="31" t="s">
        <v>4784</v>
      </c>
      <c r="F24" s="30" t="s">
        <v>4785</v>
      </c>
      <c r="G24" s="32" t="s">
        <v>6304</v>
      </c>
      <c r="H24" s="33">
        <v>14000</v>
      </c>
      <c r="I24" s="39"/>
      <c r="J24" s="40"/>
      <c r="K24" s="34">
        <v>1</v>
      </c>
      <c r="L24" s="77"/>
      <c r="M24" s="10"/>
      <c r="N24" s="11"/>
      <c r="O24" s="97">
        <v>0</v>
      </c>
      <c r="P24" s="97" t="s">
        <v>207</v>
      </c>
      <c r="Q24" s="146"/>
      <c r="R24" s="217" t="s">
        <v>13847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2.5" customHeight="1">
      <c r="A25" s="30" t="s">
        <v>4872</v>
      </c>
      <c r="B25" s="69" t="s">
        <v>1334</v>
      </c>
      <c r="C25" s="30" t="s">
        <v>22</v>
      </c>
      <c r="D25" s="30" t="s">
        <v>23</v>
      </c>
      <c r="E25" s="31" t="s">
        <v>225</v>
      </c>
      <c r="F25" s="30" t="s">
        <v>224</v>
      </c>
      <c r="G25" s="32" t="s">
        <v>4789</v>
      </c>
      <c r="H25" s="33">
        <v>13000</v>
      </c>
      <c r="I25" s="39"/>
      <c r="J25" s="40"/>
      <c r="K25" s="34">
        <v>3</v>
      </c>
      <c r="L25" s="77"/>
      <c r="M25" s="10"/>
      <c r="N25" s="11"/>
      <c r="O25" s="97">
        <v>0</v>
      </c>
      <c r="P25" s="97" t="s">
        <v>207</v>
      </c>
      <c r="Q25" s="146"/>
      <c r="R25" s="217" t="s">
        <v>13844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45" customHeight="1">
      <c r="A26" s="168"/>
      <c r="B26" s="168"/>
      <c r="C26" s="168"/>
      <c r="D26" s="168"/>
      <c r="E26" s="169"/>
      <c r="F26" s="168"/>
      <c r="G26" s="170"/>
      <c r="H26" s="171"/>
      <c r="I26" s="172"/>
      <c r="J26" s="173"/>
      <c r="K26" s="174"/>
      <c r="L26" s="175"/>
      <c r="M26" s="176"/>
      <c r="N26" s="177"/>
      <c r="O26" s="97">
        <v>0</v>
      </c>
      <c r="P26" s="97" t="s">
        <v>207</v>
      </c>
      <c r="Q26" s="305"/>
      <c r="R26" s="216"/>
      <c r="S26" s="78">
        <v>0</v>
      </c>
      <c r="T26" s="49">
        <v>0</v>
      </c>
      <c r="U26" s="23"/>
      <c r="V26" s="24"/>
      <c r="W26" s="62" t="s">
        <v>207</v>
      </c>
    </row>
    <row r="27" spans="1:23" ht="23.45" customHeight="1">
      <c r="A27" s="35" t="s">
        <v>10362</v>
      </c>
      <c r="B27" s="35" t="s">
        <v>5462</v>
      </c>
      <c r="C27" s="35" t="s">
        <v>5463</v>
      </c>
      <c r="D27" s="35" t="s">
        <v>5463</v>
      </c>
      <c r="E27" s="36" t="s">
        <v>13708</v>
      </c>
      <c r="F27" s="35" t="s">
        <v>7050</v>
      </c>
      <c r="G27" s="37" t="s">
        <v>13709</v>
      </c>
      <c r="H27" s="38">
        <v>12500</v>
      </c>
      <c r="I27" s="39">
        <v>2</v>
      </c>
      <c r="J27" s="40"/>
      <c r="K27" s="41"/>
      <c r="L27" s="76">
        <v>2</v>
      </c>
      <c r="M27" s="14"/>
      <c r="N27" s="15"/>
      <c r="O27" s="97">
        <v>2</v>
      </c>
      <c r="P27" s="97" t="s">
        <v>207</v>
      </c>
      <c r="Q27" s="146"/>
      <c r="R27" s="146"/>
      <c r="S27" s="78">
        <v>2</v>
      </c>
      <c r="T27" s="48">
        <v>25000</v>
      </c>
      <c r="U27" s="23"/>
      <c r="V27" s="24"/>
      <c r="W27" s="62" t="s">
        <v>6170</v>
      </c>
    </row>
    <row r="28" spans="1:23" ht="23.45" customHeight="1">
      <c r="A28" s="35" t="s">
        <v>10362</v>
      </c>
      <c r="B28" s="67" t="s">
        <v>5462</v>
      </c>
      <c r="C28" s="35" t="s">
        <v>5463</v>
      </c>
      <c r="D28" s="35" t="s">
        <v>5463</v>
      </c>
      <c r="E28" s="36" t="s">
        <v>13027</v>
      </c>
      <c r="F28" s="35" t="s">
        <v>7050</v>
      </c>
      <c r="G28" s="37" t="s">
        <v>13028</v>
      </c>
      <c r="H28" s="38">
        <v>12500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79"/>
      <c r="R28" s="146"/>
      <c r="S28" s="78">
        <v>1</v>
      </c>
      <c r="T28" s="48">
        <v>12500</v>
      </c>
      <c r="U28" s="23"/>
      <c r="V28" s="24"/>
      <c r="W28" s="62" t="s">
        <v>6170</v>
      </c>
    </row>
    <row r="29" spans="1:23" ht="23.45" customHeight="1">
      <c r="A29" s="35" t="s">
        <v>10362</v>
      </c>
      <c r="B29" s="67" t="s">
        <v>5462</v>
      </c>
      <c r="C29" s="35" t="s">
        <v>5463</v>
      </c>
      <c r="D29" s="35" t="s">
        <v>5463</v>
      </c>
      <c r="E29" s="36"/>
      <c r="F29" s="13" t="s">
        <v>5207</v>
      </c>
      <c r="G29" s="37"/>
      <c r="H29" s="38"/>
      <c r="I29" s="39"/>
      <c r="J29" s="40"/>
      <c r="K29" s="41"/>
      <c r="L29" s="76"/>
      <c r="M29" s="14"/>
      <c r="N29" s="15"/>
      <c r="O29" s="97">
        <v>0</v>
      </c>
      <c r="P29" s="97" t="s">
        <v>207</v>
      </c>
      <c r="Q29" s="219" t="s">
        <v>5129</v>
      </c>
      <c r="R29" s="146"/>
      <c r="S29" s="78">
        <v>0</v>
      </c>
      <c r="T29" s="48">
        <v>0</v>
      </c>
      <c r="U29" s="23"/>
      <c r="V29" s="24"/>
      <c r="W29" s="62" t="s">
        <v>6170</v>
      </c>
    </row>
    <row r="30" spans="1:23" ht="23.45" customHeight="1">
      <c r="A30" s="35" t="s">
        <v>10362</v>
      </c>
      <c r="B30" s="67" t="s">
        <v>5462</v>
      </c>
      <c r="C30" s="35" t="s">
        <v>5463</v>
      </c>
      <c r="D30" s="35" t="s">
        <v>5463</v>
      </c>
      <c r="E30" s="36"/>
      <c r="F30" s="35"/>
      <c r="G30" s="37"/>
      <c r="H30" s="38"/>
      <c r="I30" s="39"/>
      <c r="J30" s="40"/>
      <c r="K30" s="41"/>
      <c r="L30" s="76"/>
      <c r="M30" s="14"/>
      <c r="N30" s="15"/>
      <c r="O30" s="97">
        <v>0</v>
      </c>
      <c r="P30" s="97"/>
      <c r="Q30" s="179"/>
      <c r="R30" s="219" t="s">
        <v>13820</v>
      </c>
      <c r="S30" s="78">
        <v>0</v>
      </c>
      <c r="T30" s="48">
        <v>3750</v>
      </c>
      <c r="U30" s="23"/>
      <c r="V30" s="24"/>
      <c r="W30" s="62" t="s">
        <v>6170</v>
      </c>
    </row>
    <row r="31" spans="1:23" ht="23.45" customHeight="1">
      <c r="A31" s="168"/>
      <c r="B31" s="168"/>
      <c r="C31" s="168"/>
      <c r="D31" s="168"/>
      <c r="E31" s="169"/>
      <c r="F31" s="168"/>
      <c r="G31" s="170"/>
      <c r="H31" s="171"/>
      <c r="I31" s="172"/>
      <c r="J31" s="173"/>
      <c r="K31" s="174"/>
      <c r="L31" s="175"/>
      <c r="M31" s="176"/>
      <c r="N31" s="177"/>
      <c r="O31" s="97">
        <v>0</v>
      </c>
      <c r="P31" s="97" t="s">
        <v>207</v>
      </c>
      <c r="Q31" s="305"/>
      <c r="R31" s="216"/>
      <c r="S31" s="78">
        <v>0</v>
      </c>
      <c r="T31" s="49">
        <v>0</v>
      </c>
      <c r="U31" s="23"/>
      <c r="V31" s="24"/>
      <c r="W31" s="62" t="s">
        <v>207</v>
      </c>
    </row>
    <row r="32" spans="1:23" ht="23.45" customHeight="1">
      <c r="A32" s="35" t="s">
        <v>26</v>
      </c>
      <c r="B32" s="35" t="s">
        <v>10742</v>
      </c>
      <c r="C32" s="35" t="s">
        <v>27</v>
      </c>
      <c r="D32" s="35" t="s">
        <v>27</v>
      </c>
      <c r="E32" s="36" t="s">
        <v>13710</v>
      </c>
      <c r="F32" s="35" t="s">
        <v>13030</v>
      </c>
      <c r="G32" s="37" t="s">
        <v>7079</v>
      </c>
      <c r="H32" s="38">
        <v>6000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6000</v>
      </c>
      <c r="U32" s="23"/>
      <c r="V32" s="24"/>
      <c r="W32" s="62" t="s">
        <v>4904</v>
      </c>
    </row>
    <row r="33" spans="1:23" ht="23.4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>
        <v>0</v>
      </c>
      <c r="P33" s="97" t="s">
        <v>207</v>
      </c>
      <c r="Q33" s="305"/>
      <c r="R33" s="216"/>
      <c r="S33" s="78">
        <v>0</v>
      </c>
      <c r="T33" s="49">
        <v>0</v>
      </c>
      <c r="U33" s="23"/>
      <c r="V33" s="24"/>
      <c r="W33" s="62" t="s">
        <v>207</v>
      </c>
    </row>
    <row r="34" spans="1:23" ht="23.45" customHeight="1">
      <c r="A34" s="35" t="s">
        <v>6853</v>
      </c>
      <c r="B34" s="35" t="s">
        <v>10719</v>
      </c>
      <c r="C34" s="35" t="s">
        <v>6616</v>
      </c>
      <c r="D34" s="35" t="s">
        <v>6616</v>
      </c>
      <c r="E34" s="36" t="s">
        <v>9515</v>
      </c>
      <c r="F34" s="154" t="s">
        <v>9516</v>
      </c>
      <c r="G34" s="165" t="s">
        <v>6875</v>
      </c>
      <c r="H34" s="38">
        <v>13000</v>
      </c>
      <c r="I34" s="39">
        <v>1</v>
      </c>
      <c r="J34" s="40"/>
      <c r="K34" s="41"/>
      <c r="L34" s="76"/>
      <c r="M34" s="14"/>
      <c r="N34" s="15"/>
      <c r="O34" s="97">
        <v>0</v>
      </c>
      <c r="P34" s="97" t="s">
        <v>207</v>
      </c>
      <c r="Q34" s="234" t="s">
        <v>13761</v>
      </c>
      <c r="R34" s="146"/>
      <c r="S34" s="78">
        <v>0</v>
      </c>
      <c r="T34" s="49">
        <v>0</v>
      </c>
      <c r="U34" s="23"/>
      <c r="V34" s="24"/>
      <c r="W34" s="62" t="s">
        <v>6856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45" customHeight="1">
      <c r="A36" s="35" t="s">
        <v>13702</v>
      </c>
      <c r="B36" s="35" t="s">
        <v>13704</v>
      </c>
      <c r="C36" s="35" t="s">
        <v>5600</v>
      </c>
      <c r="D36" s="35" t="s">
        <v>5601</v>
      </c>
      <c r="E36" s="36"/>
      <c r="F36" s="13" t="s">
        <v>5207</v>
      </c>
      <c r="G36" s="37"/>
      <c r="H36" s="38"/>
      <c r="I36" s="39"/>
      <c r="J36" s="40"/>
      <c r="K36" s="41"/>
      <c r="L36" s="76"/>
      <c r="M36" s="14"/>
      <c r="N36" s="15"/>
      <c r="O36" s="97">
        <v>0</v>
      </c>
      <c r="P36" s="97" t="s">
        <v>207</v>
      </c>
      <c r="Q36" s="219" t="s">
        <v>13760</v>
      </c>
      <c r="R36" s="146"/>
      <c r="S36" s="78">
        <v>0</v>
      </c>
      <c r="T36" s="49">
        <v>0</v>
      </c>
      <c r="U36" s="23"/>
      <c r="V36" s="24"/>
      <c r="W36" s="62" t="s">
        <v>5603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305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5724</v>
      </c>
      <c r="B38" s="149" t="s">
        <v>32</v>
      </c>
      <c r="C38" s="35" t="s">
        <v>33</v>
      </c>
      <c r="D38" s="35" t="s">
        <v>33</v>
      </c>
      <c r="E38" s="36" t="s">
        <v>7671</v>
      </c>
      <c r="F38" s="35" t="s">
        <v>7672</v>
      </c>
      <c r="G38" s="37" t="s">
        <v>7673</v>
      </c>
      <c r="H38" s="38">
        <v>15000</v>
      </c>
      <c r="I38" s="39">
        <v>1</v>
      </c>
      <c r="J38" s="40"/>
      <c r="K38" s="41"/>
      <c r="L38" s="76">
        <v>1</v>
      </c>
      <c r="M38" s="14"/>
      <c r="N38" s="15"/>
      <c r="O38" s="97">
        <v>1</v>
      </c>
      <c r="P38" s="97" t="s">
        <v>207</v>
      </c>
      <c r="Q38" s="146"/>
      <c r="R38" s="146"/>
      <c r="S38" s="78">
        <v>1</v>
      </c>
      <c r="T38" s="48">
        <v>15000</v>
      </c>
      <c r="U38" s="23"/>
      <c r="V38" s="24"/>
      <c r="W38" s="62" t="s">
        <v>234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5045</v>
      </c>
      <c r="B40" s="67" t="s">
        <v>11123</v>
      </c>
      <c r="C40" s="35" t="s">
        <v>5090</v>
      </c>
      <c r="D40" s="35" t="s">
        <v>5090</v>
      </c>
      <c r="E40" s="36" t="s">
        <v>7735</v>
      </c>
      <c r="F40" s="35" t="s">
        <v>6618</v>
      </c>
      <c r="G40" s="37" t="s">
        <v>6619</v>
      </c>
      <c r="H40" s="38">
        <v>4000</v>
      </c>
      <c r="I40" s="39">
        <v>30</v>
      </c>
      <c r="J40" s="40"/>
      <c r="K40" s="41"/>
      <c r="L40" s="76">
        <v>30</v>
      </c>
      <c r="M40" s="14"/>
      <c r="N40" s="15"/>
      <c r="O40" s="97">
        <v>30</v>
      </c>
      <c r="P40" s="97" t="s">
        <v>207</v>
      </c>
      <c r="Q40" s="179"/>
      <c r="R40" s="146"/>
      <c r="S40" s="78">
        <v>30</v>
      </c>
      <c r="T40" s="48">
        <v>120000</v>
      </c>
      <c r="U40" s="23"/>
      <c r="V40" s="24"/>
      <c r="W40" s="62" t="s">
        <v>5048</v>
      </c>
    </row>
    <row r="41" spans="1:23" ht="23.45" customHeight="1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>
        <v>0</v>
      </c>
      <c r="P41" s="97" t="s">
        <v>207</v>
      </c>
      <c r="Q41" s="305"/>
      <c r="R41" s="216"/>
      <c r="S41" s="78">
        <v>0</v>
      </c>
      <c r="T41" s="49">
        <v>0</v>
      </c>
      <c r="U41" s="23"/>
      <c r="V41" s="24"/>
      <c r="W41" s="62" t="s">
        <v>207</v>
      </c>
    </row>
    <row r="42" spans="1:23" ht="23.45" customHeight="1">
      <c r="A42" s="35" t="s">
        <v>235</v>
      </c>
      <c r="B42" s="67" t="s">
        <v>10922</v>
      </c>
      <c r="C42" s="35" t="s">
        <v>236</v>
      </c>
      <c r="D42" s="35" t="s">
        <v>236</v>
      </c>
      <c r="E42" s="36" t="s">
        <v>13711</v>
      </c>
      <c r="F42" s="35" t="s">
        <v>13712</v>
      </c>
      <c r="G42" s="37" t="s">
        <v>7307</v>
      </c>
      <c r="H42" s="38">
        <v>8000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79"/>
      <c r="R42" s="146"/>
      <c r="S42" s="78">
        <v>1</v>
      </c>
      <c r="T42" s="48">
        <v>8000</v>
      </c>
      <c r="U42" s="23"/>
      <c r="V42" s="24"/>
      <c r="W42" s="62" t="s">
        <v>4914</v>
      </c>
    </row>
    <row r="43" spans="1:23" ht="23.45" customHeight="1">
      <c r="A43" s="168"/>
      <c r="B43" s="168"/>
      <c r="C43" s="168"/>
      <c r="D43" s="168"/>
      <c r="E43" s="169"/>
      <c r="F43" s="168"/>
      <c r="G43" s="170"/>
      <c r="H43" s="171"/>
      <c r="I43" s="172"/>
      <c r="J43" s="173"/>
      <c r="K43" s="174"/>
      <c r="L43" s="175"/>
      <c r="M43" s="176"/>
      <c r="N43" s="177"/>
      <c r="O43" s="97">
        <v>0</v>
      </c>
      <c r="P43" s="97" t="s">
        <v>207</v>
      </c>
      <c r="Q43" s="305"/>
      <c r="R43" s="216"/>
      <c r="S43" s="78">
        <v>0</v>
      </c>
      <c r="T43" s="49">
        <v>0</v>
      </c>
      <c r="U43" s="23"/>
      <c r="V43" s="24"/>
      <c r="W43" s="62" t="s">
        <v>207</v>
      </c>
    </row>
    <row r="44" spans="1:23" ht="23.45" customHeight="1">
      <c r="A44" s="35" t="s">
        <v>4769</v>
      </c>
      <c r="B44" s="35" t="s">
        <v>10641</v>
      </c>
      <c r="C44" s="35" t="s">
        <v>5055</v>
      </c>
      <c r="D44" s="35" t="s">
        <v>5055</v>
      </c>
      <c r="E44" s="36" t="s">
        <v>7074</v>
      </c>
      <c r="F44" s="35" t="s">
        <v>7075</v>
      </c>
      <c r="G44" s="37" t="s">
        <v>7076</v>
      </c>
      <c r="H44" s="38">
        <v>6000</v>
      </c>
      <c r="I44" s="39">
        <v>3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79" t="s">
        <v>11184</v>
      </c>
      <c r="R44" s="146"/>
      <c r="S44" s="78">
        <v>0</v>
      </c>
      <c r="T44" s="49">
        <v>0</v>
      </c>
      <c r="U44" s="23"/>
      <c r="V44" s="24"/>
      <c r="W44" s="62" t="s">
        <v>6797</v>
      </c>
    </row>
    <row r="45" spans="1:23" ht="23.45" customHeight="1">
      <c r="A45" s="35"/>
      <c r="B45" s="35"/>
      <c r="C45" s="35"/>
      <c r="D45" s="35"/>
      <c r="E45" s="36"/>
      <c r="F45" s="35"/>
      <c r="G45" s="37"/>
      <c r="H45" s="38"/>
      <c r="I45" s="39"/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146"/>
      <c r="S45" s="78">
        <v>0</v>
      </c>
      <c r="T45" s="49">
        <v>0</v>
      </c>
      <c r="U45" s="23"/>
      <c r="V45" s="24"/>
      <c r="W45" s="62" t="s">
        <v>207</v>
      </c>
    </row>
    <row r="46" spans="1:23" ht="23.45" customHeight="1">
      <c r="A46" s="35" t="s">
        <v>851</v>
      </c>
      <c r="B46" s="35" t="s">
        <v>10587</v>
      </c>
      <c r="C46" s="35" t="s">
        <v>855</v>
      </c>
      <c r="D46" s="35" t="s">
        <v>856</v>
      </c>
      <c r="E46" s="36" t="s">
        <v>11889</v>
      </c>
      <c r="F46" s="35" t="s">
        <v>7111</v>
      </c>
      <c r="G46" s="37" t="s">
        <v>7064</v>
      </c>
      <c r="H46" s="38">
        <v>10000</v>
      </c>
      <c r="I46" s="39">
        <v>1</v>
      </c>
      <c r="J46" s="40"/>
      <c r="K46" s="41"/>
      <c r="L46" s="76">
        <v>1</v>
      </c>
      <c r="M46" s="14"/>
      <c r="N46" s="15"/>
      <c r="O46" s="97">
        <v>1</v>
      </c>
      <c r="P46" s="97" t="s">
        <v>207</v>
      </c>
      <c r="Q46" s="146"/>
      <c r="R46" s="146"/>
      <c r="S46" s="78">
        <v>1</v>
      </c>
      <c r="T46" s="48">
        <v>10000</v>
      </c>
      <c r="U46" s="23"/>
      <c r="V46" s="24"/>
      <c r="W46" s="62" t="s">
        <v>859</v>
      </c>
    </row>
    <row r="47" spans="1:23" ht="23.45" customHeight="1">
      <c r="A47" s="35"/>
      <c r="B47" s="35"/>
      <c r="C47" s="35"/>
      <c r="D47" s="35"/>
      <c r="E47" s="36"/>
      <c r="F47" s="35"/>
      <c r="G47" s="37"/>
      <c r="H47" s="38"/>
      <c r="I47" s="39"/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146"/>
      <c r="S47" s="78">
        <v>0</v>
      </c>
      <c r="T47" s="49">
        <v>0</v>
      </c>
      <c r="U47" s="23"/>
      <c r="V47" s="24"/>
      <c r="W47" s="62" t="s">
        <v>207</v>
      </c>
    </row>
    <row r="48" spans="1:23" ht="23.45" customHeight="1">
      <c r="A48" s="35" t="s">
        <v>5361</v>
      </c>
      <c r="B48" s="35" t="s">
        <v>11040</v>
      </c>
      <c r="C48" s="35" t="s">
        <v>5349</v>
      </c>
      <c r="D48" s="35" t="s">
        <v>5349</v>
      </c>
      <c r="E48" s="36" t="s">
        <v>7080</v>
      </c>
      <c r="F48" s="35" t="s">
        <v>7081</v>
      </c>
      <c r="G48" s="37" t="s">
        <v>5959</v>
      </c>
      <c r="H48" s="38">
        <v>6000</v>
      </c>
      <c r="I48" s="39">
        <v>1</v>
      </c>
      <c r="J48" s="40"/>
      <c r="K48" s="41"/>
      <c r="L48" s="76">
        <v>1</v>
      </c>
      <c r="M48" s="14"/>
      <c r="N48" s="15"/>
      <c r="O48" s="97">
        <v>1</v>
      </c>
      <c r="P48" s="97" t="s">
        <v>207</v>
      </c>
      <c r="Q48" s="146"/>
      <c r="R48" s="146"/>
      <c r="S48" s="78">
        <v>1</v>
      </c>
      <c r="T48" s="48">
        <v>6000</v>
      </c>
      <c r="U48" s="23"/>
      <c r="V48" s="24"/>
      <c r="W48" s="62" t="s">
        <v>5536</v>
      </c>
    </row>
    <row r="49" spans="1:23" ht="23.45" customHeight="1">
      <c r="A49" s="35" t="s">
        <v>5361</v>
      </c>
      <c r="B49" s="35" t="s">
        <v>11040</v>
      </c>
      <c r="C49" s="35" t="s">
        <v>5349</v>
      </c>
      <c r="D49" s="35" t="s">
        <v>5349</v>
      </c>
      <c r="E49" s="36" t="s">
        <v>7084</v>
      </c>
      <c r="F49" s="35" t="s">
        <v>7081</v>
      </c>
      <c r="G49" s="37" t="s">
        <v>7067</v>
      </c>
      <c r="H49" s="38">
        <v>6000</v>
      </c>
      <c r="I49" s="39">
        <v>2</v>
      </c>
      <c r="J49" s="40"/>
      <c r="K49" s="41"/>
      <c r="L49" s="76">
        <v>2</v>
      </c>
      <c r="M49" s="14"/>
      <c r="N49" s="15"/>
      <c r="O49" s="97">
        <v>2</v>
      </c>
      <c r="P49" s="97" t="s">
        <v>207</v>
      </c>
      <c r="Q49" s="146"/>
      <c r="R49" s="146"/>
      <c r="S49" s="78">
        <v>2</v>
      </c>
      <c r="T49" s="48">
        <v>12000</v>
      </c>
      <c r="U49" s="23"/>
      <c r="V49" s="24"/>
      <c r="W49" s="62" t="s">
        <v>5536</v>
      </c>
    </row>
    <row r="50" spans="1:23" ht="23.45" customHeight="1">
      <c r="A50" s="35" t="s">
        <v>5361</v>
      </c>
      <c r="B50" s="35" t="s">
        <v>11040</v>
      </c>
      <c r="C50" s="35" t="s">
        <v>5349</v>
      </c>
      <c r="D50" s="35" t="s">
        <v>5349</v>
      </c>
      <c r="E50" s="36" t="s">
        <v>13713</v>
      </c>
      <c r="F50" s="35" t="s">
        <v>13473</v>
      </c>
      <c r="G50" s="37" t="s">
        <v>5959</v>
      </c>
      <c r="H50" s="38">
        <v>9000</v>
      </c>
      <c r="I50" s="39">
        <v>1</v>
      </c>
      <c r="J50" s="40"/>
      <c r="K50" s="41"/>
      <c r="L50" s="76">
        <v>1</v>
      </c>
      <c r="M50" s="14"/>
      <c r="N50" s="15"/>
      <c r="O50" s="97">
        <v>1</v>
      </c>
      <c r="P50" s="97" t="s">
        <v>207</v>
      </c>
      <c r="Q50" s="146"/>
      <c r="R50" s="146"/>
      <c r="S50" s="78">
        <v>1</v>
      </c>
      <c r="T50" s="48">
        <v>9000</v>
      </c>
      <c r="U50" s="23"/>
      <c r="V50" s="24"/>
      <c r="W50" s="62" t="s">
        <v>5536</v>
      </c>
    </row>
    <row r="51" spans="1:23" ht="23.4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13714</v>
      </c>
      <c r="F51" s="35" t="s">
        <v>13473</v>
      </c>
      <c r="G51" s="37" t="s">
        <v>7055</v>
      </c>
      <c r="H51" s="38">
        <v>9000</v>
      </c>
      <c r="I51" s="39">
        <v>5</v>
      </c>
      <c r="J51" s="40"/>
      <c r="K51" s="41"/>
      <c r="L51" s="76">
        <v>3</v>
      </c>
      <c r="M51" s="14"/>
      <c r="N51" s="15"/>
      <c r="O51" s="97">
        <v>3</v>
      </c>
      <c r="P51" s="97" t="s">
        <v>207</v>
      </c>
      <c r="Q51" s="146"/>
      <c r="R51" s="146"/>
      <c r="S51" s="78">
        <v>3</v>
      </c>
      <c r="T51" s="48">
        <v>27000</v>
      </c>
      <c r="U51" s="23"/>
      <c r="V51" s="24"/>
      <c r="W51" s="62" t="s">
        <v>5536</v>
      </c>
    </row>
    <row r="52" spans="1:23" ht="23.4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13472</v>
      </c>
      <c r="F52" s="35" t="s">
        <v>13473</v>
      </c>
      <c r="G52" s="37" t="s">
        <v>7079</v>
      </c>
      <c r="H52" s="38">
        <v>9000</v>
      </c>
      <c r="I52" s="39">
        <v>15</v>
      </c>
      <c r="J52" s="40"/>
      <c r="K52" s="41"/>
      <c r="L52" s="76">
        <v>13</v>
      </c>
      <c r="M52" s="14"/>
      <c r="N52" s="15"/>
      <c r="O52" s="97">
        <v>13</v>
      </c>
      <c r="P52" s="97" t="s">
        <v>207</v>
      </c>
      <c r="Q52" s="146" t="s">
        <v>13762</v>
      </c>
      <c r="R52" s="146"/>
      <c r="S52" s="78">
        <v>13</v>
      </c>
      <c r="T52" s="48">
        <v>117000</v>
      </c>
      <c r="U52" s="23"/>
      <c r="V52" s="24"/>
      <c r="W52" s="62" t="s">
        <v>5536</v>
      </c>
    </row>
    <row r="53" spans="1:23" ht="23.45" customHeight="1">
      <c r="A53" s="35" t="s">
        <v>5361</v>
      </c>
      <c r="B53" s="35" t="s">
        <v>11040</v>
      </c>
      <c r="C53" s="35" t="s">
        <v>5349</v>
      </c>
      <c r="D53" s="35" t="s">
        <v>5349</v>
      </c>
      <c r="E53" s="36" t="s">
        <v>7093</v>
      </c>
      <c r="F53" s="35" t="s">
        <v>7092</v>
      </c>
      <c r="G53" s="37" t="s">
        <v>7083</v>
      </c>
      <c r="H53" s="38">
        <v>10000</v>
      </c>
      <c r="I53" s="39">
        <v>1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46"/>
      <c r="R53" s="146"/>
      <c r="S53" s="78">
        <v>1</v>
      </c>
      <c r="T53" s="48">
        <v>10000</v>
      </c>
      <c r="U53" s="23"/>
      <c r="V53" s="24"/>
      <c r="W53" s="62" t="s">
        <v>5536</v>
      </c>
    </row>
    <row r="54" spans="1:23" ht="23.4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9395</v>
      </c>
      <c r="F54" s="35" t="s">
        <v>7720</v>
      </c>
      <c r="G54" s="37" t="s">
        <v>5959</v>
      </c>
      <c r="H54" s="38">
        <v>12000</v>
      </c>
      <c r="I54" s="39">
        <v>2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12000</v>
      </c>
      <c r="U54" s="23"/>
      <c r="V54" s="24"/>
      <c r="W54" s="62" t="s">
        <v>5536</v>
      </c>
    </row>
    <row r="55" spans="1:23" ht="23.4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8013</v>
      </c>
      <c r="F55" s="35" t="s">
        <v>7720</v>
      </c>
      <c r="G55" s="37" t="s">
        <v>7083</v>
      </c>
      <c r="H55" s="38">
        <v>12000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12000</v>
      </c>
      <c r="U55" s="23"/>
      <c r="V55" s="24"/>
      <c r="W55" s="62" t="s">
        <v>5536</v>
      </c>
    </row>
    <row r="56" spans="1:23" ht="23.4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7719</v>
      </c>
      <c r="F56" s="35" t="s">
        <v>7720</v>
      </c>
      <c r="G56" s="37" t="s">
        <v>7055</v>
      </c>
      <c r="H56" s="38">
        <v>12000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12000</v>
      </c>
      <c r="U56" s="23"/>
      <c r="V56" s="24"/>
      <c r="W56" s="62" t="s">
        <v>5536</v>
      </c>
    </row>
    <row r="57" spans="1:23" ht="23.45" customHeight="1">
      <c r="A57" s="35"/>
      <c r="B57" s="35"/>
      <c r="C57" s="35"/>
      <c r="D57" s="35"/>
      <c r="E57" s="36"/>
      <c r="F57" s="35"/>
      <c r="G57" s="37"/>
      <c r="H57" s="38"/>
      <c r="I57" s="39"/>
      <c r="J57" s="40"/>
      <c r="K57" s="41"/>
      <c r="L57" s="76"/>
      <c r="M57" s="14"/>
      <c r="N57" s="15"/>
      <c r="O57" s="97">
        <v>0</v>
      </c>
      <c r="P57" s="97" t="s">
        <v>207</v>
      </c>
      <c r="Q57" s="146"/>
      <c r="R57" s="146"/>
      <c r="S57" s="78">
        <v>0</v>
      </c>
      <c r="T57" s="49">
        <v>0</v>
      </c>
      <c r="U57" s="23"/>
      <c r="V57" s="24"/>
      <c r="W57" s="62" t="s">
        <v>207</v>
      </c>
    </row>
    <row r="58" spans="1:23" ht="23.45" customHeight="1">
      <c r="A58" s="35" t="s">
        <v>5722</v>
      </c>
      <c r="B58" s="35" t="s">
        <v>10655</v>
      </c>
      <c r="C58" s="35" t="s">
        <v>38</v>
      </c>
      <c r="D58" s="35" t="s">
        <v>39</v>
      </c>
      <c r="E58" s="36" t="s">
        <v>11289</v>
      </c>
      <c r="F58" s="35" t="s">
        <v>7101</v>
      </c>
      <c r="G58" s="37" t="s">
        <v>7025</v>
      </c>
      <c r="H58" s="38">
        <v>15000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15000</v>
      </c>
      <c r="U58" s="23"/>
      <c r="V58" s="24"/>
      <c r="W58" s="62" t="s">
        <v>4825</v>
      </c>
    </row>
    <row r="59" spans="1:23" ht="23.45" customHeight="1">
      <c r="A59" s="16" t="s">
        <v>5722</v>
      </c>
      <c r="B59" s="16" t="s">
        <v>10655</v>
      </c>
      <c r="C59" s="16" t="s">
        <v>38</v>
      </c>
      <c r="D59" s="16" t="s">
        <v>39</v>
      </c>
      <c r="E59" s="25" t="s">
        <v>12075</v>
      </c>
      <c r="F59" s="16" t="s">
        <v>12076</v>
      </c>
      <c r="G59" s="26" t="s">
        <v>12077</v>
      </c>
      <c r="H59" s="27">
        <v>19000</v>
      </c>
      <c r="I59" s="28"/>
      <c r="J59" s="29"/>
      <c r="K59" s="84">
        <v>1</v>
      </c>
      <c r="L59" s="77"/>
      <c r="M59" s="10"/>
      <c r="N59" s="11"/>
      <c r="O59" s="97">
        <v>0</v>
      </c>
      <c r="P59" s="97" t="s">
        <v>207</v>
      </c>
      <c r="Q59" s="167" t="s">
        <v>36</v>
      </c>
      <c r="R59" s="147" t="s">
        <v>13454</v>
      </c>
      <c r="S59" s="78">
        <v>0</v>
      </c>
      <c r="T59" s="48">
        <v>0</v>
      </c>
      <c r="U59" s="23"/>
      <c r="V59" s="24"/>
      <c r="W59" s="62" t="s">
        <v>4825</v>
      </c>
    </row>
    <row r="60" spans="1:23" ht="23.45" customHeight="1">
      <c r="A60" s="16"/>
      <c r="B60" s="16"/>
      <c r="C60" s="16"/>
      <c r="D60" s="16"/>
      <c r="E60" s="25"/>
      <c r="F60" s="16"/>
      <c r="G60" s="26"/>
      <c r="H60" s="27"/>
      <c r="I60" s="28"/>
      <c r="J60" s="29"/>
      <c r="K60" s="12"/>
      <c r="L60" s="77"/>
      <c r="M60" s="10"/>
      <c r="N60" s="11"/>
      <c r="O60" s="97">
        <v>0</v>
      </c>
      <c r="P60" s="97" t="s">
        <v>207</v>
      </c>
      <c r="Q60" s="146"/>
      <c r="R60" s="147"/>
      <c r="S60" s="78">
        <v>0</v>
      </c>
      <c r="T60" s="49">
        <v>0</v>
      </c>
      <c r="U60" s="23"/>
      <c r="V60" s="24"/>
      <c r="W60" s="62" t="s">
        <v>207</v>
      </c>
    </row>
    <row r="61" spans="1:23" ht="23.45" customHeight="1">
      <c r="A61" s="16" t="s">
        <v>12476</v>
      </c>
      <c r="B61" s="16" t="s">
        <v>12477</v>
      </c>
      <c r="C61" s="16" t="s">
        <v>6368</v>
      </c>
      <c r="D61" s="16" t="s">
        <v>6369</v>
      </c>
      <c r="E61" s="25" t="s">
        <v>7797</v>
      </c>
      <c r="F61" s="16" t="s">
        <v>13446</v>
      </c>
      <c r="G61" s="26" t="s">
        <v>13447</v>
      </c>
      <c r="H61" s="27">
        <v>10000</v>
      </c>
      <c r="I61" s="28"/>
      <c r="J61" s="29"/>
      <c r="K61" s="12">
        <v>1</v>
      </c>
      <c r="L61" s="77"/>
      <c r="M61" s="10"/>
      <c r="N61" s="11">
        <v>1</v>
      </c>
      <c r="O61" s="97">
        <v>1</v>
      </c>
      <c r="P61" s="97" t="s">
        <v>207</v>
      </c>
      <c r="Q61" s="146"/>
      <c r="R61" s="147" t="s">
        <v>13453</v>
      </c>
      <c r="S61" s="78">
        <v>1</v>
      </c>
      <c r="T61" s="48">
        <v>0</v>
      </c>
      <c r="U61" s="23"/>
      <c r="V61" s="24"/>
      <c r="W61" s="62" t="s">
        <v>6371</v>
      </c>
    </row>
    <row r="62" spans="1:23" ht="23.45" customHeight="1">
      <c r="A62" s="35" t="s">
        <v>13854</v>
      </c>
      <c r="B62" s="35" t="s">
        <v>13695</v>
      </c>
      <c r="C62" s="35" t="s">
        <v>6368</v>
      </c>
      <c r="D62" s="35" t="s">
        <v>6369</v>
      </c>
      <c r="E62" s="36"/>
      <c r="F62" s="13" t="s">
        <v>5207</v>
      </c>
      <c r="G62" s="37"/>
      <c r="H62" s="38"/>
      <c r="I62" s="39"/>
      <c r="J62" s="40"/>
      <c r="K62" s="41"/>
      <c r="L62" s="76"/>
      <c r="M62" s="14"/>
      <c r="N62" s="15"/>
      <c r="O62" s="97">
        <v>0</v>
      </c>
      <c r="P62" s="97" t="s">
        <v>207</v>
      </c>
      <c r="Q62" s="219" t="s">
        <v>13760</v>
      </c>
      <c r="R62" s="146"/>
      <c r="S62" s="78">
        <v>0</v>
      </c>
      <c r="T62" s="48">
        <v>0</v>
      </c>
      <c r="U62" s="23"/>
      <c r="V62" s="24"/>
      <c r="W62" s="62" t="s">
        <v>6371</v>
      </c>
    </row>
    <row r="63" spans="1:23" ht="23.45" customHeight="1">
      <c r="A63" s="35"/>
      <c r="B63" s="35"/>
      <c r="C63" s="35"/>
      <c r="D63" s="35"/>
      <c r="E63" s="36"/>
      <c r="F63" s="16"/>
      <c r="G63" s="37"/>
      <c r="H63" s="38"/>
      <c r="I63" s="39"/>
      <c r="J63" s="40"/>
      <c r="K63" s="41"/>
      <c r="L63" s="76"/>
      <c r="M63" s="14"/>
      <c r="N63" s="15"/>
      <c r="O63" s="97">
        <v>0</v>
      </c>
      <c r="P63" s="97" t="s">
        <v>207</v>
      </c>
      <c r="Q63" s="146"/>
      <c r="R63" s="146"/>
      <c r="S63" s="78">
        <v>0</v>
      </c>
      <c r="T63" s="49">
        <v>0</v>
      </c>
      <c r="U63" s="23"/>
      <c r="V63" s="24"/>
      <c r="W63" s="62" t="s">
        <v>207</v>
      </c>
    </row>
    <row r="64" spans="1:23" ht="23.45" customHeight="1">
      <c r="A64" s="35" t="s">
        <v>9329</v>
      </c>
      <c r="B64" s="35" t="s">
        <v>11145</v>
      </c>
      <c r="C64" s="35" t="s">
        <v>6972</v>
      </c>
      <c r="D64" s="35" t="s">
        <v>6972</v>
      </c>
      <c r="E64" s="36" t="s">
        <v>10375</v>
      </c>
      <c r="F64" s="35" t="s">
        <v>9847</v>
      </c>
      <c r="G64" s="37" t="s">
        <v>5959</v>
      </c>
      <c r="H64" s="38">
        <v>15000</v>
      </c>
      <c r="I64" s="39">
        <v>3</v>
      </c>
      <c r="J64" s="40"/>
      <c r="K64" s="41"/>
      <c r="L64" s="76">
        <v>3</v>
      </c>
      <c r="M64" s="14"/>
      <c r="N64" s="15"/>
      <c r="O64" s="97">
        <v>3</v>
      </c>
      <c r="P64" s="97" t="s">
        <v>207</v>
      </c>
      <c r="Q64" s="146"/>
      <c r="R64" s="146"/>
      <c r="S64" s="78">
        <v>3</v>
      </c>
      <c r="T64" s="48">
        <v>45000</v>
      </c>
      <c r="U64" s="23"/>
      <c r="V64" s="24"/>
      <c r="W64" s="62" t="s">
        <v>9332</v>
      </c>
    </row>
    <row r="65" spans="1:23" ht="23.45" customHeight="1">
      <c r="A65" s="35" t="s">
        <v>9329</v>
      </c>
      <c r="B65" s="35" t="s">
        <v>11145</v>
      </c>
      <c r="C65" s="35" t="s">
        <v>6972</v>
      </c>
      <c r="D65" s="35" t="s">
        <v>6972</v>
      </c>
      <c r="E65" s="36" t="s">
        <v>10377</v>
      </c>
      <c r="F65" s="35" t="s">
        <v>9847</v>
      </c>
      <c r="G65" s="37" t="s">
        <v>6755</v>
      </c>
      <c r="H65" s="38">
        <v>15000</v>
      </c>
      <c r="I65" s="39">
        <v>3</v>
      </c>
      <c r="J65" s="40"/>
      <c r="K65" s="41"/>
      <c r="L65" s="76">
        <v>3</v>
      </c>
      <c r="M65" s="14"/>
      <c r="N65" s="15"/>
      <c r="O65" s="97">
        <v>3</v>
      </c>
      <c r="P65" s="97" t="s">
        <v>207</v>
      </c>
      <c r="Q65" s="146"/>
      <c r="R65" s="146"/>
      <c r="S65" s="78">
        <v>3</v>
      </c>
      <c r="T65" s="48">
        <v>45000</v>
      </c>
      <c r="U65" s="23"/>
      <c r="V65" s="24"/>
      <c r="W65" s="62" t="s">
        <v>9332</v>
      </c>
    </row>
    <row r="66" spans="1:23" ht="23.45" customHeight="1">
      <c r="A66" s="35" t="s">
        <v>9329</v>
      </c>
      <c r="B66" s="35" t="s">
        <v>11145</v>
      </c>
      <c r="C66" s="35" t="s">
        <v>6972</v>
      </c>
      <c r="D66" s="35" t="s">
        <v>6972</v>
      </c>
      <c r="E66" s="36" t="s">
        <v>9697</v>
      </c>
      <c r="F66" s="35" t="s">
        <v>9695</v>
      </c>
      <c r="G66" s="37" t="s">
        <v>7067</v>
      </c>
      <c r="H66" s="38">
        <v>16000</v>
      </c>
      <c r="I66" s="39">
        <v>2</v>
      </c>
      <c r="J66" s="40"/>
      <c r="K66" s="41"/>
      <c r="L66" s="76">
        <v>2</v>
      </c>
      <c r="M66" s="14"/>
      <c r="N66" s="15"/>
      <c r="O66" s="97">
        <v>2</v>
      </c>
      <c r="P66" s="97" t="s">
        <v>207</v>
      </c>
      <c r="Q66" s="146"/>
      <c r="R66" s="146"/>
      <c r="S66" s="78">
        <v>2</v>
      </c>
      <c r="T66" s="48">
        <v>32000</v>
      </c>
      <c r="U66" s="23"/>
      <c r="V66" s="24"/>
      <c r="W66" s="62" t="s">
        <v>9332</v>
      </c>
    </row>
    <row r="67" spans="1:23" ht="23.45" customHeight="1">
      <c r="A67" s="35" t="s">
        <v>9329</v>
      </c>
      <c r="B67" s="35" t="s">
        <v>11145</v>
      </c>
      <c r="C67" s="35" t="s">
        <v>6972</v>
      </c>
      <c r="D67" s="35" t="s">
        <v>6972</v>
      </c>
      <c r="E67" s="36" t="s">
        <v>9696</v>
      </c>
      <c r="F67" s="35" t="s">
        <v>9695</v>
      </c>
      <c r="G67" s="37" t="s">
        <v>7055</v>
      </c>
      <c r="H67" s="38">
        <v>16000</v>
      </c>
      <c r="I67" s="39">
        <v>10</v>
      </c>
      <c r="J67" s="40"/>
      <c r="K67" s="41"/>
      <c r="L67" s="76"/>
      <c r="M67" s="14"/>
      <c r="N67" s="15"/>
      <c r="O67" s="97">
        <v>0</v>
      </c>
      <c r="P67" s="97" t="s">
        <v>207</v>
      </c>
      <c r="Q67" s="146" t="s">
        <v>13763</v>
      </c>
      <c r="R67" s="146"/>
      <c r="S67" s="78">
        <v>0</v>
      </c>
      <c r="T67" s="48">
        <v>0</v>
      </c>
      <c r="U67" s="23"/>
      <c r="V67" s="24"/>
      <c r="W67" s="62" t="s">
        <v>9332</v>
      </c>
    </row>
    <row r="68" spans="1:23" ht="23.45" customHeight="1">
      <c r="A68" s="16" t="s">
        <v>10075</v>
      </c>
      <c r="B68" s="16" t="s">
        <v>11145</v>
      </c>
      <c r="C68" s="16" t="s">
        <v>6972</v>
      </c>
      <c r="D68" s="16" t="s">
        <v>6972</v>
      </c>
      <c r="E68" s="25" t="s">
        <v>13160</v>
      </c>
      <c r="F68" s="16" t="s">
        <v>10057</v>
      </c>
      <c r="G68" s="26" t="s">
        <v>125</v>
      </c>
      <c r="H68" s="27">
        <v>15000</v>
      </c>
      <c r="I68" s="28"/>
      <c r="J68" s="29"/>
      <c r="K68" s="12">
        <v>1</v>
      </c>
      <c r="L68" s="76"/>
      <c r="M68" s="14"/>
      <c r="N68" s="15">
        <v>1</v>
      </c>
      <c r="O68" s="97">
        <v>1</v>
      </c>
      <c r="P68" s="97" t="s">
        <v>207</v>
      </c>
      <c r="Q68" s="147"/>
      <c r="R68" s="147" t="s">
        <v>13188</v>
      </c>
      <c r="S68" s="78">
        <v>1</v>
      </c>
      <c r="T68" s="48">
        <v>0</v>
      </c>
      <c r="U68" s="23"/>
      <c r="V68" s="24"/>
      <c r="W68" s="62" t="s">
        <v>9332</v>
      </c>
    </row>
    <row r="69" spans="1:23" ht="23.45" customHeight="1">
      <c r="A69" s="16" t="s">
        <v>10075</v>
      </c>
      <c r="B69" s="16" t="s">
        <v>11145</v>
      </c>
      <c r="C69" s="16" t="s">
        <v>6972</v>
      </c>
      <c r="D69" s="16" t="s">
        <v>6972</v>
      </c>
      <c r="E69" s="25" t="s">
        <v>10276</v>
      </c>
      <c r="F69" s="16" t="s">
        <v>10277</v>
      </c>
      <c r="G69" s="26" t="s">
        <v>147</v>
      </c>
      <c r="H69" s="27">
        <v>16000</v>
      </c>
      <c r="I69" s="28"/>
      <c r="J69" s="29"/>
      <c r="K69" s="12">
        <v>1</v>
      </c>
      <c r="L69" s="77"/>
      <c r="M69" s="10"/>
      <c r="N69" s="11"/>
      <c r="O69" s="107">
        <v>0</v>
      </c>
      <c r="P69" s="107" t="s">
        <v>207</v>
      </c>
      <c r="Q69" s="360"/>
      <c r="R69" s="147" t="s">
        <v>13648</v>
      </c>
      <c r="S69" s="78">
        <v>0</v>
      </c>
      <c r="T69" s="48">
        <v>0</v>
      </c>
      <c r="U69" s="23"/>
      <c r="V69" s="24"/>
      <c r="W69" s="62" t="s">
        <v>9332</v>
      </c>
    </row>
    <row r="70" spans="1:23" ht="23.45" customHeight="1">
      <c r="A70" s="16" t="s">
        <v>10075</v>
      </c>
      <c r="B70" s="16" t="s">
        <v>11145</v>
      </c>
      <c r="C70" s="16" t="s">
        <v>6972</v>
      </c>
      <c r="D70" s="16" t="s">
        <v>6972</v>
      </c>
      <c r="E70" s="25" t="s">
        <v>10276</v>
      </c>
      <c r="F70" s="16" t="s">
        <v>10277</v>
      </c>
      <c r="G70" s="26" t="s">
        <v>147</v>
      </c>
      <c r="H70" s="27">
        <v>16000</v>
      </c>
      <c r="I70" s="28"/>
      <c r="J70" s="29"/>
      <c r="K70" s="12">
        <v>1</v>
      </c>
      <c r="L70" s="77"/>
      <c r="M70" s="10"/>
      <c r="N70" s="11"/>
      <c r="O70" s="107">
        <v>0</v>
      </c>
      <c r="P70" s="107" t="s">
        <v>207</v>
      </c>
      <c r="Q70" s="360"/>
      <c r="R70" s="147" t="s">
        <v>13648</v>
      </c>
      <c r="S70" s="78">
        <v>0</v>
      </c>
      <c r="T70" s="48">
        <v>0</v>
      </c>
      <c r="U70" s="23"/>
      <c r="V70" s="24"/>
      <c r="W70" s="62" t="s">
        <v>9332</v>
      </c>
    </row>
    <row r="71" spans="1:23" ht="22.5" customHeight="1">
      <c r="A71" s="30" t="s">
        <v>10075</v>
      </c>
      <c r="B71" s="69" t="s">
        <v>11145</v>
      </c>
      <c r="C71" s="30" t="s">
        <v>6972</v>
      </c>
      <c r="D71" s="30" t="s">
        <v>6972</v>
      </c>
      <c r="E71" s="31" t="s">
        <v>10276</v>
      </c>
      <c r="F71" s="30" t="s">
        <v>10277</v>
      </c>
      <c r="G71" s="32" t="s">
        <v>147</v>
      </c>
      <c r="H71" s="33">
        <v>16000</v>
      </c>
      <c r="I71" s="39"/>
      <c r="J71" s="40"/>
      <c r="K71" s="34">
        <v>1</v>
      </c>
      <c r="L71" s="77"/>
      <c r="M71" s="10"/>
      <c r="N71" s="11"/>
      <c r="O71" s="97">
        <v>0</v>
      </c>
      <c r="P71" s="97" t="s">
        <v>207</v>
      </c>
      <c r="Q71" s="146"/>
      <c r="R71" s="217" t="s">
        <v>13844</v>
      </c>
      <c r="S71" s="78">
        <v>0</v>
      </c>
      <c r="T71" s="49">
        <v>0</v>
      </c>
      <c r="U71" s="23"/>
      <c r="V71" s="24"/>
      <c r="W71" s="62" t="s">
        <v>9332</v>
      </c>
    </row>
    <row r="72" spans="1:23" ht="23.45" customHeight="1">
      <c r="A72" s="30"/>
      <c r="B72" s="30"/>
      <c r="C72" s="30"/>
      <c r="D72" s="30"/>
      <c r="E72" s="31"/>
      <c r="F72" s="30"/>
      <c r="G72" s="32"/>
      <c r="H72" s="33"/>
      <c r="I72" s="39"/>
      <c r="J72" s="40"/>
      <c r="K72" s="34"/>
      <c r="L72" s="77"/>
      <c r="M72" s="10"/>
      <c r="N72" s="11"/>
      <c r="O72" s="97">
        <v>0</v>
      </c>
      <c r="P72" s="97" t="s">
        <v>207</v>
      </c>
      <c r="Q72" s="353"/>
      <c r="R72" s="217"/>
      <c r="S72" s="78">
        <v>0</v>
      </c>
      <c r="T72" s="49">
        <v>0</v>
      </c>
      <c r="U72" s="23"/>
      <c r="V72" s="24"/>
      <c r="W72" s="62" t="s">
        <v>207</v>
      </c>
    </row>
    <row r="73" spans="1:23" ht="23.45" customHeight="1">
      <c r="A73" s="16" t="s">
        <v>40</v>
      </c>
      <c r="B73" s="16" t="s">
        <v>10670</v>
      </c>
      <c r="C73" s="16"/>
      <c r="D73" s="16" t="s">
        <v>42</v>
      </c>
      <c r="E73" s="25" t="s">
        <v>43</v>
      </c>
      <c r="F73" s="16" t="s">
        <v>44</v>
      </c>
      <c r="G73" s="26" t="s">
        <v>45</v>
      </c>
      <c r="H73" s="27">
        <v>8000</v>
      </c>
      <c r="I73" s="28"/>
      <c r="J73" s="29"/>
      <c r="K73" s="84">
        <v>1</v>
      </c>
      <c r="L73" s="77"/>
      <c r="M73" s="10"/>
      <c r="N73" s="11"/>
      <c r="O73" s="97">
        <v>0</v>
      </c>
      <c r="P73" s="97" t="s">
        <v>207</v>
      </c>
      <c r="Q73" s="167" t="s">
        <v>36</v>
      </c>
      <c r="R73" s="147" t="s">
        <v>46</v>
      </c>
      <c r="S73" s="78">
        <v>0</v>
      </c>
      <c r="T73" s="49">
        <v>0</v>
      </c>
      <c r="U73" s="23"/>
      <c r="V73" s="24"/>
      <c r="W73" s="62" t="s">
        <v>242</v>
      </c>
    </row>
    <row r="74" spans="1:23" ht="23.45" customHeight="1">
      <c r="A74" s="16" t="s">
        <v>40</v>
      </c>
      <c r="B74" s="16" t="s">
        <v>10670</v>
      </c>
      <c r="C74" s="16"/>
      <c r="D74" s="16" t="s">
        <v>42</v>
      </c>
      <c r="E74" s="25" t="s">
        <v>47</v>
      </c>
      <c r="F74" s="16" t="s">
        <v>13592</v>
      </c>
      <c r="G74" s="26" t="s">
        <v>48</v>
      </c>
      <c r="H74" s="27">
        <v>8000</v>
      </c>
      <c r="I74" s="28"/>
      <c r="J74" s="29"/>
      <c r="K74" s="84">
        <v>1</v>
      </c>
      <c r="L74" s="77"/>
      <c r="M74" s="10"/>
      <c r="N74" s="11"/>
      <c r="O74" s="97">
        <v>0</v>
      </c>
      <c r="P74" s="97" t="s">
        <v>207</v>
      </c>
      <c r="Q74" s="167" t="s">
        <v>36</v>
      </c>
      <c r="R74" s="218" t="s">
        <v>49</v>
      </c>
      <c r="S74" s="78">
        <v>0</v>
      </c>
      <c r="T74" s="49">
        <v>0</v>
      </c>
      <c r="U74" s="23"/>
      <c r="V74" s="24"/>
      <c r="W74" s="62" t="s">
        <v>242</v>
      </c>
    </row>
    <row r="75" spans="1:23" ht="23.45" customHeight="1">
      <c r="A75" s="16"/>
      <c r="B75" s="16"/>
      <c r="C75" s="16"/>
      <c r="D75" s="16"/>
      <c r="E75" s="25"/>
      <c r="F75" s="16"/>
      <c r="G75" s="26"/>
      <c r="H75" s="27"/>
      <c r="I75" s="28"/>
      <c r="J75" s="29"/>
      <c r="K75" s="125"/>
      <c r="L75" s="77"/>
      <c r="M75" s="10"/>
      <c r="N75" s="11"/>
      <c r="O75" s="97">
        <v>0</v>
      </c>
      <c r="P75" s="97" t="s">
        <v>207</v>
      </c>
      <c r="Q75" s="186"/>
      <c r="R75" s="218"/>
      <c r="S75" s="78">
        <v>0</v>
      </c>
      <c r="T75" s="49">
        <v>0</v>
      </c>
      <c r="U75" s="23"/>
      <c r="V75" s="24"/>
      <c r="W75" s="62" t="s">
        <v>207</v>
      </c>
    </row>
    <row r="76" spans="1:23" ht="23.45" customHeight="1">
      <c r="A76" s="35" t="s">
        <v>6862</v>
      </c>
      <c r="B76" s="35" t="s">
        <v>10547</v>
      </c>
      <c r="C76" s="35" t="s">
        <v>6869</v>
      </c>
      <c r="D76" s="35" t="s">
        <v>6869</v>
      </c>
      <c r="E76" s="36" t="s">
        <v>13715</v>
      </c>
      <c r="F76" s="35" t="s">
        <v>13477</v>
      </c>
      <c r="G76" s="37" t="s">
        <v>5959</v>
      </c>
      <c r="H76" s="38">
        <v>11000</v>
      </c>
      <c r="I76" s="39">
        <v>1</v>
      </c>
      <c r="J76" s="40"/>
      <c r="K76" s="41"/>
      <c r="L76" s="76">
        <v>1</v>
      </c>
      <c r="M76" s="14"/>
      <c r="N76" s="15"/>
      <c r="O76" s="97">
        <v>1</v>
      </c>
      <c r="P76" s="97" t="s">
        <v>207</v>
      </c>
      <c r="Q76" s="146"/>
      <c r="R76" s="146"/>
      <c r="S76" s="78">
        <v>1</v>
      </c>
      <c r="T76" s="48">
        <v>11000</v>
      </c>
      <c r="U76" s="23"/>
      <c r="V76" s="24"/>
      <c r="W76" s="62" t="s">
        <v>6936</v>
      </c>
    </row>
    <row r="77" spans="1:23" ht="23.45" customHeight="1">
      <c r="A77" s="35" t="s">
        <v>6862</v>
      </c>
      <c r="B77" s="35" t="s">
        <v>10547</v>
      </c>
      <c r="C77" s="35" t="s">
        <v>6869</v>
      </c>
      <c r="D77" s="35" t="s">
        <v>6869</v>
      </c>
      <c r="E77" s="36" t="s">
        <v>13476</v>
      </c>
      <c r="F77" s="35" t="s">
        <v>13477</v>
      </c>
      <c r="G77" s="37" t="s">
        <v>7064</v>
      </c>
      <c r="H77" s="38">
        <v>11000</v>
      </c>
      <c r="I77" s="39">
        <v>2</v>
      </c>
      <c r="J77" s="40"/>
      <c r="K77" s="41"/>
      <c r="L77" s="76">
        <v>2</v>
      </c>
      <c r="M77" s="14"/>
      <c r="N77" s="15"/>
      <c r="O77" s="97">
        <v>2</v>
      </c>
      <c r="P77" s="97" t="s">
        <v>207</v>
      </c>
      <c r="Q77" s="146"/>
      <c r="R77" s="146"/>
      <c r="S77" s="78">
        <v>2</v>
      </c>
      <c r="T77" s="48">
        <v>22000</v>
      </c>
      <c r="U77" s="23"/>
      <c r="V77" s="24"/>
      <c r="W77" s="62" t="s">
        <v>6936</v>
      </c>
    </row>
    <row r="78" spans="1:23" ht="22.5" customHeight="1">
      <c r="A78" s="30" t="s">
        <v>10068</v>
      </c>
      <c r="B78" s="69" t="s">
        <v>10547</v>
      </c>
      <c r="C78" s="30" t="s">
        <v>6869</v>
      </c>
      <c r="D78" s="30" t="s">
        <v>6869</v>
      </c>
      <c r="E78" s="31" t="s">
        <v>13816</v>
      </c>
      <c r="F78" s="30" t="s">
        <v>13815</v>
      </c>
      <c r="G78" s="32" t="s">
        <v>60</v>
      </c>
      <c r="H78" s="33">
        <v>11000</v>
      </c>
      <c r="I78" s="39"/>
      <c r="J78" s="40"/>
      <c r="K78" s="34">
        <v>1</v>
      </c>
      <c r="L78" s="77"/>
      <c r="M78" s="10"/>
      <c r="N78" s="11"/>
      <c r="O78" s="97">
        <v>0</v>
      </c>
      <c r="P78" s="97" t="s">
        <v>207</v>
      </c>
      <c r="Q78" s="146"/>
      <c r="R78" s="217" t="s">
        <v>13843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45" customHeight="1">
      <c r="A79" s="35"/>
      <c r="B79" s="35"/>
      <c r="C79" s="35"/>
      <c r="D79" s="35"/>
      <c r="E79" s="36"/>
      <c r="F79" s="35"/>
      <c r="G79" s="37"/>
      <c r="H79" s="38"/>
      <c r="I79" s="39"/>
      <c r="J79" s="40"/>
      <c r="K79" s="41"/>
      <c r="L79" s="76"/>
      <c r="M79" s="14"/>
      <c r="N79" s="15"/>
      <c r="O79" s="97">
        <v>0</v>
      </c>
      <c r="P79" s="97" t="s">
        <v>207</v>
      </c>
      <c r="Q79" s="146"/>
      <c r="R79" s="146"/>
      <c r="S79" s="78">
        <v>0</v>
      </c>
      <c r="T79" s="49">
        <v>0</v>
      </c>
      <c r="U79" s="23"/>
      <c r="V79" s="24"/>
      <c r="W79" s="62" t="s">
        <v>207</v>
      </c>
    </row>
    <row r="80" spans="1:23" ht="23.45" customHeight="1">
      <c r="A80" s="35" t="s">
        <v>463</v>
      </c>
      <c r="B80" s="35" t="s">
        <v>10901</v>
      </c>
      <c r="C80" s="35" t="s">
        <v>54</v>
      </c>
      <c r="D80" s="35" t="s">
        <v>55</v>
      </c>
      <c r="E80" s="36" t="s">
        <v>13031</v>
      </c>
      <c r="F80" s="35" t="s">
        <v>13032</v>
      </c>
      <c r="G80" s="37" t="s">
        <v>6755</v>
      </c>
      <c r="H80" s="38">
        <v>8000</v>
      </c>
      <c r="I80" s="39">
        <v>5</v>
      </c>
      <c r="J80" s="40"/>
      <c r="K80" s="41"/>
      <c r="L80" s="76">
        <v>5</v>
      </c>
      <c r="M80" s="14"/>
      <c r="N80" s="15"/>
      <c r="O80" s="97">
        <v>5</v>
      </c>
      <c r="P80" s="97" t="s">
        <v>207</v>
      </c>
      <c r="Q80" s="146"/>
      <c r="R80" s="146"/>
      <c r="S80" s="78">
        <v>5</v>
      </c>
      <c r="T80" s="48">
        <v>40000</v>
      </c>
      <c r="U80" s="23"/>
      <c r="V80" s="24"/>
      <c r="W80" s="62" t="s">
        <v>245</v>
      </c>
    </row>
    <row r="81" spans="1:23" ht="23.45" customHeight="1">
      <c r="A81" s="35" t="s">
        <v>463</v>
      </c>
      <c r="B81" s="35" t="s">
        <v>10901</v>
      </c>
      <c r="C81" s="35" t="s">
        <v>54</v>
      </c>
      <c r="D81" s="35" t="s">
        <v>55</v>
      </c>
      <c r="E81" s="36" t="s">
        <v>12589</v>
      </c>
      <c r="F81" s="35" t="s">
        <v>12396</v>
      </c>
      <c r="G81" s="37" t="s">
        <v>7162</v>
      </c>
      <c r="H81" s="38">
        <v>7000</v>
      </c>
      <c r="I81" s="39">
        <v>1</v>
      </c>
      <c r="J81" s="40"/>
      <c r="K81" s="41"/>
      <c r="L81" s="76"/>
      <c r="M81" s="14"/>
      <c r="N81" s="15"/>
      <c r="O81" s="97">
        <v>0</v>
      </c>
      <c r="P81" s="97" t="s">
        <v>207</v>
      </c>
      <c r="Q81" s="146"/>
      <c r="R81" s="146"/>
      <c r="S81" s="78">
        <v>0</v>
      </c>
      <c r="T81" s="48">
        <v>0</v>
      </c>
      <c r="U81" s="23"/>
      <c r="V81" s="24"/>
      <c r="W81" s="62" t="s">
        <v>245</v>
      </c>
    </row>
    <row r="82" spans="1:23" ht="23.4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10379</v>
      </c>
      <c r="F82" s="35" t="s">
        <v>9698</v>
      </c>
      <c r="G82" s="37" t="s">
        <v>7076</v>
      </c>
      <c r="H82" s="38">
        <v>9000</v>
      </c>
      <c r="I82" s="39">
        <v>3</v>
      </c>
      <c r="J82" s="40"/>
      <c r="K82" s="41"/>
      <c r="L82" s="76">
        <v>3</v>
      </c>
      <c r="M82" s="14"/>
      <c r="N82" s="15"/>
      <c r="O82" s="97">
        <v>3</v>
      </c>
      <c r="P82" s="97" t="s">
        <v>207</v>
      </c>
      <c r="Q82" s="146"/>
      <c r="R82" s="146"/>
      <c r="S82" s="78">
        <v>3</v>
      </c>
      <c r="T82" s="48">
        <v>27000</v>
      </c>
      <c r="U82" s="23"/>
      <c r="V82" s="24"/>
      <c r="W82" s="62" t="s">
        <v>245</v>
      </c>
    </row>
    <row r="83" spans="1:23" ht="23.45" customHeight="1">
      <c r="A83" s="35"/>
      <c r="B83" s="149"/>
      <c r="C83" s="35"/>
      <c r="D83" s="35"/>
      <c r="E83" s="36"/>
      <c r="F83" s="35"/>
      <c r="G83" s="37"/>
      <c r="H83" s="38"/>
      <c r="I83" s="39"/>
      <c r="J83" s="40"/>
      <c r="K83" s="41"/>
      <c r="L83" s="76"/>
      <c r="M83" s="14"/>
      <c r="N83" s="15"/>
      <c r="O83" s="97">
        <v>0</v>
      </c>
      <c r="P83" s="97" t="s">
        <v>207</v>
      </c>
      <c r="Q83" s="179"/>
      <c r="R83" s="146"/>
      <c r="S83" s="78">
        <v>0</v>
      </c>
      <c r="T83" s="49">
        <v>0</v>
      </c>
      <c r="U83" s="23"/>
      <c r="V83" s="24"/>
      <c r="W83" s="62" t="s">
        <v>207</v>
      </c>
    </row>
    <row r="84" spans="1:23" ht="23.45" customHeight="1">
      <c r="A84" s="35" t="s">
        <v>246</v>
      </c>
      <c r="B84" s="67" t="s">
        <v>10710</v>
      </c>
      <c r="C84" s="35" t="s">
        <v>58</v>
      </c>
      <c r="D84" s="35" t="s">
        <v>59</v>
      </c>
      <c r="E84" s="36" t="s">
        <v>7119</v>
      </c>
      <c r="F84" s="35" t="s">
        <v>7120</v>
      </c>
      <c r="G84" s="37" t="s">
        <v>7121</v>
      </c>
      <c r="H84" s="38">
        <v>8700</v>
      </c>
      <c r="I84" s="39">
        <v>10</v>
      </c>
      <c r="J84" s="40"/>
      <c r="K84" s="41"/>
      <c r="L84" s="76">
        <v>10</v>
      </c>
      <c r="M84" s="14"/>
      <c r="N84" s="15"/>
      <c r="O84" s="97">
        <v>10</v>
      </c>
      <c r="P84" s="97" t="s">
        <v>207</v>
      </c>
      <c r="Q84" s="179"/>
      <c r="R84" s="146"/>
      <c r="S84" s="78">
        <v>10</v>
      </c>
      <c r="T84" s="48">
        <v>87000</v>
      </c>
      <c r="U84" s="23"/>
      <c r="V84" s="24"/>
      <c r="W84" s="62" t="s">
        <v>4834</v>
      </c>
    </row>
    <row r="85" spans="1:23" ht="23.45" customHeight="1">
      <c r="A85" s="35" t="s">
        <v>246</v>
      </c>
      <c r="B85" s="67" t="s">
        <v>10710</v>
      </c>
      <c r="C85" s="35" t="s">
        <v>58</v>
      </c>
      <c r="D85" s="35" t="s">
        <v>59</v>
      </c>
      <c r="E85" s="36" t="s">
        <v>7615</v>
      </c>
      <c r="F85" s="35" t="s">
        <v>7120</v>
      </c>
      <c r="G85" s="37" t="s">
        <v>7616</v>
      </c>
      <c r="H85" s="38">
        <v>8700</v>
      </c>
      <c r="I85" s="39">
        <v>10</v>
      </c>
      <c r="J85" s="40"/>
      <c r="K85" s="41"/>
      <c r="L85" s="76">
        <v>10</v>
      </c>
      <c r="M85" s="14"/>
      <c r="N85" s="15"/>
      <c r="O85" s="97">
        <v>10</v>
      </c>
      <c r="P85" s="97" t="s">
        <v>207</v>
      </c>
      <c r="Q85" s="179"/>
      <c r="R85" s="146"/>
      <c r="S85" s="78">
        <v>10</v>
      </c>
      <c r="T85" s="48">
        <v>87000</v>
      </c>
      <c r="U85" s="23"/>
      <c r="V85" s="24"/>
      <c r="W85" s="62" t="s">
        <v>4834</v>
      </c>
    </row>
    <row r="86" spans="1:23" ht="23.45" customHeight="1">
      <c r="A86" s="35" t="s">
        <v>246</v>
      </c>
      <c r="B86" s="67" t="s">
        <v>10710</v>
      </c>
      <c r="C86" s="35" t="s">
        <v>58</v>
      </c>
      <c r="D86" s="35" t="s">
        <v>59</v>
      </c>
      <c r="E86" s="36" t="s">
        <v>7617</v>
      </c>
      <c r="F86" s="35" t="s">
        <v>7120</v>
      </c>
      <c r="G86" s="37" t="s">
        <v>7618</v>
      </c>
      <c r="H86" s="38">
        <v>8700</v>
      </c>
      <c r="I86" s="39">
        <v>15</v>
      </c>
      <c r="J86" s="40"/>
      <c r="K86" s="41"/>
      <c r="L86" s="76">
        <v>15</v>
      </c>
      <c r="M86" s="14"/>
      <c r="N86" s="15"/>
      <c r="O86" s="97">
        <v>15</v>
      </c>
      <c r="P86" s="97" t="s">
        <v>207</v>
      </c>
      <c r="Q86" s="179"/>
      <c r="R86" s="146"/>
      <c r="S86" s="78">
        <v>15</v>
      </c>
      <c r="T86" s="48">
        <v>130500</v>
      </c>
      <c r="U86" s="23"/>
      <c r="V86" s="24"/>
      <c r="W86" s="62" t="s">
        <v>4834</v>
      </c>
    </row>
    <row r="87" spans="1:23" ht="23.4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7125</v>
      </c>
      <c r="F87" s="35" t="s">
        <v>12082</v>
      </c>
      <c r="G87" s="37" t="s">
        <v>12083</v>
      </c>
      <c r="H87" s="38">
        <v>8000</v>
      </c>
      <c r="I87" s="39">
        <v>1</v>
      </c>
      <c r="J87" s="40"/>
      <c r="K87" s="41"/>
      <c r="L87" s="76">
        <v>1</v>
      </c>
      <c r="M87" s="14"/>
      <c r="N87" s="15"/>
      <c r="O87" s="97">
        <v>1</v>
      </c>
      <c r="P87" s="97" t="s">
        <v>207</v>
      </c>
      <c r="Q87" s="146"/>
      <c r="R87" s="146"/>
      <c r="S87" s="78">
        <v>1</v>
      </c>
      <c r="T87" s="48">
        <v>8000</v>
      </c>
      <c r="U87" s="23"/>
      <c r="V87" s="24"/>
      <c r="W87" s="62" t="s">
        <v>4834</v>
      </c>
    </row>
    <row r="88" spans="1:23" ht="23.4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7127</v>
      </c>
      <c r="F88" s="35" t="s">
        <v>7128</v>
      </c>
      <c r="G88" s="37" t="s">
        <v>5959</v>
      </c>
      <c r="H88" s="38">
        <v>13000</v>
      </c>
      <c r="I88" s="39">
        <v>1</v>
      </c>
      <c r="J88" s="40"/>
      <c r="K88" s="41"/>
      <c r="L88" s="76">
        <v>1</v>
      </c>
      <c r="M88" s="14"/>
      <c r="N88" s="15"/>
      <c r="O88" s="97">
        <v>1</v>
      </c>
      <c r="P88" s="97" t="s">
        <v>207</v>
      </c>
      <c r="Q88" s="146"/>
      <c r="R88" s="146"/>
      <c r="S88" s="78">
        <v>1</v>
      </c>
      <c r="T88" s="48">
        <v>13000</v>
      </c>
      <c r="U88" s="23"/>
      <c r="V88" s="24"/>
      <c r="W88" s="62" t="s">
        <v>4834</v>
      </c>
    </row>
    <row r="89" spans="1:23" ht="23.4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8022</v>
      </c>
      <c r="F89" s="35" t="s">
        <v>7128</v>
      </c>
      <c r="G89" s="37" t="s">
        <v>7055</v>
      </c>
      <c r="H89" s="38">
        <v>13000</v>
      </c>
      <c r="I89" s="39">
        <v>4</v>
      </c>
      <c r="J89" s="40"/>
      <c r="K89" s="41"/>
      <c r="L89" s="76">
        <v>2</v>
      </c>
      <c r="M89" s="14"/>
      <c r="N89" s="15"/>
      <c r="O89" s="97">
        <v>2</v>
      </c>
      <c r="P89" s="97" t="s">
        <v>207</v>
      </c>
      <c r="Q89" s="146" t="s">
        <v>13764</v>
      </c>
      <c r="R89" s="146"/>
      <c r="S89" s="78">
        <v>2</v>
      </c>
      <c r="T89" s="48">
        <v>26000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7131</v>
      </c>
      <c r="F90" s="35" t="s">
        <v>13210</v>
      </c>
      <c r="G90" s="37" t="s">
        <v>12405</v>
      </c>
      <c r="H90" s="38">
        <v>8000</v>
      </c>
      <c r="I90" s="39">
        <v>2</v>
      </c>
      <c r="J90" s="40"/>
      <c r="K90" s="41"/>
      <c r="L90" s="76">
        <v>2</v>
      </c>
      <c r="M90" s="14"/>
      <c r="N90" s="15"/>
      <c r="O90" s="97">
        <v>2</v>
      </c>
      <c r="P90" s="97" t="s">
        <v>207</v>
      </c>
      <c r="Q90" s="146"/>
      <c r="R90" s="146"/>
      <c r="S90" s="78">
        <v>2</v>
      </c>
      <c r="T90" s="48">
        <v>16000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7133</v>
      </c>
      <c r="F91" s="35" t="s">
        <v>13210</v>
      </c>
      <c r="G91" s="37" t="s">
        <v>12083</v>
      </c>
      <c r="H91" s="38">
        <v>8000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8000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7134</v>
      </c>
      <c r="F92" s="35" t="s">
        <v>13210</v>
      </c>
      <c r="G92" s="37" t="s">
        <v>10397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9589</v>
      </c>
      <c r="F93" s="35" t="s">
        <v>7620</v>
      </c>
      <c r="G93" s="37" t="s">
        <v>7476</v>
      </c>
      <c r="H93" s="38">
        <v>10700</v>
      </c>
      <c r="I93" s="39">
        <v>2</v>
      </c>
      <c r="J93" s="40"/>
      <c r="K93" s="41"/>
      <c r="L93" s="76">
        <v>2</v>
      </c>
      <c r="M93" s="14"/>
      <c r="N93" s="15"/>
      <c r="O93" s="97">
        <v>2</v>
      </c>
      <c r="P93" s="97" t="s">
        <v>207</v>
      </c>
      <c r="Q93" s="146"/>
      <c r="R93" s="146"/>
      <c r="S93" s="78">
        <v>2</v>
      </c>
      <c r="T93" s="48">
        <v>21400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7621</v>
      </c>
      <c r="F94" s="35" t="s">
        <v>13479</v>
      </c>
      <c r="G94" s="37" t="s">
        <v>13447</v>
      </c>
      <c r="H94" s="38">
        <v>8000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8000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9590</v>
      </c>
      <c r="F95" s="35" t="s">
        <v>7623</v>
      </c>
      <c r="G95" s="37" t="s">
        <v>7076</v>
      </c>
      <c r="H95" s="38">
        <v>9000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9000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11291</v>
      </c>
      <c r="F96" s="35" t="s">
        <v>7625</v>
      </c>
      <c r="G96" s="37" t="s">
        <v>7476</v>
      </c>
      <c r="H96" s="38">
        <v>10700</v>
      </c>
      <c r="I96" s="39">
        <v>5</v>
      </c>
      <c r="J96" s="40"/>
      <c r="K96" s="41"/>
      <c r="L96" s="76">
        <v>5</v>
      </c>
      <c r="M96" s="14"/>
      <c r="N96" s="15"/>
      <c r="O96" s="97">
        <v>5</v>
      </c>
      <c r="P96" s="97" t="s">
        <v>207</v>
      </c>
      <c r="Q96" s="146"/>
      <c r="R96" s="146"/>
      <c r="S96" s="78">
        <v>5</v>
      </c>
      <c r="T96" s="48">
        <v>53500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12397</v>
      </c>
      <c r="F97" s="35" t="s">
        <v>7141</v>
      </c>
      <c r="G97" s="37" t="s">
        <v>5959</v>
      </c>
      <c r="H97" s="38">
        <v>5000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5000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11292</v>
      </c>
      <c r="F98" s="35" t="s">
        <v>7141</v>
      </c>
      <c r="G98" s="37" t="s">
        <v>7064</v>
      </c>
      <c r="H98" s="38">
        <v>5000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/>
      <c r="R98" s="146"/>
      <c r="S98" s="78">
        <v>1</v>
      </c>
      <c r="T98" s="48">
        <v>5000</v>
      </c>
      <c r="U98" s="23"/>
      <c r="V98" s="24"/>
      <c r="W98" s="62" t="s">
        <v>4834</v>
      </c>
    </row>
    <row r="99" spans="1:23" ht="23.45" customHeight="1">
      <c r="A99" s="16" t="s">
        <v>56</v>
      </c>
      <c r="B99" s="16" t="s">
        <v>10710</v>
      </c>
      <c r="C99" s="16" t="s">
        <v>58</v>
      </c>
      <c r="D99" s="16" t="s">
        <v>59</v>
      </c>
      <c r="E99" s="25" t="s">
        <v>13609</v>
      </c>
      <c r="F99" s="16" t="s">
        <v>13608</v>
      </c>
      <c r="G99" s="26" t="s">
        <v>13629</v>
      </c>
      <c r="H99" s="27">
        <v>8000</v>
      </c>
      <c r="I99" s="28"/>
      <c r="J99" s="29"/>
      <c r="K99" s="12">
        <v>1</v>
      </c>
      <c r="L99" s="77"/>
      <c r="M99" s="10"/>
      <c r="N99" s="11"/>
      <c r="O99" s="107">
        <v>0</v>
      </c>
      <c r="P99" s="107" t="s">
        <v>207</v>
      </c>
      <c r="Q99" s="360"/>
      <c r="R99" s="147" t="s">
        <v>13654</v>
      </c>
      <c r="S99" s="78">
        <v>0</v>
      </c>
      <c r="T99" s="48">
        <v>0</v>
      </c>
      <c r="U99" s="23"/>
      <c r="V99" s="24"/>
      <c r="W99" s="62" t="s">
        <v>4834</v>
      </c>
    </row>
    <row r="100" spans="1:23" ht="23.45" customHeight="1">
      <c r="A100" s="16" t="s">
        <v>56</v>
      </c>
      <c r="B100" s="16" t="s">
        <v>10710</v>
      </c>
      <c r="C100" s="16" t="s">
        <v>58</v>
      </c>
      <c r="D100" s="16" t="s">
        <v>59</v>
      </c>
      <c r="E100" s="25" t="s">
        <v>11704</v>
      </c>
      <c r="F100" s="16" t="s">
        <v>13607</v>
      </c>
      <c r="G100" s="26" t="s">
        <v>12947</v>
      </c>
      <c r="H100" s="27">
        <v>8000</v>
      </c>
      <c r="I100" s="28"/>
      <c r="J100" s="29"/>
      <c r="K100" s="12">
        <v>1</v>
      </c>
      <c r="L100" s="77"/>
      <c r="M100" s="10"/>
      <c r="N100" s="11"/>
      <c r="O100" s="107">
        <v>0</v>
      </c>
      <c r="P100" s="107" t="s">
        <v>207</v>
      </c>
      <c r="Q100" s="360"/>
      <c r="R100" s="147" t="s">
        <v>13655</v>
      </c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16" t="s">
        <v>56</v>
      </c>
      <c r="B101" s="16" t="s">
        <v>10710</v>
      </c>
      <c r="C101" s="16" t="s">
        <v>58</v>
      </c>
      <c r="D101" s="16" t="s">
        <v>59</v>
      </c>
      <c r="E101" s="25" t="s">
        <v>13606</v>
      </c>
      <c r="F101" s="16" t="s">
        <v>5040</v>
      </c>
      <c r="G101" s="26" t="s">
        <v>60</v>
      </c>
      <c r="H101" s="27">
        <v>9000</v>
      </c>
      <c r="I101" s="28"/>
      <c r="J101" s="29"/>
      <c r="K101" s="12">
        <v>1</v>
      </c>
      <c r="L101" s="77"/>
      <c r="M101" s="10"/>
      <c r="N101" s="11"/>
      <c r="O101" s="107">
        <v>0</v>
      </c>
      <c r="P101" s="107" t="s">
        <v>207</v>
      </c>
      <c r="Q101" s="360"/>
      <c r="R101" s="147" t="s">
        <v>13655</v>
      </c>
      <c r="S101" s="78">
        <v>0</v>
      </c>
      <c r="T101" s="48">
        <v>0</v>
      </c>
      <c r="U101" s="23"/>
      <c r="V101" s="24"/>
      <c r="W101" s="62" t="s">
        <v>4834</v>
      </c>
    </row>
    <row r="102" spans="1:23" ht="22.5" customHeight="1">
      <c r="A102" s="30" t="s">
        <v>56</v>
      </c>
      <c r="B102" s="69" t="s">
        <v>10710</v>
      </c>
      <c r="C102" s="30" t="s">
        <v>58</v>
      </c>
      <c r="D102" s="30" t="s">
        <v>59</v>
      </c>
      <c r="E102" s="31" t="s">
        <v>5061</v>
      </c>
      <c r="F102" s="30" t="s">
        <v>5978</v>
      </c>
      <c r="G102" s="32" t="s">
        <v>6101</v>
      </c>
      <c r="H102" s="33">
        <v>8700</v>
      </c>
      <c r="I102" s="39"/>
      <c r="J102" s="40"/>
      <c r="K102" s="34">
        <v>1</v>
      </c>
      <c r="L102" s="77"/>
      <c r="M102" s="10"/>
      <c r="N102" s="11"/>
      <c r="O102" s="97">
        <v>0</v>
      </c>
      <c r="P102" s="97" t="s">
        <v>207</v>
      </c>
      <c r="Q102" s="146"/>
      <c r="R102" s="217" t="s">
        <v>13846</v>
      </c>
      <c r="S102" s="78">
        <v>0</v>
      </c>
      <c r="T102" s="49">
        <v>0</v>
      </c>
      <c r="U102" s="23"/>
      <c r="V102" s="24"/>
      <c r="W102" s="62" t="s">
        <v>4834</v>
      </c>
    </row>
    <row r="103" spans="1:23" ht="22.5" customHeight="1">
      <c r="A103" s="30" t="s">
        <v>56</v>
      </c>
      <c r="B103" s="69" t="s">
        <v>10710</v>
      </c>
      <c r="C103" s="30" t="s">
        <v>58</v>
      </c>
      <c r="D103" s="30" t="s">
        <v>59</v>
      </c>
      <c r="E103" s="31" t="s">
        <v>5060</v>
      </c>
      <c r="F103" s="30" t="s">
        <v>5978</v>
      </c>
      <c r="G103" s="32" t="s">
        <v>5992</v>
      </c>
      <c r="H103" s="33">
        <v>8700</v>
      </c>
      <c r="I103" s="39"/>
      <c r="J103" s="40"/>
      <c r="K103" s="34">
        <v>2</v>
      </c>
      <c r="L103" s="77"/>
      <c r="M103" s="10"/>
      <c r="N103" s="11"/>
      <c r="O103" s="97">
        <v>0</v>
      </c>
      <c r="P103" s="97" t="s">
        <v>207</v>
      </c>
      <c r="Q103" s="146"/>
      <c r="R103" s="217" t="s">
        <v>13844</v>
      </c>
      <c r="S103" s="78">
        <v>0</v>
      </c>
      <c r="T103" s="49">
        <v>0</v>
      </c>
      <c r="U103" s="23"/>
      <c r="V103" s="24"/>
      <c r="W103" s="62" t="s">
        <v>4834</v>
      </c>
    </row>
    <row r="104" spans="1:23" ht="22.5" customHeight="1">
      <c r="A104" s="30" t="s">
        <v>56</v>
      </c>
      <c r="B104" s="69" t="s">
        <v>10710</v>
      </c>
      <c r="C104" s="30" t="s">
        <v>58</v>
      </c>
      <c r="D104" s="30" t="s">
        <v>59</v>
      </c>
      <c r="E104" s="31" t="s">
        <v>5056</v>
      </c>
      <c r="F104" s="30" t="s">
        <v>5978</v>
      </c>
      <c r="G104" s="32" t="s">
        <v>6067</v>
      </c>
      <c r="H104" s="33">
        <v>8700</v>
      </c>
      <c r="I104" s="39"/>
      <c r="J104" s="40"/>
      <c r="K104" s="34">
        <v>1</v>
      </c>
      <c r="L104" s="77"/>
      <c r="M104" s="10"/>
      <c r="N104" s="11"/>
      <c r="O104" s="97">
        <v>0</v>
      </c>
      <c r="P104" s="97" t="s">
        <v>207</v>
      </c>
      <c r="Q104" s="146"/>
      <c r="R104" s="217" t="s">
        <v>13844</v>
      </c>
      <c r="S104" s="78">
        <v>0</v>
      </c>
      <c r="T104" s="49">
        <v>0</v>
      </c>
      <c r="U104" s="23"/>
      <c r="V104" s="24"/>
      <c r="W104" s="62" t="s">
        <v>4834</v>
      </c>
    </row>
    <row r="105" spans="1:23" ht="23.45" customHeight="1">
      <c r="A105" s="30"/>
      <c r="B105" s="30"/>
      <c r="C105" s="30"/>
      <c r="D105" s="30"/>
      <c r="E105" s="31"/>
      <c r="F105" s="30"/>
      <c r="G105" s="32"/>
      <c r="H105" s="33"/>
      <c r="I105" s="39"/>
      <c r="J105" s="40"/>
      <c r="K105" s="34"/>
      <c r="L105" s="77"/>
      <c r="M105" s="10"/>
      <c r="N105" s="11"/>
      <c r="O105" s="97">
        <v>0</v>
      </c>
      <c r="P105" s="97" t="s">
        <v>207</v>
      </c>
      <c r="Q105" s="353"/>
      <c r="R105" s="217"/>
      <c r="S105" s="78">
        <v>0</v>
      </c>
      <c r="T105" s="49">
        <v>0</v>
      </c>
      <c r="U105" s="23"/>
      <c r="V105" s="24"/>
      <c r="W105" s="62" t="s">
        <v>207</v>
      </c>
    </row>
    <row r="106" spans="1:23" ht="23.4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7145</v>
      </c>
      <c r="F106" s="35" t="s">
        <v>7144</v>
      </c>
      <c r="G106" s="37" t="s">
        <v>7104</v>
      </c>
      <c r="H106" s="38">
        <v>18000</v>
      </c>
      <c r="I106" s="39"/>
      <c r="J106" s="40">
        <v>5</v>
      </c>
      <c r="K106" s="41"/>
      <c r="L106" s="76"/>
      <c r="M106" s="14"/>
      <c r="N106" s="15"/>
      <c r="O106" s="97">
        <v>0</v>
      </c>
      <c r="P106" s="97" t="s">
        <v>207</v>
      </c>
      <c r="Q106" s="147"/>
      <c r="R106" s="146" t="s">
        <v>143</v>
      </c>
      <c r="S106" s="78">
        <v>0</v>
      </c>
      <c r="T106" s="48">
        <v>0</v>
      </c>
      <c r="U106" s="23">
        <v>90000</v>
      </c>
      <c r="V106" s="24">
        <v>45895</v>
      </c>
      <c r="W106" s="62" t="s">
        <v>589</v>
      </c>
    </row>
    <row r="107" spans="1:23" ht="23.4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7145</v>
      </c>
      <c r="F107" s="35" t="s">
        <v>7144</v>
      </c>
      <c r="G107" s="37" t="s">
        <v>7104</v>
      </c>
      <c r="H107" s="38">
        <v>18000</v>
      </c>
      <c r="I107" s="39">
        <v>5</v>
      </c>
      <c r="J107" s="40"/>
      <c r="K107" s="41"/>
      <c r="L107" s="76"/>
      <c r="M107" s="14"/>
      <c r="N107" s="15"/>
      <c r="O107" s="97">
        <v>0</v>
      </c>
      <c r="P107" s="97" t="s">
        <v>207</v>
      </c>
      <c r="Q107" s="227" t="s">
        <v>13765</v>
      </c>
      <c r="R107" s="146" t="s">
        <v>5202</v>
      </c>
      <c r="S107" s="78">
        <v>0</v>
      </c>
      <c r="T107" s="48">
        <v>90000</v>
      </c>
      <c r="U107" s="23"/>
      <c r="V107" s="24"/>
      <c r="W107" s="62" t="s">
        <v>589</v>
      </c>
    </row>
    <row r="108" spans="1:23" ht="23.45" customHeight="1">
      <c r="A108" s="35" t="s">
        <v>1939</v>
      </c>
      <c r="B108" s="35" t="s">
        <v>10755</v>
      </c>
      <c r="C108" s="35" t="s">
        <v>586</v>
      </c>
      <c r="D108" s="35" t="s">
        <v>587</v>
      </c>
      <c r="E108" s="36" t="s">
        <v>7143</v>
      </c>
      <c r="F108" s="35" t="s">
        <v>7144</v>
      </c>
      <c r="G108" s="37" t="s">
        <v>7102</v>
      </c>
      <c r="H108" s="38">
        <v>18000</v>
      </c>
      <c r="I108" s="39"/>
      <c r="J108" s="40">
        <v>10</v>
      </c>
      <c r="K108" s="41"/>
      <c r="L108" s="76"/>
      <c r="M108" s="14"/>
      <c r="N108" s="15"/>
      <c r="O108" s="97">
        <v>0</v>
      </c>
      <c r="P108" s="97" t="s">
        <v>207</v>
      </c>
      <c r="Q108" s="146"/>
      <c r="R108" s="146" t="s">
        <v>84</v>
      </c>
      <c r="S108" s="78">
        <v>0</v>
      </c>
      <c r="T108" s="48">
        <v>0</v>
      </c>
      <c r="U108" s="23">
        <v>360000</v>
      </c>
      <c r="V108" s="24">
        <v>45881</v>
      </c>
      <c r="W108" s="62" t="s">
        <v>589</v>
      </c>
    </row>
    <row r="109" spans="1:23" ht="23.45" customHeight="1">
      <c r="A109" s="35" t="s">
        <v>1939</v>
      </c>
      <c r="B109" s="35" t="s">
        <v>10755</v>
      </c>
      <c r="C109" s="35" t="s">
        <v>586</v>
      </c>
      <c r="D109" s="35" t="s">
        <v>587</v>
      </c>
      <c r="E109" s="36" t="s">
        <v>12590</v>
      </c>
      <c r="F109" s="35" t="s">
        <v>7144</v>
      </c>
      <c r="G109" s="37" t="s">
        <v>7149</v>
      </c>
      <c r="H109" s="38">
        <v>18000</v>
      </c>
      <c r="I109" s="39">
        <v>1</v>
      </c>
      <c r="J109" s="40"/>
      <c r="K109" s="41"/>
      <c r="L109" s="76">
        <v>1</v>
      </c>
      <c r="M109" s="14"/>
      <c r="N109" s="15"/>
      <c r="O109" s="97">
        <v>1</v>
      </c>
      <c r="P109" s="97" t="s">
        <v>207</v>
      </c>
      <c r="Q109" s="146"/>
      <c r="R109" s="146"/>
      <c r="S109" s="78">
        <v>1</v>
      </c>
      <c r="T109" s="48">
        <v>18000</v>
      </c>
      <c r="U109" s="23"/>
      <c r="V109" s="24"/>
      <c r="W109" s="62" t="s">
        <v>589</v>
      </c>
    </row>
    <row r="110" spans="1:23" ht="23.4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11589</v>
      </c>
      <c r="F110" s="35" t="s">
        <v>7144</v>
      </c>
      <c r="G110" s="37" t="s">
        <v>7148</v>
      </c>
      <c r="H110" s="38">
        <v>18000</v>
      </c>
      <c r="I110" s="39"/>
      <c r="J110" s="40">
        <v>3</v>
      </c>
      <c r="K110" s="41"/>
      <c r="L110" s="76"/>
      <c r="M110" s="14"/>
      <c r="N110" s="15"/>
      <c r="O110" s="97">
        <v>0</v>
      </c>
      <c r="P110" s="97" t="s">
        <v>207</v>
      </c>
      <c r="Q110" s="146"/>
      <c r="R110" s="146" t="s">
        <v>144</v>
      </c>
      <c r="S110" s="78">
        <v>0</v>
      </c>
      <c r="T110" s="48">
        <v>0</v>
      </c>
      <c r="U110" s="23">
        <v>54000</v>
      </c>
      <c r="V110" s="24">
        <v>45883</v>
      </c>
      <c r="W110" s="62" t="s">
        <v>589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11293</v>
      </c>
      <c r="F111" s="35" t="s">
        <v>7144</v>
      </c>
      <c r="G111" s="37" t="s">
        <v>7147</v>
      </c>
      <c r="H111" s="38">
        <v>18000</v>
      </c>
      <c r="I111" s="39"/>
      <c r="J111" s="40">
        <v>5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11218</v>
      </c>
      <c r="R111" s="146" t="s">
        <v>143</v>
      </c>
      <c r="S111" s="78">
        <v>0</v>
      </c>
      <c r="T111" s="48">
        <v>0</v>
      </c>
      <c r="U111" s="23">
        <v>90000</v>
      </c>
      <c r="V111" s="24">
        <v>45883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7790</v>
      </c>
      <c r="F112" s="35" t="s">
        <v>7144</v>
      </c>
      <c r="G112" s="37" t="s">
        <v>7029</v>
      </c>
      <c r="H112" s="38">
        <v>18000</v>
      </c>
      <c r="I112" s="39">
        <v>2</v>
      </c>
      <c r="J112" s="40"/>
      <c r="K112" s="41"/>
      <c r="L112" s="76">
        <v>2</v>
      </c>
      <c r="M112" s="14"/>
      <c r="N112" s="15"/>
      <c r="O112" s="97">
        <v>2</v>
      </c>
      <c r="P112" s="97" t="s">
        <v>207</v>
      </c>
      <c r="Q112" s="146"/>
      <c r="R112" s="146"/>
      <c r="S112" s="78">
        <v>2</v>
      </c>
      <c r="T112" s="48">
        <v>36000</v>
      </c>
      <c r="U112" s="23"/>
      <c r="V112" s="24"/>
      <c r="W112" s="62" t="s">
        <v>589</v>
      </c>
    </row>
    <row r="113" spans="1:23" ht="23.45" customHeight="1">
      <c r="A113" s="35" t="s">
        <v>1939</v>
      </c>
      <c r="B113" s="67" t="s">
        <v>10755</v>
      </c>
      <c r="C113" s="35" t="s">
        <v>586</v>
      </c>
      <c r="D113" s="35" t="s">
        <v>587</v>
      </c>
      <c r="E113" s="36" t="s">
        <v>7652</v>
      </c>
      <c r="F113" s="35" t="s">
        <v>7144</v>
      </c>
      <c r="G113" s="37" t="s">
        <v>7152</v>
      </c>
      <c r="H113" s="38">
        <v>18000</v>
      </c>
      <c r="I113" s="39"/>
      <c r="J113" s="40">
        <v>5</v>
      </c>
      <c r="K113" s="41"/>
      <c r="L113" s="76"/>
      <c r="M113" s="14"/>
      <c r="N113" s="15"/>
      <c r="O113" s="97">
        <v>0</v>
      </c>
      <c r="P113" s="97" t="s">
        <v>207</v>
      </c>
      <c r="Q113" s="179"/>
      <c r="R113" s="146" t="s">
        <v>143</v>
      </c>
      <c r="S113" s="78">
        <v>0</v>
      </c>
      <c r="T113" s="48">
        <v>0</v>
      </c>
      <c r="U113" s="23">
        <v>90000</v>
      </c>
      <c r="V113" s="24">
        <v>45895</v>
      </c>
      <c r="W113" s="62" t="s">
        <v>589</v>
      </c>
    </row>
    <row r="114" spans="1:23" ht="23.4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7150</v>
      </c>
      <c r="F114" s="35" t="s">
        <v>7144</v>
      </c>
      <c r="G114" s="37" t="s">
        <v>7151</v>
      </c>
      <c r="H114" s="38">
        <v>18000</v>
      </c>
      <c r="I114" s="39">
        <v>3</v>
      </c>
      <c r="J114" s="40"/>
      <c r="K114" s="41"/>
      <c r="L114" s="76">
        <v>3</v>
      </c>
      <c r="M114" s="14"/>
      <c r="N114" s="15"/>
      <c r="O114" s="97">
        <v>3</v>
      </c>
      <c r="P114" s="97" t="s">
        <v>207</v>
      </c>
      <c r="Q114" s="146"/>
      <c r="R114" s="146"/>
      <c r="S114" s="78">
        <v>3</v>
      </c>
      <c r="T114" s="48">
        <v>54000</v>
      </c>
      <c r="U114" s="23"/>
      <c r="V114" s="24"/>
      <c r="W114" s="62" t="s">
        <v>589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7157</v>
      </c>
      <c r="F115" s="35" t="s">
        <v>7144</v>
      </c>
      <c r="G115" s="37" t="s">
        <v>7158</v>
      </c>
      <c r="H115" s="38">
        <v>18000</v>
      </c>
      <c r="I115" s="39"/>
      <c r="J115" s="40">
        <v>7</v>
      </c>
      <c r="K115" s="41"/>
      <c r="L115" s="76"/>
      <c r="M115" s="14"/>
      <c r="N115" s="15"/>
      <c r="O115" s="97">
        <v>0</v>
      </c>
      <c r="P115" s="97" t="s">
        <v>207</v>
      </c>
      <c r="Q115" s="146"/>
      <c r="R115" s="146" t="s">
        <v>5185</v>
      </c>
      <c r="S115" s="78">
        <v>0</v>
      </c>
      <c r="T115" s="48">
        <v>0</v>
      </c>
      <c r="U115" s="23">
        <v>126000</v>
      </c>
      <c r="V115" s="24">
        <v>45895</v>
      </c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7157</v>
      </c>
      <c r="F116" s="35" t="s">
        <v>7144</v>
      </c>
      <c r="G116" s="37" t="s">
        <v>7158</v>
      </c>
      <c r="H116" s="38">
        <v>18000</v>
      </c>
      <c r="I116" s="39">
        <v>3</v>
      </c>
      <c r="J116" s="40"/>
      <c r="K116" s="41"/>
      <c r="L116" s="76"/>
      <c r="M116" s="14"/>
      <c r="N116" s="15"/>
      <c r="O116" s="97">
        <v>0</v>
      </c>
      <c r="P116" s="97" t="s">
        <v>207</v>
      </c>
      <c r="Q116" s="227" t="s">
        <v>13766</v>
      </c>
      <c r="R116" s="146" t="s">
        <v>11377</v>
      </c>
      <c r="S116" s="78">
        <v>0</v>
      </c>
      <c r="T116" s="48">
        <v>54000</v>
      </c>
      <c r="U116" s="23"/>
      <c r="V116" s="24"/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7155</v>
      </c>
      <c r="F117" s="35" t="s">
        <v>7144</v>
      </c>
      <c r="G117" s="37" t="s">
        <v>7156</v>
      </c>
      <c r="H117" s="38">
        <v>18000</v>
      </c>
      <c r="I117" s="39"/>
      <c r="J117" s="40">
        <v>10</v>
      </c>
      <c r="K117" s="41"/>
      <c r="L117" s="76"/>
      <c r="M117" s="14"/>
      <c r="N117" s="15"/>
      <c r="O117" s="97">
        <v>0</v>
      </c>
      <c r="P117" s="97" t="s">
        <v>207</v>
      </c>
      <c r="Q117" s="146"/>
      <c r="R117" s="146" t="s">
        <v>84</v>
      </c>
      <c r="S117" s="78">
        <v>0</v>
      </c>
      <c r="T117" s="48">
        <v>0</v>
      </c>
      <c r="U117" s="23">
        <v>180000</v>
      </c>
      <c r="V117" s="24">
        <v>45895</v>
      </c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7155</v>
      </c>
      <c r="F118" s="35" t="s">
        <v>7144</v>
      </c>
      <c r="G118" s="37" t="s">
        <v>7156</v>
      </c>
      <c r="H118" s="38">
        <v>18000</v>
      </c>
      <c r="I118" s="39">
        <v>2</v>
      </c>
      <c r="J118" s="40"/>
      <c r="K118" s="41"/>
      <c r="L118" s="76"/>
      <c r="M118" s="14"/>
      <c r="N118" s="15"/>
      <c r="O118" s="97">
        <v>0</v>
      </c>
      <c r="P118" s="97" t="s">
        <v>207</v>
      </c>
      <c r="Q118" s="227" t="s">
        <v>13767</v>
      </c>
      <c r="R118" s="146" t="s">
        <v>5192</v>
      </c>
      <c r="S118" s="78">
        <v>0</v>
      </c>
      <c r="T118" s="48">
        <v>36000</v>
      </c>
      <c r="U118" s="23"/>
      <c r="V118" s="24"/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9399</v>
      </c>
      <c r="F119" s="35" t="s">
        <v>10384</v>
      </c>
      <c r="G119" s="37" t="s">
        <v>10387</v>
      </c>
      <c r="H119" s="38">
        <v>19000</v>
      </c>
      <c r="I119" s="39"/>
      <c r="J119" s="40">
        <v>1</v>
      </c>
      <c r="K119" s="41"/>
      <c r="L119" s="76"/>
      <c r="M119" s="14"/>
      <c r="N119" s="15"/>
      <c r="O119" s="97">
        <v>0</v>
      </c>
      <c r="P119" s="97" t="s">
        <v>207</v>
      </c>
      <c r="Q119" s="146"/>
      <c r="R119" s="146" t="s">
        <v>504</v>
      </c>
      <c r="S119" s="78">
        <v>0</v>
      </c>
      <c r="T119" s="48">
        <v>0</v>
      </c>
      <c r="U119" s="23">
        <v>19000</v>
      </c>
      <c r="V119" s="24">
        <v>45880</v>
      </c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11892</v>
      </c>
      <c r="F120" s="35" t="s">
        <v>7160</v>
      </c>
      <c r="G120" s="37" t="s">
        <v>13481</v>
      </c>
      <c r="H120" s="38">
        <v>18000</v>
      </c>
      <c r="I120" s="39"/>
      <c r="J120" s="40">
        <v>1</v>
      </c>
      <c r="K120" s="41"/>
      <c r="L120" s="76"/>
      <c r="M120" s="14"/>
      <c r="N120" s="15"/>
      <c r="O120" s="97">
        <v>0</v>
      </c>
      <c r="P120" s="97" t="s">
        <v>207</v>
      </c>
      <c r="Q120" s="146"/>
      <c r="R120" s="146" t="s">
        <v>504</v>
      </c>
      <c r="S120" s="78">
        <v>0</v>
      </c>
      <c r="T120" s="48">
        <v>0</v>
      </c>
      <c r="U120" s="23">
        <v>18000</v>
      </c>
      <c r="V120" s="24">
        <v>45883</v>
      </c>
      <c r="W120" s="62" t="s">
        <v>589</v>
      </c>
    </row>
    <row r="121" spans="1:23" ht="23.45" customHeight="1">
      <c r="A121" s="16" t="s">
        <v>1939</v>
      </c>
      <c r="B121" s="16" t="s">
        <v>10755</v>
      </c>
      <c r="C121" s="16" t="s">
        <v>586</v>
      </c>
      <c r="D121" s="16" t="s">
        <v>587</v>
      </c>
      <c r="E121" s="25" t="s">
        <v>7145</v>
      </c>
      <c r="F121" s="16" t="s">
        <v>7144</v>
      </c>
      <c r="G121" s="26" t="s">
        <v>7104</v>
      </c>
      <c r="H121" s="27">
        <v>18000</v>
      </c>
      <c r="I121" s="28"/>
      <c r="J121" s="29"/>
      <c r="K121" s="12">
        <v>1</v>
      </c>
      <c r="L121" s="77"/>
      <c r="M121" s="10"/>
      <c r="N121" s="11"/>
      <c r="O121" s="97">
        <v>0</v>
      </c>
      <c r="P121" s="97" t="s">
        <v>207</v>
      </c>
      <c r="Q121" s="147" t="s">
        <v>13768</v>
      </c>
      <c r="R121" s="147" t="s">
        <v>13455</v>
      </c>
      <c r="S121" s="78">
        <v>0</v>
      </c>
      <c r="T121" s="48">
        <v>0</v>
      </c>
      <c r="U121" s="23"/>
      <c r="V121" s="24"/>
      <c r="W121" s="62" t="s">
        <v>589</v>
      </c>
    </row>
    <row r="122" spans="1:23" ht="23.45" customHeight="1">
      <c r="A122" s="16" t="s">
        <v>1939</v>
      </c>
      <c r="B122" s="16" t="s">
        <v>10755</v>
      </c>
      <c r="C122" s="16" t="s">
        <v>586</v>
      </c>
      <c r="D122" s="16" t="s">
        <v>587</v>
      </c>
      <c r="E122" s="25" t="s">
        <v>7652</v>
      </c>
      <c r="F122" s="16" t="s">
        <v>7144</v>
      </c>
      <c r="G122" s="26" t="s">
        <v>7152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97">
        <v>0</v>
      </c>
      <c r="P122" s="97" t="s">
        <v>207</v>
      </c>
      <c r="Q122" s="147" t="s">
        <v>13768</v>
      </c>
      <c r="R122" s="147" t="s">
        <v>13456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2.5" customHeight="1">
      <c r="A123" s="30" t="s">
        <v>5737</v>
      </c>
      <c r="B123" s="69" t="s">
        <v>10755</v>
      </c>
      <c r="C123" s="30" t="s">
        <v>586</v>
      </c>
      <c r="D123" s="30" t="s">
        <v>587</v>
      </c>
      <c r="E123" s="31" t="s">
        <v>5542</v>
      </c>
      <c r="F123" s="30" t="s">
        <v>5540</v>
      </c>
      <c r="G123" s="32" t="s">
        <v>5917</v>
      </c>
      <c r="H123" s="33">
        <v>18000</v>
      </c>
      <c r="I123" s="39"/>
      <c r="J123" s="40"/>
      <c r="K123" s="34">
        <v>1</v>
      </c>
      <c r="L123" s="77"/>
      <c r="M123" s="10"/>
      <c r="N123" s="11"/>
      <c r="O123" s="97">
        <v>0</v>
      </c>
      <c r="P123" s="97" t="s">
        <v>207</v>
      </c>
      <c r="Q123" s="146"/>
      <c r="R123" s="217" t="s">
        <v>13844</v>
      </c>
      <c r="S123" s="78">
        <v>0</v>
      </c>
      <c r="T123" s="49">
        <v>0</v>
      </c>
      <c r="U123" s="23"/>
      <c r="V123" s="24"/>
      <c r="W123" s="62" t="s">
        <v>589</v>
      </c>
    </row>
    <row r="124" spans="1:23" ht="23.45" customHeight="1">
      <c r="A124" s="16"/>
      <c r="B124" s="16"/>
      <c r="C124" s="16"/>
      <c r="D124" s="16"/>
      <c r="E124" s="25"/>
      <c r="F124" s="16"/>
      <c r="G124" s="26"/>
      <c r="H124" s="27"/>
      <c r="I124" s="28"/>
      <c r="J124" s="29"/>
      <c r="K124" s="12"/>
      <c r="L124" s="77"/>
      <c r="M124" s="10"/>
      <c r="N124" s="11"/>
      <c r="O124" s="97">
        <v>0</v>
      </c>
      <c r="P124" s="97" t="s">
        <v>207</v>
      </c>
      <c r="Q124" s="217"/>
      <c r="R124" s="147"/>
      <c r="S124" s="78">
        <v>0</v>
      </c>
      <c r="T124" s="49">
        <v>0</v>
      </c>
      <c r="U124" s="23"/>
      <c r="V124" s="24"/>
      <c r="W124" s="62" t="s">
        <v>207</v>
      </c>
    </row>
    <row r="125" spans="1:23" ht="23.4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7163</v>
      </c>
      <c r="F125" s="35" t="s">
        <v>7164</v>
      </c>
      <c r="G125" s="37" t="s">
        <v>7076</v>
      </c>
      <c r="H125" s="38">
        <v>19000</v>
      </c>
      <c r="I125" s="39">
        <v>20</v>
      </c>
      <c r="J125" s="40"/>
      <c r="K125" s="41"/>
      <c r="L125" s="76">
        <v>15</v>
      </c>
      <c r="M125" s="14"/>
      <c r="N125" s="15"/>
      <c r="O125" s="97">
        <v>15</v>
      </c>
      <c r="P125" s="97" t="s">
        <v>207</v>
      </c>
      <c r="Q125" s="146" t="s">
        <v>13769</v>
      </c>
      <c r="R125" s="146"/>
      <c r="S125" s="78">
        <v>15</v>
      </c>
      <c r="T125" s="48">
        <v>285000</v>
      </c>
      <c r="U125" s="23"/>
      <c r="V125" s="24"/>
      <c r="W125" s="62" t="s">
        <v>507</v>
      </c>
    </row>
    <row r="126" spans="1:23" ht="23.45" customHeight="1">
      <c r="A126" s="35" t="s">
        <v>507</v>
      </c>
      <c r="B126" s="35" t="s">
        <v>10567</v>
      </c>
      <c r="C126" s="35" t="s">
        <v>508</v>
      </c>
      <c r="D126" s="35" t="s">
        <v>509</v>
      </c>
      <c r="E126" s="36" t="s">
        <v>13482</v>
      </c>
      <c r="F126" s="35" t="s">
        <v>13483</v>
      </c>
      <c r="G126" s="37" t="s">
        <v>13484</v>
      </c>
      <c r="H126" s="38">
        <v>22000</v>
      </c>
      <c r="I126" s="39">
        <v>1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146" t="s">
        <v>11184</v>
      </c>
      <c r="R126" s="146"/>
      <c r="S126" s="78">
        <v>0</v>
      </c>
      <c r="T126" s="48">
        <v>0</v>
      </c>
      <c r="U126" s="23"/>
      <c r="V126" s="24"/>
      <c r="W126" s="62" t="s">
        <v>507</v>
      </c>
    </row>
    <row r="127" spans="1:23" ht="23.45" customHeight="1">
      <c r="A127" s="35"/>
      <c r="B127" s="35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67</v>
      </c>
      <c r="B128" s="35" t="s">
        <v>10666</v>
      </c>
      <c r="C128" s="35" t="s">
        <v>69</v>
      </c>
      <c r="D128" s="35" t="s">
        <v>13875</v>
      </c>
      <c r="E128" s="36" t="s">
        <v>13212</v>
      </c>
      <c r="F128" s="35" t="s">
        <v>7166</v>
      </c>
      <c r="G128" s="37" t="s">
        <v>13213</v>
      </c>
      <c r="H128" s="38">
        <v>17200</v>
      </c>
      <c r="I128" s="39">
        <v>10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/>
      <c r="R128" s="219" t="s">
        <v>13759</v>
      </c>
      <c r="S128" s="78">
        <v>0</v>
      </c>
      <c r="T128" s="48">
        <v>0</v>
      </c>
      <c r="U128" s="23"/>
      <c r="V128" s="24"/>
      <c r="W128" s="62" t="s">
        <v>1106</v>
      </c>
    </row>
    <row r="129" spans="1:23" ht="23.4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10121</v>
      </c>
      <c r="F129" s="35" t="s">
        <v>7166</v>
      </c>
      <c r="G129" s="37" t="s">
        <v>10122</v>
      </c>
      <c r="H129" s="38">
        <v>17000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13541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45" customHeight="1">
      <c r="A130" s="35" t="s">
        <v>67</v>
      </c>
      <c r="B130" s="35" t="s">
        <v>10666</v>
      </c>
      <c r="C130" s="35" t="s">
        <v>69</v>
      </c>
      <c r="D130" s="35" t="s">
        <v>69</v>
      </c>
      <c r="E130" s="36" t="s">
        <v>12399</v>
      </c>
      <c r="F130" s="35" t="s">
        <v>7166</v>
      </c>
      <c r="G130" s="37" t="s">
        <v>12400</v>
      </c>
      <c r="H130" s="38">
        <v>17200</v>
      </c>
      <c r="I130" s="39">
        <v>10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9700</v>
      </c>
      <c r="F131" s="35" t="s">
        <v>7166</v>
      </c>
      <c r="G131" s="37" t="s">
        <v>9701</v>
      </c>
      <c r="H131" s="38">
        <v>17000</v>
      </c>
      <c r="I131" s="39">
        <v>20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12433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11590</v>
      </c>
      <c r="F132" s="35" t="s">
        <v>7166</v>
      </c>
      <c r="G132" s="37" t="s">
        <v>11591</v>
      </c>
      <c r="H132" s="38">
        <v>17200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11594</v>
      </c>
      <c r="F133" s="35" t="s">
        <v>7166</v>
      </c>
      <c r="G133" s="37" t="s">
        <v>11595</v>
      </c>
      <c r="H133" s="38">
        <v>17000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11652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11594</v>
      </c>
      <c r="F134" s="35" t="s">
        <v>7166</v>
      </c>
      <c r="G134" s="37" t="s">
        <v>11595</v>
      </c>
      <c r="H134" s="38">
        <v>17000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13311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7569</v>
      </c>
      <c r="F135" s="35" t="s">
        <v>7166</v>
      </c>
      <c r="G135" s="37" t="s">
        <v>7570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13542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7567</v>
      </c>
      <c r="F136" s="35" t="s">
        <v>7166</v>
      </c>
      <c r="G136" s="37" t="s">
        <v>7568</v>
      </c>
      <c r="H136" s="38">
        <v>17000</v>
      </c>
      <c r="I136" s="39">
        <v>20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13542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7567</v>
      </c>
      <c r="F137" s="35" t="s">
        <v>7166</v>
      </c>
      <c r="G137" s="37" t="s">
        <v>7568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13759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7792</v>
      </c>
      <c r="F138" s="35" t="s">
        <v>7166</v>
      </c>
      <c r="G138" s="37" t="s">
        <v>7793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12433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7792</v>
      </c>
      <c r="F139" s="35" t="s">
        <v>7166</v>
      </c>
      <c r="G139" s="37" t="s">
        <v>7793</v>
      </c>
      <c r="H139" s="38">
        <v>17200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13542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12649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67" t="s">
        <v>10666</v>
      </c>
      <c r="C141" s="35" t="s">
        <v>69</v>
      </c>
      <c r="D141" s="35" t="s">
        <v>69</v>
      </c>
      <c r="E141" s="36" t="s">
        <v>9400</v>
      </c>
      <c r="F141" s="35" t="s">
        <v>7166</v>
      </c>
      <c r="G141" s="37" t="s">
        <v>9401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79"/>
      <c r="R141" s="219" t="s">
        <v>13311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9400</v>
      </c>
      <c r="F142" s="35" t="s">
        <v>7166</v>
      </c>
      <c r="G142" s="37" t="s">
        <v>9401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13542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9711</v>
      </c>
      <c r="F143" s="35" t="s">
        <v>7168</v>
      </c>
      <c r="G143" s="37" t="s">
        <v>7894</v>
      </c>
      <c r="H143" s="38">
        <v>20000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20000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11596</v>
      </c>
      <c r="F144" s="35" t="s">
        <v>7168</v>
      </c>
      <c r="G144" s="37" t="s">
        <v>11597</v>
      </c>
      <c r="H144" s="38">
        <v>20000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20000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67" t="s">
        <v>10666</v>
      </c>
      <c r="C145" s="35" t="s">
        <v>69</v>
      </c>
      <c r="D145" s="35" t="s">
        <v>69</v>
      </c>
      <c r="E145" s="36" t="s">
        <v>13485</v>
      </c>
      <c r="F145" s="35" t="s">
        <v>12088</v>
      </c>
      <c r="G145" s="37" t="s">
        <v>8043</v>
      </c>
      <c r="H145" s="38">
        <v>18000</v>
      </c>
      <c r="I145" s="39">
        <v>1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79" t="s">
        <v>13770</v>
      </c>
      <c r="R145" s="146"/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7174</v>
      </c>
      <c r="F146" s="35" t="s">
        <v>7173</v>
      </c>
      <c r="G146" s="37" t="s">
        <v>7031</v>
      </c>
      <c r="H146" s="38">
        <v>18000</v>
      </c>
      <c r="I146" s="39">
        <v>5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179" t="s">
        <v>13770</v>
      </c>
      <c r="R146" s="146"/>
      <c r="S146" s="78">
        <v>0</v>
      </c>
      <c r="T146" s="48">
        <v>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7575</v>
      </c>
      <c r="F147" s="35" t="s">
        <v>10391</v>
      </c>
      <c r="G147" s="37" t="s">
        <v>10392</v>
      </c>
      <c r="H147" s="38">
        <v>19000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19000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7795</v>
      </c>
      <c r="F148" s="35" t="s">
        <v>7178</v>
      </c>
      <c r="G148" s="37" t="s">
        <v>7104</v>
      </c>
      <c r="H148" s="38">
        <v>18000</v>
      </c>
      <c r="I148" s="39">
        <v>2</v>
      </c>
      <c r="J148" s="40"/>
      <c r="K148" s="41"/>
      <c r="L148" s="76">
        <v>2</v>
      </c>
      <c r="M148" s="14"/>
      <c r="N148" s="15"/>
      <c r="O148" s="97">
        <v>2</v>
      </c>
      <c r="P148" s="97" t="s">
        <v>207</v>
      </c>
      <c r="Q148" s="146"/>
      <c r="R148" s="146"/>
      <c r="S148" s="78">
        <v>2</v>
      </c>
      <c r="T148" s="48">
        <v>36000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7179</v>
      </c>
      <c r="F149" s="35" t="s">
        <v>7178</v>
      </c>
      <c r="G149" s="37" t="s">
        <v>7148</v>
      </c>
      <c r="H149" s="38">
        <v>18000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18000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7181</v>
      </c>
      <c r="F150" s="35" t="s">
        <v>7178</v>
      </c>
      <c r="G150" s="37" t="s">
        <v>7029</v>
      </c>
      <c r="H150" s="38">
        <v>18000</v>
      </c>
      <c r="I150" s="39">
        <v>4</v>
      </c>
      <c r="J150" s="40"/>
      <c r="K150" s="41"/>
      <c r="L150" s="76">
        <v>4</v>
      </c>
      <c r="M150" s="14"/>
      <c r="N150" s="15"/>
      <c r="O150" s="97">
        <v>4</v>
      </c>
      <c r="P150" s="97" t="s">
        <v>207</v>
      </c>
      <c r="Q150" s="146"/>
      <c r="R150" s="146"/>
      <c r="S150" s="78">
        <v>4</v>
      </c>
      <c r="T150" s="48">
        <v>72000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7180</v>
      </c>
      <c r="F151" s="35" t="s">
        <v>7178</v>
      </c>
      <c r="G151" s="37" t="s">
        <v>7152</v>
      </c>
      <c r="H151" s="38">
        <v>18000</v>
      </c>
      <c r="I151" s="39">
        <v>3</v>
      </c>
      <c r="J151" s="40"/>
      <c r="K151" s="41"/>
      <c r="L151" s="76">
        <v>3</v>
      </c>
      <c r="M151" s="14"/>
      <c r="N151" s="15"/>
      <c r="O151" s="97">
        <v>3</v>
      </c>
      <c r="P151" s="97" t="s">
        <v>207</v>
      </c>
      <c r="Q151" s="146"/>
      <c r="R151" s="146"/>
      <c r="S151" s="78">
        <v>3</v>
      </c>
      <c r="T151" s="48">
        <v>54000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12401</v>
      </c>
      <c r="F152" s="35" t="s">
        <v>7178</v>
      </c>
      <c r="G152" s="37" t="s">
        <v>7151</v>
      </c>
      <c r="H152" s="38">
        <v>18000</v>
      </c>
      <c r="I152" s="39">
        <v>2</v>
      </c>
      <c r="J152" s="40"/>
      <c r="K152" s="41"/>
      <c r="L152" s="76">
        <v>2</v>
      </c>
      <c r="M152" s="14"/>
      <c r="N152" s="15"/>
      <c r="O152" s="97">
        <v>2</v>
      </c>
      <c r="P152" s="97" t="s">
        <v>207</v>
      </c>
      <c r="Q152" s="146"/>
      <c r="R152" s="146"/>
      <c r="S152" s="78">
        <v>2</v>
      </c>
      <c r="T152" s="48">
        <v>36000</v>
      </c>
      <c r="U152" s="23"/>
      <c r="V152" s="24"/>
      <c r="W152" s="62" t="s">
        <v>1106</v>
      </c>
    </row>
    <row r="153" spans="1:23" ht="23.45" customHeight="1">
      <c r="A153" s="16" t="s">
        <v>70</v>
      </c>
      <c r="B153" s="16" t="s">
        <v>10666</v>
      </c>
      <c r="C153" s="16" t="s">
        <v>69</v>
      </c>
      <c r="D153" s="16" t="s">
        <v>69</v>
      </c>
      <c r="E153" s="25" t="s">
        <v>5369</v>
      </c>
      <c r="F153" s="16" t="s">
        <v>5260</v>
      </c>
      <c r="G153" s="26" t="s">
        <v>5375</v>
      </c>
      <c r="H153" s="27">
        <v>17000</v>
      </c>
      <c r="I153" s="28"/>
      <c r="J153" s="29"/>
      <c r="K153" s="84">
        <v>1</v>
      </c>
      <c r="L153" s="76"/>
      <c r="M153" s="14"/>
      <c r="N153" s="15"/>
      <c r="O153" s="97">
        <v>0</v>
      </c>
      <c r="P153" s="97" t="s">
        <v>207</v>
      </c>
      <c r="Q153" s="167" t="s">
        <v>52</v>
      </c>
      <c r="R153" s="147" t="s">
        <v>13188</v>
      </c>
      <c r="S153" s="78">
        <v>0</v>
      </c>
      <c r="T153" s="48">
        <v>-17000</v>
      </c>
      <c r="U153" s="23"/>
      <c r="V153" s="24"/>
      <c r="W153" s="62" t="s">
        <v>1106</v>
      </c>
    </row>
    <row r="154" spans="1:23" ht="23.45" customHeight="1">
      <c r="A154" s="16" t="s">
        <v>70</v>
      </c>
      <c r="B154" s="16" t="s">
        <v>10666</v>
      </c>
      <c r="C154" s="16" t="s">
        <v>69</v>
      </c>
      <c r="D154" s="16" t="s">
        <v>69</v>
      </c>
      <c r="E154" s="25" t="s">
        <v>13179</v>
      </c>
      <c r="F154" s="16" t="s">
        <v>280</v>
      </c>
      <c r="G154" s="26" t="s">
        <v>13180</v>
      </c>
      <c r="H154" s="27">
        <v>20000</v>
      </c>
      <c r="I154" s="28"/>
      <c r="J154" s="29"/>
      <c r="K154" s="84">
        <v>1</v>
      </c>
      <c r="L154" s="76"/>
      <c r="M154" s="14"/>
      <c r="N154" s="15"/>
      <c r="O154" s="97">
        <v>0</v>
      </c>
      <c r="P154" s="97" t="s">
        <v>207</v>
      </c>
      <c r="Q154" s="167" t="s">
        <v>52</v>
      </c>
      <c r="R154" s="147" t="s">
        <v>13187</v>
      </c>
      <c r="S154" s="78">
        <v>0</v>
      </c>
      <c r="T154" s="48">
        <v>-20000</v>
      </c>
      <c r="U154" s="23"/>
      <c r="V154" s="24"/>
      <c r="W154" s="62" t="s">
        <v>1106</v>
      </c>
    </row>
    <row r="155" spans="1:23" ht="23.45" customHeight="1">
      <c r="A155" s="16" t="s">
        <v>70</v>
      </c>
      <c r="B155" s="16" t="s">
        <v>10666</v>
      </c>
      <c r="C155" s="16" t="s">
        <v>69</v>
      </c>
      <c r="D155" s="16" t="s">
        <v>69</v>
      </c>
      <c r="E155" s="25" t="s">
        <v>13626</v>
      </c>
      <c r="F155" s="16" t="s">
        <v>5700</v>
      </c>
      <c r="G155" s="26" t="s">
        <v>4957</v>
      </c>
      <c r="H155" s="27">
        <v>18000</v>
      </c>
      <c r="I155" s="28"/>
      <c r="J155" s="29"/>
      <c r="K155" s="12">
        <v>1</v>
      </c>
      <c r="L155" s="77"/>
      <c r="M155" s="10"/>
      <c r="N155" s="11"/>
      <c r="O155" s="107">
        <v>0</v>
      </c>
      <c r="P155" s="107" t="s">
        <v>207</v>
      </c>
      <c r="Q155" s="360"/>
      <c r="R155" s="147" t="s">
        <v>13651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4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5702</v>
      </c>
      <c r="F156" s="16" t="s">
        <v>5700</v>
      </c>
      <c r="G156" s="26" t="s">
        <v>5521</v>
      </c>
      <c r="H156" s="27">
        <v>18000</v>
      </c>
      <c r="I156" s="28"/>
      <c r="J156" s="29"/>
      <c r="K156" s="12">
        <v>1</v>
      </c>
      <c r="L156" s="77"/>
      <c r="M156" s="10"/>
      <c r="N156" s="11"/>
      <c r="O156" s="107">
        <v>0</v>
      </c>
      <c r="P156" s="107" t="s">
        <v>207</v>
      </c>
      <c r="Q156" s="360"/>
      <c r="R156" s="147" t="s">
        <v>13650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5701</v>
      </c>
      <c r="F157" s="16" t="s">
        <v>5700</v>
      </c>
      <c r="G157" s="26" t="s">
        <v>5742</v>
      </c>
      <c r="H157" s="27">
        <v>18000</v>
      </c>
      <c r="I157" s="28"/>
      <c r="J157" s="29"/>
      <c r="K157" s="12">
        <v>1</v>
      </c>
      <c r="L157" s="77"/>
      <c r="M157" s="10"/>
      <c r="N157" s="11"/>
      <c r="O157" s="107">
        <v>0</v>
      </c>
      <c r="P157" s="107" t="s">
        <v>207</v>
      </c>
      <c r="Q157" s="360"/>
      <c r="R157" s="147" t="s">
        <v>13652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30"/>
      <c r="B158" s="152"/>
      <c r="C158" s="30"/>
      <c r="D158" s="30"/>
      <c r="E158" s="31"/>
      <c r="F158" s="30"/>
      <c r="G158" s="32"/>
      <c r="H158" s="33"/>
      <c r="I158" s="39"/>
      <c r="J158" s="40"/>
      <c r="K158" s="34"/>
      <c r="L158" s="77"/>
      <c r="M158" s="10"/>
      <c r="N158" s="11"/>
      <c r="O158" s="97">
        <v>0</v>
      </c>
      <c r="P158" s="97" t="s">
        <v>207</v>
      </c>
      <c r="Q158" s="74"/>
      <c r="R158" s="217"/>
      <c r="S158" s="78">
        <v>0</v>
      </c>
      <c r="T158" s="49">
        <v>0</v>
      </c>
      <c r="U158" s="23"/>
      <c r="V158" s="24"/>
      <c r="W158" s="62" t="s">
        <v>207</v>
      </c>
    </row>
    <row r="159" spans="1:23" ht="23.45" customHeight="1">
      <c r="A159" s="35" t="s">
        <v>6365</v>
      </c>
      <c r="B159" s="67" t="s">
        <v>10610</v>
      </c>
      <c r="C159" s="35" t="s">
        <v>6380</v>
      </c>
      <c r="D159" s="35" t="s">
        <v>6381</v>
      </c>
      <c r="E159" s="36" t="s">
        <v>10393</v>
      </c>
      <c r="F159" s="35" t="s">
        <v>13716</v>
      </c>
      <c r="G159" s="37" t="s">
        <v>12083</v>
      </c>
      <c r="H159" s="38">
        <v>11000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79"/>
      <c r="R159" s="146"/>
      <c r="S159" s="78">
        <v>1</v>
      </c>
      <c r="T159" s="48">
        <v>11000</v>
      </c>
      <c r="U159" s="23"/>
      <c r="V159" s="24"/>
      <c r="W159" s="62" t="s">
        <v>6432</v>
      </c>
    </row>
    <row r="160" spans="1:23" ht="23.45" customHeight="1">
      <c r="A160" s="16" t="s">
        <v>6365</v>
      </c>
      <c r="B160" s="16" t="s">
        <v>10610</v>
      </c>
      <c r="C160" s="16" t="s">
        <v>6380</v>
      </c>
      <c r="D160" s="16" t="s">
        <v>6381</v>
      </c>
      <c r="E160" s="25" t="s">
        <v>10393</v>
      </c>
      <c r="F160" s="16" t="s">
        <v>7183</v>
      </c>
      <c r="G160" s="26" t="s">
        <v>7067</v>
      </c>
      <c r="H160" s="27">
        <v>11000</v>
      </c>
      <c r="I160" s="28"/>
      <c r="J160" s="29"/>
      <c r="K160" s="12">
        <v>1</v>
      </c>
      <c r="L160" s="77"/>
      <c r="M160" s="10"/>
      <c r="N160" s="11"/>
      <c r="O160" s="97">
        <v>0</v>
      </c>
      <c r="P160" s="97" t="s">
        <v>207</v>
      </c>
      <c r="Q160" s="147" t="s">
        <v>13771</v>
      </c>
      <c r="R160" s="147" t="s">
        <v>13451</v>
      </c>
      <c r="S160" s="78">
        <v>0</v>
      </c>
      <c r="T160" s="48">
        <v>0</v>
      </c>
      <c r="U160" s="23"/>
      <c r="V160" s="24"/>
      <c r="W160" s="62" t="s">
        <v>6432</v>
      </c>
    </row>
    <row r="161" spans="1:23" ht="23.45" customHeight="1">
      <c r="A161" s="16"/>
      <c r="B161" s="16"/>
      <c r="C161" s="16"/>
      <c r="D161" s="16"/>
      <c r="E161" s="25"/>
      <c r="F161" s="16"/>
      <c r="G161" s="26"/>
      <c r="H161" s="27"/>
      <c r="I161" s="28"/>
      <c r="J161" s="29"/>
      <c r="K161" s="12"/>
      <c r="L161" s="77"/>
      <c r="M161" s="10"/>
      <c r="N161" s="11"/>
      <c r="O161" s="97">
        <v>0</v>
      </c>
      <c r="P161" s="97" t="s">
        <v>207</v>
      </c>
      <c r="Q161" s="147"/>
      <c r="R161" s="147"/>
      <c r="S161" s="78">
        <v>0</v>
      </c>
      <c r="T161" s="49">
        <v>0</v>
      </c>
      <c r="U161" s="23"/>
      <c r="V161" s="24"/>
      <c r="W161" s="62" t="s">
        <v>207</v>
      </c>
    </row>
    <row r="162" spans="1:23" ht="23.45" customHeight="1">
      <c r="A162" s="16" t="s">
        <v>5069</v>
      </c>
      <c r="B162" s="16" t="s">
        <v>10970</v>
      </c>
      <c r="C162" s="16" t="s">
        <v>3376</v>
      </c>
      <c r="D162" s="16" t="s">
        <v>3377</v>
      </c>
      <c r="E162" s="25" t="s">
        <v>5414</v>
      </c>
      <c r="F162" s="16" t="s">
        <v>7520</v>
      </c>
      <c r="G162" s="26" t="s">
        <v>7528</v>
      </c>
      <c r="H162" s="27">
        <v>7000</v>
      </c>
      <c r="I162" s="28"/>
      <c r="J162" s="29"/>
      <c r="K162" s="84">
        <v>1</v>
      </c>
      <c r="L162" s="77"/>
      <c r="M162" s="10"/>
      <c r="N162" s="11"/>
      <c r="O162" s="97">
        <v>0</v>
      </c>
      <c r="P162" s="97" t="s">
        <v>207</v>
      </c>
      <c r="Q162" s="167" t="s">
        <v>36</v>
      </c>
      <c r="R162" s="147" t="s">
        <v>7547</v>
      </c>
      <c r="S162" s="78">
        <v>0</v>
      </c>
      <c r="T162" s="49">
        <v>0</v>
      </c>
      <c r="U162" s="23"/>
      <c r="V162" s="24"/>
      <c r="W162" s="62" t="s">
        <v>3379</v>
      </c>
    </row>
    <row r="163" spans="1:23" ht="23.45" customHeight="1">
      <c r="A163" s="16"/>
      <c r="B163" s="16"/>
      <c r="C163" s="16"/>
      <c r="D163" s="16"/>
      <c r="E163" s="25"/>
      <c r="F163" s="16"/>
      <c r="G163" s="26"/>
      <c r="H163" s="27"/>
      <c r="I163" s="28"/>
      <c r="J163" s="29"/>
      <c r="K163" s="125"/>
      <c r="L163" s="77"/>
      <c r="M163" s="10"/>
      <c r="N163" s="11"/>
      <c r="O163" s="97">
        <v>0</v>
      </c>
      <c r="P163" s="97" t="s">
        <v>207</v>
      </c>
      <c r="Q163" s="186"/>
      <c r="R163" s="147"/>
      <c r="S163" s="78">
        <v>0</v>
      </c>
      <c r="T163" s="49">
        <v>0</v>
      </c>
      <c r="U163" s="23"/>
      <c r="V163" s="24"/>
      <c r="W163" s="62" t="s">
        <v>207</v>
      </c>
    </row>
    <row r="164" spans="1:23" ht="23.45" customHeight="1">
      <c r="A164" s="35" t="s">
        <v>61</v>
      </c>
      <c r="B164" s="35" t="s">
        <v>11031</v>
      </c>
      <c r="C164" s="35" t="s">
        <v>63</v>
      </c>
      <c r="D164" s="35" t="s">
        <v>6373</v>
      </c>
      <c r="E164" s="36" t="s">
        <v>11602</v>
      </c>
      <c r="F164" s="35" t="s">
        <v>7185</v>
      </c>
      <c r="G164" s="37" t="s">
        <v>7186</v>
      </c>
      <c r="H164" s="38">
        <v>7000</v>
      </c>
      <c r="I164" s="39">
        <v>5</v>
      </c>
      <c r="J164" s="40"/>
      <c r="K164" s="41"/>
      <c r="L164" s="76">
        <v>3</v>
      </c>
      <c r="M164" s="14"/>
      <c r="N164" s="15"/>
      <c r="O164" s="97">
        <v>3</v>
      </c>
      <c r="P164" s="97" t="s">
        <v>207</v>
      </c>
      <c r="Q164" s="146"/>
      <c r="R164" s="146"/>
      <c r="S164" s="78">
        <v>3</v>
      </c>
      <c r="T164" s="48">
        <v>21000</v>
      </c>
      <c r="U164" s="23"/>
      <c r="V164" s="24"/>
      <c r="W164" s="62" t="s">
        <v>4852</v>
      </c>
    </row>
    <row r="165" spans="1:23" ht="23.45" customHeight="1">
      <c r="A165" s="35" t="s">
        <v>61</v>
      </c>
      <c r="B165" s="35" t="s">
        <v>11031</v>
      </c>
      <c r="C165" s="35" t="s">
        <v>63</v>
      </c>
      <c r="D165" s="35" t="s">
        <v>6373</v>
      </c>
      <c r="E165" s="36" t="s">
        <v>13717</v>
      </c>
      <c r="F165" s="35" t="s">
        <v>13718</v>
      </c>
      <c r="G165" s="37" t="s">
        <v>6875</v>
      </c>
      <c r="H165" s="38">
        <v>8500</v>
      </c>
      <c r="I165" s="39">
        <v>1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8">
        <v>0</v>
      </c>
      <c r="U165" s="23"/>
      <c r="V165" s="24"/>
      <c r="W165" s="62" t="s">
        <v>4852</v>
      </c>
    </row>
    <row r="166" spans="1:23" ht="23.45" customHeight="1">
      <c r="A166" s="35" t="s">
        <v>61</v>
      </c>
      <c r="B166" s="35" t="s">
        <v>11031</v>
      </c>
      <c r="C166" s="35" t="s">
        <v>63</v>
      </c>
      <c r="D166" s="35" t="s">
        <v>6373</v>
      </c>
      <c r="E166" s="36" t="s">
        <v>7191</v>
      </c>
      <c r="F166" s="35" t="s">
        <v>7192</v>
      </c>
      <c r="G166" s="37" t="s">
        <v>7188</v>
      </c>
      <c r="H166" s="38">
        <v>8500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8500</v>
      </c>
      <c r="U166" s="23"/>
      <c r="V166" s="24"/>
      <c r="W166" s="62" t="s">
        <v>4852</v>
      </c>
    </row>
    <row r="167" spans="1:23" ht="23.45" customHeight="1">
      <c r="A167" s="35" t="s">
        <v>61</v>
      </c>
      <c r="B167" s="35" t="s">
        <v>11031</v>
      </c>
      <c r="C167" s="35" t="s">
        <v>63</v>
      </c>
      <c r="D167" s="35" t="s">
        <v>6373</v>
      </c>
      <c r="E167" s="36" t="s">
        <v>13808</v>
      </c>
      <c r="F167" s="35" t="s">
        <v>7192</v>
      </c>
      <c r="G167" s="37" t="s">
        <v>13772</v>
      </c>
      <c r="H167" s="38">
        <v>8500</v>
      </c>
      <c r="I167" s="39">
        <v>1</v>
      </c>
      <c r="J167" s="40"/>
      <c r="K167" s="41"/>
      <c r="L167" s="76">
        <v>1</v>
      </c>
      <c r="M167" s="14"/>
      <c r="N167" s="15"/>
      <c r="O167" s="97">
        <v>1</v>
      </c>
      <c r="P167" s="97" t="s">
        <v>207</v>
      </c>
      <c r="Q167" s="146"/>
      <c r="R167" s="146"/>
      <c r="S167" s="78">
        <v>1</v>
      </c>
      <c r="T167" s="48">
        <v>8500</v>
      </c>
      <c r="U167" s="23"/>
      <c r="V167" s="24"/>
      <c r="W167" s="62" t="s">
        <v>4852</v>
      </c>
    </row>
    <row r="168" spans="1:23" ht="23.45" customHeight="1">
      <c r="A168" s="35" t="s">
        <v>61</v>
      </c>
      <c r="B168" s="35" t="s">
        <v>11031</v>
      </c>
      <c r="C168" s="35" t="s">
        <v>63</v>
      </c>
      <c r="D168" s="35" t="s">
        <v>6373</v>
      </c>
      <c r="E168" s="36" t="s">
        <v>7925</v>
      </c>
      <c r="F168" s="35" t="s">
        <v>7192</v>
      </c>
      <c r="G168" s="37" t="s">
        <v>6726</v>
      </c>
      <c r="H168" s="38">
        <v>8500</v>
      </c>
      <c r="I168" s="39">
        <v>3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146"/>
      <c r="R168" s="146"/>
      <c r="S168" s="78">
        <v>0</v>
      </c>
      <c r="T168" s="48">
        <v>0</v>
      </c>
      <c r="U168" s="23"/>
      <c r="V168" s="24"/>
      <c r="W168" s="62" t="s">
        <v>4852</v>
      </c>
    </row>
    <row r="169" spans="1:23" ht="23.45" customHeight="1">
      <c r="A169" s="35" t="s">
        <v>61</v>
      </c>
      <c r="B169" s="35" t="s">
        <v>11031</v>
      </c>
      <c r="C169" s="35" t="s">
        <v>63</v>
      </c>
      <c r="D169" s="35" t="s">
        <v>6373</v>
      </c>
      <c r="E169" s="36" t="s">
        <v>11603</v>
      </c>
      <c r="F169" s="35" t="s">
        <v>7194</v>
      </c>
      <c r="G169" s="37" t="s">
        <v>6726</v>
      </c>
      <c r="H169" s="38">
        <v>9500</v>
      </c>
      <c r="I169" s="39">
        <v>3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4852</v>
      </c>
    </row>
    <row r="170" spans="1:23" ht="23.45" customHeight="1">
      <c r="A170" s="35" t="s">
        <v>61</v>
      </c>
      <c r="B170" s="35" t="s">
        <v>11031</v>
      </c>
      <c r="C170" s="35" t="s">
        <v>63</v>
      </c>
      <c r="D170" s="35" t="s">
        <v>6373</v>
      </c>
      <c r="E170" s="36" t="s">
        <v>12304</v>
      </c>
      <c r="F170" s="35" t="s">
        <v>7194</v>
      </c>
      <c r="G170" s="37" t="s">
        <v>13773</v>
      </c>
      <c r="H170" s="38">
        <v>9500</v>
      </c>
      <c r="I170" s="39">
        <v>2</v>
      </c>
      <c r="J170" s="40"/>
      <c r="K170" s="41"/>
      <c r="L170" s="76">
        <v>2</v>
      </c>
      <c r="M170" s="14"/>
      <c r="N170" s="15"/>
      <c r="O170" s="97">
        <v>2</v>
      </c>
      <c r="P170" s="97" t="s">
        <v>207</v>
      </c>
      <c r="Q170" s="146"/>
      <c r="R170" s="146"/>
      <c r="S170" s="78">
        <v>2</v>
      </c>
      <c r="T170" s="48">
        <v>19000</v>
      </c>
      <c r="U170" s="23"/>
      <c r="V170" s="24"/>
      <c r="W170" s="62" t="s">
        <v>4852</v>
      </c>
    </row>
    <row r="171" spans="1:23" ht="23.4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13487</v>
      </c>
      <c r="F171" s="35" t="s">
        <v>13488</v>
      </c>
      <c r="G171" s="37" t="s">
        <v>13489</v>
      </c>
      <c r="H171" s="38">
        <v>8000</v>
      </c>
      <c r="I171" s="39">
        <v>1</v>
      </c>
      <c r="J171" s="40"/>
      <c r="K171" s="41"/>
      <c r="L171" s="76">
        <v>1</v>
      </c>
      <c r="M171" s="14"/>
      <c r="N171" s="15"/>
      <c r="O171" s="97">
        <v>1</v>
      </c>
      <c r="P171" s="97" t="s">
        <v>207</v>
      </c>
      <c r="Q171" s="146"/>
      <c r="R171" s="146"/>
      <c r="S171" s="78">
        <v>1</v>
      </c>
      <c r="T171" s="48">
        <v>8000</v>
      </c>
      <c r="U171" s="23"/>
      <c r="V171" s="24"/>
      <c r="W171" s="62" t="s">
        <v>4852</v>
      </c>
    </row>
    <row r="172" spans="1:23" ht="23.4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13037</v>
      </c>
      <c r="F172" s="35" t="s">
        <v>7197</v>
      </c>
      <c r="G172" s="37" t="s">
        <v>7678</v>
      </c>
      <c r="H172" s="38">
        <v>8000</v>
      </c>
      <c r="I172" s="39">
        <v>2</v>
      </c>
      <c r="J172" s="40"/>
      <c r="K172" s="41"/>
      <c r="L172" s="76">
        <v>2</v>
      </c>
      <c r="M172" s="14"/>
      <c r="N172" s="15"/>
      <c r="O172" s="97">
        <v>2</v>
      </c>
      <c r="P172" s="97" t="s">
        <v>207</v>
      </c>
      <c r="Q172" s="146"/>
      <c r="R172" s="146"/>
      <c r="S172" s="78">
        <v>2</v>
      </c>
      <c r="T172" s="48">
        <v>16000</v>
      </c>
      <c r="U172" s="23"/>
      <c r="V172" s="24"/>
      <c r="W172" s="62" t="s">
        <v>4852</v>
      </c>
    </row>
    <row r="173" spans="1:23" ht="23.4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10395</v>
      </c>
      <c r="F173" s="35" t="s">
        <v>7197</v>
      </c>
      <c r="G173" s="37" t="s">
        <v>7188</v>
      </c>
      <c r="H173" s="38">
        <v>8000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146"/>
      <c r="R173" s="146"/>
      <c r="S173" s="78">
        <v>1</v>
      </c>
      <c r="T173" s="48">
        <v>8000</v>
      </c>
      <c r="U173" s="23"/>
      <c r="V173" s="24"/>
      <c r="W173" s="62" t="s">
        <v>4852</v>
      </c>
    </row>
    <row r="174" spans="1:23" ht="23.4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10013</v>
      </c>
      <c r="F174" s="35" t="s">
        <v>7197</v>
      </c>
      <c r="G174" s="37" t="s">
        <v>7195</v>
      </c>
      <c r="H174" s="38">
        <v>8000</v>
      </c>
      <c r="I174" s="39">
        <v>2</v>
      </c>
      <c r="J174" s="40"/>
      <c r="K174" s="41"/>
      <c r="L174" s="76">
        <v>2</v>
      </c>
      <c r="M174" s="14"/>
      <c r="N174" s="15"/>
      <c r="O174" s="97">
        <v>2</v>
      </c>
      <c r="P174" s="97" t="s">
        <v>207</v>
      </c>
      <c r="Q174" s="146"/>
      <c r="R174" s="146"/>
      <c r="S174" s="78">
        <v>2</v>
      </c>
      <c r="T174" s="48">
        <v>16000</v>
      </c>
      <c r="U174" s="23"/>
      <c r="V174" s="24"/>
      <c r="W174" s="62" t="s">
        <v>4852</v>
      </c>
    </row>
    <row r="175" spans="1:23" ht="23.4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9715</v>
      </c>
      <c r="F175" s="35" t="s">
        <v>7197</v>
      </c>
      <c r="G175" s="37" t="s">
        <v>6726</v>
      </c>
      <c r="H175" s="38">
        <v>8000</v>
      </c>
      <c r="I175" s="39">
        <v>1</v>
      </c>
      <c r="J175" s="40"/>
      <c r="K175" s="41"/>
      <c r="L175" s="76">
        <v>1</v>
      </c>
      <c r="M175" s="14"/>
      <c r="N175" s="15"/>
      <c r="O175" s="97">
        <v>1</v>
      </c>
      <c r="P175" s="97" t="s">
        <v>207</v>
      </c>
      <c r="Q175" s="146"/>
      <c r="R175" s="146"/>
      <c r="S175" s="78">
        <v>1</v>
      </c>
      <c r="T175" s="48">
        <v>8000</v>
      </c>
      <c r="U175" s="23"/>
      <c r="V175" s="24"/>
      <c r="W175" s="62" t="s">
        <v>4852</v>
      </c>
    </row>
    <row r="176" spans="1:23" ht="23.45" customHeight="1">
      <c r="A176" s="16" t="s">
        <v>61</v>
      </c>
      <c r="B176" s="16" t="s">
        <v>11031</v>
      </c>
      <c r="C176" s="16" t="s">
        <v>63</v>
      </c>
      <c r="D176" s="16" t="s">
        <v>6373</v>
      </c>
      <c r="E176" s="25" t="s">
        <v>7715</v>
      </c>
      <c r="F176" s="16" t="s">
        <v>7192</v>
      </c>
      <c r="G176" s="26" t="s">
        <v>6725</v>
      </c>
      <c r="H176" s="27">
        <v>8500</v>
      </c>
      <c r="I176" s="28"/>
      <c r="J176" s="29"/>
      <c r="K176" s="84">
        <v>1</v>
      </c>
      <c r="L176" s="77"/>
      <c r="M176" s="10"/>
      <c r="N176" s="11"/>
      <c r="O176" s="97">
        <v>0</v>
      </c>
      <c r="P176" s="97" t="s">
        <v>207</v>
      </c>
      <c r="Q176" s="167" t="s">
        <v>36</v>
      </c>
      <c r="R176" s="147" t="s">
        <v>13460</v>
      </c>
      <c r="S176" s="78">
        <v>0</v>
      </c>
      <c r="T176" s="48">
        <v>0</v>
      </c>
      <c r="U176" s="23"/>
      <c r="V176" s="24"/>
      <c r="W176" s="62" t="s">
        <v>4852</v>
      </c>
    </row>
    <row r="177" spans="1:23" ht="23.45" customHeight="1">
      <c r="A177" s="16" t="s">
        <v>259</v>
      </c>
      <c r="B177" s="16" t="s">
        <v>11031</v>
      </c>
      <c r="C177" s="16" t="s">
        <v>63</v>
      </c>
      <c r="D177" s="16" t="s">
        <v>6373</v>
      </c>
      <c r="E177" s="25"/>
      <c r="F177" s="113" t="s">
        <v>13469</v>
      </c>
      <c r="G177" s="26"/>
      <c r="H177" s="27"/>
      <c r="I177" s="28"/>
      <c r="J177" s="29"/>
      <c r="K177" s="125"/>
      <c r="L177" s="77"/>
      <c r="M177" s="10"/>
      <c r="N177" s="11"/>
      <c r="O177" s="97">
        <v>0</v>
      </c>
      <c r="P177" s="97" t="s">
        <v>207</v>
      </c>
      <c r="Q177" s="236" t="s">
        <v>13817</v>
      </c>
      <c r="R177" s="147"/>
      <c r="S177" s="78">
        <v>0</v>
      </c>
      <c r="T177" s="49">
        <v>-11000</v>
      </c>
      <c r="U177" s="23"/>
      <c r="V177" s="24"/>
      <c r="W177" s="62" t="s">
        <v>4852</v>
      </c>
    </row>
    <row r="178" spans="1:23" ht="22.5" customHeight="1">
      <c r="A178" s="30" t="s">
        <v>259</v>
      </c>
      <c r="B178" s="69" t="s">
        <v>11031</v>
      </c>
      <c r="C178" s="30" t="s">
        <v>63</v>
      </c>
      <c r="D178" s="30" t="s">
        <v>6373</v>
      </c>
      <c r="E178" s="31" t="s">
        <v>12002</v>
      </c>
      <c r="F178" s="30" t="s">
        <v>12708</v>
      </c>
      <c r="G178" s="32" t="s">
        <v>9487</v>
      </c>
      <c r="H178" s="33">
        <v>8500</v>
      </c>
      <c r="I178" s="39"/>
      <c r="J178" s="40"/>
      <c r="K178" s="34">
        <v>1</v>
      </c>
      <c r="L178" s="77"/>
      <c r="M178" s="10"/>
      <c r="N178" s="11"/>
      <c r="O178" s="97">
        <v>0</v>
      </c>
      <c r="P178" s="97" t="s">
        <v>207</v>
      </c>
      <c r="Q178" s="146"/>
      <c r="R178" s="217" t="s">
        <v>13844</v>
      </c>
      <c r="S178" s="78">
        <v>0</v>
      </c>
      <c r="T178" s="49">
        <v>0</v>
      </c>
      <c r="U178" s="23"/>
      <c r="V178" s="24"/>
      <c r="W178" s="62" t="s">
        <v>4852</v>
      </c>
    </row>
    <row r="179" spans="1:23" ht="23.45" customHeight="1">
      <c r="A179" s="16"/>
      <c r="B179" s="16"/>
      <c r="C179" s="16"/>
      <c r="D179" s="16"/>
      <c r="E179" s="25"/>
      <c r="F179" s="16"/>
      <c r="G179" s="26"/>
      <c r="H179" s="27"/>
      <c r="I179" s="28"/>
      <c r="J179" s="29"/>
      <c r="K179" s="125"/>
      <c r="L179" s="77"/>
      <c r="M179" s="10"/>
      <c r="N179" s="11"/>
      <c r="O179" s="97">
        <v>0</v>
      </c>
      <c r="P179" s="97" t="s">
        <v>207</v>
      </c>
      <c r="Q179" s="186"/>
      <c r="R179" s="147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35" t="s">
        <v>1112</v>
      </c>
      <c r="B180" s="35" t="s">
        <v>10612</v>
      </c>
      <c r="C180" s="35" t="s">
        <v>1116</v>
      </c>
      <c r="D180" s="35" t="s">
        <v>1116</v>
      </c>
      <c r="E180" s="36" t="s">
        <v>13719</v>
      </c>
      <c r="F180" s="35" t="s">
        <v>7553</v>
      </c>
      <c r="G180" s="37" t="s">
        <v>13720</v>
      </c>
      <c r="H180" s="38">
        <v>21000</v>
      </c>
      <c r="I180" s="39">
        <v>2</v>
      </c>
      <c r="J180" s="40"/>
      <c r="K180" s="41"/>
      <c r="L180" s="76">
        <v>2</v>
      </c>
      <c r="M180" s="14"/>
      <c r="N180" s="15"/>
      <c r="O180" s="97">
        <v>2</v>
      </c>
      <c r="P180" s="97" t="s">
        <v>207</v>
      </c>
      <c r="Q180" s="146"/>
      <c r="R180" s="146"/>
      <c r="S180" s="78">
        <v>2</v>
      </c>
      <c r="T180" s="48">
        <v>42000</v>
      </c>
      <c r="U180" s="23"/>
      <c r="V180" s="24"/>
      <c r="W180" s="62" t="s">
        <v>10615</v>
      </c>
    </row>
    <row r="181" spans="1:23" ht="23.45" customHeight="1">
      <c r="A181" s="35"/>
      <c r="B181" s="35"/>
      <c r="C181" s="35"/>
      <c r="D181" s="35"/>
      <c r="E181" s="36"/>
      <c r="F181" s="35"/>
      <c r="G181" s="37"/>
      <c r="H181" s="38"/>
      <c r="I181" s="39"/>
      <c r="J181" s="40"/>
      <c r="K181" s="41"/>
      <c r="L181" s="76"/>
      <c r="M181" s="14"/>
      <c r="N181" s="15"/>
      <c r="O181" s="97">
        <v>0</v>
      </c>
      <c r="P181" s="97" t="s">
        <v>207</v>
      </c>
      <c r="Q181" s="146"/>
      <c r="R181" s="146"/>
      <c r="S181" s="78">
        <v>0</v>
      </c>
      <c r="T181" s="49">
        <v>0</v>
      </c>
      <c r="U181" s="23"/>
      <c r="V181" s="24"/>
      <c r="W181" s="62" t="s">
        <v>207</v>
      </c>
    </row>
    <row r="182" spans="1:23" ht="23.45" customHeight="1">
      <c r="A182" s="35" t="s">
        <v>13703</v>
      </c>
      <c r="B182" s="35" t="s">
        <v>10775</v>
      </c>
      <c r="C182" s="35" t="s">
        <v>66</v>
      </c>
      <c r="D182" s="35" t="s">
        <v>66</v>
      </c>
      <c r="E182" s="36"/>
      <c r="F182" s="13" t="s">
        <v>5207</v>
      </c>
      <c r="G182" s="37"/>
      <c r="H182" s="38"/>
      <c r="I182" s="39"/>
      <c r="J182" s="40"/>
      <c r="K182" s="41"/>
      <c r="L182" s="76"/>
      <c r="M182" s="14"/>
      <c r="N182" s="15"/>
      <c r="O182" s="97">
        <v>0</v>
      </c>
      <c r="P182" s="97" t="s">
        <v>207</v>
      </c>
      <c r="Q182" s="219" t="s">
        <v>13760</v>
      </c>
      <c r="R182" s="146"/>
      <c r="S182" s="78">
        <v>0</v>
      </c>
      <c r="T182" s="49">
        <v>0</v>
      </c>
      <c r="U182" s="23"/>
      <c r="V182" s="24"/>
      <c r="W182" s="62" t="s">
        <v>4838</v>
      </c>
    </row>
    <row r="183" spans="1:23" ht="23.45" customHeight="1">
      <c r="A183" s="35" t="s">
        <v>65</v>
      </c>
      <c r="B183" s="35" t="s">
        <v>10775</v>
      </c>
      <c r="C183" s="35" t="s">
        <v>66</v>
      </c>
      <c r="D183" s="35" t="s">
        <v>66</v>
      </c>
      <c r="E183" s="36" t="s">
        <v>7200</v>
      </c>
      <c r="F183" s="35" t="s">
        <v>7201</v>
      </c>
      <c r="G183" s="37" t="s">
        <v>7202</v>
      </c>
      <c r="H183" s="38">
        <v>7000</v>
      </c>
      <c r="I183" s="39"/>
      <c r="J183" s="40">
        <v>40</v>
      </c>
      <c r="K183" s="41"/>
      <c r="L183" s="76"/>
      <c r="M183" s="14">
        <v>42</v>
      </c>
      <c r="N183" s="15"/>
      <c r="O183" s="97">
        <v>42</v>
      </c>
      <c r="P183" s="97" t="s">
        <v>207</v>
      </c>
      <c r="Q183" s="179" t="s">
        <v>13853</v>
      </c>
      <c r="R183" s="146" t="s">
        <v>11263</v>
      </c>
      <c r="S183" s="78">
        <v>42</v>
      </c>
      <c r="T183" s="49">
        <v>0</v>
      </c>
      <c r="U183" s="23">
        <v>280000</v>
      </c>
      <c r="V183" s="24">
        <v>45894</v>
      </c>
      <c r="W183" s="62" t="s">
        <v>4838</v>
      </c>
    </row>
    <row r="184" spans="1:23" ht="23.45" customHeight="1">
      <c r="A184" s="35" t="s">
        <v>65</v>
      </c>
      <c r="B184" s="67" t="s">
        <v>10775</v>
      </c>
      <c r="C184" s="35" t="s">
        <v>66</v>
      </c>
      <c r="D184" s="35" t="s">
        <v>66</v>
      </c>
      <c r="E184" s="36" t="s">
        <v>6759</v>
      </c>
      <c r="F184" s="35" t="s">
        <v>7201</v>
      </c>
      <c r="G184" s="37" t="s">
        <v>9402</v>
      </c>
      <c r="H184" s="38">
        <v>7000</v>
      </c>
      <c r="I184" s="39"/>
      <c r="J184" s="40">
        <v>40</v>
      </c>
      <c r="K184" s="41"/>
      <c r="L184" s="76"/>
      <c r="M184" s="14">
        <v>39</v>
      </c>
      <c r="N184" s="15"/>
      <c r="O184" s="97">
        <v>39</v>
      </c>
      <c r="P184" s="97" t="s">
        <v>207</v>
      </c>
      <c r="Q184" s="179" t="s">
        <v>13853</v>
      </c>
      <c r="R184" s="146" t="s">
        <v>11263</v>
      </c>
      <c r="S184" s="78">
        <v>39</v>
      </c>
      <c r="T184" s="49">
        <v>0</v>
      </c>
      <c r="U184" s="23">
        <v>280000</v>
      </c>
      <c r="V184" s="24">
        <v>45894</v>
      </c>
      <c r="W184" s="62" t="s">
        <v>4838</v>
      </c>
    </row>
    <row r="185" spans="1:23" ht="23.4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 t="s">
        <v>8031</v>
      </c>
      <c r="F185" s="35" t="s">
        <v>7201</v>
      </c>
      <c r="G185" s="37" t="s">
        <v>9790</v>
      </c>
      <c r="H185" s="38">
        <v>7000</v>
      </c>
      <c r="I185" s="39"/>
      <c r="J185" s="40">
        <v>50</v>
      </c>
      <c r="K185" s="41"/>
      <c r="L185" s="76"/>
      <c r="M185" s="14">
        <v>59</v>
      </c>
      <c r="N185" s="15"/>
      <c r="O185" s="97">
        <v>59</v>
      </c>
      <c r="P185" s="97" t="s">
        <v>207</v>
      </c>
      <c r="Q185" s="179" t="s">
        <v>13853</v>
      </c>
      <c r="R185" s="146" t="s">
        <v>6038</v>
      </c>
      <c r="S185" s="78">
        <v>59</v>
      </c>
      <c r="T185" s="49">
        <v>0</v>
      </c>
      <c r="U185" s="23">
        <v>350000</v>
      </c>
      <c r="V185" s="24">
        <v>45894</v>
      </c>
      <c r="W185" s="62" t="s">
        <v>4838</v>
      </c>
    </row>
    <row r="186" spans="1:23" ht="23.45" customHeight="1">
      <c r="A186" s="16" t="s">
        <v>4755</v>
      </c>
      <c r="B186" s="16" t="s">
        <v>10775</v>
      </c>
      <c r="C186" s="16" t="s">
        <v>66</v>
      </c>
      <c r="D186" s="16" t="s">
        <v>66</v>
      </c>
      <c r="E186" s="25" t="s">
        <v>5226</v>
      </c>
      <c r="F186" s="16" t="s">
        <v>5225</v>
      </c>
      <c r="G186" s="26" t="s">
        <v>5400</v>
      </c>
      <c r="H186" s="27">
        <v>7000</v>
      </c>
      <c r="I186" s="28"/>
      <c r="J186" s="29"/>
      <c r="K186" s="84">
        <v>1</v>
      </c>
      <c r="L186" s="77"/>
      <c r="M186" s="10"/>
      <c r="N186" s="11"/>
      <c r="O186" s="97">
        <v>0</v>
      </c>
      <c r="P186" s="97" t="s">
        <v>207</v>
      </c>
      <c r="Q186" s="167" t="s">
        <v>11184</v>
      </c>
      <c r="R186" s="147" t="s">
        <v>12984</v>
      </c>
      <c r="S186" s="78">
        <v>0</v>
      </c>
      <c r="T186" s="49">
        <v>0</v>
      </c>
      <c r="U186" s="23"/>
      <c r="V186" s="24"/>
      <c r="W186" s="62" t="s">
        <v>4838</v>
      </c>
    </row>
    <row r="187" spans="1:23" ht="23.4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67" t="s">
        <v>11184</v>
      </c>
      <c r="R187" s="147" t="s">
        <v>12755</v>
      </c>
      <c r="S187" s="78">
        <v>0</v>
      </c>
      <c r="T187" s="49">
        <v>0</v>
      </c>
      <c r="U187" s="23"/>
      <c r="V187" s="24"/>
      <c r="W187" s="62" t="s">
        <v>4838</v>
      </c>
    </row>
    <row r="188" spans="1:23" ht="23.4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86"/>
      <c r="R188" s="147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35" t="s">
        <v>272</v>
      </c>
      <c r="B189" s="35" t="s">
        <v>11080</v>
      </c>
      <c r="C189" s="35" t="s">
        <v>274</v>
      </c>
      <c r="D189" s="35" t="s">
        <v>275</v>
      </c>
      <c r="E189" s="36" t="s">
        <v>7798</v>
      </c>
      <c r="F189" s="35" t="s">
        <v>7206</v>
      </c>
      <c r="G189" s="37" t="s">
        <v>6875</v>
      </c>
      <c r="H189" s="38">
        <v>13000</v>
      </c>
      <c r="I189" s="39">
        <v>3</v>
      </c>
      <c r="J189" s="40"/>
      <c r="K189" s="41"/>
      <c r="L189" s="76">
        <v>3</v>
      </c>
      <c r="M189" s="14"/>
      <c r="N189" s="15"/>
      <c r="O189" s="97">
        <v>3</v>
      </c>
      <c r="P189" s="97" t="s">
        <v>207</v>
      </c>
      <c r="Q189" s="146"/>
      <c r="R189" s="146"/>
      <c r="S189" s="78">
        <v>3</v>
      </c>
      <c r="T189" s="48">
        <v>39000</v>
      </c>
      <c r="U189" s="23"/>
      <c r="V189" s="24"/>
      <c r="W189" s="62" t="s">
        <v>278</v>
      </c>
    </row>
    <row r="190" spans="1:23" ht="23.45" customHeight="1">
      <c r="A190" s="35" t="s">
        <v>13668</v>
      </c>
      <c r="B190" s="35" t="s">
        <v>13694</v>
      </c>
      <c r="C190" s="35" t="s">
        <v>274</v>
      </c>
      <c r="D190" s="35" t="s">
        <v>275</v>
      </c>
      <c r="E190" s="36"/>
      <c r="F190" s="13" t="s">
        <v>5207</v>
      </c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219" t="s">
        <v>13760</v>
      </c>
      <c r="R190" s="146"/>
      <c r="S190" s="78">
        <v>0</v>
      </c>
      <c r="T190" s="48">
        <v>0</v>
      </c>
      <c r="U190" s="23"/>
      <c r="V190" s="24"/>
      <c r="W190" s="62" t="s">
        <v>278</v>
      </c>
    </row>
    <row r="191" spans="1:23" ht="22.5" customHeight="1">
      <c r="A191" s="30" t="s">
        <v>6068</v>
      </c>
      <c r="B191" s="69" t="s">
        <v>11080</v>
      </c>
      <c r="C191" s="30" t="s">
        <v>274</v>
      </c>
      <c r="D191" s="30" t="s">
        <v>275</v>
      </c>
      <c r="E191" s="31" t="s">
        <v>6049</v>
      </c>
      <c r="F191" s="30" t="s">
        <v>6050</v>
      </c>
      <c r="G191" s="32" t="s">
        <v>992</v>
      </c>
      <c r="H191" s="33">
        <v>13000</v>
      </c>
      <c r="I191" s="39"/>
      <c r="J191" s="40"/>
      <c r="K191" s="34">
        <v>1</v>
      </c>
      <c r="L191" s="77"/>
      <c r="M191" s="10"/>
      <c r="N191" s="11"/>
      <c r="O191" s="97">
        <v>0</v>
      </c>
      <c r="P191" s="97" t="s">
        <v>207</v>
      </c>
      <c r="Q191" s="146"/>
      <c r="R191" s="217" t="s">
        <v>13844</v>
      </c>
      <c r="S191" s="78">
        <v>0</v>
      </c>
      <c r="T191" s="49">
        <v>0</v>
      </c>
      <c r="U191" s="23"/>
      <c r="V191" s="24"/>
      <c r="W191" s="62" t="s">
        <v>278</v>
      </c>
    </row>
    <row r="192" spans="1:23" ht="23.45" customHeight="1">
      <c r="A192" s="35"/>
      <c r="B192" s="35"/>
      <c r="C192" s="35"/>
      <c r="D192" s="35"/>
      <c r="E192" s="36"/>
      <c r="F192" s="16"/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9">
        <v>0</v>
      </c>
      <c r="U192" s="23"/>
      <c r="V192" s="24"/>
      <c r="W192" s="62" t="s">
        <v>207</v>
      </c>
    </row>
    <row r="193" spans="1:23" ht="23.45" customHeight="1">
      <c r="A193" s="35" t="s">
        <v>13667</v>
      </c>
      <c r="B193" s="35" t="s">
        <v>13693</v>
      </c>
      <c r="C193" s="35" t="s">
        <v>1703</v>
      </c>
      <c r="D193" s="35" t="s">
        <v>1704</v>
      </c>
      <c r="E193" s="36"/>
      <c r="F193" s="13" t="s">
        <v>5207</v>
      </c>
      <c r="G193" s="37"/>
      <c r="H193" s="38"/>
      <c r="I193" s="39"/>
      <c r="J193" s="40"/>
      <c r="K193" s="41"/>
      <c r="L193" s="76"/>
      <c r="M193" s="14"/>
      <c r="N193" s="15"/>
      <c r="O193" s="97">
        <v>0</v>
      </c>
      <c r="P193" s="97" t="s">
        <v>207</v>
      </c>
      <c r="Q193" s="219" t="s">
        <v>13760</v>
      </c>
      <c r="R193" s="146"/>
      <c r="S193" s="78">
        <v>0</v>
      </c>
      <c r="T193" s="49">
        <v>0</v>
      </c>
      <c r="U193" s="23"/>
      <c r="V193" s="24"/>
      <c r="W193" s="62" t="s">
        <v>1706</v>
      </c>
    </row>
    <row r="194" spans="1:23" ht="23.45" customHeight="1">
      <c r="A194" s="35"/>
      <c r="B194" s="35"/>
      <c r="C194" s="35"/>
      <c r="D194" s="35"/>
      <c r="E194" s="36"/>
      <c r="F194" s="16"/>
      <c r="G194" s="37"/>
      <c r="H194" s="38"/>
      <c r="I194" s="39"/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9">
        <v>0</v>
      </c>
      <c r="U194" s="23"/>
      <c r="V194" s="24"/>
      <c r="W194" s="62" t="s">
        <v>207</v>
      </c>
    </row>
    <row r="195" spans="1:23" ht="23.45" customHeight="1">
      <c r="A195" s="35" t="s">
        <v>13666</v>
      </c>
      <c r="B195" s="35" t="s">
        <v>13684</v>
      </c>
      <c r="C195" s="35" t="s">
        <v>13685</v>
      </c>
      <c r="D195" s="35" t="s">
        <v>13685</v>
      </c>
      <c r="E195" s="36"/>
      <c r="F195" s="13" t="s">
        <v>5207</v>
      </c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219" t="s">
        <v>13760</v>
      </c>
      <c r="R195" s="146"/>
      <c r="S195" s="78">
        <v>0</v>
      </c>
      <c r="T195" s="49">
        <v>0</v>
      </c>
      <c r="U195" s="23"/>
      <c r="V195" s="24"/>
      <c r="W195" s="62" t="s">
        <v>207</v>
      </c>
    </row>
    <row r="196" spans="1:23" ht="23.45" customHeight="1">
      <c r="A196" s="35"/>
      <c r="B196" s="35"/>
      <c r="C196" s="35"/>
      <c r="D196" s="35"/>
      <c r="E196" s="36"/>
      <c r="F196" s="16"/>
      <c r="G196" s="37"/>
      <c r="H196" s="38"/>
      <c r="I196" s="39"/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9">
        <v>0</v>
      </c>
      <c r="U196" s="23"/>
      <c r="V196" s="24"/>
      <c r="W196" s="62" t="s">
        <v>207</v>
      </c>
    </row>
    <row r="197" spans="1:23" ht="23.4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11301</v>
      </c>
      <c r="F197" s="35" t="s">
        <v>7210</v>
      </c>
      <c r="G197" s="37" t="s">
        <v>5959</v>
      </c>
      <c r="H197" s="38">
        <v>11000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11000</v>
      </c>
      <c r="U197" s="23"/>
      <c r="V197" s="24"/>
      <c r="W197" s="62" t="s">
        <v>4860</v>
      </c>
    </row>
    <row r="198" spans="1:23" ht="23.45" customHeight="1">
      <c r="A198" s="35" t="s">
        <v>132</v>
      </c>
      <c r="B198" s="35" t="s">
        <v>11106</v>
      </c>
      <c r="C198" s="35" t="s">
        <v>128</v>
      </c>
      <c r="D198" s="35" t="s">
        <v>129</v>
      </c>
      <c r="E198" s="36" t="s">
        <v>9404</v>
      </c>
      <c r="F198" s="35" t="s">
        <v>7210</v>
      </c>
      <c r="G198" s="37" t="s">
        <v>7064</v>
      </c>
      <c r="H198" s="38">
        <v>11000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11000</v>
      </c>
      <c r="U198" s="23"/>
      <c r="V198" s="24"/>
      <c r="W198" s="62" t="s">
        <v>4860</v>
      </c>
    </row>
    <row r="199" spans="1:23" ht="23.4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9456</v>
      </c>
      <c r="F199" s="35" t="s">
        <v>9455</v>
      </c>
      <c r="G199" s="37" t="s">
        <v>7076</v>
      </c>
      <c r="H199" s="38">
        <v>10000</v>
      </c>
      <c r="I199" s="39">
        <v>3</v>
      </c>
      <c r="J199" s="40"/>
      <c r="K199" s="41"/>
      <c r="L199" s="76">
        <v>3</v>
      </c>
      <c r="M199" s="14"/>
      <c r="N199" s="15"/>
      <c r="O199" s="97">
        <v>3</v>
      </c>
      <c r="P199" s="97" t="s">
        <v>207</v>
      </c>
      <c r="Q199" s="146"/>
      <c r="R199" s="146"/>
      <c r="S199" s="78">
        <v>3</v>
      </c>
      <c r="T199" s="48">
        <v>30000</v>
      </c>
      <c r="U199" s="23"/>
      <c r="V199" s="24"/>
      <c r="W199" s="62" t="s">
        <v>4860</v>
      </c>
    </row>
    <row r="200" spans="1:23" ht="23.4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7800</v>
      </c>
      <c r="F200" s="35" t="s">
        <v>7212</v>
      </c>
      <c r="G200" s="37" t="s">
        <v>7079</v>
      </c>
      <c r="H200" s="38">
        <v>12000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12000</v>
      </c>
      <c r="U200" s="23"/>
      <c r="V200" s="24"/>
      <c r="W200" s="62" t="s">
        <v>4860</v>
      </c>
    </row>
    <row r="201" spans="1:23" ht="23.45" customHeight="1">
      <c r="A201" s="35" t="s">
        <v>13665</v>
      </c>
      <c r="B201" s="35" t="s">
        <v>13692</v>
      </c>
      <c r="C201" s="35" t="s">
        <v>128</v>
      </c>
      <c r="D201" s="35" t="s">
        <v>129</v>
      </c>
      <c r="E201" s="36"/>
      <c r="F201" s="13" t="s">
        <v>5207</v>
      </c>
      <c r="G201" s="37"/>
      <c r="H201" s="38"/>
      <c r="I201" s="39"/>
      <c r="J201" s="40"/>
      <c r="K201" s="41"/>
      <c r="L201" s="76"/>
      <c r="M201" s="14"/>
      <c r="N201" s="15"/>
      <c r="O201" s="97">
        <v>0</v>
      </c>
      <c r="P201" s="97" t="s">
        <v>207</v>
      </c>
      <c r="Q201" s="219" t="s">
        <v>13760</v>
      </c>
      <c r="R201" s="146"/>
      <c r="S201" s="78">
        <v>0</v>
      </c>
      <c r="T201" s="48">
        <v>0</v>
      </c>
      <c r="U201" s="23"/>
      <c r="V201" s="24"/>
      <c r="W201" s="62" t="s">
        <v>4860</v>
      </c>
    </row>
    <row r="202" spans="1:23" ht="22.5" customHeight="1">
      <c r="A202" s="30" t="s">
        <v>127</v>
      </c>
      <c r="B202" s="69" t="s">
        <v>11106</v>
      </c>
      <c r="C202" s="30" t="s">
        <v>128</v>
      </c>
      <c r="D202" s="30" t="s">
        <v>129</v>
      </c>
      <c r="E202" s="31" t="s">
        <v>6055</v>
      </c>
      <c r="F202" s="30" t="s">
        <v>6054</v>
      </c>
      <c r="G202" s="32" t="s">
        <v>60</v>
      </c>
      <c r="H202" s="33">
        <v>11000</v>
      </c>
      <c r="I202" s="39"/>
      <c r="J202" s="40"/>
      <c r="K202" s="34">
        <v>1</v>
      </c>
      <c r="L202" s="77"/>
      <c r="M202" s="10"/>
      <c r="N202" s="11"/>
      <c r="O202" s="97">
        <v>0</v>
      </c>
      <c r="P202" s="97" t="s">
        <v>207</v>
      </c>
      <c r="Q202" s="146"/>
      <c r="R202" s="217" t="s">
        <v>13844</v>
      </c>
      <c r="S202" s="78">
        <v>0</v>
      </c>
      <c r="T202" s="49">
        <v>0</v>
      </c>
      <c r="U202" s="23"/>
      <c r="V202" s="24"/>
      <c r="W202" s="62" t="s">
        <v>4860</v>
      </c>
    </row>
    <row r="203" spans="1:23" ht="23.45" customHeight="1">
      <c r="A203" s="35"/>
      <c r="B203" s="35"/>
      <c r="C203" s="35"/>
      <c r="D203" s="35"/>
      <c r="E203" s="36"/>
      <c r="F203" s="16"/>
      <c r="G203" s="37"/>
      <c r="H203" s="38"/>
      <c r="I203" s="39"/>
      <c r="J203" s="40"/>
      <c r="K203" s="41"/>
      <c r="L203" s="76"/>
      <c r="M203" s="14"/>
      <c r="N203" s="15"/>
      <c r="O203" s="97">
        <v>0</v>
      </c>
      <c r="P203" s="97" t="s">
        <v>207</v>
      </c>
      <c r="Q203" s="179"/>
      <c r="R203" s="146"/>
      <c r="S203" s="78">
        <v>0</v>
      </c>
      <c r="T203" s="49">
        <v>0</v>
      </c>
      <c r="U203" s="23"/>
      <c r="V203" s="24"/>
      <c r="W203" s="62" t="s">
        <v>207</v>
      </c>
    </row>
    <row r="204" spans="1:23" ht="23.45" customHeight="1">
      <c r="A204" s="35" t="s">
        <v>13669</v>
      </c>
      <c r="B204" s="35" t="s">
        <v>13687</v>
      </c>
      <c r="C204" s="35" t="s">
        <v>13686</v>
      </c>
      <c r="D204" s="35" t="s">
        <v>13686</v>
      </c>
      <c r="E204" s="36"/>
      <c r="F204" s="13" t="s">
        <v>5207</v>
      </c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219" t="s">
        <v>13760</v>
      </c>
      <c r="R204" s="146"/>
      <c r="S204" s="78">
        <v>0</v>
      </c>
      <c r="T204" s="49">
        <v>0</v>
      </c>
      <c r="U204" s="23"/>
      <c r="V204" s="24"/>
      <c r="W204" s="62">
        <v>0</v>
      </c>
    </row>
    <row r="205" spans="1:23" ht="23.45" customHeight="1">
      <c r="A205" s="35"/>
      <c r="B205" s="149"/>
      <c r="C205" s="35"/>
      <c r="D205" s="35"/>
      <c r="E205" s="36"/>
      <c r="F205" s="16"/>
      <c r="G205" s="37"/>
      <c r="H205" s="38"/>
      <c r="I205" s="39"/>
      <c r="J205" s="40"/>
      <c r="K205" s="41"/>
      <c r="L205" s="76"/>
      <c r="M205" s="14"/>
      <c r="N205" s="15"/>
      <c r="O205" s="97">
        <v>0</v>
      </c>
      <c r="P205" s="97" t="s">
        <v>207</v>
      </c>
      <c r="Q205" s="179"/>
      <c r="R205" s="146"/>
      <c r="S205" s="78">
        <v>0</v>
      </c>
      <c r="T205" s="49">
        <v>0</v>
      </c>
      <c r="U205" s="23"/>
      <c r="V205" s="24"/>
      <c r="W205" s="62" t="s">
        <v>207</v>
      </c>
    </row>
    <row r="206" spans="1:23" ht="23.45" customHeight="1">
      <c r="A206" s="35" t="s">
        <v>511</v>
      </c>
      <c r="B206" s="67" t="s">
        <v>10702</v>
      </c>
      <c r="C206" s="35" t="s">
        <v>512</v>
      </c>
      <c r="D206" s="35" t="s">
        <v>512</v>
      </c>
      <c r="E206" s="36" t="s">
        <v>10398</v>
      </c>
      <c r="F206" s="35" t="s">
        <v>7802</v>
      </c>
      <c r="G206" s="37" t="s">
        <v>5959</v>
      </c>
      <c r="H206" s="38">
        <v>3500</v>
      </c>
      <c r="I206" s="39">
        <v>1</v>
      </c>
      <c r="J206" s="40"/>
      <c r="K206" s="41"/>
      <c r="L206" s="76">
        <v>1</v>
      </c>
      <c r="M206" s="14"/>
      <c r="N206" s="15"/>
      <c r="O206" s="97">
        <v>1</v>
      </c>
      <c r="P206" s="97" t="s">
        <v>207</v>
      </c>
      <c r="Q206" s="179"/>
      <c r="R206" s="146"/>
      <c r="S206" s="78">
        <v>1</v>
      </c>
      <c r="T206" s="48">
        <v>3500</v>
      </c>
      <c r="U206" s="23"/>
      <c r="V206" s="24"/>
      <c r="W206" s="62" t="s">
        <v>514</v>
      </c>
    </row>
    <row r="207" spans="1:23" ht="23.45" customHeight="1">
      <c r="A207" s="35"/>
      <c r="B207" s="149"/>
      <c r="C207" s="35"/>
      <c r="D207" s="35"/>
      <c r="E207" s="36"/>
      <c r="F207" s="35"/>
      <c r="G207" s="37"/>
      <c r="H207" s="38"/>
      <c r="I207" s="39"/>
      <c r="J207" s="40"/>
      <c r="K207" s="41"/>
      <c r="L207" s="76"/>
      <c r="M207" s="14"/>
      <c r="N207" s="15"/>
      <c r="O207" s="97">
        <v>0</v>
      </c>
      <c r="P207" s="97" t="s">
        <v>207</v>
      </c>
      <c r="Q207" s="179"/>
      <c r="R207" s="146"/>
      <c r="S207" s="78">
        <v>0</v>
      </c>
      <c r="T207" s="49">
        <v>0</v>
      </c>
      <c r="U207" s="23"/>
      <c r="V207" s="24"/>
      <c r="W207" s="62" t="s">
        <v>207</v>
      </c>
    </row>
    <row r="208" spans="1:23" ht="23.45" customHeight="1">
      <c r="A208" s="35" t="s">
        <v>13670</v>
      </c>
      <c r="B208" s="35" t="s">
        <v>13689</v>
      </c>
      <c r="C208" s="35" t="s">
        <v>13688</v>
      </c>
      <c r="D208" s="35" t="s">
        <v>13688</v>
      </c>
      <c r="E208" s="36"/>
      <c r="F208" s="13" t="s">
        <v>5207</v>
      </c>
      <c r="G208" s="37"/>
      <c r="H208" s="38"/>
      <c r="I208" s="39"/>
      <c r="J208" s="40"/>
      <c r="K208" s="41"/>
      <c r="L208" s="76"/>
      <c r="M208" s="14"/>
      <c r="N208" s="15"/>
      <c r="O208" s="97">
        <v>0</v>
      </c>
      <c r="P208" s="97" t="s">
        <v>207</v>
      </c>
      <c r="Q208" s="219" t="s">
        <v>13760</v>
      </c>
      <c r="R208" s="146"/>
      <c r="S208" s="78">
        <v>0</v>
      </c>
      <c r="T208" s="49">
        <v>0</v>
      </c>
      <c r="U208" s="23"/>
      <c r="V208" s="24"/>
      <c r="W208" s="62" t="s">
        <v>207</v>
      </c>
    </row>
    <row r="209" spans="1:23" ht="23.45" customHeight="1">
      <c r="A209" s="35"/>
      <c r="B209" s="35"/>
      <c r="C209" s="35"/>
      <c r="D209" s="35"/>
      <c r="E209" s="36"/>
      <c r="F209" s="16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9">
        <v>0</v>
      </c>
      <c r="U209" s="23"/>
      <c r="V209" s="24"/>
      <c r="W209" s="62" t="s">
        <v>207</v>
      </c>
    </row>
    <row r="210" spans="1:23" ht="23.45" customHeight="1">
      <c r="A210" s="35" t="s">
        <v>5477</v>
      </c>
      <c r="B210" s="35" t="s">
        <v>10969</v>
      </c>
      <c r="C210" s="35" t="s">
        <v>5479</v>
      </c>
      <c r="D210" s="35" t="s">
        <v>5479</v>
      </c>
      <c r="E210" s="36" t="s">
        <v>7217</v>
      </c>
      <c r="F210" s="35" t="s">
        <v>7215</v>
      </c>
      <c r="G210" s="37" t="s">
        <v>7067</v>
      </c>
      <c r="H210" s="38">
        <v>7000</v>
      </c>
      <c r="I210" s="39">
        <v>2</v>
      </c>
      <c r="J210" s="40"/>
      <c r="K210" s="41"/>
      <c r="L210" s="76"/>
      <c r="M210" s="14"/>
      <c r="N210" s="15"/>
      <c r="O210" s="97">
        <v>0</v>
      </c>
      <c r="P210" s="97" t="s">
        <v>207</v>
      </c>
      <c r="Q210" s="146" t="s">
        <v>13763</v>
      </c>
      <c r="R210" s="146"/>
      <c r="S210" s="78">
        <v>0</v>
      </c>
      <c r="T210" s="49">
        <v>0</v>
      </c>
      <c r="U210" s="23"/>
      <c r="V210" s="24"/>
      <c r="W210" s="62" t="s">
        <v>5481</v>
      </c>
    </row>
    <row r="211" spans="1:23" ht="23.45" customHeight="1">
      <c r="A211" s="16" t="s">
        <v>5998</v>
      </c>
      <c r="B211" s="16" t="s">
        <v>10969</v>
      </c>
      <c r="C211" s="16" t="s">
        <v>5479</v>
      </c>
      <c r="D211" s="16" t="s">
        <v>5479</v>
      </c>
      <c r="E211" s="25" t="s">
        <v>5572</v>
      </c>
      <c r="F211" s="16" t="s">
        <v>5571</v>
      </c>
      <c r="G211" s="26" t="s">
        <v>60</v>
      </c>
      <c r="H211" s="27">
        <v>6000</v>
      </c>
      <c r="I211" s="28"/>
      <c r="J211" s="29"/>
      <c r="K211" s="84">
        <v>1</v>
      </c>
      <c r="L211" s="77"/>
      <c r="M211" s="10"/>
      <c r="N211" s="11"/>
      <c r="O211" s="97">
        <v>0</v>
      </c>
      <c r="P211" s="97" t="s">
        <v>207</v>
      </c>
      <c r="Q211" s="167" t="s">
        <v>36</v>
      </c>
      <c r="R211" s="147" t="s">
        <v>12979</v>
      </c>
      <c r="S211" s="78">
        <v>0</v>
      </c>
      <c r="T211" s="49">
        <v>0</v>
      </c>
      <c r="U211" s="23"/>
      <c r="V211" s="24"/>
      <c r="W211" s="62" t="s">
        <v>5481</v>
      </c>
    </row>
    <row r="212" spans="1:23" ht="23.45" customHeight="1">
      <c r="A212" s="16"/>
      <c r="B212" s="16"/>
      <c r="C212" s="16"/>
      <c r="D212" s="16"/>
      <c r="E212" s="25"/>
      <c r="F212" s="16"/>
      <c r="G212" s="26"/>
      <c r="H212" s="27"/>
      <c r="I212" s="28"/>
      <c r="J212" s="29"/>
      <c r="K212" s="41"/>
      <c r="L212" s="77"/>
      <c r="M212" s="10"/>
      <c r="N212" s="11"/>
      <c r="O212" s="97">
        <v>0</v>
      </c>
      <c r="P212" s="97" t="s">
        <v>207</v>
      </c>
      <c r="Q212" s="146"/>
      <c r="R212" s="147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9268</v>
      </c>
      <c r="B213" s="35" t="s">
        <v>11120</v>
      </c>
      <c r="C213" s="35" t="s">
        <v>9270</v>
      </c>
      <c r="D213" s="35" t="s">
        <v>6971</v>
      </c>
      <c r="E213" s="36" t="s">
        <v>9855</v>
      </c>
      <c r="F213" s="35" t="s">
        <v>9856</v>
      </c>
      <c r="G213" s="37" t="s">
        <v>7803</v>
      </c>
      <c r="H213" s="38">
        <v>6000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6000</v>
      </c>
      <c r="U213" s="23"/>
      <c r="V213" s="24"/>
      <c r="W213" s="62" t="s">
        <v>9272</v>
      </c>
    </row>
    <row r="214" spans="1:23" ht="23.45" customHeight="1">
      <c r="A214" s="35"/>
      <c r="B214" s="35"/>
      <c r="C214" s="35"/>
      <c r="D214" s="35"/>
      <c r="E214" s="36"/>
      <c r="F214" s="35"/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9">
        <v>0</v>
      </c>
      <c r="U214" s="23"/>
      <c r="V214" s="24"/>
      <c r="W214" s="62" t="s">
        <v>207</v>
      </c>
    </row>
    <row r="215" spans="1:23" ht="23.4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9406</v>
      </c>
      <c r="F215" s="35" t="s">
        <v>7219</v>
      </c>
      <c r="G215" s="37" t="s">
        <v>7423</v>
      </c>
      <c r="H215" s="38">
        <v>18000</v>
      </c>
      <c r="I215" s="28"/>
      <c r="J215" s="40">
        <v>30</v>
      </c>
      <c r="K215" s="41"/>
      <c r="L215" s="76"/>
      <c r="M215" s="14">
        <v>30</v>
      </c>
      <c r="N215" s="15"/>
      <c r="O215" s="97">
        <v>30</v>
      </c>
      <c r="P215" s="97" t="s">
        <v>207</v>
      </c>
      <c r="Q215" s="146"/>
      <c r="R215" s="146" t="s">
        <v>5567</v>
      </c>
      <c r="S215" s="78">
        <v>30</v>
      </c>
      <c r="T215" s="48">
        <v>0</v>
      </c>
      <c r="U215" s="23">
        <v>540000</v>
      </c>
      <c r="V215" s="24">
        <v>45894</v>
      </c>
      <c r="W215" s="62" t="s">
        <v>4833</v>
      </c>
    </row>
    <row r="216" spans="1:23" ht="23.4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13040</v>
      </c>
      <c r="F216" s="35" t="s">
        <v>13041</v>
      </c>
      <c r="G216" s="37" t="s">
        <v>5959</v>
      </c>
      <c r="H216" s="38">
        <v>17000</v>
      </c>
      <c r="I216" s="39">
        <v>10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/>
      <c r="R216" s="146"/>
      <c r="S216" s="78">
        <v>0</v>
      </c>
      <c r="T216" s="48">
        <v>0</v>
      </c>
      <c r="U216" s="23"/>
      <c r="V216" s="24"/>
      <c r="W216" s="62" t="s">
        <v>4833</v>
      </c>
    </row>
    <row r="217" spans="1:23" ht="23.4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13042</v>
      </c>
      <c r="F217" s="35" t="s">
        <v>13041</v>
      </c>
      <c r="G217" s="37" t="s">
        <v>7067</v>
      </c>
      <c r="H217" s="38">
        <v>17000</v>
      </c>
      <c r="I217" s="39">
        <v>8</v>
      </c>
      <c r="J217" s="40"/>
      <c r="K217" s="41"/>
      <c r="L217" s="76">
        <v>8</v>
      </c>
      <c r="M217" s="14"/>
      <c r="N217" s="15"/>
      <c r="O217" s="97">
        <v>8</v>
      </c>
      <c r="P217" s="97" t="s">
        <v>207</v>
      </c>
      <c r="Q217" s="146"/>
      <c r="R217" s="146"/>
      <c r="S217" s="78">
        <v>8</v>
      </c>
      <c r="T217" s="48">
        <v>136000</v>
      </c>
      <c r="U217" s="23"/>
      <c r="V217" s="24"/>
      <c r="W217" s="62" t="s">
        <v>4833</v>
      </c>
    </row>
    <row r="218" spans="1:23" ht="23.45" customHeight="1">
      <c r="A218" s="35" t="s">
        <v>289</v>
      </c>
      <c r="B218" s="67" t="s">
        <v>10704</v>
      </c>
      <c r="C218" s="35" t="s">
        <v>291</v>
      </c>
      <c r="D218" s="35" t="s">
        <v>291</v>
      </c>
      <c r="E218" s="36" t="s">
        <v>13221</v>
      </c>
      <c r="F218" s="35" t="s">
        <v>13041</v>
      </c>
      <c r="G218" s="37" t="s">
        <v>7064</v>
      </c>
      <c r="H218" s="38">
        <v>17000</v>
      </c>
      <c r="I218" s="39">
        <v>7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79"/>
      <c r="R218" s="146"/>
      <c r="S218" s="78">
        <v>10</v>
      </c>
      <c r="T218" s="48">
        <v>170000</v>
      </c>
      <c r="U218" s="23"/>
      <c r="V218" s="24"/>
      <c r="W218" s="62" t="s">
        <v>4833</v>
      </c>
    </row>
    <row r="219" spans="1:23" ht="23.4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13222</v>
      </c>
      <c r="F219" s="35" t="s">
        <v>10015</v>
      </c>
      <c r="G219" s="37" t="s">
        <v>5959</v>
      </c>
      <c r="H219" s="38">
        <v>9000</v>
      </c>
      <c r="I219" s="39">
        <v>3</v>
      </c>
      <c r="J219" s="40"/>
      <c r="K219" s="41"/>
      <c r="L219" s="76">
        <v>3</v>
      </c>
      <c r="M219" s="14"/>
      <c r="N219" s="15"/>
      <c r="O219" s="97">
        <v>3</v>
      </c>
      <c r="P219" s="97" t="s">
        <v>207</v>
      </c>
      <c r="Q219" s="146" t="s">
        <v>13774</v>
      </c>
      <c r="R219" s="146"/>
      <c r="S219" s="78">
        <v>3</v>
      </c>
      <c r="T219" s="48">
        <v>27000</v>
      </c>
      <c r="U219" s="23"/>
      <c r="V219" s="24"/>
      <c r="W219" s="62" t="s">
        <v>4833</v>
      </c>
    </row>
    <row r="220" spans="1:23" ht="23.45" customHeight="1">
      <c r="A220" s="35" t="s">
        <v>289</v>
      </c>
      <c r="B220" s="35" t="s">
        <v>10704</v>
      </c>
      <c r="C220" s="35" t="s">
        <v>291</v>
      </c>
      <c r="D220" s="35" t="s">
        <v>291</v>
      </c>
      <c r="E220" s="36" t="s">
        <v>10400</v>
      </c>
      <c r="F220" s="35" t="s">
        <v>10015</v>
      </c>
      <c r="G220" s="37" t="s">
        <v>7076</v>
      </c>
      <c r="H220" s="38">
        <v>9000</v>
      </c>
      <c r="I220" s="39">
        <v>3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 t="s">
        <v>13775</v>
      </c>
      <c r="R220" s="146"/>
      <c r="S220" s="78">
        <v>0</v>
      </c>
      <c r="T220" s="48">
        <v>0</v>
      </c>
      <c r="U220" s="23"/>
      <c r="V220" s="24"/>
      <c r="W220" s="62" t="s">
        <v>4833</v>
      </c>
    </row>
    <row r="221" spans="1:23" ht="23.45" customHeight="1">
      <c r="A221" s="35" t="s">
        <v>289</v>
      </c>
      <c r="B221" s="35" t="s">
        <v>10704</v>
      </c>
      <c r="C221" s="35" t="s">
        <v>291</v>
      </c>
      <c r="D221" s="35" t="s">
        <v>291</v>
      </c>
      <c r="E221" s="36" t="s">
        <v>7611</v>
      </c>
      <c r="F221" s="35" t="s">
        <v>7612</v>
      </c>
      <c r="G221" s="37" t="s">
        <v>5959</v>
      </c>
      <c r="H221" s="38">
        <v>9000</v>
      </c>
      <c r="I221" s="39">
        <v>10</v>
      </c>
      <c r="J221" s="40"/>
      <c r="K221" s="41"/>
      <c r="L221" s="76">
        <v>10</v>
      </c>
      <c r="M221" s="14"/>
      <c r="N221" s="15"/>
      <c r="O221" s="97">
        <v>10</v>
      </c>
      <c r="P221" s="97" t="s">
        <v>207</v>
      </c>
      <c r="Q221" s="146"/>
      <c r="R221" s="146"/>
      <c r="S221" s="78">
        <v>10</v>
      </c>
      <c r="T221" s="48">
        <v>90000</v>
      </c>
      <c r="U221" s="23"/>
      <c r="V221" s="24"/>
      <c r="W221" s="62" t="s">
        <v>4833</v>
      </c>
    </row>
    <row r="222" spans="1:23" ht="23.45" customHeight="1">
      <c r="A222" s="35" t="s">
        <v>289</v>
      </c>
      <c r="B222" s="35" t="s">
        <v>10704</v>
      </c>
      <c r="C222" s="35" t="s">
        <v>291</v>
      </c>
      <c r="D222" s="35" t="s">
        <v>291</v>
      </c>
      <c r="E222" s="36" t="s">
        <v>7929</v>
      </c>
      <c r="F222" s="35" t="s">
        <v>7612</v>
      </c>
      <c r="G222" s="37" t="s">
        <v>6874</v>
      </c>
      <c r="H222" s="38">
        <v>9000</v>
      </c>
      <c r="I222" s="39">
        <v>10</v>
      </c>
      <c r="J222" s="40"/>
      <c r="K222" s="41"/>
      <c r="L222" s="76">
        <v>10</v>
      </c>
      <c r="M222" s="14"/>
      <c r="N222" s="15"/>
      <c r="O222" s="97">
        <v>10</v>
      </c>
      <c r="P222" s="97" t="s">
        <v>207</v>
      </c>
      <c r="Q222" s="146"/>
      <c r="R222" s="146"/>
      <c r="S222" s="78">
        <v>10</v>
      </c>
      <c r="T222" s="48">
        <v>90000</v>
      </c>
      <c r="U222" s="23"/>
      <c r="V222" s="24"/>
      <c r="W222" s="62" t="s">
        <v>4833</v>
      </c>
    </row>
    <row r="223" spans="1:23" ht="23.45" customHeight="1">
      <c r="A223" s="35" t="s">
        <v>289</v>
      </c>
      <c r="B223" s="35" t="s">
        <v>10704</v>
      </c>
      <c r="C223" s="35" t="s">
        <v>291</v>
      </c>
      <c r="D223" s="35" t="s">
        <v>291</v>
      </c>
      <c r="E223" s="36" t="s">
        <v>8035</v>
      </c>
      <c r="F223" s="35" t="s">
        <v>7612</v>
      </c>
      <c r="G223" s="37" t="s">
        <v>7423</v>
      </c>
      <c r="H223" s="38">
        <v>9000</v>
      </c>
      <c r="I223" s="39">
        <v>3</v>
      </c>
      <c r="J223" s="40"/>
      <c r="K223" s="41"/>
      <c r="L223" s="76"/>
      <c r="M223" s="14"/>
      <c r="N223" s="15"/>
      <c r="O223" s="97">
        <v>0</v>
      </c>
      <c r="P223" s="97" t="s">
        <v>207</v>
      </c>
      <c r="Q223" s="146"/>
      <c r="R223" s="146"/>
      <c r="S223" s="78">
        <v>0</v>
      </c>
      <c r="T223" s="48">
        <v>0</v>
      </c>
      <c r="U223" s="23"/>
      <c r="V223" s="24"/>
      <c r="W223" s="62" t="s">
        <v>4833</v>
      </c>
    </row>
    <row r="224" spans="1:23" ht="23.45" customHeight="1">
      <c r="A224" s="35" t="s">
        <v>289</v>
      </c>
      <c r="B224" s="35" t="s">
        <v>10704</v>
      </c>
      <c r="C224" s="35" t="s">
        <v>291</v>
      </c>
      <c r="D224" s="35" t="s">
        <v>291</v>
      </c>
      <c r="E224" s="36" t="s">
        <v>7614</v>
      </c>
      <c r="F224" s="35" t="s">
        <v>7612</v>
      </c>
      <c r="G224" s="37" t="s">
        <v>6755</v>
      </c>
      <c r="H224" s="38">
        <v>9000</v>
      </c>
      <c r="I224" s="28"/>
      <c r="J224" s="40">
        <v>8</v>
      </c>
      <c r="K224" s="41"/>
      <c r="L224" s="76"/>
      <c r="M224" s="14">
        <v>8</v>
      </c>
      <c r="N224" s="15"/>
      <c r="O224" s="97">
        <v>8</v>
      </c>
      <c r="P224" s="97" t="s">
        <v>207</v>
      </c>
      <c r="Q224" s="146"/>
      <c r="R224" s="146" t="s">
        <v>6039</v>
      </c>
      <c r="S224" s="78">
        <v>8</v>
      </c>
      <c r="T224" s="48">
        <v>0</v>
      </c>
      <c r="U224" s="23">
        <v>450000</v>
      </c>
      <c r="V224" s="24">
        <v>45894</v>
      </c>
      <c r="W224" s="62" t="s">
        <v>4833</v>
      </c>
    </row>
    <row r="225" spans="1:23" ht="23.45" customHeight="1">
      <c r="A225" s="35" t="s">
        <v>289</v>
      </c>
      <c r="B225" s="35" t="s">
        <v>10704</v>
      </c>
      <c r="C225" s="35" t="s">
        <v>291</v>
      </c>
      <c r="D225" s="35" t="s">
        <v>291</v>
      </c>
      <c r="E225" s="36" t="s">
        <v>7614</v>
      </c>
      <c r="F225" s="35" t="s">
        <v>7612</v>
      </c>
      <c r="G225" s="37" t="s">
        <v>6755</v>
      </c>
      <c r="H225" s="38">
        <v>9000</v>
      </c>
      <c r="I225" s="39">
        <v>12</v>
      </c>
      <c r="J225" s="40"/>
      <c r="K225" s="41"/>
      <c r="L225" s="76">
        <v>10</v>
      </c>
      <c r="M225" s="14"/>
      <c r="N225" s="15"/>
      <c r="O225" s="97">
        <v>10</v>
      </c>
      <c r="P225" s="97" t="s">
        <v>207</v>
      </c>
      <c r="Q225" s="146"/>
      <c r="R225" s="146" t="s">
        <v>6688</v>
      </c>
      <c r="S225" s="78">
        <v>10</v>
      </c>
      <c r="T225" s="48">
        <v>90000</v>
      </c>
      <c r="U225" s="23"/>
      <c r="V225" s="24"/>
      <c r="W225" s="62" t="s">
        <v>4833</v>
      </c>
    </row>
    <row r="226" spans="1:23" ht="23.45" customHeight="1">
      <c r="A226" s="35" t="s">
        <v>289</v>
      </c>
      <c r="B226" s="35" t="s">
        <v>10704</v>
      </c>
      <c r="C226" s="35" t="s">
        <v>291</v>
      </c>
      <c r="D226" s="35" t="s">
        <v>291</v>
      </c>
      <c r="E226" s="36" t="s">
        <v>10401</v>
      </c>
      <c r="F226" s="35" t="s">
        <v>10016</v>
      </c>
      <c r="G226" s="37" t="s">
        <v>6875</v>
      </c>
      <c r="H226" s="38">
        <v>23000</v>
      </c>
      <c r="I226" s="39">
        <v>5</v>
      </c>
      <c r="J226" s="40"/>
      <c r="K226" s="41"/>
      <c r="L226" s="76">
        <v>5</v>
      </c>
      <c r="M226" s="14"/>
      <c r="N226" s="15"/>
      <c r="O226" s="97">
        <v>5</v>
      </c>
      <c r="P226" s="97" t="s">
        <v>207</v>
      </c>
      <c r="Q226" s="146"/>
      <c r="R226" s="146"/>
      <c r="S226" s="78">
        <v>5</v>
      </c>
      <c r="T226" s="48">
        <v>115000</v>
      </c>
      <c r="U226" s="23"/>
      <c r="V226" s="24"/>
      <c r="W226" s="62" t="s">
        <v>4833</v>
      </c>
    </row>
    <row r="227" spans="1:23" ht="23.45" customHeight="1">
      <c r="A227" s="35" t="s">
        <v>289</v>
      </c>
      <c r="B227" s="35" t="s">
        <v>10704</v>
      </c>
      <c r="C227" s="35" t="s">
        <v>291</v>
      </c>
      <c r="D227" s="35" t="s">
        <v>291</v>
      </c>
      <c r="E227" s="36" t="s">
        <v>11898</v>
      </c>
      <c r="F227" s="35" t="s">
        <v>10016</v>
      </c>
      <c r="G227" s="37" t="s">
        <v>7064</v>
      </c>
      <c r="H227" s="38">
        <v>23000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23000</v>
      </c>
      <c r="U227" s="23"/>
      <c r="V227" s="24"/>
      <c r="W227" s="62" t="s">
        <v>4833</v>
      </c>
    </row>
    <row r="228" spans="1:23" ht="23.45" customHeight="1">
      <c r="A228" s="35" t="s">
        <v>289</v>
      </c>
      <c r="B228" s="35" t="s">
        <v>10704</v>
      </c>
      <c r="C228" s="35" t="s">
        <v>291</v>
      </c>
      <c r="D228" s="35" t="s">
        <v>291</v>
      </c>
      <c r="E228" s="36" t="s">
        <v>9518</v>
      </c>
      <c r="F228" s="35" t="s">
        <v>9519</v>
      </c>
      <c r="G228" s="37" t="s">
        <v>9520</v>
      </c>
      <c r="H228" s="38">
        <v>17000</v>
      </c>
      <c r="I228" s="39">
        <v>10</v>
      </c>
      <c r="J228" s="40"/>
      <c r="K228" s="41"/>
      <c r="L228" s="76">
        <v>9</v>
      </c>
      <c r="M228" s="14"/>
      <c r="N228" s="15"/>
      <c r="O228" s="97">
        <v>9</v>
      </c>
      <c r="P228" s="97" t="s">
        <v>207</v>
      </c>
      <c r="Q228" s="146"/>
      <c r="R228" s="146"/>
      <c r="S228" s="78">
        <v>9</v>
      </c>
      <c r="T228" s="48">
        <v>153000</v>
      </c>
      <c r="U228" s="23"/>
      <c r="V228" s="24"/>
      <c r="W228" s="62" t="s">
        <v>4833</v>
      </c>
    </row>
    <row r="229" spans="1:23" ht="23.45" customHeight="1">
      <c r="A229" s="16" t="s">
        <v>994</v>
      </c>
      <c r="B229" s="16" t="s">
        <v>10704</v>
      </c>
      <c r="C229" s="16" t="s">
        <v>291</v>
      </c>
      <c r="D229" s="16" t="s">
        <v>291</v>
      </c>
      <c r="E229" s="25" t="s">
        <v>6116</v>
      </c>
      <c r="F229" s="16" t="s">
        <v>6115</v>
      </c>
      <c r="G229" s="26" t="s">
        <v>35</v>
      </c>
      <c r="H229" s="27">
        <v>9000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147" t="s">
        <v>11178</v>
      </c>
      <c r="R229" s="147" t="s">
        <v>12979</v>
      </c>
      <c r="S229" s="78">
        <v>0</v>
      </c>
      <c r="T229" s="48">
        <v>0</v>
      </c>
      <c r="U229" s="23"/>
      <c r="V229" s="24"/>
      <c r="W229" s="62" t="s">
        <v>4833</v>
      </c>
    </row>
    <row r="230" spans="1:23" ht="23.45" customHeight="1">
      <c r="A230" s="16" t="s">
        <v>994</v>
      </c>
      <c r="B230" s="16" t="s">
        <v>10704</v>
      </c>
      <c r="C230" s="16" t="s">
        <v>291</v>
      </c>
      <c r="D230" s="16" t="s">
        <v>291</v>
      </c>
      <c r="E230" s="25" t="s">
        <v>8087</v>
      </c>
      <c r="F230" s="16" t="s">
        <v>8086</v>
      </c>
      <c r="G230" s="26" t="s">
        <v>125</v>
      </c>
      <c r="H230" s="27">
        <v>9000</v>
      </c>
      <c r="I230" s="28"/>
      <c r="J230" s="29"/>
      <c r="K230" s="12">
        <v>1</v>
      </c>
      <c r="L230" s="77"/>
      <c r="M230" s="10"/>
      <c r="N230" s="11"/>
      <c r="O230" s="107">
        <v>0</v>
      </c>
      <c r="P230" s="107" t="s">
        <v>207</v>
      </c>
      <c r="Q230" s="360"/>
      <c r="R230" s="147" t="s">
        <v>13653</v>
      </c>
      <c r="S230" s="78">
        <v>0</v>
      </c>
      <c r="T230" s="48">
        <v>0</v>
      </c>
      <c r="U230" s="23"/>
      <c r="V230" s="24"/>
      <c r="W230" s="62" t="s">
        <v>4833</v>
      </c>
    </row>
    <row r="231" spans="1:23" ht="23.45" customHeight="1">
      <c r="A231" s="30" t="s">
        <v>994</v>
      </c>
      <c r="B231" s="69" t="s">
        <v>10704</v>
      </c>
      <c r="C231" s="30" t="s">
        <v>291</v>
      </c>
      <c r="D231" s="30" t="s">
        <v>291</v>
      </c>
      <c r="E231" s="31" t="s">
        <v>8087</v>
      </c>
      <c r="F231" s="30" t="s">
        <v>8086</v>
      </c>
      <c r="G231" s="32" t="s">
        <v>125</v>
      </c>
      <c r="H231" s="33">
        <v>9000</v>
      </c>
      <c r="I231" s="39"/>
      <c r="J231" s="40"/>
      <c r="K231" s="34">
        <v>1</v>
      </c>
      <c r="L231" s="77"/>
      <c r="M231" s="10"/>
      <c r="N231" s="11"/>
      <c r="O231" s="97">
        <v>0</v>
      </c>
      <c r="P231" s="97" t="s">
        <v>207</v>
      </c>
      <c r="Q231" s="146"/>
      <c r="R231" s="217" t="s">
        <v>13844</v>
      </c>
      <c r="S231" s="78">
        <v>0</v>
      </c>
      <c r="T231" s="49">
        <v>0</v>
      </c>
      <c r="U231" s="23"/>
      <c r="V231" s="24"/>
      <c r="W231" s="62" t="s">
        <v>4833</v>
      </c>
    </row>
    <row r="232" spans="1:23" ht="23.45" customHeight="1">
      <c r="A232" s="30" t="s">
        <v>994</v>
      </c>
      <c r="B232" s="69" t="s">
        <v>10704</v>
      </c>
      <c r="C232" s="30" t="s">
        <v>291</v>
      </c>
      <c r="D232" s="30" t="s">
        <v>291</v>
      </c>
      <c r="E232" s="31" t="s">
        <v>8087</v>
      </c>
      <c r="F232" s="30" t="s">
        <v>8086</v>
      </c>
      <c r="G232" s="32" t="s">
        <v>125</v>
      </c>
      <c r="H232" s="33">
        <v>9000</v>
      </c>
      <c r="I232" s="39"/>
      <c r="J232" s="40"/>
      <c r="K232" s="34">
        <v>1</v>
      </c>
      <c r="L232" s="77"/>
      <c r="M232" s="10"/>
      <c r="N232" s="11"/>
      <c r="O232" s="97">
        <v>0</v>
      </c>
      <c r="P232" s="97" t="s">
        <v>207</v>
      </c>
      <c r="Q232" s="146"/>
      <c r="R232" s="217" t="s">
        <v>13845</v>
      </c>
      <c r="S232" s="78">
        <v>0</v>
      </c>
      <c r="T232" s="49">
        <v>0</v>
      </c>
      <c r="U232" s="23"/>
      <c r="V232" s="24"/>
      <c r="W232" s="62" t="s">
        <v>4833</v>
      </c>
    </row>
    <row r="233" spans="1:23" ht="23.45" customHeight="1">
      <c r="A233" s="30"/>
      <c r="B233" s="30"/>
      <c r="C233" s="30"/>
      <c r="D233" s="30"/>
      <c r="E233" s="31"/>
      <c r="F233" s="30"/>
      <c r="G233" s="32"/>
      <c r="H233" s="33"/>
      <c r="I233" s="39"/>
      <c r="J233" s="40"/>
      <c r="K233" s="34"/>
      <c r="L233" s="77"/>
      <c r="M233" s="10"/>
      <c r="N233" s="11"/>
      <c r="O233" s="97">
        <v>0</v>
      </c>
      <c r="P233" s="97" t="s">
        <v>207</v>
      </c>
      <c r="Q233" s="353"/>
      <c r="R233" s="217"/>
      <c r="S233" s="78">
        <v>0</v>
      </c>
      <c r="T233" s="49">
        <v>0</v>
      </c>
      <c r="U233" s="23"/>
      <c r="V233" s="24"/>
      <c r="W233" s="62" t="s">
        <v>207</v>
      </c>
    </row>
    <row r="234" spans="1:23" ht="23.45" customHeight="1">
      <c r="A234" s="35" t="s">
        <v>71</v>
      </c>
      <c r="B234" s="35" t="s">
        <v>10910</v>
      </c>
      <c r="C234" s="35" t="s">
        <v>73</v>
      </c>
      <c r="D234" s="35" t="s">
        <v>74</v>
      </c>
      <c r="E234" s="36" t="s">
        <v>13225</v>
      </c>
      <c r="F234" s="35" t="s">
        <v>13224</v>
      </c>
      <c r="G234" s="37" t="s">
        <v>7573</v>
      </c>
      <c r="H234" s="38">
        <v>12000</v>
      </c>
      <c r="I234" s="39">
        <v>1</v>
      </c>
      <c r="J234" s="40"/>
      <c r="K234" s="41"/>
      <c r="L234" s="76">
        <v>1</v>
      </c>
      <c r="M234" s="14"/>
      <c r="N234" s="15"/>
      <c r="O234" s="97">
        <v>1</v>
      </c>
      <c r="P234" s="97" t="s">
        <v>207</v>
      </c>
      <c r="Q234" s="146"/>
      <c r="R234" s="146"/>
      <c r="S234" s="78">
        <v>1</v>
      </c>
      <c r="T234" s="48">
        <v>12000</v>
      </c>
      <c r="U234" s="23"/>
      <c r="V234" s="24"/>
      <c r="W234" s="62" t="s">
        <v>71</v>
      </c>
    </row>
    <row r="235" spans="1:23" ht="23.45" customHeight="1">
      <c r="A235" s="35" t="s">
        <v>71</v>
      </c>
      <c r="B235" s="35" t="s">
        <v>10910</v>
      </c>
      <c r="C235" s="35" t="s">
        <v>73</v>
      </c>
      <c r="D235" s="35" t="s">
        <v>74</v>
      </c>
      <c r="E235" s="36" t="s">
        <v>11606</v>
      </c>
      <c r="F235" s="35" t="s">
        <v>13224</v>
      </c>
      <c r="G235" s="37" t="s">
        <v>6168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71</v>
      </c>
    </row>
    <row r="236" spans="1:23" ht="23.45" customHeight="1">
      <c r="A236" s="35" t="s">
        <v>71</v>
      </c>
      <c r="B236" s="35" t="s">
        <v>10910</v>
      </c>
      <c r="C236" s="35" t="s">
        <v>73</v>
      </c>
      <c r="D236" s="35" t="s">
        <v>74</v>
      </c>
      <c r="E236" s="36" t="s">
        <v>11311</v>
      </c>
      <c r="F236" s="35" t="s">
        <v>13224</v>
      </c>
      <c r="G236" s="37" t="s">
        <v>11597</v>
      </c>
      <c r="H236" s="38">
        <v>12000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12000</v>
      </c>
      <c r="U236" s="23"/>
      <c r="V236" s="24"/>
      <c r="W236" s="62" t="s">
        <v>71</v>
      </c>
    </row>
    <row r="237" spans="1:23" ht="23.45" customHeight="1">
      <c r="A237" s="35" t="s">
        <v>71</v>
      </c>
      <c r="B237" s="35" t="s">
        <v>10910</v>
      </c>
      <c r="C237" s="35" t="s">
        <v>73</v>
      </c>
      <c r="D237" s="35" t="s">
        <v>74</v>
      </c>
      <c r="E237" s="36" t="s">
        <v>9409</v>
      </c>
      <c r="F237" s="35" t="s">
        <v>7685</v>
      </c>
      <c r="G237" s="37" t="s">
        <v>7260</v>
      </c>
      <c r="H237" s="38">
        <v>15500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146"/>
      <c r="R237" s="146"/>
      <c r="S237" s="78">
        <v>2</v>
      </c>
      <c r="T237" s="48">
        <v>31000</v>
      </c>
      <c r="U237" s="23"/>
      <c r="V237" s="24"/>
      <c r="W237" s="62" t="s">
        <v>71</v>
      </c>
    </row>
    <row r="238" spans="1:23" ht="23.45" customHeight="1">
      <c r="A238" s="35" t="s">
        <v>71</v>
      </c>
      <c r="B238" s="35" t="s">
        <v>10910</v>
      </c>
      <c r="C238" s="35" t="s">
        <v>73</v>
      </c>
      <c r="D238" s="35" t="s">
        <v>74</v>
      </c>
      <c r="E238" s="36" t="s">
        <v>13721</v>
      </c>
      <c r="F238" s="35" t="s">
        <v>13227</v>
      </c>
      <c r="G238" s="37" t="s">
        <v>13722</v>
      </c>
      <c r="H238" s="38">
        <v>13000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13000</v>
      </c>
      <c r="U238" s="23"/>
      <c r="V238" s="24"/>
      <c r="W238" s="62" t="s">
        <v>71</v>
      </c>
    </row>
    <row r="239" spans="1:23" ht="23.45" customHeight="1">
      <c r="A239" s="35" t="s">
        <v>71</v>
      </c>
      <c r="B239" s="35" t="s">
        <v>10910</v>
      </c>
      <c r="C239" s="35" t="s">
        <v>73</v>
      </c>
      <c r="D239" s="35" t="s">
        <v>74</v>
      </c>
      <c r="E239" s="36" t="s">
        <v>7810</v>
      </c>
      <c r="F239" s="35" t="s">
        <v>7221</v>
      </c>
      <c r="G239" s="37" t="s">
        <v>7104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71</v>
      </c>
    </row>
    <row r="240" spans="1:23" ht="23.45" customHeight="1">
      <c r="A240" s="35" t="s">
        <v>71</v>
      </c>
      <c r="B240" s="35" t="s">
        <v>10910</v>
      </c>
      <c r="C240" s="35" t="s">
        <v>73</v>
      </c>
      <c r="D240" s="35" t="s">
        <v>74</v>
      </c>
      <c r="E240" s="36" t="s">
        <v>8036</v>
      </c>
      <c r="F240" s="35" t="s">
        <v>7221</v>
      </c>
      <c r="G240" s="37" t="s">
        <v>7148</v>
      </c>
      <c r="H240" s="38">
        <v>12000</v>
      </c>
      <c r="I240" s="39">
        <v>3</v>
      </c>
      <c r="J240" s="40"/>
      <c r="K240" s="41"/>
      <c r="L240" s="76">
        <v>3</v>
      </c>
      <c r="M240" s="14"/>
      <c r="N240" s="15"/>
      <c r="O240" s="97">
        <v>3</v>
      </c>
      <c r="P240" s="97" t="s">
        <v>207</v>
      </c>
      <c r="Q240" s="146"/>
      <c r="R240" s="146"/>
      <c r="S240" s="78">
        <v>3</v>
      </c>
      <c r="T240" s="48">
        <v>36000</v>
      </c>
      <c r="U240" s="23"/>
      <c r="V240" s="24"/>
      <c r="W240" s="62" t="s">
        <v>71</v>
      </c>
    </row>
    <row r="241" spans="1:23" ht="23.45" customHeight="1">
      <c r="A241" s="35" t="s">
        <v>71</v>
      </c>
      <c r="B241" s="35" t="s">
        <v>10910</v>
      </c>
      <c r="C241" s="35" t="s">
        <v>73</v>
      </c>
      <c r="D241" s="35" t="s">
        <v>74</v>
      </c>
      <c r="E241" s="36" t="s">
        <v>7220</v>
      </c>
      <c r="F241" s="35" t="s">
        <v>7221</v>
      </c>
      <c r="G241" s="37" t="s">
        <v>7147</v>
      </c>
      <c r="H241" s="38">
        <v>12000</v>
      </c>
      <c r="I241" s="39">
        <v>4</v>
      </c>
      <c r="J241" s="40"/>
      <c r="K241" s="41"/>
      <c r="L241" s="76">
        <v>4</v>
      </c>
      <c r="M241" s="14"/>
      <c r="N241" s="15"/>
      <c r="O241" s="97">
        <v>4</v>
      </c>
      <c r="P241" s="97" t="s">
        <v>207</v>
      </c>
      <c r="Q241" s="146"/>
      <c r="R241" s="146"/>
      <c r="S241" s="78">
        <v>4</v>
      </c>
      <c r="T241" s="48">
        <v>48000</v>
      </c>
      <c r="U241" s="23"/>
      <c r="V241" s="24"/>
      <c r="W241" s="62" t="s">
        <v>71</v>
      </c>
    </row>
    <row r="242" spans="1:23" ht="23.45" customHeight="1">
      <c r="A242" s="16" t="s">
        <v>75</v>
      </c>
      <c r="B242" s="16" t="s">
        <v>10910</v>
      </c>
      <c r="C242" s="16" t="s">
        <v>73</v>
      </c>
      <c r="D242" s="16" t="s">
        <v>74</v>
      </c>
      <c r="E242" s="25" t="s">
        <v>6866</v>
      </c>
      <c r="F242" s="16" t="s">
        <v>13605</v>
      </c>
      <c r="G242" s="26" t="s">
        <v>13632</v>
      </c>
      <c r="H242" s="27">
        <v>12000</v>
      </c>
      <c r="I242" s="28"/>
      <c r="J242" s="29"/>
      <c r="K242" s="12">
        <v>1</v>
      </c>
      <c r="L242" s="77"/>
      <c r="M242" s="10"/>
      <c r="N242" s="11"/>
      <c r="O242" s="107">
        <v>0</v>
      </c>
      <c r="P242" s="107" t="s">
        <v>207</v>
      </c>
      <c r="Q242" s="360"/>
      <c r="R242" s="147" t="s">
        <v>13655</v>
      </c>
      <c r="S242" s="78">
        <v>0</v>
      </c>
      <c r="T242" s="48">
        <v>0</v>
      </c>
      <c r="U242" s="23"/>
      <c r="V242" s="24"/>
      <c r="W242" s="62" t="s">
        <v>71</v>
      </c>
    </row>
    <row r="243" spans="1:23" ht="23.45" customHeight="1">
      <c r="A243" s="16" t="s">
        <v>75</v>
      </c>
      <c r="B243" s="16" t="s">
        <v>10910</v>
      </c>
      <c r="C243" s="16" t="s">
        <v>73</v>
      </c>
      <c r="D243" s="16" t="s">
        <v>74</v>
      </c>
      <c r="E243" s="25" t="s">
        <v>13604</v>
      </c>
      <c r="F243" s="16" t="s">
        <v>5843</v>
      </c>
      <c r="G243" s="26" t="s">
        <v>6061</v>
      </c>
      <c r="H243" s="27">
        <v>12000</v>
      </c>
      <c r="I243" s="28"/>
      <c r="J243" s="29"/>
      <c r="K243" s="12">
        <v>1</v>
      </c>
      <c r="L243" s="77"/>
      <c r="M243" s="10"/>
      <c r="N243" s="11"/>
      <c r="O243" s="107">
        <v>0</v>
      </c>
      <c r="P243" s="107" t="s">
        <v>207</v>
      </c>
      <c r="Q243" s="360"/>
      <c r="R243" s="147" t="s">
        <v>13648</v>
      </c>
      <c r="S243" s="78">
        <v>0</v>
      </c>
      <c r="T243" s="48">
        <v>0</v>
      </c>
      <c r="U243" s="23"/>
      <c r="V243" s="24"/>
      <c r="W243" s="62" t="s">
        <v>71</v>
      </c>
    </row>
    <row r="244" spans="1:23" ht="23.45" customHeight="1">
      <c r="A244" s="30"/>
      <c r="B244" s="30"/>
      <c r="C244" s="30"/>
      <c r="D244" s="30"/>
      <c r="E244" s="31"/>
      <c r="F244" s="30"/>
      <c r="G244" s="32"/>
      <c r="H244" s="33"/>
      <c r="I244" s="39"/>
      <c r="J244" s="40"/>
      <c r="K244" s="34"/>
      <c r="L244" s="77"/>
      <c r="M244" s="10"/>
      <c r="N244" s="11"/>
      <c r="O244" s="97">
        <v>0</v>
      </c>
      <c r="P244" s="97" t="s">
        <v>207</v>
      </c>
      <c r="Q244" s="353"/>
      <c r="R244" s="217"/>
      <c r="S244" s="78">
        <v>0</v>
      </c>
      <c r="T244" s="49">
        <v>0</v>
      </c>
      <c r="U244" s="23"/>
      <c r="V244" s="24"/>
      <c r="W244" s="62" t="s">
        <v>207</v>
      </c>
    </row>
    <row r="245" spans="1:23" ht="23.45" customHeight="1">
      <c r="A245" s="35" t="s">
        <v>2076</v>
      </c>
      <c r="B245" s="35" t="s">
        <v>10774</v>
      </c>
      <c r="C245" s="35" t="s">
        <v>2078</v>
      </c>
      <c r="D245" s="35" t="s">
        <v>2078</v>
      </c>
      <c r="E245" s="36" t="s">
        <v>7814</v>
      </c>
      <c r="F245" s="35" t="s">
        <v>7656</v>
      </c>
      <c r="G245" s="37" t="s">
        <v>5959</v>
      </c>
      <c r="H245" s="38">
        <v>5000</v>
      </c>
      <c r="I245" s="39">
        <v>8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146" t="s">
        <v>11233</v>
      </c>
      <c r="R245" s="146"/>
      <c r="S245" s="78">
        <v>0</v>
      </c>
      <c r="T245" s="49">
        <v>0</v>
      </c>
      <c r="U245" s="23"/>
      <c r="V245" s="24"/>
      <c r="W245" s="62" t="s">
        <v>469</v>
      </c>
    </row>
    <row r="246" spans="1:23" ht="23.45" customHeight="1">
      <c r="A246" s="35" t="s">
        <v>2076</v>
      </c>
      <c r="B246" s="35" t="s">
        <v>10774</v>
      </c>
      <c r="C246" s="35" t="s">
        <v>2078</v>
      </c>
      <c r="D246" s="35" t="s">
        <v>2078</v>
      </c>
      <c r="E246" s="36" t="s">
        <v>7655</v>
      </c>
      <c r="F246" s="35" t="s">
        <v>7656</v>
      </c>
      <c r="G246" s="37" t="s">
        <v>7140</v>
      </c>
      <c r="H246" s="38">
        <v>5000</v>
      </c>
      <c r="I246" s="39">
        <v>7</v>
      </c>
      <c r="J246" s="40"/>
      <c r="K246" s="41"/>
      <c r="L246" s="76"/>
      <c r="M246" s="14"/>
      <c r="N246" s="15"/>
      <c r="O246" s="97">
        <v>0</v>
      </c>
      <c r="P246" s="97" t="s">
        <v>207</v>
      </c>
      <c r="Q246" s="146" t="s">
        <v>11233</v>
      </c>
      <c r="R246" s="146"/>
      <c r="S246" s="78">
        <v>0</v>
      </c>
      <c r="T246" s="49">
        <v>0</v>
      </c>
      <c r="U246" s="23"/>
      <c r="V246" s="24"/>
      <c r="W246" s="62" t="s">
        <v>469</v>
      </c>
    </row>
    <row r="247" spans="1:23" ht="23.45" customHeight="1">
      <c r="A247" s="16" t="s">
        <v>5582</v>
      </c>
      <c r="B247" s="16" t="s">
        <v>10774</v>
      </c>
      <c r="C247" s="16" t="s">
        <v>2078</v>
      </c>
      <c r="D247" s="16" t="s">
        <v>2078</v>
      </c>
      <c r="E247" s="25"/>
      <c r="F247" s="113" t="s">
        <v>13469</v>
      </c>
      <c r="G247" s="26"/>
      <c r="H247" s="27"/>
      <c r="I247" s="28"/>
      <c r="J247" s="29"/>
      <c r="K247" s="125"/>
      <c r="L247" s="77"/>
      <c r="M247" s="10"/>
      <c r="N247" s="11"/>
      <c r="O247" s="97">
        <v>0</v>
      </c>
      <c r="P247" s="97" t="s">
        <v>207</v>
      </c>
      <c r="Q247" s="236" t="s">
        <v>13664</v>
      </c>
      <c r="R247" s="147"/>
      <c r="S247" s="78">
        <v>0</v>
      </c>
      <c r="T247" s="49">
        <v>0</v>
      </c>
      <c r="U247" s="23">
        <v>-94000</v>
      </c>
      <c r="V247" s="24"/>
      <c r="W247" s="62" t="s">
        <v>469</v>
      </c>
    </row>
    <row r="248" spans="1:23" ht="23.45" customHeight="1">
      <c r="A248" s="16"/>
      <c r="B248" s="16"/>
      <c r="C248" s="16"/>
      <c r="D248" s="16"/>
      <c r="E248" s="25"/>
      <c r="F248" s="30"/>
      <c r="G248" s="26"/>
      <c r="H248" s="27"/>
      <c r="I248" s="28"/>
      <c r="J248" s="29"/>
      <c r="K248" s="125"/>
      <c r="L248" s="77"/>
      <c r="M248" s="10"/>
      <c r="N248" s="11"/>
      <c r="O248" s="97">
        <v>0</v>
      </c>
      <c r="P248" s="97" t="s">
        <v>207</v>
      </c>
      <c r="Q248" s="353"/>
      <c r="R248" s="147"/>
      <c r="S248" s="78">
        <v>0</v>
      </c>
      <c r="T248" s="49">
        <v>0</v>
      </c>
      <c r="U248" s="23"/>
      <c r="V248" s="24"/>
      <c r="W248" s="62" t="s">
        <v>207</v>
      </c>
    </row>
    <row r="249" spans="1:23" ht="23.45" customHeight="1">
      <c r="A249" s="35" t="s">
        <v>12773</v>
      </c>
      <c r="B249" s="35" t="s">
        <v>10934</v>
      </c>
      <c r="C249" s="35" t="s">
        <v>3191</v>
      </c>
      <c r="D249" s="35" t="s">
        <v>3191</v>
      </c>
      <c r="E249" s="36"/>
      <c r="F249" s="13" t="s">
        <v>5207</v>
      </c>
      <c r="G249" s="37"/>
      <c r="H249" s="38"/>
      <c r="I249" s="39"/>
      <c r="J249" s="40"/>
      <c r="K249" s="41"/>
      <c r="L249" s="76"/>
      <c r="M249" s="14"/>
      <c r="N249" s="15"/>
      <c r="O249" s="97">
        <v>0</v>
      </c>
      <c r="P249" s="97" t="s">
        <v>207</v>
      </c>
      <c r="Q249" s="219" t="s">
        <v>13760</v>
      </c>
      <c r="R249" s="146"/>
      <c r="S249" s="78">
        <v>0</v>
      </c>
      <c r="T249" s="49">
        <v>0</v>
      </c>
      <c r="U249" s="23"/>
      <c r="V249" s="24"/>
      <c r="W249" s="62" t="s">
        <v>859</v>
      </c>
    </row>
    <row r="250" spans="1:23" ht="23.45" customHeight="1">
      <c r="A250" s="168"/>
      <c r="B250" s="168"/>
      <c r="C250" s="168"/>
      <c r="D250" s="168"/>
      <c r="E250" s="169"/>
      <c r="F250" s="168"/>
      <c r="G250" s="170"/>
      <c r="H250" s="171"/>
      <c r="I250" s="172"/>
      <c r="J250" s="173"/>
      <c r="K250" s="174"/>
      <c r="L250" s="175"/>
      <c r="M250" s="176"/>
      <c r="N250" s="177"/>
      <c r="O250" s="97">
        <v>0</v>
      </c>
      <c r="P250" s="97" t="s">
        <v>207</v>
      </c>
      <c r="Q250" s="305"/>
      <c r="R250" s="216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76</v>
      </c>
      <c r="B251" s="35" t="s">
        <v>10573</v>
      </c>
      <c r="C251" s="35" t="s">
        <v>78</v>
      </c>
      <c r="D251" s="35" t="s">
        <v>78</v>
      </c>
      <c r="E251" s="36" t="s">
        <v>7230</v>
      </c>
      <c r="F251" s="35" t="s">
        <v>7231</v>
      </c>
      <c r="G251" s="37" t="s">
        <v>7067</v>
      </c>
      <c r="H251" s="38">
        <v>19000</v>
      </c>
      <c r="I251" s="39">
        <v>3</v>
      </c>
      <c r="J251" s="40"/>
      <c r="K251" s="41"/>
      <c r="L251" s="76"/>
      <c r="M251" s="14"/>
      <c r="N251" s="15"/>
      <c r="O251" s="97">
        <v>0</v>
      </c>
      <c r="P251" s="97" t="s">
        <v>207</v>
      </c>
      <c r="Q251" s="146" t="s">
        <v>11184</v>
      </c>
      <c r="R251" s="146"/>
      <c r="S251" s="78">
        <v>0</v>
      </c>
      <c r="T251" s="48">
        <v>0</v>
      </c>
      <c r="U251" s="23"/>
      <c r="V251" s="24"/>
      <c r="W251" s="62" t="s">
        <v>297</v>
      </c>
    </row>
    <row r="252" spans="1:23" ht="23.45" customHeight="1">
      <c r="A252" s="35" t="s">
        <v>76</v>
      </c>
      <c r="B252" s="35" t="s">
        <v>10573</v>
      </c>
      <c r="C252" s="35" t="s">
        <v>78</v>
      </c>
      <c r="D252" s="35" t="s">
        <v>78</v>
      </c>
      <c r="E252" s="36" t="s">
        <v>7232</v>
      </c>
      <c r="F252" s="35" t="s">
        <v>7233</v>
      </c>
      <c r="G252" s="37" t="s">
        <v>7067</v>
      </c>
      <c r="H252" s="38">
        <v>17000</v>
      </c>
      <c r="I252" s="39"/>
      <c r="J252" s="40">
        <v>50</v>
      </c>
      <c r="K252" s="41"/>
      <c r="L252" s="76"/>
      <c r="M252" s="14"/>
      <c r="N252" s="15"/>
      <c r="O252" s="97">
        <v>0</v>
      </c>
      <c r="P252" s="97" t="s">
        <v>207</v>
      </c>
      <c r="Q252" s="146" t="s">
        <v>11233</v>
      </c>
      <c r="R252" s="146" t="s">
        <v>11178</v>
      </c>
      <c r="S252" s="78">
        <v>0</v>
      </c>
      <c r="T252" s="48">
        <v>0</v>
      </c>
      <c r="U252" s="23">
        <v>850000</v>
      </c>
      <c r="V252" s="24">
        <v>45894</v>
      </c>
      <c r="W252" s="62" t="s">
        <v>297</v>
      </c>
    </row>
    <row r="253" spans="1:23" ht="23.45" customHeight="1">
      <c r="A253" s="35" t="s">
        <v>76</v>
      </c>
      <c r="B253" s="35" t="s">
        <v>10573</v>
      </c>
      <c r="C253" s="35" t="s">
        <v>78</v>
      </c>
      <c r="D253" s="35" t="s">
        <v>78</v>
      </c>
      <c r="E253" s="36"/>
      <c r="F253" s="35" t="s">
        <v>7233</v>
      </c>
      <c r="G253" s="37" t="s">
        <v>7067</v>
      </c>
      <c r="H253" s="38"/>
      <c r="I253" s="39"/>
      <c r="J253" s="40"/>
      <c r="K253" s="41"/>
      <c r="L253" s="76"/>
      <c r="M253" s="14"/>
      <c r="N253" s="15"/>
      <c r="O253" s="97">
        <v>0</v>
      </c>
      <c r="P253" s="97" t="s">
        <v>207</v>
      </c>
      <c r="Q253" s="179"/>
      <c r="R253" s="219" t="s">
        <v>13661</v>
      </c>
      <c r="S253" s="78">
        <v>0</v>
      </c>
      <c r="T253" s="48">
        <v>85000</v>
      </c>
      <c r="U253" s="23"/>
      <c r="V253" s="24"/>
      <c r="W253" s="62" t="s">
        <v>297</v>
      </c>
    </row>
    <row r="254" spans="1:23" ht="23.45" customHeight="1">
      <c r="A254" s="35" t="s">
        <v>76</v>
      </c>
      <c r="B254" s="35" t="s">
        <v>10573</v>
      </c>
      <c r="C254" s="35" t="s">
        <v>78</v>
      </c>
      <c r="D254" s="35" t="s">
        <v>78</v>
      </c>
      <c r="E254" s="36" t="s">
        <v>7234</v>
      </c>
      <c r="F254" s="35" t="s">
        <v>7233</v>
      </c>
      <c r="G254" s="37" t="s">
        <v>6875</v>
      </c>
      <c r="H254" s="38">
        <v>17000</v>
      </c>
      <c r="I254" s="39"/>
      <c r="J254" s="40">
        <v>20</v>
      </c>
      <c r="K254" s="41"/>
      <c r="L254" s="76"/>
      <c r="M254" s="14"/>
      <c r="N254" s="15"/>
      <c r="O254" s="97">
        <v>0</v>
      </c>
      <c r="P254" s="97" t="s">
        <v>207</v>
      </c>
      <c r="Q254" s="146" t="s">
        <v>11233</v>
      </c>
      <c r="R254" s="146" t="s">
        <v>11178</v>
      </c>
      <c r="S254" s="78">
        <v>0</v>
      </c>
      <c r="T254" s="48">
        <v>0</v>
      </c>
      <c r="U254" s="23">
        <v>340000</v>
      </c>
      <c r="V254" s="24">
        <v>45894</v>
      </c>
      <c r="W254" s="62" t="s">
        <v>297</v>
      </c>
    </row>
    <row r="255" spans="1:23" ht="23.45" customHeight="1">
      <c r="A255" s="16" t="s">
        <v>76</v>
      </c>
      <c r="B255" s="16" t="s">
        <v>10573</v>
      </c>
      <c r="C255" s="16" t="s">
        <v>78</v>
      </c>
      <c r="D255" s="16" t="s">
        <v>78</v>
      </c>
      <c r="E255" s="25" t="s">
        <v>9596</v>
      </c>
      <c r="F255" s="16" t="s">
        <v>9597</v>
      </c>
      <c r="G255" s="26" t="s">
        <v>7067</v>
      </c>
      <c r="H255" s="27">
        <v>14000</v>
      </c>
      <c r="I255" s="28"/>
      <c r="J255" s="29"/>
      <c r="K255" s="12">
        <v>1</v>
      </c>
      <c r="L255" s="77"/>
      <c r="M255" s="10"/>
      <c r="N255" s="11"/>
      <c r="O255" s="97">
        <v>0</v>
      </c>
      <c r="P255" s="97" t="s">
        <v>207</v>
      </c>
      <c r="Q255" s="146" t="s">
        <v>13776</v>
      </c>
      <c r="R255" s="147" t="s">
        <v>13450</v>
      </c>
      <c r="S255" s="78">
        <v>0</v>
      </c>
      <c r="T255" s="48">
        <v>0</v>
      </c>
      <c r="U255" s="23"/>
      <c r="V255" s="24"/>
      <c r="W255" s="62" t="s">
        <v>297</v>
      </c>
    </row>
    <row r="256" spans="1:23" ht="23.45" customHeight="1">
      <c r="A256" s="35" t="s">
        <v>13672</v>
      </c>
      <c r="B256" s="35" t="s">
        <v>13696</v>
      </c>
      <c r="C256" s="35" t="s">
        <v>78</v>
      </c>
      <c r="D256" s="35" t="s">
        <v>78</v>
      </c>
      <c r="E256" s="36"/>
      <c r="F256" s="13" t="s">
        <v>5207</v>
      </c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219" t="s">
        <v>13760</v>
      </c>
      <c r="R256" s="146"/>
      <c r="S256" s="78">
        <v>0</v>
      </c>
      <c r="T256" s="48">
        <v>0</v>
      </c>
      <c r="U256" s="23"/>
      <c r="V256" s="24"/>
      <c r="W256" s="62" t="s">
        <v>297</v>
      </c>
    </row>
    <row r="257" spans="1:23" ht="23.45" customHeight="1">
      <c r="A257" s="35"/>
      <c r="B257" s="35"/>
      <c r="C257" s="35"/>
      <c r="D257" s="35"/>
      <c r="E257" s="36"/>
      <c r="F257" s="112"/>
      <c r="G257" s="37"/>
      <c r="H257" s="38"/>
      <c r="I257" s="39"/>
      <c r="J257" s="40"/>
      <c r="K257" s="41"/>
      <c r="L257" s="76"/>
      <c r="M257" s="14"/>
      <c r="N257" s="15"/>
      <c r="O257" s="97">
        <v>0</v>
      </c>
      <c r="P257" s="97" t="s">
        <v>207</v>
      </c>
      <c r="Q257" s="146"/>
      <c r="R257" s="146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81</v>
      </c>
      <c r="B258" s="35" t="s">
        <v>10698</v>
      </c>
      <c r="C258" s="35" t="s">
        <v>82</v>
      </c>
      <c r="D258" s="35" t="s">
        <v>82</v>
      </c>
      <c r="E258" s="36" t="s">
        <v>10404</v>
      </c>
      <c r="F258" s="35" t="s">
        <v>13047</v>
      </c>
      <c r="G258" s="37" t="s">
        <v>13233</v>
      </c>
      <c r="H258" s="38">
        <v>23000</v>
      </c>
      <c r="I258" s="28"/>
      <c r="J258" s="40">
        <v>50</v>
      </c>
      <c r="K258" s="41"/>
      <c r="L258" s="76"/>
      <c r="M258" s="14"/>
      <c r="N258" s="15"/>
      <c r="O258" s="97">
        <v>0</v>
      </c>
      <c r="P258" s="97" t="s">
        <v>207</v>
      </c>
      <c r="Q258" s="146" t="s">
        <v>276</v>
      </c>
      <c r="R258" s="146" t="s">
        <v>6038</v>
      </c>
      <c r="S258" s="78">
        <v>0</v>
      </c>
      <c r="T258" s="49">
        <v>0</v>
      </c>
      <c r="U258" s="23">
        <v>1150000</v>
      </c>
      <c r="V258" s="24">
        <v>45894</v>
      </c>
      <c r="W258" s="62" t="s">
        <v>4929</v>
      </c>
    </row>
    <row r="259" spans="1:23" ht="23.45" customHeight="1">
      <c r="A259" s="35" t="s">
        <v>81</v>
      </c>
      <c r="B259" s="35" t="s">
        <v>10698</v>
      </c>
      <c r="C259" s="35" t="s">
        <v>82</v>
      </c>
      <c r="D259" s="35" t="s">
        <v>82</v>
      </c>
      <c r="E259" s="36" t="s">
        <v>13046</v>
      </c>
      <c r="F259" s="35" t="s">
        <v>13047</v>
      </c>
      <c r="G259" s="37" t="s">
        <v>13048</v>
      </c>
      <c r="H259" s="38">
        <v>23000</v>
      </c>
      <c r="I259" s="28"/>
      <c r="J259" s="40">
        <v>50</v>
      </c>
      <c r="K259" s="41"/>
      <c r="L259" s="76"/>
      <c r="M259" s="14"/>
      <c r="N259" s="15"/>
      <c r="O259" s="97">
        <v>0</v>
      </c>
      <c r="P259" s="97" t="s">
        <v>207</v>
      </c>
      <c r="Q259" s="146" t="s">
        <v>276</v>
      </c>
      <c r="R259" s="146" t="s">
        <v>6038</v>
      </c>
      <c r="S259" s="78">
        <v>0</v>
      </c>
      <c r="T259" s="49">
        <v>0</v>
      </c>
      <c r="U259" s="23">
        <v>1150000</v>
      </c>
      <c r="V259" s="24">
        <v>45894</v>
      </c>
      <c r="W259" s="62" t="s">
        <v>4929</v>
      </c>
    </row>
    <row r="260" spans="1:23" ht="23.45" customHeight="1">
      <c r="A260" s="35" t="s">
        <v>81</v>
      </c>
      <c r="B260" s="35" t="s">
        <v>10698</v>
      </c>
      <c r="C260" s="35" t="s">
        <v>82</v>
      </c>
      <c r="D260" s="35" t="s">
        <v>82</v>
      </c>
      <c r="E260" s="36" t="s">
        <v>13231</v>
      </c>
      <c r="F260" s="35" t="s">
        <v>13047</v>
      </c>
      <c r="G260" s="37" t="s">
        <v>13232</v>
      </c>
      <c r="H260" s="38">
        <v>23000</v>
      </c>
      <c r="I260" s="28"/>
      <c r="J260" s="40">
        <v>50</v>
      </c>
      <c r="K260" s="41"/>
      <c r="L260" s="76"/>
      <c r="M260" s="14"/>
      <c r="N260" s="15"/>
      <c r="O260" s="97">
        <v>0</v>
      </c>
      <c r="P260" s="97" t="s">
        <v>207</v>
      </c>
      <c r="Q260" s="146" t="s">
        <v>276</v>
      </c>
      <c r="R260" s="146" t="s">
        <v>6038</v>
      </c>
      <c r="S260" s="78">
        <v>0</v>
      </c>
      <c r="T260" s="49">
        <v>0</v>
      </c>
      <c r="U260" s="23">
        <v>1150000</v>
      </c>
      <c r="V260" s="24">
        <v>45894</v>
      </c>
      <c r="W260" s="62" t="s">
        <v>4929</v>
      </c>
    </row>
    <row r="261" spans="1:23" ht="23.45" customHeight="1">
      <c r="A261" s="35" t="s">
        <v>81</v>
      </c>
      <c r="B261" s="35" t="s">
        <v>10698</v>
      </c>
      <c r="C261" s="35" t="s">
        <v>82</v>
      </c>
      <c r="D261" s="35" t="s">
        <v>82</v>
      </c>
      <c r="E261" s="36" t="s">
        <v>13234</v>
      </c>
      <c r="F261" s="35" t="s">
        <v>13047</v>
      </c>
      <c r="G261" s="37" t="s">
        <v>7064</v>
      </c>
      <c r="H261" s="38">
        <v>23000</v>
      </c>
      <c r="I261" s="28"/>
      <c r="J261" s="40">
        <v>10</v>
      </c>
      <c r="K261" s="41"/>
      <c r="L261" s="76"/>
      <c r="M261" s="14"/>
      <c r="N261" s="15"/>
      <c r="O261" s="97">
        <v>0</v>
      </c>
      <c r="P261" s="97" t="s">
        <v>207</v>
      </c>
      <c r="Q261" s="146" t="s">
        <v>276</v>
      </c>
      <c r="R261" s="146" t="s">
        <v>84</v>
      </c>
      <c r="S261" s="78">
        <v>0</v>
      </c>
      <c r="T261" s="49">
        <v>0</v>
      </c>
      <c r="U261" s="23">
        <v>230000</v>
      </c>
      <c r="V261" s="24">
        <v>45894</v>
      </c>
      <c r="W261" s="62" t="s">
        <v>4929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28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13671</v>
      </c>
      <c r="B263" s="35" t="s">
        <v>13691</v>
      </c>
      <c r="C263" s="35" t="s">
        <v>13690</v>
      </c>
      <c r="D263" s="35" t="s">
        <v>13690</v>
      </c>
      <c r="E263" s="36"/>
      <c r="F263" s="13" t="s">
        <v>5207</v>
      </c>
      <c r="G263" s="37"/>
      <c r="H263" s="38"/>
      <c r="I263" s="39"/>
      <c r="J263" s="40"/>
      <c r="K263" s="41"/>
      <c r="L263" s="76"/>
      <c r="M263" s="14"/>
      <c r="N263" s="15"/>
      <c r="O263" s="97">
        <v>0</v>
      </c>
      <c r="P263" s="97" t="s">
        <v>207</v>
      </c>
      <c r="Q263" s="219" t="s">
        <v>13760</v>
      </c>
      <c r="R263" s="146"/>
      <c r="S263" s="78">
        <v>0</v>
      </c>
      <c r="T263" s="49">
        <v>0</v>
      </c>
      <c r="U263" s="23"/>
      <c r="V263" s="24"/>
      <c r="W263" s="62" t="s">
        <v>207</v>
      </c>
    </row>
    <row r="264" spans="1:23" ht="23.4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3716</v>
      </c>
      <c r="B265" s="35" t="s">
        <v>11021</v>
      </c>
      <c r="C265" s="35" t="s">
        <v>567</v>
      </c>
      <c r="D265" s="35" t="s">
        <v>567</v>
      </c>
      <c r="E265" s="36" t="s">
        <v>7235</v>
      </c>
      <c r="F265" s="35" t="s">
        <v>13049</v>
      </c>
      <c r="G265" s="37" t="s">
        <v>12083</v>
      </c>
      <c r="H265" s="38">
        <v>7000</v>
      </c>
      <c r="I265" s="39">
        <v>1</v>
      </c>
      <c r="J265" s="40"/>
      <c r="K265" s="41"/>
      <c r="L265" s="76"/>
      <c r="M265" s="14"/>
      <c r="N265" s="15"/>
      <c r="O265" s="97">
        <v>0</v>
      </c>
      <c r="P265" s="97" t="s">
        <v>207</v>
      </c>
      <c r="Q265" s="146" t="s">
        <v>13771</v>
      </c>
      <c r="R265" s="146"/>
      <c r="S265" s="78">
        <v>0</v>
      </c>
      <c r="T265" s="49">
        <v>0</v>
      </c>
      <c r="U265" s="23"/>
      <c r="V265" s="24"/>
      <c r="W265" s="62" t="s">
        <v>569</v>
      </c>
    </row>
    <row r="266" spans="1:23" ht="23.45" customHeight="1">
      <c r="A266" s="35"/>
      <c r="B266" s="35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9">
        <v>0</v>
      </c>
      <c r="U266" s="23"/>
      <c r="V266" s="24"/>
      <c r="W266" s="62" t="s">
        <v>207</v>
      </c>
    </row>
    <row r="267" spans="1:23" ht="23.45" customHeight="1">
      <c r="A267" s="35" t="s">
        <v>9673</v>
      </c>
      <c r="B267" s="35" t="s">
        <v>10665</v>
      </c>
      <c r="C267" s="35" t="s">
        <v>9383</v>
      </c>
      <c r="D267" s="35" t="s">
        <v>7910</v>
      </c>
      <c r="E267" s="36" t="s">
        <v>13498</v>
      </c>
      <c r="F267" s="35" t="s">
        <v>13236</v>
      </c>
      <c r="G267" s="37" t="s">
        <v>13499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12000</v>
      </c>
      <c r="U267" s="23"/>
      <c r="V267" s="24"/>
      <c r="W267" s="62" t="s">
        <v>9675</v>
      </c>
    </row>
    <row r="268" spans="1:23" ht="23.45" customHeight="1">
      <c r="A268" s="35" t="s">
        <v>9673</v>
      </c>
      <c r="B268" s="35" t="s">
        <v>10665</v>
      </c>
      <c r="C268" s="35" t="s">
        <v>9383</v>
      </c>
      <c r="D268" s="35" t="s">
        <v>7910</v>
      </c>
      <c r="E268" s="36" t="s">
        <v>13725</v>
      </c>
      <c r="F268" s="35" t="s">
        <v>13236</v>
      </c>
      <c r="G268" s="37" t="s">
        <v>10041</v>
      </c>
      <c r="H268" s="38">
        <v>12000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12000</v>
      </c>
      <c r="U268" s="23"/>
      <c r="V268" s="24"/>
      <c r="W268" s="62" t="s">
        <v>9675</v>
      </c>
    </row>
    <row r="269" spans="1:23" ht="23.45" customHeight="1">
      <c r="A269" s="35" t="s">
        <v>9673</v>
      </c>
      <c r="B269" s="35" t="s">
        <v>10665</v>
      </c>
      <c r="C269" s="35" t="s">
        <v>9383</v>
      </c>
      <c r="D269" s="35" t="s">
        <v>7910</v>
      </c>
      <c r="E269" s="36" t="s">
        <v>13723</v>
      </c>
      <c r="F269" s="35" t="s">
        <v>13236</v>
      </c>
      <c r="G269" s="37" t="s">
        <v>13724</v>
      </c>
      <c r="H269" s="38">
        <v>12000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12000</v>
      </c>
      <c r="U269" s="23"/>
      <c r="V269" s="24"/>
      <c r="W269" s="62" t="s">
        <v>9675</v>
      </c>
    </row>
    <row r="270" spans="1:23" ht="23.4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11609</v>
      </c>
      <c r="F271" s="35" t="s">
        <v>7239</v>
      </c>
      <c r="G271" s="37" t="s">
        <v>7855</v>
      </c>
      <c r="H271" s="38">
        <v>11500</v>
      </c>
      <c r="I271" s="39">
        <v>2</v>
      </c>
      <c r="J271" s="40"/>
      <c r="K271" s="41"/>
      <c r="L271" s="76">
        <v>2</v>
      </c>
      <c r="M271" s="14"/>
      <c r="N271" s="15"/>
      <c r="O271" s="97">
        <v>2</v>
      </c>
      <c r="P271" s="97" t="s">
        <v>207</v>
      </c>
      <c r="Q271" s="146"/>
      <c r="R271" s="146"/>
      <c r="S271" s="78">
        <v>2</v>
      </c>
      <c r="T271" s="48">
        <v>23000</v>
      </c>
      <c r="U271" s="23"/>
      <c r="V271" s="24"/>
      <c r="W271" s="62" t="s">
        <v>302</v>
      </c>
    </row>
    <row r="272" spans="1:23" ht="23.4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7238</v>
      </c>
      <c r="F272" s="35" t="s">
        <v>7239</v>
      </c>
      <c r="G272" s="37" t="s">
        <v>7240</v>
      </c>
      <c r="H272" s="38">
        <v>11500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11500</v>
      </c>
      <c r="U272" s="23"/>
      <c r="V272" s="24"/>
      <c r="W272" s="62" t="s">
        <v>302</v>
      </c>
    </row>
    <row r="273" spans="1:23" ht="23.4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45" customHeight="1">
      <c r="A274" s="16" t="s">
        <v>5667</v>
      </c>
      <c r="B274" s="16" t="s">
        <v>11105</v>
      </c>
      <c r="C274" s="16" t="s">
        <v>5485</v>
      </c>
      <c r="D274" s="16" t="s">
        <v>6388</v>
      </c>
      <c r="E274" s="25" t="s">
        <v>5497</v>
      </c>
      <c r="F274" s="16" t="s">
        <v>5496</v>
      </c>
      <c r="G274" s="26" t="s">
        <v>130</v>
      </c>
      <c r="H274" s="27">
        <v>13000</v>
      </c>
      <c r="I274" s="28"/>
      <c r="J274" s="29"/>
      <c r="K274" s="84">
        <v>1</v>
      </c>
      <c r="L274" s="77"/>
      <c r="M274" s="10"/>
      <c r="N274" s="11"/>
      <c r="O274" s="97">
        <v>0</v>
      </c>
      <c r="P274" s="97" t="s">
        <v>207</v>
      </c>
      <c r="Q274" s="167" t="s">
        <v>36</v>
      </c>
      <c r="R274" s="147" t="s">
        <v>12746</v>
      </c>
      <c r="S274" s="78">
        <v>0</v>
      </c>
      <c r="T274" s="49">
        <v>0</v>
      </c>
      <c r="U274" s="23"/>
      <c r="V274" s="24"/>
      <c r="W274" s="62" t="s">
        <v>5488</v>
      </c>
    </row>
    <row r="275" spans="1:23" ht="23.45" customHeight="1">
      <c r="A275" s="16"/>
      <c r="B275" s="16"/>
      <c r="C275" s="16"/>
      <c r="D275" s="16"/>
      <c r="E275" s="25"/>
      <c r="F275" s="16"/>
      <c r="G275" s="26"/>
      <c r="H275" s="27"/>
      <c r="I275" s="28"/>
      <c r="J275" s="29"/>
      <c r="K275" s="125"/>
      <c r="L275" s="77"/>
      <c r="M275" s="10"/>
      <c r="N275" s="11"/>
      <c r="O275" s="97">
        <v>0</v>
      </c>
      <c r="P275" s="97" t="s">
        <v>207</v>
      </c>
      <c r="Q275" s="186"/>
      <c r="R275" s="147"/>
      <c r="S275" s="78">
        <v>0</v>
      </c>
      <c r="T275" s="49">
        <v>0</v>
      </c>
      <c r="U275" s="23"/>
      <c r="V275" s="24"/>
      <c r="W275" s="62" t="s">
        <v>207</v>
      </c>
    </row>
    <row r="276" spans="1:23" ht="23.45" customHeight="1">
      <c r="A276" s="35" t="s">
        <v>5592</v>
      </c>
      <c r="B276" s="35" t="s">
        <v>10590</v>
      </c>
      <c r="C276" s="35" t="s">
        <v>5247</v>
      </c>
      <c r="D276" s="35" t="s">
        <v>5247</v>
      </c>
      <c r="E276" s="36" t="s">
        <v>7252</v>
      </c>
      <c r="F276" s="35" t="s">
        <v>7253</v>
      </c>
      <c r="G276" s="37" t="s">
        <v>6875</v>
      </c>
      <c r="H276" s="38">
        <v>11000</v>
      </c>
      <c r="I276" s="39">
        <v>5</v>
      </c>
      <c r="J276" s="40"/>
      <c r="K276" s="41"/>
      <c r="L276" s="76">
        <v>5</v>
      </c>
      <c r="M276" s="14"/>
      <c r="N276" s="15"/>
      <c r="O276" s="97">
        <v>5</v>
      </c>
      <c r="P276" s="97" t="s">
        <v>207</v>
      </c>
      <c r="Q276" s="146"/>
      <c r="R276" s="146"/>
      <c r="S276" s="78">
        <v>5</v>
      </c>
      <c r="T276" s="48">
        <v>55000</v>
      </c>
      <c r="U276" s="23"/>
      <c r="V276" s="24"/>
      <c r="W276" s="62" t="s">
        <v>5595</v>
      </c>
    </row>
    <row r="277" spans="1:23" ht="23.45" customHeight="1">
      <c r="A277" s="35" t="s">
        <v>5592</v>
      </c>
      <c r="B277" s="35" t="s">
        <v>10590</v>
      </c>
      <c r="C277" s="35" t="s">
        <v>5247</v>
      </c>
      <c r="D277" s="35" t="s">
        <v>5247</v>
      </c>
      <c r="E277" s="36" t="s">
        <v>7255</v>
      </c>
      <c r="F277" s="35" t="s">
        <v>7253</v>
      </c>
      <c r="G277" s="37" t="s">
        <v>6756</v>
      </c>
      <c r="H277" s="38">
        <v>11000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11000</v>
      </c>
      <c r="U277" s="23"/>
      <c r="V277" s="24"/>
      <c r="W277" s="62" t="s">
        <v>5595</v>
      </c>
    </row>
    <row r="278" spans="1:23" ht="23.45" customHeight="1">
      <c r="A278" s="35"/>
      <c r="B278" s="35"/>
      <c r="C278" s="35"/>
      <c r="D278" s="35"/>
      <c r="E278" s="36"/>
      <c r="F278" s="35"/>
      <c r="G278" s="37"/>
      <c r="H278" s="38"/>
      <c r="I278" s="39"/>
      <c r="J278" s="40"/>
      <c r="K278" s="41"/>
      <c r="L278" s="76"/>
      <c r="M278" s="14"/>
      <c r="N278" s="15"/>
      <c r="O278" s="97">
        <v>0</v>
      </c>
      <c r="P278" s="97" t="s">
        <v>207</v>
      </c>
      <c r="Q278" s="146"/>
      <c r="R278" s="146"/>
      <c r="S278" s="78">
        <v>0</v>
      </c>
      <c r="T278" s="49">
        <v>0</v>
      </c>
      <c r="U278" s="23"/>
      <c r="V278" s="24"/>
      <c r="W278" s="62" t="s">
        <v>207</v>
      </c>
    </row>
    <row r="279" spans="1:23" ht="23.45" customHeight="1">
      <c r="A279" s="35" t="s">
        <v>2202</v>
      </c>
      <c r="B279" s="35" t="s">
        <v>10798</v>
      </c>
      <c r="C279" s="35" t="s">
        <v>2206</v>
      </c>
      <c r="D279" s="35" t="s">
        <v>2206</v>
      </c>
      <c r="E279" s="36" t="s">
        <v>12103</v>
      </c>
      <c r="F279" s="35" t="s">
        <v>7257</v>
      </c>
      <c r="G279" s="37" t="s">
        <v>5959</v>
      </c>
      <c r="H279" s="38">
        <v>2500</v>
      </c>
      <c r="I279" s="39">
        <v>1</v>
      </c>
      <c r="J279" s="40"/>
      <c r="K279" s="41"/>
      <c r="L279" s="76">
        <v>1</v>
      </c>
      <c r="M279" s="14"/>
      <c r="N279" s="15"/>
      <c r="O279" s="97">
        <v>1</v>
      </c>
      <c r="P279" s="97" t="s">
        <v>207</v>
      </c>
      <c r="Q279" s="146"/>
      <c r="R279" s="146"/>
      <c r="S279" s="78">
        <v>1</v>
      </c>
      <c r="T279" s="48">
        <v>2500</v>
      </c>
      <c r="U279" s="23"/>
      <c r="V279" s="24"/>
      <c r="W279" s="62" t="s">
        <v>4907</v>
      </c>
    </row>
    <row r="280" spans="1:23" ht="23.45" customHeight="1">
      <c r="A280" s="35"/>
      <c r="B280" s="35"/>
      <c r="C280" s="35"/>
      <c r="D280" s="35"/>
      <c r="E280" s="36"/>
      <c r="F280" s="35"/>
      <c r="G280" s="37"/>
      <c r="H280" s="38"/>
      <c r="I280" s="39"/>
      <c r="J280" s="40"/>
      <c r="K280" s="41"/>
      <c r="L280" s="76"/>
      <c r="M280" s="14"/>
      <c r="N280" s="15"/>
      <c r="O280" s="97">
        <v>0</v>
      </c>
      <c r="P280" s="97" t="s">
        <v>207</v>
      </c>
      <c r="Q280" s="146"/>
      <c r="R280" s="146"/>
      <c r="S280" s="78">
        <v>0</v>
      </c>
      <c r="T280" s="49">
        <v>0</v>
      </c>
      <c r="U280" s="23"/>
      <c r="V280" s="24"/>
      <c r="W280" s="62" t="s">
        <v>207</v>
      </c>
    </row>
    <row r="281" spans="1:23" ht="23.45" customHeight="1">
      <c r="A281" s="35" t="s">
        <v>6437</v>
      </c>
      <c r="B281" s="35" t="s">
        <v>10980</v>
      </c>
      <c r="C281" s="35" t="s">
        <v>3391</v>
      </c>
      <c r="D281" s="35" t="s">
        <v>3391</v>
      </c>
      <c r="E281" s="36" t="s">
        <v>7697</v>
      </c>
      <c r="F281" s="35" t="s">
        <v>7698</v>
      </c>
      <c r="G281" s="37" t="s">
        <v>6755</v>
      </c>
      <c r="H281" s="38">
        <v>14000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14000</v>
      </c>
      <c r="U281" s="23"/>
      <c r="V281" s="24"/>
      <c r="W281" s="62" t="s">
        <v>3389</v>
      </c>
    </row>
    <row r="282" spans="1:23" ht="23.45" customHeight="1">
      <c r="A282" s="35" t="s">
        <v>11786</v>
      </c>
      <c r="B282" s="35" t="s">
        <v>10980</v>
      </c>
      <c r="C282" s="35" t="s">
        <v>3391</v>
      </c>
      <c r="D282" s="35" t="s">
        <v>3391</v>
      </c>
      <c r="E282" s="36"/>
      <c r="F282" s="13" t="s">
        <v>5207</v>
      </c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219" t="s">
        <v>13760</v>
      </c>
      <c r="R282" s="146"/>
      <c r="S282" s="78">
        <v>0</v>
      </c>
      <c r="T282" s="48">
        <v>0</v>
      </c>
      <c r="U282" s="23"/>
      <c r="V282" s="24"/>
      <c r="W282" s="62" t="s">
        <v>3389</v>
      </c>
    </row>
    <row r="283" spans="1:23" ht="23.45" customHeight="1">
      <c r="A283" s="35" t="s">
        <v>6437</v>
      </c>
      <c r="B283" s="35" t="s">
        <v>10980</v>
      </c>
      <c r="C283" s="35" t="s">
        <v>3391</v>
      </c>
      <c r="D283" s="35" t="s">
        <v>3391</v>
      </c>
      <c r="E283" s="36" t="s">
        <v>9858</v>
      </c>
      <c r="F283" s="35" t="s">
        <v>9859</v>
      </c>
      <c r="G283" s="37" t="s">
        <v>7515</v>
      </c>
      <c r="H283" s="38">
        <v>12000</v>
      </c>
      <c r="I283" s="39">
        <v>1</v>
      </c>
      <c r="J283" s="40"/>
      <c r="K283" s="41"/>
      <c r="L283" s="76">
        <v>1</v>
      </c>
      <c r="M283" s="14"/>
      <c r="N283" s="15"/>
      <c r="O283" s="97">
        <v>1</v>
      </c>
      <c r="P283" s="97" t="s">
        <v>207</v>
      </c>
      <c r="Q283" s="146"/>
      <c r="R283" s="146"/>
      <c r="S283" s="78">
        <v>1</v>
      </c>
      <c r="T283" s="48">
        <v>12000</v>
      </c>
      <c r="U283" s="23"/>
      <c r="V283" s="24"/>
      <c r="W283" s="62" t="s">
        <v>3389</v>
      </c>
    </row>
    <row r="284" spans="1:23" ht="23.4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35" t="s">
        <v>8936</v>
      </c>
      <c r="B285" s="35" t="s">
        <v>10967</v>
      </c>
      <c r="C285" s="35" t="s">
        <v>6435</v>
      </c>
      <c r="D285" s="35" t="s">
        <v>6435</v>
      </c>
      <c r="E285" s="36" t="s">
        <v>10413</v>
      </c>
      <c r="F285" s="35" t="s">
        <v>9863</v>
      </c>
      <c r="G285" s="37" t="s">
        <v>5959</v>
      </c>
      <c r="H285" s="38">
        <v>11000</v>
      </c>
      <c r="I285" s="39">
        <v>1</v>
      </c>
      <c r="J285" s="40"/>
      <c r="K285" s="41"/>
      <c r="L285" s="76">
        <v>1</v>
      </c>
      <c r="M285" s="14"/>
      <c r="N285" s="15"/>
      <c r="O285" s="97">
        <v>1</v>
      </c>
      <c r="P285" s="97" t="s">
        <v>207</v>
      </c>
      <c r="Q285" s="146"/>
      <c r="R285" s="146"/>
      <c r="S285" s="78">
        <v>1</v>
      </c>
      <c r="T285" s="48">
        <v>11000</v>
      </c>
      <c r="U285" s="23"/>
      <c r="V285" s="24"/>
      <c r="W285" s="62" t="s">
        <v>8938</v>
      </c>
    </row>
    <row r="286" spans="1:23" ht="23.45" customHeight="1">
      <c r="A286" s="35" t="s">
        <v>8936</v>
      </c>
      <c r="B286" s="67" t="s">
        <v>10967</v>
      </c>
      <c r="C286" s="35" t="s">
        <v>6435</v>
      </c>
      <c r="D286" s="35" t="s">
        <v>6435</v>
      </c>
      <c r="E286" s="36" t="s">
        <v>10129</v>
      </c>
      <c r="F286" s="35" t="s">
        <v>9863</v>
      </c>
      <c r="G286" s="37" t="s">
        <v>9928</v>
      </c>
      <c r="H286" s="38">
        <v>11000</v>
      </c>
      <c r="I286" s="39">
        <v>1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179"/>
      <c r="R286" s="146"/>
      <c r="S286" s="78">
        <v>1</v>
      </c>
      <c r="T286" s="48">
        <v>11000</v>
      </c>
      <c r="U286" s="23"/>
      <c r="V286" s="24"/>
      <c r="W286" s="62" t="s">
        <v>8938</v>
      </c>
    </row>
    <row r="287" spans="1:23" ht="23.45" customHeight="1">
      <c r="A287" s="35"/>
      <c r="B287" s="149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79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45" customHeight="1">
      <c r="A288" s="35" t="s">
        <v>4240</v>
      </c>
      <c r="B288" s="35" t="s">
        <v>11094</v>
      </c>
      <c r="C288" s="35" t="s">
        <v>4243</v>
      </c>
      <c r="D288" s="35" t="s">
        <v>4243</v>
      </c>
      <c r="E288" s="36" t="s">
        <v>10418</v>
      </c>
      <c r="F288" s="35" t="s">
        <v>9683</v>
      </c>
      <c r="G288" s="37" t="s">
        <v>9684</v>
      </c>
      <c r="H288" s="38">
        <v>13000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13000</v>
      </c>
      <c r="U288" s="23"/>
      <c r="V288" s="24"/>
      <c r="W288" s="62" t="s">
        <v>4245</v>
      </c>
    </row>
    <row r="289" spans="1:23" ht="23.4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45" customHeight="1">
      <c r="A290" s="35" t="s">
        <v>925</v>
      </c>
      <c r="B290" s="35" t="s">
        <v>11046</v>
      </c>
      <c r="C290" s="35" t="s">
        <v>928</v>
      </c>
      <c r="D290" s="35" t="s">
        <v>929</v>
      </c>
      <c r="E290" s="36" t="s">
        <v>7258</v>
      </c>
      <c r="F290" s="35" t="s">
        <v>7259</v>
      </c>
      <c r="G290" s="37" t="s">
        <v>7260</v>
      </c>
      <c r="H290" s="38">
        <v>11500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11500</v>
      </c>
      <c r="U290" s="23"/>
      <c r="V290" s="24"/>
      <c r="W290" s="62" t="s">
        <v>4919</v>
      </c>
    </row>
    <row r="291" spans="1:23" ht="23.45" customHeight="1">
      <c r="A291" s="35" t="s">
        <v>925</v>
      </c>
      <c r="B291" s="35" t="s">
        <v>11046</v>
      </c>
      <c r="C291" s="35" t="s">
        <v>928</v>
      </c>
      <c r="D291" s="35" t="s">
        <v>929</v>
      </c>
      <c r="E291" s="36" t="s">
        <v>7262</v>
      </c>
      <c r="F291" s="35" t="s">
        <v>7259</v>
      </c>
      <c r="G291" s="37" t="s">
        <v>7263</v>
      </c>
      <c r="H291" s="38">
        <v>11500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23000</v>
      </c>
      <c r="U291" s="23"/>
      <c r="V291" s="24"/>
      <c r="W291" s="62" t="s">
        <v>4919</v>
      </c>
    </row>
    <row r="292" spans="1:23" ht="23.4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11612</v>
      </c>
      <c r="F292" s="35" t="s">
        <v>7259</v>
      </c>
      <c r="G292" s="37" t="s">
        <v>7261</v>
      </c>
      <c r="H292" s="38">
        <v>11500</v>
      </c>
      <c r="I292" s="39">
        <v>3</v>
      </c>
      <c r="J292" s="40"/>
      <c r="K292" s="41"/>
      <c r="L292" s="76">
        <v>3</v>
      </c>
      <c r="M292" s="14"/>
      <c r="N292" s="15"/>
      <c r="O292" s="97">
        <v>3</v>
      </c>
      <c r="P292" s="97" t="s">
        <v>207</v>
      </c>
      <c r="Q292" s="146"/>
      <c r="R292" s="146"/>
      <c r="S292" s="78">
        <v>3</v>
      </c>
      <c r="T292" s="48">
        <v>34500</v>
      </c>
      <c r="U292" s="23"/>
      <c r="V292" s="24"/>
      <c r="W292" s="62" t="s">
        <v>4919</v>
      </c>
    </row>
    <row r="293" spans="1:23" ht="23.4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7264</v>
      </c>
      <c r="F293" s="35" t="s">
        <v>7265</v>
      </c>
      <c r="G293" s="37" t="s">
        <v>7102</v>
      </c>
      <c r="H293" s="38">
        <v>17000</v>
      </c>
      <c r="I293" s="39"/>
      <c r="J293" s="40">
        <v>1</v>
      </c>
      <c r="K293" s="41"/>
      <c r="L293" s="76"/>
      <c r="M293" s="14"/>
      <c r="N293" s="15"/>
      <c r="O293" s="97">
        <v>0</v>
      </c>
      <c r="P293" s="97" t="s">
        <v>207</v>
      </c>
      <c r="Q293" s="146" t="s">
        <v>11233</v>
      </c>
      <c r="R293" s="146" t="s">
        <v>504</v>
      </c>
      <c r="S293" s="78">
        <v>0</v>
      </c>
      <c r="T293" s="48">
        <v>0</v>
      </c>
      <c r="U293" s="23">
        <v>17000</v>
      </c>
      <c r="V293" s="24">
        <v>45895</v>
      </c>
      <c r="W293" s="62" t="s">
        <v>4919</v>
      </c>
    </row>
    <row r="294" spans="1:23" ht="23.45" customHeight="1">
      <c r="A294" s="35"/>
      <c r="B294" s="35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97">
        <v>0</v>
      </c>
      <c r="P294" s="97" t="s">
        <v>207</v>
      </c>
      <c r="Q294" s="146"/>
      <c r="R294" s="146"/>
      <c r="S294" s="78">
        <v>0</v>
      </c>
      <c r="T294" s="49">
        <v>0</v>
      </c>
      <c r="U294" s="23"/>
      <c r="V294" s="24"/>
      <c r="W294" s="62" t="s">
        <v>207</v>
      </c>
    </row>
    <row r="295" spans="1:23" ht="23.45" customHeight="1">
      <c r="A295" s="35" t="s">
        <v>92</v>
      </c>
      <c r="B295" s="35" t="s">
        <v>11156</v>
      </c>
      <c r="C295" s="35" t="s">
        <v>94</v>
      </c>
      <c r="D295" s="35" t="s">
        <v>95</v>
      </c>
      <c r="E295" s="36" t="s">
        <v>8042</v>
      </c>
      <c r="F295" s="35" t="s">
        <v>7823</v>
      </c>
      <c r="G295" s="37" t="s">
        <v>7121</v>
      </c>
      <c r="H295" s="38">
        <v>22500</v>
      </c>
      <c r="I295" s="39">
        <v>2</v>
      </c>
      <c r="J295" s="40"/>
      <c r="K295" s="41"/>
      <c r="L295" s="76">
        <v>2</v>
      </c>
      <c r="M295" s="14"/>
      <c r="N295" s="15"/>
      <c r="O295" s="97">
        <v>2</v>
      </c>
      <c r="P295" s="97" t="s">
        <v>207</v>
      </c>
      <c r="Q295" s="146"/>
      <c r="R295" s="146"/>
      <c r="S295" s="78">
        <v>2</v>
      </c>
      <c r="T295" s="48">
        <v>45000</v>
      </c>
      <c r="U295" s="23"/>
      <c r="V295" s="24"/>
      <c r="W295" s="62" t="s">
        <v>310</v>
      </c>
    </row>
    <row r="296" spans="1:23" ht="23.45" customHeight="1">
      <c r="A296" s="35" t="s">
        <v>92</v>
      </c>
      <c r="B296" s="35" t="s">
        <v>11156</v>
      </c>
      <c r="C296" s="35" t="s">
        <v>94</v>
      </c>
      <c r="D296" s="35" t="s">
        <v>95</v>
      </c>
      <c r="E296" s="36" t="s">
        <v>7754</v>
      </c>
      <c r="F296" s="35" t="s">
        <v>7755</v>
      </c>
      <c r="G296" s="37" t="s">
        <v>7121</v>
      </c>
      <c r="H296" s="38">
        <v>20500</v>
      </c>
      <c r="I296" s="39"/>
      <c r="J296" s="40">
        <v>6</v>
      </c>
      <c r="K296" s="41"/>
      <c r="L296" s="76"/>
      <c r="M296" s="14">
        <v>6</v>
      </c>
      <c r="N296" s="15"/>
      <c r="O296" s="97">
        <v>6</v>
      </c>
      <c r="P296" s="97" t="s">
        <v>207</v>
      </c>
      <c r="Q296" s="146"/>
      <c r="R296" s="146" t="s">
        <v>7773</v>
      </c>
      <c r="S296" s="78">
        <v>6</v>
      </c>
      <c r="T296" s="48">
        <v>0</v>
      </c>
      <c r="U296" s="23">
        <v>123000</v>
      </c>
      <c r="V296" s="24">
        <v>45894</v>
      </c>
      <c r="W296" s="62" t="s">
        <v>310</v>
      </c>
    </row>
    <row r="297" spans="1:23" ht="23.45" customHeight="1">
      <c r="A297" s="35" t="s">
        <v>92</v>
      </c>
      <c r="B297" s="35" t="s">
        <v>11156</v>
      </c>
      <c r="C297" s="35" t="s">
        <v>94</v>
      </c>
      <c r="D297" s="35" t="s">
        <v>95</v>
      </c>
      <c r="E297" s="36" t="s">
        <v>7754</v>
      </c>
      <c r="F297" s="35" t="s">
        <v>7755</v>
      </c>
      <c r="G297" s="37" t="s">
        <v>7121</v>
      </c>
      <c r="H297" s="38">
        <v>20500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79"/>
      <c r="R297" s="146" t="s">
        <v>11378</v>
      </c>
      <c r="S297" s="78">
        <v>1</v>
      </c>
      <c r="T297" s="48">
        <v>20500</v>
      </c>
      <c r="U297" s="23"/>
      <c r="V297" s="24"/>
      <c r="W297" s="62" t="s">
        <v>310</v>
      </c>
    </row>
    <row r="298" spans="1:23" ht="23.45" customHeight="1">
      <c r="A298" s="35" t="s">
        <v>92</v>
      </c>
      <c r="B298" s="35" t="s">
        <v>11156</v>
      </c>
      <c r="C298" s="35" t="s">
        <v>94</v>
      </c>
      <c r="D298" s="35" t="s">
        <v>95</v>
      </c>
      <c r="E298" s="36" t="s">
        <v>9866</v>
      </c>
      <c r="F298" s="35" t="s">
        <v>7755</v>
      </c>
      <c r="G298" s="37" t="s">
        <v>7476</v>
      </c>
      <c r="H298" s="38">
        <v>20500</v>
      </c>
      <c r="I298" s="39">
        <v>1</v>
      </c>
      <c r="J298" s="40"/>
      <c r="K298" s="41"/>
      <c r="L298" s="76">
        <v>1</v>
      </c>
      <c r="M298" s="14"/>
      <c r="N298" s="15"/>
      <c r="O298" s="97">
        <v>1</v>
      </c>
      <c r="P298" s="97" t="s">
        <v>207</v>
      </c>
      <c r="Q298" s="146"/>
      <c r="R298" s="146"/>
      <c r="S298" s="78">
        <v>1</v>
      </c>
      <c r="T298" s="48">
        <v>20500</v>
      </c>
      <c r="U298" s="23"/>
      <c r="V298" s="24"/>
      <c r="W298" s="62" t="s">
        <v>310</v>
      </c>
    </row>
    <row r="299" spans="1:23" ht="23.45" customHeight="1">
      <c r="A299" s="35"/>
      <c r="B299" s="35"/>
      <c r="C299" s="35"/>
      <c r="D299" s="35"/>
      <c r="E299" s="36"/>
      <c r="F299" s="35"/>
      <c r="G299" s="37"/>
      <c r="H299" s="38"/>
      <c r="I299" s="39"/>
      <c r="J299" s="40"/>
      <c r="K299" s="41"/>
      <c r="L299" s="76"/>
      <c r="M299" s="14"/>
      <c r="N299" s="15"/>
      <c r="O299" s="97">
        <v>0</v>
      </c>
      <c r="P299" s="97" t="s">
        <v>207</v>
      </c>
      <c r="Q299" s="146"/>
      <c r="R299" s="146"/>
      <c r="S299" s="78">
        <v>0</v>
      </c>
      <c r="T299" s="49">
        <v>0</v>
      </c>
      <c r="U299" s="23"/>
      <c r="V299" s="24"/>
      <c r="W299" s="62" t="s">
        <v>207</v>
      </c>
    </row>
    <row r="300" spans="1:23" ht="23.45" customHeight="1">
      <c r="A300" s="35" t="s">
        <v>13673</v>
      </c>
      <c r="B300" s="35" t="s">
        <v>13680</v>
      </c>
      <c r="C300" s="35" t="s">
        <v>13681</v>
      </c>
      <c r="D300" s="35" t="s">
        <v>13681</v>
      </c>
      <c r="E300" s="36"/>
      <c r="F300" s="13" t="s">
        <v>5207</v>
      </c>
      <c r="G300" s="37"/>
      <c r="H300" s="38"/>
      <c r="I300" s="39"/>
      <c r="J300" s="40"/>
      <c r="K300" s="41"/>
      <c r="L300" s="76"/>
      <c r="M300" s="14"/>
      <c r="N300" s="15"/>
      <c r="O300" s="97">
        <v>0</v>
      </c>
      <c r="P300" s="97" t="s">
        <v>207</v>
      </c>
      <c r="Q300" s="219" t="s">
        <v>13760</v>
      </c>
      <c r="R300" s="146"/>
      <c r="S300" s="78">
        <v>0</v>
      </c>
      <c r="T300" s="49">
        <v>0</v>
      </c>
      <c r="U300" s="23"/>
      <c r="V300" s="24"/>
      <c r="W300" s="62" t="s">
        <v>207</v>
      </c>
    </row>
    <row r="301" spans="1:23" ht="23.45" customHeight="1">
      <c r="A301" s="35"/>
      <c r="B301" s="35"/>
      <c r="C301" s="35"/>
      <c r="D301" s="35"/>
      <c r="E301" s="36"/>
      <c r="F301" s="112"/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146"/>
      <c r="R301" s="146"/>
      <c r="S301" s="78">
        <v>0</v>
      </c>
      <c r="T301" s="49">
        <v>0</v>
      </c>
      <c r="U301" s="23"/>
      <c r="V301" s="24"/>
      <c r="W301" s="62" t="s">
        <v>207</v>
      </c>
    </row>
    <row r="302" spans="1:23" ht="23.45" customHeight="1">
      <c r="A302" s="35" t="s">
        <v>319</v>
      </c>
      <c r="B302" s="35" t="s">
        <v>10677</v>
      </c>
      <c r="C302" s="35" t="s">
        <v>99</v>
      </c>
      <c r="D302" s="35" t="s">
        <v>100</v>
      </c>
      <c r="E302" s="36" t="s">
        <v>12119</v>
      </c>
      <c r="F302" s="35" t="s">
        <v>7270</v>
      </c>
      <c r="G302" s="37" t="s">
        <v>13727</v>
      </c>
      <c r="H302" s="38">
        <v>14000</v>
      </c>
      <c r="I302" s="39">
        <v>20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/>
      <c r="R302" s="219" t="s">
        <v>13759</v>
      </c>
      <c r="S302" s="78">
        <v>0</v>
      </c>
      <c r="T302" s="48">
        <v>0</v>
      </c>
      <c r="U302" s="23"/>
      <c r="V302" s="24"/>
      <c r="W302" s="62" t="s">
        <v>4830</v>
      </c>
    </row>
    <row r="303" spans="1:23" ht="23.45" customHeight="1">
      <c r="A303" s="35" t="s">
        <v>319</v>
      </c>
      <c r="B303" s="35" t="s">
        <v>10677</v>
      </c>
      <c r="C303" s="35" t="s">
        <v>99</v>
      </c>
      <c r="D303" s="35" t="s">
        <v>100</v>
      </c>
      <c r="E303" s="36" t="s">
        <v>7598</v>
      </c>
      <c r="F303" s="35" t="s">
        <v>7270</v>
      </c>
      <c r="G303" s="37" t="s">
        <v>11617</v>
      </c>
      <c r="H303" s="38">
        <v>14000</v>
      </c>
      <c r="I303" s="39">
        <v>10</v>
      </c>
      <c r="J303" s="40"/>
      <c r="K303" s="41"/>
      <c r="L303" s="76">
        <v>10</v>
      </c>
      <c r="M303" s="14"/>
      <c r="N303" s="15"/>
      <c r="O303" s="97">
        <v>10</v>
      </c>
      <c r="P303" s="97" t="s">
        <v>207</v>
      </c>
      <c r="Q303" s="179"/>
      <c r="R303" s="146"/>
      <c r="S303" s="78">
        <v>10</v>
      </c>
      <c r="T303" s="48">
        <v>140000</v>
      </c>
      <c r="U303" s="23"/>
      <c r="V303" s="24"/>
      <c r="W303" s="62" t="s">
        <v>4830</v>
      </c>
    </row>
    <row r="304" spans="1:23" ht="23.45" customHeight="1">
      <c r="A304" s="35" t="s">
        <v>319</v>
      </c>
      <c r="B304" s="67" t="s">
        <v>10677</v>
      </c>
      <c r="C304" s="35" t="s">
        <v>99</v>
      </c>
      <c r="D304" s="35" t="s">
        <v>100</v>
      </c>
      <c r="E304" s="36" t="s">
        <v>11911</v>
      </c>
      <c r="F304" s="35" t="s">
        <v>7270</v>
      </c>
      <c r="G304" s="37" t="s">
        <v>13505</v>
      </c>
      <c r="H304" s="38">
        <v>14000</v>
      </c>
      <c r="I304" s="39">
        <v>20</v>
      </c>
      <c r="J304" s="40"/>
      <c r="K304" s="41"/>
      <c r="L304" s="76"/>
      <c r="M304" s="14"/>
      <c r="N304" s="15"/>
      <c r="O304" s="97">
        <v>0</v>
      </c>
      <c r="P304" s="97" t="s">
        <v>207</v>
      </c>
      <c r="Q304" s="179"/>
      <c r="R304" s="219" t="s">
        <v>13312</v>
      </c>
      <c r="S304" s="78">
        <v>0</v>
      </c>
      <c r="T304" s="48">
        <v>0</v>
      </c>
      <c r="U304" s="23"/>
      <c r="V304" s="24"/>
      <c r="W304" s="62" t="s">
        <v>4830</v>
      </c>
    </row>
    <row r="305" spans="1:23" ht="23.45" customHeight="1">
      <c r="A305" s="35" t="s">
        <v>319</v>
      </c>
      <c r="B305" s="67" t="s">
        <v>10677</v>
      </c>
      <c r="C305" s="35" t="s">
        <v>99</v>
      </c>
      <c r="D305" s="35" t="s">
        <v>100</v>
      </c>
      <c r="E305" s="36" t="s">
        <v>11911</v>
      </c>
      <c r="F305" s="35" t="s">
        <v>7270</v>
      </c>
      <c r="G305" s="37" t="s">
        <v>13505</v>
      </c>
      <c r="H305" s="38">
        <v>14000</v>
      </c>
      <c r="I305" s="39">
        <v>20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179"/>
      <c r="R305" s="219" t="s">
        <v>13759</v>
      </c>
      <c r="S305" s="78">
        <v>0</v>
      </c>
      <c r="T305" s="48">
        <v>0</v>
      </c>
      <c r="U305" s="23"/>
      <c r="V305" s="24"/>
      <c r="W305" s="62" t="s">
        <v>4830</v>
      </c>
    </row>
    <row r="306" spans="1:23" ht="23.45" customHeight="1">
      <c r="A306" s="35" t="s">
        <v>319</v>
      </c>
      <c r="B306" s="35" t="s">
        <v>10677</v>
      </c>
      <c r="C306" s="35" t="s">
        <v>99</v>
      </c>
      <c r="D306" s="35" t="s">
        <v>100</v>
      </c>
      <c r="E306" s="36" t="s">
        <v>11322</v>
      </c>
      <c r="F306" s="35" t="s">
        <v>7270</v>
      </c>
      <c r="G306" s="37" t="s">
        <v>12106</v>
      </c>
      <c r="H306" s="38">
        <v>14000</v>
      </c>
      <c r="I306" s="39">
        <v>5</v>
      </c>
      <c r="J306" s="40"/>
      <c r="K306" s="41"/>
      <c r="L306" s="76">
        <v>5</v>
      </c>
      <c r="M306" s="14"/>
      <c r="N306" s="15"/>
      <c r="O306" s="97">
        <v>5</v>
      </c>
      <c r="P306" s="97" t="s">
        <v>207</v>
      </c>
      <c r="Q306" s="146"/>
      <c r="R306" s="146"/>
      <c r="S306" s="78">
        <v>5</v>
      </c>
      <c r="T306" s="48">
        <v>70000</v>
      </c>
      <c r="U306" s="23"/>
      <c r="V306" s="24"/>
      <c r="W306" s="62" t="s">
        <v>4830</v>
      </c>
    </row>
    <row r="307" spans="1:23" ht="23.45" customHeight="1">
      <c r="A307" s="35" t="s">
        <v>319</v>
      </c>
      <c r="B307" s="35" t="s">
        <v>10677</v>
      </c>
      <c r="C307" s="35" t="s">
        <v>99</v>
      </c>
      <c r="D307" s="35" t="s">
        <v>100</v>
      </c>
      <c r="E307" s="36" t="s">
        <v>7271</v>
      </c>
      <c r="F307" s="35" t="s">
        <v>7270</v>
      </c>
      <c r="G307" s="37" t="s">
        <v>12812</v>
      </c>
      <c r="H307" s="38">
        <v>14000</v>
      </c>
      <c r="I307" s="39">
        <v>10</v>
      </c>
      <c r="J307" s="40"/>
      <c r="K307" s="41"/>
      <c r="L307" s="76">
        <v>10</v>
      </c>
      <c r="M307" s="14"/>
      <c r="N307" s="15"/>
      <c r="O307" s="97">
        <v>10</v>
      </c>
      <c r="P307" s="97" t="s">
        <v>207</v>
      </c>
      <c r="Q307" s="146"/>
      <c r="R307" s="146"/>
      <c r="S307" s="78">
        <v>10</v>
      </c>
      <c r="T307" s="48">
        <v>140000</v>
      </c>
      <c r="U307" s="23"/>
      <c r="V307" s="24"/>
      <c r="W307" s="62" t="s">
        <v>4830</v>
      </c>
    </row>
    <row r="308" spans="1:23" ht="23.4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7826</v>
      </c>
      <c r="F308" s="35" t="s">
        <v>7270</v>
      </c>
      <c r="G308" s="37" t="s">
        <v>12604</v>
      </c>
      <c r="H308" s="38">
        <v>14000</v>
      </c>
      <c r="I308" s="39">
        <v>10</v>
      </c>
      <c r="J308" s="40"/>
      <c r="K308" s="41"/>
      <c r="L308" s="76">
        <v>10</v>
      </c>
      <c r="M308" s="14"/>
      <c r="N308" s="15"/>
      <c r="O308" s="97">
        <v>10</v>
      </c>
      <c r="P308" s="97" t="s">
        <v>207</v>
      </c>
      <c r="Q308" s="146"/>
      <c r="R308" s="146"/>
      <c r="S308" s="78">
        <v>10</v>
      </c>
      <c r="T308" s="48">
        <v>140000</v>
      </c>
      <c r="U308" s="23"/>
      <c r="V308" s="24"/>
      <c r="W308" s="62" t="s">
        <v>4830</v>
      </c>
    </row>
    <row r="309" spans="1:23" ht="23.4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11909</v>
      </c>
      <c r="F309" s="35" t="s">
        <v>7270</v>
      </c>
      <c r="G309" s="37" t="s">
        <v>13726</v>
      </c>
      <c r="H309" s="38">
        <v>14000</v>
      </c>
      <c r="I309" s="39">
        <v>20</v>
      </c>
      <c r="J309" s="40"/>
      <c r="K309" s="41"/>
      <c r="L309" s="76"/>
      <c r="M309" s="14"/>
      <c r="N309" s="15"/>
      <c r="O309" s="97">
        <v>0</v>
      </c>
      <c r="P309" s="97" t="s">
        <v>207</v>
      </c>
      <c r="Q309" s="146"/>
      <c r="R309" s="219" t="s">
        <v>13759</v>
      </c>
      <c r="S309" s="78">
        <v>0</v>
      </c>
      <c r="T309" s="48">
        <v>0</v>
      </c>
      <c r="U309" s="23"/>
      <c r="V309" s="24"/>
      <c r="W309" s="62" t="s">
        <v>4830</v>
      </c>
    </row>
    <row r="310" spans="1:23" ht="23.4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7604</v>
      </c>
      <c r="F310" s="35" t="s">
        <v>7270</v>
      </c>
      <c r="G310" s="37" t="s">
        <v>11621</v>
      </c>
      <c r="H310" s="38">
        <v>14000</v>
      </c>
      <c r="I310" s="39">
        <v>10</v>
      </c>
      <c r="J310" s="40"/>
      <c r="K310" s="41"/>
      <c r="L310" s="76">
        <v>10</v>
      </c>
      <c r="M310" s="14"/>
      <c r="N310" s="15"/>
      <c r="O310" s="97">
        <v>10</v>
      </c>
      <c r="P310" s="97" t="s">
        <v>207</v>
      </c>
      <c r="Q310" s="146"/>
      <c r="R310" s="146"/>
      <c r="S310" s="78">
        <v>10</v>
      </c>
      <c r="T310" s="48">
        <v>140000</v>
      </c>
      <c r="U310" s="23"/>
      <c r="V310" s="24"/>
      <c r="W310" s="62" t="s">
        <v>4830</v>
      </c>
    </row>
    <row r="311" spans="1:23" ht="23.4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11907</v>
      </c>
      <c r="F311" s="35" t="s">
        <v>7270</v>
      </c>
      <c r="G311" s="37" t="s">
        <v>13503</v>
      </c>
      <c r="H311" s="38">
        <v>14000</v>
      </c>
      <c r="I311" s="39">
        <v>20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46"/>
      <c r="R311" s="219" t="s">
        <v>13312</v>
      </c>
      <c r="S311" s="78">
        <v>0</v>
      </c>
      <c r="T311" s="48">
        <v>0</v>
      </c>
      <c r="U311" s="23"/>
      <c r="V311" s="24"/>
      <c r="W311" s="62" t="s">
        <v>4830</v>
      </c>
    </row>
    <row r="312" spans="1:23" ht="23.4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7602</v>
      </c>
      <c r="F312" s="35" t="s">
        <v>7270</v>
      </c>
      <c r="G312" s="37" t="s">
        <v>11620</v>
      </c>
      <c r="H312" s="38">
        <v>14000</v>
      </c>
      <c r="I312" s="39">
        <v>10</v>
      </c>
      <c r="J312" s="40"/>
      <c r="K312" s="41"/>
      <c r="L312" s="76">
        <v>10</v>
      </c>
      <c r="M312" s="14"/>
      <c r="N312" s="15"/>
      <c r="O312" s="97">
        <v>10</v>
      </c>
      <c r="P312" s="97" t="s">
        <v>207</v>
      </c>
      <c r="Q312" s="146"/>
      <c r="R312" s="146"/>
      <c r="S312" s="78">
        <v>10</v>
      </c>
      <c r="T312" s="48">
        <v>140000</v>
      </c>
      <c r="U312" s="23"/>
      <c r="V312" s="24"/>
      <c r="W312" s="62" t="s">
        <v>4830</v>
      </c>
    </row>
    <row r="313" spans="1:23" ht="23.4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12121</v>
      </c>
      <c r="F313" s="35" t="s">
        <v>13053</v>
      </c>
      <c r="G313" s="37" t="s">
        <v>13055</v>
      </c>
      <c r="H313" s="38">
        <v>14000</v>
      </c>
      <c r="I313" s="39">
        <v>10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219" t="s">
        <v>13312</v>
      </c>
      <c r="S313" s="78">
        <v>0</v>
      </c>
      <c r="T313" s="48">
        <v>0</v>
      </c>
      <c r="U313" s="23"/>
      <c r="V313" s="24"/>
      <c r="W313" s="62" t="s">
        <v>4830</v>
      </c>
    </row>
    <row r="314" spans="1:23" ht="23.4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11916</v>
      </c>
      <c r="F314" s="35" t="s">
        <v>13053</v>
      </c>
      <c r="G314" s="37" t="s">
        <v>11917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 t="s">
        <v>13777</v>
      </c>
      <c r="R314" s="219" t="s">
        <v>13759</v>
      </c>
      <c r="S314" s="78">
        <v>0</v>
      </c>
      <c r="T314" s="48">
        <v>0</v>
      </c>
      <c r="U314" s="23"/>
      <c r="V314" s="24"/>
      <c r="W314" s="62" t="s">
        <v>4830</v>
      </c>
    </row>
    <row r="315" spans="1:23" ht="23.4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13056</v>
      </c>
      <c r="F315" s="35" t="s">
        <v>13053</v>
      </c>
      <c r="G315" s="37" t="s">
        <v>13057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219" t="s">
        <v>13100</v>
      </c>
      <c r="S315" s="78">
        <v>0</v>
      </c>
      <c r="T315" s="48">
        <v>0</v>
      </c>
      <c r="U315" s="23"/>
      <c r="V315" s="24"/>
      <c r="W315" s="62" t="s">
        <v>4830</v>
      </c>
    </row>
    <row r="316" spans="1:23" ht="23.4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12123</v>
      </c>
      <c r="F316" s="35" t="s">
        <v>13053</v>
      </c>
      <c r="G316" s="37" t="s">
        <v>12124</v>
      </c>
      <c r="H316" s="38">
        <v>14000</v>
      </c>
      <c r="I316" s="39">
        <v>10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/>
      <c r="R316" s="219" t="s">
        <v>13312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45" customHeight="1">
      <c r="A317" s="35" t="s">
        <v>319</v>
      </c>
      <c r="B317" s="67" t="s">
        <v>10677</v>
      </c>
      <c r="C317" s="35" t="s">
        <v>99</v>
      </c>
      <c r="D317" s="35" t="s">
        <v>100</v>
      </c>
      <c r="E317" s="36" t="s">
        <v>13506</v>
      </c>
      <c r="F317" s="35" t="s">
        <v>9797</v>
      </c>
      <c r="G317" s="37" t="s">
        <v>13507</v>
      </c>
      <c r="H317" s="38">
        <v>14000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79"/>
      <c r="R317" s="146"/>
      <c r="S317" s="78">
        <v>1</v>
      </c>
      <c r="T317" s="48">
        <v>14000</v>
      </c>
      <c r="U317" s="23"/>
      <c r="V317" s="24"/>
      <c r="W317" s="62" t="s">
        <v>4830</v>
      </c>
    </row>
    <row r="318" spans="1:23" ht="23.4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11327</v>
      </c>
      <c r="F318" s="35" t="s">
        <v>11918</v>
      </c>
      <c r="G318" s="37" t="s">
        <v>7855</v>
      </c>
      <c r="H318" s="38">
        <v>11500</v>
      </c>
      <c r="I318" s="39">
        <v>1</v>
      </c>
      <c r="J318" s="40"/>
      <c r="K318" s="41"/>
      <c r="L318" s="76">
        <v>1</v>
      </c>
      <c r="M318" s="14"/>
      <c r="N318" s="15"/>
      <c r="O318" s="97">
        <v>1</v>
      </c>
      <c r="P318" s="97" t="s">
        <v>207</v>
      </c>
      <c r="Q318" s="146"/>
      <c r="R318" s="146"/>
      <c r="S318" s="78">
        <v>1</v>
      </c>
      <c r="T318" s="48">
        <v>11500</v>
      </c>
      <c r="U318" s="23"/>
      <c r="V318" s="24"/>
      <c r="W318" s="62" t="s">
        <v>4830</v>
      </c>
    </row>
    <row r="319" spans="1:23" ht="23.4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7608</v>
      </c>
      <c r="F319" s="35" t="s">
        <v>11918</v>
      </c>
      <c r="G319" s="37" t="s">
        <v>7609</v>
      </c>
      <c r="H319" s="38">
        <v>11500</v>
      </c>
      <c r="I319" s="39">
        <v>4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 t="s">
        <v>13763</v>
      </c>
      <c r="R319" s="146"/>
      <c r="S319" s="78">
        <v>0</v>
      </c>
      <c r="T319" s="48">
        <v>0</v>
      </c>
      <c r="U319" s="23"/>
      <c r="V319" s="24"/>
      <c r="W319" s="62" t="s">
        <v>4830</v>
      </c>
    </row>
    <row r="320" spans="1:23" ht="23.4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7610</v>
      </c>
      <c r="F320" s="35" t="s">
        <v>11918</v>
      </c>
      <c r="G320" s="37" t="s">
        <v>7240</v>
      </c>
      <c r="H320" s="38">
        <v>11500</v>
      </c>
      <c r="I320" s="39">
        <v>1</v>
      </c>
      <c r="J320" s="40"/>
      <c r="K320" s="41"/>
      <c r="L320" s="76">
        <v>1</v>
      </c>
      <c r="M320" s="14"/>
      <c r="N320" s="15"/>
      <c r="O320" s="97">
        <v>1</v>
      </c>
      <c r="P320" s="97" t="s">
        <v>207</v>
      </c>
      <c r="Q320" s="146"/>
      <c r="R320" s="146"/>
      <c r="S320" s="78">
        <v>1</v>
      </c>
      <c r="T320" s="48">
        <v>11500</v>
      </c>
      <c r="U320" s="23"/>
      <c r="V320" s="24"/>
      <c r="W320" s="62" t="s">
        <v>4830</v>
      </c>
    </row>
    <row r="321" spans="1:23" ht="23.45" customHeight="1">
      <c r="A321" s="16" t="s">
        <v>319</v>
      </c>
      <c r="B321" s="16" t="s">
        <v>10677</v>
      </c>
      <c r="C321" s="16" t="s">
        <v>99</v>
      </c>
      <c r="D321" s="16" t="s">
        <v>100</v>
      </c>
      <c r="E321" s="25" t="s">
        <v>7271</v>
      </c>
      <c r="F321" s="16" t="s">
        <v>7270</v>
      </c>
      <c r="G321" s="26" t="s">
        <v>12812</v>
      </c>
      <c r="H321" s="27">
        <v>14000</v>
      </c>
      <c r="I321" s="28"/>
      <c r="J321" s="29"/>
      <c r="K321" s="84">
        <v>1</v>
      </c>
      <c r="L321" s="77"/>
      <c r="M321" s="10"/>
      <c r="N321" s="11"/>
      <c r="O321" s="97">
        <v>0</v>
      </c>
      <c r="P321" s="97" t="s">
        <v>207</v>
      </c>
      <c r="Q321" s="167" t="s">
        <v>36</v>
      </c>
      <c r="R321" s="147" t="s">
        <v>13453</v>
      </c>
      <c r="S321" s="78">
        <v>0</v>
      </c>
      <c r="T321" s="48">
        <v>0</v>
      </c>
      <c r="U321" s="23"/>
      <c r="V321" s="24"/>
      <c r="W321" s="62" t="s">
        <v>4830</v>
      </c>
    </row>
    <row r="322" spans="1:23" ht="23.45" customHeight="1">
      <c r="A322" s="16"/>
      <c r="B322" s="16"/>
      <c r="C322" s="16"/>
      <c r="D322" s="16"/>
      <c r="E322" s="25"/>
      <c r="F322" s="16"/>
      <c r="G322" s="26"/>
      <c r="H322" s="27"/>
      <c r="I322" s="28"/>
      <c r="J322" s="29"/>
      <c r="K322" s="12"/>
      <c r="L322" s="77"/>
      <c r="M322" s="10"/>
      <c r="N322" s="11"/>
      <c r="O322" s="97">
        <v>0</v>
      </c>
      <c r="P322" s="97" t="s">
        <v>207</v>
      </c>
      <c r="Q322" s="146"/>
      <c r="R322" s="147"/>
      <c r="S322" s="78">
        <v>0</v>
      </c>
      <c r="T322" s="49">
        <v>0</v>
      </c>
      <c r="U322" s="23"/>
      <c r="V322" s="24"/>
      <c r="W322" s="62" t="s">
        <v>207</v>
      </c>
    </row>
    <row r="323" spans="1:23" ht="23.45" customHeight="1">
      <c r="A323" s="35" t="s">
        <v>11271</v>
      </c>
      <c r="B323" s="35" t="s">
        <v>5363</v>
      </c>
      <c r="C323" s="35" t="s">
        <v>5364</v>
      </c>
      <c r="D323" s="35" t="s">
        <v>5364</v>
      </c>
      <c r="E323" s="36"/>
      <c r="F323" s="13" t="s">
        <v>5207</v>
      </c>
      <c r="G323" s="37"/>
      <c r="H323" s="38"/>
      <c r="I323" s="39"/>
      <c r="J323" s="40"/>
      <c r="K323" s="41"/>
      <c r="L323" s="76"/>
      <c r="M323" s="14"/>
      <c r="N323" s="15"/>
      <c r="O323" s="97">
        <v>0</v>
      </c>
      <c r="P323" s="97" t="s">
        <v>207</v>
      </c>
      <c r="Q323" s="219" t="s">
        <v>13760</v>
      </c>
      <c r="R323" s="146"/>
      <c r="S323" s="78">
        <v>0</v>
      </c>
      <c r="T323" s="48">
        <v>0</v>
      </c>
      <c r="U323" s="23"/>
      <c r="V323" s="24"/>
      <c r="W323" s="62" t="s">
        <v>5366</v>
      </c>
    </row>
    <row r="324" spans="1:23" ht="23.45" customHeight="1">
      <c r="A324" s="35" t="s">
        <v>5353</v>
      </c>
      <c r="B324" s="35" t="s">
        <v>5363</v>
      </c>
      <c r="C324" s="35" t="s">
        <v>5364</v>
      </c>
      <c r="D324" s="35" t="s">
        <v>5364</v>
      </c>
      <c r="E324" s="36" t="s">
        <v>7274</v>
      </c>
      <c r="F324" s="35" t="s">
        <v>7273</v>
      </c>
      <c r="G324" s="37" t="s">
        <v>7067</v>
      </c>
      <c r="H324" s="38">
        <v>7000</v>
      </c>
      <c r="I324" s="39">
        <v>1</v>
      </c>
      <c r="J324" s="40"/>
      <c r="K324" s="41"/>
      <c r="L324" s="76">
        <v>1</v>
      </c>
      <c r="M324" s="14"/>
      <c r="N324" s="15"/>
      <c r="O324" s="97">
        <v>1</v>
      </c>
      <c r="P324" s="97" t="s">
        <v>207</v>
      </c>
      <c r="Q324" s="146"/>
      <c r="R324" s="146"/>
      <c r="S324" s="78">
        <v>1</v>
      </c>
      <c r="T324" s="48">
        <v>7000</v>
      </c>
      <c r="U324" s="23"/>
      <c r="V324" s="24"/>
      <c r="W324" s="62" t="s">
        <v>5366</v>
      </c>
    </row>
    <row r="325" spans="1:23" ht="23.45" customHeight="1">
      <c r="A325" s="35" t="s">
        <v>5353</v>
      </c>
      <c r="B325" s="35" t="s">
        <v>5363</v>
      </c>
      <c r="C325" s="35" t="s">
        <v>5364</v>
      </c>
      <c r="D325" s="35" t="s">
        <v>5364</v>
      </c>
      <c r="E325" s="36" t="s">
        <v>7828</v>
      </c>
      <c r="F325" s="35" t="s">
        <v>7829</v>
      </c>
      <c r="G325" s="37" t="s">
        <v>5959</v>
      </c>
      <c r="H325" s="38">
        <v>7000</v>
      </c>
      <c r="I325" s="39"/>
      <c r="J325" s="40">
        <v>5</v>
      </c>
      <c r="K325" s="41"/>
      <c r="L325" s="76"/>
      <c r="M325" s="14"/>
      <c r="N325" s="15"/>
      <c r="O325" s="97">
        <v>0</v>
      </c>
      <c r="P325" s="97" t="s">
        <v>207</v>
      </c>
      <c r="Q325" s="217"/>
      <c r="R325" s="146" t="s">
        <v>143</v>
      </c>
      <c r="S325" s="78">
        <v>0</v>
      </c>
      <c r="T325" s="48">
        <v>0</v>
      </c>
      <c r="U325" s="23">
        <v>35000</v>
      </c>
      <c r="V325" s="24">
        <v>45895</v>
      </c>
      <c r="W325" s="62" t="s">
        <v>5366</v>
      </c>
    </row>
    <row r="326" spans="1:23" ht="23.45" customHeight="1">
      <c r="A326" s="35" t="s">
        <v>5353</v>
      </c>
      <c r="B326" s="35" t="s">
        <v>5363</v>
      </c>
      <c r="C326" s="35" t="s">
        <v>5364</v>
      </c>
      <c r="D326" s="35" t="s">
        <v>5364</v>
      </c>
      <c r="E326" s="36" t="s">
        <v>7828</v>
      </c>
      <c r="F326" s="35" t="s">
        <v>7829</v>
      </c>
      <c r="G326" s="37" t="s">
        <v>5959</v>
      </c>
      <c r="H326" s="38">
        <v>7000</v>
      </c>
      <c r="I326" s="39"/>
      <c r="J326" s="40">
        <v>5</v>
      </c>
      <c r="K326" s="41"/>
      <c r="L326" s="76"/>
      <c r="M326" s="14"/>
      <c r="N326" s="15"/>
      <c r="O326" s="97">
        <v>0</v>
      </c>
      <c r="P326" s="97" t="s">
        <v>207</v>
      </c>
      <c r="Q326" s="146" t="s">
        <v>11184</v>
      </c>
      <c r="R326" s="146" t="s">
        <v>143</v>
      </c>
      <c r="S326" s="78">
        <v>0</v>
      </c>
      <c r="T326" s="48">
        <v>0</v>
      </c>
      <c r="U326" s="23">
        <v>35000</v>
      </c>
      <c r="V326" s="24">
        <v>45894</v>
      </c>
      <c r="W326" s="62" t="s">
        <v>5366</v>
      </c>
    </row>
    <row r="327" spans="1:23" ht="23.45" customHeight="1">
      <c r="A327" s="35" t="s">
        <v>5353</v>
      </c>
      <c r="B327" s="35" t="s">
        <v>5363</v>
      </c>
      <c r="C327" s="35" t="s">
        <v>5364</v>
      </c>
      <c r="D327" s="35" t="s">
        <v>5364</v>
      </c>
      <c r="E327" s="36" t="s">
        <v>9723</v>
      </c>
      <c r="F327" s="35" t="s">
        <v>9724</v>
      </c>
      <c r="G327" s="37" t="s">
        <v>7064</v>
      </c>
      <c r="H327" s="38">
        <v>7000</v>
      </c>
      <c r="I327" s="39">
        <v>3</v>
      </c>
      <c r="J327" s="40"/>
      <c r="K327" s="41"/>
      <c r="L327" s="76"/>
      <c r="M327" s="14"/>
      <c r="N327" s="15"/>
      <c r="O327" s="97">
        <v>0</v>
      </c>
      <c r="P327" s="97"/>
      <c r="Q327" s="227" t="s">
        <v>10188</v>
      </c>
      <c r="R327" s="146" t="s">
        <v>11439</v>
      </c>
      <c r="S327" s="78">
        <v>0</v>
      </c>
      <c r="T327" s="48">
        <v>21000</v>
      </c>
      <c r="U327" s="23"/>
      <c r="V327" s="24"/>
      <c r="W327" s="62" t="s">
        <v>5366</v>
      </c>
    </row>
    <row r="328" spans="1:23" ht="23.45" customHeight="1">
      <c r="A328" s="35" t="s">
        <v>5353</v>
      </c>
      <c r="B328" s="35" t="s">
        <v>5363</v>
      </c>
      <c r="C328" s="35" t="s">
        <v>5364</v>
      </c>
      <c r="D328" s="35" t="s">
        <v>5364</v>
      </c>
      <c r="E328" s="36" t="s">
        <v>9723</v>
      </c>
      <c r="F328" s="35" t="s">
        <v>9724</v>
      </c>
      <c r="G328" s="37" t="s">
        <v>7064</v>
      </c>
      <c r="H328" s="38">
        <v>7000</v>
      </c>
      <c r="I328" s="39">
        <v>2</v>
      </c>
      <c r="J328" s="40"/>
      <c r="K328" s="41"/>
      <c r="L328" s="76">
        <v>2</v>
      </c>
      <c r="M328" s="14"/>
      <c r="N328" s="15"/>
      <c r="O328" s="97">
        <v>2</v>
      </c>
      <c r="P328" s="97" t="s">
        <v>207</v>
      </c>
      <c r="Q328" s="146"/>
      <c r="R328" s="146"/>
      <c r="S328" s="78">
        <v>2</v>
      </c>
      <c r="T328" s="48">
        <v>14000</v>
      </c>
      <c r="U328" s="23"/>
      <c r="V328" s="24"/>
      <c r="W328" s="62" t="s">
        <v>5366</v>
      </c>
    </row>
    <row r="329" spans="1:23" ht="23.45" customHeight="1">
      <c r="A329" s="35" t="s">
        <v>5353</v>
      </c>
      <c r="B329" s="35" t="s">
        <v>5363</v>
      </c>
      <c r="C329" s="35" t="s">
        <v>5364</v>
      </c>
      <c r="D329" s="35" t="s">
        <v>5364</v>
      </c>
      <c r="E329" s="36" t="s">
        <v>7833</v>
      </c>
      <c r="F329" s="35" t="s">
        <v>7832</v>
      </c>
      <c r="G329" s="37" t="s">
        <v>5959</v>
      </c>
      <c r="H329" s="38">
        <v>9000</v>
      </c>
      <c r="I329" s="39">
        <v>3</v>
      </c>
      <c r="J329" s="40"/>
      <c r="K329" s="41"/>
      <c r="L329" s="76">
        <v>3</v>
      </c>
      <c r="M329" s="14"/>
      <c r="N329" s="15"/>
      <c r="O329" s="97">
        <v>3</v>
      </c>
      <c r="P329" s="97" t="s">
        <v>207</v>
      </c>
      <c r="Q329" s="146"/>
      <c r="R329" s="146"/>
      <c r="S329" s="78">
        <v>3</v>
      </c>
      <c r="T329" s="48">
        <v>27000</v>
      </c>
      <c r="U329" s="23"/>
      <c r="V329" s="24"/>
      <c r="W329" s="62" t="s">
        <v>5366</v>
      </c>
    </row>
    <row r="330" spans="1:23" ht="23.45" customHeight="1">
      <c r="A330" s="16" t="s">
        <v>5554</v>
      </c>
      <c r="B330" s="16" t="s">
        <v>5363</v>
      </c>
      <c r="C330" s="16" t="s">
        <v>5364</v>
      </c>
      <c r="D330" s="16" t="s">
        <v>5364</v>
      </c>
      <c r="E330" s="25" t="s">
        <v>5356</v>
      </c>
      <c r="F330" s="16" t="s">
        <v>5355</v>
      </c>
      <c r="G330" s="26" t="s">
        <v>60</v>
      </c>
      <c r="H330" s="27">
        <v>7000</v>
      </c>
      <c r="I330" s="28"/>
      <c r="J330" s="29"/>
      <c r="K330" s="12">
        <v>1</v>
      </c>
      <c r="L330" s="77"/>
      <c r="M330" s="10"/>
      <c r="N330" s="11">
        <v>1</v>
      </c>
      <c r="O330" s="97">
        <v>1</v>
      </c>
      <c r="P330" s="97" t="s">
        <v>207</v>
      </c>
      <c r="Q330" s="147"/>
      <c r="R330" s="147" t="s">
        <v>12368</v>
      </c>
      <c r="S330" s="78">
        <v>1</v>
      </c>
      <c r="T330" s="48">
        <v>0</v>
      </c>
      <c r="U330" s="23"/>
      <c r="V330" s="24"/>
      <c r="W330" s="62" t="s">
        <v>5366</v>
      </c>
    </row>
    <row r="331" spans="1:23" ht="23.45" customHeight="1">
      <c r="A331" s="16" t="s">
        <v>5554</v>
      </c>
      <c r="B331" s="16" t="s">
        <v>5363</v>
      </c>
      <c r="C331" s="16" t="s">
        <v>5364</v>
      </c>
      <c r="D331" s="16" t="s">
        <v>5364</v>
      </c>
      <c r="E331" s="25" t="s">
        <v>11734</v>
      </c>
      <c r="F331" s="16" t="s">
        <v>11735</v>
      </c>
      <c r="G331" s="26" t="s">
        <v>131</v>
      </c>
      <c r="H331" s="27">
        <v>7000</v>
      </c>
      <c r="I331" s="28"/>
      <c r="J331" s="29"/>
      <c r="K331" s="12">
        <v>1</v>
      </c>
      <c r="L331" s="77"/>
      <c r="M331" s="10"/>
      <c r="N331" s="11">
        <v>1</v>
      </c>
      <c r="O331" s="97">
        <v>1</v>
      </c>
      <c r="P331" s="97" t="s">
        <v>207</v>
      </c>
      <c r="Q331" s="147"/>
      <c r="R331" s="147" t="s">
        <v>12992</v>
      </c>
      <c r="S331" s="78">
        <v>1</v>
      </c>
      <c r="T331" s="48">
        <v>0</v>
      </c>
      <c r="U331" s="23"/>
      <c r="V331" s="24"/>
      <c r="W331" s="62" t="s">
        <v>5366</v>
      </c>
    </row>
    <row r="332" spans="1:23" ht="23.45" customHeight="1">
      <c r="A332" s="16" t="s">
        <v>5554</v>
      </c>
      <c r="B332" s="16" t="s">
        <v>5363</v>
      </c>
      <c r="C332" s="16" t="s">
        <v>5364</v>
      </c>
      <c r="D332" s="16" t="s">
        <v>5364</v>
      </c>
      <c r="E332" s="25" t="s">
        <v>11734</v>
      </c>
      <c r="F332" s="16" t="s">
        <v>11735</v>
      </c>
      <c r="G332" s="26" t="s">
        <v>131</v>
      </c>
      <c r="H332" s="27">
        <v>7000</v>
      </c>
      <c r="I332" s="28"/>
      <c r="J332" s="29"/>
      <c r="K332" s="12">
        <v>1</v>
      </c>
      <c r="L332" s="77"/>
      <c r="M332" s="10"/>
      <c r="N332" s="11">
        <v>1</v>
      </c>
      <c r="O332" s="97">
        <v>1</v>
      </c>
      <c r="P332" s="97" t="s">
        <v>207</v>
      </c>
      <c r="Q332" s="147"/>
      <c r="R332" s="147" t="s">
        <v>12993</v>
      </c>
      <c r="S332" s="78">
        <v>1</v>
      </c>
      <c r="T332" s="48">
        <v>0</v>
      </c>
      <c r="U332" s="23"/>
      <c r="V332" s="24"/>
      <c r="W332" s="62" t="s">
        <v>5366</v>
      </c>
    </row>
    <row r="333" spans="1:23" ht="23.45" customHeight="1">
      <c r="A333" s="16" t="s">
        <v>5554</v>
      </c>
      <c r="B333" s="16" t="s">
        <v>5363</v>
      </c>
      <c r="C333" s="16" t="s">
        <v>5364</v>
      </c>
      <c r="D333" s="16" t="s">
        <v>5364</v>
      </c>
      <c r="E333" s="25" t="s">
        <v>13615</v>
      </c>
      <c r="F333" s="16" t="s">
        <v>11735</v>
      </c>
      <c r="G333" s="26" t="s">
        <v>60</v>
      </c>
      <c r="H333" s="27">
        <v>7000</v>
      </c>
      <c r="I333" s="28"/>
      <c r="J333" s="29"/>
      <c r="K333" s="12">
        <v>1</v>
      </c>
      <c r="L333" s="77"/>
      <c r="M333" s="10"/>
      <c r="N333" s="11"/>
      <c r="O333" s="107">
        <v>0</v>
      </c>
      <c r="P333" s="107" t="s">
        <v>207</v>
      </c>
      <c r="Q333" s="360"/>
      <c r="R333" s="147" t="s">
        <v>13660</v>
      </c>
      <c r="S333" s="78">
        <v>0</v>
      </c>
      <c r="T333" s="48">
        <v>0</v>
      </c>
      <c r="U333" s="23"/>
      <c r="V333" s="24"/>
      <c r="W333" s="62" t="s">
        <v>5366</v>
      </c>
    </row>
    <row r="334" spans="1:23" ht="23.45" customHeight="1">
      <c r="A334" s="30" t="s">
        <v>5554</v>
      </c>
      <c r="B334" s="69" t="s">
        <v>5363</v>
      </c>
      <c r="C334" s="30" t="s">
        <v>5364</v>
      </c>
      <c r="D334" s="30" t="s">
        <v>5364</v>
      </c>
      <c r="E334" s="31" t="s">
        <v>11734</v>
      </c>
      <c r="F334" s="30" t="s">
        <v>11735</v>
      </c>
      <c r="G334" s="32" t="s">
        <v>131</v>
      </c>
      <c r="H334" s="33">
        <v>7000</v>
      </c>
      <c r="I334" s="39"/>
      <c r="J334" s="40"/>
      <c r="K334" s="34">
        <v>1</v>
      </c>
      <c r="L334" s="77"/>
      <c r="M334" s="10"/>
      <c r="N334" s="11"/>
      <c r="O334" s="97">
        <v>0</v>
      </c>
      <c r="P334" s="97" t="s">
        <v>207</v>
      </c>
      <c r="Q334" s="146"/>
      <c r="R334" s="217" t="s">
        <v>13852</v>
      </c>
      <c r="S334" s="78">
        <v>0</v>
      </c>
      <c r="T334" s="49">
        <v>0</v>
      </c>
      <c r="U334" s="23"/>
      <c r="V334" s="24"/>
      <c r="W334" s="62" t="s">
        <v>5366</v>
      </c>
    </row>
    <row r="335" spans="1:23" ht="23.45" customHeight="1">
      <c r="A335" s="30"/>
      <c r="B335" s="30"/>
      <c r="C335" s="30"/>
      <c r="D335" s="30"/>
      <c r="E335" s="31"/>
      <c r="F335" s="30"/>
      <c r="G335" s="32"/>
      <c r="H335" s="33"/>
      <c r="I335" s="39"/>
      <c r="J335" s="40"/>
      <c r="K335" s="34"/>
      <c r="L335" s="77"/>
      <c r="M335" s="10"/>
      <c r="N335" s="11"/>
      <c r="O335" s="97">
        <v>0</v>
      </c>
      <c r="P335" s="97" t="s">
        <v>207</v>
      </c>
      <c r="Q335" s="353"/>
      <c r="R335" s="217"/>
      <c r="S335" s="78">
        <v>0</v>
      </c>
      <c r="T335" s="49">
        <v>0</v>
      </c>
      <c r="U335" s="23"/>
      <c r="V335" s="24"/>
      <c r="W335" s="62" t="s">
        <v>207</v>
      </c>
    </row>
    <row r="336" spans="1:23" ht="23.45" customHeight="1">
      <c r="A336" s="35" t="s">
        <v>11565</v>
      </c>
      <c r="B336" s="35" t="s">
        <v>11577</v>
      </c>
      <c r="C336" s="35" t="s">
        <v>107</v>
      </c>
      <c r="D336" s="35" t="s">
        <v>107</v>
      </c>
      <c r="E336" s="36"/>
      <c r="F336" s="13" t="s">
        <v>5207</v>
      </c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 t="s">
        <v>13771</v>
      </c>
      <c r="R336" s="146"/>
      <c r="S336" s="78">
        <v>0</v>
      </c>
      <c r="T336" s="49">
        <v>0</v>
      </c>
      <c r="U336" s="23"/>
      <c r="V336" s="24"/>
      <c r="W336" s="62" t="s">
        <v>4933</v>
      </c>
    </row>
    <row r="337" spans="1:23" ht="23.45" customHeight="1">
      <c r="A337" s="35"/>
      <c r="B337" s="35"/>
      <c r="C337" s="35"/>
      <c r="D337" s="35"/>
      <c r="E337" s="36"/>
      <c r="F337" s="30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35" t="s">
        <v>109</v>
      </c>
      <c r="B338" s="35" t="s">
        <v>10591</v>
      </c>
      <c r="C338" s="35" t="s">
        <v>111</v>
      </c>
      <c r="D338" s="35" t="s">
        <v>111</v>
      </c>
      <c r="E338" s="36" t="s">
        <v>7282</v>
      </c>
      <c r="F338" s="229" t="s">
        <v>7281</v>
      </c>
      <c r="G338" s="230" t="s">
        <v>7067</v>
      </c>
      <c r="H338" s="38">
        <v>11000</v>
      </c>
      <c r="I338" s="39">
        <v>1</v>
      </c>
      <c r="J338" s="40"/>
      <c r="K338" s="41"/>
      <c r="L338" s="76"/>
      <c r="M338" s="14"/>
      <c r="N338" s="15"/>
      <c r="O338" s="97">
        <v>0</v>
      </c>
      <c r="P338" s="97" t="s">
        <v>207</v>
      </c>
      <c r="Q338" s="228" t="s">
        <v>13761</v>
      </c>
      <c r="R338" s="146"/>
      <c r="S338" s="78">
        <v>0</v>
      </c>
      <c r="T338" s="48">
        <v>0</v>
      </c>
      <c r="U338" s="23"/>
      <c r="V338" s="24"/>
      <c r="W338" s="62" t="s">
        <v>4821</v>
      </c>
    </row>
    <row r="339" spans="1:23" ht="23.45" customHeight="1">
      <c r="A339" s="35" t="s">
        <v>109</v>
      </c>
      <c r="B339" s="35" t="s">
        <v>10591</v>
      </c>
      <c r="C339" s="35" t="s">
        <v>111</v>
      </c>
      <c r="D339" s="35" t="s">
        <v>111</v>
      </c>
      <c r="E339" s="36" t="s">
        <v>7550</v>
      </c>
      <c r="F339" s="35" t="s">
        <v>7551</v>
      </c>
      <c r="G339" s="37" t="s">
        <v>6874</v>
      </c>
      <c r="H339" s="38">
        <v>5000</v>
      </c>
      <c r="I339" s="39">
        <v>1</v>
      </c>
      <c r="J339" s="40"/>
      <c r="K339" s="41"/>
      <c r="L339" s="76">
        <v>1</v>
      </c>
      <c r="M339" s="14"/>
      <c r="N339" s="15"/>
      <c r="O339" s="97">
        <v>1</v>
      </c>
      <c r="P339" s="97" t="s">
        <v>207</v>
      </c>
      <c r="Q339" s="146"/>
      <c r="R339" s="146"/>
      <c r="S339" s="78">
        <v>1</v>
      </c>
      <c r="T339" s="48">
        <v>5000</v>
      </c>
      <c r="U339" s="23"/>
      <c r="V339" s="24"/>
      <c r="W339" s="62" t="s">
        <v>4821</v>
      </c>
    </row>
    <row r="340" spans="1:23" ht="23.45" customHeight="1">
      <c r="A340" s="35" t="s">
        <v>109</v>
      </c>
      <c r="B340" s="35" t="s">
        <v>10591</v>
      </c>
      <c r="C340" s="35" t="s">
        <v>111</v>
      </c>
      <c r="D340" s="35" t="s">
        <v>111</v>
      </c>
      <c r="E340" s="36" t="s">
        <v>11627</v>
      </c>
      <c r="F340" s="35" t="s">
        <v>7551</v>
      </c>
      <c r="G340" s="37" t="s">
        <v>6875</v>
      </c>
      <c r="H340" s="38">
        <v>5000</v>
      </c>
      <c r="I340" s="39">
        <v>1</v>
      </c>
      <c r="J340" s="40"/>
      <c r="K340" s="41"/>
      <c r="L340" s="76">
        <v>1</v>
      </c>
      <c r="M340" s="14"/>
      <c r="N340" s="15"/>
      <c r="O340" s="97">
        <v>1</v>
      </c>
      <c r="P340" s="97" t="s">
        <v>207</v>
      </c>
      <c r="Q340" s="146"/>
      <c r="R340" s="146"/>
      <c r="S340" s="78">
        <v>1</v>
      </c>
      <c r="T340" s="48">
        <v>5000</v>
      </c>
      <c r="U340" s="23"/>
      <c r="V340" s="24"/>
      <c r="W340" s="62" t="s">
        <v>4821</v>
      </c>
    </row>
    <row r="341" spans="1:23" ht="23.45" customHeight="1">
      <c r="A341" s="35"/>
      <c r="B341" s="35"/>
      <c r="C341" s="35"/>
      <c r="D341" s="35"/>
      <c r="E341" s="36"/>
      <c r="F341" s="35"/>
      <c r="G341" s="37"/>
      <c r="H341" s="38"/>
      <c r="I341" s="39"/>
      <c r="J341" s="40"/>
      <c r="K341" s="41"/>
      <c r="L341" s="76"/>
      <c r="M341" s="14"/>
      <c r="N341" s="15"/>
      <c r="O341" s="97">
        <v>0</v>
      </c>
      <c r="P341" s="97" t="s">
        <v>207</v>
      </c>
      <c r="Q341" s="146"/>
      <c r="R341" s="146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3412</v>
      </c>
      <c r="B342" s="35" t="s">
        <v>10975</v>
      </c>
      <c r="C342" s="35" t="s">
        <v>3414</v>
      </c>
      <c r="D342" s="35" t="s">
        <v>3414</v>
      </c>
      <c r="E342" s="36" t="s">
        <v>13732</v>
      </c>
      <c r="F342" s="35" t="s">
        <v>13509</v>
      </c>
      <c r="G342" s="37" t="s">
        <v>13733</v>
      </c>
      <c r="H342" s="38">
        <v>7000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146"/>
      <c r="R342" s="146"/>
      <c r="S342" s="78">
        <v>1</v>
      </c>
      <c r="T342" s="48">
        <v>7000</v>
      </c>
      <c r="U342" s="23"/>
      <c r="V342" s="24"/>
      <c r="W342" s="62" t="s">
        <v>6809</v>
      </c>
    </row>
    <row r="343" spans="1:23" ht="23.45" customHeight="1">
      <c r="A343" s="35" t="s">
        <v>3412</v>
      </c>
      <c r="B343" s="35" t="s">
        <v>10975</v>
      </c>
      <c r="C343" s="35" t="s">
        <v>3414</v>
      </c>
      <c r="D343" s="35" t="s">
        <v>3414</v>
      </c>
      <c r="E343" s="36" t="s">
        <v>13728</v>
      </c>
      <c r="F343" s="35" t="s">
        <v>13509</v>
      </c>
      <c r="G343" s="37" t="s">
        <v>13729</v>
      </c>
      <c r="H343" s="38">
        <v>7000</v>
      </c>
      <c r="I343" s="39">
        <v>1</v>
      </c>
      <c r="J343" s="40"/>
      <c r="K343" s="41"/>
      <c r="L343" s="76">
        <v>1</v>
      </c>
      <c r="M343" s="14"/>
      <c r="N343" s="15"/>
      <c r="O343" s="97">
        <v>1</v>
      </c>
      <c r="P343" s="97" t="s">
        <v>207</v>
      </c>
      <c r="Q343" s="146"/>
      <c r="R343" s="146"/>
      <c r="S343" s="78">
        <v>1</v>
      </c>
      <c r="T343" s="48">
        <v>7000</v>
      </c>
      <c r="U343" s="23"/>
      <c r="V343" s="24"/>
      <c r="W343" s="62" t="s">
        <v>6809</v>
      </c>
    </row>
    <row r="344" spans="1:23" ht="23.45" customHeight="1">
      <c r="A344" s="35" t="s">
        <v>3412</v>
      </c>
      <c r="B344" s="35" t="s">
        <v>10975</v>
      </c>
      <c r="C344" s="35" t="s">
        <v>3414</v>
      </c>
      <c r="D344" s="35" t="s">
        <v>3414</v>
      </c>
      <c r="E344" s="36" t="s">
        <v>13730</v>
      </c>
      <c r="F344" s="35" t="s">
        <v>13509</v>
      </c>
      <c r="G344" s="37" t="s">
        <v>13731</v>
      </c>
      <c r="H344" s="38">
        <v>7000</v>
      </c>
      <c r="I344" s="39">
        <v>1</v>
      </c>
      <c r="J344" s="40"/>
      <c r="K344" s="41"/>
      <c r="L344" s="76"/>
      <c r="M344" s="14"/>
      <c r="N344" s="15"/>
      <c r="O344" s="97">
        <v>0</v>
      </c>
      <c r="P344" s="97" t="s">
        <v>207</v>
      </c>
      <c r="Q344" s="146" t="s">
        <v>13763</v>
      </c>
      <c r="R344" s="146"/>
      <c r="S344" s="78">
        <v>0</v>
      </c>
      <c r="T344" s="48">
        <v>0</v>
      </c>
      <c r="U344" s="23"/>
      <c r="V344" s="24"/>
      <c r="W344" s="62" t="s">
        <v>6809</v>
      </c>
    </row>
    <row r="345" spans="1:23" ht="23.45" customHeight="1">
      <c r="A345" s="35" t="s">
        <v>3412</v>
      </c>
      <c r="B345" s="35" t="s">
        <v>10975</v>
      </c>
      <c r="C345" s="35" t="s">
        <v>3414</v>
      </c>
      <c r="D345" s="35" t="s">
        <v>3414</v>
      </c>
      <c r="E345" s="36" t="s">
        <v>13511</v>
      </c>
      <c r="F345" s="35" t="s">
        <v>13509</v>
      </c>
      <c r="G345" s="37" t="s">
        <v>13512</v>
      </c>
      <c r="H345" s="38">
        <v>7000</v>
      </c>
      <c r="I345" s="39">
        <v>1</v>
      </c>
      <c r="J345" s="40"/>
      <c r="K345" s="41"/>
      <c r="L345" s="76"/>
      <c r="M345" s="14"/>
      <c r="N345" s="15"/>
      <c r="O345" s="97">
        <v>0</v>
      </c>
      <c r="P345" s="97" t="s">
        <v>207</v>
      </c>
      <c r="Q345" s="146" t="s">
        <v>13763</v>
      </c>
      <c r="R345" s="146"/>
      <c r="S345" s="78">
        <v>0</v>
      </c>
      <c r="T345" s="48">
        <v>0</v>
      </c>
      <c r="U345" s="23"/>
      <c r="V345" s="24"/>
      <c r="W345" s="62" t="s">
        <v>6809</v>
      </c>
    </row>
    <row r="346" spans="1:23" ht="23.45" customHeight="1">
      <c r="A346" s="168"/>
      <c r="B346" s="168"/>
      <c r="C346" s="168"/>
      <c r="D346" s="168"/>
      <c r="E346" s="169"/>
      <c r="F346" s="168"/>
      <c r="G346" s="170"/>
      <c r="H346" s="171"/>
      <c r="I346" s="172"/>
      <c r="J346" s="173"/>
      <c r="K346" s="174"/>
      <c r="L346" s="175"/>
      <c r="M346" s="176"/>
      <c r="N346" s="177"/>
      <c r="O346" s="97">
        <v>0</v>
      </c>
      <c r="P346" s="97" t="s">
        <v>207</v>
      </c>
      <c r="Q346" s="305"/>
      <c r="R346" s="216"/>
      <c r="S346" s="78">
        <v>0</v>
      </c>
      <c r="T346" s="49">
        <v>0</v>
      </c>
      <c r="U346" s="23"/>
      <c r="V346" s="24"/>
      <c r="W346" s="62" t="s">
        <v>207</v>
      </c>
    </row>
    <row r="347" spans="1:23" ht="23.45" customHeight="1">
      <c r="A347" s="35" t="s">
        <v>13013</v>
      </c>
      <c r="B347" s="35" t="s">
        <v>13202</v>
      </c>
      <c r="C347" s="35" t="s">
        <v>113</v>
      </c>
      <c r="D347" s="35" t="s">
        <v>114</v>
      </c>
      <c r="E347" s="36"/>
      <c r="F347" s="13" t="s">
        <v>5207</v>
      </c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219" t="s">
        <v>5129</v>
      </c>
      <c r="R347" s="146"/>
      <c r="S347" s="78">
        <v>0</v>
      </c>
      <c r="T347" s="49">
        <v>0</v>
      </c>
      <c r="U347" s="23"/>
      <c r="V347" s="24"/>
      <c r="W347" s="62" t="s">
        <v>4923</v>
      </c>
    </row>
    <row r="348" spans="1:23" ht="23.45" customHeight="1">
      <c r="A348" s="35"/>
      <c r="B348" s="35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97">
        <v>0</v>
      </c>
      <c r="P348" s="97" t="s">
        <v>207</v>
      </c>
      <c r="Q348" s="146"/>
      <c r="R348" s="146"/>
      <c r="S348" s="78">
        <v>0</v>
      </c>
      <c r="T348" s="49">
        <v>0</v>
      </c>
      <c r="U348" s="23"/>
      <c r="V348" s="24"/>
      <c r="W348" s="62" t="s">
        <v>207</v>
      </c>
    </row>
    <row r="349" spans="1:23" ht="23.45" customHeight="1">
      <c r="A349" s="35" t="s">
        <v>1368</v>
      </c>
      <c r="B349" s="35" t="s">
        <v>10662</v>
      </c>
      <c r="C349" s="35" t="s">
        <v>1372</v>
      </c>
      <c r="D349" s="35" t="s">
        <v>1373</v>
      </c>
      <c r="E349" s="36" t="s">
        <v>12411</v>
      </c>
      <c r="F349" s="35" t="s">
        <v>12410</v>
      </c>
      <c r="G349" s="37" t="s">
        <v>7055</v>
      </c>
      <c r="H349" s="38">
        <v>14000</v>
      </c>
      <c r="I349" s="39"/>
      <c r="J349" s="40">
        <v>9</v>
      </c>
      <c r="K349" s="41"/>
      <c r="L349" s="76"/>
      <c r="M349" s="14">
        <v>9</v>
      </c>
      <c r="N349" s="15"/>
      <c r="O349" s="97">
        <v>9</v>
      </c>
      <c r="P349" s="97"/>
      <c r="Q349" s="146"/>
      <c r="R349" s="146" t="s">
        <v>5186</v>
      </c>
      <c r="S349" s="78">
        <v>9</v>
      </c>
      <c r="T349" s="48">
        <v>0</v>
      </c>
      <c r="U349" s="23">
        <v>126000</v>
      </c>
      <c r="V349" s="24">
        <v>45894</v>
      </c>
      <c r="W349" s="62" t="s">
        <v>1376</v>
      </c>
    </row>
    <row r="350" spans="1:23" ht="23.45" customHeight="1">
      <c r="A350" s="35" t="s">
        <v>13674</v>
      </c>
      <c r="B350" s="35" t="s">
        <v>10662</v>
      </c>
      <c r="C350" s="35" t="s">
        <v>1372</v>
      </c>
      <c r="D350" s="35" t="s">
        <v>1373</v>
      </c>
      <c r="E350" s="36"/>
      <c r="F350" s="13" t="s">
        <v>5207</v>
      </c>
      <c r="G350" s="37"/>
      <c r="H350" s="38"/>
      <c r="I350" s="39"/>
      <c r="J350" s="40"/>
      <c r="K350" s="41"/>
      <c r="L350" s="76"/>
      <c r="M350" s="14"/>
      <c r="N350" s="15"/>
      <c r="O350" s="97">
        <v>0</v>
      </c>
      <c r="P350" s="97" t="s">
        <v>207</v>
      </c>
      <c r="Q350" s="219" t="s">
        <v>13760</v>
      </c>
      <c r="R350" s="146"/>
      <c r="S350" s="78">
        <v>0</v>
      </c>
      <c r="T350" s="48">
        <v>0</v>
      </c>
      <c r="U350" s="23"/>
      <c r="V350" s="24"/>
      <c r="W350" s="62" t="s">
        <v>1376</v>
      </c>
    </row>
    <row r="351" spans="1:23" ht="23.4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7837</v>
      </c>
      <c r="F351" s="35" t="s">
        <v>12129</v>
      </c>
      <c r="G351" s="37" t="s">
        <v>10397</v>
      </c>
      <c r="H351" s="38">
        <v>10000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20000</v>
      </c>
      <c r="U351" s="23"/>
      <c r="V351" s="24"/>
      <c r="W351" s="62" t="s">
        <v>1376</v>
      </c>
    </row>
    <row r="352" spans="1:23" ht="23.4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11331</v>
      </c>
      <c r="F352" s="35" t="s">
        <v>11332</v>
      </c>
      <c r="G352" s="37" t="s">
        <v>7067</v>
      </c>
      <c r="H352" s="38">
        <v>10000</v>
      </c>
      <c r="I352" s="39">
        <v>5</v>
      </c>
      <c r="J352" s="40"/>
      <c r="K352" s="41"/>
      <c r="L352" s="76">
        <v>5</v>
      </c>
      <c r="M352" s="14"/>
      <c r="N352" s="15"/>
      <c r="O352" s="97">
        <v>5</v>
      </c>
      <c r="P352" s="97" t="s">
        <v>207</v>
      </c>
      <c r="Q352" s="146"/>
      <c r="R352" s="146"/>
      <c r="S352" s="78">
        <v>5</v>
      </c>
      <c r="T352" s="48">
        <v>50000</v>
      </c>
      <c r="U352" s="23"/>
      <c r="V352" s="24"/>
      <c r="W352" s="62" t="s">
        <v>1376</v>
      </c>
    </row>
    <row r="353" spans="1:23" ht="23.45" customHeight="1">
      <c r="A353" s="16" t="s">
        <v>4883</v>
      </c>
      <c r="B353" s="16" t="s">
        <v>10662</v>
      </c>
      <c r="C353" s="16" t="s">
        <v>1372</v>
      </c>
      <c r="D353" s="16" t="s">
        <v>1373</v>
      </c>
      <c r="E353" s="25" t="s">
        <v>9900</v>
      </c>
      <c r="F353" s="16" t="s">
        <v>9901</v>
      </c>
      <c r="G353" s="26" t="s">
        <v>60</v>
      </c>
      <c r="H353" s="27">
        <v>13000</v>
      </c>
      <c r="I353" s="28"/>
      <c r="J353" s="29"/>
      <c r="K353" s="12">
        <v>1</v>
      </c>
      <c r="L353" s="77"/>
      <c r="M353" s="10"/>
      <c r="N353" s="11"/>
      <c r="O353" s="107">
        <v>0</v>
      </c>
      <c r="P353" s="107" t="s">
        <v>207</v>
      </c>
      <c r="Q353" s="360"/>
      <c r="R353" s="147" t="s">
        <v>13649</v>
      </c>
      <c r="S353" s="78">
        <v>0</v>
      </c>
      <c r="T353" s="48">
        <v>0</v>
      </c>
      <c r="U353" s="23"/>
      <c r="V353" s="24"/>
      <c r="W353" s="62" t="s">
        <v>1376</v>
      </c>
    </row>
    <row r="354" spans="1:23" ht="23.45" customHeight="1">
      <c r="A354" s="30"/>
      <c r="B354" s="30"/>
      <c r="C354" s="30"/>
      <c r="D354" s="30"/>
      <c r="E354" s="31"/>
      <c r="F354" s="30"/>
      <c r="G354" s="32"/>
      <c r="H354" s="33"/>
      <c r="I354" s="39"/>
      <c r="J354" s="40"/>
      <c r="K354" s="34"/>
      <c r="L354" s="77"/>
      <c r="M354" s="10"/>
      <c r="N354" s="11"/>
      <c r="O354" s="97">
        <v>0</v>
      </c>
      <c r="P354" s="97" t="s">
        <v>207</v>
      </c>
      <c r="Q354" s="353"/>
      <c r="R354" s="217"/>
      <c r="S354" s="78">
        <v>0</v>
      </c>
      <c r="T354" s="49">
        <v>0</v>
      </c>
      <c r="U354" s="23"/>
      <c r="V354" s="24"/>
      <c r="W354" s="62" t="s">
        <v>207</v>
      </c>
    </row>
    <row r="355" spans="1:23" ht="23.45" customHeight="1">
      <c r="A355" s="35" t="s">
        <v>13675</v>
      </c>
      <c r="B355" s="35" t="s">
        <v>13697</v>
      </c>
      <c r="C355" s="35" t="s">
        <v>838</v>
      </c>
      <c r="D355" s="35" t="s">
        <v>839</v>
      </c>
      <c r="E355" s="36"/>
      <c r="F355" s="13" t="s">
        <v>5207</v>
      </c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219" t="s">
        <v>13760</v>
      </c>
      <c r="R355" s="146"/>
      <c r="S355" s="78">
        <v>0</v>
      </c>
      <c r="T355" s="49">
        <v>0</v>
      </c>
      <c r="U355" s="23"/>
      <c r="V355" s="24"/>
      <c r="W355" s="62" t="s">
        <v>835</v>
      </c>
    </row>
    <row r="356" spans="1:23" ht="23.45" customHeight="1">
      <c r="A356" s="35"/>
      <c r="B356" s="149"/>
      <c r="C356" s="35"/>
      <c r="D356" s="35"/>
      <c r="E356" s="36"/>
      <c r="F356" s="30"/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146"/>
      <c r="R356" s="146"/>
      <c r="S356" s="78">
        <v>0</v>
      </c>
      <c r="T356" s="49">
        <v>0</v>
      </c>
      <c r="U356" s="23"/>
      <c r="V356" s="24"/>
      <c r="W356" s="62" t="s">
        <v>207</v>
      </c>
    </row>
    <row r="357" spans="1:23" ht="23.45" customHeight="1">
      <c r="A357" s="35" t="s">
        <v>13679</v>
      </c>
      <c r="B357" s="67" t="s">
        <v>13682</v>
      </c>
      <c r="C357" s="35" t="s">
        <v>13683</v>
      </c>
      <c r="D357" s="35" t="s">
        <v>13683</v>
      </c>
      <c r="E357" s="36"/>
      <c r="F357" s="13" t="s">
        <v>5207</v>
      </c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219" t="s">
        <v>13760</v>
      </c>
      <c r="R357" s="146"/>
      <c r="S357" s="78">
        <v>0</v>
      </c>
      <c r="T357" s="49">
        <v>0</v>
      </c>
      <c r="U357" s="23"/>
      <c r="V357" s="24"/>
      <c r="W357" s="62" t="s">
        <v>207</v>
      </c>
    </row>
    <row r="358" spans="1:23" ht="23.45" customHeight="1">
      <c r="A358" s="35"/>
      <c r="B358" s="149"/>
      <c r="C358" s="35"/>
      <c r="D358" s="35"/>
      <c r="E358" s="36"/>
      <c r="F358" s="30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13194</v>
      </c>
      <c r="B359" s="35" t="s">
        <v>10968</v>
      </c>
      <c r="C359" s="35" t="s">
        <v>335</v>
      </c>
      <c r="D359" s="35" t="s">
        <v>336</v>
      </c>
      <c r="E359" s="36"/>
      <c r="F359" s="13" t="s">
        <v>5207</v>
      </c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219" t="s">
        <v>13760</v>
      </c>
      <c r="R359" s="146"/>
      <c r="S359" s="78">
        <v>0</v>
      </c>
      <c r="T359" s="49">
        <v>0</v>
      </c>
      <c r="U359" s="23"/>
      <c r="V359" s="24"/>
      <c r="W359" s="62" t="s">
        <v>4848</v>
      </c>
    </row>
    <row r="360" spans="1:23" ht="23.45" customHeight="1">
      <c r="A360" s="35"/>
      <c r="B360" s="35"/>
      <c r="C360" s="35"/>
      <c r="D360" s="35"/>
      <c r="E360" s="36"/>
      <c r="F360" s="30"/>
      <c r="G360" s="37"/>
      <c r="H360" s="38"/>
      <c r="I360" s="39"/>
      <c r="J360" s="40"/>
      <c r="K360" s="41"/>
      <c r="L360" s="76"/>
      <c r="M360" s="14"/>
      <c r="N360" s="15"/>
      <c r="O360" s="97">
        <v>0</v>
      </c>
      <c r="P360" s="97" t="s">
        <v>207</v>
      </c>
      <c r="Q360" s="146"/>
      <c r="R360" s="146"/>
      <c r="S360" s="78">
        <v>0</v>
      </c>
      <c r="T360" s="49">
        <v>0</v>
      </c>
      <c r="U360" s="23"/>
      <c r="V360" s="24"/>
      <c r="W360" s="62" t="s">
        <v>207</v>
      </c>
    </row>
    <row r="361" spans="1:23" ht="23.45" customHeight="1">
      <c r="A361" s="35" t="s">
        <v>12772</v>
      </c>
      <c r="B361" s="35" t="s">
        <v>13706</v>
      </c>
      <c r="C361" s="35" t="s">
        <v>914</v>
      </c>
      <c r="D361" s="35" t="s">
        <v>915</v>
      </c>
      <c r="E361" s="36"/>
      <c r="F361" s="13" t="s">
        <v>5207</v>
      </c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219" t="s">
        <v>13760</v>
      </c>
      <c r="R361" s="146"/>
      <c r="S361" s="78">
        <v>0</v>
      </c>
      <c r="T361" s="49">
        <v>0</v>
      </c>
      <c r="U361" s="23"/>
      <c r="V361" s="24"/>
      <c r="W361" s="62" t="s">
        <v>4837</v>
      </c>
    </row>
    <row r="362" spans="1:23" ht="23.45" customHeight="1">
      <c r="A362" s="35"/>
      <c r="B362" s="35"/>
      <c r="C362" s="35"/>
      <c r="D362" s="35"/>
      <c r="E362" s="36"/>
      <c r="F362" s="30"/>
      <c r="G362" s="37"/>
      <c r="H362" s="38"/>
      <c r="I362" s="39"/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9">
        <v>0</v>
      </c>
      <c r="U362" s="23"/>
      <c r="V362" s="24"/>
      <c r="W362" s="62" t="s">
        <v>207</v>
      </c>
    </row>
    <row r="363" spans="1:23" ht="23.45" customHeight="1">
      <c r="A363" s="35" t="s">
        <v>8407</v>
      </c>
      <c r="B363" s="35" t="s">
        <v>10694</v>
      </c>
      <c r="C363" s="35" t="s">
        <v>6992</v>
      </c>
      <c r="D363" s="35" t="s">
        <v>6948</v>
      </c>
      <c r="E363" s="36" t="s">
        <v>11334</v>
      </c>
      <c r="F363" s="35" t="s">
        <v>10133</v>
      </c>
      <c r="G363" s="37" t="s">
        <v>7076</v>
      </c>
      <c r="H363" s="38">
        <v>11000</v>
      </c>
      <c r="I363" s="39">
        <v>1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11233</v>
      </c>
      <c r="R363" s="146"/>
      <c r="S363" s="78">
        <v>0</v>
      </c>
      <c r="T363" s="49">
        <v>0</v>
      </c>
      <c r="U363" s="23"/>
      <c r="V363" s="24"/>
      <c r="W363" s="62" t="s">
        <v>8410</v>
      </c>
    </row>
    <row r="364" spans="1:23" ht="23.45" customHeight="1">
      <c r="A364" s="35"/>
      <c r="B364" s="35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207</v>
      </c>
    </row>
    <row r="365" spans="1:23" ht="23.45" customHeight="1">
      <c r="A365" s="35" t="s">
        <v>115</v>
      </c>
      <c r="B365" s="35" t="s">
        <v>10876</v>
      </c>
      <c r="C365" s="35" t="s">
        <v>117</v>
      </c>
      <c r="D365" s="35" t="s">
        <v>118</v>
      </c>
      <c r="E365" s="36" t="s">
        <v>13513</v>
      </c>
      <c r="F365" s="35" t="s">
        <v>13249</v>
      </c>
      <c r="G365" s="37" t="s">
        <v>6617</v>
      </c>
      <c r="H365" s="38">
        <v>23000</v>
      </c>
      <c r="I365" s="39">
        <v>1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46" t="s">
        <v>11233</v>
      </c>
      <c r="R365" s="146"/>
      <c r="S365" s="78">
        <v>0</v>
      </c>
      <c r="T365" s="48">
        <v>0</v>
      </c>
      <c r="U365" s="23"/>
      <c r="V365" s="24"/>
      <c r="W365" s="62" t="s">
        <v>4843</v>
      </c>
    </row>
    <row r="366" spans="1:23" ht="23.45" customHeight="1">
      <c r="A366" s="35" t="s">
        <v>115</v>
      </c>
      <c r="B366" s="35" t="s">
        <v>10876</v>
      </c>
      <c r="C366" s="35" t="s">
        <v>117</v>
      </c>
      <c r="D366" s="35" t="s">
        <v>118</v>
      </c>
      <c r="E366" s="36" t="s">
        <v>13734</v>
      </c>
      <c r="F366" s="35" t="s">
        <v>13249</v>
      </c>
      <c r="G366" s="37" t="s">
        <v>13735</v>
      </c>
      <c r="H366" s="38">
        <v>23000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23000</v>
      </c>
      <c r="U366" s="23"/>
      <c r="V366" s="24"/>
      <c r="W366" s="62" t="s">
        <v>4843</v>
      </c>
    </row>
    <row r="367" spans="1:23" ht="23.45" customHeight="1">
      <c r="A367" s="35" t="s">
        <v>115</v>
      </c>
      <c r="B367" s="35" t="s">
        <v>10876</v>
      </c>
      <c r="C367" s="35" t="s">
        <v>117</v>
      </c>
      <c r="D367" s="35" t="s">
        <v>118</v>
      </c>
      <c r="E367" s="36" t="s">
        <v>7291</v>
      </c>
      <c r="F367" s="35" t="s">
        <v>7292</v>
      </c>
      <c r="G367" s="37" t="s">
        <v>7293</v>
      </c>
      <c r="H367" s="38">
        <v>22500</v>
      </c>
      <c r="I367" s="39">
        <v>1</v>
      </c>
      <c r="J367" s="40"/>
      <c r="K367" s="41"/>
      <c r="L367" s="76">
        <v>1</v>
      </c>
      <c r="M367" s="14"/>
      <c r="N367" s="15"/>
      <c r="O367" s="97">
        <v>1</v>
      </c>
      <c r="P367" s="97" t="s">
        <v>207</v>
      </c>
      <c r="Q367" s="146"/>
      <c r="R367" s="146"/>
      <c r="S367" s="78">
        <v>1</v>
      </c>
      <c r="T367" s="48">
        <v>22500</v>
      </c>
      <c r="U367" s="23"/>
      <c r="V367" s="24"/>
      <c r="W367" s="62" t="s">
        <v>4843</v>
      </c>
    </row>
    <row r="368" spans="1:23" ht="23.45" customHeight="1">
      <c r="A368" s="35" t="s">
        <v>115</v>
      </c>
      <c r="B368" s="35" t="s">
        <v>10876</v>
      </c>
      <c r="C368" s="35" t="s">
        <v>117</v>
      </c>
      <c r="D368" s="35" t="s">
        <v>118</v>
      </c>
      <c r="E368" s="36" t="s">
        <v>8053</v>
      </c>
      <c r="F368" s="35" t="s">
        <v>7292</v>
      </c>
      <c r="G368" s="37" t="s">
        <v>8054</v>
      </c>
      <c r="H368" s="38">
        <v>22500</v>
      </c>
      <c r="I368" s="39">
        <v>2</v>
      </c>
      <c r="J368" s="40"/>
      <c r="K368" s="41"/>
      <c r="L368" s="76">
        <v>2</v>
      </c>
      <c r="M368" s="14"/>
      <c r="N368" s="15"/>
      <c r="O368" s="97">
        <v>2</v>
      </c>
      <c r="P368" s="97" t="s">
        <v>207</v>
      </c>
      <c r="Q368" s="146"/>
      <c r="R368" s="146"/>
      <c r="S368" s="78">
        <v>2</v>
      </c>
      <c r="T368" s="48">
        <v>45000</v>
      </c>
      <c r="U368" s="23"/>
      <c r="V368" s="24"/>
      <c r="W368" s="62" t="s">
        <v>4843</v>
      </c>
    </row>
    <row r="369" spans="1:23" ht="23.45" customHeight="1">
      <c r="A369" s="35" t="s">
        <v>115</v>
      </c>
      <c r="B369" s="35" t="s">
        <v>10876</v>
      </c>
      <c r="C369" s="35" t="s">
        <v>117</v>
      </c>
      <c r="D369" s="35" t="s">
        <v>118</v>
      </c>
      <c r="E369" s="36" t="s">
        <v>12818</v>
      </c>
      <c r="F369" s="35" t="s">
        <v>12819</v>
      </c>
      <c r="G369" s="37" t="s">
        <v>7573</v>
      </c>
      <c r="H369" s="38">
        <v>22500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22500</v>
      </c>
      <c r="U369" s="23"/>
      <c r="V369" s="24"/>
      <c r="W369" s="62" t="s">
        <v>4843</v>
      </c>
    </row>
    <row r="370" spans="1:23" ht="23.45" customHeight="1">
      <c r="A370" s="35" t="s">
        <v>115</v>
      </c>
      <c r="B370" s="35" t="s">
        <v>10876</v>
      </c>
      <c r="C370" s="35" t="s">
        <v>117</v>
      </c>
      <c r="D370" s="35" t="s">
        <v>118</v>
      </c>
      <c r="E370" s="36" t="s">
        <v>13252</v>
      </c>
      <c r="F370" s="35" t="s">
        <v>12819</v>
      </c>
      <c r="G370" s="37" t="s">
        <v>11597</v>
      </c>
      <c r="H370" s="38">
        <v>22500</v>
      </c>
      <c r="I370" s="39">
        <v>5</v>
      </c>
      <c r="J370" s="40"/>
      <c r="K370" s="41"/>
      <c r="L370" s="76">
        <v>4</v>
      </c>
      <c r="M370" s="14"/>
      <c r="N370" s="15"/>
      <c r="O370" s="97">
        <v>4</v>
      </c>
      <c r="P370" s="97" t="s">
        <v>207</v>
      </c>
      <c r="Q370" s="146" t="s">
        <v>13764</v>
      </c>
      <c r="R370" s="146"/>
      <c r="S370" s="78">
        <v>4</v>
      </c>
      <c r="T370" s="48">
        <v>90000</v>
      </c>
      <c r="U370" s="23"/>
      <c r="V370" s="24"/>
      <c r="W370" s="62" t="s">
        <v>4843</v>
      </c>
    </row>
    <row r="371" spans="1:23" ht="23.45" customHeight="1">
      <c r="A371" s="35" t="s">
        <v>115</v>
      </c>
      <c r="B371" s="35" t="s">
        <v>10876</v>
      </c>
      <c r="C371" s="35" t="s">
        <v>117</v>
      </c>
      <c r="D371" s="35" t="s">
        <v>118</v>
      </c>
      <c r="E371" s="36" t="s">
        <v>12820</v>
      </c>
      <c r="F371" s="35" t="s">
        <v>12819</v>
      </c>
      <c r="G371" s="37" t="s">
        <v>6617</v>
      </c>
      <c r="H371" s="38">
        <v>22500</v>
      </c>
      <c r="I371" s="39">
        <v>10</v>
      </c>
      <c r="J371" s="40"/>
      <c r="K371" s="41"/>
      <c r="L371" s="76">
        <v>6</v>
      </c>
      <c r="M371" s="14"/>
      <c r="N371" s="15"/>
      <c r="O371" s="97">
        <v>6</v>
      </c>
      <c r="P371" s="97" t="s">
        <v>207</v>
      </c>
      <c r="Q371" s="146" t="s">
        <v>13764</v>
      </c>
      <c r="R371" s="146"/>
      <c r="S371" s="78">
        <v>6</v>
      </c>
      <c r="T371" s="48">
        <v>135000</v>
      </c>
      <c r="U371" s="23"/>
      <c r="V371" s="24"/>
      <c r="W371" s="62" t="s">
        <v>4843</v>
      </c>
    </row>
    <row r="372" spans="1:23" ht="23.45" customHeight="1">
      <c r="A372" s="30" t="s">
        <v>1003</v>
      </c>
      <c r="B372" s="69" t="s">
        <v>10876</v>
      </c>
      <c r="C372" s="30" t="s">
        <v>117</v>
      </c>
      <c r="D372" s="30" t="s">
        <v>118</v>
      </c>
      <c r="E372" s="31" t="s">
        <v>13823</v>
      </c>
      <c r="F372" s="30" t="s">
        <v>13824</v>
      </c>
      <c r="G372" s="32" t="s">
        <v>13828</v>
      </c>
      <c r="H372" s="33">
        <v>21000</v>
      </c>
      <c r="I372" s="39"/>
      <c r="J372" s="40"/>
      <c r="K372" s="34">
        <v>1</v>
      </c>
      <c r="L372" s="77"/>
      <c r="M372" s="10"/>
      <c r="N372" s="11"/>
      <c r="O372" s="97">
        <v>0</v>
      </c>
      <c r="P372" s="97" t="s">
        <v>207</v>
      </c>
      <c r="Q372" s="146"/>
      <c r="R372" s="217" t="s">
        <v>13844</v>
      </c>
      <c r="S372" s="78">
        <v>0</v>
      </c>
      <c r="T372" s="49">
        <v>0</v>
      </c>
      <c r="U372" s="23"/>
      <c r="V372" s="24"/>
      <c r="W372" s="62" t="s">
        <v>4843</v>
      </c>
    </row>
    <row r="373" spans="1:23" ht="23.45" customHeight="1">
      <c r="A373" s="35"/>
      <c r="B373" s="35"/>
      <c r="C373" s="35"/>
      <c r="D373" s="35"/>
      <c r="E373" s="36"/>
      <c r="F373" s="35"/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146"/>
      <c r="R373" s="146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5687</v>
      </c>
      <c r="B374" s="35" t="s">
        <v>10879</v>
      </c>
      <c r="C374" s="35" t="s">
        <v>5689</v>
      </c>
      <c r="D374" s="35" t="s">
        <v>5609</v>
      </c>
      <c r="E374" s="36" t="s">
        <v>11919</v>
      </c>
      <c r="F374" s="286" t="s">
        <v>11920</v>
      </c>
      <c r="G374" s="287" t="s">
        <v>11641</v>
      </c>
      <c r="H374" s="38">
        <v>14000</v>
      </c>
      <c r="I374" s="39">
        <v>1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285" t="s">
        <v>13761</v>
      </c>
      <c r="R374" s="146"/>
      <c r="S374" s="78">
        <v>0</v>
      </c>
      <c r="T374" s="48">
        <v>0</v>
      </c>
      <c r="U374" s="23"/>
      <c r="V374" s="24"/>
      <c r="W374" s="62" t="s">
        <v>5691</v>
      </c>
    </row>
    <row r="375" spans="1:23" ht="23.45" customHeight="1">
      <c r="A375" s="35" t="s">
        <v>5687</v>
      </c>
      <c r="B375" s="35" t="s">
        <v>10879</v>
      </c>
      <c r="C375" s="35" t="s">
        <v>5689</v>
      </c>
      <c r="D375" s="35" t="s">
        <v>5609</v>
      </c>
      <c r="E375" s="36" t="s">
        <v>7664</v>
      </c>
      <c r="F375" s="35" t="s">
        <v>7665</v>
      </c>
      <c r="G375" s="37" t="s">
        <v>7064</v>
      </c>
      <c r="H375" s="38">
        <v>14000</v>
      </c>
      <c r="I375" s="39">
        <v>1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/>
      <c r="R375" s="146"/>
      <c r="S375" s="78">
        <v>1</v>
      </c>
      <c r="T375" s="48">
        <v>14000</v>
      </c>
      <c r="U375" s="23"/>
      <c r="V375" s="24"/>
      <c r="W375" s="62" t="s">
        <v>5691</v>
      </c>
    </row>
    <row r="376" spans="1:23" ht="23.45" customHeight="1">
      <c r="A376" s="35" t="s">
        <v>5687</v>
      </c>
      <c r="B376" s="35" t="s">
        <v>10879</v>
      </c>
      <c r="C376" s="35" t="s">
        <v>5689</v>
      </c>
      <c r="D376" s="35" t="s">
        <v>5609</v>
      </c>
      <c r="E376" s="36" t="s">
        <v>7667</v>
      </c>
      <c r="F376" s="35" t="s">
        <v>7668</v>
      </c>
      <c r="G376" s="37" t="s">
        <v>7064</v>
      </c>
      <c r="H376" s="38">
        <v>11000</v>
      </c>
      <c r="I376" s="39">
        <v>13</v>
      </c>
      <c r="J376" s="40"/>
      <c r="K376" s="41"/>
      <c r="L376" s="76"/>
      <c r="M376" s="14"/>
      <c r="N376" s="15"/>
      <c r="O376" s="97">
        <v>0</v>
      </c>
      <c r="P376" s="97" t="s">
        <v>207</v>
      </c>
      <c r="Q376" s="146" t="s">
        <v>11668</v>
      </c>
      <c r="R376" s="146"/>
      <c r="S376" s="78">
        <v>0</v>
      </c>
      <c r="T376" s="48">
        <v>0</v>
      </c>
      <c r="U376" s="23"/>
      <c r="V376" s="24"/>
      <c r="W376" s="62" t="s">
        <v>5691</v>
      </c>
    </row>
    <row r="377" spans="1:23" ht="23.45" customHeight="1">
      <c r="A377" s="35" t="s">
        <v>13676</v>
      </c>
      <c r="B377" s="35" t="s">
        <v>10879</v>
      </c>
      <c r="C377" s="35" t="s">
        <v>5689</v>
      </c>
      <c r="D377" s="35" t="s">
        <v>5609</v>
      </c>
      <c r="E377" s="36"/>
      <c r="F377" s="13" t="s">
        <v>5207</v>
      </c>
      <c r="G377" s="37"/>
      <c r="H377" s="38"/>
      <c r="I377" s="39"/>
      <c r="J377" s="40"/>
      <c r="K377" s="41"/>
      <c r="L377" s="76"/>
      <c r="M377" s="14"/>
      <c r="N377" s="15"/>
      <c r="O377" s="97">
        <v>0</v>
      </c>
      <c r="P377" s="97" t="s">
        <v>207</v>
      </c>
      <c r="Q377" s="219" t="s">
        <v>13760</v>
      </c>
      <c r="R377" s="146"/>
      <c r="S377" s="78">
        <v>0</v>
      </c>
      <c r="T377" s="48">
        <v>0</v>
      </c>
      <c r="U377" s="23"/>
      <c r="V377" s="24"/>
      <c r="W377" s="62" t="s">
        <v>5691</v>
      </c>
    </row>
    <row r="378" spans="1:23" ht="23.45" customHeight="1">
      <c r="A378" s="30" t="s">
        <v>7903</v>
      </c>
      <c r="B378" s="69" t="s">
        <v>10879</v>
      </c>
      <c r="C378" s="30" t="s">
        <v>5689</v>
      </c>
      <c r="D378" s="30" t="s">
        <v>5609</v>
      </c>
      <c r="E378" s="31" t="s">
        <v>9543</v>
      </c>
      <c r="F378" s="30" t="s">
        <v>7899</v>
      </c>
      <c r="G378" s="32" t="s">
        <v>146</v>
      </c>
      <c r="H378" s="33">
        <v>14000</v>
      </c>
      <c r="I378" s="39"/>
      <c r="J378" s="40"/>
      <c r="K378" s="34">
        <v>1</v>
      </c>
      <c r="L378" s="77"/>
      <c r="M378" s="10"/>
      <c r="N378" s="11"/>
      <c r="O378" s="97">
        <v>0</v>
      </c>
      <c r="P378" s="97" t="s">
        <v>207</v>
      </c>
      <c r="Q378" s="146"/>
      <c r="R378" s="217" t="s">
        <v>13842</v>
      </c>
      <c r="S378" s="78">
        <v>0</v>
      </c>
      <c r="T378" s="49">
        <v>0</v>
      </c>
      <c r="U378" s="23"/>
      <c r="V378" s="24"/>
      <c r="W378" s="62" t="s">
        <v>5691</v>
      </c>
    </row>
    <row r="379" spans="1:23" ht="23.45" customHeight="1">
      <c r="A379" s="35"/>
      <c r="B379" s="35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97">
        <v>0</v>
      </c>
      <c r="P379" s="97" t="s">
        <v>207</v>
      </c>
      <c r="Q379" s="146"/>
      <c r="R379" s="146"/>
      <c r="S379" s="78">
        <v>0</v>
      </c>
      <c r="T379" s="49">
        <v>0</v>
      </c>
      <c r="U379" s="23"/>
      <c r="V379" s="24"/>
      <c r="W379" s="62" t="s">
        <v>207</v>
      </c>
    </row>
    <row r="380" spans="1:23" ht="23.45" customHeight="1">
      <c r="A380" s="35" t="s">
        <v>6177</v>
      </c>
      <c r="B380" s="35" t="s">
        <v>10688</v>
      </c>
      <c r="C380" s="35" t="s">
        <v>6178</v>
      </c>
      <c r="D380" s="35" t="s">
        <v>6179</v>
      </c>
      <c r="E380" s="36" t="s">
        <v>10432</v>
      </c>
      <c r="F380" s="35" t="s">
        <v>9730</v>
      </c>
      <c r="G380" s="37" t="s">
        <v>7724</v>
      </c>
      <c r="H380" s="38">
        <v>19000</v>
      </c>
      <c r="I380" s="39">
        <v>3</v>
      </c>
      <c r="J380" s="40"/>
      <c r="K380" s="41"/>
      <c r="L380" s="76">
        <v>3</v>
      </c>
      <c r="M380" s="14"/>
      <c r="N380" s="15"/>
      <c r="O380" s="97">
        <v>3</v>
      </c>
      <c r="P380" s="97" t="s">
        <v>207</v>
      </c>
      <c r="Q380" s="146"/>
      <c r="R380" s="146"/>
      <c r="S380" s="78">
        <v>3</v>
      </c>
      <c r="T380" s="48">
        <v>57000</v>
      </c>
      <c r="U380" s="23"/>
      <c r="V380" s="24"/>
      <c r="W380" s="62" t="s">
        <v>6181</v>
      </c>
    </row>
    <row r="381" spans="1:23" ht="23.45" customHeight="1">
      <c r="A381" s="35" t="s">
        <v>6177</v>
      </c>
      <c r="B381" s="35" t="s">
        <v>10688</v>
      </c>
      <c r="C381" s="35" t="s">
        <v>6178</v>
      </c>
      <c r="D381" s="35" t="s">
        <v>6179</v>
      </c>
      <c r="E381" s="36" t="s">
        <v>10431</v>
      </c>
      <c r="F381" s="35" t="s">
        <v>9730</v>
      </c>
      <c r="G381" s="37" t="s">
        <v>9449</v>
      </c>
      <c r="H381" s="38">
        <v>19000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19000</v>
      </c>
      <c r="U381" s="23"/>
      <c r="V381" s="24"/>
      <c r="W381" s="62" t="s">
        <v>6181</v>
      </c>
    </row>
    <row r="382" spans="1:23" ht="23.45" customHeight="1">
      <c r="A382" s="35" t="s">
        <v>6177</v>
      </c>
      <c r="B382" s="35" t="s">
        <v>10688</v>
      </c>
      <c r="C382" s="35" t="s">
        <v>6178</v>
      </c>
      <c r="D382" s="35" t="s">
        <v>6179</v>
      </c>
      <c r="E382" s="36" t="s">
        <v>10430</v>
      </c>
      <c r="F382" s="35" t="s">
        <v>9730</v>
      </c>
      <c r="G382" s="37" t="s">
        <v>7109</v>
      </c>
      <c r="H382" s="38">
        <v>19000</v>
      </c>
      <c r="I382" s="39">
        <v>5</v>
      </c>
      <c r="J382" s="40"/>
      <c r="K382" s="41"/>
      <c r="L382" s="76">
        <v>5</v>
      </c>
      <c r="M382" s="14"/>
      <c r="N382" s="15"/>
      <c r="O382" s="97">
        <v>5</v>
      </c>
      <c r="P382" s="97" t="s">
        <v>207</v>
      </c>
      <c r="Q382" s="146"/>
      <c r="R382" s="146"/>
      <c r="S382" s="78">
        <v>5</v>
      </c>
      <c r="T382" s="48">
        <v>95000</v>
      </c>
      <c r="U382" s="23"/>
      <c r="V382" s="24"/>
      <c r="W382" s="62" t="s">
        <v>6181</v>
      </c>
    </row>
    <row r="383" spans="1:23" ht="22.5" customHeight="1">
      <c r="A383" s="30" t="s">
        <v>11513</v>
      </c>
      <c r="B383" s="69" t="s">
        <v>10688</v>
      </c>
      <c r="C383" s="30" t="s">
        <v>6178</v>
      </c>
      <c r="D383" s="30" t="s">
        <v>6179</v>
      </c>
      <c r="E383" s="31" t="s">
        <v>11715</v>
      </c>
      <c r="F383" s="30" t="s">
        <v>11486</v>
      </c>
      <c r="G383" s="32" t="s">
        <v>12489</v>
      </c>
      <c r="H383" s="33">
        <v>19000</v>
      </c>
      <c r="I383" s="39"/>
      <c r="J383" s="40"/>
      <c r="K383" s="34">
        <v>1</v>
      </c>
      <c r="L383" s="77"/>
      <c r="M383" s="10"/>
      <c r="N383" s="11"/>
      <c r="O383" s="97">
        <v>0</v>
      </c>
      <c r="P383" s="97" t="s">
        <v>207</v>
      </c>
      <c r="Q383" s="146"/>
      <c r="R383" s="217" t="s">
        <v>13844</v>
      </c>
      <c r="S383" s="78">
        <v>0</v>
      </c>
      <c r="T383" s="49">
        <v>0</v>
      </c>
      <c r="U383" s="23"/>
      <c r="V383" s="24"/>
      <c r="W383" s="62" t="s">
        <v>6181</v>
      </c>
    </row>
    <row r="384" spans="1:23" ht="23.4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119</v>
      </c>
      <c r="B385" s="35" t="s">
        <v>11132</v>
      </c>
      <c r="C385" s="35" t="s">
        <v>121</v>
      </c>
      <c r="D385" s="35" t="s">
        <v>121</v>
      </c>
      <c r="E385" s="36" t="s">
        <v>10433</v>
      </c>
      <c r="F385" s="35" t="s">
        <v>11921</v>
      </c>
      <c r="G385" s="37" t="s">
        <v>13736</v>
      </c>
      <c r="H385" s="38">
        <v>12000</v>
      </c>
      <c r="I385" s="39">
        <v>4</v>
      </c>
      <c r="J385" s="40"/>
      <c r="K385" s="41"/>
      <c r="L385" s="76">
        <v>4</v>
      </c>
      <c r="M385" s="14"/>
      <c r="N385" s="15"/>
      <c r="O385" s="97">
        <v>4</v>
      </c>
      <c r="P385" s="97" t="s">
        <v>207</v>
      </c>
      <c r="Q385" s="146"/>
      <c r="R385" s="146"/>
      <c r="S385" s="78">
        <v>4</v>
      </c>
      <c r="T385" s="48">
        <v>48000</v>
      </c>
      <c r="U385" s="23"/>
      <c r="V385" s="24"/>
      <c r="W385" s="62" t="s">
        <v>4865</v>
      </c>
    </row>
    <row r="386" spans="1:23" ht="23.45" customHeight="1">
      <c r="A386" s="35" t="s">
        <v>119</v>
      </c>
      <c r="B386" s="35" t="s">
        <v>11132</v>
      </c>
      <c r="C386" s="35" t="s">
        <v>121</v>
      </c>
      <c r="D386" s="35" t="s">
        <v>121</v>
      </c>
      <c r="E386" s="36" t="s">
        <v>10436</v>
      </c>
      <c r="F386" s="35" t="s">
        <v>11921</v>
      </c>
      <c r="G386" s="37" t="s">
        <v>7294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97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4865</v>
      </c>
    </row>
    <row r="387" spans="1:23" ht="23.45" customHeight="1">
      <c r="A387" s="35"/>
      <c r="B387" s="35"/>
      <c r="C387" s="35"/>
      <c r="D387" s="35"/>
      <c r="E387" s="36"/>
      <c r="F387" s="35"/>
      <c r="G387" s="37"/>
      <c r="H387" s="38"/>
      <c r="I387" s="39"/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3512</v>
      </c>
      <c r="B388" s="35" t="s">
        <v>10991</v>
      </c>
      <c r="C388" s="35" t="s">
        <v>3513</v>
      </c>
      <c r="D388" s="35" t="s">
        <v>3514</v>
      </c>
      <c r="E388" s="36" t="s">
        <v>13253</v>
      </c>
      <c r="F388" s="35" t="s">
        <v>12825</v>
      </c>
      <c r="G388" s="37" t="s">
        <v>5959</v>
      </c>
      <c r="H388" s="38">
        <v>13000</v>
      </c>
      <c r="I388" s="39">
        <v>1</v>
      </c>
      <c r="J388" s="40"/>
      <c r="K388" s="41"/>
      <c r="L388" s="76">
        <v>1</v>
      </c>
      <c r="M388" s="14"/>
      <c r="N388" s="15"/>
      <c r="O388" s="97">
        <v>1</v>
      </c>
      <c r="P388" s="97" t="s">
        <v>207</v>
      </c>
      <c r="Q388" s="146"/>
      <c r="R388" s="146"/>
      <c r="S388" s="78">
        <v>1</v>
      </c>
      <c r="T388" s="48">
        <v>13000</v>
      </c>
      <c r="U388" s="23"/>
      <c r="V388" s="24"/>
      <c r="W388" s="62" t="s">
        <v>4775</v>
      </c>
    </row>
    <row r="389" spans="1:23" ht="23.45" customHeight="1">
      <c r="A389" s="35" t="s">
        <v>3512</v>
      </c>
      <c r="B389" s="35" t="s">
        <v>10991</v>
      </c>
      <c r="C389" s="35" t="s">
        <v>3513</v>
      </c>
      <c r="D389" s="35" t="s">
        <v>3514</v>
      </c>
      <c r="E389" s="36" t="s">
        <v>13061</v>
      </c>
      <c r="F389" s="35" t="s">
        <v>12825</v>
      </c>
      <c r="G389" s="37" t="s">
        <v>7055</v>
      </c>
      <c r="H389" s="38">
        <v>13000</v>
      </c>
      <c r="I389" s="28"/>
      <c r="J389" s="40">
        <v>20</v>
      </c>
      <c r="K389" s="41"/>
      <c r="L389" s="76"/>
      <c r="M389" s="14"/>
      <c r="N389" s="15"/>
      <c r="O389" s="97">
        <v>0</v>
      </c>
      <c r="P389" s="97" t="s">
        <v>207</v>
      </c>
      <c r="Q389" s="146" t="s">
        <v>13780</v>
      </c>
      <c r="R389" s="146" t="s">
        <v>97</v>
      </c>
      <c r="S389" s="78">
        <v>0</v>
      </c>
      <c r="T389" s="48">
        <v>0</v>
      </c>
      <c r="U389" s="23">
        <v>260000</v>
      </c>
      <c r="V389" s="24">
        <v>45894</v>
      </c>
      <c r="W389" s="62" t="s">
        <v>4775</v>
      </c>
    </row>
    <row r="390" spans="1:23" ht="23.45" customHeight="1">
      <c r="A390" s="35" t="s">
        <v>3512</v>
      </c>
      <c r="B390" s="35" t="s">
        <v>10991</v>
      </c>
      <c r="C390" s="35" t="s">
        <v>3513</v>
      </c>
      <c r="D390" s="35" t="s">
        <v>3514</v>
      </c>
      <c r="E390" s="36" t="s">
        <v>12824</v>
      </c>
      <c r="F390" s="35" t="s">
        <v>12825</v>
      </c>
      <c r="G390" s="37" t="s">
        <v>7165</v>
      </c>
      <c r="H390" s="38">
        <v>13000</v>
      </c>
      <c r="I390" s="28"/>
      <c r="J390" s="40">
        <v>10</v>
      </c>
      <c r="K390" s="41"/>
      <c r="L390" s="76"/>
      <c r="M390" s="14"/>
      <c r="N390" s="15"/>
      <c r="O390" s="97">
        <v>0</v>
      </c>
      <c r="P390" s="97" t="s">
        <v>207</v>
      </c>
      <c r="Q390" s="146" t="s">
        <v>13780</v>
      </c>
      <c r="R390" s="146" t="s">
        <v>84</v>
      </c>
      <c r="S390" s="78">
        <v>0</v>
      </c>
      <c r="T390" s="48">
        <v>0</v>
      </c>
      <c r="U390" s="23">
        <v>130000</v>
      </c>
      <c r="V390" s="24">
        <v>45894</v>
      </c>
      <c r="W390" s="62" t="s">
        <v>4775</v>
      </c>
    </row>
    <row r="391" spans="1:23" ht="23.4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12824</v>
      </c>
      <c r="F391" s="35" t="s">
        <v>12825</v>
      </c>
      <c r="G391" s="37" t="s">
        <v>7165</v>
      </c>
      <c r="H391" s="38">
        <v>13000</v>
      </c>
      <c r="I391" s="39">
        <v>22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46" t="s">
        <v>13780</v>
      </c>
      <c r="R391" s="146"/>
      <c r="S391" s="78">
        <v>0</v>
      </c>
      <c r="T391" s="48">
        <v>0</v>
      </c>
      <c r="U391" s="23"/>
      <c r="V391" s="24"/>
      <c r="W391" s="62" t="s">
        <v>4775</v>
      </c>
    </row>
    <row r="392" spans="1:23" ht="23.4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10438</v>
      </c>
      <c r="F392" s="35" t="s">
        <v>9869</v>
      </c>
      <c r="G392" s="37" t="s">
        <v>5959</v>
      </c>
      <c r="H392" s="38">
        <v>14000</v>
      </c>
      <c r="I392" s="28"/>
      <c r="J392" s="40">
        <v>20</v>
      </c>
      <c r="K392" s="41"/>
      <c r="L392" s="76"/>
      <c r="M392" s="14">
        <v>20</v>
      </c>
      <c r="N392" s="15"/>
      <c r="O392" s="97">
        <v>20</v>
      </c>
      <c r="P392" s="97" t="s">
        <v>207</v>
      </c>
      <c r="Q392" s="146"/>
      <c r="R392" s="146" t="s">
        <v>97</v>
      </c>
      <c r="S392" s="78">
        <v>20</v>
      </c>
      <c r="T392" s="48">
        <v>0</v>
      </c>
      <c r="U392" s="23">
        <v>280000</v>
      </c>
      <c r="V392" s="24">
        <v>45894</v>
      </c>
      <c r="W392" s="62" t="s">
        <v>4775</v>
      </c>
    </row>
    <row r="393" spans="1:23" ht="23.45" customHeight="1">
      <c r="A393" s="35"/>
      <c r="B393" s="35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11567</v>
      </c>
      <c r="B394" s="35" t="s">
        <v>11568</v>
      </c>
      <c r="C394" s="35" t="s">
        <v>2818</v>
      </c>
      <c r="D394" s="35" t="s">
        <v>2818</v>
      </c>
      <c r="E394" s="36"/>
      <c r="F394" s="13" t="s">
        <v>5207</v>
      </c>
      <c r="G394" s="37"/>
      <c r="H394" s="38"/>
      <c r="I394" s="39"/>
      <c r="J394" s="40"/>
      <c r="K394" s="41"/>
      <c r="L394" s="76"/>
      <c r="M394" s="14"/>
      <c r="N394" s="15"/>
      <c r="O394" s="97">
        <v>0</v>
      </c>
      <c r="P394" s="97" t="s">
        <v>207</v>
      </c>
      <c r="Q394" s="219" t="s">
        <v>13760</v>
      </c>
      <c r="R394" s="146"/>
      <c r="S394" s="78">
        <v>0</v>
      </c>
      <c r="T394" s="49">
        <v>0</v>
      </c>
      <c r="U394" s="23"/>
      <c r="V394" s="24"/>
      <c r="W394" s="62" t="s">
        <v>207</v>
      </c>
    </row>
    <row r="395" spans="1:23" ht="23.45" customHeight="1">
      <c r="A395" s="35"/>
      <c r="B395" s="35"/>
      <c r="C395" s="35"/>
      <c r="D395" s="35"/>
      <c r="E395" s="36"/>
      <c r="F395" s="112"/>
      <c r="G395" s="37"/>
      <c r="H395" s="38"/>
      <c r="I395" s="39"/>
      <c r="J395" s="40"/>
      <c r="K395" s="41"/>
      <c r="L395" s="76"/>
      <c r="M395" s="14"/>
      <c r="N395" s="15"/>
      <c r="O395" s="97">
        <v>0</v>
      </c>
      <c r="P395" s="97" t="s">
        <v>207</v>
      </c>
      <c r="Q395" s="146"/>
      <c r="R395" s="146"/>
      <c r="S395" s="78">
        <v>0</v>
      </c>
      <c r="T395" s="49">
        <v>0</v>
      </c>
      <c r="U395" s="23"/>
      <c r="V395" s="24"/>
      <c r="W395" s="62" t="s">
        <v>207</v>
      </c>
    </row>
    <row r="396" spans="1:23" ht="23.45" customHeight="1">
      <c r="A396" s="35" t="s">
        <v>9644</v>
      </c>
      <c r="B396" s="35" t="s">
        <v>10690</v>
      </c>
      <c r="C396" s="35" t="s">
        <v>7909</v>
      </c>
      <c r="D396" s="35" t="s">
        <v>7909</v>
      </c>
      <c r="E396" s="36" t="s">
        <v>13062</v>
      </c>
      <c r="F396" s="35" t="s">
        <v>13063</v>
      </c>
      <c r="G396" s="37" t="s">
        <v>11665</v>
      </c>
      <c r="H396" s="38">
        <v>17000</v>
      </c>
      <c r="I396" s="39">
        <v>1</v>
      </c>
      <c r="J396" s="40"/>
      <c r="K396" s="41"/>
      <c r="L396" s="76">
        <v>1</v>
      </c>
      <c r="M396" s="14"/>
      <c r="N396" s="15"/>
      <c r="O396" s="97">
        <v>1</v>
      </c>
      <c r="P396" s="97" t="s">
        <v>207</v>
      </c>
      <c r="Q396" s="146"/>
      <c r="R396" s="146"/>
      <c r="S396" s="78">
        <v>1</v>
      </c>
      <c r="T396" s="48">
        <v>17000</v>
      </c>
      <c r="U396" s="23"/>
      <c r="V396" s="24"/>
      <c r="W396" s="62" t="s">
        <v>9646</v>
      </c>
    </row>
    <row r="397" spans="1:23" ht="23.45" customHeight="1">
      <c r="A397" s="168"/>
      <c r="B397" s="168"/>
      <c r="C397" s="168"/>
      <c r="D397" s="168"/>
      <c r="E397" s="169"/>
      <c r="F397" s="168"/>
      <c r="G397" s="170"/>
      <c r="H397" s="171"/>
      <c r="I397" s="172"/>
      <c r="J397" s="173"/>
      <c r="K397" s="174"/>
      <c r="L397" s="175"/>
      <c r="M397" s="176"/>
      <c r="N397" s="177"/>
      <c r="O397" s="97">
        <v>0</v>
      </c>
      <c r="P397" s="97" t="s">
        <v>207</v>
      </c>
      <c r="Q397" s="305"/>
      <c r="R397" s="216"/>
      <c r="S397" s="78">
        <v>0</v>
      </c>
      <c r="T397" s="49">
        <v>0</v>
      </c>
      <c r="U397" s="23"/>
      <c r="V397" s="24"/>
      <c r="W397" s="62" t="s">
        <v>207</v>
      </c>
    </row>
    <row r="398" spans="1:23" ht="23.45" customHeight="1">
      <c r="A398" s="35" t="s">
        <v>344</v>
      </c>
      <c r="B398" s="35" t="s">
        <v>10883</v>
      </c>
      <c r="C398" s="35" t="s">
        <v>346</v>
      </c>
      <c r="D398" s="35" t="s">
        <v>347</v>
      </c>
      <c r="E398" s="36" t="s">
        <v>13514</v>
      </c>
      <c r="F398" s="35" t="s">
        <v>13515</v>
      </c>
      <c r="G398" s="37" t="s">
        <v>13516</v>
      </c>
      <c r="H398" s="38">
        <v>21000</v>
      </c>
      <c r="I398" s="39">
        <v>1</v>
      </c>
      <c r="J398" s="40"/>
      <c r="K398" s="41"/>
      <c r="L398" s="76">
        <v>1</v>
      </c>
      <c r="M398" s="14"/>
      <c r="N398" s="15"/>
      <c r="O398" s="97">
        <v>1</v>
      </c>
      <c r="P398" s="97" t="s">
        <v>207</v>
      </c>
      <c r="Q398" s="146"/>
      <c r="R398" s="146"/>
      <c r="S398" s="78">
        <v>1</v>
      </c>
      <c r="T398" s="48">
        <v>21000</v>
      </c>
      <c r="U398" s="23"/>
      <c r="V398" s="24"/>
      <c r="W398" s="62" t="s">
        <v>4844</v>
      </c>
    </row>
    <row r="399" spans="1:23" ht="23.45" customHeight="1">
      <c r="A399" s="16" t="s">
        <v>5131</v>
      </c>
      <c r="B399" s="16" t="s">
        <v>10883</v>
      </c>
      <c r="C399" s="16" t="s">
        <v>346</v>
      </c>
      <c r="D399" s="16" t="s">
        <v>347</v>
      </c>
      <c r="E399" s="25" t="s">
        <v>5807</v>
      </c>
      <c r="F399" s="16" t="s">
        <v>13612</v>
      </c>
      <c r="G399" s="26" t="s">
        <v>13631</v>
      </c>
      <c r="H399" s="27">
        <v>21000</v>
      </c>
      <c r="I399" s="28"/>
      <c r="J399" s="29"/>
      <c r="K399" s="12">
        <v>1</v>
      </c>
      <c r="L399" s="77"/>
      <c r="M399" s="10"/>
      <c r="N399" s="11"/>
      <c r="O399" s="107">
        <v>0</v>
      </c>
      <c r="P399" s="107" t="s">
        <v>207</v>
      </c>
      <c r="Q399" s="360"/>
      <c r="R399" s="147" t="s">
        <v>13657</v>
      </c>
      <c r="S399" s="78">
        <v>0</v>
      </c>
      <c r="T399" s="48">
        <v>0</v>
      </c>
      <c r="U399" s="23"/>
      <c r="V399" s="24"/>
      <c r="W399" s="62" t="s">
        <v>4844</v>
      </c>
    </row>
    <row r="400" spans="1:23" ht="23.45" customHeight="1">
      <c r="A400" s="30"/>
      <c r="B400" s="30"/>
      <c r="C400" s="30"/>
      <c r="D400" s="30"/>
      <c r="E400" s="31"/>
      <c r="F400" s="30"/>
      <c r="G400" s="32"/>
      <c r="H400" s="33"/>
      <c r="I400" s="39"/>
      <c r="J400" s="40"/>
      <c r="K400" s="34"/>
      <c r="L400" s="77"/>
      <c r="M400" s="10"/>
      <c r="N400" s="11"/>
      <c r="O400" s="97">
        <v>0</v>
      </c>
      <c r="P400" s="97" t="s">
        <v>207</v>
      </c>
      <c r="Q400" s="353"/>
      <c r="R400" s="217"/>
      <c r="S400" s="78">
        <v>0</v>
      </c>
      <c r="T400" s="49">
        <v>0</v>
      </c>
      <c r="U400" s="23"/>
      <c r="V400" s="24"/>
      <c r="W400" s="62" t="s">
        <v>207</v>
      </c>
    </row>
    <row r="401" spans="1:23" ht="23.45" customHeight="1">
      <c r="A401" s="35" t="s">
        <v>5465</v>
      </c>
      <c r="B401" s="35" t="s">
        <v>10621</v>
      </c>
      <c r="C401" s="35" t="s">
        <v>5467</v>
      </c>
      <c r="D401" s="35" t="s">
        <v>5468</v>
      </c>
      <c r="E401" s="36" t="s">
        <v>7842</v>
      </c>
      <c r="F401" s="35" t="s">
        <v>7840</v>
      </c>
      <c r="G401" s="37" t="s">
        <v>7064</v>
      </c>
      <c r="H401" s="38">
        <v>13000</v>
      </c>
      <c r="I401" s="39">
        <v>1</v>
      </c>
      <c r="J401" s="40"/>
      <c r="K401" s="41"/>
      <c r="L401" s="76">
        <v>1</v>
      </c>
      <c r="M401" s="14"/>
      <c r="N401" s="15"/>
      <c r="O401" s="97">
        <v>1</v>
      </c>
      <c r="P401" s="97" t="s">
        <v>207</v>
      </c>
      <c r="Q401" s="146"/>
      <c r="R401" s="146"/>
      <c r="S401" s="78">
        <v>1</v>
      </c>
      <c r="T401" s="48">
        <v>13000</v>
      </c>
      <c r="U401" s="23"/>
      <c r="V401" s="24"/>
      <c r="W401" s="62" t="s">
        <v>5470</v>
      </c>
    </row>
    <row r="402" spans="1:23" ht="23.4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45" customHeight="1">
      <c r="A403" s="35" t="s">
        <v>562</v>
      </c>
      <c r="B403" s="35" t="s">
        <v>11092</v>
      </c>
      <c r="C403" s="35" t="s">
        <v>563</v>
      </c>
      <c r="D403" s="35" t="s">
        <v>563</v>
      </c>
      <c r="E403" s="36" t="s">
        <v>13260</v>
      </c>
      <c r="F403" s="35" t="s">
        <v>13261</v>
      </c>
      <c r="G403" s="37" t="s">
        <v>11665</v>
      </c>
      <c r="H403" s="38">
        <v>31000</v>
      </c>
      <c r="I403" s="39">
        <v>1</v>
      </c>
      <c r="J403" s="40"/>
      <c r="K403" s="41"/>
      <c r="L403" s="76">
        <v>1</v>
      </c>
      <c r="M403" s="14"/>
      <c r="N403" s="15"/>
      <c r="O403" s="97">
        <v>1</v>
      </c>
      <c r="P403" s="97" t="s">
        <v>207</v>
      </c>
      <c r="Q403" s="146"/>
      <c r="R403" s="146"/>
      <c r="S403" s="78">
        <v>1</v>
      </c>
      <c r="T403" s="48">
        <v>31000</v>
      </c>
      <c r="U403" s="23"/>
      <c r="V403" s="24"/>
      <c r="W403" s="62" t="s">
        <v>4858</v>
      </c>
    </row>
    <row r="404" spans="1:23" ht="23.45" customHeight="1">
      <c r="A404" s="35"/>
      <c r="B404" s="35"/>
      <c r="C404" s="35"/>
      <c r="D404" s="35"/>
      <c r="E404" s="36"/>
      <c r="F404" s="35"/>
      <c r="G404" s="37"/>
      <c r="H404" s="38"/>
      <c r="I404" s="39"/>
      <c r="J404" s="40"/>
      <c r="K404" s="41"/>
      <c r="L404" s="76"/>
      <c r="M404" s="14"/>
      <c r="N404" s="15"/>
      <c r="O404" s="97">
        <v>0</v>
      </c>
      <c r="P404" s="97" t="s">
        <v>207</v>
      </c>
      <c r="Q404" s="146"/>
      <c r="R404" s="146"/>
      <c r="S404" s="78">
        <v>0</v>
      </c>
      <c r="T404" s="49">
        <v>0</v>
      </c>
      <c r="U404" s="23"/>
      <c r="V404" s="24"/>
      <c r="W404" s="62" t="s">
        <v>207</v>
      </c>
    </row>
    <row r="405" spans="1:23" ht="23.45" customHeight="1">
      <c r="A405" s="35" t="s">
        <v>6204</v>
      </c>
      <c r="B405" s="35" t="s">
        <v>11061</v>
      </c>
      <c r="C405" s="35" t="s">
        <v>6206</v>
      </c>
      <c r="D405" s="35" t="s">
        <v>6206</v>
      </c>
      <c r="E405" s="36" t="s">
        <v>12134</v>
      </c>
      <c r="F405" s="35" t="s">
        <v>13737</v>
      </c>
      <c r="G405" s="37" t="s">
        <v>13738</v>
      </c>
      <c r="H405" s="38">
        <v>19000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19000</v>
      </c>
      <c r="U405" s="23"/>
      <c r="V405" s="24"/>
      <c r="W405" s="62" t="s">
        <v>9669</v>
      </c>
    </row>
    <row r="406" spans="1:23" ht="23.45" customHeight="1">
      <c r="A406" s="35"/>
      <c r="B406" s="35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97">
        <v>0</v>
      </c>
      <c r="P406" s="97" t="s">
        <v>207</v>
      </c>
      <c r="Q406" s="146"/>
      <c r="R406" s="146"/>
      <c r="S406" s="78">
        <v>0</v>
      </c>
      <c r="T406" s="49">
        <v>0</v>
      </c>
      <c r="U406" s="23"/>
      <c r="V406" s="24"/>
      <c r="W406" s="62" t="s">
        <v>207</v>
      </c>
    </row>
    <row r="407" spans="1:23" ht="23.45" customHeight="1">
      <c r="A407" s="35" t="s">
        <v>13802</v>
      </c>
      <c r="B407" s="35" t="s">
        <v>10912</v>
      </c>
      <c r="C407" s="35" t="s">
        <v>134</v>
      </c>
      <c r="D407" s="35" t="s">
        <v>135</v>
      </c>
      <c r="E407" s="36" t="s">
        <v>7308</v>
      </c>
      <c r="F407" s="286" t="s">
        <v>7309</v>
      </c>
      <c r="G407" s="287" t="s">
        <v>6874</v>
      </c>
      <c r="H407" s="38">
        <v>8000</v>
      </c>
      <c r="I407" s="39">
        <v>3</v>
      </c>
      <c r="J407" s="40"/>
      <c r="K407" s="41"/>
      <c r="L407" s="76"/>
      <c r="M407" s="14"/>
      <c r="N407" s="15"/>
      <c r="O407" s="97">
        <v>0</v>
      </c>
      <c r="P407" s="97" t="s">
        <v>207</v>
      </c>
      <c r="Q407" s="285" t="s">
        <v>13761</v>
      </c>
      <c r="R407" s="146"/>
      <c r="S407" s="78">
        <v>0</v>
      </c>
      <c r="T407" s="48">
        <v>0</v>
      </c>
      <c r="U407" s="23"/>
      <c r="V407" s="24"/>
      <c r="W407" s="62" t="s">
        <v>4845</v>
      </c>
    </row>
    <row r="408" spans="1:23" ht="23.45" customHeight="1">
      <c r="A408" s="35" t="s">
        <v>5778</v>
      </c>
      <c r="B408" s="35" t="s">
        <v>10912</v>
      </c>
      <c r="C408" s="35" t="s">
        <v>134</v>
      </c>
      <c r="D408" s="35" t="s">
        <v>135</v>
      </c>
      <c r="E408" s="36" t="s">
        <v>7310</v>
      </c>
      <c r="F408" s="286" t="s">
        <v>7309</v>
      </c>
      <c r="G408" s="287" t="s">
        <v>6875</v>
      </c>
      <c r="H408" s="38">
        <v>8000</v>
      </c>
      <c r="I408" s="39">
        <v>1</v>
      </c>
      <c r="J408" s="40"/>
      <c r="K408" s="41"/>
      <c r="L408" s="76"/>
      <c r="M408" s="14"/>
      <c r="N408" s="15"/>
      <c r="O408" s="97">
        <v>0</v>
      </c>
      <c r="P408" s="97" t="s">
        <v>207</v>
      </c>
      <c r="Q408" s="285" t="s">
        <v>13761</v>
      </c>
      <c r="R408" s="146"/>
      <c r="S408" s="78">
        <v>0</v>
      </c>
      <c r="T408" s="48">
        <v>0</v>
      </c>
      <c r="U408" s="23"/>
      <c r="V408" s="24"/>
      <c r="W408" s="62" t="s">
        <v>4845</v>
      </c>
    </row>
    <row r="409" spans="1:23" ht="23.45" customHeight="1">
      <c r="A409" s="35" t="s">
        <v>5778</v>
      </c>
      <c r="B409" s="35" t="s">
        <v>10912</v>
      </c>
      <c r="C409" s="35" t="s">
        <v>134</v>
      </c>
      <c r="D409" s="35" t="s">
        <v>135</v>
      </c>
      <c r="E409" s="36" t="s">
        <v>7938</v>
      </c>
      <c r="F409" s="35" t="s">
        <v>7309</v>
      </c>
      <c r="G409" s="37" t="s">
        <v>7939</v>
      </c>
      <c r="H409" s="38">
        <v>8000</v>
      </c>
      <c r="I409" s="39">
        <v>10</v>
      </c>
      <c r="J409" s="40"/>
      <c r="K409" s="41"/>
      <c r="L409" s="76">
        <v>10</v>
      </c>
      <c r="M409" s="14"/>
      <c r="N409" s="15"/>
      <c r="O409" s="97">
        <v>10</v>
      </c>
      <c r="P409" s="97" t="s">
        <v>207</v>
      </c>
      <c r="Q409" s="146"/>
      <c r="R409" s="146"/>
      <c r="S409" s="78">
        <v>10</v>
      </c>
      <c r="T409" s="48">
        <v>80000</v>
      </c>
      <c r="U409" s="23"/>
      <c r="V409" s="24"/>
      <c r="W409" s="62" t="s">
        <v>4845</v>
      </c>
    </row>
    <row r="410" spans="1:23" ht="23.45" customHeight="1">
      <c r="A410" s="35" t="s">
        <v>5778</v>
      </c>
      <c r="B410" s="35" t="s">
        <v>10912</v>
      </c>
      <c r="C410" s="35" t="s">
        <v>134</v>
      </c>
      <c r="D410" s="35" t="s">
        <v>135</v>
      </c>
      <c r="E410" s="36" t="s">
        <v>7311</v>
      </c>
      <c r="F410" s="35" t="s">
        <v>7309</v>
      </c>
      <c r="G410" s="37" t="s">
        <v>7064</v>
      </c>
      <c r="H410" s="38">
        <v>8000</v>
      </c>
      <c r="I410" s="39"/>
      <c r="J410" s="40">
        <v>12</v>
      </c>
      <c r="K410" s="41"/>
      <c r="L410" s="76"/>
      <c r="M410" s="14">
        <v>12</v>
      </c>
      <c r="N410" s="15"/>
      <c r="O410" s="97">
        <v>12</v>
      </c>
      <c r="P410" s="97" t="s">
        <v>207</v>
      </c>
      <c r="Q410" s="146"/>
      <c r="R410" s="146" t="s">
        <v>6893</v>
      </c>
      <c r="S410" s="78">
        <v>12</v>
      </c>
      <c r="T410" s="48">
        <v>0</v>
      </c>
      <c r="U410" s="23">
        <v>96000</v>
      </c>
      <c r="V410" s="24">
        <v>45895</v>
      </c>
      <c r="W410" s="62" t="s">
        <v>4845</v>
      </c>
    </row>
    <row r="411" spans="1:23" ht="23.45" customHeight="1">
      <c r="A411" s="35" t="s">
        <v>5778</v>
      </c>
      <c r="B411" s="35" t="s">
        <v>10912</v>
      </c>
      <c r="C411" s="35" t="s">
        <v>134</v>
      </c>
      <c r="D411" s="35" t="s">
        <v>135</v>
      </c>
      <c r="E411" s="36" t="s">
        <v>7311</v>
      </c>
      <c r="F411" s="35" t="s">
        <v>7309</v>
      </c>
      <c r="G411" s="37" t="s">
        <v>7064</v>
      </c>
      <c r="H411" s="38">
        <v>8000</v>
      </c>
      <c r="I411" s="39">
        <v>1</v>
      </c>
      <c r="J411" s="40"/>
      <c r="K411" s="41"/>
      <c r="L411" s="76"/>
      <c r="M411" s="14"/>
      <c r="N411" s="15"/>
      <c r="O411" s="97">
        <v>0</v>
      </c>
      <c r="P411" s="97" t="s">
        <v>207</v>
      </c>
      <c r="Q411" s="146" t="s">
        <v>13771</v>
      </c>
      <c r="R411" s="146" t="s">
        <v>11378</v>
      </c>
      <c r="S411" s="78">
        <v>0</v>
      </c>
      <c r="T411" s="48">
        <v>0</v>
      </c>
      <c r="U411" s="23"/>
      <c r="V411" s="24"/>
      <c r="W411" s="62" t="s">
        <v>4845</v>
      </c>
    </row>
    <row r="412" spans="1:23" ht="23.45" customHeight="1">
      <c r="A412" s="35" t="s">
        <v>5778</v>
      </c>
      <c r="B412" s="35" t="s">
        <v>10912</v>
      </c>
      <c r="C412" s="35" t="s">
        <v>134</v>
      </c>
      <c r="D412" s="35" t="s">
        <v>135</v>
      </c>
      <c r="E412" s="36" t="s">
        <v>7312</v>
      </c>
      <c r="F412" s="286" t="s">
        <v>7309</v>
      </c>
      <c r="G412" s="287" t="s">
        <v>6755</v>
      </c>
      <c r="H412" s="38">
        <v>8000</v>
      </c>
      <c r="I412" s="39">
        <v>1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285" t="s">
        <v>13761</v>
      </c>
      <c r="R412" s="146"/>
      <c r="S412" s="78">
        <v>0</v>
      </c>
      <c r="T412" s="48">
        <v>0</v>
      </c>
      <c r="U412" s="23"/>
      <c r="V412" s="24"/>
      <c r="W412" s="62" t="s">
        <v>4845</v>
      </c>
    </row>
    <row r="413" spans="1:23" ht="23.45" customHeight="1">
      <c r="A413" s="35" t="s">
        <v>5778</v>
      </c>
      <c r="B413" s="35" t="s">
        <v>10912</v>
      </c>
      <c r="C413" s="35" t="s">
        <v>134</v>
      </c>
      <c r="D413" s="35" t="s">
        <v>135</v>
      </c>
      <c r="E413" s="36" t="s">
        <v>13262</v>
      </c>
      <c r="F413" s="35" t="s">
        <v>7309</v>
      </c>
      <c r="G413" s="37" t="s">
        <v>13263</v>
      </c>
      <c r="H413" s="38">
        <v>8000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8000</v>
      </c>
      <c r="U413" s="23"/>
      <c r="V413" s="24"/>
      <c r="W413" s="62" t="s">
        <v>4845</v>
      </c>
    </row>
    <row r="414" spans="1:23" ht="23.45" customHeight="1">
      <c r="A414" s="35" t="s">
        <v>5778</v>
      </c>
      <c r="B414" s="35" t="s">
        <v>10912</v>
      </c>
      <c r="C414" s="35" t="s">
        <v>134</v>
      </c>
      <c r="D414" s="35" t="s">
        <v>135</v>
      </c>
      <c r="E414" s="36" t="s">
        <v>7316</v>
      </c>
      <c r="F414" s="35" t="s">
        <v>7314</v>
      </c>
      <c r="G414" s="37" t="s">
        <v>7121</v>
      </c>
      <c r="H414" s="38">
        <v>9000</v>
      </c>
      <c r="I414" s="39">
        <v>1</v>
      </c>
      <c r="J414" s="40"/>
      <c r="K414" s="41"/>
      <c r="L414" s="76">
        <v>1</v>
      </c>
      <c r="M414" s="14"/>
      <c r="N414" s="15"/>
      <c r="O414" s="97">
        <v>1</v>
      </c>
      <c r="P414" s="97" t="s">
        <v>207</v>
      </c>
      <c r="Q414" s="146"/>
      <c r="R414" s="146"/>
      <c r="S414" s="78">
        <v>1</v>
      </c>
      <c r="T414" s="48">
        <v>9000</v>
      </c>
      <c r="U414" s="23"/>
      <c r="V414" s="24"/>
      <c r="W414" s="62" t="s">
        <v>4845</v>
      </c>
    </row>
    <row r="415" spans="1:23" ht="23.45" customHeight="1">
      <c r="A415" s="35" t="s">
        <v>5778</v>
      </c>
      <c r="B415" s="35" t="s">
        <v>10912</v>
      </c>
      <c r="C415" s="35" t="s">
        <v>134</v>
      </c>
      <c r="D415" s="35" t="s">
        <v>135</v>
      </c>
      <c r="E415" s="36" t="s">
        <v>8059</v>
      </c>
      <c r="F415" s="35" t="s">
        <v>7314</v>
      </c>
      <c r="G415" s="37" t="s">
        <v>8060</v>
      </c>
      <c r="H415" s="38">
        <v>9000</v>
      </c>
      <c r="I415" s="39"/>
      <c r="J415" s="40">
        <v>7</v>
      </c>
      <c r="K415" s="41"/>
      <c r="L415" s="76"/>
      <c r="M415" s="14">
        <v>7</v>
      </c>
      <c r="N415" s="15"/>
      <c r="O415" s="97">
        <v>7</v>
      </c>
      <c r="P415" s="97" t="s">
        <v>207</v>
      </c>
      <c r="Q415" s="146"/>
      <c r="R415" s="146" t="s">
        <v>5185</v>
      </c>
      <c r="S415" s="78">
        <v>7</v>
      </c>
      <c r="T415" s="48">
        <v>0</v>
      </c>
      <c r="U415" s="23">
        <v>63000</v>
      </c>
      <c r="V415" s="24">
        <v>45895</v>
      </c>
      <c r="W415" s="62" t="s">
        <v>4845</v>
      </c>
    </row>
    <row r="416" spans="1:23" ht="23.4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7317</v>
      </c>
      <c r="F416" s="35" t="s">
        <v>7318</v>
      </c>
      <c r="G416" s="37" t="s">
        <v>6875</v>
      </c>
      <c r="H416" s="38">
        <v>19000</v>
      </c>
      <c r="I416" s="39">
        <v>1</v>
      </c>
      <c r="J416" s="40"/>
      <c r="K416" s="41"/>
      <c r="L416" s="76">
        <v>1</v>
      </c>
      <c r="M416" s="14"/>
      <c r="N416" s="15"/>
      <c r="O416" s="97">
        <v>1</v>
      </c>
      <c r="P416" s="97" t="s">
        <v>207</v>
      </c>
      <c r="Q416" s="146"/>
      <c r="R416" s="146"/>
      <c r="S416" s="78">
        <v>1</v>
      </c>
      <c r="T416" s="48">
        <v>19000</v>
      </c>
      <c r="U416" s="23"/>
      <c r="V416" s="24"/>
      <c r="W416" s="62" t="s">
        <v>4845</v>
      </c>
    </row>
    <row r="417" spans="1:23" ht="23.4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7844</v>
      </c>
      <c r="F417" s="35" t="s">
        <v>7318</v>
      </c>
      <c r="G417" s="37" t="s">
        <v>7845</v>
      </c>
      <c r="H417" s="38">
        <v>19000</v>
      </c>
      <c r="I417" s="39"/>
      <c r="J417" s="40">
        <v>3</v>
      </c>
      <c r="K417" s="41"/>
      <c r="L417" s="76"/>
      <c r="M417" s="14">
        <v>3</v>
      </c>
      <c r="N417" s="15"/>
      <c r="O417" s="97">
        <v>3</v>
      </c>
      <c r="P417" s="97" t="s">
        <v>207</v>
      </c>
      <c r="Q417" s="146"/>
      <c r="R417" s="146" t="s">
        <v>144</v>
      </c>
      <c r="S417" s="78">
        <v>3</v>
      </c>
      <c r="T417" s="48">
        <v>0</v>
      </c>
      <c r="U417" s="23">
        <v>57000</v>
      </c>
      <c r="V417" s="24">
        <v>45895</v>
      </c>
      <c r="W417" s="62" t="s">
        <v>4845</v>
      </c>
    </row>
    <row r="418" spans="1:23" ht="23.4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7844</v>
      </c>
      <c r="F418" s="35" t="s">
        <v>7318</v>
      </c>
      <c r="G418" s="37" t="s">
        <v>7845</v>
      </c>
      <c r="H418" s="38">
        <v>19000</v>
      </c>
      <c r="I418" s="39"/>
      <c r="J418" s="40">
        <v>6</v>
      </c>
      <c r="K418" s="41"/>
      <c r="L418" s="76"/>
      <c r="M418" s="14">
        <v>6</v>
      </c>
      <c r="N418" s="15"/>
      <c r="O418" s="97">
        <v>6</v>
      </c>
      <c r="P418" s="97" t="s">
        <v>207</v>
      </c>
      <c r="Q418" s="146"/>
      <c r="R418" s="146" t="s">
        <v>7773</v>
      </c>
      <c r="S418" s="78">
        <v>6</v>
      </c>
      <c r="T418" s="48">
        <v>0</v>
      </c>
      <c r="U418" s="23">
        <v>114000</v>
      </c>
      <c r="V418" s="24">
        <v>45894</v>
      </c>
      <c r="W418" s="62" t="s">
        <v>4845</v>
      </c>
    </row>
    <row r="419" spans="1:23" ht="23.4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12135</v>
      </c>
      <c r="F419" s="35" t="s">
        <v>13264</v>
      </c>
      <c r="G419" s="37" t="s">
        <v>13265</v>
      </c>
      <c r="H419" s="38">
        <v>11000</v>
      </c>
      <c r="I419" s="39">
        <v>5</v>
      </c>
      <c r="J419" s="40"/>
      <c r="K419" s="41"/>
      <c r="L419" s="76">
        <v>5</v>
      </c>
      <c r="M419" s="14"/>
      <c r="N419" s="15"/>
      <c r="O419" s="97">
        <v>5</v>
      </c>
      <c r="P419" s="97"/>
      <c r="Q419" s="359" t="s">
        <v>13781</v>
      </c>
      <c r="R419" s="146"/>
      <c r="S419" s="78">
        <v>5</v>
      </c>
      <c r="T419" s="48">
        <v>55000</v>
      </c>
      <c r="U419" s="23"/>
      <c r="V419" s="24"/>
      <c r="W419" s="62"/>
    </row>
    <row r="420" spans="1:23" ht="23.4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12135</v>
      </c>
      <c r="F420" s="35" t="s">
        <v>13264</v>
      </c>
      <c r="G420" s="37" t="s">
        <v>13265</v>
      </c>
      <c r="H420" s="38">
        <v>11000</v>
      </c>
      <c r="I420" s="39"/>
      <c r="J420" s="40">
        <v>50</v>
      </c>
      <c r="K420" s="41"/>
      <c r="L420" s="76"/>
      <c r="M420" s="14">
        <v>50</v>
      </c>
      <c r="N420" s="15"/>
      <c r="O420" s="97">
        <v>50</v>
      </c>
      <c r="P420" s="97" t="s">
        <v>207</v>
      </c>
      <c r="Q420" s="146"/>
      <c r="R420" s="146" t="s">
        <v>6038</v>
      </c>
      <c r="S420" s="78">
        <v>50</v>
      </c>
      <c r="T420" s="48">
        <v>0</v>
      </c>
      <c r="U420" s="23">
        <v>550000</v>
      </c>
      <c r="V420" s="24">
        <v>45894</v>
      </c>
      <c r="W420" s="62" t="s">
        <v>4845</v>
      </c>
    </row>
    <row r="421" spans="1:23" ht="23.45" customHeight="1">
      <c r="A421" s="35"/>
      <c r="B421" s="35"/>
      <c r="C421" s="35"/>
      <c r="D421" s="35"/>
      <c r="E421" s="36"/>
      <c r="F421" s="35"/>
      <c r="G421" s="37"/>
      <c r="H421" s="38"/>
      <c r="I421" s="39"/>
      <c r="J421" s="40"/>
      <c r="K421" s="41"/>
      <c r="L421" s="76"/>
      <c r="M421" s="14"/>
      <c r="N421" s="15"/>
      <c r="O421" s="97">
        <v>0</v>
      </c>
      <c r="P421" s="97" t="s">
        <v>207</v>
      </c>
      <c r="Q421" s="146"/>
      <c r="R421" s="146"/>
      <c r="S421" s="78">
        <v>0</v>
      </c>
      <c r="T421" s="49">
        <v>0</v>
      </c>
      <c r="U421" s="23"/>
      <c r="V421" s="24"/>
      <c r="W421" s="62" t="s">
        <v>207</v>
      </c>
    </row>
    <row r="422" spans="1:23" ht="23.45" customHeight="1">
      <c r="A422" s="35" t="s">
        <v>354</v>
      </c>
      <c r="B422" s="35" t="s">
        <v>11029</v>
      </c>
      <c r="C422" s="35" t="s">
        <v>356</v>
      </c>
      <c r="D422" s="35" t="s">
        <v>356</v>
      </c>
      <c r="E422" s="36" t="s">
        <v>7713</v>
      </c>
      <c r="F422" s="35" t="s">
        <v>7322</v>
      </c>
      <c r="G422" s="37" t="s">
        <v>7714</v>
      </c>
      <c r="H422" s="38">
        <v>18500</v>
      </c>
      <c r="I422" s="39">
        <v>5</v>
      </c>
      <c r="J422" s="40"/>
      <c r="K422" s="41"/>
      <c r="L422" s="76">
        <v>5</v>
      </c>
      <c r="M422" s="14"/>
      <c r="N422" s="15"/>
      <c r="O422" s="97">
        <v>5</v>
      </c>
      <c r="P422" s="97" t="s">
        <v>207</v>
      </c>
      <c r="Q422" s="146"/>
      <c r="R422" s="146"/>
      <c r="S422" s="78">
        <v>5</v>
      </c>
      <c r="T422" s="48">
        <v>92500</v>
      </c>
      <c r="U422" s="23"/>
      <c r="V422" s="24"/>
      <c r="W422" s="62" t="s">
        <v>358</v>
      </c>
    </row>
    <row r="423" spans="1:23" ht="23.45" customHeight="1">
      <c r="A423" s="35"/>
      <c r="B423" s="35"/>
      <c r="C423" s="35"/>
      <c r="D423" s="35"/>
      <c r="E423" s="36"/>
      <c r="F423" s="35"/>
      <c r="G423" s="37"/>
      <c r="H423" s="38"/>
      <c r="I423" s="39"/>
      <c r="J423" s="40"/>
      <c r="K423" s="41"/>
      <c r="L423" s="76"/>
      <c r="M423" s="14"/>
      <c r="N423" s="15"/>
      <c r="O423" s="97">
        <v>0</v>
      </c>
      <c r="P423" s="97" t="s">
        <v>207</v>
      </c>
      <c r="Q423" s="146"/>
      <c r="R423" s="146"/>
      <c r="S423" s="78">
        <v>0</v>
      </c>
      <c r="T423" s="49">
        <v>0</v>
      </c>
      <c r="U423" s="23"/>
      <c r="V423" s="24"/>
      <c r="W423" s="62" t="s">
        <v>207</v>
      </c>
    </row>
    <row r="424" spans="1:23" ht="23.45" customHeight="1">
      <c r="A424" s="35" t="s">
        <v>2958</v>
      </c>
      <c r="B424" s="35" t="s">
        <v>10902</v>
      </c>
      <c r="C424" s="35" t="s">
        <v>2960</v>
      </c>
      <c r="D424" s="35" t="s">
        <v>2961</v>
      </c>
      <c r="E424" s="36" t="s">
        <v>11346</v>
      </c>
      <c r="F424" s="35" t="s">
        <v>7680</v>
      </c>
      <c r="G424" s="37" t="s">
        <v>6875</v>
      </c>
      <c r="H424" s="38">
        <v>11000</v>
      </c>
      <c r="I424" s="39">
        <v>5</v>
      </c>
      <c r="J424" s="40"/>
      <c r="K424" s="41"/>
      <c r="L424" s="76">
        <v>5</v>
      </c>
      <c r="M424" s="14"/>
      <c r="N424" s="15"/>
      <c r="O424" s="97">
        <v>5</v>
      </c>
      <c r="P424" s="97" t="s">
        <v>207</v>
      </c>
      <c r="Q424" s="146"/>
      <c r="R424" s="146"/>
      <c r="S424" s="78">
        <v>5</v>
      </c>
      <c r="T424" s="48">
        <v>55000</v>
      </c>
      <c r="U424" s="23"/>
      <c r="V424" s="24"/>
      <c r="W424" s="62" t="s">
        <v>2963</v>
      </c>
    </row>
    <row r="425" spans="1:23" ht="23.45" customHeight="1">
      <c r="A425" s="35"/>
      <c r="B425" s="35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97">
        <v>0</v>
      </c>
      <c r="P425" s="97" t="s">
        <v>207</v>
      </c>
      <c r="Q425" s="146"/>
      <c r="R425" s="146"/>
      <c r="S425" s="78">
        <v>0</v>
      </c>
      <c r="T425" s="49">
        <v>0</v>
      </c>
      <c r="U425" s="23"/>
      <c r="V425" s="24"/>
      <c r="W425" s="62" t="s">
        <v>207</v>
      </c>
    </row>
    <row r="426" spans="1:23" ht="23.45" customHeight="1">
      <c r="A426" s="35" t="s">
        <v>136</v>
      </c>
      <c r="B426" s="35" t="s">
        <v>10946</v>
      </c>
      <c r="C426" s="35" t="s">
        <v>138</v>
      </c>
      <c r="D426" s="35" t="s">
        <v>139</v>
      </c>
      <c r="E426" s="36" t="s">
        <v>12140</v>
      </c>
      <c r="F426" s="35" t="s">
        <v>12606</v>
      </c>
      <c r="G426" s="37" t="s">
        <v>6874</v>
      </c>
      <c r="H426" s="38">
        <v>12000</v>
      </c>
      <c r="I426" s="39"/>
      <c r="J426" s="40">
        <v>20</v>
      </c>
      <c r="K426" s="41"/>
      <c r="L426" s="76"/>
      <c r="M426" s="14">
        <v>20</v>
      </c>
      <c r="N426" s="15"/>
      <c r="O426" s="97">
        <v>20</v>
      </c>
      <c r="P426" s="97" t="s">
        <v>207</v>
      </c>
      <c r="Q426" s="146"/>
      <c r="R426" s="146" t="s">
        <v>97</v>
      </c>
      <c r="S426" s="78">
        <v>20</v>
      </c>
      <c r="T426" s="48">
        <v>0</v>
      </c>
      <c r="U426" s="23">
        <v>240000</v>
      </c>
      <c r="V426" s="24">
        <v>45894</v>
      </c>
      <c r="W426" s="62" t="s">
        <v>4846</v>
      </c>
    </row>
    <row r="427" spans="1:23" ht="23.45" customHeight="1">
      <c r="A427" s="35" t="s">
        <v>136</v>
      </c>
      <c r="B427" s="35" t="s">
        <v>10946</v>
      </c>
      <c r="C427" s="35" t="s">
        <v>138</v>
      </c>
      <c r="D427" s="35" t="s">
        <v>139</v>
      </c>
      <c r="E427" s="36" t="s">
        <v>10445</v>
      </c>
      <c r="F427" s="35" t="s">
        <v>12606</v>
      </c>
      <c r="G427" s="37" t="s">
        <v>6875</v>
      </c>
      <c r="H427" s="38">
        <v>12000</v>
      </c>
      <c r="I427" s="39"/>
      <c r="J427" s="40">
        <v>5</v>
      </c>
      <c r="K427" s="41"/>
      <c r="L427" s="76"/>
      <c r="M427" s="14">
        <v>5</v>
      </c>
      <c r="N427" s="15"/>
      <c r="O427" s="97">
        <v>5</v>
      </c>
      <c r="P427" s="97" t="s">
        <v>207</v>
      </c>
      <c r="Q427" s="146"/>
      <c r="R427" s="146" t="s">
        <v>143</v>
      </c>
      <c r="S427" s="78">
        <v>5</v>
      </c>
      <c r="T427" s="48">
        <v>0</v>
      </c>
      <c r="U427" s="23">
        <v>60000</v>
      </c>
      <c r="V427" s="24">
        <v>45894</v>
      </c>
      <c r="W427" s="62" t="s">
        <v>4846</v>
      </c>
    </row>
    <row r="428" spans="1:23" ht="23.45" customHeight="1">
      <c r="A428" s="35" t="s">
        <v>136</v>
      </c>
      <c r="B428" s="35" t="s">
        <v>10946</v>
      </c>
      <c r="C428" s="35" t="s">
        <v>138</v>
      </c>
      <c r="D428" s="35" t="s">
        <v>139</v>
      </c>
      <c r="E428" s="36" t="s">
        <v>12141</v>
      </c>
      <c r="F428" s="35" t="s">
        <v>12606</v>
      </c>
      <c r="G428" s="37" t="s">
        <v>6755</v>
      </c>
      <c r="H428" s="38">
        <v>12000</v>
      </c>
      <c r="I428" s="39"/>
      <c r="J428" s="40">
        <v>7</v>
      </c>
      <c r="K428" s="41"/>
      <c r="L428" s="76"/>
      <c r="M428" s="14">
        <v>7</v>
      </c>
      <c r="N428" s="15"/>
      <c r="O428" s="97">
        <v>7</v>
      </c>
      <c r="P428" s="97" t="s">
        <v>207</v>
      </c>
      <c r="Q428" s="146"/>
      <c r="R428" s="146" t="s">
        <v>5185</v>
      </c>
      <c r="S428" s="78">
        <v>7</v>
      </c>
      <c r="T428" s="48">
        <v>0</v>
      </c>
      <c r="U428" s="23">
        <v>84000</v>
      </c>
      <c r="V428" s="24">
        <v>45894</v>
      </c>
      <c r="W428" s="62" t="s">
        <v>4846</v>
      </c>
    </row>
    <row r="429" spans="1:23" ht="23.45" customHeight="1">
      <c r="A429" s="35" t="s">
        <v>136</v>
      </c>
      <c r="B429" s="35" t="s">
        <v>10946</v>
      </c>
      <c r="C429" s="35" t="s">
        <v>138</v>
      </c>
      <c r="D429" s="35" t="s">
        <v>139</v>
      </c>
      <c r="E429" s="36" t="s">
        <v>7326</v>
      </c>
      <c r="F429" s="35" t="s">
        <v>13739</v>
      </c>
      <c r="G429" s="37" t="s">
        <v>13447</v>
      </c>
      <c r="H429" s="38">
        <v>14000</v>
      </c>
      <c r="I429" s="39">
        <v>1</v>
      </c>
      <c r="J429" s="40"/>
      <c r="K429" s="41"/>
      <c r="L429" s="76">
        <v>1</v>
      </c>
      <c r="M429" s="14"/>
      <c r="N429" s="15"/>
      <c r="O429" s="97">
        <v>1</v>
      </c>
      <c r="P429" s="97" t="s">
        <v>207</v>
      </c>
      <c r="Q429" s="146"/>
      <c r="R429" s="146"/>
      <c r="S429" s="78">
        <v>1</v>
      </c>
      <c r="T429" s="48">
        <v>14000</v>
      </c>
      <c r="U429" s="23"/>
      <c r="V429" s="24"/>
      <c r="W429" s="62" t="s">
        <v>4846</v>
      </c>
    </row>
    <row r="430" spans="1:23" ht="23.45" customHeight="1">
      <c r="A430" s="35" t="s">
        <v>136</v>
      </c>
      <c r="B430" s="35" t="s">
        <v>10946</v>
      </c>
      <c r="C430" s="35" t="s">
        <v>138</v>
      </c>
      <c r="D430" s="35" t="s">
        <v>139</v>
      </c>
      <c r="E430" s="36" t="s">
        <v>7328</v>
      </c>
      <c r="F430" s="35" t="s">
        <v>7329</v>
      </c>
      <c r="G430" s="37" t="s">
        <v>7064</v>
      </c>
      <c r="H430" s="38">
        <v>12000</v>
      </c>
      <c r="I430" s="39">
        <v>1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227" t="s">
        <v>13782</v>
      </c>
      <c r="R430" s="146" t="s">
        <v>13771</v>
      </c>
      <c r="S430" s="78">
        <v>0</v>
      </c>
      <c r="T430" s="48">
        <v>12000</v>
      </c>
      <c r="U430" s="23"/>
      <c r="V430" s="24"/>
      <c r="W430" s="62" t="s">
        <v>4846</v>
      </c>
    </row>
    <row r="431" spans="1:23" ht="23.45" customHeight="1">
      <c r="A431" s="30" t="s">
        <v>145</v>
      </c>
      <c r="B431" s="69" t="s">
        <v>10946</v>
      </c>
      <c r="C431" s="30" t="s">
        <v>138</v>
      </c>
      <c r="D431" s="30" t="s">
        <v>139</v>
      </c>
      <c r="E431" s="31" t="s">
        <v>13814</v>
      </c>
      <c r="F431" s="30" t="s">
        <v>13813</v>
      </c>
      <c r="G431" s="32" t="s">
        <v>13440</v>
      </c>
      <c r="H431" s="33">
        <v>14000</v>
      </c>
      <c r="I431" s="39"/>
      <c r="J431" s="40"/>
      <c r="K431" s="34">
        <v>1</v>
      </c>
      <c r="L431" s="77"/>
      <c r="M431" s="10"/>
      <c r="N431" s="11"/>
      <c r="O431" s="97">
        <v>0</v>
      </c>
      <c r="P431" s="97" t="s">
        <v>207</v>
      </c>
      <c r="Q431" s="146"/>
      <c r="R431" s="217" t="s">
        <v>13849</v>
      </c>
      <c r="S431" s="78">
        <v>0</v>
      </c>
      <c r="T431" s="49">
        <v>0</v>
      </c>
      <c r="U431" s="23"/>
      <c r="V431" s="24"/>
      <c r="W431" s="62" t="s">
        <v>4846</v>
      </c>
    </row>
    <row r="432" spans="1:23" ht="23.45" customHeight="1">
      <c r="A432" s="168"/>
      <c r="B432" s="168"/>
      <c r="C432" s="168"/>
      <c r="D432" s="168"/>
      <c r="E432" s="169"/>
      <c r="F432" s="168"/>
      <c r="G432" s="170"/>
      <c r="H432" s="171"/>
      <c r="I432" s="172"/>
      <c r="J432" s="173"/>
      <c r="K432" s="174"/>
      <c r="L432" s="175"/>
      <c r="M432" s="176"/>
      <c r="N432" s="177"/>
      <c r="O432" s="97">
        <v>0</v>
      </c>
      <c r="P432" s="97" t="s">
        <v>207</v>
      </c>
      <c r="Q432" s="305"/>
      <c r="R432" s="216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9848</v>
      </c>
      <c r="B433" s="35" t="s">
        <v>10721</v>
      </c>
      <c r="C433" s="35" t="s">
        <v>1715</v>
      </c>
      <c r="D433" s="35" t="s">
        <v>1715</v>
      </c>
      <c r="E433" s="36" t="s">
        <v>9870</v>
      </c>
      <c r="F433" s="35" t="s">
        <v>9871</v>
      </c>
      <c r="G433" s="37" t="s">
        <v>7038</v>
      </c>
      <c r="H433" s="38">
        <v>20000</v>
      </c>
      <c r="I433" s="39">
        <v>7</v>
      </c>
      <c r="J433" s="40"/>
      <c r="K433" s="41"/>
      <c r="L433" s="76"/>
      <c r="M433" s="14"/>
      <c r="N433" s="15"/>
      <c r="O433" s="97">
        <v>0</v>
      </c>
      <c r="P433" s="97" t="s">
        <v>207</v>
      </c>
      <c r="Q433" s="146" t="s">
        <v>11178</v>
      </c>
      <c r="R433" s="146"/>
      <c r="S433" s="78">
        <v>0</v>
      </c>
      <c r="T433" s="49">
        <v>0</v>
      </c>
      <c r="U433" s="23"/>
      <c r="V433" s="24"/>
      <c r="W433" s="62" t="s">
        <v>1716</v>
      </c>
    </row>
    <row r="434" spans="1:23" ht="23.45" customHeight="1">
      <c r="A434" s="35"/>
      <c r="B434" s="35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97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45" customHeight="1">
      <c r="A435" s="35" t="s">
        <v>13678</v>
      </c>
      <c r="B435" s="35" t="s">
        <v>11008</v>
      </c>
      <c r="C435" s="35" t="s">
        <v>362</v>
      </c>
      <c r="D435" s="35" t="s">
        <v>363</v>
      </c>
      <c r="E435" s="36"/>
      <c r="F435" s="13" t="s">
        <v>5207</v>
      </c>
      <c r="G435" s="37"/>
      <c r="H435" s="38"/>
      <c r="I435" s="39"/>
      <c r="J435" s="40"/>
      <c r="K435" s="41"/>
      <c r="L435" s="76"/>
      <c r="M435" s="14"/>
      <c r="N435" s="15"/>
      <c r="O435" s="97">
        <v>0</v>
      </c>
      <c r="P435" s="97" t="s">
        <v>207</v>
      </c>
      <c r="Q435" s="219" t="s">
        <v>13760</v>
      </c>
      <c r="R435" s="146"/>
      <c r="S435" s="78">
        <v>0</v>
      </c>
      <c r="T435" s="48">
        <v>0</v>
      </c>
      <c r="U435" s="23"/>
      <c r="V435" s="24"/>
      <c r="W435" s="62" t="s">
        <v>4851</v>
      </c>
    </row>
    <row r="436" spans="1:23" ht="23.45" customHeight="1">
      <c r="A436" s="35" t="s">
        <v>360</v>
      </c>
      <c r="B436" s="35" t="s">
        <v>11008</v>
      </c>
      <c r="C436" s="35" t="s">
        <v>362</v>
      </c>
      <c r="D436" s="35" t="s">
        <v>363</v>
      </c>
      <c r="E436" s="36" t="s">
        <v>7334</v>
      </c>
      <c r="F436" s="35" t="s">
        <v>7333</v>
      </c>
      <c r="G436" s="37" t="s">
        <v>7104</v>
      </c>
      <c r="H436" s="38">
        <v>16000</v>
      </c>
      <c r="I436" s="39"/>
      <c r="J436" s="40">
        <v>40</v>
      </c>
      <c r="K436" s="41"/>
      <c r="L436" s="76"/>
      <c r="M436" s="14"/>
      <c r="N436" s="15"/>
      <c r="O436" s="97">
        <v>0</v>
      </c>
      <c r="P436" s="97" t="s">
        <v>207</v>
      </c>
      <c r="Q436" s="146" t="s">
        <v>13133</v>
      </c>
      <c r="R436" s="146" t="s">
        <v>11263</v>
      </c>
      <c r="S436" s="78">
        <v>0</v>
      </c>
      <c r="T436" s="48">
        <v>0</v>
      </c>
      <c r="U436" s="23">
        <v>640000</v>
      </c>
      <c r="V436" s="24">
        <v>45894</v>
      </c>
      <c r="W436" s="62" t="s">
        <v>4851</v>
      </c>
    </row>
    <row r="437" spans="1:23" ht="23.45" customHeight="1">
      <c r="A437" s="35" t="s">
        <v>360</v>
      </c>
      <c r="B437" s="35" t="s">
        <v>11008</v>
      </c>
      <c r="C437" s="35" t="s">
        <v>362</v>
      </c>
      <c r="D437" s="35" t="s">
        <v>363</v>
      </c>
      <c r="E437" s="36" t="s">
        <v>7332</v>
      </c>
      <c r="F437" s="35" t="s">
        <v>7333</v>
      </c>
      <c r="G437" s="37" t="s">
        <v>7102</v>
      </c>
      <c r="H437" s="38">
        <v>16000</v>
      </c>
      <c r="I437" s="39"/>
      <c r="J437" s="40">
        <v>40</v>
      </c>
      <c r="K437" s="41"/>
      <c r="L437" s="76"/>
      <c r="M437" s="14"/>
      <c r="N437" s="15"/>
      <c r="O437" s="97">
        <v>0</v>
      </c>
      <c r="P437" s="97" t="s">
        <v>207</v>
      </c>
      <c r="Q437" s="146" t="s">
        <v>13133</v>
      </c>
      <c r="R437" s="146" t="s">
        <v>11263</v>
      </c>
      <c r="S437" s="78">
        <v>0</v>
      </c>
      <c r="T437" s="48">
        <v>0</v>
      </c>
      <c r="U437" s="23">
        <v>640000</v>
      </c>
      <c r="V437" s="24">
        <v>45894</v>
      </c>
      <c r="W437" s="62" t="s">
        <v>4851</v>
      </c>
    </row>
    <row r="438" spans="1:23" ht="23.45" customHeight="1">
      <c r="A438" s="35" t="s">
        <v>360</v>
      </c>
      <c r="B438" s="35" t="s">
        <v>11008</v>
      </c>
      <c r="C438" s="35" t="s">
        <v>362</v>
      </c>
      <c r="D438" s="35" t="s">
        <v>363</v>
      </c>
      <c r="E438" s="36" t="s">
        <v>7337</v>
      </c>
      <c r="F438" s="35" t="s">
        <v>7333</v>
      </c>
      <c r="G438" s="37" t="s">
        <v>7152</v>
      </c>
      <c r="H438" s="38">
        <v>16000</v>
      </c>
      <c r="I438" s="39"/>
      <c r="J438" s="40">
        <v>10</v>
      </c>
      <c r="K438" s="41"/>
      <c r="L438" s="76"/>
      <c r="M438" s="14"/>
      <c r="N438" s="15"/>
      <c r="O438" s="97">
        <v>0</v>
      </c>
      <c r="P438" s="97" t="s">
        <v>207</v>
      </c>
      <c r="Q438" s="146" t="s">
        <v>11178</v>
      </c>
      <c r="R438" s="146" t="s">
        <v>84</v>
      </c>
      <c r="S438" s="78">
        <v>0</v>
      </c>
      <c r="T438" s="48">
        <v>0</v>
      </c>
      <c r="U438" s="23">
        <v>160000</v>
      </c>
      <c r="V438" s="24">
        <v>45894</v>
      </c>
      <c r="W438" s="62" t="s">
        <v>4851</v>
      </c>
    </row>
    <row r="439" spans="1:23" ht="23.45" customHeight="1">
      <c r="A439" s="35" t="s">
        <v>360</v>
      </c>
      <c r="B439" s="35" t="s">
        <v>11008</v>
      </c>
      <c r="C439" s="35" t="s">
        <v>362</v>
      </c>
      <c r="D439" s="35" t="s">
        <v>363</v>
      </c>
      <c r="E439" s="36" t="s">
        <v>7336</v>
      </c>
      <c r="F439" s="35" t="s">
        <v>7333</v>
      </c>
      <c r="G439" s="37" t="s">
        <v>7151</v>
      </c>
      <c r="H439" s="38">
        <v>16000</v>
      </c>
      <c r="I439" s="39"/>
      <c r="J439" s="40">
        <v>10</v>
      </c>
      <c r="K439" s="41"/>
      <c r="L439" s="76"/>
      <c r="M439" s="14"/>
      <c r="N439" s="15"/>
      <c r="O439" s="97">
        <v>0</v>
      </c>
      <c r="P439" s="97" t="s">
        <v>207</v>
      </c>
      <c r="Q439" s="146" t="s">
        <v>11178</v>
      </c>
      <c r="R439" s="146" t="s">
        <v>84</v>
      </c>
      <c r="S439" s="78">
        <v>0</v>
      </c>
      <c r="T439" s="48">
        <v>0</v>
      </c>
      <c r="U439" s="23">
        <v>160000</v>
      </c>
      <c r="V439" s="24">
        <v>45894</v>
      </c>
      <c r="W439" s="62" t="s">
        <v>4851</v>
      </c>
    </row>
    <row r="440" spans="1:23" ht="23.45" customHeight="1">
      <c r="A440" s="35" t="s">
        <v>360</v>
      </c>
      <c r="B440" s="35" t="s">
        <v>11008</v>
      </c>
      <c r="C440" s="35" t="s">
        <v>362</v>
      </c>
      <c r="D440" s="35" t="s">
        <v>363</v>
      </c>
      <c r="E440" s="36" t="s">
        <v>7336</v>
      </c>
      <c r="F440" s="35" t="s">
        <v>7333</v>
      </c>
      <c r="G440" s="37" t="s">
        <v>7151</v>
      </c>
      <c r="H440" s="38">
        <v>16000</v>
      </c>
      <c r="I440" s="39">
        <v>5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13783</v>
      </c>
      <c r="R440" s="146" t="s">
        <v>5202</v>
      </c>
      <c r="S440" s="78">
        <v>0</v>
      </c>
      <c r="T440" s="48">
        <v>80000</v>
      </c>
      <c r="U440" s="23"/>
      <c r="V440" s="24"/>
      <c r="W440" s="62" t="s">
        <v>4851</v>
      </c>
    </row>
    <row r="441" spans="1:23" ht="23.45" customHeight="1">
      <c r="A441" s="35" t="s">
        <v>360</v>
      </c>
      <c r="B441" s="35" t="s">
        <v>11008</v>
      </c>
      <c r="C441" s="35" t="s">
        <v>362</v>
      </c>
      <c r="D441" s="35" t="s">
        <v>363</v>
      </c>
      <c r="E441" s="36" t="s">
        <v>7341</v>
      </c>
      <c r="F441" s="35" t="s">
        <v>7339</v>
      </c>
      <c r="G441" s="37" t="s">
        <v>7342</v>
      </c>
      <c r="H441" s="38">
        <v>14000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14000</v>
      </c>
      <c r="U441" s="23"/>
      <c r="V441" s="24"/>
      <c r="W441" s="62" t="s">
        <v>4851</v>
      </c>
    </row>
    <row r="442" spans="1:23" ht="23.45" customHeight="1">
      <c r="A442" s="35" t="s">
        <v>360</v>
      </c>
      <c r="B442" s="35" t="s">
        <v>11008</v>
      </c>
      <c r="C442" s="35" t="s">
        <v>362</v>
      </c>
      <c r="D442" s="35" t="s">
        <v>363</v>
      </c>
      <c r="E442" s="36" t="s">
        <v>7705</v>
      </c>
      <c r="F442" s="35" t="s">
        <v>7704</v>
      </c>
      <c r="G442" s="37" t="s">
        <v>7706</v>
      </c>
      <c r="H442" s="38">
        <v>9500</v>
      </c>
      <c r="I442" s="39">
        <v>5</v>
      </c>
      <c r="J442" s="40"/>
      <c r="K442" s="41"/>
      <c r="L442" s="76">
        <v>5</v>
      </c>
      <c r="M442" s="14"/>
      <c r="N442" s="15"/>
      <c r="O442" s="97">
        <v>5</v>
      </c>
      <c r="P442" s="97" t="s">
        <v>207</v>
      </c>
      <c r="Q442" s="146"/>
      <c r="R442" s="146"/>
      <c r="S442" s="78">
        <v>5</v>
      </c>
      <c r="T442" s="48">
        <v>47500</v>
      </c>
      <c r="U442" s="23"/>
      <c r="V442" s="24"/>
      <c r="W442" s="62" t="s">
        <v>4851</v>
      </c>
    </row>
    <row r="443" spans="1:23" ht="23.45" customHeight="1">
      <c r="A443" s="16" t="s">
        <v>5101</v>
      </c>
      <c r="B443" s="16" t="s">
        <v>11008</v>
      </c>
      <c r="C443" s="16" t="s">
        <v>362</v>
      </c>
      <c r="D443" s="16" t="s">
        <v>363</v>
      </c>
      <c r="E443" s="25" t="s">
        <v>13628</v>
      </c>
      <c r="F443" s="16" t="s">
        <v>6999</v>
      </c>
      <c r="G443" s="26" t="s">
        <v>5516</v>
      </c>
      <c r="H443" s="27">
        <v>16000</v>
      </c>
      <c r="I443" s="28"/>
      <c r="J443" s="29"/>
      <c r="K443" s="12">
        <v>1</v>
      </c>
      <c r="L443" s="77"/>
      <c r="M443" s="10"/>
      <c r="N443" s="11"/>
      <c r="O443" s="107">
        <v>0</v>
      </c>
      <c r="P443" s="107" t="s">
        <v>207</v>
      </c>
      <c r="Q443" s="360"/>
      <c r="R443" s="147" t="s">
        <v>13659</v>
      </c>
      <c r="S443" s="78">
        <v>0</v>
      </c>
      <c r="T443" s="48">
        <v>0</v>
      </c>
      <c r="U443" s="23"/>
      <c r="V443" s="24"/>
      <c r="W443" s="62" t="s">
        <v>4851</v>
      </c>
    </row>
    <row r="444" spans="1:23" ht="23.45" customHeight="1">
      <c r="A444" s="30" t="s">
        <v>5101</v>
      </c>
      <c r="B444" s="69" t="s">
        <v>11008</v>
      </c>
      <c r="C444" s="30" t="s">
        <v>362</v>
      </c>
      <c r="D444" s="30" t="s">
        <v>363</v>
      </c>
      <c r="E444" s="31" t="s">
        <v>13825</v>
      </c>
      <c r="F444" s="30" t="s">
        <v>13826</v>
      </c>
      <c r="G444" s="32" t="s">
        <v>13829</v>
      </c>
      <c r="H444" s="33">
        <v>18000</v>
      </c>
      <c r="I444" s="39"/>
      <c r="J444" s="40"/>
      <c r="K444" s="34">
        <v>1</v>
      </c>
      <c r="L444" s="77"/>
      <c r="M444" s="10"/>
      <c r="N444" s="11"/>
      <c r="O444" s="97">
        <v>0</v>
      </c>
      <c r="P444" s="97" t="s">
        <v>207</v>
      </c>
      <c r="Q444" s="146"/>
      <c r="R444" s="217" t="s">
        <v>13851</v>
      </c>
      <c r="S444" s="78">
        <v>0</v>
      </c>
      <c r="T444" s="49">
        <v>0</v>
      </c>
      <c r="U444" s="23"/>
      <c r="V444" s="24"/>
      <c r="W444" s="62" t="s">
        <v>4851</v>
      </c>
    </row>
    <row r="445" spans="1:23" ht="23.45" customHeight="1">
      <c r="A445" s="30"/>
      <c r="B445" s="30"/>
      <c r="C445" s="30"/>
      <c r="D445" s="30"/>
      <c r="E445" s="31"/>
      <c r="F445" s="30"/>
      <c r="G445" s="32"/>
      <c r="H445" s="33"/>
      <c r="I445" s="39"/>
      <c r="J445" s="40"/>
      <c r="K445" s="34"/>
      <c r="L445" s="77"/>
      <c r="M445" s="10"/>
      <c r="N445" s="11"/>
      <c r="O445" s="97">
        <v>0</v>
      </c>
      <c r="P445" s="97" t="s">
        <v>207</v>
      </c>
      <c r="Q445" s="353"/>
      <c r="R445" s="217"/>
      <c r="S445" s="78">
        <v>0</v>
      </c>
      <c r="T445" s="49">
        <v>0</v>
      </c>
      <c r="U445" s="23"/>
      <c r="V445" s="24"/>
      <c r="W445" s="62" t="s">
        <v>207</v>
      </c>
    </row>
    <row r="446" spans="1:23" ht="23.45" customHeight="1">
      <c r="A446" s="35" t="s">
        <v>148</v>
      </c>
      <c r="B446" s="35" t="s">
        <v>10972</v>
      </c>
      <c r="C446" s="35" t="s">
        <v>150</v>
      </c>
      <c r="D446" s="35" t="s">
        <v>150</v>
      </c>
      <c r="E446" s="36" t="s">
        <v>7695</v>
      </c>
      <c r="F446" s="35" t="s">
        <v>11632</v>
      </c>
      <c r="G446" s="37" t="s">
        <v>7121</v>
      </c>
      <c r="H446" s="38">
        <v>19500</v>
      </c>
      <c r="I446" s="28"/>
      <c r="J446" s="40">
        <v>23</v>
      </c>
      <c r="K446" s="12"/>
      <c r="L446" s="77"/>
      <c r="M446" s="10"/>
      <c r="N446" s="11"/>
      <c r="O446" s="97">
        <v>0</v>
      </c>
      <c r="P446" s="97" t="s">
        <v>207</v>
      </c>
      <c r="Q446" s="146" t="s">
        <v>11194</v>
      </c>
      <c r="R446" s="146" t="s">
        <v>6760</v>
      </c>
      <c r="S446" s="78">
        <v>0</v>
      </c>
      <c r="T446" s="48">
        <v>0</v>
      </c>
      <c r="U446" s="23">
        <v>585000</v>
      </c>
      <c r="V446" s="24">
        <v>45894</v>
      </c>
      <c r="W446" s="62" t="s">
        <v>366</v>
      </c>
    </row>
    <row r="447" spans="1:23" ht="23.45" customHeight="1">
      <c r="A447" s="35" t="s">
        <v>148</v>
      </c>
      <c r="B447" s="35" t="s">
        <v>10972</v>
      </c>
      <c r="C447" s="35" t="s">
        <v>150</v>
      </c>
      <c r="D447" s="35" t="s">
        <v>150</v>
      </c>
      <c r="E447" s="36" t="s">
        <v>7942</v>
      </c>
      <c r="F447" s="35" t="s">
        <v>11632</v>
      </c>
      <c r="G447" s="37" t="s">
        <v>7678</v>
      </c>
      <c r="H447" s="38">
        <v>19500</v>
      </c>
      <c r="I447" s="39"/>
      <c r="J447" s="40">
        <v>2</v>
      </c>
      <c r="K447" s="41"/>
      <c r="L447" s="76"/>
      <c r="M447" s="14"/>
      <c r="N447" s="15"/>
      <c r="O447" s="97">
        <v>0</v>
      </c>
      <c r="P447" s="97" t="s">
        <v>207</v>
      </c>
      <c r="Q447" s="146" t="s">
        <v>11184</v>
      </c>
      <c r="R447" s="146" t="s">
        <v>151</v>
      </c>
      <c r="S447" s="78">
        <v>0</v>
      </c>
      <c r="T447" s="48">
        <v>0</v>
      </c>
      <c r="U447" s="23">
        <v>39000</v>
      </c>
      <c r="V447" s="24">
        <v>45895</v>
      </c>
      <c r="W447" s="62" t="s">
        <v>366</v>
      </c>
    </row>
    <row r="448" spans="1:23" ht="23.45" customHeight="1">
      <c r="A448" s="35" t="s">
        <v>148</v>
      </c>
      <c r="B448" s="35" t="s">
        <v>10972</v>
      </c>
      <c r="C448" s="35" t="s">
        <v>150</v>
      </c>
      <c r="D448" s="35" t="s">
        <v>150</v>
      </c>
      <c r="E448" s="36" t="s">
        <v>7942</v>
      </c>
      <c r="F448" s="35" t="s">
        <v>11632</v>
      </c>
      <c r="G448" s="37" t="s">
        <v>7678</v>
      </c>
      <c r="H448" s="38">
        <v>19500</v>
      </c>
      <c r="I448" s="39">
        <v>1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227" t="s">
        <v>13784</v>
      </c>
      <c r="R448" s="146" t="s">
        <v>11378</v>
      </c>
      <c r="S448" s="78">
        <v>0</v>
      </c>
      <c r="T448" s="48">
        <v>19500</v>
      </c>
      <c r="U448" s="23"/>
      <c r="V448" s="24"/>
      <c r="W448" s="62" t="s">
        <v>366</v>
      </c>
    </row>
    <row r="449" spans="1:23" ht="23.45" customHeight="1">
      <c r="A449" s="35" t="s">
        <v>148</v>
      </c>
      <c r="B449" s="35" t="s">
        <v>10972</v>
      </c>
      <c r="C449" s="35" t="s">
        <v>150</v>
      </c>
      <c r="D449" s="35" t="s">
        <v>150</v>
      </c>
      <c r="E449" s="36" t="s">
        <v>11348</v>
      </c>
      <c r="F449" s="35" t="s">
        <v>11632</v>
      </c>
      <c r="G449" s="37" t="s">
        <v>7476</v>
      </c>
      <c r="H449" s="38">
        <v>19500</v>
      </c>
      <c r="I449" s="39"/>
      <c r="J449" s="40">
        <v>5</v>
      </c>
      <c r="K449" s="41"/>
      <c r="L449" s="76"/>
      <c r="M449" s="14"/>
      <c r="N449" s="15"/>
      <c r="O449" s="97">
        <v>0</v>
      </c>
      <c r="P449" s="97" t="s">
        <v>207</v>
      </c>
      <c r="Q449" s="146" t="s">
        <v>11184</v>
      </c>
      <c r="R449" s="146" t="s">
        <v>143</v>
      </c>
      <c r="S449" s="78">
        <v>0</v>
      </c>
      <c r="T449" s="48">
        <v>0</v>
      </c>
      <c r="U449" s="23">
        <v>97500</v>
      </c>
      <c r="V449" s="24">
        <v>45895</v>
      </c>
      <c r="W449" s="62" t="s">
        <v>366</v>
      </c>
    </row>
    <row r="450" spans="1:23" ht="23.45" customHeight="1">
      <c r="A450" s="35" t="s">
        <v>13677</v>
      </c>
      <c r="B450" s="35" t="s">
        <v>10972</v>
      </c>
      <c r="C450" s="35" t="s">
        <v>150</v>
      </c>
      <c r="D450" s="35" t="s">
        <v>150</v>
      </c>
      <c r="E450" s="36"/>
      <c r="F450" s="13" t="s">
        <v>5207</v>
      </c>
      <c r="G450" s="37"/>
      <c r="H450" s="38"/>
      <c r="I450" s="39"/>
      <c r="J450" s="40"/>
      <c r="K450" s="41"/>
      <c r="L450" s="76"/>
      <c r="M450" s="14"/>
      <c r="N450" s="15"/>
      <c r="O450" s="97">
        <v>0</v>
      </c>
      <c r="P450" s="97" t="s">
        <v>207</v>
      </c>
      <c r="Q450" s="219" t="s">
        <v>13760</v>
      </c>
      <c r="R450" s="146"/>
      <c r="S450" s="78">
        <v>0</v>
      </c>
      <c r="T450" s="48">
        <v>0</v>
      </c>
      <c r="U450" s="23"/>
      <c r="V450" s="24"/>
      <c r="W450" s="62" t="s">
        <v>366</v>
      </c>
    </row>
    <row r="451" spans="1:23" ht="23.45" customHeight="1">
      <c r="A451" s="35" t="s">
        <v>148</v>
      </c>
      <c r="B451" s="35" t="s">
        <v>10972</v>
      </c>
      <c r="C451" s="35" t="s">
        <v>150</v>
      </c>
      <c r="D451" s="35" t="s">
        <v>150</v>
      </c>
      <c r="E451" s="36" t="s">
        <v>11922</v>
      </c>
      <c r="F451" s="35" t="s">
        <v>11923</v>
      </c>
      <c r="G451" s="37" t="s">
        <v>7240</v>
      </c>
      <c r="H451" s="38">
        <v>22500</v>
      </c>
      <c r="I451" s="39"/>
      <c r="J451" s="40">
        <v>5</v>
      </c>
      <c r="K451" s="41"/>
      <c r="L451" s="76"/>
      <c r="M451" s="14"/>
      <c r="N451" s="15"/>
      <c r="O451" s="97">
        <v>0</v>
      </c>
      <c r="P451" s="97" t="s">
        <v>207</v>
      </c>
      <c r="Q451" s="146" t="s">
        <v>11184</v>
      </c>
      <c r="R451" s="146" t="s">
        <v>143</v>
      </c>
      <c r="S451" s="78">
        <v>0</v>
      </c>
      <c r="T451" s="48">
        <v>0</v>
      </c>
      <c r="U451" s="23">
        <v>112500</v>
      </c>
      <c r="V451" s="24">
        <v>45895</v>
      </c>
      <c r="W451" s="62" t="s">
        <v>366</v>
      </c>
    </row>
    <row r="452" spans="1:23" ht="23.45" customHeight="1">
      <c r="A452" s="35" t="s">
        <v>148</v>
      </c>
      <c r="B452" s="35" t="s">
        <v>10972</v>
      </c>
      <c r="C452" s="35" t="s">
        <v>150</v>
      </c>
      <c r="D452" s="35" t="s">
        <v>150</v>
      </c>
      <c r="E452" s="36" t="s">
        <v>12145</v>
      </c>
      <c r="F452" s="35" t="s">
        <v>12146</v>
      </c>
      <c r="G452" s="37" t="s">
        <v>12102</v>
      </c>
      <c r="H452" s="38">
        <v>26000</v>
      </c>
      <c r="I452" s="39"/>
      <c r="J452" s="40">
        <v>1</v>
      </c>
      <c r="K452" s="41"/>
      <c r="L452" s="76"/>
      <c r="M452" s="14"/>
      <c r="N452" s="15"/>
      <c r="O452" s="97">
        <v>0</v>
      </c>
      <c r="P452" s="97" t="s">
        <v>207</v>
      </c>
      <c r="Q452" s="146" t="s">
        <v>11184</v>
      </c>
      <c r="R452" s="146" t="s">
        <v>504</v>
      </c>
      <c r="S452" s="78">
        <v>0</v>
      </c>
      <c r="T452" s="48">
        <v>0</v>
      </c>
      <c r="U452" s="23">
        <v>26000</v>
      </c>
      <c r="V452" s="24">
        <v>45895</v>
      </c>
      <c r="W452" s="62" t="s">
        <v>366</v>
      </c>
    </row>
    <row r="453" spans="1:23" ht="23.45" customHeight="1">
      <c r="A453" s="35" t="s">
        <v>148</v>
      </c>
      <c r="B453" s="35" t="s">
        <v>10972</v>
      </c>
      <c r="C453" s="35" t="s">
        <v>150</v>
      </c>
      <c r="D453" s="35" t="s">
        <v>150</v>
      </c>
      <c r="E453" s="36" t="s">
        <v>12145</v>
      </c>
      <c r="F453" s="35" t="s">
        <v>12146</v>
      </c>
      <c r="G453" s="37" t="s">
        <v>12102</v>
      </c>
      <c r="H453" s="38">
        <v>26000</v>
      </c>
      <c r="I453" s="39">
        <v>1</v>
      </c>
      <c r="J453" s="40"/>
      <c r="K453" s="41"/>
      <c r="L453" s="76"/>
      <c r="M453" s="14"/>
      <c r="N453" s="15"/>
      <c r="O453" s="97">
        <v>0</v>
      </c>
      <c r="P453" s="97" t="s">
        <v>207</v>
      </c>
      <c r="Q453" s="227" t="s">
        <v>13785</v>
      </c>
      <c r="R453" s="146" t="s">
        <v>11378</v>
      </c>
      <c r="S453" s="78">
        <v>0</v>
      </c>
      <c r="T453" s="48">
        <v>26000</v>
      </c>
      <c r="U453" s="23"/>
      <c r="V453" s="24"/>
      <c r="W453" s="62" t="s">
        <v>366</v>
      </c>
    </row>
    <row r="454" spans="1:23" ht="23.45" customHeight="1">
      <c r="A454" s="16" t="s">
        <v>6316</v>
      </c>
      <c r="B454" s="16" t="s">
        <v>10972</v>
      </c>
      <c r="C454" s="16" t="s">
        <v>150</v>
      </c>
      <c r="D454" s="16" t="s">
        <v>150</v>
      </c>
      <c r="E454" s="25" t="s">
        <v>13158</v>
      </c>
      <c r="F454" s="16" t="s">
        <v>13157</v>
      </c>
      <c r="G454" s="26" t="s">
        <v>13181</v>
      </c>
      <c r="H454" s="27">
        <v>26000</v>
      </c>
      <c r="I454" s="28"/>
      <c r="J454" s="29"/>
      <c r="K454" s="12">
        <v>1</v>
      </c>
      <c r="L454" s="76"/>
      <c r="M454" s="14"/>
      <c r="N454" s="15"/>
      <c r="O454" s="97">
        <v>0</v>
      </c>
      <c r="P454" s="97" t="s">
        <v>207</v>
      </c>
      <c r="Q454" s="147" t="s">
        <v>11184</v>
      </c>
      <c r="R454" s="147" t="s">
        <v>13188</v>
      </c>
      <c r="S454" s="78">
        <v>0</v>
      </c>
      <c r="T454" s="48">
        <v>0</v>
      </c>
      <c r="U454" s="23"/>
      <c r="V454" s="24"/>
      <c r="W454" s="62" t="s">
        <v>366</v>
      </c>
    </row>
    <row r="455" spans="1:23" ht="23.45" customHeight="1">
      <c r="A455" s="16"/>
      <c r="B455" s="16"/>
      <c r="C455" s="16"/>
      <c r="D455" s="16"/>
      <c r="E455" s="25"/>
      <c r="F455" s="16"/>
      <c r="G455" s="26"/>
      <c r="H455" s="27"/>
      <c r="I455" s="28"/>
      <c r="J455" s="29"/>
      <c r="K455" s="12"/>
      <c r="L455" s="76"/>
      <c r="M455" s="14"/>
      <c r="N455" s="15"/>
      <c r="O455" s="97">
        <v>0</v>
      </c>
      <c r="P455" s="97" t="s">
        <v>207</v>
      </c>
      <c r="Q455" s="147"/>
      <c r="R455" s="147"/>
      <c r="S455" s="78">
        <v>0</v>
      </c>
      <c r="T455" s="49">
        <v>0</v>
      </c>
      <c r="U455" s="23"/>
      <c r="V455" s="24"/>
      <c r="W455" s="62" t="s">
        <v>207</v>
      </c>
    </row>
    <row r="456" spans="1:23" ht="23.45" customHeight="1">
      <c r="A456" s="35" t="s">
        <v>6372</v>
      </c>
      <c r="B456" s="35" t="s">
        <v>10714</v>
      </c>
      <c r="C456" s="35" t="s">
        <v>154</v>
      </c>
      <c r="D456" s="35" t="s">
        <v>155</v>
      </c>
      <c r="E456" s="36" t="s">
        <v>7627</v>
      </c>
      <c r="F456" s="35" t="s">
        <v>7628</v>
      </c>
      <c r="G456" s="37" t="s">
        <v>7629</v>
      </c>
      <c r="H456" s="38">
        <v>21000</v>
      </c>
      <c r="I456" s="39"/>
      <c r="J456" s="40">
        <v>7</v>
      </c>
      <c r="K456" s="41"/>
      <c r="L456" s="76"/>
      <c r="M456" s="14">
        <v>7</v>
      </c>
      <c r="N456" s="15"/>
      <c r="O456" s="97">
        <v>7</v>
      </c>
      <c r="P456" s="97" t="s">
        <v>207</v>
      </c>
      <c r="Q456" s="146"/>
      <c r="R456" s="146" t="s">
        <v>5185</v>
      </c>
      <c r="S456" s="78">
        <v>7</v>
      </c>
      <c r="T456" s="49">
        <v>0</v>
      </c>
      <c r="U456" s="23">
        <v>147000</v>
      </c>
      <c r="V456" s="24">
        <v>45895</v>
      </c>
      <c r="W456" s="62" t="s">
        <v>5329</v>
      </c>
    </row>
    <row r="457" spans="1:23" ht="23.45" customHeight="1">
      <c r="A457" s="35" t="s">
        <v>6372</v>
      </c>
      <c r="B457" s="35" t="s">
        <v>10714</v>
      </c>
      <c r="C457" s="35" t="s">
        <v>154</v>
      </c>
      <c r="D457" s="35" t="s">
        <v>155</v>
      </c>
      <c r="E457" s="36" t="s">
        <v>7627</v>
      </c>
      <c r="F457" s="35" t="s">
        <v>7628</v>
      </c>
      <c r="G457" s="37" t="s">
        <v>7629</v>
      </c>
      <c r="H457" s="38">
        <v>21000</v>
      </c>
      <c r="I457" s="39">
        <v>1</v>
      </c>
      <c r="J457" s="40"/>
      <c r="K457" s="41"/>
      <c r="L457" s="76">
        <v>1</v>
      </c>
      <c r="M457" s="14"/>
      <c r="N457" s="15"/>
      <c r="O457" s="97">
        <v>1</v>
      </c>
      <c r="P457" s="97" t="s">
        <v>207</v>
      </c>
      <c r="Q457" s="146"/>
      <c r="R457" s="146" t="s">
        <v>11378</v>
      </c>
      <c r="S457" s="78">
        <v>1</v>
      </c>
      <c r="T457" s="48">
        <v>21000</v>
      </c>
      <c r="U457" s="23"/>
      <c r="V457" s="24"/>
      <c r="W457" s="62" t="s">
        <v>5329</v>
      </c>
    </row>
    <row r="458" spans="1:23" ht="23.45" customHeight="1">
      <c r="A458" s="35" t="s">
        <v>6372</v>
      </c>
      <c r="B458" s="35" t="s">
        <v>10714</v>
      </c>
      <c r="C458" s="35" t="s">
        <v>154</v>
      </c>
      <c r="D458" s="35" t="s">
        <v>155</v>
      </c>
      <c r="E458" s="36" t="s">
        <v>10454</v>
      </c>
      <c r="F458" s="35" t="s">
        <v>10453</v>
      </c>
      <c r="G458" s="37" t="s">
        <v>7067</v>
      </c>
      <c r="H458" s="38">
        <v>13000</v>
      </c>
      <c r="I458" s="39">
        <v>3</v>
      </c>
      <c r="J458" s="40"/>
      <c r="K458" s="41"/>
      <c r="L458" s="76"/>
      <c r="M458" s="14"/>
      <c r="N458" s="15"/>
      <c r="O458" s="97">
        <v>0</v>
      </c>
      <c r="P458" s="97" t="s">
        <v>207</v>
      </c>
      <c r="Q458" s="227" t="s">
        <v>13778</v>
      </c>
      <c r="R458" s="146" t="s">
        <v>13771</v>
      </c>
      <c r="S458" s="78">
        <v>0</v>
      </c>
      <c r="T458" s="48">
        <v>39000</v>
      </c>
      <c r="U458" s="23"/>
      <c r="V458" s="24"/>
      <c r="W458" s="62" t="s">
        <v>5329</v>
      </c>
    </row>
    <row r="459" spans="1:23" ht="23.45" customHeight="1">
      <c r="A459" s="35" t="s">
        <v>6372</v>
      </c>
      <c r="B459" s="35" t="s">
        <v>10714</v>
      </c>
      <c r="C459" s="35" t="s">
        <v>154</v>
      </c>
      <c r="D459" s="35" t="s">
        <v>155</v>
      </c>
      <c r="E459" s="36" t="s">
        <v>10455</v>
      </c>
      <c r="F459" s="35" t="s">
        <v>10453</v>
      </c>
      <c r="G459" s="37" t="s">
        <v>12632</v>
      </c>
      <c r="H459" s="38">
        <v>13000</v>
      </c>
      <c r="I459" s="39"/>
      <c r="J459" s="40">
        <v>10</v>
      </c>
      <c r="K459" s="41"/>
      <c r="L459" s="76"/>
      <c r="M459" s="14"/>
      <c r="N459" s="15"/>
      <c r="O459" s="97">
        <v>0</v>
      </c>
      <c r="P459" s="97" t="s">
        <v>207</v>
      </c>
      <c r="Q459" s="146" t="s">
        <v>13771</v>
      </c>
      <c r="R459" s="146" t="s">
        <v>84</v>
      </c>
      <c r="S459" s="78">
        <v>0</v>
      </c>
      <c r="T459" s="48">
        <v>0</v>
      </c>
      <c r="U459" s="23">
        <v>130000</v>
      </c>
      <c r="V459" s="24">
        <v>45894</v>
      </c>
      <c r="W459" s="62" t="s">
        <v>5329</v>
      </c>
    </row>
    <row r="460" spans="1:23" ht="23.45" customHeight="1">
      <c r="A460" s="35" t="s">
        <v>6372</v>
      </c>
      <c r="B460" s="35" t="s">
        <v>10714</v>
      </c>
      <c r="C460" s="35" t="s">
        <v>154</v>
      </c>
      <c r="D460" s="35" t="s">
        <v>155</v>
      </c>
      <c r="E460" s="36" t="s">
        <v>13069</v>
      </c>
      <c r="F460" s="35" t="s">
        <v>10453</v>
      </c>
      <c r="G460" s="37" t="s">
        <v>13070</v>
      </c>
      <c r="H460" s="38">
        <v>13000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146"/>
      <c r="R460" s="146"/>
      <c r="S460" s="78">
        <v>1</v>
      </c>
      <c r="T460" s="48">
        <v>13000</v>
      </c>
      <c r="U460" s="23"/>
      <c r="V460" s="24"/>
      <c r="W460" s="62" t="s">
        <v>5329</v>
      </c>
    </row>
    <row r="461" spans="1:23" ht="23.45" customHeight="1">
      <c r="A461" s="35" t="s">
        <v>6372</v>
      </c>
      <c r="B461" s="35" t="s">
        <v>10714</v>
      </c>
      <c r="C461" s="35" t="s">
        <v>154</v>
      </c>
      <c r="D461" s="35" t="s">
        <v>155</v>
      </c>
      <c r="E461" s="36" t="s">
        <v>7856</v>
      </c>
      <c r="F461" s="35" t="s">
        <v>7631</v>
      </c>
      <c r="G461" s="37" t="s">
        <v>7130</v>
      </c>
      <c r="H461" s="38">
        <v>17000</v>
      </c>
      <c r="I461" s="39"/>
      <c r="J461" s="40">
        <v>15</v>
      </c>
      <c r="K461" s="41"/>
      <c r="L461" s="76"/>
      <c r="M461" s="14">
        <v>15</v>
      </c>
      <c r="N461" s="15"/>
      <c r="O461" s="97">
        <v>15</v>
      </c>
      <c r="P461" s="97" t="s">
        <v>207</v>
      </c>
      <c r="Q461" s="146"/>
      <c r="R461" s="146" t="s">
        <v>5193</v>
      </c>
      <c r="S461" s="78">
        <v>15</v>
      </c>
      <c r="T461" s="48">
        <v>0</v>
      </c>
      <c r="U461" s="23">
        <v>255000</v>
      </c>
      <c r="V461" s="24">
        <v>45894</v>
      </c>
      <c r="W461" s="62" t="s">
        <v>5329</v>
      </c>
    </row>
    <row r="462" spans="1:23" ht="23.45" customHeight="1">
      <c r="A462" s="35" t="s">
        <v>6372</v>
      </c>
      <c r="B462" s="35" t="s">
        <v>10714</v>
      </c>
      <c r="C462" s="35" t="s">
        <v>154</v>
      </c>
      <c r="D462" s="35" t="s">
        <v>155</v>
      </c>
      <c r="E462" s="36" t="s">
        <v>7857</v>
      </c>
      <c r="F462" s="35" t="s">
        <v>7632</v>
      </c>
      <c r="G462" s="37" t="s">
        <v>5959</v>
      </c>
      <c r="H462" s="38">
        <v>13000</v>
      </c>
      <c r="I462" s="39">
        <v>2</v>
      </c>
      <c r="J462" s="40"/>
      <c r="K462" s="41"/>
      <c r="L462" s="76">
        <v>2</v>
      </c>
      <c r="M462" s="14"/>
      <c r="N462" s="15"/>
      <c r="O462" s="97">
        <v>2</v>
      </c>
      <c r="P462" s="97" t="s">
        <v>207</v>
      </c>
      <c r="Q462" s="146"/>
      <c r="R462" s="146"/>
      <c r="S462" s="78">
        <v>2</v>
      </c>
      <c r="T462" s="48">
        <v>26000</v>
      </c>
      <c r="U462" s="23"/>
      <c r="V462" s="24"/>
      <c r="W462" s="62" t="s">
        <v>5329</v>
      </c>
    </row>
    <row r="463" spans="1:23" ht="23.45" customHeight="1">
      <c r="A463" s="35" t="s">
        <v>6372</v>
      </c>
      <c r="B463" s="35" t="s">
        <v>10714</v>
      </c>
      <c r="C463" s="35" t="s">
        <v>154</v>
      </c>
      <c r="D463" s="35" t="s">
        <v>155</v>
      </c>
      <c r="E463" s="36" t="s">
        <v>12607</v>
      </c>
      <c r="F463" s="35" t="s">
        <v>7632</v>
      </c>
      <c r="G463" s="37" t="s">
        <v>7067</v>
      </c>
      <c r="H463" s="38">
        <v>13000</v>
      </c>
      <c r="I463" s="39">
        <v>3</v>
      </c>
      <c r="J463" s="40"/>
      <c r="K463" s="41"/>
      <c r="L463" s="76"/>
      <c r="M463" s="14"/>
      <c r="N463" s="15"/>
      <c r="O463" s="97">
        <v>0</v>
      </c>
      <c r="P463" s="97" t="s">
        <v>207</v>
      </c>
      <c r="Q463" s="227" t="s">
        <v>13778</v>
      </c>
      <c r="R463" s="146" t="s">
        <v>13771</v>
      </c>
      <c r="S463" s="78">
        <v>0</v>
      </c>
      <c r="T463" s="48">
        <v>39000</v>
      </c>
      <c r="U463" s="23"/>
      <c r="V463" s="24"/>
      <c r="W463" s="62" t="s">
        <v>5329</v>
      </c>
    </row>
    <row r="464" spans="1:23" ht="23.45" customHeight="1">
      <c r="A464" s="35" t="s">
        <v>6372</v>
      </c>
      <c r="B464" s="35" t="s">
        <v>10714</v>
      </c>
      <c r="C464" s="35" t="s">
        <v>154</v>
      </c>
      <c r="D464" s="35" t="s">
        <v>155</v>
      </c>
      <c r="E464" s="36" t="s">
        <v>11633</v>
      </c>
      <c r="F464" s="35" t="s">
        <v>7632</v>
      </c>
      <c r="G464" s="37" t="s">
        <v>7064</v>
      </c>
      <c r="H464" s="38">
        <v>13000</v>
      </c>
      <c r="I464" s="39"/>
      <c r="J464" s="40">
        <v>5</v>
      </c>
      <c r="K464" s="41"/>
      <c r="L464" s="76"/>
      <c r="M464" s="14"/>
      <c r="N464" s="15"/>
      <c r="O464" s="97">
        <v>0</v>
      </c>
      <c r="P464" s="97" t="s">
        <v>207</v>
      </c>
      <c r="Q464" s="146" t="s">
        <v>13771</v>
      </c>
      <c r="R464" s="146" t="s">
        <v>143</v>
      </c>
      <c r="S464" s="78">
        <v>0</v>
      </c>
      <c r="T464" s="48">
        <v>0</v>
      </c>
      <c r="U464" s="23">
        <v>65000</v>
      </c>
      <c r="V464" s="24">
        <v>45891</v>
      </c>
      <c r="W464" s="62" t="s">
        <v>5329</v>
      </c>
    </row>
    <row r="465" spans="1:23" ht="23.45" customHeight="1">
      <c r="A465" s="35" t="s">
        <v>6372</v>
      </c>
      <c r="B465" s="35" t="s">
        <v>10714</v>
      </c>
      <c r="C465" s="35" t="s">
        <v>154</v>
      </c>
      <c r="D465" s="35" t="s">
        <v>155</v>
      </c>
      <c r="E465" s="36" t="s">
        <v>7633</v>
      </c>
      <c r="F465" s="35" t="s">
        <v>7634</v>
      </c>
      <c r="G465" s="37" t="s">
        <v>5959</v>
      </c>
      <c r="H465" s="38">
        <v>17000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17000</v>
      </c>
      <c r="U465" s="23"/>
      <c r="V465" s="24"/>
      <c r="W465" s="62" t="s">
        <v>5329</v>
      </c>
    </row>
    <row r="466" spans="1:23" ht="23.45" customHeight="1">
      <c r="A466" s="35" t="s">
        <v>6372</v>
      </c>
      <c r="B466" s="35" t="s">
        <v>10714</v>
      </c>
      <c r="C466" s="35" t="s">
        <v>154</v>
      </c>
      <c r="D466" s="35" t="s">
        <v>155</v>
      </c>
      <c r="E466" s="36" t="s">
        <v>9800</v>
      </c>
      <c r="F466" s="35" t="s">
        <v>9736</v>
      </c>
      <c r="G466" s="37" t="s">
        <v>7067</v>
      </c>
      <c r="H466" s="38">
        <v>25000</v>
      </c>
      <c r="I466" s="39">
        <v>2</v>
      </c>
      <c r="J466" s="40"/>
      <c r="K466" s="41"/>
      <c r="L466" s="76"/>
      <c r="M466" s="14"/>
      <c r="N466" s="15"/>
      <c r="O466" s="97">
        <v>0</v>
      </c>
      <c r="P466" s="97" t="s">
        <v>207</v>
      </c>
      <c r="Q466" s="227" t="s">
        <v>13786</v>
      </c>
      <c r="R466" s="146" t="s">
        <v>13771</v>
      </c>
      <c r="S466" s="78">
        <v>0</v>
      </c>
      <c r="T466" s="48">
        <v>50000</v>
      </c>
      <c r="U466" s="23"/>
      <c r="V466" s="24"/>
      <c r="W466" s="62" t="s">
        <v>5329</v>
      </c>
    </row>
    <row r="467" spans="1:23" ht="23.4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9735</v>
      </c>
      <c r="F467" s="35" t="s">
        <v>9736</v>
      </c>
      <c r="G467" s="37" t="s">
        <v>7064</v>
      </c>
      <c r="H467" s="38">
        <v>25000</v>
      </c>
      <c r="I467" s="39">
        <v>1</v>
      </c>
      <c r="J467" s="40"/>
      <c r="K467" s="41"/>
      <c r="L467" s="76">
        <v>1</v>
      </c>
      <c r="M467" s="14"/>
      <c r="N467" s="15"/>
      <c r="O467" s="97">
        <v>1</v>
      </c>
      <c r="P467" s="97" t="s">
        <v>207</v>
      </c>
      <c r="Q467" s="146"/>
      <c r="R467" s="146"/>
      <c r="S467" s="78">
        <v>1</v>
      </c>
      <c r="T467" s="48">
        <v>25000</v>
      </c>
      <c r="U467" s="23"/>
      <c r="V467" s="24"/>
      <c r="W467" s="62" t="s">
        <v>5329</v>
      </c>
    </row>
    <row r="468" spans="1:23" ht="23.45" customHeight="1">
      <c r="A468" s="16" t="s">
        <v>6816</v>
      </c>
      <c r="B468" s="16" t="s">
        <v>10714</v>
      </c>
      <c r="C468" s="16" t="s">
        <v>154</v>
      </c>
      <c r="D468" s="16" t="s">
        <v>155</v>
      </c>
      <c r="E468" s="25" t="s">
        <v>12299</v>
      </c>
      <c r="F468" s="16" t="s">
        <v>12298</v>
      </c>
      <c r="G468" s="26" t="s">
        <v>60</v>
      </c>
      <c r="H468" s="27">
        <v>13000</v>
      </c>
      <c r="I468" s="28"/>
      <c r="J468" s="29"/>
      <c r="K468" s="12">
        <v>1</v>
      </c>
      <c r="L468" s="77"/>
      <c r="M468" s="10"/>
      <c r="N468" s="11">
        <v>1</v>
      </c>
      <c r="O468" s="97">
        <v>1</v>
      </c>
      <c r="P468" s="97" t="s">
        <v>207</v>
      </c>
      <c r="Q468" s="147"/>
      <c r="R468" s="147" t="s">
        <v>12358</v>
      </c>
      <c r="S468" s="78">
        <v>1</v>
      </c>
      <c r="T468" s="48">
        <v>0</v>
      </c>
      <c r="U468" s="23"/>
      <c r="V468" s="24"/>
      <c r="W468" s="62" t="s">
        <v>5329</v>
      </c>
    </row>
    <row r="469" spans="1:23" ht="23.45" customHeight="1">
      <c r="A469" s="16" t="s">
        <v>6816</v>
      </c>
      <c r="B469" s="16" t="s">
        <v>10714</v>
      </c>
      <c r="C469" s="16" t="s">
        <v>154</v>
      </c>
      <c r="D469" s="16" t="s">
        <v>155</v>
      </c>
      <c r="E469" s="25" t="s">
        <v>6781</v>
      </c>
      <c r="F469" s="16" t="s">
        <v>6780</v>
      </c>
      <c r="G469" s="26" t="s">
        <v>130</v>
      </c>
      <c r="H469" s="27">
        <v>13000</v>
      </c>
      <c r="I469" s="28"/>
      <c r="J469" s="29"/>
      <c r="K469" s="12">
        <v>1</v>
      </c>
      <c r="L469" s="77"/>
      <c r="M469" s="10"/>
      <c r="N469" s="11"/>
      <c r="O469" s="97">
        <v>0</v>
      </c>
      <c r="P469" s="97" t="s">
        <v>207</v>
      </c>
      <c r="Q469" s="147" t="s">
        <v>11233</v>
      </c>
      <c r="R469" s="147" t="s">
        <v>12980</v>
      </c>
      <c r="S469" s="78">
        <v>0</v>
      </c>
      <c r="T469" s="48">
        <v>0</v>
      </c>
      <c r="U469" s="23"/>
      <c r="V469" s="24"/>
      <c r="W469" s="62" t="s">
        <v>5329</v>
      </c>
    </row>
    <row r="470" spans="1:23" ht="23.45" customHeight="1">
      <c r="A470" s="16" t="s">
        <v>6372</v>
      </c>
      <c r="B470" s="16" t="s">
        <v>10714</v>
      </c>
      <c r="C470" s="16" t="s">
        <v>154</v>
      </c>
      <c r="D470" s="16" t="s">
        <v>155</v>
      </c>
      <c r="E470" s="25" t="s">
        <v>9735</v>
      </c>
      <c r="F470" s="16" t="s">
        <v>9736</v>
      </c>
      <c r="G470" s="26" t="s">
        <v>7064</v>
      </c>
      <c r="H470" s="27">
        <v>25000</v>
      </c>
      <c r="I470" s="28"/>
      <c r="J470" s="29"/>
      <c r="K470" s="12">
        <v>1</v>
      </c>
      <c r="L470" s="77"/>
      <c r="M470" s="10"/>
      <c r="N470" s="11"/>
      <c r="O470" s="97">
        <v>0</v>
      </c>
      <c r="P470" s="97" t="s">
        <v>207</v>
      </c>
      <c r="Q470" s="147" t="s">
        <v>11233</v>
      </c>
      <c r="R470" s="147" t="s">
        <v>13453</v>
      </c>
      <c r="S470" s="78">
        <v>0</v>
      </c>
      <c r="T470" s="48">
        <v>0</v>
      </c>
      <c r="U470" s="23"/>
      <c r="V470" s="24"/>
      <c r="W470" s="62" t="s">
        <v>5329</v>
      </c>
    </row>
    <row r="471" spans="1:23" ht="23.45" customHeight="1">
      <c r="A471" s="16" t="s">
        <v>6816</v>
      </c>
      <c r="B471" s="16" t="s">
        <v>10714</v>
      </c>
      <c r="C471" s="16" t="s">
        <v>154</v>
      </c>
      <c r="D471" s="16" t="s">
        <v>155</v>
      </c>
      <c r="E471" s="25" t="s">
        <v>6375</v>
      </c>
      <c r="F471" s="16" t="s">
        <v>6374</v>
      </c>
      <c r="G471" s="26" t="s">
        <v>130</v>
      </c>
      <c r="H471" s="27">
        <v>17000</v>
      </c>
      <c r="I471" s="28"/>
      <c r="J471" s="29"/>
      <c r="K471" s="12">
        <v>1</v>
      </c>
      <c r="L471" s="77"/>
      <c r="M471" s="10"/>
      <c r="N471" s="11"/>
      <c r="O471" s="107">
        <v>0</v>
      </c>
      <c r="P471" s="107" t="s">
        <v>207</v>
      </c>
      <c r="Q471" s="360"/>
      <c r="R471" s="147" t="s">
        <v>13648</v>
      </c>
      <c r="S471" s="78">
        <v>0</v>
      </c>
      <c r="T471" s="48">
        <v>0</v>
      </c>
      <c r="U471" s="23"/>
      <c r="V471" s="24"/>
      <c r="W471" s="62" t="s">
        <v>5329</v>
      </c>
    </row>
    <row r="472" spans="1:23" ht="23.45" customHeight="1">
      <c r="A472" s="168"/>
      <c r="B472" s="168"/>
      <c r="C472" s="168"/>
      <c r="D472" s="168"/>
      <c r="E472" s="169"/>
      <c r="F472" s="168"/>
      <c r="G472" s="170"/>
      <c r="H472" s="171"/>
      <c r="I472" s="172"/>
      <c r="J472" s="173"/>
      <c r="K472" s="174"/>
      <c r="L472" s="175"/>
      <c r="M472" s="176"/>
      <c r="N472" s="177"/>
      <c r="O472" s="97">
        <v>0</v>
      </c>
      <c r="P472" s="97" t="s">
        <v>207</v>
      </c>
      <c r="Q472" s="305"/>
      <c r="R472" s="216"/>
      <c r="S472" s="78">
        <v>0</v>
      </c>
      <c r="T472" s="49">
        <v>0</v>
      </c>
      <c r="U472" s="23"/>
      <c r="V472" s="24"/>
      <c r="W472" s="62" t="s">
        <v>207</v>
      </c>
    </row>
    <row r="473" spans="1:23" ht="23.45" customHeight="1">
      <c r="A473" s="35" t="s">
        <v>520</v>
      </c>
      <c r="B473" s="35" t="s">
        <v>10639</v>
      </c>
      <c r="C473" s="35" t="s">
        <v>522</v>
      </c>
      <c r="D473" s="35" t="s">
        <v>522</v>
      </c>
      <c r="E473" s="36" t="s">
        <v>12147</v>
      </c>
      <c r="F473" s="35" t="s">
        <v>7352</v>
      </c>
      <c r="G473" s="37" t="s">
        <v>6874</v>
      </c>
      <c r="H473" s="38">
        <v>11000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11000</v>
      </c>
      <c r="U473" s="23"/>
      <c r="V473" s="24"/>
      <c r="W473" s="62" t="s">
        <v>4824</v>
      </c>
    </row>
    <row r="474" spans="1:23" ht="23.45" customHeight="1">
      <c r="A474" s="35" t="s">
        <v>520</v>
      </c>
      <c r="B474" s="35" t="s">
        <v>10639</v>
      </c>
      <c r="C474" s="35" t="s">
        <v>522</v>
      </c>
      <c r="D474" s="35" t="s">
        <v>522</v>
      </c>
      <c r="E474" s="36" t="s">
        <v>7353</v>
      </c>
      <c r="F474" s="35" t="s">
        <v>7352</v>
      </c>
      <c r="G474" s="37" t="s">
        <v>6875</v>
      </c>
      <c r="H474" s="38">
        <v>11000</v>
      </c>
      <c r="I474" s="39">
        <v>5</v>
      </c>
      <c r="J474" s="40"/>
      <c r="K474" s="41"/>
      <c r="L474" s="76">
        <v>5</v>
      </c>
      <c r="M474" s="14"/>
      <c r="N474" s="15"/>
      <c r="O474" s="97">
        <v>5</v>
      </c>
      <c r="P474" s="97" t="s">
        <v>207</v>
      </c>
      <c r="Q474" s="146"/>
      <c r="R474" s="146"/>
      <c r="S474" s="78">
        <v>5</v>
      </c>
      <c r="T474" s="48">
        <v>55000</v>
      </c>
      <c r="U474" s="23"/>
      <c r="V474" s="24"/>
      <c r="W474" s="62" t="s">
        <v>4824</v>
      </c>
    </row>
    <row r="475" spans="1:23" ht="23.45" customHeight="1">
      <c r="A475" s="35" t="s">
        <v>520</v>
      </c>
      <c r="B475" s="35" t="s">
        <v>10639</v>
      </c>
      <c r="C475" s="35" t="s">
        <v>522</v>
      </c>
      <c r="D475" s="35" t="s">
        <v>522</v>
      </c>
      <c r="E475" s="36" t="s">
        <v>7354</v>
      </c>
      <c r="F475" s="35" t="s">
        <v>7352</v>
      </c>
      <c r="G475" s="37" t="s">
        <v>6756</v>
      </c>
      <c r="H475" s="38">
        <v>11000</v>
      </c>
      <c r="I475" s="39">
        <v>3</v>
      </c>
      <c r="J475" s="40"/>
      <c r="K475" s="41"/>
      <c r="L475" s="76">
        <v>3</v>
      </c>
      <c r="M475" s="14"/>
      <c r="N475" s="15"/>
      <c r="O475" s="97">
        <v>3</v>
      </c>
      <c r="P475" s="97" t="s">
        <v>207</v>
      </c>
      <c r="Q475" s="146"/>
      <c r="R475" s="146"/>
      <c r="S475" s="78">
        <v>3</v>
      </c>
      <c r="T475" s="48">
        <v>33000</v>
      </c>
      <c r="U475" s="23"/>
      <c r="V475" s="24"/>
      <c r="W475" s="62" t="s">
        <v>4824</v>
      </c>
    </row>
    <row r="476" spans="1:23" ht="23.45" customHeight="1">
      <c r="A476" s="35"/>
      <c r="B476" s="35"/>
      <c r="C476" s="35"/>
      <c r="D476" s="35"/>
      <c r="E476" s="36"/>
      <c r="F476" s="35"/>
      <c r="G476" s="37"/>
      <c r="H476" s="38"/>
      <c r="I476" s="39"/>
      <c r="J476" s="40"/>
      <c r="K476" s="41"/>
      <c r="L476" s="76"/>
      <c r="M476" s="14"/>
      <c r="N476" s="15"/>
      <c r="O476" s="97">
        <v>0</v>
      </c>
      <c r="P476" s="97" t="s">
        <v>207</v>
      </c>
      <c r="Q476" s="146"/>
      <c r="R476" s="146"/>
      <c r="S476" s="78">
        <v>0</v>
      </c>
      <c r="T476" s="49">
        <v>0</v>
      </c>
      <c r="U476" s="23"/>
      <c r="V476" s="24"/>
      <c r="W476" s="62" t="s">
        <v>207</v>
      </c>
    </row>
    <row r="477" spans="1:23" ht="23.45" customHeight="1">
      <c r="A477" s="35" t="s">
        <v>3676</v>
      </c>
      <c r="B477" s="35" t="s">
        <v>11013</v>
      </c>
      <c r="C477" s="35" t="s">
        <v>3680</v>
      </c>
      <c r="D477" s="35" t="s">
        <v>3681</v>
      </c>
      <c r="E477" s="36" t="s">
        <v>12150</v>
      </c>
      <c r="F477" s="35" t="s">
        <v>12149</v>
      </c>
      <c r="G477" s="37" t="s">
        <v>7644</v>
      </c>
      <c r="H477" s="38">
        <v>20000</v>
      </c>
      <c r="I477" s="39">
        <v>1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146" t="s">
        <v>13770</v>
      </c>
      <c r="R477" s="146"/>
      <c r="S477" s="78">
        <v>0</v>
      </c>
      <c r="T477" s="49">
        <v>0</v>
      </c>
      <c r="U477" s="23"/>
      <c r="V477" s="24"/>
      <c r="W477" s="62" t="s">
        <v>3683</v>
      </c>
    </row>
    <row r="478" spans="1:23" ht="23.45" customHeight="1">
      <c r="A478" s="35" t="s">
        <v>13007</v>
      </c>
      <c r="B478" s="35" t="s">
        <v>11013</v>
      </c>
      <c r="C478" s="35" t="s">
        <v>3680</v>
      </c>
      <c r="D478" s="35" t="s">
        <v>3681</v>
      </c>
      <c r="E478" s="36"/>
      <c r="F478" s="13" t="s">
        <v>5207</v>
      </c>
      <c r="G478" s="37"/>
      <c r="H478" s="38"/>
      <c r="I478" s="39"/>
      <c r="J478" s="40"/>
      <c r="K478" s="41"/>
      <c r="L478" s="76"/>
      <c r="M478" s="14"/>
      <c r="N478" s="15"/>
      <c r="O478" s="97">
        <v>0</v>
      </c>
      <c r="P478" s="97" t="s">
        <v>207</v>
      </c>
      <c r="Q478" s="219" t="s">
        <v>13760</v>
      </c>
      <c r="R478" s="146"/>
      <c r="S478" s="78">
        <v>0</v>
      </c>
      <c r="T478" s="49">
        <v>0</v>
      </c>
      <c r="U478" s="23"/>
      <c r="V478" s="24"/>
      <c r="W478" s="62" t="s">
        <v>3683</v>
      </c>
    </row>
    <row r="479" spans="1:23" ht="23.45" customHeight="1">
      <c r="A479" s="35" t="s">
        <v>3676</v>
      </c>
      <c r="B479" s="35" t="s">
        <v>11013</v>
      </c>
      <c r="C479" s="35" t="s">
        <v>3680</v>
      </c>
      <c r="D479" s="35" t="s">
        <v>3681</v>
      </c>
      <c r="E479" s="36" t="s">
        <v>11634</v>
      </c>
      <c r="F479" s="35" t="s">
        <v>11635</v>
      </c>
      <c r="G479" s="37" t="s">
        <v>7055</v>
      </c>
      <c r="H479" s="38">
        <v>10000</v>
      </c>
      <c r="I479" s="39"/>
      <c r="J479" s="40">
        <v>8</v>
      </c>
      <c r="K479" s="41"/>
      <c r="L479" s="76"/>
      <c r="M479" s="14"/>
      <c r="N479" s="15"/>
      <c r="O479" s="97">
        <v>0</v>
      </c>
      <c r="P479" s="97" t="s">
        <v>207</v>
      </c>
      <c r="Q479" s="146" t="s">
        <v>276</v>
      </c>
      <c r="R479" s="146" t="s">
        <v>6039</v>
      </c>
      <c r="S479" s="78">
        <v>0</v>
      </c>
      <c r="T479" s="49">
        <v>0</v>
      </c>
      <c r="U479" s="23">
        <v>140000</v>
      </c>
      <c r="V479" s="24">
        <v>45894</v>
      </c>
      <c r="W479" s="62" t="s">
        <v>3683</v>
      </c>
    </row>
    <row r="480" spans="1:23" ht="23.45" customHeight="1">
      <c r="A480" s="35" t="s">
        <v>3676</v>
      </c>
      <c r="B480" s="35" t="s">
        <v>11013</v>
      </c>
      <c r="C480" s="35" t="s">
        <v>3680</v>
      </c>
      <c r="D480" s="35" t="s">
        <v>3681</v>
      </c>
      <c r="E480" s="36" t="s">
        <v>11634</v>
      </c>
      <c r="F480" s="35" t="s">
        <v>11635</v>
      </c>
      <c r="G480" s="37" t="s">
        <v>7055</v>
      </c>
      <c r="H480" s="38">
        <v>10000</v>
      </c>
      <c r="I480" s="39">
        <v>2</v>
      </c>
      <c r="J480" s="40"/>
      <c r="K480" s="41"/>
      <c r="L480" s="76"/>
      <c r="M480" s="14"/>
      <c r="N480" s="15"/>
      <c r="O480" s="97">
        <v>0</v>
      </c>
      <c r="P480" s="97" t="s">
        <v>207</v>
      </c>
      <c r="Q480" s="146"/>
      <c r="R480" s="146" t="s">
        <v>5192</v>
      </c>
      <c r="S480" s="78">
        <v>0</v>
      </c>
      <c r="T480" s="49">
        <v>0</v>
      </c>
      <c r="U480" s="23"/>
      <c r="V480" s="24"/>
      <c r="W480" s="62" t="s">
        <v>3683</v>
      </c>
    </row>
    <row r="481" spans="1:23" ht="23.45" customHeight="1">
      <c r="A481" s="35" t="s">
        <v>3676</v>
      </c>
      <c r="B481" s="35" t="s">
        <v>11013</v>
      </c>
      <c r="C481" s="35" t="s">
        <v>3680</v>
      </c>
      <c r="D481" s="35" t="s">
        <v>3681</v>
      </c>
      <c r="E481" s="36" t="s">
        <v>11924</v>
      </c>
      <c r="F481" s="35" t="s">
        <v>11635</v>
      </c>
      <c r="G481" s="37" t="s">
        <v>7079</v>
      </c>
      <c r="H481" s="38">
        <v>10000</v>
      </c>
      <c r="I481" s="39"/>
      <c r="J481" s="40">
        <v>6</v>
      </c>
      <c r="K481" s="41"/>
      <c r="L481" s="76"/>
      <c r="M481" s="14"/>
      <c r="N481" s="15"/>
      <c r="O481" s="97">
        <v>0</v>
      </c>
      <c r="P481" s="97" t="s">
        <v>207</v>
      </c>
      <c r="Q481" s="146" t="s">
        <v>276</v>
      </c>
      <c r="R481" s="146" t="s">
        <v>7773</v>
      </c>
      <c r="S481" s="78">
        <v>0</v>
      </c>
      <c r="T481" s="49">
        <v>0</v>
      </c>
      <c r="U481" s="23">
        <v>60000</v>
      </c>
      <c r="V481" s="24">
        <v>45894</v>
      </c>
      <c r="W481" s="62" t="s">
        <v>3683</v>
      </c>
    </row>
    <row r="482" spans="1:23" ht="23.45" customHeight="1">
      <c r="A482" s="35" t="s">
        <v>3676</v>
      </c>
      <c r="B482" s="35" t="s">
        <v>11013</v>
      </c>
      <c r="C482" s="35" t="s">
        <v>3680</v>
      </c>
      <c r="D482" s="35" t="s">
        <v>3681</v>
      </c>
      <c r="E482" s="36" t="s">
        <v>7943</v>
      </c>
      <c r="F482" s="35" t="s">
        <v>7944</v>
      </c>
      <c r="G482" s="37" t="s">
        <v>7076</v>
      </c>
      <c r="H482" s="38">
        <v>10000</v>
      </c>
      <c r="I482" s="39"/>
      <c r="J482" s="40"/>
      <c r="K482" s="41"/>
      <c r="L482" s="76"/>
      <c r="M482" s="14"/>
      <c r="N482" s="15"/>
      <c r="O482" s="97">
        <v>0</v>
      </c>
      <c r="P482" s="97" t="s">
        <v>207</v>
      </c>
      <c r="Q482" s="146" t="s">
        <v>13770</v>
      </c>
      <c r="R482" s="146"/>
      <c r="S482" s="78">
        <v>0</v>
      </c>
      <c r="T482" s="49">
        <v>0</v>
      </c>
      <c r="U482" s="23"/>
      <c r="V482" s="24"/>
      <c r="W482" s="62" t="s">
        <v>3683</v>
      </c>
    </row>
    <row r="483" spans="1:23" ht="23.45" customHeight="1">
      <c r="A483" s="35" t="s">
        <v>3676</v>
      </c>
      <c r="B483" s="35" t="s">
        <v>11013</v>
      </c>
      <c r="C483" s="35" t="s">
        <v>3680</v>
      </c>
      <c r="D483" s="35" t="s">
        <v>3681</v>
      </c>
      <c r="E483" s="36" t="s">
        <v>7943</v>
      </c>
      <c r="F483" s="35" t="s">
        <v>7944</v>
      </c>
      <c r="G483" s="37" t="s">
        <v>7076</v>
      </c>
      <c r="H483" s="38">
        <v>10000</v>
      </c>
      <c r="I483" s="39">
        <v>1</v>
      </c>
      <c r="J483" s="40"/>
      <c r="K483" s="41"/>
      <c r="L483" s="76"/>
      <c r="M483" s="14"/>
      <c r="N483" s="15"/>
      <c r="O483" s="97">
        <v>0</v>
      </c>
      <c r="P483" s="97" t="s">
        <v>207</v>
      </c>
      <c r="Q483" s="146"/>
      <c r="R483" s="146"/>
      <c r="S483" s="78">
        <v>0</v>
      </c>
      <c r="T483" s="49">
        <v>0</v>
      </c>
      <c r="U483" s="23"/>
      <c r="V483" s="24"/>
      <c r="W483" s="62" t="s">
        <v>3683</v>
      </c>
    </row>
    <row r="484" spans="1:23" ht="23.45" customHeight="1">
      <c r="A484" s="16" t="s">
        <v>5965</v>
      </c>
      <c r="B484" s="16" t="s">
        <v>11013</v>
      </c>
      <c r="C484" s="16" t="s">
        <v>3680</v>
      </c>
      <c r="D484" s="16" t="s">
        <v>3681</v>
      </c>
      <c r="E484" s="25" t="s">
        <v>13156</v>
      </c>
      <c r="F484" s="16" t="s">
        <v>9916</v>
      </c>
      <c r="G484" s="26" t="s">
        <v>147</v>
      </c>
      <c r="H484" s="27">
        <v>10000</v>
      </c>
      <c r="I484" s="28"/>
      <c r="J484" s="29"/>
      <c r="K484" s="84">
        <v>5</v>
      </c>
      <c r="L484" s="76"/>
      <c r="M484" s="14"/>
      <c r="N484" s="15"/>
      <c r="O484" s="97">
        <v>0</v>
      </c>
      <c r="P484" s="97" t="s">
        <v>207</v>
      </c>
      <c r="Q484" s="167" t="s">
        <v>36</v>
      </c>
      <c r="R484" s="147" t="s">
        <v>13190</v>
      </c>
      <c r="S484" s="78">
        <v>0</v>
      </c>
      <c r="T484" s="49">
        <v>0</v>
      </c>
      <c r="U484" s="23"/>
      <c r="V484" s="24"/>
      <c r="W484" s="62" t="s">
        <v>3683</v>
      </c>
    </row>
    <row r="485" spans="1:23" ht="23.4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5"/>
      <c r="L485" s="76"/>
      <c r="M485" s="14"/>
      <c r="N485" s="15"/>
      <c r="O485" s="97">
        <v>0</v>
      </c>
      <c r="P485" s="97" t="s">
        <v>207</v>
      </c>
      <c r="Q485" s="186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45" customHeight="1">
      <c r="A486" s="35" t="s">
        <v>1718</v>
      </c>
      <c r="B486" s="35" t="s">
        <v>10722</v>
      </c>
      <c r="C486" s="35" t="s">
        <v>1722</v>
      </c>
      <c r="D486" s="35" t="s">
        <v>1723</v>
      </c>
      <c r="E486" s="36" t="s">
        <v>10459</v>
      </c>
      <c r="F486" s="35" t="s">
        <v>10460</v>
      </c>
      <c r="G486" s="37" t="s">
        <v>6875</v>
      </c>
      <c r="H486" s="38">
        <v>16000</v>
      </c>
      <c r="I486" s="39">
        <v>1</v>
      </c>
      <c r="J486" s="40"/>
      <c r="K486" s="41"/>
      <c r="L486" s="76">
        <v>1</v>
      </c>
      <c r="M486" s="14"/>
      <c r="N486" s="15"/>
      <c r="O486" s="97">
        <v>1</v>
      </c>
      <c r="P486" s="97" t="s">
        <v>207</v>
      </c>
      <c r="Q486" s="146"/>
      <c r="R486" s="146"/>
      <c r="S486" s="78">
        <v>1</v>
      </c>
      <c r="T486" s="48">
        <v>16000</v>
      </c>
      <c r="U486" s="23"/>
      <c r="V486" s="24"/>
      <c r="W486" s="62" t="s">
        <v>1726</v>
      </c>
    </row>
    <row r="487" spans="1:23" ht="23.45" customHeight="1">
      <c r="A487" s="35" t="s">
        <v>1718</v>
      </c>
      <c r="B487" s="35" t="s">
        <v>10722</v>
      </c>
      <c r="C487" s="35" t="s">
        <v>1722</v>
      </c>
      <c r="D487" s="35" t="s">
        <v>1723</v>
      </c>
      <c r="E487" s="36" t="s">
        <v>10461</v>
      </c>
      <c r="F487" s="35" t="s">
        <v>10460</v>
      </c>
      <c r="G487" s="37" t="s">
        <v>7055</v>
      </c>
      <c r="H487" s="38">
        <v>16000</v>
      </c>
      <c r="I487" s="39"/>
      <c r="J487" s="40">
        <v>5</v>
      </c>
      <c r="K487" s="41"/>
      <c r="L487" s="76"/>
      <c r="M487" s="14"/>
      <c r="N487" s="15"/>
      <c r="O487" s="97">
        <v>0</v>
      </c>
      <c r="P487" s="97" t="s">
        <v>207</v>
      </c>
      <c r="Q487" s="353"/>
      <c r="R487" s="146" t="s">
        <v>143</v>
      </c>
      <c r="S487" s="78">
        <v>0</v>
      </c>
      <c r="T487" s="48">
        <v>0</v>
      </c>
      <c r="U487" s="23">
        <v>80000</v>
      </c>
      <c r="V487" s="24">
        <v>45895</v>
      </c>
      <c r="W487" s="62" t="s">
        <v>1726</v>
      </c>
    </row>
    <row r="488" spans="1:23" ht="23.45" customHeight="1">
      <c r="A488" s="35" t="s">
        <v>1718</v>
      </c>
      <c r="B488" s="35" t="s">
        <v>10722</v>
      </c>
      <c r="C488" s="35" t="s">
        <v>1722</v>
      </c>
      <c r="D488" s="35" t="s">
        <v>1723</v>
      </c>
      <c r="E488" s="36" t="s">
        <v>10461</v>
      </c>
      <c r="F488" s="35" t="s">
        <v>10460</v>
      </c>
      <c r="G488" s="37" t="s">
        <v>7055</v>
      </c>
      <c r="H488" s="38">
        <v>16000</v>
      </c>
      <c r="I488" s="39"/>
      <c r="J488" s="40">
        <v>2</v>
      </c>
      <c r="K488" s="41"/>
      <c r="L488" s="76"/>
      <c r="M488" s="14"/>
      <c r="N488" s="15"/>
      <c r="O488" s="97">
        <v>0</v>
      </c>
      <c r="P488" s="97" t="s">
        <v>207</v>
      </c>
      <c r="Q488" s="146"/>
      <c r="R488" s="146" t="s">
        <v>151</v>
      </c>
      <c r="S488" s="78">
        <v>0</v>
      </c>
      <c r="T488" s="48">
        <v>0</v>
      </c>
      <c r="U488" s="23">
        <v>32000</v>
      </c>
      <c r="V488" s="24">
        <v>45894</v>
      </c>
      <c r="W488" s="62" t="s">
        <v>1726</v>
      </c>
    </row>
    <row r="489" spans="1:23" ht="23.45" customHeight="1">
      <c r="A489" s="35" t="s">
        <v>1718</v>
      </c>
      <c r="B489" s="35" t="s">
        <v>10722</v>
      </c>
      <c r="C489" s="35" t="s">
        <v>1722</v>
      </c>
      <c r="D489" s="35" t="s">
        <v>1723</v>
      </c>
      <c r="E489" s="36" t="s">
        <v>10461</v>
      </c>
      <c r="F489" s="35" t="s">
        <v>10460</v>
      </c>
      <c r="G489" s="37" t="s">
        <v>7055</v>
      </c>
      <c r="H489" s="38">
        <v>16000</v>
      </c>
      <c r="I489" s="39"/>
      <c r="J489" s="40">
        <v>5</v>
      </c>
      <c r="K489" s="41"/>
      <c r="L489" s="76"/>
      <c r="M489" s="14"/>
      <c r="N489" s="15"/>
      <c r="O489" s="97">
        <v>0</v>
      </c>
      <c r="P489" s="97" t="s">
        <v>207</v>
      </c>
      <c r="Q489" s="146" t="s">
        <v>11233</v>
      </c>
      <c r="R489" s="146" t="s">
        <v>143</v>
      </c>
      <c r="S489" s="78">
        <v>0</v>
      </c>
      <c r="T489" s="48">
        <v>0</v>
      </c>
      <c r="U489" s="23">
        <v>80000</v>
      </c>
      <c r="V489" s="24">
        <v>45890</v>
      </c>
      <c r="W489" s="62" t="s">
        <v>1726</v>
      </c>
    </row>
    <row r="490" spans="1:23" ht="23.45" customHeight="1">
      <c r="A490" s="35" t="s">
        <v>1718</v>
      </c>
      <c r="B490" s="35" t="s">
        <v>10722</v>
      </c>
      <c r="C490" s="35" t="s">
        <v>1722</v>
      </c>
      <c r="D490" s="35" t="s">
        <v>1723</v>
      </c>
      <c r="E490" s="36" t="s">
        <v>10461</v>
      </c>
      <c r="F490" s="35" t="s">
        <v>10460</v>
      </c>
      <c r="G490" s="37" t="s">
        <v>7055</v>
      </c>
      <c r="H490" s="38">
        <v>16000</v>
      </c>
      <c r="I490" s="39">
        <v>3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227" t="s">
        <v>13787</v>
      </c>
      <c r="R490" s="146" t="s">
        <v>11377</v>
      </c>
      <c r="S490" s="78">
        <v>0</v>
      </c>
      <c r="T490" s="48">
        <v>48000</v>
      </c>
      <c r="U490" s="23"/>
      <c r="V490" s="24"/>
      <c r="W490" s="62" t="s">
        <v>1726</v>
      </c>
    </row>
    <row r="491" spans="1:23" ht="23.45" customHeight="1">
      <c r="A491" s="35" t="s">
        <v>1718</v>
      </c>
      <c r="B491" s="35" t="s">
        <v>10722</v>
      </c>
      <c r="C491" s="35" t="s">
        <v>1722</v>
      </c>
      <c r="D491" s="35" t="s">
        <v>1723</v>
      </c>
      <c r="E491" s="36" t="s">
        <v>11925</v>
      </c>
      <c r="F491" s="35" t="s">
        <v>10460</v>
      </c>
      <c r="G491" s="37" t="s">
        <v>7294</v>
      </c>
      <c r="H491" s="38">
        <v>16000</v>
      </c>
      <c r="I491" s="39">
        <v>1</v>
      </c>
      <c r="J491" s="40"/>
      <c r="K491" s="41"/>
      <c r="L491" s="76">
        <v>1</v>
      </c>
      <c r="M491" s="14"/>
      <c r="N491" s="15"/>
      <c r="O491" s="97">
        <v>1</v>
      </c>
      <c r="P491" s="97" t="s">
        <v>207</v>
      </c>
      <c r="Q491" s="146"/>
      <c r="R491" s="146"/>
      <c r="S491" s="78">
        <v>1</v>
      </c>
      <c r="T491" s="48">
        <v>16000</v>
      </c>
      <c r="U491" s="23"/>
      <c r="V491" s="24"/>
      <c r="W491" s="62" t="s">
        <v>1726</v>
      </c>
    </row>
    <row r="492" spans="1:23" ht="23.45" customHeight="1">
      <c r="A492" s="35" t="s">
        <v>1718</v>
      </c>
      <c r="B492" s="35" t="s">
        <v>10722</v>
      </c>
      <c r="C492" s="35" t="s">
        <v>1722</v>
      </c>
      <c r="D492" s="35" t="s">
        <v>1723</v>
      </c>
      <c r="E492" s="36" t="s">
        <v>9737</v>
      </c>
      <c r="F492" s="35" t="s">
        <v>9738</v>
      </c>
      <c r="G492" s="37" t="s">
        <v>7007</v>
      </c>
      <c r="H492" s="38">
        <v>10000</v>
      </c>
      <c r="I492" s="39">
        <v>1</v>
      </c>
      <c r="J492" s="40"/>
      <c r="K492" s="41"/>
      <c r="L492" s="76">
        <v>1</v>
      </c>
      <c r="M492" s="14"/>
      <c r="N492" s="15"/>
      <c r="O492" s="97">
        <v>1</v>
      </c>
      <c r="P492" s="97" t="s">
        <v>207</v>
      </c>
      <c r="Q492" s="146"/>
      <c r="R492" s="146"/>
      <c r="S492" s="78">
        <v>1</v>
      </c>
      <c r="T492" s="48">
        <v>10000</v>
      </c>
      <c r="U492" s="23"/>
      <c r="V492" s="24"/>
      <c r="W492" s="62" t="s">
        <v>1726</v>
      </c>
    </row>
    <row r="493" spans="1:23" ht="23.45" customHeight="1">
      <c r="A493" s="16" t="s">
        <v>11515</v>
      </c>
      <c r="B493" s="16" t="s">
        <v>10722</v>
      </c>
      <c r="C493" s="16" t="s">
        <v>1722</v>
      </c>
      <c r="D493" s="16" t="s">
        <v>1723</v>
      </c>
      <c r="E493" s="25" t="s">
        <v>13611</v>
      </c>
      <c r="F493" s="16" t="s">
        <v>13610</v>
      </c>
      <c r="G493" s="26" t="s">
        <v>6308</v>
      </c>
      <c r="H493" s="27">
        <v>10000</v>
      </c>
      <c r="I493" s="28"/>
      <c r="J493" s="29"/>
      <c r="K493" s="12">
        <v>1</v>
      </c>
      <c r="L493" s="77"/>
      <c r="M493" s="10"/>
      <c r="N493" s="11"/>
      <c r="O493" s="107">
        <v>0</v>
      </c>
      <c r="P493" s="107" t="s">
        <v>207</v>
      </c>
      <c r="Q493" s="360"/>
      <c r="R493" s="147" t="s">
        <v>13648</v>
      </c>
      <c r="S493" s="78">
        <v>0</v>
      </c>
      <c r="T493" s="48">
        <v>0</v>
      </c>
      <c r="U493" s="23"/>
      <c r="V493" s="24"/>
      <c r="W493" s="62" t="s">
        <v>1726</v>
      </c>
    </row>
    <row r="494" spans="1:23" ht="23.45" customHeight="1">
      <c r="A494" s="30"/>
      <c r="B494" s="30"/>
      <c r="C494" s="30"/>
      <c r="D494" s="30"/>
      <c r="E494" s="31"/>
      <c r="F494" s="30"/>
      <c r="G494" s="32"/>
      <c r="H494" s="33"/>
      <c r="I494" s="39"/>
      <c r="J494" s="40"/>
      <c r="K494" s="34"/>
      <c r="L494" s="77"/>
      <c r="M494" s="10"/>
      <c r="N494" s="11"/>
      <c r="O494" s="97">
        <v>0</v>
      </c>
      <c r="P494" s="97" t="s">
        <v>207</v>
      </c>
      <c r="Q494" s="353"/>
      <c r="R494" s="217"/>
      <c r="S494" s="78">
        <v>0</v>
      </c>
      <c r="T494" s="49">
        <v>0</v>
      </c>
      <c r="U494" s="23"/>
      <c r="V494" s="24"/>
      <c r="W494" s="62" t="s">
        <v>207</v>
      </c>
    </row>
    <row r="495" spans="1:23" ht="23.45" customHeight="1">
      <c r="A495" s="35" t="s">
        <v>2913</v>
      </c>
      <c r="B495" s="35" t="s">
        <v>10898</v>
      </c>
      <c r="C495" s="35" t="s">
        <v>2917</v>
      </c>
      <c r="D495" s="35" t="s">
        <v>2918</v>
      </c>
      <c r="E495" s="36" t="s">
        <v>7860</v>
      </c>
      <c r="F495" s="35" t="s">
        <v>7861</v>
      </c>
      <c r="G495" s="37" t="s">
        <v>7067</v>
      </c>
      <c r="H495" s="38">
        <v>6000</v>
      </c>
      <c r="I495" s="39"/>
      <c r="J495" s="40">
        <v>1</v>
      </c>
      <c r="K495" s="41"/>
      <c r="L495" s="76"/>
      <c r="M495" s="14"/>
      <c r="N495" s="15"/>
      <c r="O495" s="97">
        <v>0</v>
      </c>
      <c r="P495" s="97" t="s">
        <v>207</v>
      </c>
      <c r="Q495" s="146" t="s">
        <v>13791</v>
      </c>
      <c r="R495" s="146" t="s">
        <v>504</v>
      </c>
      <c r="S495" s="78">
        <v>0</v>
      </c>
      <c r="T495" s="48">
        <v>0</v>
      </c>
      <c r="U495" s="23">
        <v>6000</v>
      </c>
      <c r="V495" s="24">
        <v>45894</v>
      </c>
      <c r="W495" s="62" t="s">
        <v>2921</v>
      </c>
    </row>
    <row r="496" spans="1:23" ht="23.45" customHeight="1">
      <c r="A496" s="35" t="s">
        <v>2913</v>
      </c>
      <c r="B496" s="35" t="s">
        <v>10898</v>
      </c>
      <c r="C496" s="35" t="s">
        <v>2917</v>
      </c>
      <c r="D496" s="35" t="s">
        <v>2918</v>
      </c>
      <c r="E496" s="36" t="s">
        <v>7860</v>
      </c>
      <c r="F496" s="35" t="s">
        <v>7861</v>
      </c>
      <c r="G496" s="37" t="s">
        <v>7067</v>
      </c>
      <c r="H496" s="38">
        <v>6000</v>
      </c>
      <c r="I496" s="39"/>
      <c r="J496" s="40">
        <v>1</v>
      </c>
      <c r="K496" s="41"/>
      <c r="L496" s="76"/>
      <c r="M496" s="14"/>
      <c r="N496" s="15"/>
      <c r="O496" s="97">
        <v>0</v>
      </c>
      <c r="P496" s="97" t="s">
        <v>207</v>
      </c>
      <c r="Q496" s="146"/>
      <c r="R496" s="146" t="s">
        <v>504</v>
      </c>
      <c r="S496" s="78">
        <v>0</v>
      </c>
      <c r="T496" s="48">
        <v>0</v>
      </c>
      <c r="U496" s="23">
        <v>6000</v>
      </c>
      <c r="V496" s="24">
        <v>45887</v>
      </c>
      <c r="W496" s="62" t="s">
        <v>2921</v>
      </c>
    </row>
    <row r="497" spans="1:23" ht="23.45" customHeight="1">
      <c r="A497" s="35" t="s">
        <v>2913</v>
      </c>
      <c r="B497" s="35" t="s">
        <v>10898</v>
      </c>
      <c r="C497" s="35" t="s">
        <v>2917</v>
      </c>
      <c r="D497" s="35" t="s">
        <v>2918</v>
      </c>
      <c r="E497" s="36" t="s">
        <v>7860</v>
      </c>
      <c r="F497" s="35" t="s">
        <v>7861</v>
      </c>
      <c r="G497" s="37" t="s">
        <v>7067</v>
      </c>
      <c r="H497" s="38">
        <v>6000</v>
      </c>
      <c r="I497" s="39">
        <v>1</v>
      </c>
      <c r="J497" s="40"/>
      <c r="K497" s="41"/>
      <c r="L497" s="76"/>
      <c r="M497" s="14"/>
      <c r="N497" s="15"/>
      <c r="O497" s="97">
        <v>0</v>
      </c>
      <c r="P497" s="97" t="s">
        <v>207</v>
      </c>
      <c r="Q497" s="227" t="s">
        <v>13784</v>
      </c>
      <c r="R497" s="146" t="s">
        <v>11378</v>
      </c>
      <c r="S497" s="78">
        <v>0</v>
      </c>
      <c r="T497" s="48">
        <v>6000</v>
      </c>
      <c r="U497" s="23"/>
      <c r="V497" s="24"/>
      <c r="W497" s="62" t="s">
        <v>2921</v>
      </c>
    </row>
    <row r="498" spans="1:23" ht="23.45" customHeight="1">
      <c r="A498" s="35" t="s">
        <v>2913</v>
      </c>
      <c r="B498" s="35" t="s">
        <v>10898</v>
      </c>
      <c r="C498" s="35" t="s">
        <v>2917</v>
      </c>
      <c r="D498" s="35" t="s">
        <v>2918</v>
      </c>
      <c r="E498" s="36" t="s">
        <v>12151</v>
      </c>
      <c r="F498" s="35" t="s">
        <v>10031</v>
      </c>
      <c r="G498" s="37" t="s">
        <v>6875</v>
      </c>
      <c r="H498" s="38">
        <v>11000</v>
      </c>
      <c r="I498" s="39">
        <v>10</v>
      </c>
      <c r="J498" s="40"/>
      <c r="K498" s="41"/>
      <c r="L498" s="76"/>
      <c r="M498" s="14"/>
      <c r="N498" s="15"/>
      <c r="O498" s="97">
        <v>0</v>
      </c>
      <c r="P498" s="97" t="s">
        <v>207</v>
      </c>
      <c r="Q498" s="227" t="s">
        <v>13788</v>
      </c>
      <c r="R498" s="146"/>
      <c r="S498" s="78">
        <v>0</v>
      </c>
      <c r="T498" s="48">
        <v>110000</v>
      </c>
      <c r="U498" s="23"/>
      <c r="V498" s="24"/>
      <c r="W498" s="62" t="s">
        <v>2921</v>
      </c>
    </row>
    <row r="499" spans="1:23" ht="23.45" customHeight="1">
      <c r="A499" s="35" t="s">
        <v>2913</v>
      </c>
      <c r="B499" s="35" t="s">
        <v>10898</v>
      </c>
      <c r="C499" s="35" t="s">
        <v>2917</v>
      </c>
      <c r="D499" s="35" t="s">
        <v>2918</v>
      </c>
      <c r="E499" s="36" t="s">
        <v>12152</v>
      </c>
      <c r="F499" s="35" t="s">
        <v>10031</v>
      </c>
      <c r="G499" s="37" t="s">
        <v>6756</v>
      </c>
      <c r="H499" s="38">
        <v>11000</v>
      </c>
      <c r="I499" s="39"/>
      <c r="J499" s="40">
        <v>15</v>
      </c>
      <c r="K499" s="41"/>
      <c r="L499" s="76"/>
      <c r="M499" s="14"/>
      <c r="N499" s="15"/>
      <c r="O499" s="97">
        <v>0</v>
      </c>
      <c r="P499" s="97" t="s">
        <v>207</v>
      </c>
      <c r="Q499" s="226"/>
      <c r="R499" s="146" t="s">
        <v>5193</v>
      </c>
      <c r="S499" s="78">
        <v>0</v>
      </c>
      <c r="T499" s="48">
        <v>0</v>
      </c>
      <c r="U499" s="23">
        <v>165000</v>
      </c>
      <c r="V499" s="24">
        <v>45895</v>
      </c>
      <c r="W499" s="62" t="s">
        <v>2921</v>
      </c>
    </row>
    <row r="500" spans="1:23" ht="23.45" customHeight="1">
      <c r="A500" s="35" t="s">
        <v>2913</v>
      </c>
      <c r="B500" s="35" t="s">
        <v>10898</v>
      </c>
      <c r="C500" s="35" t="s">
        <v>2917</v>
      </c>
      <c r="D500" s="35" t="s">
        <v>2918</v>
      </c>
      <c r="E500" s="36" t="s">
        <v>12152</v>
      </c>
      <c r="F500" s="35" t="s">
        <v>10031</v>
      </c>
      <c r="G500" s="37" t="s">
        <v>6756</v>
      </c>
      <c r="H500" s="38">
        <v>11000</v>
      </c>
      <c r="I500" s="39"/>
      <c r="J500" s="40">
        <v>5</v>
      </c>
      <c r="K500" s="41"/>
      <c r="L500" s="76"/>
      <c r="M500" s="14"/>
      <c r="N500" s="15"/>
      <c r="O500" s="97">
        <v>0</v>
      </c>
      <c r="P500" s="97" t="s">
        <v>207</v>
      </c>
      <c r="Q500" s="226"/>
      <c r="R500" s="146" t="s">
        <v>143</v>
      </c>
      <c r="S500" s="78">
        <v>0</v>
      </c>
      <c r="T500" s="48">
        <v>0</v>
      </c>
      <c r="U500" s="23">
        <v>110000</v>
      </c>
      <c r="V500" s="24">
        <v>45887</v>
      </c>
      <c r="W500" s="62" t="s">
        <v>2921</v>
      </c>
    </row>
    <row r="501" spans="1:23" ht="23.45" customHeight="1">
      <c r="A501" s="35" t="s">
        <v>2913</v>
      </c>
      <c r="B501" s="35" t="s">
        <v>10898</v>
      </c>
      <c r="C501" s="35" t="s">
        <v>2917</v>
      </c>
      <c r="D501" s="35" t="s">
        <v>2918</v>
      </c>
      <c r="E501" s="36" t="s">
        <v>12152</v>
      </c>
      <c r="F501" s="35" t="s">
        <v>10031</v>
      </c>
      <c r="G501" s="37" t="s">
        <v>6756</v>
      </c>
      <c r="H501" s="38">
        <v>11000</v>
      </c>
      <c r="I501" s="39">
        <v>5</v>
      </c>
      <c r="J501" s="40"/>
      <c r="K501" s="41"/>
      <c r="L501" s="76"/>
      <c r="M501" s="14"/>
      <c r="N501" s="15"/>
      <c r="O501" s="97">
        <v>0</v>
      </c>
      <c r="P501" s="97" t="s">
        <v>207</v>
      </c>
      <c r="Q501" s="227" t="s">
        <v>13789</v>
      </c>
      <c r="R501" s="146" t="s">
        <v>5202</v>
      </c>
      <c r="S501" s="78">
        <v>0</v>
      </c>
      <c r="T501" s="48">
        <v>55000</v>
      </c>
      <c r="U501" s="23"/>
      <c r="V501" s="24"/>
      <c r="W501" s="62" t="s">
        <v>2921</v>
      </c>
    </row>
    <row r="502" spans="1:23" ht="23.45" customHeight="1">
      <c r="A502" s="35" t="s">
        <v>2913</v>
      </c>
      <c r="B502" s="35" t="s">
        <v>10898</v>
      </c>
      <c r="C502" s="35" t="s">
        <v>2917</v>
      </c>
      <c r="D502" s="35" t="s">
        <v>2918</v>
      </c>
      <c r="E502" s="36" t="s">
        <v>13269</v>
      </c>
      <c r="F502" s="35" t="s">
        <v>13270</v>
      </c>
      <c r="G502" s="37" t="s">
        <v>6875</v>
      </c>
      <c r="H502" s="38">
        <v>10000</v>
      </c>
      <c r="I502" s="39"/>
      <c r="J502" s="40">
        <v>3</v>
      </c>
      <c r="K502" s="41"/>
      <c r="L502" s="76"/>
      <c r="M502" s="14"/>
      <c r="N502" s="15"/>
      <c r="O502" s="97">
        <v>0</v>
      </c>
      <c r="P502" s="97" t="s">
        <v>207</v>
      </c>
      <c r="Q502" s="226"/>
      <c r="R502" s="146" t="s">
        <v>144</v>
      </c>
      <c r="S502" s="78">
        <v>0</v>
      </c>
      <c r="T502" s="48">
        <v>0</v>
      </c>
      <c r="U502" s="23">
        <v>30000</v>
      </c>
      <c r="V502" s="24">
        <v>45895</v>
      </c>
      <c r="W502" s="62" t="s">
        <v>2921</v>
      </c>
    </row>
    <row r="503" spans="1:23" ht="23.45" customHeight="1">
      <c r="A503" s="35" t="s">
        <v>2913</v>
      </c>
      <c r="B503" s="35" t="s">
        <v>10898</v>
      </c>
      <c r="C503" s="35" t="s">
        <v>2917</v>
      </c>
      <c r="D503" s="35" t="s">
        <v>2918</v>
      </c>
      <c r="E503" s="36" t="s">
        <v>13269</v>
      </c>
      <c r="F503" s="35" t="s">
        <v>13270</v>
      </c>
      <c r="G503" s="37" t="s">
        <v>6875</v>
      </c>
      <c r="H503" s="38">
        <v>10000</v>
      </c>
      <c r="I503" s="39"/>
      <c r="J503" s="40">
        <v>7</v>
      </c>
      <c r="K503" s="41"/>
      <c r="L503" s="76"/>
      <c r="M503" s="14"/>
      <c r="N503" s="15"/>
      <c r="O503" s="97">
        <v>0</v>
      </c>
      <c r="P503" s="97" t="s">
        <v>207</v>
      </c>
      <c r="Q503" s="226"/>
      <c r="R503" s="146" t="s">
        <v>5185</v>
      </c>
      <c r="S503" s="78">
        <v>0</v>
      </c>
      <c r="T503" s="48">
        <v>0</v>
      </c>
      <c r="U503" s="23">
        <v>70000</v>
      </c>
      <c r="V503" s="24">
        <v>45894</v>
      </c>
      <c r="W503" s="62" t="s">
        <v>2921</v>
      </c>
    </row>
    <row r="504" spans="1:23" ht="23.45" customHeight="1">
      <c r="A504" s="35" t="s">
        <v>2913</v>
      </c>
      <c r="B504" s="35" t="s">
        <v>10898</v>
      </c>
      <c r="C504" s="35" t="s">
        <v>2917</v>
      </c>
      <c r="D504" s="35" t="s">
        <v>2918</v>
      </c>
      <c r="E504" s="36" t="s">
        <v>13269</v>
      </c>
      <c r="F504" s="35" t="s">
        <v>13270</v>
      </c>
      <c r="G504" s="37" t="s">
        <v>6875</v>
      </c>
      <c r="H504" s="38">
        <v>10000</v>
      </c>
      <c r="I504" s="39">
        <v>2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13767</v>
      </c>
      <c r="R504" s="146" t="s">
        <v>5192</v>
      </c>
      <c r="S504" s="78">
        <v>0</v>
      </c>
      <c r="T504" s="48">
        <v>20000</v>
      </c>
      <c r="U504" s="23"/>
      <c r="V504" s="24"/>
      <c r="W504" s="62" t="s">
        <v>2921</v>
      </c>
    </row>
    <row r="505" spans="1:23" ht="23.45" customHeight="1">
      <c r="A505" s="35" t="s">
        <v>2913</v>
      </c>
      <c r="B505" s="35" t="s">
        <v>10898</v>
      </c>
      <c r="C505" s="35" t="s">
        <v>2917</v>
      </c>
      <c r="D505" s="35" t="s">
        <v>2918</v>
      </c>
      <c r="E505" s="36" t="s">
        <v>13271</v>
      </c>
      <c r="F505" s="35" t="s">
        <v>13270</v>
      </c>
      <c r="G505" s="37" t="s">
        <v>7064</v>
      </c>
      <c r="H505" s="38">
        <v>10000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226"/>
      <c r="R505" s="146" t="s">
        <v>504</v>
      </c>
      <c r="S505" s="78">
        <v>0</v>
      </c>
      <c r="T505" s="48">
        <v>0</v>
      </c>
      <c r="U505" s="23">
        <v>10000</v>
      </c>
      <c r="V505" s="24">
        <v>45895</v>
      </c>
      <c r="W505" s="62" t="s">
        <v>2921</v>
      </c>
    </row>
    <row r="506" spans="1:23" ht="23.4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13271</v>
      </c>
      <c r="F506" s="35" t="s">
        <v>13270</v>
      </c>
      <c r="G506" s="37" t="s">
        <v>7064</v>
      </c>
      <c r="H506" s="38">
        <v>10000</v>
      </c>
      <c r="I506" s="39"/>
      <c r="J506" s="40">
        <v>1</v>
      </c>
      <c r="K506" s="41"/>
      <c r="L506" s="76"/>
      <c r="M506" s="14"/>
      <c r="N506" s="15"/>
      <c r="O506" s="97">
        <v>0</v>
      </c>
      <c r="P506" s="97" t="s">
        <v>207</v>
      </c>
      <c r="Q506" s="226"/>
      <c r="R506" s="146" t="s">
        <v>504</v>
      </c>
      <c r="S506" s="78">
        <v>0</v>
      </c>
      <c r="T506" s="48">
        <v>0</v>
      </c>
      <c r="U506" s="23">
        <v>10000</v>
      </c>
      <c r="V506" s="24">
        <v>45894</v>
      </c>
      <c r="W506" s="62" t="s">
        <v>2921</v>
      </c>
    </row>
    <row r="507" spans="1:23" ht="23.4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13271</v>
      </c>
      <c r="F507" s="35" t="s">
        <v>13270</v>
      </c>
      <c r="G507" s="37" t="s">
        <v>7064</v>
      </c>
      <c r="H507" s="38">
        <v>10000</v>
      </c>
      <c r="I507" s="39">
        <v>3</v>
      </c>
      <c r="J507" s="40"/>
      <c r="K507" s="41"/>
      <c r="L507" s="76"/>
      <c r="M507" s="14"/>
      <c r="N507" s="15"/>
      <c r="O507" s="97">
        <v>0</v>
      </c>
      <c r="P507" s="97" t="s">
        <v>207</v>
      </c>
      <c r="Q507" s="227" t="s">
        <v>13790</v>
      </c>
      <c r="R507" s="146" t="s">
        <v>11377</v>
      </c>
      <c r="S507" s="78">
        <v>0</v>
      </c>
      <c r="T507" s="48">
        <v>30000</v>
      </c>
      <c r="U507" s="23"/>
      <c r="V507" s="24"/>
      <c r="W507" s="62" t="s">
        <v>2921</v>
      </c>
    </row>
    <row r="508" spans="1:23" ht="23.4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7361</v>
      </c>
      <c r="F508" s="35" t="s">
        <v>7362</v>
      </c>
      <c r="G508" s="37" t="s">
        <v>7067</v>
      </c>
      <c r="H508" s="38">
        <v>10000</v>
      </c>
      <c r="I508" s="39">
        <v>20</v>
      </c>
      <c r="J508" s="40"/>
      <c r="K508" s="41"/>
      <c r="L508" s="76">
        <v>20</v>
      </c>
      <c r="M508" s="14"/>
      <c r="N508" s="15"/>
      <c r="O508" s="97">
        <v>20</v>
      </c>
      <c r="P508" s="97" t="s">
        <v>207</v>
      </c>
      <c r="Q508" s="146"/>
      <c r="R508" s="146"/>
      <c r="S508" s="78">
        <v>20</v>
      </c>
      <c r="T508" s="48">
        <v>200000</v>
      </c>
      <c r="U508" s="23"/>
      <c r="V508" s="24"/>
      <c r="W508" s="62" t="s">
        <v>2921</v>
      </c>
    </row>
    <row r="509" spans="1:23" ht="23.4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7363</v>
      </c>
      <c r="F509" s="35" t="s">
        <v>7362</v>
      </c>
      <c r="G509" s="37" t="s">
        <v>7307</v>
      </c>
      <c r="H509" s="38">
        <v>10000</v>
      </c>
      <c r="I509" s="39">
        <v>10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13788</v>
      </c>
      <c r="R509" s="146"/>
      <c r="S509" s="78">
        <v>0</v>
      </c>
      <c r="T509" s="48">
        <v>100000</v>
      </c>
      <c r="U509" s="23"/>
      <c r="V509" s="24"/>
      <c r="W509" s="62" t="s">
        <v>2921</v>
      </c>
    </row>
    <row r="510" spans="1:23" ht="23.4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7364</v>
      </c>
      <c r="F510" s="35" t="s">
        <v>7365</v>
      </c>
      <c r="G510" s="37" t="s">
        <v>7188</v>
      </c>
      <c r="H510" s="38">
        <v>9500</v>
      </c>
      <c r="I510" s="39">
        <v>10</v>
      </c>
      <c r="J510" s="40"/>
      <c r="K510" s="41"/>
      <c r="L510" s="76"/>
      <c r="M510" s="14"/>
      <c r="N510" s="15"/>
      <c r="O510" s="97">
        <v>0</v>
      </c>
      <c r="P510" s="97" t="s">
        <v>207</v>
      </c>
      <c r="Q510" s="227" t="s">
        <v>13788</v>
      </c>
      <c r="R510" s="146"/>
      <c r="S510" s="78">
        <v>0</v>
      </c>
      <c r="T510" s="48">
        <v>95000</v>
      </c>
      <c r="U510" s="23"/>
      <c r="V510" s="24"/>
      <c r="W510" s="62" t="s">
        <v>2921</v>
      </c>
    </row>
    <row r="511" spans="1:23" ht="23.45" customHeight="1">
      <c r="A511" s="16" t="s">
        <v>2913</v>
      </c>
      <c r="B511" s="16" t="s">
        <v>10898</v>
      </c>
      <c r="C511" s="16" t="s">
        <v>2917</v>
      </c>
      <c r="D511" s="16" t="s">
        <v>2918</v>
      </c>
      <c r="E511" s="25" t="s">
        <v>7364</v>
      </c>
      <c r="F511" s="16" t="s">
        <v>7365</v>
      </c>
      <c r="G511" s="26" t="s">
        <v>7188</v>
      </c>
      <c r="H511" s="27">
        <v>9500</v>
      </c>
      <c r="I511" s="28"/>
      <c r="J511" s="29"/>
      <c r="K511" s="12">
        <v>1</v>
      </c>
      <c r="L511" s="77"/>
      <c r="M511" s="10"/>
      <c r="N511" s="11">
        <v>1</v>
      </c>
      <c r="O511" s="97">
        <v>1</v>
      </c>
      <c r="P511" s="97" t="s">
        <v>207</v>
      </c>
      <c r="Q511" s="226"/>
      <c r="R511" s="147" t="s">
        <v>13457</v>
      </c>
      <c r="S511" s="78">
        <v>1</v>
      </c>
      <c r="T511" s="48">
        <v>0</v>
      </c>
      <c r="U511" s="23"/>
      <c r="V511" s="24"/>
      <c r="W511" s="62" t="s">
        <v>2921</v>
      </c>
    </row>
    <row r="512" spans="1:23" ht="23.45" customHeight="1">
      <c r="A512" s="16"/>
      <c r="B512" s="16"/>
      <c r="C512" s="16"/>
      <c r="D512" s="16"/>
      <c r="E512" s="25"/>
      <c r="F512" s="16"/>
      <c r="G512" s="26"/>
      <c r="H512" s="27"/>
      <c r="I512" s="28"/>
      <c r="J512" s="29"/>
      <c r="K512" s="12"/>
      <c r="L512" s="77"/>
      <c r="M512" s="10"/>
      <c r="N512" s="11"/>
      <c r="O512" s="97">
        <v>0</v>
      </c>
      <c r="P512" s="97" t="s">
        <v>207</v>
      </c>
      <c r="Q512" s="226"/>
      <c r="R512" s="147"/>
      <c r="S512" s="78">
        <v>0</v>
      </c>
      <c r="T512" s="49">
        <v>0</v>
      </c>
      <c r="U512" s="23"/>
      <c r="V512" s="24"/>
      <c r="W512" s="62" t="s">
        <v>207</v>
      </c>
    </row>
    <row r="513" spans="1:23" ht="23.4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9739</v>
      </c>
      <c r="F513" s="35" t="s">
        <v>9740</v>
      </c>
      <c r="G513" s="37" t="s">
        <v>6756</v>
      </c>
      <c r="H513" s="38">
        <v>11000</v>
      </c>
      <c r="I513" s="39"/>
      <c r="J513" s="40">
        <v>2</v>
      </c>
      <c r="K513" s="41"/>
      <c r="L513" s="76"/>
      <c r="M513" s="14"/>
      <c r="N513" s="15"/>
      <c r="O513" s="97">
        <v>0</v>
      </c>
      <c r="P513" s="97" t="s">
        <v>207</v>
      </c>
      <c r="Q513" s="146"/>
      <c r="R513" s="146" t="s">
        <v>151</v>
      </c>
      <c r="S513" s="78">
        <v>0</v>
      </c>
      <c r="T513" s="48">
        <v>0</v>
      </c>
      <c r="U513" s="23">
        <v>22000</v>
      </c>
      <c r="V513" s="24">
        <v>45895</v>
      </c>
      <c r="W513" s="62" t="s">
        <v>373</v>
      </c>
    </row>
    <row r="514" spans="1:23" ht="23.4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9739</v>
      </c>
      <c r="F514" s="35" t="s">
        <v>9740</v>
      </c>
      <c r="G514" s="37" t="s">
        <v>6756</v>
      </c>
      <c r="H514" s="38">
        <v>11000</v>
      </c>
      <c r="I514" s="39"/>
      <c r="J514" s="40">
        <v>2</v>
      </c>
      <c r="K514" s="41"/>
      <c r="L514" s="76"/>
      <c r="M514" s="14"/>
      <c r="N514" s="15"/>
      <c r="O514" s="97">
        <v>0</v>
      </c>
      <c r="P514" s="97" t="s">
        <v>207</v>
      </c>
      <c r="Q514" s="146"/>
      <c r="R514" s="146" t="s">
        <v>151</v>
      </c>
      <c r="S514" s="78">
        <v>0</v>
      </c>
      <c r="T514" s="48">
        <v>0</v>
      </c>
      <c r="U514" s="23">
        <v>22000</v>
      </c>
      <c r="V514" s="24">
        <v>45887</v>
      </c>
      <c r="W514" s="62" t="s">
        <v>373</v>
      </c>
    </row>
    <row r="515" spans="1:23" ht="23.4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8066</v>
      </c>
      <c r="F515" s="35" t="s">
        <v>8067</v>
      </c>
      <c r="G515" s="37" t="s">
        <v>6875</v>
      </c>
      <c r="H515" s="38">
        <v>9000</v>
      </c>
      <c r="I515" s="39"/>
      <c r="J515" s="40">
        <v>1</v>
      </c>
      <c r="K515" s="41"/>
      <c r="L515" s="76"/>
      <c r="M515" s="14"/>
      <c r="N515" s="15"/>
      <c r="O515" s="97">
        <v>0</v>
      </c>
      <c r="P515" s="97" t="s">
        <v>207</v>
      </c>
      <c r="Q515" s="146"/>
      <c r="R515" s="146" t="s">
        <v>504</v>
      </c>
      <c r="S515" s="78">
        <v>0</v>
      </c>
      <c r="T515" s="48">
        <v>0</v>
      </c>
      <c r="U515" s="23">
        <v>9000</v>
      </c>
      <c r="V515" s="24">
        <v>45887</v>
      </c>
      <c r="W515" s="62" t="s">
        <v>373</v>
      </c>
    </row>
    <row r="516" spans="1:23" ht="23.4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13273</v>
      </c>
      <c r="F516" s="35" t="s">
        <v>13274</v>
      </c>
      <c r="G516" s="37" t="s">
        <v>7307</v>
      </c>
      <c r="H516" s="38">
        <v>10000</v>
      </c>
      <c r="I516" s="39"/>
      <c r="J516" s="40">
        <v>2</v>
      </c>
      <c r="K516" s="41"/>
      <c r="L516" s="76"/>
      <c r="M516" s="14"/>
      <c r="N516" s="15"/>
      <c r="O516" s="97">
        <v>0</v>
      </c>
      <c r="P516" s="97" t="s">
        <v>207</v>
      </c>
      <c r="Q516" s="146" t="s">
        <v>13801</v>
      </c>
      <c r="R516" s="146" t="s">
        <v>151</v>
      </c>
      <c r="S516" s="78">
        <v>0</v>
      </c>
      <c r="T516" s="48">
        <v>0</v>
      </c>
      <c r="U516" s="23">
        <v>20000</v>
      </c>
      <c r="V516" s="24">
        <v>45895</v>
      </c>
      <c r="W516" s="62" t="s">
        <v>373</v>
      </c>
    </row>
    <row r="517" spans="1:23" ht="23.4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13273</v>
      </c>
      <c r="F517" s="35" t="s">
        <v>13274</v>
      </c>
      <c r="G517" s="37" t="s">
        <v>7307</v>
      </c>
      <c r="H517" s="38">
        <v>10000</v>
      </c>
      <c r="I517" s="39"/>
      <c r="J517" s="40">
        <v>1</v>
      </c>
      <c r="K517" s="41"/>
      <c r="L517" s="76"/>
      <c r="M517" s="14"/>
      <c r="N517" s="15"/>
      <c r="O517" s="97">
        <v>0</v>
      </c>
      <c r="P517" s="97" t="s">
        <v>207</v>
      </c>
      <c r="Q517" s="146"/>
      <c r="R517" s="146" t="s">
        <v>504</v>
      </c>
      <c r="S517" s="78">
        <v>0</v>
      </c>
      <c r="T517" s="48">
        <v>0</v>
      </c>
      <c r="U517" s="23">
        <v>10000</v>
      </c>
      <c r="V517" s="24">
        <v>45894</v>
      </c>
      <c r="W517" s="62" t="s">
        <v>373</v>
      </c>
    </row>
    <row r="518" spans="1:23" ht="23.4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13273</v>
      </c>
      <c r="F518" s="35" t="s">
        <v>13274</v>
      </c>
      <c r="G518" s="37" t="s">
        <v>7307</v>
      </c>
      <c r="H518" s="38">
        <v>10000</v>
      </c>
      <c r="I518" s="39">
        <v>7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227" t="s">
        <v>13792</v>
      </c>
      <c r="R518" s="146" t="s">
        <v>6722</v>
      </c>
      <c r="S518" s="78">
        <v>0</v>
      </c>
      <c r="T518" s="48">
        <v>70000</v>
      </c>
      <c r="U518" s="23"/>
      <c r="V518" s="24"/>
      <c r="W518" s="62" t="s">
        <v>373</v>
      </c>
    </row>
    <row r="519" spans="1:23" ht="23.4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13275</v>
      </c>
      <c r="F519" s="35" t="s">
        <v>13274</v>
      </c>
      <c r="G519" s="37" t="s">
        <v>6756</v>
      </c>
      <c r="H519" s="38">
        <v>10000</v>
      </c>
      <c r="I519" s="39"/>
      <c r="J519" s="40">
        <v>6</v>
      </c>
      <c r="K519" s="41"/>
      <c r="L519" s="76"/>
      <c r="M519" s="14"/>
      <c r="N519" s="15"/>
      <c r="O519" s="97">
        <v>0</v>
      </c>
      <c r="P519" s="97" t="s">
        <v>207</v>
      </c>
      <c r="Q519" s="146"/>
      <c r="R519" s="146" t="s">
        <v>7773</v>
      </c>
      <c r="S519" s="78">
        <v>0</v>
      </c>
      <c r="T519" s="48">
        <v>0</v>
      </c>
      <c r="U519" s="23">
        <v>60000</v>
      </c>
      <c r="V519" s="24">
        <v>45895</v>
      </c>
      <c r="W519" s="62" t="s">
        <v>373</v>
      </c>
    </row>
    <row r="520" spans="1:23" ht="23.4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13275</v>
      </c>
      <c r="F520" s="35" t="s">
        <v>13274</v>
      </c>
      <c r="G520" s="37" t="s">
        <v>6756</v>
      </c>
      <c r="H520" s="38">
        <v>10000</v>
      </c>
      <c r="I520" s="39"/>
      <c r="J520" s="40">
        <v>2</v>
      </c>
      <c r="K520" s="41"/>
      <c r="L520" s="76"/>
      <c r="M520" s="14"/>
      <c r="N520" s="15"/>
      <c r="O520" s="97">
        <v>0</v>
      </c>
      <c r="P520" s="97" t="s">
        <v>207</v>
      </c>
      <c r="Q520" s="146"/>
      <c r="R520" s="146" t="s">
        <v>151</v>
      </c>
      <c r="S520" s="78">
        <v>0</v>
      </c>
      <c r="T520" s="48">
        <v>0</v>
      </c>
      <c r="U520" s="23">
        <v>20000</v>
      </c>
      <c r="V520" s="24">
        <v>45894</v>
      </c>
      <c r="W520" s="62" t="s">
        <v>373</v>
      </c>
    </row>
    <row r="521" spans="1:23" ht="23.4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11351</v>
      </c>
      <c r="F521" s="35" t="s">
        <v>9877</v>
      </c>
      <c r="G521" s="37" t="s">
        <v>6874</v>
      </c>
      <c r="H521" s="38">
        <v>11000</v>
      </c>
      <c r="I521" s="39"/>
      <c r="J521" s="40">
        <v>5</v>
      </c>
      <c r="K521" s="41"/>
      <c r="L521" s="76"/>
      <c r="M521" s="14"/>
      <c r="N521" s="15"/>
      <c r="O521" s="97">
        <v>0</v>
      </c>
      <c r="P521" s="97" t="s">
        <v>207</v>
      </c>
      <c r="Q521" s="146"/>
      <c r="R521" s="146" t="s">
        <v>143</v>
      </c>
      <c r="S521" s="78">
        <v>0</v>
      </c>
      <c r="T521" s="48">
        <v>0</v>
      </c>
      <c r="U521" s="23">
        <v>55000</v>
      </c>
      <c r="V521" s="24">
        <v>45895</v>
      </c>
      <c r="W521" s="62" t="s">
        <v>373</v>
      </c>
    </row>
    <row r="522" spans="1:23" ht="23.4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11351</v>
      </c>
      <c r="F522" s="35" t="s">
        <v>9877</v>
      </c>
      <c r="G522" s="37" t="s">
        <v>6874</v>
      </c>
      <c r="H522" s="38">
        <v>11000</v>
      </c>
      <c r="I522" s="39"/>
      <c r="J522" s="40">
        <v>16</v>
      </c>
      <c r="K522" s="41"/>
      <c r="L522" s="76"/>
      <c r="M522" s="14"/>
      <c r="N522" s="15"/>
      <c r="O522" s="97">
        <v>0</v>
      </c>
      <c r="P522" s="97" t="s">
        <v>207</v>
      </c>
      <c r="Q522" s="146"/>
      <c r="R522" s="146" t="s">
        <v>13663</v>
      </c>
      <c r="S522" s="78">
        <v>0</v>
      </c>
      <c r="T522" s="48">
        <v>0</v>
      </c>
      <c r="U522" s="23">
        <v>176000</v>
      </c>
      <c r="V522" s="24">
        <v>45894</v>
      </c>
      <c r="W522" s="62" t="s">
        <v>373</v>
      </c>
    </row>
    <row r="523" spans="1:23" ht="23.4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11351</v>
      </c>
      <c r="F523" s="35" t="s">
        <v>9877</v>
      </c>
      <c r="G523" s="37" t="s">
        <v>6874</v>
      </c>
      <c r="H523" s="38">
        <v>11000</v>
      </c>
      <c r="I523" s="39"/>
      <c r="J523" s="40">
        <v>1</v>
      </c>
      <c r="K523" s="41"/>
      <c r="L523" s="76"/>
      <c r="M523" s="14">
        <v>1</v>
      </c>
      <c r="N523" s="15"/>
      <c r="O523" s="97">
        <v>1</v>
      </c>
      <c r="P523" s="97" t="s">
        <v>207</v>
      </c>
      <c r="Q523" s="146"/>
      <c r="R523" s="146" t="s">
        <v>504</v>
      </c>
      <c r="S523" s="78">
        <v>1</v>
      </c>
      <c r="T523" s="48">
        <v>0</v>
      </c>
      <c r="U523" s="23">
        <v>253000</v>
      </c>
      <c r="V523" s="24">
        <v>45887</v>
      </c>
      <c r="W523" s="62" t="s">
        <v>373</v>
      </c>
    </row>
    <row r="524" spans="1:23" ht="23.4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11638</v>
      </c>
      <c r="F524" s="35" t="s">
        <v>9877</v>
      </c>
      <c r="G524" s="37" t="s">
        <v>7067</v>
      </c>
      <c r="H524" s="38">
        <v>11000</v>
      </c>
      <c r="I524" s="39">
        <v>1</v>
      </c>
      <c r="J524" s="40"/>
      <c r="K524" s="41"/>
      <c r="L524" s="76"/>
      <c r="M524" s="14"/>
      <c r="N524" s="15"/>
      <c r="O524" s="97">
        <v>0</v>
      </c>
      <c r="P524" s="97" t="s">
        <v>207</v>
      </c>
      <c r="Q524" s="227" t="s">
        <v>13782</v>
      </c>
      <c r="R524" s="146"/>
      <c r="S524" s="78">
        <v>0</v>
      </c>
      <c r="T524" s="48">
        <v>11000</v>
      </c>
      <c r="U524" s="23"/>
      <c r="V524" s="24"/>
      <c r="W524" s="62" t="s">
        <v>373</v>
      </c>
    </row>
    <row r="525" spans="1:23" ht="23.4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11352</v>
      </c>
      <c r="F525" s="35" t="s">
        <v>9877</v>
      </c>
      <c r="G525" s="37" t="s">
        <v>6875</v>
      </c>
      <c r="H525" s="38">
        <v>11000</v>
      </c>
      <c r="I525" s="39"/>
      <c r="J525" s="40">
        <v>13</v>
      </c>
      <c r="K525" s="41"/>
      <c r="L525" s="76"/>
      <c r="M525" s="14">
        <v>2</v>
      </c>
      <c r="N525" s="15"/>
      <c r="O525" s="97">
        <v>2</v>
      </c>
      <c r="P525" s="97" t="s">
        <v>207</v>
      </c>
      <c r="Q525" s="233"/>
      <c r="R525" s="146" t="s">
        <v>11268</v>
      </c>
      <c r="S525" s="78">
        <v>2</v>
      </c>
      <c r="T525" s="48">
        <v>0</v>
      </c>
      <c r="U525" s="23">
        <v>165000</v>
      </c>
      <c r="V525" s="24">
        <v>45894</v>
      </c>
      <c r="W525" s="62" t="s">
        <v>373</v>
      </c>
    </row>
    <row r="526" spans="1:23" ht="23.4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11352</v>
      </c>
      <c r="F526" s="35" t="s">
        <v>9877</v>
      </c>
      <c r="G526" s="37" t="s">
        <v>6875</v>
      </c>
      <c r="H526" s="38">
        <v>11000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13793</v>
      </c>
      <c r="R526" s="146"/>
      <c r="S526" s="78">
        <v>0</v>
      </c>
      <c r="T526" s="48">
        <v>11000</v>
      </c>
      <c r="U526" s="23"/>
      <c r="V526" s="24"/>
      <c r="W526" s="62" t="s">
        <v>373</v>
      </c>
    </row>
    <row r="527" spans="1:23" ht="23.4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11639</v>
      </c>
      <c r="F527" s="35" t="s">
        <v>9877</v>
      </c>
      <c r="G527" s="37" t="s">
        <v>7064</v>
      </c>
      <c r="H527" s="38">
        <v>11000</v>
      </c>
      <c r="I527" s="39"/>
      <c r="J527" s="40">
        <v>2</v>
      </c>
      <c r="K527" s="41"/>
      <c r="L527" s="76"/>
      <c r="M527" s="14">
        <v>2</v>
      </c>
      <c r="N527" s="15"/>
      <c r="O527" s="97">
        <v>2</v>
      </c>
      <c r="P527" s="97" t="s">
        <v>207</v>
      </c>
      <c r="Q527" s="233"/>
      <c r="R527" s="146" t="s">
        <v>151</v>
      </c>
      <c r="S527" s="78">
        <v>2</v>
      </c>
      <c r="T527" s="48">
        <v>0</v>
      </c>
      <c r="U527" s="23">
        <v>22000</v>
      </c>
      <c r="V527" s="24">
        <v>45891</v>
      </c>
      <c r="W527" s="62" t="s">
        <v>373</v>
      </c>
    </row>
    <row r="528" spans="1:23" ht="23.4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10033</v>
      </c>
      <c r="F528" s="35" t="s">
        <v>10034</v>
      </c>
      <c r="G528" s="37" t="s">
        <v>6874</v>
      </c>
      <c r="H528" s="38">
        <v>11000</v>
      </c>
      <c r="I528" s="39"/>
      <c r="J528" s="40">
        <v>9</v>
      </c>
      <c r="K528" s="41"/>
      <c r="L528" s="76"/>
      <c r="M528" s="14"/>
      <c r="N528" s="15"/>
      <c r="O528" s="97">
        <v>0</v>
      </c>
      <c r="P528" s="97" t="s">
        <v>207</v>
      </c>
      <c r="Q528" s="233"/>
      <c r="R528" s="146" t="s">
        <v>5186</v>
      </c>
      <c r="S528" s="78">
        <v>0</v>
      </c>
      <c r="T528" s="48">
        <v>0</v>
      </c>
      <c r="U528" s="23">
        <v>99000</v>
      </c>
      <c r="V528" s="24">
        <v>45895</v>
      </c>
      <c r="W528" s="62" t="s">
        <v>373</v>
      </c>
    </row>
    <row r="529" spans="1:23" ht="23.4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10033</v>
      </c>
      <c r="F529" s="35" t="s">
        <v>10034</v>
      </c>
      <c r="G529" s="37" t="s">
        <v>6874</v>
      </c>
      <c r="H529" s="38">
        <v>11000</v>
      </c>
      <c r="I529" s="39"/>
      <c r="J529" s="40">
        <v>4</v>
      </c>
      <c r="K529" s="41"/>
      <c r="L529" s="76"/>
      <c r="M529" s="14"/>
      <c r="N529" s="15"/>
      <c r="O529" s="97">
        <v>0</v>
      </c>
      <c r="P529" s="97" t="s">
        <v>207</v>
      </c>
      <c r="Q529" s="233"/>
      <c r="R529" s="146" t="s">
        <v>11264</v>
      </c>
      <c r="S529" s="78">
        <v>0</v>
      </c>
      <c r="T529" s="48">
        <v>0</v>
      </c>
      <c r="U529" s="23">
        <v>44000</v>
      </c>
      <c r="V529" s="24">
        <v>45894</v>
      </c>
      <c r="W529" s="62" t="s">
        <v>373</v>
      </c>
    </row>
    <row r="530" spans="1:23" ht="23.4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10033</v>
      </c>
      <c r="F530" s="35" t="s">
        <v>10034</v>
      </c>
      <c r="G530" s="37" t="s">
        <v>6874</v>
      </c>
      <c r="H530" s="38">
        <v>11000</v>
      </c>
      <c r="I530" s="39">
        <v>7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13794</v>
      </c>
      <c r="R530" s="146" t="s">
        <v>6722</v>
      </c>
      <c r="S530" s="78">
        <v>0</v>
      </c>
      <c r="T530" s="48">
        <v>77000</v>
      </c>
      <c r="U530" s="23"/>
      <c r="V530" s="24"/>
      <c r="W530" s="62" t="s">
        <v>373</v>
      </c>
    </row>
    <row r="531" spans="1:23" ht="23.4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10138</v>
      </c>
      <c r="F531" s="35" t="s">
        <v>10034</v>
      </c>
      <c r="G531" s="37" t="s">
        <v>7067</v>
      </c>
      <c r="H531" s="38">
        <v>11000</v>
      </c>
      <c r="I531" s="39"/>
      <c r="J531" s="40">
        <v>1</v>
      </c>
      <c r="K531" s="41"/>
      <c r="L531" s="76"/>
      <c r="M531" s="14">
        <v>1</v>
      </c>
      <c r="N531" s="15"/>
      <c r="O531" s="97">
        <v>1</v>
      </c>
      <c r="P531" s="97" t="s">
        <v>207</v>
      </c>
      <c r="Q531" s="233"/>
      <c r="R531" s="146" t="s">
        <v>504</v>
      </c>
      <c r="S531" s="78">
        <v>1</v>
      </c>
      <c r="T531" s="48">
        <v>0</v>
      </c>
      <c r="U531" s="23">
        <v>11000</v>
      </c>
      <c r="V531" s="24">
        <v>45895</v>
      </c>
      <c r="W531" s="62" t="s">
        <v>373</v>
      </c>
    </row>
    <row r="532" spans="1:23" ht="23.4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10138</v>
      </c>
      <c r="F532" s="35" t="s">
        <v>10034</v>
      </c>
      <c r="G532" s="37" t="s">
        <v>7067</v>
      </c>
      <c r="H532" s="38">
        <v>11000</v>
      </c>
      <c r="I532" s="39"/>
      <c r="J532" s="40">
        <v>7</v>
      </c>
      <c r="K532" s="41"/>
      <c r="L532" s="76"/>
      <c r="M532" s="14">
        <v>7</v>
      </c>
      <c r="N532" s="15"/>
      <c r="O532" s="97">
        <v>7</v>
      </c>
      <c r="P532" s="97" t="s">
        <v>207</v>
      </c>
      <c r="Q532" s="233"/>
      <c r="R532" s="146" t="s">
        <v>5185</v>
      </c>
      <c r="S532" s="78">
        <v>7</v>
      </c>
      <c r="T532" s="48">
        <v>0</v>
      </c>
      <c r="U532" s="23">
        <v>165000</v>
      </c>
      <c r="V532" s="24">
        <v>45891</v>
      </c>
      <c r="W532" s="62" t="s">
        <v>373</v>
      </c>
    </row>
    <row r="533" spans="1:23" ht="23.4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10138</v>
      </c>
      <c r="F533" s="35" t="s">
        <v>10034</v>
      </c>
      <c r="G533" s="37" t="s">
        <v>7067</v>
      </c>
      <c r="H533" s="38">
        <v>11000</v>
      </c>
      <c r="I533" s="39">
        <v>5</v>
      </c>
      <c r="J533" s="40"/>
      <c r="K533" s="41"/>
      <c r="L533" s="76"/>
      <c r="M533" s="14"/>
      <c r="N533" s="15"/>
      <c r="O533" s="97">
        <v>0</v>
      </c>
      <c r="P533" s="97"/>
      <c r="Q533" s="227" t="s">
        <v>13789</v>
      </c>
      <c r="R533" s="146"/>
      <c r="S533" s="78">
        <v>0</v>
      </c>
      <c r="T533" s="48">
        <v>55000</v>
      </c>
      <c r="U533" s="23"/>
      <c r="V533" s="24"/>
      <c r="W533" s="62" t="s">
        <v>373</v>
      </c>
    </row>
    <row r="534" spans="1:23" ht="23.4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10138</v>
      </c>
      <c r="F534" s="35" t="s">
        <v>10034</v>
      </c>
      <c r="G534" s="37" t="s">
        <v>7067</v>
      </c>
      <c r="H534" s="38">
        <v>11000</v>
      </c>
      <c r="I534" s="39">
        <v>6</v>
      </c>
      <c r="J534" s="40"/>
      <c r="K534" s="41"/>
      <c r="L534" s="76">
        <v>6</v>
      </c>
      <c r="M534" s="14"/>
      <c r="N534" s="15"/>
      <c r="O534" s="97">
        <v>6</v>
      </c>
      <c r="P534" s="97" t="s">
        <v>207</v>
      </c>
      <c r="Q534" s="233"/>
      <c r="R534" s="146" t="s">
        <v>6688</v>
      </c>
      <c r="S534" s="78">
        <v>6</v>
      </c>
      <c r="T534" s="48">
        <v>66000</v>
      </c>
      <c r="U534" s="23"/>
      <c r="V534" s="24"/>
      <c r="W534" s="62" t="s">
        <v>373</v>
      </c>
    </row>
    <row r="535" spans="1:23" ht="23.4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10139</v>
      </c>
      <c r="F535" s="35" t="s">
        <v>10034</v>
      </c>
      <c r="G535" s="37" t="s">
        <v>6875</v>
      </c>
      <c r="H535" s="38">
        <v>11000</v>
      </c>
      <c r="I535" s="39">
        <v>1</v>
      </c>
      <c r="J535" s="40"/>
      <c r="K535" s="41"/>
      <c r="L535" s="76"/>
      <c r="M535" s="14"/>
      <c r="N535" s="15"/>
      <c r="O535" s="97">
        <v>0</v>
      </c>
      <c r="P535" s="97" t="s">
        <v>207</v>
      </c>
      <c r="Q535" s="233"/>
      <c r="R535" s="146"/>
      <c r="S535" s="78">
        <v>0</v>
      </c>
      <c r="T535" s="48">
        <v>0</v>
      </c>
      <c r="U535" s="23"/>
      <c r="V535" s="24"/>
      <c r="W535" s="62" t="s">
        <v>373</v>
      </c>
    </row>
    <row r="536" spans="1:23" ht="23.45" customHeight="1">
      <c r="A536" s="35" t="s">
        <v>6758</v>
      </c>
      <c r="B536" s="35" t="s">
        <v>10732</v>
      </c>
      <c r="C536" s="35" t="s">
        <v>159</v>
      </c>
      <c r="D536" s="35" t="s">
        <v>160</v>
      </c>
      <c r="E536" s="36"/>
      <c r="F536" s="13" t="s">
        <v>5207</v>
      </c>
      <c r="G536" s="37"/>
      <c r="H536" s="38"/>
      <c r="I536" s="39"/>
      <c r="J536" s="40"/>
      <c r="K536" s="41"/>
      <c r="L536" s="76"/>
      <c r="M536" s="14"/>
      <c r="N536" s="15"/>
      <c r="O536" s="97">
        <v>0</v>
      </c>
      <c r="P536" s="97" t="s">
        <v>207</v>
      </c>
      <c r="Q536" s="219" t="s">
        <v>13760</v>
      </c>
      <c r="R536" s="146"/>
      <c r="S536" s="78">
        <v>0</v>
      </c>
      <c r="T536" s="48">
        <v>0</v>
      </c>
      <c r="U536" s="23"/>
      <c r="V536" s="24"/>
      <c r="W536" s="62" t="s">
        <v>373</v>
      </c>
    </row>
    <row r="537" spans="1:23" ht="23.4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9468</v>
      </c>
      <c r="F537" s="35" t="s">
        <v>9469</v>
      </c>
      <c r="G537" s="37" t="s">
        <v>6875</v>
      </c>
      <c r="H537" s="38">
        <v>6000</v>
      </c>
      <c r="I537" s="39"/>
      <c r="J537" s="40">
        <v>2</v>
      </c>
      <c r="K537" s="41"/>
      <c r="L537" s="76"/>
      <c r="M537" s="14"/>
      <c r="N537" s="15"/>
      <c r="O537" s="97">
        <v>0</v>
      </c>
      <c r="P537" s="97" t="s">
        <v>207</v>
      </c>
      <c r="Q537" s="233"/>
      <c r="R537" s="146" t="s">
        <v>151</v>
      </c>
      <c r="S537" s="78">
        <v>0</v>
      </c>
      <c r="T537" s="48">
        <v>0</v>
      </c>
      <c r="U537" s="23">
        <v>12000</v>
      </c>
      <c r="V537" s="24">
        <v>45895</v>
      </c>
      <c r="W537" s="62" t="s">
        <v>373</v>
      </c>
    </row>
    <row r="538" spans="1:23" ht="23.4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7376</v>
      </c>
      <c r="F538" s="35" t="s">
        <v>7370</v>
      </c>
      <c r="G538" s="37" t="s">
        <v>7377</v>
      </c>
      <c r="H538" s="38">
        <v>8000</v>
      </c>
      <c r="I538" s="39"/>
      <c r="J538" s="40">
        <v>24</v>
      </c>
      <c r="K538" s="41"/>
      <c r="L538" s="76"/>
      <c r="M538" s="14"/>
      <c r="N538" s="15"/>
      <c r="O538" s="97">
        <v>0</v>
      </c>
      <c r="P538" s="97" t="s">
        <v>207</v>
      </c>
      <c r="Q538" s="233"/>
      <c r="R538" s="146" t="s">
        <v>11267</v>
      </c>
      <c r="S538" s="78">
        <v>0</v>
      </c>
      <c r="T538" s="48">
        <v>0</v>
      </c>
      <c r="U538" s="23">
        <v>192000</v>
      </c>
      <c r="V538" s="24">
        <v>45894</v>
      </c>
      <c r="W538" s="62" t="s">
        <v>373</v>
      </c>
    </row>
    <row r="539" spans="1:23" ht="23.4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7369</v>
      </c>
      <c r="F539" s="35" t="s">
        <v>7370</v>
      </c>
      <c r="G539" s="37" t="s">
        <v>7371</v>
      </c>
      <c r="H539" s="38">
        <v>8000</v>
      </c>
      <c r="I539" s="39"/>
      <c r="J539" s="40">
        <v>16</v>
      </c>
      <c r="K539" s="41"/>
      <c r="L539" s="76"/>
      <c r="M539" s="14"/>
      <c r="N539" s="15"/>
      <c r="O539" s="97">
        <v>0</v>
      </c>
      <c r="P539" s="97" t="s">
        <v>207</v>
      </c>
      <c r="Q539" s="226"/>
      <c r="R539" s="146" t="s">
        <v>13663</v>
      </c>
      <c r="S539" s="78">
        <v>0</v>
      </c>
      <c r="T539" s="48">
        <v>0</v>
      </c>
      <c r="U539" s="23">
        <v>128000</v>
      </c>
      <c r="V539" s="24">
        <v>45894</v>
      </c>
      <c r="W539" s="62" t="s">
        <v>373</v>
      </c>
    </row>
    <row r="540" spans="1:23" ht="23.4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7369</v>
      </c>
      <c r="F540" s="35" t="s">
        <v>7370</v>
      </c>
      <c r="G540" s="37" t="s">
        <v>7371</v>
      </c>
      <c r="H540" s="38">
        <v>8000</v>
      </c>
      <c r="I540" s="39"/>
      <c r="J540" s="40">
        <v>2</v>
      </c>
      <c r="K540" s="41"/>
      <c r="L540" s="76"/>
      <c r="M540" s="14"/>
      <c r="N540" s="15"/>
      <c r="O540" s="97">
        <v>0</v>
      </c>
      <c r="P540" s="97" t="s">
        <v>207</v>
      </c>
      <c r="Q540" s="226"/>
      <c r="R540" s="146" t="s">
        <v>13192</v>
      </c>
      <c r="S540" s="78">
        <v>0</v>
      </c>
      <c r="T540" s="48">
        <v>0</v>
      </c>
      <c r="U540" s="23">
        <v>320000</v>
      </c>
      <c r="V540" s="24">
        <v>45881</v>
      </c>
      <c r="W540" s="62" t="s">
        <v>373</v>
      </c>
    </row>
    <row r="541" spans="1:23" ht="23.4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7372</v>
      </c>
      <c r="F541" s="35" t="s">
        <v>7370</v>
      </c>
      <c r="G541" s="37" t="s">
        <v>7373</v>
      </c>
      <c r="H541" s="38">
        <v>8000</v>
      </c>
      <c r="I541" s="39"/>
      <c r="J541" s="40">
        <v>10</v>
      </c>
      <c r="K541" s="41"/>
      <c r="L541" s="76"/>
      <c r="M541" s="14"/>
      <c r="N541" s="15"/>
      <c r="O541" s="97">
        <v>0</v>
      </c>
      <c r="P541" s="97" t="s">
        <v>207</v>
      </c>
      <c r="Q541" s="226"/>
      <c r="R541" s="146" t="s">
        <v>84</v>
      </c>
      <c r="S541" s="78">
        <v>0</v>
      </c>
      <c r="T541" s="48">
        <v>0</v>
      </c>
      <c r="U541" s="23">
        <v>80000</v>
      </c>
      <c r="V541" s="24">
        <v>45895</v>
      </c>
      <c r="W541" s="62" t="s">
        <v>373</v>
      </c>
    </row>
    <row r="542" spans="1:23" ht="23.4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7372</v>
      </c>
      <c r="F542" s="35" t="s">
        <v>7370</v>
      </c>
      <c r="G542" s="37" t="s">
        <v>7373</v>
      </c>
      <c r="H542" s="38">
        <v>8000</v>
      </c>
      <c r="I542" s="39"/>
      <c r="J542" s="40">
        <v>20</v>
      </c>
      <c r="K542" s="41"/>
      <c r="L542" s="76"/>
      <c r="M542" s="14"/>
      <c r="N542" s="15"/>
      <c r="O542" s="97">
        <v>0</v>
      </c>
      <c r="P542" s="97" t="s">
        <v>207</v>
      </c>
      <c r="Q542" s="226"/>
      <c r="R542" s="146" t="s">
        <v>97</v>
      </c>
      <c r="S542" s="78">
        <v>0</v>
      </c>
      <c r="T542" s="48">
        <v>0</v>
      </c>
      <c r="U542" s="23">
        <v>160000</v>
      </c>
      <c r="V542" s="24">
        <v>45894</v>
      </c>
      <c r="W542" s="62" t="s">
        <v>373</v>
      </c>
    </row>
    <row r="543" spans="1:23" ht="23.45" customHeight="1">
      <c r="A543" s="16" t="s">
        <v>525</v>
      </c>
      <c r="B543" s="16" t="s">
        <v>10732</v>
      </c>
      <c r="C543" s="16" t="s">
        <v>159</v>
      </c>
      <c r="D543" s="16" t="s">
        <v>160</v>
      </c>
      <c r="E543" s="25" t="s">
        <v>9467</v>
      </c>
      <c r="F543" s="16" t="s">
        <v>9466</v>
      </c>
      <c r="G543" s="26" t="s">
        <v>6756</v>
      </c>
      <c r="H543" s="27">
        <v>12000</v>
      </c>
      <c r="I543" s="28"/>
      <c r="J543" s="29"/>
      <c r="K543" s="84">
        <v>1</v>
      </c>
      <c r="L543" s="77"/>
      <c r="M543" s="10"/>
      <c r="N543" s="11"/>
      <c r="O543" s="97">
        <v>0</v>
      </c>
      <c r="P543" s="97" t="s">
        <v>207</v>
      </c>
      <c r="Q543" s="167" t="s">
        <v>10162</v>
      </c>
      <c r="R543" s="147" t="s">
        <v>13453</v>
      </c>
      <c r="S543" s="78">
        <v>0</v>
      </c>
      <c r="T543" s="48">
        <v>-12000</v>
      </c>
      <c r="U543" s="23"/>
      <c r="V543" s="24"/>
      <c r="W543" s="62" t="s">
        <v>373</v>
      </c>
    </row>
    <row r="544" spans="1:23" ht="23.45" customHeight="1">
      <c r="A544" s="16" t="s">
        <v>157</v>
      </c>
      <c r="B544" s="16" t="s">
        <v>10732</v>
      </c>
      <c r="C544" s="16" t="s">
        <v>159</v>
      </c>
      <c r="D544" s="16" t="s">
        <v>160</v>
      </c>
      <c r="E544" s="25" t="s">
        <v>5660</v>
      </c>
      <c r="F544" s="16" t="s">
        <v>5715</v>
      </c>
      <c r="G544" s="26" t="s">
        <v>6553</v>
      </c>
      <c r="H544" s="27">
        <v>8000</v>
      </c>
      <c r="I544" s="28"/>
      <c r="J544" s="29"/>
      <c r="K544" s="84">
        <v>1</v>
      </c>
      <c r="L544" s="76"/>
      <c r="M544" s="14"/>
      <c r="N544" s="15"/>
      <c r="O544" s="97">
        <v>0</v>
      </c>
      <c r="P544" s="97" t="s">
        <v>207</v>
      </c>
      <c r="Q544" s="167" t="s">
        <v>10162</v>
      </c>
      <c r="R544" s="147" t="s">
        <v>13189</v>
      </c>
      <c r="S544" s="78">
        <v>0</v>
      </c>
      <c r="T544" s="48">
        <v>-8000</v>
      </c>
      <c r="U544" s="23"/>
      <c r="V544" s="24"/>
      <c r="W544" s="62" t="s">
        <v>373</v>
      </c>
    </row>
    <row r="545" spans="1:23" ht="23.45" customHeight="1">
      <c r="A545" s="16" t="s">
        <v>157</v>
      </c>
      <c r="B545" s="16" t="s">
        <v>10732</v>
      </c>
      <c r="C545" s="16" t="s">
        <v>159</v>
      </c>
      <c r="D545" s="16" t="s">
        <v>160</v>
      </c>
      <c r="E545" s="25" t="s">
        <v>13627</v>
      </c>
      <c r="F545" s="16" t="s">
        <v>10316</v>
      </c>
      <c r="G545" s="26" t="s">
        <v>4766</v>
      </c>
      <c r="H545" s="27">
        <v>11000</v>
      </c>
      <c r="I545" s="28"/>
      <c r="J545" s="29"/>
      <c r="K545" s="12">
        <v>1</v>
      </c>
      <c r="L545" s="77"/>
      <c r="M545" s="10"/>
      <c r="N545" s="11"/>
      <c r="O545" s="107">
        <v>0</v>
      </c>
      <c r="P545" s="107" t="s">
        <v>207</v>
      </c>
      <c r="Q545" s="360"/>
      <c r="R545" s="147" t="s">
        <v>13652</v>
      </c>
      <c r="S545" s="78">
        <v>0</v>
      </c>
      <c r="T545" s="48">
        <v>0</v>
      </c>
      <c r="U545" s="23"/>
      <c r="V545" s="24"/>
      <c r="W545" s="62" t="s">
        <v>373</v>
      </c>
    </row>
    <row r="546" spans="1:23" ht="23.45" customHeight="1">
      <c r="A546" s="30" t="s">
        <v>157</v>
      </c>
      <c r="B546" s="69" t="s">
        <v>10732</v>
      </c>
      <c r="C546" s="30" t="s">
        <v>159</v>
      </c>
      <c r="D546" s="30" t="s">
        <v>160</v>
      </c>
      <c r="E546" s="31" t="s">
        <v>10328</v>
      </c>
      <c r="F546" s="30" t="s">
        <v>10325</v>
      </c>
      <c r="G546" s="32" t="s">
        <v>4766</v>
      </c>
      <c r="H546" s="33">
        <v>12000</v>
      </c>
      <c r="I546" s="39"/>
      <c r="J546" s="40"/>
      <c r="K546" s="34">
        <v>1</v>
      </c>
      <c r="L546" s="77"/>
      <c r="M546" s="10"/>
      <c r="N546" s="11"/>
      <c r="O546" s="97">
        <v>0</v>
      </c>
      <c r="P546" s="97" t="s">
        <v>207</v>
      </c>
      <c r="Q546" s="146"/>
      <c r="R546" s="217" t="s">
        <v>13848</v>
      </c>
      <c r="S546" s="78">
        <v>0</v>
      </c>
      <c r="T546" s="49">
        <v>0</v>
      </c>
      <c r="U546" s="23"/>
      <c r="V546" s="24"/>
      <c r="W546" s="62" t="s">
        <v>373</v>
      </c>
    </row>
    <row r="547" spans="1:23" ht="23.45" customHeight="1">
      <c r="A547" s="30"/>
      <c r="B547" s="30"/>
      <c r="C547" s="30"/>
      <c r="D547" s="30"/>
      <c r="E547" s="31"/>
      <c r="F547" s="30"/>
      <c r="G547" s="32"/>
      <c r="H547" s="33"/>
      <c r="I547" s="39"/>
      <c r="J547" s="40"/>
      <c r="K547" s="34"/>
      <c r="L547" s="77"/>
      <c r="M547" s="10"/>
      <c r="N547" s="11"/>
      <c r="O547" s="97">
        <v>0</v>
      </c>
      <c r="P547" s="97" t="s">
        <v>207</v>
      </c>
      <c r="Q547" s="353"/>
      <c r="R547" s="217"/>
      <c r="S547" s="78">
        <v>0</v>
      </c>
      <c r="T547" s="49">
        <v>0</v>
      </c>
      <c r="U547" s="23"/>
      <c r="V547" s="24"/>
      <c r="W547" s="62" t="s">
        <v>207</v>
      </c>
    </row>
    <row r="548" spans="1:23" ht="23.45" customHeight="1">
      <c r="A548" s="35" t="s">
        <v>163</v>
      </c>
      <c r="B548" s="35" t="s">
        <v>10634</v>
      </c>
      <c r="C548" s="35" t="s">
        <v>165</v>
      </c>
      <c r="D548" s="35" t="s">
        <v>166</v>
      </c>
      <c r="E548" s="36" t="s">
        <v>7561</v>
      </c>
      <c r="F548" s="35" t="s">
        <v>7379</v>
      </c>
      <c r="G548" s="37" t="s">
        <v>6875</v>
      </c>
      <c r="H548" s="38">
        <v>11000</v>
      </c>
      <c r="I548" s="39">
        <v>3</v>
      </c>
      <c r="J548" s="40"/>
      <c r="K548" s="41"/>
      <c r="L548" s="76"/>
      <c r="M548" s="14"/>
      <c r="N548" s="15"/>
      <c r="O548" s="97">
        <v>0</v>
      </c>
      <c r="P548" s="97" t="s">
        <v>207</v>
      </c>
      <c r="Q548" s="146" t="s">
        <v>13763</v>
      </c>
      <c r="R548" s="146"/>
      <c r="S548" s="78">
        <v>0</v>
      </c>
      <c r="T548" s="48">
        <v>0</v>
      </c>
      <c r="U548" s="23"/>
      <c r="V548" s="24"/>
      <c r="W548" s="62" t="s">
        <v>4823</v>
      </c>
    </row>
    <row r="549" spans="1:23" ht="23.45" customHeight="1">
      <c r="A549" s="35" t="s">
        <v>163</v>
      </c>
      <c r="B549" s="35" t="s">
        <v>10634</v>
      </c>
      <c r="C549" s="35" t="s">
        <v>165</v>
      </c>
      <c r="D549" s="35" t="s">
        <v>166</v>
      </c>
      <c r="E549" s="36" t="s">
        <v>7381</v>
      </c>
      <c r="F549" s="35" t="s">
        <v>7379</v>
      </c>
      <c r="G549" s="37" t="s">
        <v>6756</v>
      </c>
      <c r="H549" s="38">
        <v>11000</v>
      </c>
      <c r="I549" s="39">
        <v>5</v>
      </c>
      <c r="J549" s="40"/>
      <c r="K549" s="41"/>
      <c r="L549" s="76">
        <v>5</v>
      </c>
      <c r="M549" s="14"/>
      <c r="N549" s="15"/>
      <c r="O549" s="97">
        <v>5</v>
      </c>
      <c r="P549" s="97" t="s">
        <v>207</v>
      </c>
      <c r="Q549" s="146"/>
      <c r="R549" s="146"/>
      <c r="S549" s="78">
        <v>5</v>
      </c>
      <c r="T549" s="48">
        <v>55000</v>
      </c>
      <c r="U549" s="23"/>
      <c r="V549" s="24"/>
      <c r="W549" s="62" t="s">
        <v>4823</v>
      </c>
    </row>
    <row r="550" spans="1:23" ht="23.45" customHeight="1">
      <c r="A550" s="16" t="s">
        <v>5962</v>
      </c>
      <c r="B550" s="16" t="s">
        <v>10634</v>
      </c>
      <c r="C550" s="16" t="s">
        <v>165</v>
      </c>
      <c r="D550" s="16" t="s">
        <v>166</v>
      </c>
      <c r="E550" s="25"/>
      <c r="F550" s="113" t="s">
        <v>13469</v>
      </c>
      <c r="G550" s="26"/>
      <c r="H550" s="27"/>
      <c r="I550" s="28"/>
      <c r="J550" s="29"/>
      <c r="K550" s="125"/>
      <c r="L550" s="77"/>
      <c r="M550" s="10"/>
      <c r="N550" s="11"/>
      <c r="O550" s="97">
        <v>0</v>
      </c>
      <c r="P550" s="97" t="s">
        <v>207</v>
      </c>
      <c r="Q550" s="236" t="s">
        <v>13623</v>
      </c>
      <c r="R550" s="147"/>
      <c r="S550" s="78">
        <v>0</v>
      </c>
      <c r="T550" s="48">
        <v>-33000</v>
      </c>
      <c r="U550" s="23"/>
      <c r="V550" s="24"/>
      <c r="W550" s="62" t="s">
        <v>4823</v>
      </c>
    </row>
    <row r="551" spans="1:23" ht="23.45" customHeight="1">
      <c r="A551" s="30" t="s">
        <v>5962</v>
      </c>
      <c r="B551" s="69" t="s">
        <v>10634</v>
      </c>
      <c r="C551" s="30" t="s">
        <v>165</v>
      </c>
      <c r="D551" s="30" t="s">
        <v>166</v>
      </c>
      <c r="E551" s="31" t="s">
        <v>5719</v>
      </c>
      <c r="F551" s="30" t="s">
        <v>5718</v>
      </c>
      <c r="G551" s="32" t="s">
        <v>4766</v>
      </c>
      <c r="H551" s="33">
        <v>11000</v>
      </c>
      <c r="I551" s="39"/>
      <c r="J551" s="40"/>
      <c r="K551" s="34">
        <v>1</v>
      </c>
      <c r="L551" s="77"/>
      <c r="M551" s="10"/>
      <c r="N551" s="11"/>
      <c r="O551" s="97">
        <v>0</v>
      </c>
      <c r="P551" s="97" t="s">
        <v>207</v>
      </c>
      <c r="Q551" s="146"/>
      <c r="R551" s="217" t="s">
        <v>13844</v>
      </c>
      <c r="S551" s="78">
        <v>0</v>
      </c>
      <c r="T551" s="49">
        <v>0</v>
      </c>
      <c r="U551" s="23"/>
      <c r="V551" s="24"/>
      <c r="W551" s="62" t="s">
        <v>4823</v>
      </c>
    </row>
    <row r="552" spans="1:23" ht="23.45" customHeight="1">
      <c r="A552" s="16"/>
      <c r="B552" s="16"/>
      <c r="C552" s="16"/>
      <c r="D552" s="16"/>
      <c r="E552" s="25"/>
      <c r="F552" s="30"/>
      <c r="G552" s="26"/>
      <c r="H552" s="27"/>
      <c r="I552" s="28"/>
      <c r="J552" s="29"/>
      <c r="K552" s="125"/>
      <c r="L552" s="77"/>
      <c r="M552" s="10"/>
      <c r="N552" s="11"/>
      <c r="O552" s="97">
        <v>0</v>
      </c>
      <c r="P552" s="97" t="s">
        <v>207</v>
      </c>
      <c r="Q552" s="146"/>
      <c r="R552" s="147"/>
      <c r="S552" s="78">
        <v>0</v>
      </c>
      <c r="T552" s="49">
        <v>0</v>
      </c>
      <c r="U552" s="23"/>
      <c r="V552" s="24"/>
      <c r="W552" s="62" t="s">
        <v>207</v>
      </c>
    </row>
    <row r="553" spans="1:23" ht="23.45" customHeight="1">
      <c r="A553" s="35" t="s">
        <v>578</v>
      </c>
      <c r="B553" s="35" t="s">
        <v>10600</v>
      </c>
      <c r="C553" s="35" t="s">
        <v>580</v>
      </c>
      <c r="D553" s="35" t="s">
        <v>580</v>
      </c>
      <c r="E553" s="36" t="s">
        <v>7391</v>
      </c>
      <c r="F553" s="35" t="s">
        <v>12612</v>
      </c>
      <c r="G553" s="37" t="s">
        <v>12081</v>
      </c>
      <c r="H553" s="38">
        <v>16000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16000</v>
      </c>
      <c r="U553" s="23"/>
      <c r="V553" s="24"/>
      <c r="W553" s="62" t="s">
        <v>578</v>
      </c>
    </row>
    <row r="554" spans="1:23" ht="23.45" customHeight="1">
      <c r="A554" s="35" t="s">
        <v>578</v>
      </c>
      <c r="B554" s="35" t="s">
        <v>10600</v>
      </c>
      <c r="C554" s="35" t="s">
        <v>580</v>
      </c>
      <c r="D554" s="35" t="s">
        <v>580</v>
      </c>
      <c r="E554" s="36" t="s">
        <v>8069</v>
      </c>
      <c r="F554" s="35" t="s">
        <v>8070</v>
      </c>
      <c r="G554" s="37" t="s">
        <v>8071</v>
      </c>
      <c r="H554" s="38">
        <v>15000</v>
      </c>
      <c r="I554" s="39">
        <v>2</v>
      </c>
      <c r="J554" s="40"/>
      <c r="K554" s="41"/>
      <c r="L554" s="76">
        <v>2</v>
      </c>
      <c r="M554" s="14"/>
      <c r="N554" s="15"/>
      <c r="O554" s="97">
        <v>2</v>
      </c>
      <c r="P554" s="97" t="s">
        <v>207</v>
      </c>
      <c r="Q554" s="146"/>
      <c r="R554" s="146"/>
      <c r="S554" s="78">
        <v>2</v>
      </c>
      <c r="T554" s="48">
        <v>30000</v>
      </c>
      <c r="U554" s="23"/>
      <c r="V554" s="24"/>
      <c r="W554" s="62" t="s">
        <v>578</v>
      </c>
    </row>
    <row r="555" spans="1:23" ht="23.45" customHeight="1">
      <c r="A555" s="35"/>
      <c r="B555" s="35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97">
        <v>0</v>
      </c>
      <c r="P555" s="97" t="s">
        <v>207</v>
      </c>
      <c r="Q555" s="146"/>
      <c r="R555" s="146"/>
      <c r="S555" s="78">
        <v>0</v>
      </c>
      <c r="T555" s="49">
        <v>0</v>
      </c>
      <c r="U555" s="23"/>
      <c r="V555" s="24"/>
      <c r="W555" s="62" t="s">
        <v>207</v>
      </c>
    </row>
    <row r="556" spans="1:23" ht="23.45" customHeight="1">
      <c r="A556" s="35" t="s">
        <v>4479</v>
      </c>
      <c r="B556" s="35" t="s">
        <v>11125</v>
      </c>
      <c r="C556" s="35" t="s">
        <v>4482</v>
      </c>
      <c r="D556" s="35" t="s">
        <v>4482</v>
      </c>
      <c r="E556" s="36" t="s">
        <v>12615</v>
      </c>
      <c r="F556" s="35" t="s">
        <v>12614</v>
      </c>
      <c r="G556" s="37" t="s">
        <v>5959</v>
      </c>
      <c r="H556" s="38">
        <v>22000</v>
      </c>
      <c r="I556" s="39">
        <v>1</v>
      </c>
      <c r="J556" s="40"/>
      <c r="K556" s="41"/>
      <c r="L556" s="76">
        <v>1</v>
      </c>
      <c r="M556" s="14"/>
      <c r="N556" s="15"/>
      <c r="O556" s="97">
        <v>1</v>
      </c>
      <c r="P556" s="97" t="s">
        <v>207</v>
      </c>
      <c r="Q556" s="146"/>
      <c r="R556" s="146"/>
      <c r="S556" s="78">
        <v>1</v>
      </c>
      <c r="T556" s="48">
        <v>22000</v>
      </c>
      <c r="U556" s="23"/>
      <c r="V556" s="24"/>
      <c r="W556" s="62" t="s">
        <v>4484</v>
      </c>
    </row>
    <row r="557" spans="1:23" ht="23.45" customHeight="1">
      <c r="A557" s="35" t="s">
        <v>4479</v>
      </c>
      <c r="B557" s="35" t="s">
        <v>11125</v>
      </c>
      <c r="C557" s="35" t="s">
        <v>4482</v>
      </c>
      <c r="D557" s="35" t="s">
        <v>4482</v>
      </c>
      <c r="E557" s="36" t="s">
        <v>12613</v>
      </c>
      <c r="F557" s="35" t="s">
        <v>12614</v>
      </c>
      <c r="G557" s="37" t="s">
        <v>7076</v>
      </c>
      <c r="H557" s="38">
        <v>22000</v>
      </c>
      <c r="I557" s="39">
        <v>3</v>
      </c>
      <c r="J557" s="40"/>
      <c r="K557" s="41"/>
      <c r="L557" s="76"/>
      <c r="M557" s="14"/>
      <c r="N557" s="15"/>
      <c r="O557" s="97">
        <v>0</v>
      </c>
      <c r="P557" s="97" t="s">
        <v>207</v>
      </c>
      <c r="Q557" s="146" t="s">
        <v>13771</v>
      </c>
      <c r="R557" s="146"/>
      <c r="S557" s="78">
        <v>0</v>
      </c>
      <c r="T557" s="48">
        <v>0</v>
      </c>
      <c r="U557" s="23"/>
      <c r="V557" s="24"/>
      <c r="W557" s="62" t="s">
        <v>4484</v>
      </c>
    </row>
    <row r="558" spans="1:23" ht="23.45" customHeight="1">
      <c r="A558" s="35"/>
      <c r="B558" s="35"/>
      <c r="C558" s="35"/>
      <c r="D558" s="35"/>
      <c r="E558" s="36"/>
      <c r="F558" s="35"/>
      <c r="G558" s="37"/>
      <c r="H558" s="38"/>
      <c r="I558" s="39"/>
      <c r="J558" s="40"/>
      <c r="K558" s="41"/>
      <c r="L558" s="76"/>
      <c r="M558" s="14"/>
      <c r="N558" s="15"/>
      <c r="O558" s="97">
        <v>0</v>
      </c>
      <c r="P558" s="97" t="s">
        <v>207</v>
      </c>
      <c r="Q558" s="146"/>
      <c r="R558" s="146"/>
      <c r="S558" s="78">
        <v>0</v>
      </c>
      <c r="T558" s="49">
        <v>0</v>
      </c>
      <c r="U558" s="23"/>
      <c r="V558" s="24"/>
      <c r="W558" s="62" t="s">
        <v>207</v>
      </c>
    </row>
    <row r="559" spans="1:23" ht="23.45" customHeight="1">
      <c r="A559" s="35" t="s">
        <v>167</v>
      </c>
      <c r="B559" s="35" t="s">
        <v>168</v>
      </c>
      <c r="C559" s="35" t="s">
        <v>169</v>
      </c>
      <c r="D559" s="35" t="s">
        <v>169</v>
      </c>
      <c r="E559" s="36" t="s">
        <v>9530</v>
      </c>
      <c r="F559" s="35" t="s">
        <v>7427</v>
      </c>
      <c r="G559" s="37" t="s">
        <v>7067</v>
      </c>
      <c r="H559" s="38">
        <v>13000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13000</v>
      </c>
      <c r="U559" s="23"/>
      <c r="V559" s="24"/>
      <c r="W559" s="62" t="s">
        <v>4827</v>
      </c>
    </row>
    <row r="560" spans="1:23" ht="23.45" customHeight="1">
      <c r="A560" s="35" t="s">
        <v>167</v>
      </c>
      <c r="B560" s="35" t="s">
        <v>168</v>
      </c>
      <c r="C560" s="35" t="s">
        <v>169</v>
      </c>
      <c r="D560" s="35" t="s">
        <v>169</v>
      </c>
      <c r="E560" s="36" t="s">
        <v>7426</v>
      </c>
      <c r="F560" s="35" t="s">
        <v>7427</v>
      </c>
      <c r="G560" s="37" t="s">
        <v>6875</v>
      </c>
      <c r="H560" s="38">
        <v>13000</v>
      </c>
      <c r="I560" s="39">
        <v>1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11184</v>
      </c>
      <c r="R560" s="146"/>
      <c r="S560" s="78">
        <v>0</v>
      </c>
      <c r="T560" s="48">
        <v>0</v>
      </c>
      <c r="U560" s="23"/>
      <c r="V560" s="24"/>
      <c r="W560" s="62" t="s">
        <v>4827</v>
      </c>
    </row>
    <row r="561" spans="1:23" ht="23.45" customHeight="1">
      <c r="A561" s="35" t="s">
        <v>167</v>
      </c>
      <c r="B561" s="35" t="s">
        <v>168</v>
      </c>
      <c r="C561" s="35" t="s">
        <v>169</v>
      </c>
      <c r="D561" s="35" t="s">
        <v>169</v>
      </c>
      <c r="E561" s="36" t="s">
        <v>9531</v>
      </c>
      <c r="F561" s="35" t="s">
        <v>11642</v>
      </c>
      <c r="G561" s="37" t="s">
        <v>7609</v>
      </c>
      <c r="H561" s="38">
        <v>10500</v>
      </c>
      <c r="I561" s="39">
        <v>10</v>
      </c>
      <c r="J561" s="40"/>
      <c r="K561" s="41"/>
      <c r="L561" s="76">
        <v>10</v>
      </c>
      <c r="M561" s="14"/>
      <c r="N561" s="15"/>
      <c r="O561" s="97">
        <v>10</v>
      </c>
      <c r="P561" s="97" t="s">
        <v>207</v>
      </c>
      <c r="Q561" s="146"/>
      <c r="R561" s="146"/>
      <c r="S561" s="78">
        <v>10</v>
      </c>
      <c r="T561" s="48">
        <v>105000</v>
      </c>
      <c r="U561" s="23"/>
      <c r="V561" s="24"/>
      <c r="W561" s="62" t="s">
        <v>4827</v>
      </c>
    </row>
    <row r="562" spans="1:23" ht="23.45" customHeight="1">
      <c r="A562" s="35" t="s">
        <v>167</v>
      </c>
      <c r="B562" s="35" t="s">
        <v>168</v>
      </c>
      <c r="C562" s="35" t="s">
        <v>169</v>
      </c>
      <c r="D562" s="35" t="s">
        <v>169</v>
      </c>
      <c r="E562" s="36" t="s">
        <v>9533</v>
      </c>
      <c r="F562" s="35" t="s">
        <v>11642</v>
      </c>
      <c r="G562" s="37" t="s">
        <v>7260</v>
      </c>
      <c r="H562" s="38">
        <v>10500</v>
      </c>
      <c r="I562" s="39">
        <v>3</v>
      </c>
      <c r="J562" s="40"/>
      <c r="K562" s="41"/>
      <c r="L562" s="76">
        <v>3</v>
      </c>
      <c r="M562" s="14"/>
      <c r="N562" s="15"/>
      <c r="O562" s="97">
        <v>3</v>
      </c>
      <c r="P562" s="97" t="s">
        <v>207</v>
      </c>
      <c r="Q562" s="146"/>
      <c r="R562" s="146"/>
      <c r="S562" s="78">
        <v>3</v>
      </c>
      <c r="T562" s="48">
        <v>31500</v>
      </c>
      <c r="U562" s="23"/>
      <c r="V562" s="24"/>
      <c r="W562" s="62" t="s">
        <v>4827</v>
      </c>
    </row>
    <row r="563" spans="1:23" ht="23.45" customHeight="1">
      <c r="A563" s="35" t="s">
        <v>167</v>
      </c>
      <c r="B563" s="35" t="s">
        <v>168</v>
      </c>
      <c r="C563" s="35" t="s">
        <v>169</v>
      </c>
      <c r="D563" s="35" t="s">
        <v>169</v>
      </c>
      <c r="E563" s="36" t="s">
        <v>9605</v>
      </c>
      <c r="F563" s="35" t="s">
        <v>11642</v>
      </c>
      <c r="G563" s="37" t="s">
        <v>7706</v>
      </c>
      <c r="H563" s="38">
        <v>10500</v>
      </c>
      <c r="I563" s="39">
        <v>5</v>
      </c>
      <c r="J563" s="40"/>
      <c r="K563" s="41"/>
      <c r="L563" s="76">
        <v>3</v>
      </c>
      <c r="M563" s="14"/>
      <c r="N563" s="15"/>
      <c r="O563" s="97">
        <v>3</v>
      </c>
      <c r="P563" s="97" t="s">
        <v>207</v>
      </c>
      <c r="Q563" s="146" t="s">
        <v>13769</v>
      </c>
      <c r="R563" s="146"/>
      <c r="S563" s="78">
        <v>3</v>
      </c>
      <c r="T563" s="48">
        <v>31500</v>
      </c>
      <c r="U563" s="23"/>
      <c r="V563" s="24"/>
      <c r="W563" s="62" t="s">
        <v>4827</v>
      </c>
    </row>
    <row r="564" spans="1:23" ht="23.45" customHeight="1">
      <c r="A564" s="16" t="s">
        <v>167</v>
      </c>
      <c r="B564" s="16" t="s">
        <v>168</v>
      </c>
      <c r="C564" s="16" t="s">
        <v>169</v>
      </c>
      <c r="D564" s="16" t="s">
        <v>169</v>
      </c>
      <c r="E564" s="25" t="s">
        <v>12835</v>
      </c>
      <c r="F564" s="16" t="s">
        <v>9748</v>
      </c>
      <c r="G564" s="26" t="s">
        <v>6756</v>
      </c>
      <c r="H564" s="27">
        <v>15000</v>
      </c>
      <c r="I564" s="28"/>
      <c r="J564" s="29"/>
      <c r="K564" s="12">
        <v>1</v>
      </c>
      <c r="L564" s="77"/>
      <c r="M564" s="10"/>
      <c r="N564" s="11">
        <v>1</v>
      </c>
      <c r="O564" s="97">
        <v>1</v>
      </c>
      <c r="P564" s="97" t="s">
        <v>207</v>
      </c>
      <c r="Q564" s="146"/>
      <c r="R564" s="147" t="s">
        <v>13453</v>
      </c>
      <c r="S564" s="78">
        <v>1</v>
      </c>
      <c r="T564" s="48">
        <v>0</v>
      </c>
      <c r="U564" s="23"/>
      <c r="V564" s="24"/>
      <c r="W564" s="62" t="s">
        <v>4827</v>
      </c>
    </row>
    <row r="565" spans="1:23" ht="23.45" customHeight="1">
      <c r="A565" s="30" t="s">
        <v>170</v>
      </c>
      <c r="B565" s="69" t="s">
        <v>168</v>
      </c>
      <c r="C565" s="30" t="s">
        <v>169</v>
      </c>
      <c r="D565" s="30" t="s">
        <v>169</v>
      </c>
      <c r="E565" s="31" t="s">
        <v>10054</v>
      </c>
      <c r="F565" s="30" t="s">
        <v>11712</v>
      </c>
      <c r="G565" s="32" t="s">
        <v>4764</v>
      </c>
      <c r="H565" s="33">
        <v>10500</v>
      </c>
      <c r="I565" s="39"/>
      <c r="J565" s="40"/>
      <c r="K565" s="34">
        <v>1</v>
      </c>
      <c r="L565" s="77"/>
      <c r="M565" s="10"/>
      <c r="N565" s="11"/>
      <c r="O565" s="97">
        <v>0</v>
      </c>
      <c r="P565" s="97" t="s">
        <v>207</v>
      </c>
      <c r="Q565" s="146"/>
      <c r="R565" s="217" t="s">
        <v>13843</v>
      </c>
      <c r="S565" s="78">
        <v>0</v>
      </c>
      <c r="T565" s="49">
        <v>0</v>
      </c>
      <c r="U565" s="23"/>
      <c r="V565" s="24"/>
      <c r="W565" s="62" t="s">
        <v>4827</v>
      </c>
    </row>
    <row r="566" spans="1:23" ht="23.45" customHeight="1">
      <c r="A566" s="16"/>
      <c r="B566" s="16"/>
      <c r="C566" s="16"/>
      <c r="D566" s="16"/>
      <c r="E566" s="25"/>
      <c r="F566" s="16"/>
      <c r="G566" s="26"/>
      <c r="H566" s="27"/>
      <c r="I566" s="28"/>
      <c r="J566" s="29"/>
      <c r="K566" s="12"/>
      <c r="L566" s="77"/>
      <c r="M566" s="10"/>
      <c r="N566" s="11"/>
      <c r="O566" s="97">
        <v>0</v>
      </c>
      <c r="P566" s="97" t="s">
        <v>207</v>
      </c>
      <c r="Q566" s="146"/>
      <c r="R566" s="147"/>
      <c r="S566" s="78">
        <v>0</v>
      </c>
      <c r="T566" s="49">
        <v>0</v>
      </c>
      <c r="U566" s="23"/>
      <c r="V566" s="24"/>
      <c r="W566" s="62" t="s">
        <v>207</v>
      </c>
    </row>
    <row r="567" spans="1:23" ht="23.45" customHeight="1">
      <c r="A567" s="35" t="s">
        <v>2039</v>
      </c>
      <c r="B567" s="35" t="s">
        <v>10769</v>
      </c>
      <c r="C567" s="35" t="s">
        <v>2042</v>
      </c>
      <c r="D567" s="35" t="s">
        <v>490</v>
      </c>
      <c r="E567" s="36" t="s">
        <v>12833</v>
      </c>
      <c r="F567" s="35" t="s">
        <v>12834</v>
      </c>
      <c r="G567" s="37" t="s">
        <v>12142</v>
      </c>
      <c r="H567" s="38">
        <v>12000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12000</v>
      </c>
      <c r="U567" s="23"/>
      <c r="V567" s="24"/>
      <c r="W567" s="62" t="s">
        <v>221</v>
      </c>
    </row>
    <row r="568" spans="1:23" ht="23.4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45" customHeight="1">
      <c r="A569" s="35" t="s">
        <v>6702</v>
      </c>
      <c r="B569" s="35" t="s">
        <v>11279</v>
      </c>
      <c r="C569" s="35" t="s">
        <v>6436</v>
      </c>
      <c r="D569" s="35" t="s">
        <v>6436</v>
      </c>
      <c r="E569" s="36" t="s">
        <v>7869</v>
      </c>
      <c r="F569" s="35" t="s">
        <v>13278</v>
      </c>
      <c r="G569" s="37" t="s">
        <v>12418</v>
      </c>
      <c r="H569" s="38">
        <v>13000</v>
      </c>
      <c r="I569" s="39"/>
      <c r="J569" s="40">
        <v>70</v>
      </c>
      <c r="K569" s="41"/>
      <c r="L569" s="76"/>
      <c r="M569" s="14"/>
      <c r="N569" s="15"/>
      <c r="O569" s="97">
        <v>0</v>
      </c>
      <c r="P569" s="97" t="s">
        <v>207</v>
      </c>
      <c r="Q569" s="156" t="s">
        <v>11233</v>
      </c>
      <c r="R569" s="156" t="s">
        <v>12376</v>
      </c>
      <c r="S569" s="78">
        <v>0</v>
      </c>
      <c r="T569" s="49">
        <v>0</v>
      </c>
      <c r="U569" s="23">
        <v>910000</v>
      </c>
      <c r="V569" s="24">
        <v>45888</v>
      </c>
      <c r="W569" s="62" t="s">
        <v>6705</v>
      </c>
    </row>
    <row r="570" spans="1:23" ht="23.45" customHeight="1">
      <c r="A570" s="16" t="s">
        <v>6702</v>
      </c>
      <c r="B570" s="16" t="s">
        <v>11279</v>
      </c>
      <c r="C570" s="16" t="s">
        <v>6436</v>
      </c>
      <c r="D570" s="16" t="s">
        <v>6436</v>
      </c>
      <c r="E570" s="25" t="s">
        <v>7871</v>
      </c>
      <c r="F570" s="16" t="s">
        <v>13448</v>
      </c>
      <c r="G570" s="26" t="s">
        <v>13449</v>
      </c>
      <c r="H570" s="27">
        <v>15000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146" t="s">
        <v>13771</v>
      </c>
      <c r="R570" s="147" t="s">
        <v>13458</v>
      </c>
      <c r="S570" s="78">
        <v>0</v>
      </c>
      <c r="T570" s="49">
        <v>0</v>
      </c>
      <c r="U570" s="23"/>
      <c r="V570" s="24"/>
      <c r="W570" s="62" t="s">
        <v>6705</v>
      </c>
    </row>
    <row r="571" spans="1:23" ht="23.45" customHeight="1">
      <c r="A571" s="16"/>
      <c r="B571" s="16"/>
      <c r="C571" s="16"/>
      <c r="D571" s="16"/>
      <c r="E571" s="25"/>
      <c r="F571" s="16"/>
      <c r="G571" s="26"/>
      <c r="H571" s="27"/>
      <c r="I571" s="28"/>
      <c r="J571" s="29"/>
      <c r="K571" s="12"/>
      <c r="L571" s="77"/>
      <c r="M571" s="10"/>
      <c r="N571" s="11"/>
      <c r="O571" s="97">
        <v>0</v>
      </c>
      <c r="P571" s="97" t="s">
        <v>207</v>
      </c>
      <c r="Q571" s="146"/>
      <c r="R571" s="147"/>
      <c r="S571" s="78">
        <v>0</v>
      </c>
      <c r="T571" s="49">
        <v>0</v>
      </c>
      <c r="U571" s="23"/>
      <c r="V571" s="24"/>
      <c r="W571" s="62" t="s">
        <v>207</v>
      </c>
    </row>
    <row r="572" spans="1:23" ht="23.45" customHeight="1">
      <c r="A572" s="35" t="s">
        <v>4740</v>
      </c>
      <c r="B572" s="35" t="s">
        <v>11167</v>
      </c>
      <c r="C572" s="35" t="s">
        <v>4743</v>
      </c>
      <c r="D572" s="35" t="s">
        <v>4743</v>
      </c>
      <c r="E572" s="36" t="s">
        <v>7758</v>
      </c>
      <c r="F572" s="35" t="s">
        <v>7757</v>
      </c>
      <c r="G572" s="37" t="s">
        <v>7104</v>
      </c>
      <c r="H572" s="38">
        <v>15000</v>
      </c>
      <c r="I572" s="39">
        <v>3</v>
      </c>
      <c r="J572" s="40"/>
      <c r="K572" s="41"/>
      <c r="L572" s="76">
        <v>3</v>
      </c>
      <c r="M572" s="14"/>
      <c r="N572" s="15"/>
      <c r="O572" s="97">
        <v>3</v>
      </c>
      <c r="P572" s="97" t="s">
        <v>207</v>
      </c>
      <c r="Q572" s="146"/>
      <c r="R572" s="146"/>
      <c r="S572" s="78">
        <v>3</v>
      </c>
      <c r="T572" s="48">
        <v>45000</v>
      </c>
      <c r="U572" s="23"/>
      <c r="V572" s="24"/>
      <c r="W572" s="62" t="s">
        <v>492</v>
      </c>
    </row>
    <row r="573" spans="1:23" ht="23.45" customHeight="1">
      <c r="A573" s="35" t="s">
        <v>4740</v>
      </c>
      <c r="B573" s="35" t="s">
        <v>11167</v>
      </c>
      <c r="C573" s="35" t="s">
        <v>4743</v>
      </c>
      <c r="D573" s="35" t="s">
        <v>4743</v>
      </c>
      <c r="E573" s="36" t="s">
        <v>7756</v>
      </c>
      <c r="F573" s="35" t="s">
        <v>7757</v>
      </c>
      <c r="G573" s="37" t="s">
        <v>7102</v>
      </c>
      <c r="H573" s="38">
        <v>15000</v>
      </c>
      <c r="I573" s="39">
        <v>2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227" t="s">
        <v>13786</v>
      </c>
      <c r="R573" s="146" t="s">
        <v>13770</v>
      </c>
      <c r="S573" s="78">
        <v>0</v>
      </c>
      <c r="T573" s="48">
        <v>30000</v>
      </c>
      <c r="U573" s="23"/>
      <c r="V573" s="24"/>
      <c r="W573" s="62" t="s">
        <v>492</v>
      </c>
    </row>
    <row r="574" spans="1:23" ht="23.4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4776</v>
      </c>
      <c r="B575" s="35" t="s">
        <v>11074</v>
      </c>
      <c r="C575" s="35" t="s">
        <v>4778</v>
      </c>
      <c r="D575" s="35" t="s">
        <v>4778</v>
      </c>
      <c r="E575" s="36" t="s">
        <v>9804</v>
      </c>
      <c r="F575" s="35" t="s">
        <v>7402</v>
      </c>
      <c r="G575" s="37" t="s">
        <v>6756</v>
      </c>
      <c r="H575" s="38">
        <v>4000</v>
      </c>
      <c r="I575" s="39">
        <v>5</v>
      </c>
      <c r="J575" s="40"/>
      <c r="K575" s="41"/>
      <c r="L575" s="76">
        <v>5</v>
      </c>
      <c r="M575" s="14"/>
      <c r="N575" s="15"/>
      <c r="O575" s="97">
        <v>5</v>
      </c>
      <c r="P575" s="97" t="s">
        <v>207</v>
      </c>
      <c r="Q575" s="146"/>
      <c r="R575" s="146"/>
      <c r="S575" s="78">
        <v>5</v>
      </c>
      <c r="T575" s="48">
        <v>20000</v>
      </c>
      <c r="U575" s="23"/>
      <c r="V575" s="24"/>
      <c r="W575" s="62" t="s">
        <v>4780</v>
      </c>
    </row>
    <row r="576" spans="1:23" ht="23.45" customHeight="1">
      <c r="A576" s="35" t="s">
        <v>4776</v>
      </c>
      <c r="B576" s="35" t="s">
        <v>11074</v>
      </c>
      <c r="C576" s="35" t="s">
        <v>4778</v>
      </c>
      <c r="D576" s="35" t="s">
        <v>4778</v>
      </c>
      <c r="E576" s="36" t="s">
        <v>9805</v>
      </c>
      <c r="F576" s="35" t="s">
        <v>9806</v>
      </c>
      <c r="G576" s="37" t="s">
        <v>7423</v>
      </c>
      <c r="H576" s="38">
        <v>4000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4000</v>
      </c>
      <c r="U576" s="23"/>
      <c r="V576" s="24"/>
      <c r="W576" s="62" t="s">
        <v>4780</v>
      </c>
    </row>
    <row r="577" spans="1:23" ht="23.45" customHeight="1">
      <c r="A577" s="35" t="s">
        <v>4776</v>
      </c>
      <c r="B577" s="35" t="s">
        <v>11074</v>
      </c>
      <c r="C577" s="35" t="s">
        <v>4778</v>
      </c>
      <c r="D577" s="35" t="s">
        <v>4778</v>
      </c>
      <c r="E577" s="36" t="s">
        <v>7872</v>
      </c>
      <c r="F577" s="35" t="s">
        <v>7406</v>
      </c>
      <c r="G577" s="37" t="s">
        <v>7873</v>
      </c>
      <c r="H577" s="38">
        <v>2000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4000</v>
      </c>
      <c r="U577" s="23"/>
      <c r="V577" s="24"/>
      <c r="W577" s="62" t="s">
        <v>4780</v>
      </c>
    </row>
    <row r="578" spans="1:23" ht="23.45" customHeight="1">
      <c r="A578" s="35" t="s">
        <v>4776</v>
      </c>
      <c r="B578" s="35" t="s">
        <v>11074</v>
      </c>
      <c r="C578" s="35" t="s">
        <v>4778</v>
      </c>
      <c r="D578" s="35" t="s">
        <v>4778</v>
      </c>
      <c r="E578" s="36" t="s">
        <v>7408</v>
      </c>
      <c r="F578" s="35" t="s">
        <v>7406</v>
      </c>
      <c r="G578" s="37" t="s">
        <v>7409</v>
      </c>
      <c r="H578" s="38">
        <v>2000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2000</v>
      </c>
      <c r="U578" s="23"/>
      <c r="V578" s="24"/>
      <c r="W578" s="62" t="s">
        <v>4780</v>
      </c>
    </row>
    <row r="579" spans="1:23" ht="23.4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35" t="s">
        <v>6799</v>
      </c>
      <c r="B580" s="35" t="s">
        <v>10884</v>
      </c>
      <c r="C580" s="35" t="s">
        <v>6801</v>
      </c>
      <c r="D580" s="35" t="s">
        <v>6801</v>
      </c>
      <c r="E580" s="36" t="s">
        <v>7413</v>
      </c>
      <c r="F580" s="35" t="s">
        <v>7412</v>
      </c>
      <c r="G580" s="37" t="s">
        <v>7055</v>
      </c>
      <c r="H580" s="38">
        <v>13000</v>
      </c>
      <c r="I580" s="39">
        <v>2</v>
      </c>
      <c r="J580" s="40"/>
      <c r="K580" s="41"/>
      <c r="L580" s="76">
        <v>2</v>
      </c>
      <c r="M580" s="14"/>
      <c r="N580" s="15"/>
      <c r="O580" s="97">
        <v>2</v>
      </c>
      <c r="P580" s="97" t="s">
        <v>207</v>
      </c>
      <c r="Q580" s="146"/>
      <c r="R580" s="146"/>
      <c r="S580" s="78">
        <v>2</v>
      </c>
      <c r="T580" s="48">
        <v>26000</v>
      </c>
      <c r="U580" s="23"/>
      <c r="V580" s="24"/>
      <c r="W580" s="62" t="s">
        <v>6803</v>
      </c>
    </row>
    <row r="581" spans="1:23" ht="23.45" customHeight="1">
      <c r="A581" s="35" t="s">
        <v>6799</v>
      </c>
      <c r="B581" s="35" t="s">
        <v>10884</v>
      </c>
      <c r="C581" s="35" t="s">
        <v>6801</v>
      </c>
      <c r="D581" s="35" t="s">
        <v>6801</v>
      </c>
      <c r="E581" s="36" t="s">
        <v>7414</v>
      </c>
      <c r="F581" s="35" t="s">
        <v>7412</v>
      </c>
      <c r="G581" s="37" t="s">
        <v>7415</v>
      </c>
      <c r="H581" s="38">
        <v>13000</v>
      </c>
      <c r="I581" s="39">
        <v>1</v>
      </c>
      <c r="J581" s="40"/>
      <c r="K581" s="41"/>
      <c r="L581" s="76">
        <v>1</v>
      </c>
      <c r="M581" s="14"/>
      <c r="N581" s="15"/>
      <c r="O581" s="97">
        <v>1</v>
      </c>
      <c r="P581" s="97" t="s">
        <v>207</v>
      </c>
      <c r="Q581" s="146"/>
      <c r="R581" s="146"/>
      <c r="S581" s="78">
        <v>1</v>
      </c>
      <c r="T581" s="48">
        <v>13000</v>
      </c>
      <c r="U581" s="23"/>
      <c r="V581" s="24"/>
      <c r="W581" s="62" t="s">
        <v>6803</v>
      </c>
    </row>
    <row r="582" spans="1:23" ht="23.45" customHeight="1">
      <c r="A582" s="35"/>
      <c r="B582" s="35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97">
        <v>0</v>
      </c>
      <c r="P582" s="97" t="s">
        <v>207</v>
      </c>
      <c r="Q582" s="146"/>
      <c r="R582" s="146"/>
      <c r="S582" s="78">
        <v>0</v>
      </c>
      <c r="T582" s="49">
        <v>0</v>
      </c>
      <c r="U582" s="23"/>
      <c r="V582" s="24"/>
      <c r="W582" s="62" t="s">
        <v>207</v>
      </c>
    </row>
    <row r="583" spans="1:23" ht="23.45" customHeight="1">
      <c r="A583" s="35" t="s">
        <v>389</v>
      </c>
      <c r="B583" s="35" t="s">
        <v>390</v>
      </c>
      <c r="C583" s="35" t="s">
        <v>391</v>
      </c>
      <c r="D583" s="35" t="s">
        <v>391</v>
      </c>
      <c r="E583" s="36" t="s">
        <v>10471</v>
      </c>
      <c r="F583" s="35" t="s">
        <v>7874</v>
      </c>
      <c r="G583" s="37" t="s">
        <v>7184</v>
      </c>
      <c r="H583" s="38">
        <v>15000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/>
      <c r="R583" s="146"/>
      <c r="S583" s="78">
        <v>1</v>
      </c>
      <c r="T583" s="48">
        <v>15000</v>
      </c>
      <c r="U583" s="23"/>
      <c r="V583" s="24"/>
      <c r="W583" s="62" t="s">
        <v>4849</v>
      </c>
    </row>
    <row r="584" spans="1:23" ht="23.45" customHeight="1">
      <c r="A584" s="35" t="s">
        <v>389</v>
      </c>
      <c r="B584" s="35" t="s">
        <v>390</v>
      </c>
      <c r="C584" s="35" t="s">
        <v>391</v>
      </c>
      <c r="D584" s="35" t="s">
        <v>391</v>
      </c>
      <c r="E584" s="36" t="s">
        <v>7416</v>
      </c>
      <c r="F584" s="35" t="s">
        <v>7417</v>
      </c>
      <c r="G584" s="37" t="s">
        <v>7064</v>
      </c>
      <c r="H584" s="38">
        <v>13000</v>
      </c>
      <c r="I584" s="39">
        <v>1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146"/>
      <c r="R584" s="146"/>
      <c r="S584" s="78">
        <v>1</v>
      </c>
      <c r="T584" s="48">
        <v>13000</v>
      </c>
      <c r="U584" s="23"/>
      <c r="V584" s="24"/>
      <c r="W584" s="62" t="s">
        <v>4849</v>
      </c>
    </row>
    <row r="585" spans="1:23" ht="23.45" customHeight="1">
      <c r="A585" s="35" t="s">
        <v>389</v>
      </c>
      <c r="B585" s="35" t="s">
        <v>390</v>
      </c>
      <c r="C585" s="35" t="s">
        <v>391</v>
      </c>
      <c r="D585" s="35" t="s">
        <v>391</v>
      </c>
      <c r="E585" s="36" t="s">
        <v>13740</v>
      </c>
      <c r="F585" s="286" t="s">
        <v>7418</v>
      </c>
      <c r="G585" s="287" t="s">
        <v>7307</v>
      </c>
      <c r="H585" s="38">
        <v>13000</v>
      </c>
      <c r="I585" s="39">
        <v>1</v>
      </c>
      <c r="J585" s="40"/>
      <c r="K585" s="41"/>
      <c r="L585" s="76"/>
      <c r="M585" s="14"/>
      <c r="N585" s="15"/>
      <c r="O585" s="97">
        <v>0</v>
      </c>
      <c r="P585" s="97" t="s">
        <v>207</v>
      </c>
      <c r="Q585" s="285" t="s">
        <v>13761</v>
      </c>
      <c r="R585" s="146"/>
      <c r="S585" s="78">
        <v>0</v>
      </c>
      <c r="T585" s="48">
        <v>0</v>
      </c>
      <c r="U585" s="23"/>
      <c r="V585" s="24"/>
      <c r="W585" s="62" t="s">
        <v>4849</v>
      </c>
    </row>
    <row r="586" spans="1:23" ht="23.45" customHeight="1">
      <c r="A586" s="35" t="s">
        <v>389</v>
      </c>
      <c r="B586" s="35" t="s">
        <v>390</v>
      </c>
      <c r="C586" s="35" t="s">
        <v>391</v>
      </c>
      <c r="D586" s="35" t="s">
        <v>391</v>
      </c>
      <c r="E586" s="36" t="s">
        <v>13074</v>
      </c>
      <c r="F586" s="35" t="s">
        <v>7418</v>
      </c>
      <c r="G586" s="37" t="s">
        <v>7064</v>
      </c>
      <c r="H586" s="38">
        <v>13000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13000</v>
      </c>
      <c r="U586" s="23"/>
      <c r="V586" s="24"/>
      <c r="W586" s="62" t="s">
        <v>4849</v>
      </c>
    </row>
    <row r="587" spans="1:23" ht="23.45" customHeight="1">
      <c r="A587" s="35"/>
      <c r="B587" s="35"/>
      <c r="C587" s="35"/>
      <c r="D587" s="35"/>
      <c r="E587" s="36"/>
      <c r="F587" s="35"/>
      <c r="G587" s="37"/>
      <c r="H587" s="38"/>
      <c r="I587" s="39"/>
      <c r="J587" s="40"/>
      <c r="K587" s="41"/>
      <c r="L587" s="76"/>
      <c r="M587" s="14"/>
      <c r="N587" s="15"/>
      <c r="O587" s="97">
        <v>0</v>
      </c>
      <c r="P587" s="97" t="s">
        <v>207</v>
      </c>
      <c r="Q587" s="146"/>
      <c r="R587" s="146"/>
      <c r="S587" s="78">
        <v>0</v>
      </c>
      <c r="T587" s="49">
        <v>0</v>
      </c>
      <c r="U587" s="23"/>
      <c r="V587" s="24"/>
      <c r="W587" s="62" t="s">
        <v>207</v>
      </c>
    </row>
    <row r="588" spans="1:23" ht="23.45" customHeight="1">
      <c r="A588" s="35" t="s">
        <v>6209</v>
      </c>
      <c r="B588" s="35" t="s">
        <v>10551</v>
      </c>
      <c r="C588" s="35" t="s">
        <v>6211</v>
      </c>
      <c r="D588" s="35" t="s">
        <v>6041</v>
      </c>
      <c r="E588" s="36" t="s">
        <v>7420</v>
      </c>
      <c r="F588" s="35" t="s">
        <v>7421</v>
      </c>
      <c r="G588" s="37" t="s">
        <v>6874</v>
      </c>
      <c r="H588" s="38">
        <v>10000</v>
      </c>
      <c r="I588" s="39"/>
      <c r="J588" s="40">
        <v>2</v>
      </c>
      <c r="K588" s="41"/>
      <c r="L588" s="76"/>
      <c r="M588" s="14"/>
      <c r="N588" s="15"/>
      <c r="O588" s="97">
        <v>0</v>
      </c>
      <c r="P588" s="97" t="s">
        <v>207</v>
      </c>
      <c r="Q588" s="146"/>
      <c r="R588" s="146" t="s">
        <v>151</v>
      </c>
      <c r="S588" s="78">
        <v>0</v>
      </c>
      <c r="T588" s="48">
        <v>0</v>
      </c>
      <c r="U588" s="23">
        <v>20000</v>
      </c>
      <c r="V588" s="24">
        <v>45894</v>
      </c>
      <c r="W588" s="62" t="s">
        <v>6213</v>
      </c>
    </row>
    <row r="589" spans="1:23" ht="23.45" customHeight="1">
      <c r="A589" s="35" t="s">
        <v>6209</v>
      </c>
      <c r="B589" s="35" t="s">
        <v>10551</v>
      </c>
      <c r="C589" s="35" t="s">
        <v>6211</v>
      </c>
      <c r="D589" s="35" t="s">
        <v>6041</v>
      </c>
      <c r="E589" s="36" t="s">
        <v>7420</v>
      </c>
      <c r="F589" s="35" t="s">
        <v>7421</v>
      </c>
      <c r="G589" s="37" t="s">
        <v>6874</v>
      </c>
      <c r="H589" s="38">
        <v>10000</v>
      </c>
      <c r="I589" s="39"/>
      <c r="J589" s="40">
        <v>1</v>
      </c>
      <c r="K589" s="41"/>
      <c r="L589" s="76"/>
      <c r="M589" s="14"/>
      <c r="N589" s="15"/>
      <c r="O589" s="97">
        <v>0</v>
      </c>
      <c r="P589" s="97" t="s">
        <v>207</v>
      </c>
      <c r="Q589" s="146" t="s">
        <v>11233</v>
      </c>
      <c r="R589" s="146" t="s">
        <v>504</v>
      </c>
      <c r="S589" s="78">
        <v>0</v>
      </c>
      <c r="T589" s="48">
        <v>0</v>
      </c>
      <c r="U589" s="23">
        <v>10000</v>
      </c>
      <c r="V589" s="24">
        <v>45891</v>
      </c>
      <c r="W589" s="62" t="s">
        <v>6213</v>
      </c>
    </row>
    <row r="590" spans="1:23" ht="23.45" customHeight="1">
      <c r="A590" s="35" t="s">
        <v>6209</v>
      </c>
      <c r="B590" s="35" t="s">
        <v>10551</v>
      </c>
      <c r="C590" s="35" t="s">
        <v>6211</v>
      </c>
      <c r="D590" s="35" t="s">
        <v>6041</v>
      </c>
      <c r="E590" s="36" t="s">
        <v>7422</v>
      </c>
      <c r="F590" s="35" t="s">
        <v>7421</v>
      </c>
      <c r="G590" s="37" t="s">
        <v>7423</v>
      </c>
      <c r="H590" s="38">
        <v>10000</v>
      </c>
      <c r="I590" s="39">
        <v>10</v>
      </c>
      <c r="J590" s="40"/>
      <c r="K590" s="41"/>
      <c r="L590" s="76">
        <v>10</v>
      </c>
      <c r="M590" s="14"/>
      <c r="N590" s="15"/>
      <c r="O590" s="97">
        <v>10</v>
      </c>
      <c r="P590" s="97" t="s">
        <v>207</v>
      </c>
      <c r="Q590" s="146"/>
      <c r="R590" s="146"/>
      <c r="S590" s="78">
        <v>10</v>
      </c>
      <c r="T590" s="48">
        <v>100000</v>
      </c>
      <c r="U590" s="23"/>
      <c r="V590" s="24"/>
      <c r="W590" s="62" t="s">
        <v>6213</v>
      </c>
    </row>
    <row r="591" spans="1:23" ht="23.45" customHeight="1">
      <c r="A591" s="35" t="s">
        <v>6209</v>
      </c>
      <c r="B591" s="35" t="s">
        <v>10551</v>
      </c>
      <c r="C591" s="35" t="s">
        <v>6211</v>
      </c>
      <c r="D591" s="35" t="s">
        <v>6041</v>
      </c>
      <c r="E591" s="36" t="s">
        <v>7425</v>
      </c>
      <c r="F591" s="35" t="s">
        <v>7421</v>
      </c>
      <c r="G591" s="37" t="s">
        <v>7064</v>
      </c>
      <c r="H591" s="38">
        <v>10000</v>
      </c>
      <c r="I591" s="39">
        <v>5</v>
      </c>
      <c r="J591" s="40"/>
      <c r="K591" s="41"/>
      <c r="L591" s="76">
        <v>5</v>
      </c>
      <c r="M591" s="14"/>
      <c r="N591" s="15"/>
      <c r="O591" s="97">
        <v>5</v>
      </c>
      <c r="P591" s="97" t="s">
        <v>207</v>
      </c>
      <c r="Q591" s="146"/>
      <c r="R591" s="146"/>
      <c r="S591" s="78">
        <v>5</v>
      </c>
      <c r="T591" s="48">
        <v>50000</v>
      </c>
      <c r="U591" s="23"/>
      <c r="V591" s="24"/>
      <c r="W591" s="62" t="s">
        <v>6213</v>
      </c>
    </row>
    <row r="592" spans="1:23" ht="23.45" customHeight="1">
      <c r="A592" s="35" t="s">
        <v>6209</v>
      </c>
      <c r="B592" s="35" t="s">
        <v>10551</v>
      </c>
      <c r="C592" s="35" t="s">
        <v>6211</v>
      </c>
      <c r="D592" s="35" t="s">
        <v>6041</v>
      </c>
      <c r="E592" s="36" t="s">
        <v>13741</v>
      </c>
      <c r="F592" s="35" t="s">
        <v>13522</v>
      </c>
      <c r="G592" s="37" t="s">
        <v>7165</v>
      </c>
      <c r="H592" s="38">
        <v>11000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11000</v>
      </c>
      <c r="U592" s="23"/>
      <c r="V592" s="24"/>
      <c r="W592" s="62" t="s">
        <v>6213</v>
      </c>
    </row>
    <row r="593" spans="1:23" ht="23.45" customHeight="1">
      <c r="A593" s="16" t="s">
        <v>6209</v>
      </c>
      <c r="B593" s="16" t="s">
        <v>10551</v>
      </c>
      <c r="C593" s="16" t="s">
        <v>6211</v>
      </c>
      <c r="D593" s="16" t="s">
        <v>6041</v>
      </c>
      <c r="E593" s="25" t="s">
        <v>10141</v>
      </c>
      <c r="F593" s="16" t="s">
        <v>13075</v>
      </c>
      <c r="G593" s="26" t="s">
        <v>12083</v>
      </c>
      <c r="H593" s="27">
        <v>12000</v>
      </c>
      <c r="I593" s="28"/>
      <c r="J593" s="29"/>
      <c r="K593" s="84">
        <v>1</v>
      </c>
      <c r="L593" s="77"/>
      <c r="M593" s="10"/>
      <c r="N593" s="11"/>
      <c r="O593" s="97">
        <v>0</v>
      </c>
      <c r="P593" s="97" t="s">
        <v>207</v>
      </c>
      <c r="Q593" s="167" t="s">
        <v>13795</v>
      </c>
      <c r="R593" s="147" t="s">
        <v>13462</v>
      </c>
      <c r="S593" s="78">
        <v>0</v>
      </c>
      <c r="T593" s="48">
        <v>-12000</v>
      </c>
      <c r="U593" s="23"/>
      <c r="V593" s="24"/>
      <c r="W593" s="62" t="s">
        <v>6213</v>
      </c>
    </row>
    <row r="594" spans="1:23" ht="23.45" customHeight="1">
      <c r="A594" s="168"/>
      <c r="B594" s="168"/>
      <c r="C594" s="168"/>
      <c r="D594" s="168"/>
      <c r="E594" s="169"/>
      <c r="F594" s="168"/>
      <c r="G594" s="170"/>
      <c r="H594" s="171"/>
      <c r="I594" s="172"/>
      <c r="J594" s="173"/>
      <c r="K594" s="174"/>
      <c r="L594" s="175"/>
      <c r="M594" s="176"/>
      <c r="N594" s="177"/>
      <c r="O594" s="97">
        <v>0</v>
      </c>
      <c r="P594" s="97" t="s">
        <v>207</v>
      </c>
      <c r="Q594" s="305"/>
      <c r="R594" s="216"/>
      <c r="S594" s="78">
        <v>0</v>
      </c>
      <c r="T594" s="49">
        <v>0</v>
      </c>
      <c r="U594" s="23"/>
      <c r="V594" s="24"/>
      <c r="W594" s="62" t="s">
        <v>207</v>
      </c>
    </row>
    <row r="595" spans="1:23" ht="23.4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13742</v>
      </c>
      <c r="F595" s="35" t="s">
        <v>12422</v>
      </c>
      <c r="G595" s="37" t="s">
        <v>13743</v>
      </c>
      <c r="H595" s="38">
        <v>15000</v>
      </c>
      <c r="I595" s="39">
        <v>1</v>
      </c>
      <c r="J595" s="40"/>
      <c r="K595" s="41"/>
      <c r="L595" s="76">
        <v>1</v>
      </c>
      <c r="M595" s="14"/>
      <c r="N595" s="15"/>
      <c r="O595" s="97">
        <v>1</v>
      </c>
      <c r="P595" s="97" t="s">
        <v>207</v>
      </c>
      <c r="Q595" s="146"/>
      <c r="R595" s="146"/>
      <c r="S595" s="78">
        <v>1</v>
      </c>
      <c r="T595" s="48">
        <v>15000</v>
      </c>
      <c r="U595" s="23"/>
      <c r="V595" s="24"/>
      <c r="W595" s="62" t="s">
        <v>4828</v>
      </c>
    </row>
    <row r="596" spans="1:23" ht="23.4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12621</v>
      </c>
      <c r="F596" s="35" t="s">
        <v>12422</v>
      </c>
      <c r="G596" s="37" t="s">
        <v>12622</v>
      </c>
      <c r="H596" s="38">
        <v>15000</v>
      </c>
      <c r="I596" s="39">
        <v>1</v>
      </c>
      <c r="J596" s="40"/>
      <c r="K596" s="41"/>
      <c r="L596" s="76">
        <v>1</v>
      </c>
      <c r="M596" s="14"/>
      <c r="N596" s="15"/>
      <c r="O596" s="97">
        <v>1</v>
      </c>
      <c r="P596" s="97" t="s">
        <v>207</v>
      </c>
      <c r="Q596" s="146"/>
      <c r="R596" s="146"/>
      <c r="S596" s="78">
        <v>1</v>
      </c>
      <c r="T596" s="48">
        <v>15000</v>
      </c>
      <c r="U596" s="23"/>
      <c r="V596" s="24"/>
      <c r="W596" s="62" t="s">
        <v>4828</v>
      </c>
    </row>
    <row r="597" spans="1:23" ht="23.4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 t="s">
        <v>13744</v>
      </c>
      <c r="F597" s="35" t="s">
        <v>12422</v>
      </c>
      <c r="G597" s="37" t="s">
        <v>13745</v>
      </c>
      <c r="H597" s="38">
        <v>15000</v>
      </c>
      <c r="I597" s="39">
        <v>1</v>
      </c>
      <c r="J597" s="40"/>
      <c r="K597" s="41"/>
      <c r="L597" s="76">
        <v>1</v>
      </c>
      <c r="M597" s="14"/>
      <c r="N597" s="15"/>
      <c r="O597" s="97">
        <v>1</v>
      </c>
      <c r="P597" s="97" t="s">
        <v>207</v>
      </c>
      <c r="Q597" s="146"/>
      <c r="R597" s="146"/>
      <c r="S597" s="78">
        <v>1</v>
      </c>
      <c r="T597" s="48">
        <v>15000</v>
      </c>
      <c r="U597" s="23"/>
      <c r="V597" s="24"/>
      <c r="W597" s="62" t="s">
        <v>4828</v>
      </c>
    </row>
    <row r="598" spans="1:23" ht="23.4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13525</v>
      </c>
      <c r="F598" s="35" t="s">
        <v>12624</v>
      </c>
      <c r="G598" s="37" t="s">
        <v>7877</v>
      </c>
      <c r="H598" s="38">
        <v>13500</v>
      </c>
      <c r="I598" s="39">
        <v>1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 t="s">
        <v>13774</v>
      </c>
      <c r="R598" s="146"/>
      <c r="S598" s="78">
        <v>0</v>
      </c>
      <c r="T598" s="48">
        <v>0</v>
      </c>
      <c r="U598" s="23"/>
      <c r="V598" s="24"/>
      <c r="W598" s="62" t="s">
        <v>4828</v>
      </c>
    </row>
    <row r="599" spans="1:23" ht="23.4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13082</v>
      </c>
      <c r="F599" s="35" t="s">
        <v>12624</v>
      </c>
      <c r="G599" s="37" t="s">
        <v>7442</v>
      </c>
      <c r="H599" s="38">
        <v>13500</v>
      </c>
      <c r="I599" s="39">
        <v>1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146"/>
      <c r="R599" s="146"/>
      <c r="S599" s="78">
        <v>0</v>
      </c>
      <c r="T599" s="48">
        <v>0</v>
      </c>
      <c r="U599" s="23"/>
      <c r="V599" s="24"/>
      <c r="W599" s="62" t="s">
        <v>4828</v>
      </c>
    </row>
    <row r="600" spans="1:23" ht="23.4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 t="s">
        <v>13746</v>
      </c>
      <c r="F600" s="35" t="s">
        <v>13084</v>
      </c>
      <c r="G600" s="37" t="s">
        <v>13747</v>
      </c>
      <c r="H600" s="38">
        <v>15000</v>
      </c>
      <c r="I600" s="39">
        <v>1</v>
      </c>
      <c r="J600" s="40"/>
      <c r="K600" s="41"/>
      <c r="L600" s="76">
        <v>1</v>
      </c>
      <c r="M600" s="14"/>
      <c r="N600" s="15"/>
      <c r="O600" s="97">
        <v>1</v>
      </c>
      <c r="P600" s="97" t="s">
        <v>207</v>
      </c>
      <c r="Q600" s="146"/>
      <c r="R600" s="146"/>
      <c r="S600" s="78">
        <v>1</v>
      </c>
      <c r="T600" s="48">
        <v>15000</v>
      </c>
      <c r="U600" s="23"/>
      <c r="V600" s="24"/>
      <c r="W600" s="62" t="s">
        <v>4828</v>
      </c>
    </row>
    <row r="601" spans="1:23" ht="23.45" customHeight="1">
      <c r="A601" s="35" t="s">
        <v>399</v>
      </c>
      <c r="B601" s="35" t="s">
        <v>10553</v>
      </c>
      <c r="C601" s="35" t="s">
        <v>174</v>
      </c>
      <c r="D601" s="35" t="s">
        <v>175</v>
      </c>
      <c r="E601" s="36" t="s">
        <v>13748</v>
      </c>
      <c r="F601" s="35" t="s">
        <v>13084</v>
      </c>
      <c r="G601" s="37" t="s">
        <v>13284</v>
      </c>
      <c r="H601" s="38">
        <v>15000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15000</v>
      </c>
      <c r="U601" s="23"/>
      <c r="V601" s="24"/>
      <c r="W601" s="62" t="s">
        <v>4828</v>
      </c>
    </row>
    <row r="602" spans="1:23" ht="23.45" customHeight="1">
      <c r="A602" s="35" t="s">
        <v>399</v>
      </c>
      <c r="B602" s="35" t="s">
        <v>10553</v>
      </c>
      <c r="C602" s="35" t="s">
        <v>174</v>
      </c>
      <c r="D602" s="35" t="s">
        <v>175</v>
      </c>
      <c r="E602" s="36" t="s">
        <v>13295</v>
      </c>
      <c r="F602" s="35" t="s">
        <v>7441</v>
      </c>
      <c r="G602" s="37" t="s">
        <v>13296</v>
      </c>
      <c r="H602" s="38">
        <v>13000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13000</v>
      </c>
      <c r="U602" s="23"/>
      <c r="V602" s="24"/>
      <c r="W602" s="62" t="s">
        <v>4828</v>
      </c>
    </row>
    <row r="603" spans="1:23" ht="23.45" customHeight="1">
      <c r="A603" s="35" t="s">
        <v>399</v>
      </c>
      <c r="B603" s="35" t="s">
        <v>10553</v>
      </c>
      <c r="C603" s="35" t="s">
        <v>174</v>
      </c>
      <c r="D603" s="35" t="s">
        <v>175</v>
      </c>
      <c r="E603" s="36" t="s">
        <v>7876</v>
      </c>
      <c r="F603" s="35" t="s">
        <v>7441</v>
      </c>
      <c r="G603" s="37" t="s">
        <v>7877</v>
      </c>
      <c r="H603" s="38">
        <v>13000</v>
      </c>
      <c r="I603" s="39">
        <v>2</v>
      </c>
      <c r="J603" s="40"/>
      <c r="K603" s="41"/>
      <c r="L603" s="76">
        <v>2</v>
      </c>
      <c r="M603" s="14"/>
      <c r="N603" s="15"/>
      <c r="O603" s="97">
        <v>2</v>
      </c>
      <c r="P603" s="97" t="s">
        <v>207</v>
      </c>
      <c r="Q603" s="146"/>
      <c r="R603" s="146"/>
      <c r="S603" s="78">
        <v>2</v>
      </c>
      <c r="T603" s="48">
        <v>26000</v>
      </c>
      <c r="U603" s="23"/>
      <c r="V603" s="24"/>
      <c r="W603" s="62" t="s">
        <v>4828</v>
      </c>
    </row>
    <row r="604" spans="1:23" ht="23.45" customHeight="1">
      <c r="A604" s="35" t="s">
        <v>399</v>
      </c>
      <c r="B604" s="35" t="s">
        <v>10553</v>
      </c>
      <c r="C604" s="35" t="s">
        <v>174</v>
      </c>
      <c r="D604" s="35" t="s">
        <v>175</v>
      </c>
      <c r="E604" s="36" t="s">
        <v>10482</v>
      </c>
      <c r="F604" s="35" t="s">
        <v>7441</v>
      </c>
      <c r="G604" s="37" t="s">
        <v>10483</v>
      </c>
      <c r="H604" s="38">
        <v>13000</v>
      </c>
      <c r="I604" s="39">
        <v>7</v>
      </c>
      <c r="J604" s="40"/>
      <c r="K604" s="41"/>
      <c r="L604" s="76">
        <v>7</v>
      </c>
      <c r="M604" s="14"/>
      <c r="N604" s="15"/>
      <c r="O604" s="97">
        <v>7</v>
      </c>
      <c r="P604" s="97" t="s">
        <v>207</v>
      </c>
      <c r="Q604" s="146"/>
      <c r="R604" s="146"/>
      <c r="S604" s="78">
        <v>7</v>
      </c>
      <c r="T604" s="48">
        <v>91000</v>
      </c>
      <c r="U604" s="23"/>
      <c r="V604" s="24"/>
      <c r="W604" s="62" t="s">
        <v>4828</v>
      </c>
    </row>
    <row r="605" spans="1:23" ht="23.45" customHeight="1">
      <c r="A605" s="35" t="s">
        <v>399</v>
      </c>
      <c r="B605" s="35" t="s">
        <v>10553</v>
      </c>
      <c r="C605" s="35" t="s">
        <v>174</v>
      </c>
      <c r="D605" s="35" t="s">
        <v>175</v>
      </c>
      <c r="E605" s="36" t="s">
        <v>9471</v>
      </c>
      <c r="F605" s="35" t="s">
        <v>7441</v>
      </c>
      <c r="G605" s="37" t="s">
        <v>7794</v>
      </c>
      <c r="H605" s="38">
        <v>13000</v>
      </c>
      <c r="I605" s="39">
        <v>3</v>
      </c>
      <c r="J605" s="40"/>
      <c r="K605" s="41"/>
      <c r="L605" s="76">
        <v>3</v>
      </c>
      <c r="M605" s="14"/>
      <c r="N605" s="15"/>
      <c r="O605" s="97">
        <v>3</v>
      </c>
      <c r="P605" s="97" t="s">
        <v>207</v>
      </c>
      <c r="Q605" s="146"/>
      <c r="R605" s="146"/>
      <c r="S605" s="78">
        <v>3</v>
      </c>
      <c r="T605" s="48">
        <v>39000</v>
      </c>
      <c r="U605" s="23"/>
      <c r="V605" s="24"/>
      <c r="W605" s="62" t="s">
        <v>4828</v>
      </c>
    </row>
    <row r="606" spans="1:23" ht="23.45" customHeight="1">
      <c r="A606" s="35" t="s">
        <v>399</v>
      </c>
      <c r="B606" s="35" t="s">
        <v>10553</v>
      </c>
      <c r="C606" s="35" t="s">
        <v>174</v>
      </c>
      <c r="D606" s="35" t="s">
        <v>175</v>
      </c>
      <c r="E606" s="36" t="s">
        <v>13858</v>
      </c>
      <c r="F606" s="35" t="s">
        <v>10040</v>
      </c>
      <c r="G606" s="37" t="s">
        <v>10041</v>
      </c>
      <c r="H606" s="38">
        <v>16000</v>
      </c>
      <c r="I606" s="39"/>
      <c r="J606" s="40">
        <v>7</v>
      </c>
      <c r="K606" s="41"/>
      <c r="L606" s="76"/>
      <c r="M606" s="14">
        <v>7</v>
      </c>
      <c r="N606" s="15"/>
      <c r="O606" s="97">
        <v>7</v>
      </c>
      <c r="P606" s="97"/>
      <c r="Q606" s="146"/>
      <c r="R606" s="146" t="s">
        <v>5185</v>
      </c>
      <c r="S606" s="78">
        <v>7</v>
      </c>
      <c r="T606" s="48">
        <v>0</v>
      </c>
      <c r="U606" s="23"/>
      <c r="V606" s="24"/>
      <c r="W606" s="62" t="s">
        <v>4828</v>
      </c>
    </row>
    <row r="607" spans="1:23" ht="23.45" customHeight="1">
      <c r="A607" s="35" t="s">
        <v>399</v>
      </c>
      <c r="B607" s="35" t="s">
        <v>10553</v>
      </c>
      <c r="C607" s="35" t="s">
        <v>174</v>
      </c>
      <c r="D607" s="35" t="s">
        <v>175</v>
      </c>
      <c r="E607" s="36" t="s">
        <v>10145</v>
      </c>
      <c r="F607" s="35" t="s">
        <v>10040</v>
      </c>
      <c r="G607" s="37" t="s">
        <v>10146</v>
      </c>
      <c r="H607" s="38">
        <v>16000</v>
      </c>
      <c r="I607" s="39"/>
      <c r="J607" s="40">
        <v>18</v>
      </c>
      <c r="K607" s="41"/>
      <c r="L607" s="76"/>
      <c r="M607" s="14">
        <v>18</v>
      </c>
      <c r="N607" s="15"/>
      <c r="O607" s="97">
        <v>18</v>
      </c>
      <c r="P607" s="97" t="s">
        <v>207</v>
      </c>
      <c r="Q607" s="146"/>
      <c r="R607" s="146" t="s">
        <v>12762</v>
      </c>
      <c r="S607" s="78">
        <v>18</v>
      </c>
      <c r="T607" s="48">
        <v>0</v>
      </c>
      <c r="U607" s="23">
        <v>288000</v>
      </c>
      <c r="V607" s="24">
        <v>45894</v>
      </c>
      <c r="W607" s="62" t="s">
        <v>4828</v>
      </c>
    </row>
    <row r="608" spans="1:23" ht="23.45" customHeight="1">
      <c r="A608" s="35" t="s">
        <v>399</v>
      </c>
      <c r="B608" s="35" t="s">
        <v>10553</v>
      </c>
      <c r="C608" s="35" t="s">
        <v>174</v>
      </c>
      <c r="D608" s="35" t="s">
        <v>175</v>
      </c>
      <c r="E608" s="36" t="s">
        <v>13859</v>
      </c>
      <c r="F608" s="35" t="s">
        <v>10040</v>
      </c>
      <c r="G608" s="37" t="s">
        <v>10045</v>
      </c>
      <c r="H608" s="38">
        <v>16000</v>
      </c>
      <c r="I608" s="39"/>
      <c r="J608" s="40">
        <v>18</v>
      </c>
      <c r="K608" s="41"/>
      <c r="L608" s="76"/>
      <c r="M608" s="14">
        <v>18</v>
      </c>
      <c r="N608" s="15"/>
      <c r="O608" s="97">
        <v>18</v>
      </c>
      <c r="P608" s="97" t="s">
        <v>207</v>
      </c>
      <c r="Q608" s="146"/>
      <c r="R608" s="146" t="s">
        <v>12762</v>
      </c>
      <c r="S608" s="78">
        <v>18</v>
      </c>
      <c r="T608" s="48">
        <v>0</v>
      </c>
      <c r="U608" s="23">
        <v>288000</v>
      </c>
      <c r="V608" s="24">
        <v>45894</v>
      </c>
      <c r="W608" s="62" t="s">
        <v>4828</v>
      </c>
    </row>
    <row r="609" spans="1:23" ht="23.45" customHeight="1">
      <c r="A609" s="35" t="s">
        <v>399</v>
      </c>
      <c r="B609" s="35" t="s">
        <v>10553</v>
      </c>
      <c r="C609" s="35" t="s">
        <v>174</v>
      </c>
      <c r="D609" s="35" t="s">
        <v>175</v>
      </c>
      <c r="E609" s="36" t="s">
        <v>13859</v>
      </c>
      <c r="F609" s="164" t="s">
        <v>10040</v>
      </c>
      <c r="G609" s="245" t="s">
        <v>10045</v>
      </c>
      <c r="H609" s="38">
        <v>16000</v>
      </c>
      <c r="I609" s="39">
        <v>12</v>
      </c>
      <c r="J609" s="40"/>
      <c r="K609" s="41"/>
      <c r="L609" s="76">
        <v>10</v>
      </c>
      <c r="M609" s="14"/>
      <c r="N609" s="15"/>
      <c r="O609" s="97">
        <v>10</v>
      </c>
      <c r="P609" s="97"/>
      <c r="Q609" s="219" t="s">
        <v>13860</v>
      </c>
      <c r="R609" s="146" t="s">
        <v>6688</v>
      </c>
      <c r="S609" s="78">
        <v>10</v>
      </c>
      <c r="T609" s="48">
        <v>160000</v>
      </c>
      <c r="U609" s="23"/>
      <c r="V609" s="24"/>
      <c r="W609" s="62" t="s">
        <v>4828</v>
      </c>
    </row>
    <row r="610" spans="1:23" ht="23.45" customHeight="1">
      <c r="A610" s="35" t="s">
        <v>399</v>
      </c>
      <c r="B610" s="35" t="s">
        <v>10553</v>
      </c>
      <c r="C610" s="35" t="s">
        <v>174</v>
      </c>
      <c r="D610" s="35" t="s">
        <v>175</v>
      </c>
      <c r="E610" s="36" t="s">
        <v>13811</v>
      </c>
      <c r="F610" s="35" t="s">
        <v>10040</v>
      </c>
      <c r="G610" s="37" t="s">
        <v>13810</v>
      </c>
      <c r="H610" s="38">
        <v>16000</v>
      </c>
      <c r="I610" s="39"/>
      <c r="J610" s="40">
        <v>10</v>
      </c>
      <c r="K610" s="41"/>
      <c r="L610" s="76"/>
      <c r="M610" s="14">
        <v>10</v>
      </c>
      <c r="N610" s="15"/>
      <c r="O610" s="97">
        <v>10</v>
      </c>
      <c r="P610" s="97" t="s">
        <v>207</v>
      </c>
      <c r="Q610" s="146"/>
      <c r="R610" s="146" t="s">
        <v>13861</v>
      </c>
      <c r="S610" s="78">
        <v>10</v>
      </c>
      <c r="T610" s="48">
        <v>0</v>
      </c>
      <c r="U610" s="23"/>
      <c r="V610" s="24"/>
      <c r="W610" s="62" t="s">
        <v>4828</v>
      </c>
    </row>
    <row r="611" spans="1:23" ht="23.45" customHeight="1">
      <c r="A611" s="35" t="s">
        <v>399</v>
      </c>
      <c r="B611" s="35" t="s">
        <v>10553</v>
      </c>
      <c r="C611" s="35" t="s">
        <v>174</v>
      </c>
      <c r="D611" s="35" t="s">
        <v>175</v>
      </c>
      <c r="E611" s="36" t="s">
        <v>10489</v>
      </c>
      <c r="F611" s="35" t="s">
        <v>13297</v>
      </c>
      <c r="G611" s="37" t="s">
        <v>11366</v>
      </c>
      <c r="H611" s="38">
        <v>16000</v>
      </c>
      <c r="I611" s="39">
        <v>20</v>
      </c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219" t="s">
        <v>11429</v>
      </c>
      <c r="S611" s="78">
        <v>0</v>
      </c>
      <c r="T611" s="48">
        <v>0</v>
      </c>
      <c r="U611" s="23"/>
      <c r="V611" s="24"/>
      <c r="W611" s="62" t="s">
        <v>4828</v>
      </c>
    </row>
    <row r="612" spans="1:23" ht="23.45" customHeight="1">
      <c r="A612" s="35" t="s">
        <v>399</v>
      </c>
      <c r="B612" s="35" t="s">
        <v>10553</v>
      </c>
      <c r="C612" s="35" t="s">
        <v>174</v>
      </c>
      <c r="D612" s="35" t="s">
        <v>175</v>
      </c>
      <c r="E612" s="36" t="s">
        <v>10487</v>
      </c>
      <c r="F612" s="35" t="s">
        <v>13297</v>
      </c>
      <c r="G612" s="37" t="s">
        <v>11364</v>
      </c>
      <c r="H612" s="38">
        <v>16000</v>
      </c>
      <c r="I612" s="39">
        <v>20</v>
      </c>
      <c r="J612" s="40"/>
      <c r="K612" s="41"/>
      <c r="L612" s="76"/>
      <c r="M612" s="14"/>
      <c r="N612" s="15"/>
      <c r="O612" s="97">
        <v>0</v>
      </c>
      <c r="P612" s="97" t="s">
        <v>207</v>
      </c>
      <c r="Q612" s="146"/>
      <c r="R612" s="219" t="s">
        <v>11429</v>
      </c>
      <c r="S612" s="78">
        <v>0</v>
      </c>
      <c r="T612" s="48">
        <v>0</v>
      </c>
      <c r="U612" s="23"/>
      <c r="V612" s="24"/>
      <c r="W612" s="62" t="s">
        <v>4828</v>
      </c>
    </row>
    <row r="613" spans="1:23" ht="23.45" customHeight="1">
      <c r="A613" s="35" t="s">
        <v>399</v>
      </c>
      <c r="B613" s="35" t="s">
        <v>10553</v>
      </c>
      <c r="C613" s="35" t="s">
        <v>174</v>
      </c>
      <c r="D613" s="35" t="s">
        <v>175</v>
      </c>
      <c r="E613" s="36" t="s">
        <v>9884</v>
      </c>
      <c r="F613" s="35" t="s">
        <v>13297</v>
      </c>
      <c r="G613" s="37" t="s">
        <v>11363</v>
      </c>
      <c r="H613" s="38">
        <v>16000</v>
      </c>
      <c r="I613" s="39">
        <v>20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146"/>
      <c r="R613" s="219" t="s">
        <v>11429</v>
      </c>
      <c r="S613" s="78">
        <v>0</v>
      </c>
      <c r="T613" s="48">
        <v>0</v>
      </c>
      <c r="U613" s="23"/>
      <c r="V613" s="24"/>
      <c r="W613" s="62" t="s">
        <v>4828</v>
      </c>
    </row>
    <row r="614" spans="1:23" ht="23.45" customHeight="1">
      <c r="A614" s="35" t="s">
        <v>399</v>
      </c>
      <c r="B614" s="35" t="s">
        <v>10553</v>
      </c>
      <c r="C614" s="35" t="s">
        <v>174</v>
      </c>
      <c r="D614" s="35" t="s">
        <v>175</v>
      </c>
      <c r="E614" s="36"/>
      <c r="F614" s="35" t="s">
        <v>12587</v>
      </c>
      <c r="G614" s="267"/>
      <c r="H614" s="268"/>
      <c r="I614" s="269"/>
      <c r="J614" s="40">
        <v>72</v>
      </c>
      <c r="K614" s="41"/>
      <c r="L614" s="76"/>
      <c r="M614" s="14"/>
      <c r="N614" s="15"/>
      <c r="O614" s="97">
        <v>0</v>
      </c>
      <c r="P614" s="97" t="s">
        <v>207</v>
      </c>
      <c r="Q614" s="146" t="s">
        <v>11178</v>
      </c>
      <c r="R614" s="219" t="s">
        <v>13193</v>
      </c>
      <c r="S614" s="78">
        <v>0</v>
      </c>
      <c r="T614" s="48">
        <v>0</v>
      </c>
      <c r="U614" s="23">
        <v>72000</v>
      </c>
      <c r="V614" s="24">
        <v>45889</v>
      </c>
      <c r="W614" s="62" t="s">
        <v>4828</v>
      </c>
    </row>
    <row r="615" spans="1:23" ht="23.45" customHeight="1">
      <c r="A615" s="35" t="s">
        <v>399</v>
      </c>
      <c r="B615" s="35" t="s">
        <v>10553</v>
      </c>
      <c r="C615" s="35" t="s">
        <v>174</v>
      </c>
      <c r="D615" s="35" t="s">
        <v>175</v>
      </c>
      <c r="E615" s="36" t="s">
        <v>13821</v>
      </c>
      <c r="F615" s="35" t="s">
        <v>12587</v>
      </c>
      <c r="G615" s="267"/>
      <c r="H615" s="268"/>
      <c r="I615" s="269"/>
      <c r="J615" s="40">
        <v>84</v>
      </c>
      <c r="K615" s="41"/>
      <c r="L615" s="76"/>
      <c r="M615" s="14">
        <v>84</v>
      </c>
      <c r="N615" s="15"/>
      <c r="O615" s="97">
        <v>84</v>
      </c>
      <c r="P615" s="97" t="s">
        <v>207</v>
      </c>
      <c r="Q615" s="146"/>
      <c r="R615" s="219" t="s">
        <v>12385</v>
      </c>
      <c r="S615" s="78">
        <v>84</v>
      </c>
      <c r="T615" s="48">
        <v>0</v>
      </c>
      <c r="U615" s="23">
        <v>84000</v>
      </c>
      <c r="V615" s="24">
        <v>45883</v>
      </c>
      <c r="W615" s="62" t="s">
        <v>4828</v>
      </c>
    </row>
    <row r="616" spans="1:23" ht="23.45" customHeight="1">
      <c r="A616" s="35" t="s">
        <v>12470</v>
      </c>
      <c r="B616" s="35" t="s">
        <v>13698</v>
      </c>
      <c r="C616" s="35" t="s">
        <v>174</v>
      </c>
      <c r="D616" s="35" t="s">
        <v>175</v>
      </c>
      <c r="E616" s="36"/>
      <c r="F616" s="13" t="s">
        <v>5207</v>
      </c>
      <c r="G616" s="37"/>
      <c r="H616" s="38"/>
      <c r="I616" s="39"/>
      <c r="J616" s="40"/>
      <c r="K616" s="41"/>
      <c r="L616" s="76"/>
      <c r="M616" s="14"/>
      <c r="N616" s="15"/>
      <c r="O616" s="97">
        <v>0</v>
      </c>
      <c r="P616" s="97" t="s">
        <v>207</v>
      </c>
      <c r="Q616" s="219" t="s">
        <v>13760</v>
      </c>
      <c r="R616" s="146"/>
      <c r="S616" s="78">
        <v>0</v>
      </c>
      <c r="T616" s="48">
        <v>0</v>
      </c>
      <c r="U616" s="23"/>
      <c r="V616" s="24"/>
      <c r="W616" s="62" t="s">
        <v>4828</v>
      </c>
    </row>
    <row r="617" spans="1:23" ht="22.5" customHeight="1">
      <c r="A617" s="30" t="s">
        <v>4812</v>
      </c>
      <c r="B617" s="69" t="s">
        <v>10553</v>
      </c>
      <c r="C617" s="30" t="s">
        <v>174</v>
      </c>
      <c r="D617" s="30" t="s">
        <v>175</v>
      </c>
      <c r="E617" s="31" t="s">
        <v>13812</v>
      </c>
      <c r="F617" s="30" t="s">
        <v>13809</v>
      </c>
      <c r="G617" s="32" t="s">
        <v>13827</v>
      </c>
      <c r="H617" s="33">
        <v>16000</v>
      </c>
      <c r="I617" s="39"/>
      <c r="J617" s="40"/>
      <c r="K617" s="34">
        <v>1</v>
      </c>
      <c r="L617" s="77"/>
      <c r="M617" s="10"/>
      <c r="N617" s="11"/>
      <c r="O617" s="97">
        <v>0</v>
      </c>
      <c r="P617" s="97" t="s">
        <v>207</v>
      </c>
      <c r="Q617" s="146"/>
      <c r="R617" s="217" t="s">
        <v>13844</v>
      </c>
      <c r="S617" s="78">
        <v>0</v>
      </c>
      <c r="T617" s="49">
        <v>0</v>
      </c>
      <c r="U617" s="23"/>
      <c r="V617" s="24"/>
      <c r="W617" s="62" t="s">
        <v>4828</v>
      </c>
    </row>
    <row r="618" spans="1:23" ht="23.45" customHeight="1">
      <c r="A618" s="35"/>
      <c r="B618" s="35"/>
      <c r="C618" s="35"/>
      <c r="D618" s="35"/>
      <c r="E618" s="36"/>
      <c r="F618" s="37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45" customHeight="1">
      <c r="A619" s="35" t="s">
        <v>394</v>
      </c>
      <c r="B619" s="35" t="s">
        <v>10711</v>
      </c>
      <c r="C619" s="35" t="s">
        <v>396</v>
      </c>
      <c r="D619" s="35" t="s">
        <v>396</v>
      </c>
      <c r="E619" s="36" t="s">
        <v>13749</v>
      </c>
      <c r="F619" s="35" t="s">
        <v>12841</v>
      </c>
      <c r="G619" s="37" t="s">
        <v>7067</v>
      </c>
      <c r="H619" s="38">
        <v>18000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146"/>
      <c r="R619" s="146"/>
      <c r="S619" s="78">
        <v>1</v>
      </c>
      <c r="T619" s="48">
        <v>18000</v>
      </c>
      <c r="U619" s="23"/>
      <c r="V619" s="24"/>
      <c r="W619" s="62" t="s">
        <v>4835</v>
      </c>
    </row>
    <row r="620" spans="1:23" ht="23.45" customHeight="1">
      <c r="A620" s="35" t="s">
        <v>394</v>
      </c>
      <c r="B620" s="35" t="s">
        <v>10711</v>
      </c>
      <c r="C620" s="35" t="s">
        <v>396</v>
      </c>
      <c r="D620" s="35" t="s">
        <v>396</v>
      </c>
      <c r="E620" s="36" t="s">
        <v>12840</v>
      </c>
      <c r="F620" s="35" t="s">
        <v>12841</v>
      </c>
      <c r="G620" s="37" t="s">
        <v>6875</v>
      </c>
      <c r="H620" s="38">
        <v>18000</v>
      </c>
      <c r="I620" s="39">
        <v>2</v>
      </c>
      <c r="J620" s="40"/>
      <c r="K620" s="41"/>
      <c r="L620" s="76">
        <v>2</v>
      </c>
      <c r="M620" s="14"/>
      <c r="N620" s="15"/>
      <c r="O620" s="97">
        <v>2</v>
      </c>
      <c r="P620" s="97" t="s">
        <v>207</v>
      </c>
      <c r="Q620" s="146"/>
      <c r="R620" s="146"/>
      <c r="S620" s="78">
        <v>2</v>
      </c>
      <c r="T620" s="48">
        <v>36000</v>
      </c>
      <c r="U620" s="23"/>
      <c r="V620" s="24"/>
      <c r="W620" s="62" t="s">
        <v>4835</v>
      </c>
    </row>
    <row r="621" spans="1:23" ht="23.45" customHeight="1">
      <c r="A621" s="35" t="s">
        <v>394</v>
      </c>
      <c r="B621" s="35" t="s">
        <v>10711</v>
      </c>
      <c r="C621" s="35" t="s">
        <v>396</v>
      </c>
      <c r="D621" s="35" t="s">
        <v>396</v>
      </c>
      <c r="E621" s="36" t="s">
        <v>13750</v>
      </c>
      <c r="F621" s="35" t="s">
        <v>12841</v>
      </c>
      <c r="G621" s="37" t="s">
        <v>7055</v>
      </c>
      <c r="H621" s="38">
        <v>18000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18000</v>
      </c>
      <c r="U621" s="23"/>
      <c r="V621" s="24"/>
      <c r="W621" s="62" t="s">
        <v>4835</v>
      </c>
    </row>
    <row r="622" spans="1:23" ht="23.45" customHeight="1">
      <c r="A622" s="35" t="s">
        <v>394</v>
      </c>
      <c r="B622" s="35" t="s">
        <v>10711</v>
      </c>
      <c r="C622" s="35" t="s">
        <v>396</v>
      </c>
      <c r="D622" s="35" t="s">
        <v>396</v>
      </c>
      <c r="E622" s="36" t="s">
        <v>7875</v>
      </c>
      <c r="F622" s="35" t="s">
        <v>7435</v>
      </c>
      <c r="G622" s="37" t="s">
        <v>7423</v>
      </c>
      <c r="H622" s="38">
        <v>5000</v>
      </c>
      <c r="I622" s="39">
        <v>1</v>
      </c>
      <c r="J622" s="40"/>
      <c r="K622" s="41"/>
      <c r="L622" s="76">
        <v>1</v>
      </c>
      <c r="M622" s="14"/>
      <c r="N622" s="15"/>
      <c r="O622" s="97">
        <v>1</v>
      </c>
      <c r="P622" s="97" t="s">
        <v>207</v>
      </c>
      <c r="Q622" s="146"/>
      <c r="R622" s="146"/>
      <c r="S622" s="78">
        <v>1</v>
      </c>
      <c r="T622" s="48">
        <v>5000</v>
      </c>
      <c r="U622" s="23"/>
      <c r="V622" s="24"/>
      <c r="W622" s="62" t="s">
        <v>4835</v>
      </c>
    </row>
    <row r="623" spans="1:23" ht="23.45" customHeight="1">
      <c r="A623" s="35" t="s">
        <v>394</v>
      </c>
      <c r="B623" s="35" t="s">
        <v>10711</v>
      </c>
      <c r="C623" s="35" t="s">
        <v>396</v>
      </c>
      <c r="D623" s="35" t="s">
        <v>396</v>
      </c>
      <c r="E623" s="36" t="s">
        <v>7434</v>
      </c>
      <c r="F623" s="35" t="s">
        <v>7435</v>
      </c>
      <c r="G623" s="37" t="s">
        <v>6875</v>
      </c>
      <c r="H623" s="38">
        <v>5000</v>
      </c>
      <c r="I623" s="39">
        <v>1</v>
      </c>
      <c r="J623" s="40"/>
      <c r="K623" s="41"/>
      <c r="L623" s="76">
        <v>1</v>
      </c>
      <c r="M623" s="14"/>
      <c r="N623" s="15"/>
      <c r="O623" s="97">
        <v>1</v>
      </c>
      <c r="P623" s="97" t="s">
        <v>207</v>
      </c>
      <c r="Q623" s="146"/>
      <c r="R623" s="146"/>
      <c r="S623" s="78">
        <v>1</v>
      </c>
      <c r="T623" s="48">
        <v>5000</v>
      </c>
      <c r="U623" s="23"/>
      <c r="V623" s="24"/>
      <c r="W623" s="62" t="s">
        <v>4835</v>
      </c>
    </row>
    <row r="624" spans="1:23" ht="23.45" customHeight="1">
      <c r="A624" s="35" t="s">
        <v>394</v>
      </c>
      <c r="B624" s="35" t="s">
        <v>10711</v>
      </c>
      <c r="C624" s="35" t="s">
        <v>396</v>
      </c>
      <c r="D624" s="35" t="s">
        <v>396</v>
      </c>
      <c r="E624" s="36" t="s">
        <v>12170</v>
      </c>
      <c r="F624" s="35" t="s">
        <v>7435</v>
      </c>
      <c r="G624" s="37" t="s">
        <v>7064</v>
      </c>
      <c r="H624" s="38">
        <v>5000</v>
      </c>
      <c r="I624" s="39">
        <v>1</v>
      </c>
      <c r="J624" s="40"/>
      <c r="K624" s="41"/>
      <c r="L624" s="76">
        <v>1</v>
      </c>
      <c r="M624" s="14"/>
      <c r="N624" s="15"/>
      <c r="O624" s="97">
        <v>1</v>
      </c>
      <c r="P624" s="97" t="s">
        <v>207</v>
      </c>
      <c r="Q624" s="146"/>
      <c r="R624" s="146"/>
      <c r="S624" s="78">
        <v>1</v>
      </c>
      <c r="T624" s="48">
        <v>5000</v>
      </c>
      <c r="U624" s="23"/>
      <c r="V624" s="24"/>
      <c r="W624" s="62" t="s">
        <v>4835</v>
      </c>
    </row>
    <row r="625" spans="1:23" ht="23.45" customHeight="1">
      <c r="A625" s="30" t="s">
        <v>4791</v>
      </c>
      <c r="B625" s="69" t="s">
        <v>10711</v>
      </c>
      <c r="C625" s="30" t="s">
        <v>396</v>
      </c>
      <c r="D625" s="30" t="s">
        <v>396</v>
      </c>
      <c r="E625" s="31" t="s">
        <v>13806</v>
      </c>
      <c r="F625" s="30" t="s">
        <v>13805</v>
      </c>
      <c r="G625" s="32" t="s">
        <v>130</v>
      </c>
      <c r="H625" s="33">
        <v>18000</v>
      </c>
      <c r="I625" s="39"/>
      <c r="J625" s="40"/>
      <c r="K625" s="34">
        <v>1</v>
      </c>
      <c r="L625" s="77"/>
      <c r="M625" s="10"/>
      <c r="N625" s="11"/>
      <c r="O625" s="97">
        <v>0</v>
      </c>
      <c r="P625" s="97" t="s">
        <v>207</v>
      </c>
      <c r="Q625" s="146"/>
      <c r="R625" s="217" t="s">
        <v>13844</v>
      </c>
      <c r="S625" s="78">
        <v>0</v>
      </c>
      <c r="T625" s="49">
        <v>0</v>
      </c>
      <c r="U625" s="23"/>
      <c r="V625" s="24"/>
      <c r="W625" s="62" t="s">
        <v>4835</v>
      </c>
    </row>
    <row r="626" spans="1:23" ht="23.45" customHeight="1">
      <c r="A626" s="30" t="s">
        <v>4791</v>
      </c>
      <c r="B626" s="69" t="s">
        <v>10711</v>
      </c>
      <c r="C626" s="30" t="s">
        <v>396</v>
      </c>
      <c r="D626" s="30" t="s">
        <v>396</v>
      </c>
      <c r="E626" s="31" t="s">
        <v>13807</v>
      </c>
      <c r="F626" s="30" t="s">
        <v>13805</v>
      </c>
      <c r="G626" s="32" t="s">
        <v>147</v>
      </c>
      <c r="H626" s="33">
        <v>18000</v>
      </c>
      <c r="I626" s="39"/>
      <c r="J626" s="40"/>
      <c r="K626" s="34">
        <v>1</v>
      </c>
      <c r="L626" s="77"/>
      <c r="M626" s="10"/>
      <c r="N626" s="11"/>
      <c r="O626" s="97">
        <v>0</v>
      </c>
      <c r="P626" s="97" t="s">
        <v>207</v>
      </c>
      <c r="Q626" s="146"/>
      <c r="R626" s="217" t="s">
        <v>13844</v>
      </c>
      <c r="S626" s="78">
        <v>0</v>
      </c>
      <c r="T626" s="49">
        <v>0</v>
      </c>
      <c r="U626" s="23"/>
      <c r="V626" s="24"/>
      <c r="W626" s="62" t="s">
        <v>4835</v>
      </c>
    </row>
    <row r="627" spans="1:23" ht="23.45" customHeight="1">
      <c r="A627" s="35"/>
      <c r="B627" s="35"/>
      <c r="C627" s="35"/>
      <c r="D627" s="35"/>
      <c r="E627" s="36"/>
      <c r="F627" s="35"/>
      <c r="G627" s="37"/>
      <c r="H627" s="38"/>
      <c r="I627" s="39"/>
      <c r="J627" s="40"/>
      <c r="K627" s="41"/>
      <c r="L627" s="76"/>
      <c r="M627" s="14"/>
      <c r="N627" s="15"/>
      <c r="O627" s="97">
        <v>0</v>
      </c>
      <c r="P627" s="97" t="s">
        <v>207</v>
      </c>
      <c r="Q627" s="146"/>
      <c r="R627" s="146"/>
      <c r="S627" s="78">
        <v>0</v>
      </c>
      <c r="T627" s="49">
        <v>0</v>
      </c>
      <c r="U627" s="23"/>
      <c r="V627" s="24"/>
      <c r="W627" s="62" t="s">
        <v>207</v>
      </c>
    </row>
    <row r="628" spans="1:23" ht="23.45" customHeight="1">
      <c r="A628" s="35" t="s">
        <v>402</v>
      </c>
      <c r="B628" s="35" t="s">
        <v>11102</v>
      </c>
      <c r="C628" s="35" t="s">
        <v>176</v>
      </c>
      <c r="D628" s="35" t="s">
        <v>177</v>
      </c>
      <c r="E628" s="36" t="s">
        <v>7880</v>
      </c>
      <c r="F628" s="35" t="s">
        <v>7449</v>
      </c>
      <c r="G628" s="37" t="s">
        <v>7881</v>
      </c>
      <c r="H628" s="38">
        <v>13000</v>
      </c>
      <c r="I628" s="39">
        <v>10</v>
      </c>
      <c r="J628" s="40"/>
      <c r="K628" s="41"/>
      <c r="L628" s="76">
        <v>8</v>
      </c>
      <c r="M628" s="14"/>
      <c r="N628" s="15"/>
      <c r="O628" s="97">
        <v>8</v>
      </c>
      <c r="P628" s="97" t="s">
        <v>207</v>
      </c>
      <c r="Q628" s="146"/>
      <c r="R628" s="146"/>
      <c r="S628" s="78">
        <v>8</v>
      </c>
      <c r="T628" s="48">
        <v>104000</v>
      </c>
      <c r="U628" s="23"/>
      <c r="V628" s="24"/>
      <c r="W628" s="62" t="s">
        <v>4859</v>
      </c>
    </row>
    <row r="629" spans="1:23" ht="23.45" customHeight="1">
      <c r="A629" s="35" t="s">
        <v>402</v>
      </c>
      <c r="B629" s="35" t="s">
        <v>11102</v>
      </c>
      <c r="C629" s="35" t="s">
        <v>176</v>
      </c>
      <c r="D629" s="35" t="s">
        <v>177</v>
      </c>
      <c r="E629" s="36" t="s">
        <v>7448</v>
      </c>
      <c r="F629" s="35" t="s">
        <v>7449</v>
      </c>
      <c r="G629" s="37" t="s">
        <v>7450</v>
      </c>
      <c r="H629" s="38">
        <v>13000</v>
      </c>
      <c r="I629" s="39">
        <v>7</v>
      </c>
      <c r="J629" s="40"/>
      <c r="K629" s="41"/>
      <c r="L629" s="76">
        <v>7</v>
      </c>
      <c r="M629" s="14"/>
      <c r="N629" s="15"/>
      <c r="O629" s="97">
        <v>7</v>
      </c>
      <c r="P629" s="97" t="s">
        <v>207</v>
      </c>
      <c r="Q629" s="146"/>
      <c r="R629" s="146"/>
      <c r="S629" s="78">
        <v>7</v>
      </c>
      <c r="T629" s="48">
        <v>91000</v>
      </c>
      <c r="U629" s="23"/>
      <c r="V629" s="24"/>
      <c r="W629" s="62" t="s">
        <v>4859</v>
      </c>
    </row>
    <row r="630" spans="1:23" ht="23.45" customHeight="1">
      <c r="A630" s="35" t="s">
        <v>402</v>
      </c>
      <c r="B630" s="35" t="s">
        <v>11102</v>
      </c>
      <c r="C630" s="35" t="s">
        <v>176</v>
      </c>
      <c r="D630" s="35" t="s">
        <v>177</v>
      </c>
      <c r="E630" s="36" t="s">
        <v>9534</v>
      </c>
      <c r="F630" s="35" t="s">
        <v>7449</v>
      </c>
      <c r="G630" s="37" t="s">
        <v>9535</v>
      </c>
      <c r="H630" s="38">
        <v>13000</v>
      </c>
      <c r="I630" s="39">
        <v>15</v>
      </c>
      <c r="J630" s="40"/>
      <c r="K630" s="41"/>
      <c r="L630" s="76">
        <v>15</v>
      </c>
      <c r="M630" s="14"/>
      <c r="N630" s="15"/>
      <c r="O630" s="97">
        <v>15</v>
      </c>
      <c r="P630" s="97" t="s">
        <v>207</v>
      </c>
      <c r="Q630" s="146"/>
      <c r="R630" s="146"/>
      <c r="S630" s="78">
        <v>15</v>
      </c>
      <c r="T630" s="48">
        <v>195000</v>
      </c>
      <c r="U630" s="23"/>
      <c r="V630" s="24"/>
      <c r="W630" s="62" t="s">
        <v>4859</v>
      </c>
    </row>
    <row r="631" spans="1:23" ht="23.45" customHeight="1">
      <c r="A631" s="35" t="s">
        <v>402</v>
      </c>
      <c r="B631" s="35" t="s">
        <v>11102</v>
      </c>
      <c r="C631" s="35" t="s">
        <v>176</v>
      </c>
      <c r="D631" s="35" t="s">
        <v>177</v>
      </c>
      <c r="E631" s="36" t="s">
        <v>7732</v>
      </c>
      <c r="F631" s="35" t="s">
        <v>7449</v>
      </c>
      <c r="G631" s="37" t="s">
        <v>7733</v>
      </c>
      <c r="H631" s="38">
        <v>13000</v>
      </c>
      <c r="I631" s="39">
        <v>2</v>
      </c>
      <c r="J631" s="40"/>
      <c r="K631" s="41"/>
      <c r="L631" s="76">
        <v>2</v>
      </c>
      <c r="M631" s="14"/>
      <c r="N631" s="15"/>
      <c r="O631" s="97">
        <v>2</v>
      </c>
      <c r="P631" s="97" t="s">
        <v>207</v>
      </c>
      <c r="Q631" s="146" t="s">
        <v>13796</v>
      </c>
      <c r="R631" s="146"/>
      <c r="S631" s="78">
        <v>2</v>
      </c>
      <c r="T631" s="48">
        <v>26000</v>
      </c>
      <c r="U631" s="23"/>
      <c r="V631" s="24"/>
      <c r="W631" s="62" t="s">
        <v>4859</v>
      </c>
    </row>
    <row r="632" spans="1:23" ht="23.45" customHeight="1">
      <c r="A632" s="35" t="s">
        <v>402</v>
      </c>
      <c r="B632" s="35" t="s">
        <v>11102</v>
      </c>
      <c r="C632" s="35" t="s">
        <v>176</v>
      </c>
      <c r="D632" s="35" t="s">
        <v>177</v>
      </c>
      <c r="E632" s="36" t="s">
        <v>12173</v>
      </c>
      <c r="F632" s="35" t="s">
        <v>7449</v>
      </c>
      <c r="G632" s="37" t="s">
        <v>12174</v>
      </c>
      <c r="H632" s="38">
        <v>13000</v>
      </c>
      <c r="I632" s="39">
        <v>2</v>
      </c>
      <c r="J632" s="40"/>
      <c r="K632" s="41"/>
      <c r="L632" s="76"/>
      <c r="M632" s="14"/>
      <c r="N632" s="15"/>
      <c r="O632" s="97">
        <v>0</v>
      </c>
      <c r="P632" s="97" t="s">
        <v>207</v>
      </c>
      <c r="Q632" s="146"/>
      <c r="R632" s="146"/>
      <c r="S632" s="78">
        <v>0</v>
      </c>
      <c r="T632" s="48">
        <v>0</v>
      </c>
      <c r="U632" s="23"/>
      <c r="V632" s="24"/>
      <c r="W632" s="62" t="s">
        <v>4859</v>
      </c>
    </row>
    <row r="633" spans="1:23" ht="23.45" customHeight="1">
      <c r="A633" s="35" t="s">
        <v>402</v>
      </c>
      <c r="B633" s="35" t="s">
        <v>11102</v>
      </c>
      <c r="C633" s="35" t="s">
        <v>176</v>
      </c>
      <c r="D633" s="35" t="s">
        <v>177</v>
      </c>
      <c r="E633" s="36" t="s">
        <v>7455</v>
      </c>
      <c r="F633" s="35" t="s">
        <v>7449</v>
      </c>
      <c r="G633" s="37" t="s">
        <v>7456</v>
      </c>
      <c r="H633" s="38">
        <v>13000</v>
      </c>
      <c r="I633" s="39">
        <v>10</v>
      </c>
      <c r="J633" s="40"/>
      <c r="K633" s="41"/>
      <c r="L633" s="76">
        <v>10</v>
      </c>
      <c r="M633" s="14"/>
      <c r="N633" s="15"/>
      <c r="O633" s="97">
        <v>10</v>
      </c>
      <c r="P633" s="97" t="s">
        <v>207</v>
      </c>
      <c r="Q633" s="146"/>
      <c r="R633" s="146"/>
      <c r="S633" s="78">
        <v>10</v>
      </c>
      <c r="T633" s="48">
        <v>130000</v>
      </c>
      <c r="U633" s="23"/>
      <c r="V633" s="24"/>
      <c r="W633" s="62" t="s">
        <v>4859</v>
      </c>
    </row>
    <row r="634" spans="1:23" ht="23.45" customHeight="1">
      <c r="A634" s="16" t="s">
        <v>402</v>
      </c>
      <c r="B634" s="16" t="s">
        <v>11102</v>
      </c>
      <c r="C634" s="16" t="s">
        <v>176</v>
      </c>
      <c r="D634" s="16" t="s">
        <v>177</v>
      </c>
      <c r="E634" s="25" t="s">
        <v>7457</v>
      </c>
      <c r="F634" s="16" t="s">
        <v>7449</v>
      </c>
      <c r="G634" s="26" t="s">
        <v>7458</v>
      </c>
      <c r="H634" s="27">
        <v>13000</v>
      </c>
      <c r="I634" s="28"/>
      <c r="J634" s="29"/>
      <c r="K634" s="84">
        <v>1</v>
      </c>
      <c r="L634" s="77"/>
      <c r="M634" s="10"/>
      <c r="N634" s="11"/>
      <c r="O634" s="97">
        <v>0</v>
      </c>
      <c r="P634" s="97" t="s">
        <v>207</v>
      </c>
      <c r="Q634" s="167" t="s">
        <v>13795</v>
      </c>
      <c r="R634" s="147" t="s">
        <v>13453</v>
      </c>
      <c r="S634" s="78">
        <v>0</v>
      </c>
      <c r="T634" s="48">
        <v>-13000</v>
      </c>
      <c r="U634" s="23"/>
      <c r="V634" s="24"/>
      <c r="W634" s="62" t="s">
        <v>4859</v>
      </c>
    </row>
    <row r="635" spans="1:23" ht="23.45" customHeight="1">
      <c r="A635" s="16"/>
      <c r="B635" s="16"/>
      <c r="C635" s="16"/>
      <c r="D635" s="16"/>
      <c r="E635" s="25"/>
      <c r="F635" s="16"/>
      <c r="G635" s="26"/>
      <c r="H635" s="27"/>
      <c r="I635" s="28"/>
      <c r="J635" s="29"/>
      <c r="K635" s="12"/>
      <c r="L635" s="77"/>
      <c r="M635" s="10"/>
      <c r="N635" s="11"/>
      <c r="O635" s="97">
        <v>0</v>
      </c>
      <c r="P635" s="97" t="s">
        <v>207</v>
      </c>
      <c r="Q635" s="147"/>
      <c r="R635" s="147"/>
      <c r="S635" s="78">
        <v>0</v>
      </c>
      <c r="T635" s="49">
        <v>0</v>
      </c>
      <c r="U635" s="23"/>
      <c r="V635" s="24"/>
      <c r="W635" s="62" t="s">
        <v>207</v>
      </c>
    </row>
    <row r="636" spans="1:23" ht="23.45" customHeight="1">
      <c r="A636" s="35" t="s">
        <v>13198</v>
      </c>
      <c r="B636" s="35" t="s">
        <v>13200</v>
      </c>
      <c r="C636" s="35" t="s">
        <v>13201</v>
      </c>
      <c r="D636" s="35" t="s">
        <v>13201</v>
      </c>
      <c r="E636" s="36"/>
      <c r="F636" s="13" t="s">
        <v>5207</v>
      </c>
      <c r="G636" s="37"/>
      <c r="H636" s="38"/>
      <c r="I636" s="39"/>
      <c r="J636" s="40"/>
      <c r="K636" s="41"/>
      <c r="L636" s="76"/>
      <c r="M636" s="14"/>
      <c r="N636" s="15"/>
      <c r="O636" s="97">
        <v>0</v>
      </c>
      <c r="P636" s="97" t="s">
        <v>207</v>
      </c>
      <c r="Q636" s="219" t="s">
        <v>13760</v>
      </c>
      <c r="R636" s="146"/>
      <c r="S636" s="78">
        <v>0</v>
      </c>
      <c r="T636" s="49">
        <v>0</v>
      </c>
      <c r="U636" s="23"/>
      <c r="V636" s="24"/>
      <c r="W636" s="62" t="s">
        <v>207</v>
      </c>
    </row>
    <row r="637" spans="1:23" ht="23.45" customHeight="1">
      <c r="A637" s="35"/>
      <c r="B637" s="35"/>
      <c r="C637" s="35"/>
      <c r="D637" s="35"/>
      <c r="E637" s="36"/>
      <c r="F637" s="112"/>
      <c r="G637" s="37"/>
      <c r="H637" s="38"/>
      <c r="I637" s="39"/>
      <c r="J637" s="40"/>
      <c r="K637" s="41"/>
      <c r="L637" s="76"/>
      <c r="M637" s="14"/>
      <c r="N637" s="15"/>
      <c r="O637" s="97">
        <v>0</v>
      </c>
      <c r="P637" s="97" t="s">
        <v>207</v>
      </c>
      <c r="Q637" s="146"/>
      <c r="R637" s="146"/>
      <c r="S637" s="78">
        <v>0</v>
      </c>
      <c r="T637" s="49">
        <v>0</v>
      </c>
      <c r="U637" s="23"/>
      <c r="V637" s="24"/>
      <c r="W637" s="62" t="s">
        <v>207</v>
      </c>
    </row>
    <row r="638" spans="1:23" ht="23.45" customHeight="1">
      <c r="A638" s="35" t="s">
        <v>13701</v>
      </c>
      <c r="B638" s="35" t="s">
        <v>13707</v>
      </c>
      <c r="C638" s="35" t="s">
        <v>407</v>
      </c>
      <c r="D638" s="35" t="s">
        <v>407</v>
      </c>
      <c r="E638" s="36"/>
      <c r="F638" s="13" t="s">
        <v>5207</v>
      </c>
      <c r="G638" s="37"/>
      <c r="H638" s="38"/>
      <c r="I638" s="39"/>
      <c r="J638" s="40"/>
      <c r="K638" s="41"/>
      <c r="L638" s="76"/>
      <c r="M638" s="14"/>
      <c r="N638" s="15"/>
      <c r="O638" s="97">
        <v>0</v>
      </c>
      <c r="P638" s="97" t="s">
        <v>207</v>
      </c>
      <c r="Q638" s="219" t="s">
        <v>13760</v>
      </c>
      <c r="R638" s="146"/>
      <c r="S638" s="78">
        <v>0</v>
      </c>
      <c r="T638" s="49">
        <v>0</v>
      </c>
      <c r="U638" s="23"/>
      <c r="V638" s="24"/>
      <c r="W638" s="62" t="s">
        <v>409</v>
      </c>
    </row>
    <row r="639" spans="1:23" ht="23.45" customHeight="1">
      <c r="A639" s="168"/>
      <c r="B639" s="168"/>
      <c r="C639" s="168"/>
      <c r="D639" s="168"/>
      <c r="E639" s="169"/>
      <c r="F639" s="168"/>
      <c r="G639" s="170"/>
      <c r="H639" s="171"/>
      <c r="I639" s="172"/>
      <c r="J639" s="173"/>
      <c r="K639" s="174"/>
      <c r="L639" s="175"/>
      <c r="M639" s="176"/>
      <c r="N639" s="177"/>
      <c r="O639" s="97">
        <v>0</v>
      </c>
      <c r="P639" s="97" t="s">
        <v>207</v>
      </c>
      <c r="Q639" s="305"/>
      <c r="R639" s="216"/>
      <c r="S639" s="78">
        <v>0</v>
      </c>
      <c r="T639" s="49">
        <v>0</v>
      </c>
      <c r="U639" s="23"/>
      <c r="V639" s="24"/>
      <c r="W639" s="62" t="s">
        <v>207</v>
      </c>
    </row>
    <row r="640" spans="1:23" ht="23.45" customHeight="1">
      <c r="A640" s="35" t="s">
        <v>6875</v>
      </c>
      <c r="B640" s="35" t="s">
        <v>13705</v>
      </c>
      <c r="C640" s="35" t="s">
        <v>5973</v>
      </c>
      <c r="D640" s="35" t="s">
        <v>5973</v>
      </c>
      <c r="E640" s="36"/>
      <c r="F640" s="13" t="s">
        <v>5207</v>
      </c>
      <c r="G640" s="37"/>
      <c r="H640" s="38"/>
      <c r="I640" s="39"/>
      <c r="J640" s="40"/>
      <c r="K640" s="41"/>
      <c r="L640" s="76"/>
      <c r="M640" s="14"/>
      <c r="N640" s="15"/>
      <c r="O640" s="97">
        <v>0</v>
      </c>
      <c r="P640" s="97" t="s">
        <v>207</v>
      </c>
      <c r="Q640" s="219" t="s">
        <v>13760</v>
      </c>
      <c r="R640" s="146"/>
      <c r="S640" s="78">
        <v>0</v>
      </c>
      <c r="T640" s="49">
        <v>0</v>
      </c>
      <c r="U640" s="23"/>
      <c r="V640" s="24"/>
      <c r="W640" s="62" t="s">
        <v>6186</v>
      </c>
    </row>
    <row r="641" spans="1:23" ht="23.45" customHeight="1">
      <c r="A641" s="168"/>
      <c r="B641" s="168"/>
      <c r="C641" s="168"/>
      <c r="D641" s="168"/>
      <c r="E641" s="169"/>
      <c r="F641" s="168"/>
      <c r="G641" s="170"/>
      <c r="H641" s="171"/>
      <c r="I641" s="172"/>
      <c r="J641" s="173"/>
      <c r="K641" s="174"/>
      <c r="L641" s="175"/>
      <c r="M641" s="176"/>
      <c r="N641" s="177"/>
      <c r="O641" s="97">
        <v>0</v>
      </c>
      <c r="P641" s="97" t="s">
        <v>207</v>
      </c>
      <c r="Q641" s="305"/>
      <c r="R641" s="216"/>
      <c r="S641" s="78">
        <v>0</v>
      </c>
      <c r="T641" s="49">
        <v>0</v>
      </c>
      <c r="U641" s="23"/>
      <c r="V641" s="24"/>
      <c r="W641" s="62" t="s">
        <v>207</v>
      </c>
    </row>
    <row r="642" spans="1:23" ht="23.45" customHeight="1">
      <c r="A642" s="35" t="s">
        <v>1580</v>
      </c>
      <c r="B642" s="35" t="s">
        <v>10692</v>
      </c>
      <c r="C642" s="35" t="s">
        <v>1581</v>
      </c>
      <c r="D642" s="35" t="s">
        <v>1581</v>
      </c>
      <c r="E642" s="36" t="s">
        <v>13751</v>
      </c>
      <c r="F642" s="35" t="s">
        <v>8077</v>
      </c>
      <c r="G642" s="37" t="s">
        <v>8078</v>
      </c>
      <c r="H642" s="38">
        <v>23000</v>
      </c>
      <c r="I642" s="39">
        <v>1</v>
      </c>
      <c r="J642" s="40"/>
      <c r="K642" s="41"/>
      <c r="L642" s="76"/>
      <c r="M642" s="14"/>
      <c r="N642" s="15"/>
      <c r="O642" s="97">
        <v>0</v>
      </c>
      <c r="P642" s="97" t="s">
        <v>207</v>
      </c>
      <c r="Q642" s="146" t="s">
        <v>13779</v>
      </c>
      <c r="R642" s="146"/>
      <c r="S642" s="78">
        <v>0</v>
      </c>
      <c r="T642" s="49">
        <v>0</v>
      </c>
      <c r="U642" s="23"/>
      <c r="V642" s="24"/>
      <c r="W642" s="62" t="s">
        <v>996</v>
      </c>
    </row>
    <row r="643" spans="1:23" ht="23.45" customHeight="1">
      <c r="A643" s="35"/>
      <c r="B643" s="35"/>
      <c r="C643" s="35"/>
      <c r="D643" s="35"/>
      <c r="E643" s="36"/>
      <c r="F643" s="35"/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146"/>
      <c r="R643" s="146"/>
      <c r="S643" s="78">
        <v>0</v>
      </c>
      <c r="T643" s="49">
        <v>0</v>
      </c>
      <c r="U643" s="23"/>
      <c r="V643" s="24"/>
      <c r="W643" s="62" t="s">
        <v>207</v>
      </c>
    </row>
    <row r="644" spans="1:23" ht="23.45" customHeight="1">
      <c r="A644" s="35" t="s">
        <v>3488</v>
      </c>
      <c r="B644" s="35" t="s">
        <v>10989</v>
      </c>
      <c r="C644" s="35" t="s">
        <v>598</v>
      </c>
      <c r="D644" s="35" t="s">
        <v>598</v>
      </c>
      <c r="E644" s="36" t="s">
        <v>12430</v>
      </c>
      <c r="F644" s="35" t="s">
        <v>7469</v>
      </c>
      <c r="G644" s="37" t="s">
        <v>12176</v>
      </c>
      <c r="H644" s="38">
        <v>24000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24000</v>
      </c>
      <c r="U644" s="23"/>
      <c r="V644" s="24"/>
      <c r="W644" s="62" t="s">
        <v>5018</v>
      </c>
    </row>
    <row r="645" spans="1:23" ht="23.45" customHeight="1">
      <c r="A645" s="35" t="s">
        <v>3488</v>
      </c>
      <c r="B645" s="35" t="s">
        <v>10989</v>
      </c>
      <c r="C645" s="35" t="s">
        <v>598</v>
      </c>
      <c r="D645" s="35" t="s">
        <v>598</v>
      </c>
      <c r="E645" s="36" t="s">
        <v>7468</v>
      </c>
      <c r="F645" s="35" t="s">
        <v>7469</v>
      </c>
      <c r="G645" s="37" t="s">
        <v>7466</v>
      </c>
      <c r="H645" s="38">
        <v>24000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24000</v>
      </c>
      <c r="U645" s="23"/>
      <c r="V645" s="24"/>
      <c r="W645" s="62" t="s">
        <v>5018</v>
      </c>
    </row>
    <row r="646" spans="1:23" s="328" customFormat="1" ht="23.45" customHeight="1">
      <c r="A646" s="16" t="s">
        <v>3488</v>
      </c>
      <c r="B646" s="16" t="s">
        <v>10989</v>
      </c>
      <c r="C646" s="16"/>
      <c r="D646" s="16"/>
      <c r="E646" s="25"/>
      <c r="F646" s="16" t="s">
        <v>7469</v>
      </c>
      <c r="G646" s="26">
        <v>250</v>
      </c>
      <c r="H646" s="27"/>
      <c r="I646" s="28"/>
      <c r="J646" s="29"/>
      <c r="K646" s="12">
        <v>1</v>
      </c>
      <c r="L646" s="77"/>
      <c r="M646" s="10"/>
      <c r="N646" s="11"/>
      <c r="O646" s="97">
        <v>0</v>
      </c>
      <c r="P646" s="97" t="s">
        <v>207</v>
      </c>
      <c r="Q646" s="358" t="s">
        <v>13797</v>
      </c>
      <c r="R646" s="147"/>
      <c r="S646" s="354"/>
      <c r="T646" s="48"/>
      <c r="U646" s="355"/>
      <c r="V646" s="356"/>
      <c r="W646" s="357"/>
    </row>
    <row r="647" spans="1:23" ht="23.45" customHeight="1">
      <c r="A647" s="16" t="s">
        <v>5206</v>
      </c>
      <c r="B647" s="16" t="s">
        <v>10989</v>
      </c>
      <c r="C647" s="16" t="s">
        <v>598</v>
      </c>
      <c r="D647" s="16" t="s">
        <v>598</v>
      </c>
      <c r="E647" s="25" t="s">
        <v>6677</v>
      </c>
      <c r="F647" s="16" t="s">
        <v>4972</v>
      </c>
      <c r="G647" s="26" t="s">
        <v>10072</v>
      </c>
      <c r="H647" s="27">
        <v>24000</v>
      </c>
      <c r="I647" s="28"/>
      <c r="J647" s="29"/>
      <c r="K647" s="12">
        <v>1</v>
      </c>
      <c r="L647" s="77"/>
      <c r="M647" s="10"/>
      <c r="N647" s="11"/>
      <c r="O647" s="107">
        <v>0</v>
      </c>
      <c r="P647" s="107" t="s">
        <v>207</v>
      </c>
      <c r="Q647" s="360"/>
      <c r="R647" s="147" t="s">
        <v>13658</v>
      </c>
      <c r="S647" s="78">
        <v>0</v>
      </c>
      <c r="T647" s="48">
        <v>0</v>
      </c>
      <c r="U647" s="23"/>
      <c r="V647" s="24"/>
      <c r="W647" s="62" t="s">
        <v>5018</v>
      </c>
    </row>
    <row r="648" spans="1:23" ht="23.45" customHeight="1">
      <c r="A648" s="168"/>
      <c r="B648" s="168"/>
      <c r="C648" s="168"/>
      <c r="D648" s="168"/>
      <c r="E648" s="169"/>
      <c r="F648" s="168"/>
      <c r="G648" s="170"/>
      <c r="H648" s="171"/>
      <c r="I648" s="172"/>
      <c r="J648" s="173"/>
      <c r="K648" s="174"/>
      <c r="L648" s="175"/>
      <c r="M648" s="176"/>
      <c r="N648" s="177"/>
      <c r="O648" s="97">
        <v>0</v>
      </c>
      <c r="P648" s="97" t="s">
        <v>207</v>
      </c>
      <c r="Q648" s="305"/>
      <c r="R648" s="216"/>
      <c r="S648" s="78">
        <v>0</v>
      </c>
      <c r="T648" s="49">
        <v>0</v>
      </c>
      <c r="U648" s="23"/>
      <c r="V648" s="24"/>
      <c r="W648" s="62" t="s">
        <v>207</v>
      </c>
    </row>
    <row r="649" spans="1:23" ht="23.45" customHeight="1">
      <c r="A649" s="35" t="s">
        <v>741</v>
      </c>
      <c r="B649" s="35" t="s">
        <v>10569</v>
      </c>
      <c r="C649" s="35" t="s">
        <v>745</v>
      </c>
      <c r="D649" s="35" t="s">
        <v>745</v>
      </c>
      <c r="E649" s="36" t="s">
        <v>12180</v>
      </c>
      <c r="F649" s="35" t="s">
        <v>10001</v>
      </c>
      <c r="G649" s="37" t="s">
        <v>9684</v>
      </c>
      <c r="H649" s="38">
        <v>13000</v>
      </c>
      <c r="I649" s="39">
        <v>3</v>
      </c>
      <c r="J649" s="40"/>
      <c r="K649" s="41"/>
      <c r="L649" s="76">
        <v>3</v>
      </c>
      <c r="M649" s="14"/>
      <c r="N649" s="15"/>
      <c r="O649" s="97">
        <v>3</v>
      </c>
      <c r="P649" s="97" t="s">
        <v>207</v>
      </c>
      <c r="Q649" s="146"/>
      <c r="R649" s="146"/>
      <c r="S649" s="78">
        <v>3</v>
      </c>
      <c r="T649" s="48">
        <v>39000</v>
      </c>
      <c r="U649" s="23"/>
      <c r="V649" s="24"/>
      <c r="W649" s="62" t="s">
        <v>742</v>
      </c>
    </row>
    <row r="650" spans="1:23" ht="23.45" customHeight="1">
      <c r="A650" s="35" t="s">
        <v>741</v>
      </c>
      <c r="B650" s="35" t="s">
        <v>10569</v>
      </c>
      <c r="C650" s="35"/>
      <c r="D650" s="35"/>
      <c r="E650" s="36"/>
      <c r="F650" s="35" t="s">
        <v>9845</v>
      </c>
      <c r="G650" s="37" t="s">
        <v>7476</v>
      </c>
      <c r="H650" s="38"/>
      <c r="I650" s="39"/>
      <c r="J650" s="40"/>
      <c r="K650" s="41"/>
      <c r="L650" s="76"/>
      <c r="M650" s="14"/>
      <c r="N650" s="15"/>
      <c r="O650" s="97">
        <v>0</v>
      </c>
      <c r="P650" s="97" t="s">
        <v>207</v>
      </c>
      <c r="Q650" s="146" t="s">
        <v>13798</v>
      </c>
      <c r="R650" s="219" t="s">
        <v>13855</v>
      </c>
      <c r="S650" s="78">
        <v>0</v>
      </c>
      <c r="T650" s="48">
        <v>0</v>
      </c>
      <c r="U650" s="23"/>
      <c r="V650" s="24"/>
      <c r="W650" s="62" t="s">
        <v>742</v>
      </c>
    </row>
    <row r="651" spans="1:23" ht="23.45" customHeight="1">
      <c r="A651" s="35"/>
      <c r="B651" s="35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97">
        <v>0</v>
      </c>
      <c r="P651" s="97" t="s">
        <v>207</v>
      </c>
      <c r="Q651" s="146"/>
      <c r="R651" s="146"/>
      <c r="S651" s="78"/>
      <c r="T651" s="49"/>
      <c r="U651" s="23"/>
      <c r="V651" s="24"/>
      <c r="W651" s="62"/>
    </row>
    <row r="652" spans="1:23" ht="23.45" customHeight="1">
      <c r="A652" s="35" t="s">
        <v>549</v>
      </c>
      <c r="B652" s="35" t="s">
        <v>11072</v>
      </c>
      <c r="C652" s="35" t="s">
        <v>551</v>
      </c>
      <c r="D652" s="35" t="s">
        <v>552</v>
      </c>
      <c r="E652" s="36" t="s">
        <v>7883</v>
      </c>
      <c r="F652" s="35" t="s">
        <v>7474</v>
      </c>
      <c r="G652" s="37" t="s">
        <v>7121</v>
      </c>
      <c r="H652" s="38">
        <v>10500</v>
      </c>
      <c r="I652" s="39"/>
      <c r="J652" s="40">
        <v>17</v>
      </c>
      <c r="K652" s="41"/>
      <c r="L652" s="76"/>
      <c r="M652" s="14"/>
      <c r="N652" s="15"/>
      <c r="O652" s="97">
        <v>0</v>
      </c>
      <c r="P652" s="97" t="s">
        <v>207</v>
      </c>
      <c r="Q652" s="146"/>
      <c r="R652" s="146" t="s">
        <v>11261</v>
      </c>
      <c r="S652" s="78">
        <v>0</v>
      </c>
      <c r="T652" s="48">
        <v>0</v>
      </c>
      <c r="U652" s="23">
        <v>178500</v>
      </c>
      <c r="V652" s="24">
        <v>45895</v>
      </c>
      <c r="W652" s="62" t="s">
        <v>553</v>
      </c>
    </row>
    <row r="653" spans="1:23" ht="23.45" customHeight="1">
      <c r="A653" s="35" t="s">
        <v>549</v>
      </c>
      <c r="B653" s="35" t="s">
        <v>11072</v>
      </c>
      <c r="C653" s="35" t="s">
        <v>551</v>
      </c>
      <c r="D653" s="35" t="s">
        <v>552</v>
      </c>
      <c r="E653" s="36" t="s">
        <v>7883</v>
      </c>
      <c r="F653" s="35" t="s">
        <v>7474</v>
      </c>
      <c r="G653" s="37" t="s">
        <v>7121</v>
      </c>
      <c r="H653" s="38">
        <v>10500</v>
      </c>
      <c r="I653" s="39"/>
      <c r="J653" s="40">
        <v>7</v>
      </c>
      <c r="K653" s="41"/>
      <c r="L653" s="76"/>
      <c r="M653" s="14"/>
      <c r="N653" s="15"/>
      <c r="O653" s="97">
        <v>0</v>
      </c>
      <c r="P653" s="97" t="s">
        <v>207</v>
      </c>
      <c r="Q653" s="146" t="s">
        <v>11233</v>
      </c>
      <c r="R653" s="146" t="s">
        <v>5185</v>
      </c>
      <c r="S653" s="78">
        <v>0</v>
      </c>
      <c r="T653" s="48">
        <v>0</v>
      </c>
      <c r="U653" s="23">
        <v>52500</v>
      </c>
      <c r="V653" s="24">
        <v>45855</v>
      </c>
      <c r="W653" s="62" t="s">
        <v>553</v>
      </c>
    </row>
    <row r="654" spans="1:23" ht="23.45" customHeight="1">
      <c r="A654" s="35" t="s">
        <v>549</v>
      </c>
      <c r="B654" s="35" t="s">
        <v>11072</v>
      </c>
      <c r="C654" s="35" t="s">
        <v>551</v>
      </c>
      <c r="D654" s="35" t="s">
        <v>552</v>
      </c>
      <c r="E654" s="36" t="s">
        <v>7475</v>
      </c>
      <c r="F654" s="35" t="s">
        <v>7474</v>
      </c>
      <c r="G654" s="37" t="s">
        <v>7476</v>
      </c>
      <c r="H654" s="38">
        <v>10500</v>
      </c>
      <c r="I654" s="39">
        <v>2</v>
      </c>
      <c r="J654" s="40"/>
      <c r="K654" s="41"/>
      <c r="L654" s="76">
        <v>2</v>
      </c>
      <c r="M654" s="14"/>
      <c r="N654" s="15"/>
      <c r="O654" s="97">
        <v>2</v>
      </c>
      <c r="P654" s="97" t="s">
        <v>207</v>
      </c>
      <c r="Q654" s="146"/>
      <c r="R654" s="146"/>
      <c r="S654" s="78">
        <v>2</v>
      </c>
      <c r="T654" s="48">
        <v>21000</v>
      </c>
      <c r="U654" s="23"/>
      <c r="V654" s="24"/>
      <c r="W654" s="62" t="s">
        <v>553</v>
      </c>
    </row>
    <row r="655" spans="1:23" ht="23.45" customHeight="1">
      <c r="A655" s="16" t="s">
        <v>4939</v>
      </c>
      <c r="B655" s="16" t="s">
        <v>11072</v>
      </c>
      <c r="C655" s="16" t="s">
        <v>551</v>
      </c>
      <c r="D655" s="16" t="s">
        <v>552</v>
      </c>
      <c r="E655" s="25" t="s">
        <v>5505</v>
      </c>
      <c r="F655" s="16" t="s">
        <v>5988</v>
      </c>
      <c r="G655" s="26" t="s">
        <v>6067</v>
      </c>
      <c r="H655" s="27">
        <v>10500</v>
      </c>
      <c r="I655" s="28"/>
      <c r="J655" s="29"/>
      <c r="K655" s="12">
        <v>1</v>
      </c>
      <c r="L655" s="76"/>
      <c r="M655" s="14"/>
      <c r="N655" s="15"/>
      <c r="O655" s="97">
        <v>0</v>
      </c>
      <c r="P655" s="97" t="s">
        <v>207</v>
      </c>
      <c r="Q655" s="146" t="s">
        <v>11233</v>
      </c>
      <c r="R655" s="147" t="s">
        <v>13188</v>
      </c>
      <c r="S655" s="78">
        <v>0</v>
      </c>
      <c r="T655" s="48">
        <v>0</v>
      </c>
      <c r="U655" s="23"/>
      <c r="V655" s="24"/>
      <c r="W655" s="62" t="s">
        <v>553</v>
      </c>
    </row>
    <row r="656" spans="1:23" ht="23.45" customHeight="1">
      <c r="A656" s="168"/>
      <c r="B656" s="168"/>
      <c r="C656" s="168"/>
      <c r="D656" s="168"/>
      <c r="E656" s="169"/>
      <c r="F656" s="168"/>
      <c r="G656" s="170"/>
      <c r="H656" s="171"/>
      <c r="I656" s="172"/>
      <c r="J656" s="173"/>
      <c r="K656" s="174"/>
      <c r="L656" s="175"/>
      <c r="M656" s="176"/>
      <c r="N656" s="177"/>
      <c r="O656" s="97">
        <v>0</v>
      </c>
      <c r="P656" s="97" t="s">
        <v>207</v>
      </c>
      <c r="Q656" s="305"/>
      <c r="R656" s="216"/>
      <c r="S656" s="78">
        <v>0</v>
      </c>
      <c r="T656" s="49">
        <v>0</v>
      </c>
      <c r="U656" s="23"/>
      <c r="V656" s="24"/>
      <c r="W656" s="62" t="s">
        <v>207</v>
      </c>
    </row>
    <row r="657" spans="1:23" ht="23.45" customHeight="1">
      <c r="A657" s="35" t="s">
        <v>554</v>
      </c>
      <c r="B657" s="35" t="s">
        <v>555</v>
      </c>
      <c r="C657" s="35" t="s">
        <v>556</v>
      </c>
      <c r="D657" s="35" t="s">
        <v>557</v>
      </c>
      <c r="E657" s="36" t="s">
        <v>7743</v>
      </c>
      <c r="F657" s="35" t="s">
        <v>12843</v>
      </c>
      <c r="G657" s="37" t="s">
        <v>12086</v>
      </c>
      <c r="H657" s="38">
        <v>15000</v>
      </c>
      <c r="I657" s="39">
        <v>2</v>
      </c>
      <c r="J657" s="40"/>
      <c r="K657" s="41"/>
      <c r="L657" s="76">
        <v>2</v>
      </c>
      <c r="M657" s="14"/>
      <c r="N657" s="15"/>
      <c r="O657" s="97">
        <v>2</v>
      </c>
      <c r="P657" s="97" t="s">
        <v>207</v>
      </c>
      <c r="Q657" s="146"/>
      <c r="R657" s="146"/>
      <c r="S657" s="78">
        <v>2</v>
      </c>
      <c r="T657" s="48">
        <v>30000</v>
      </c>
      <c r="U657" s="23"/>
      <c r="V657" s="24"/>
      <c r="W657" s="62" t="s">
        <v>4864</v>
      </c>
    </row>
    <row r="658" spans="1:23" ht="23.45" customHeight="1">
      <c r="A658" s="35" t="s">
        <v>554</v>
      </c>
      <c r="B658" s="35" t="s">
        <v>555</v>
      </c>
      <c r="C658" s="35" t="s">
        <v>556</v>
      </c>
      <c r="D658" s="35" t="s">
        <v>557</v>
      </c>
      <c r="E658" s="36" t="s">
        <v>9814</v>
      </c>
      <c r="F658" s="35" t="s">
        <v>12843</v>
      </c>
      <c r="G658" s="37" t="s">
        <v>10387</v>
      </c>
      <c r="H658" s="38">
        <v>15000</v>
      </c>
      <c r="I658" s="39">
        <v>1</v>
      </c>
      <c r="J658" s="40"/>
      <c r="K658" s="41"/>
      <c r="L658" s="76">
        <v>1</v>
      </c>
      <c r="M658" s="14"/>
      <c r="N658" s="15"/>
      <c r="O658" s="97">
        <v>1</v>
      </c>
      <c r="P658" s="97" t="s">
        <v>207</v>
      </c>
      <c r="Q658" s="146"/>
      <c r="R658" s="146"/>
      <c r="S658" s="78">
        <v>1</v>
      </c>
      <c r="T658" s="48">
        <v>15000</v>
      </c>
      <c r="U658" s="23"/>
      <c r="V658" s="24"/>
      <c r="W658" s="62" t="s">
        <v>4864</v>
      </c>
    </row>
    <row r="659" spans="1:23" ht="23.45" customHeight="1">
      <c r="A659" s="16" t="s">
        <v>5275</v>
      </c>
      <c r="B659" s="16" t="s">
        <v>555</v>
      </c>
      <c r="C659" s="16" t="s">
        <v>556</v>
      </c>
      <c r="D659" s="16" t="s">
        <v>557</v>
      </c>
      <c r="E659" s="25" t="s">
        <v>6679</v>
      </c>
      <c r="F659" s="16" t="s">
        <v>6678</v>
      </c>
      <c r="G659" s="26" t="s">
        <v>147</v>
      </c>
      <c r="H659" s="27">
        <v>17000</v>
      </c>
      <c r="I659" s="28"/>
      <c r="J659" s="29"/>
      <c r="K659" s="84">
        <v>1</v>
      </c>
      <c r="L659" s="77"/>
      <c r="M659" s="10"/>
      <c r="N659" s="11"/>
      <c r="O659" s="97">
        <v>0</v>
      </c>
      <c r="P659" s="97" t="s">
        <v>207</v>
      </c>
      <c r="Q659" s="167" t="s">
        <v>13621</v>
      </c>
      <c r="R659" s="147" t="s">
        <v>12752</v>
      </c>
      <c r="S659" s="78">
        <v>0</v>
      </c>
      <c r="T659" s="48">
        <v>-2000</v>
      </c>
      <c r="U659" s="23"/>
      <c r="V659" s="24"/>
      <c r="W659" s="62" t="s">
        <v>4864</v>
      </c>
    </row>
    <row r="660" spans="1:23" ht="23.45" customHeight="1">
      <c r="A660" s="16" t="s">
        <v>5275</v>
      </c>
      <c r="B660" s="16" t="s">
        <v>555</v>
      </c>
      <c r="C660" s="16" t="s">
        <v>556</v>
      </c>
      <c r="D660" s="16" t="s">
        <v>557</v>
      </c>
      <c r="E660" s="25" t="s">
        <v>6679</v>
      </c>
      <c r="F660" s="16" t="s">
        <v>6678</v>
      </c>
      <c r="G660" s="26" t="s">
        <v>147</v>
      </c>
      <c r="H660" s="27">
        <v>17000</v>
      </c>
      <c r="I660" s="28"/>
      <c r="J660" s="29"/>
      <c r="K660" s="84">
        <v>1</v>
      </c>
      <c r="L660" s="77"/>
      <c r="M660" s="10"/>
      <c r="N660" s="11"/>
      <c r="O660" s="97">
        <v>0</v>
      </c>
      <c r="P660" s="97" t="s">
        <v>207</v>
      </c>
      <c r="Q660" s="167" t="s">
        <v>52</v>
      </c>
      <c r="R660" s="147" t="s">
        <v>12979</v>
      </c>
      <c r="S660" s="78">
        <v>0</v>
      </c>
      <c r="T660" s="48">
        <v>-17000</v>
      </c>
      <c r="U660" s="23"/>
      <c r="V660" s="24"/>
      <c r="W660" s="62" t="s">
        <v>4864</v>
      </c>
    </row>
    <row r="661" spans="1:23" ht="23.45" customHeight="1">
      <c r="A661" s="16" t="s">
        <v>5275</v>
      </c>
      <c r="B661" s="16" t="s">
        <v>555</v>
      </c>
      <c r="C661" s="16" t="s">
        <v>556</v>
      </c>
      <c r="D661" s="16" t="s">
        <v>557</v>
      </c>
      <c r="E661" s="25" t="s">
        <v>6679</v>
      </c>
      <c r="F661" s="16" t="s">
        <v>6678</v>
      </c>
      <c r="G661" s="26" t="s">
        <v>147</v>
      </c>
      <c r="H661" s="27">
        <v>17000</v>
      </c>
      <c r="I661" s="28"/>
      <c r="J661" s="29"/>
      <c r="K661" s="84">
        <v>1</v>
      </c>
      <c r="L661" s="77"/>
      <c r="M661" s="10"/>
      <c r="N661" s="11"/>
      <c r="O661" s="97">
        <v>0</v>
      </c>
      <c r="P661" s="97" t="s">
        <v>207</v>
      </c>
      <c r="Q661" s="167" t="s">
        <v>52</v>
      </c>
      <c r="R661" s="147" t="s">
        <v>12985</v>
      </c>
      <c r="S661" s="78">
        <v>0</v>
      </c>
      <c r="T661" s="48">
        <v>-17000</v>
      </c>
      <c r="U661" s="23"/>
      <c r="V661" s="24"/>
      <c r="W661" s="62" t="s">
        <v>4864</v>
      </c>
    </row>
    <row r="662" spans="1:23" ht="23.45" customHeight="1">
      <c r="A662" s="30" t="s">
        <v>5275</v>
      </c>
      <c r="B662" s="69" t="s">
        <v>555</v>
      </c>
      <c r="C662" s="30" t="s">
        <v>556</v>
      </c>
      <c r="D662" s="30" t="s">
        <v>557</v>
      </c>
      <c r="E662" s="31" t="s">
        <v>5511</v>
      </c>
      <c r="F662" s="30" t="s">
        <v>13804</v>
      </c>
      <c r="G662" s="32" t="s">
        <v>13830</v>
      </c>
      <c r="H662" s="33">
        <v>15000</v>
      </c>
      <c r="I662" s="39"/>
      <c r="J662" s="40"/>
      <c r="K662" s="34">
        <v>1</v>
      </c>
      <c r="L662" s="77"/>
      <c r="M662" s="10"/>
      <c r="N662" s="11"/>
      <c r="O662" s="97">
        <v>0</v>
      </c>
      <c r="P662" s="97" t="s">
        <v>207</v>
      </c>
      <c r="Q662" s="146"/>
      <c r="R662" s="217" t="s">
        <v>13844</v>
      </c>
      <c r="S662" s="78">
        <v>0</v>
      </c>
      <c r="T662" s="49">
        <v>0</v>
      </c>
      <c r="U662" s="23"/>
      <c r="V662" s="24"/>
      <c r="W662" s="62" t="s">
        <v>4864</v>
      </c>
    </row>
    <row r="663" spans="1:23" ht="23.45" customHeight="1">
      <c r="A663" s="16"/>
      <c r="B663" s="16"/>
      <c r="C663" s="16"/>
      <c r="D663" s="16"/>
      <c r="E663" s="25"/>
      <c r="F663" s="16"/>
      <c r="G663" s="26"/>
      <c r="H663" s="27"/>
      <c r="I663" s="28"/>
      <c r="J663" s="29"/>
      <c r="K663" s="125"/>
      <c r="L663" s="77"/>
      <c r="M663" s="10"/>
      <c r="N663" s="11"/>
      <c r="O663" s="97">
        <v>0</v>
      </c>
      <c r="P663" s="97" t="s">
        <v>207</v>
      </c>
      <c r="Q663" s="186"/>
      <c r="R663" s="147"/>
      <c r="S663" s="78">
        <v>0</v>
      </c>
      <c r="T663" s="49">
        <v>0</v>
      </c>
      <c r="U663" s="23"/>
      <c r="V663" s="24"/>
      <c r="W663" s="62" t="s">
        <v>207</v>
      </c>
    </row>
    <row r="664" spans="1:23" ht="23.45" customHeight="1">
      <c r="A664" s="35" t="s">
        <v>181</v>
      </c>
      <c r="B664" s="35" t="s">
        <v>11090</v>
      </c>
      <c r="C664" s="35" t="s">
        <v>183</v>
      </c>
      <c r="D664" s="35" t="s">
        <v>183</v>
      </c>
      <c r="E664" s="36" t="s">
        <v>13305</v>
      </c>
      <c r="F664" s="35" t="s">
        <v>13752</v>
      </c>
      <c r="G664" s="37" t="s">
        <v>5959</v>
      </c>
      <c r="H664" s="38">
        <v>19000</v>
      </c>
      <c r="I664" s="39">
        <v>1</v>
      </c>
      <c r="J664" s="40"/>
      <c r="K664" s="41"/>
      <c r="L664" s="76">
        <v>1</v>
      </c>
      <c r="M664" s="14"/>
      <c r="N664" s="15"/>
      <c r="O664" s="97">
        <v>1</v>
      </c>
      <c r="P664" s="97" t="s">
        <v>207</v>
      </c>
      <c r="Q664" s="146"/>
      <c r="R664" s="146"/>
      <c r="S664" s="78">
        <v>1</v>
      </c>
      <c r="T664" s="48">
        <v>19000</v>
      </c>
      <c r="U664" s="23"/>
      <c r="V664" s="24"/>
      <c r="W664" s="62" t="s">
        <v>216</v>
      </c>
    </row>
    <row r="665" spans="1:23" ht="23.45" customHeight="1">
      <c r="A665" s="35" t="s">
        <v>181</v>
      </c>
      <c r="B665" s="35" t="s">
        <v>11090</v>
      </c>
      <c r="C665" s="35" t="s">
        <v>183</v>
      </c>
      <c r="D665" s="35" t="s">
        <v>183</v>
      </c>
      <c r="E665" s="36" t="s">
        <v>13753</v>
      </c>
      <c r="F665" s="35" t="s">
        <v>13752</v>
      </c>
      <c r="G665" s="37" t="s">
        <v>7064</v>
      </c>
      <c r="H665" s="38">
        <v>19000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146"/>
      <c r="R665" s="146"/>
      <c r="S665" s="78">
        <v>1</v>
      </c>
      <c r="T665" s="48">
        <v>19000</v>
      </c>
      <c r="U665" s="23"/>
      <c r="V665" s="24"/>
      <c r="W665" s="62" t="s">
        <v>216</v>
      </c>
    </row>
    <row r="666" spans="1:23" ht="23.45" customHeight="1">
      <c r="A666" s="16" t="s">
        <v>5093</v>
      </c>
      <c r="B666" s="16" t="s">
        <v>11090</v>
      </c>
      <c r="C666" s="16" t="s">
        <v>183</v>
      </c>
      <c r="D666" s="16" t="s">
        <v>183</v>
      </c>
      <c r="E666" s="25"/>
      <c r="F666" s="113" t="s">
        <v>13469</v>
      </c>
      <c r="G666" s="26"/>
      <c r="H666" s="27"/>
      <c r="I666" s="28"/>
      <c r="J666" s="29"/>
      <c r="K666" s="125"/>
      <c r="L666" s="77"/>
      <c r="M666" s="10"/>
      <c r="N666" s="11"/>
      <c r="O666" s="97">
        <v>0</v>
      </c>
      <c r="P666" s="97" t="s">
        <v>207</v>
      </c>
      <c r="Q666" s="236" t="s">
        <v>13818</v>
      </c>
      <c r="R666" s="147"/>
      <c r="S666" s="78">
        <v>0</v>
      </c>
      <c r="T666" s="48">
        <v>-38000</v>
      </c>
      <c r="U666" s="23"/>
      <c r="V666" s="24"/>
      <c r="W666" s="62" t="s">
        <v>216</v>
      </c>
    </row>
    <row r="667" spans="1:23" ht="23.45" customHeight="1">
      <c r="A667" s="16" t="s">
        <v>181</v>
      </c>
      <c r="B667" s="16" t="s">
        <v>11090</v>
      </c>
      <c r="C667" s="16" t="s">
        <v>183</v>
      </c>
      <c r="D667" s="16" t="s">
        <v>183</v>
      </c>
      <c r="E667" s="25" t="s">
        <v>12845</v>
      </c>
      <c r="F667" s="16" t="s">
        <v>12846</v>
      </c>
      <c r="G667" s="26" t="s">
        <v>12847</v>
      </c>
      <c r="H667" s="27">
        <v>20000</v>
      </c>
      <c r="I667" s="28"/>
      <c r="J667" s="29"/>
      <c r="K667" s="12">
        <v>1</v>
      </c>
      <c r="L667" s="77"/>
      <c r="M667" s="10"/>
      <c r="N667" s="11"/>
      <c r="O667" s="97">
        <v>0</v>
      </c>
      <c r="P667" s="97" t="s">
        <v>207</v>
      </c>
      <c r="Q667" s="147" t="s">
        <v>13771</v>
      </c>
      <c r="R667" s="147" t="s">
        <v>13461</v>
      </c>
      <c r="S667" s="78">
        <v>0</v>
      </c>
      <c r="T667" s="48">
        <v>0</v>
      </c>
      <c r="U667" s="23"/>
      <c r="V667" s="24"/>
      <c r="W667" s="62" t="s">
        <v>216</v>
      </c>
    </row>
    <row r="668" spans="1:23" ht="23.45" customHeight="1">
      <c r="A668" s="168"/>
      <c r="B668" s="168"/>
      <c r="C668" s="168"/>
      <c r="D668" s="168"/>
      <c r="E668" s="169"/>
      <c r="F668" s="168"/>
      <c r="G668" s="170"/>
      <c r="H668" s="171"/>
      <c r="I668" s="172"/>
      <c r="J668" s="173"/>
      <c r="K668" s="174"/>
      <c r="L668" s="175"/>
      <c r="M668" s="176"/>
      <c r="N668" s="177"/>
      <c r="O668" s="97">
        <v>0</v>
      </c>
      <c r="P668" s="97" t="s">
        <v>207</v>
      </c>
      <c r="Q668" s="305"/>
      <c r="R668" s="21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4689</v>
      </c>
      <c r="B669" s="35" t="s">
        <v>11161</v>
      </c>
      <c r="C669" s="35" t="s">
        <v>4693</v>
      </c>
      <c r="D669" s="35" t="s">
        <v>4693</v>
      </c>
      <c r="E669" s="36" t="s">
        <v>10152</v>
      </c>
      <c r="F669" s="35" t="s">
        <v>10151</v>
      </c>
      <c r="G669" s="37" t="s">
        <v>7070</v>
      </c>
      <c r="H669" s="38">
        <v>8000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13775</v>
      </c>
      <c r="R669" s="146"/>
      <c r="S669" s="78">
        <v>0</v>
      </c>
      <c r="T669" s="49">
        <v>0</v>
      </c>
      <c r="U669" s="23"/>
      <c r="V669" s="24"/>
      <c r="W669" s="62" t="s">
        <v>4690</v>
      </c>
    </row>
    <row r="670" spans="1:23" ht="23.45" customHeight="1">
      <c r="A670" s="35"/>
      <c r="B670" s="35"/>
      <c r="C670" s="35"/>
      <c r="D670" s="35"/>
      <c r="E670" s="36"/>
      <c r="F670" s="35"/>
      <c r="G670" s="37"/>
      <c r="H670" s="38"/>
      <c r="I670" s="39"/>
      <c r="J670" s="40"/>
      <c r="K670" s="41"/>
      <c r="L670" s="76"/>
      <c r="M670" s="14"/>
      <c r="N670" s="15"/>
      <c r="O670" s="97">
        <v>0</v>
      </c>
      <c r="P670" s="97" t="s">
        <v>207</v>
      </c>
      <c r="Q670" s="146"/>
      <c r="R670" s="146"/>
      <c r="S670" s="78">
        <v>0</v>
      </c>
      <c r="T670" s="49">
        <v>0</v>
      </c>
      <c r="U670" s="23"/>
      <c r="V670" s="24"/>
      <c r="W670" s="62" t="s">
        <v>207</v>
      </c>
    </row>
    <row r="671" spans="1:23" ht="23.45" customHeight="1">
      <c r="A671" s="35" t="s">
        <v>1354</v>
      </c>
      <c r="B671" s="35" t="s">
        <v>10659</v>
      </c>
      <c r="C671" s="35" t="s">
        <v>1356</v>
      </c>
      <c r="D671" s="35" t="s">
        <v>1356</v>
      </c>
      <c r="E671" s="36" t="s">
        <v>8079</v>
      </c>
      <c r="F671" s="35" t="s">
        <v>7888</v>
      </c>
      <c r="G671" s="37" t="s">
        <v>7067</v>
      </c>
      <c r="H671" s="38">
        <v>8000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8000</v>
      </c>
      <c r="U671" s="23"/>
      <c r="V671" s="24"/>
      <c r="W671" s="62" t="s">
        <v>4928</v>
      </c>
    </row>
    <row r="672" spans="1:23" ht="23.45" customHeight="1">
      <c r="A672" s="35"/>
      <c r="B672" s="35"/>
      <c r="C672" s="35"/>
      <c r="D672" s="35"/>
      <c r="E672" s="36"/>
      <c r="F672" s="35"/>
      <c r="G672" s="37"/>
      <c r="H672" s="38"/>
      <c r="I672" s="39"/>
      <c r="J672" s="40"/>
      <c r="K672" s="41"/>
      <c r="L672" s="76"/>
      <c r="M672" s="14"/>
      <c r="N672" s="15"/>
      <c r="O672" s="97">
        <v>0</v>
      </c>
      <c r="P672" s="97" t="s">
        <v>207</v>
      </c>
      <c r="Q672" s="146"/>
      <c r="R672" s="146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186</v>
      </c>
      <c r="B673" s="35" t="s">
        <v>10620</v>
      </c>
      <c r="C673" s="35" t="s">
        <v>188</v>
      </c>
      <c r="D673" s="35" t="s">
        <v>189</v>
      </c>
      <c r="E673" s="36" t="s">
        <v>8080</v>
      </c>
      <c r="F673" s="35" t="s">
        <v>7556</v>
      </c>
      <c r="G673" s="37" t="s">
        <v>7070</v>
      </c>
      <c r="H673" s="38">
        <v>16500</v>
      </c>
      <c r="I673" s="39">
        <v>5</v>
      </c>
      <c r="J673" s="40"/>
      <c r="K673" s="41"/>
      <c r="L673" s="76">
        <v>5</v>
      </c>
      <c r="M673" s="14"/>
      <c r="N673" s="15"/>
      <c r="O673" s="97">
        <v>5</v>
      </c>
      <c r="P673" s="97" t="s">
        <v>207</v>
      </c>
      <c r="Q673" s="146"/>
      <c r="R673" s="146"/>
      <c r="S673" s="78">
        <v>5</v>
      </c>
      <c r="T673" s="48">
        <v>82500</v>
      </c>
      <c r="U673" s="23"/>
      <c r="V673" s="24"/>
      <c r="W673" s="62" t="s">
        <v>434</v>
      </c>
    </row>
    <row r="674" spans="1:23" ht="23.45" customHeight="1">
      <c r="A674" s="35" t="s">
        <v>186</v>
      </c>
      <c r="B674" s="35" t="s">
        <v>10620</v>
      </c>
      <c r="C674" s="35" t="s">
        <v>188</v>
      </c>
      <c r="D674" s="35" t="s">
        <v>189</v>
      </c>
      <c r="E674" s="36" t="s">
        <v>7555</v>
      </c>
      <c r="F674" s="35" t="s">
        <v>7556</v>
      </c>
      <c r="G674" s="37" t="s">
        <v>7064</v>
      </c>
      <c r="H674" s="38">
        <v>16500</v>
      </c>
      <c r="I674" s="39">
        <v>10</v>
      </c>
      <c r="J674" s="40"/>
      <c r="K674" s="41"/>
      <c r="L674" s="76"/>
      <c r="M674" s="14"/>
      <c r="N674" s="15"/>
      <c r="O674" s="97">
        <v>0</v>
      </c>
      <c r="P674" s="97" t="s">
        <v>207</v>
      </c>
      <c r="Q674" s="227" t="s">
        <v>13788</v>
      </c>
      <c r="R674" s="146" t="s">
        <v>13771</v>
      </c>
      <c r="S674" s="78">
        <v>0</v>
      </c>
      <c r="T674" s="48">
        <v>165000</v>
      </c>
      <c r="U674" s="23"/>
      <c r="V674" s="24"/>
      <c r="W674" s="62" t="s">
        <v>434</v>
      </c>
    </row>
    <row r="675" spans="1:23" ht="23.45" customHeight="1">
      <c r="A675" s="35" t="s">
        <v>186</v>
      </c>
      <c r="B675" s="35" t="s">
        <v>10620</v>
      </c>
      <c r="C675" s="35" t="s">
        <v>188</v>
      </c>
      <c r="D675" s="35" t="s">
        <v>189</v>
      </c>
      <c r="E675" s="36" t="s">
        <v>13754</v>
      </c>
      <c r="F675" s="35" t="s">
        <v>13755</v>
      </c>
      <c r="G675" s="37" t="s">
        <v>7067</v>
      </c>
      <c r="H675" s="38">
        <v>10000</v>
      </c>
      <c r="I675" s="39">
        <v>1</v>
      </c>
      <c r="J675" s="40"/>
      <c r="K675" s="41"/>
      <c r="L675" s="76">
        <v>1</v>
      </c>
      <c r="M675" s="14"/>
      <c r="N675" s="15"/>
      <c r="O675" s="97">
        <v>1</v>
      </c>
      <c r="P675" s="97" t="s">
        <v>207</v>
      </c>
      <c r="Q675" s="146"/>
      <c r="R675" s="146"/>
      <c r="S675" s="78">
        <v>1</v>
      </c>
      <c r="T675" s="48">
        <v>10000</v>
      </c>
      <c r="U675" s="23"/>
      <c r="V675" s="24"/>
      <c r="W675" s="62" t="s">
        <v>434</v>
      </c>
    </row>
    <row r="676" spans="1:23" ht="23.45" customHeight="1">
      <c r="A676" s="35" t="s">
        <v>186</v>
      </c>
      <c r="B676" s="35" t="s">
        <v>10620</v>
      </c>
      <c r="C676" s="35" t="s">
        <v>188</v>
      </c>
      <c r="D676" s="35" t="s">
        <v>189</v>
      </c>
      <c r="E676" s="36" t="s">
        <v>12188</v>
      </c>
      <c r="F676" s="35" t="s">
        <v>7485</v>
      </c>
      <c r="G676" s="37" t="s">
        <v>5959</v>
      </c>
      <c r="H676" s="38">
        <v>16500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16500</v>
      </c>
      <c r="U676" s="23"/>
      <c r="V676" s="24"/>
      <c r="W676" s="62" t="s">
        <v>434</v>
      </c>
    </row>
    <row r="677" spans="1:23" ht="23.45" customHeight="1">
      <c r="A677" s="35" t="s">
        <v>186</v>
      </c>
      <c r="B677" s="35" t="s">
        <v>10620</v>
      </c>
      <c r="C677" s="35" t="s">
        <v>188</v>
      </c>
      <c r="D677" s="35" t="s">
        <v>189</v>
      </c>
      <c r="E677" s="36" t="s">
        <v>7484</v>
      </c>
      <c r="F677" s="35" t="s">
        <v>7485</v>
      </c>
      <c r="G677" s="37" t="s">
        <v>7486</v>
      </c>
      <c r="H677" s="38">
        <v>16500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16500</v>
      </c>
      <c r="U677" s="23"/>
      <c r="V677" s="24"/>
      <c r="W677" s="62" t="s">
        <v>434</v>
      </c>
    </row>
    <row r="678" spans="1:23" ht="23.45" customHeight="1">
      <c r="A678" s="35" t="s">
        <v>186</v>
      </c>
      <c r="B678" s="35" t="s">
        <v>10620</v>
      </c>
      <c r="C678" s="35" t="s">
        <v>188</v>
      </c>
      <c r="D678" s="35" t="s">
        <v>189</v>
      </c>
      <c r="E678" s="36" t="s">
        <v>10343</v>
      </c>
      <c r="F678" s="35" t="s">
        <v>7557</v>
      </c>
      <c r="G678" s="37" t="s">
        <v>5959</v>
      </c>
      <c r="H678" s="38">
        <v>15500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31000</v>
      </c>
      <c r="U678" s="23"/>
      <c r="V678" s="24"/>
      <c r="W678" s="62" t="s">
        <v>434</v>
      </c>
    </row>
    <row r="679" spans="1:23" ht="23.45" customHeight="1">
      <c r="A679" s="35" t="s">
        <v>186</v>
      </c>
      <c r="B679" s="35" t="s">
        <v>10620</v>
      </c>
      <c r="C679" s="35" t="s">
        <v>188</v>
      </c>
      <c r="D679" s="35" t="s">
        <v>189</v>
      </c>
      <c r="E679" s="36" t="s">
        <v>12189</v>
      </c>
      <c r="F679" s="35" t="s">
        <v>7557</v>
      </c>
      <c r="G679" s="37" t="s">
        <v>12190</v>
      </c>
      <c r="H679" s="38">
        <v>15500</v>
      </c>
      <c r="I679" s="39">
        <v>5</v>
      </c>
      <c r="J679" s="40"/>
      <c r="K679" s="41"/>
      <c r="L679" s="76">
        <v>5</v>
      </c>
      <c r="M679" s="14"/>
      <c r="N679" s="15"/>
      <c r="O679" s="97">
        <v>5</v>
      </c>
      <c r="P679" s="97" t="s">
        <v>207</v>
      </c>
      <c r="Q679" s="146"/>
      <c r="R679" s="146"/>
      <c r="S679" s="78">
        <v>5</v>
      </c>
      <c r="T679" s="48">
        <v>77500</v>
      </c>
      <c r="U679" s="23"/>
      <c r="V679" s="24"/>
      <c r="W679" s="62" t="s">
        <v>434</v>
      </c>
    </row>
    <row r="680" spans="1:23" ht="23.45" customHeight="1">
      <c r="A680" s="35" t="s">
        <v>186</v>
      </c>
      <c r="B680" s="35" t="s">
        <v>10620</v>
      </c>
      <c r="C680" s="35" t="s">
        <v>188</v>
      </c>
      <c r="D680" s="35" t="s">
        <v>189</v>
      </c>
      <c r="E680" s="36" t="s">
        <v>9425</v>
      </c>
      <c r="F680" s="35" t="s">
        <v>7490</v>
      </c>
      <c r="G680" s="37" t="s">
        <v>7488</v>
      </c>
      <c r="H680" s="38">
        <v>16000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16000</v>
      </c>
      <c r="U680" s="23"/>
      <c r="V680" s="24"/>
      <c r="W680" s="62" t="s">
        <v>434</v>
      </c>
    </row>
    <row r="681" spans="1:23" ht="23.45" customHeight="1">
      <c r="A681" s="16" t="s">
        <v>186</v>
      </c>
      <c r="B681" s="16" t="s">
        <v>10620</v>
      </c>
      <c r="C681" s="16" t="s">
        <v>188</v>
      </c>
      <c r="D681" s="16" t="s">
        <v>189</v>
      </c>
      <c r="E681" s="25" t="s">
        <v>7484</v>
      </c>
      <c r="F681" s="16" t="s">
        <v>7485</v>
      </c>
      <c r="G681" s="26" t="s">
        <v>7486</v>
      </c>
      <c r="H681" s="27">
        <v>16500</v>
      </c>
      <c r="I681" s="28"/>
      <c r="J681" s="29"/>
      <c r="K681" s="84">
        <v>1</v>
      </c>
      <c r="L681" s="77"/>
      <c r="M681" s="10"/>
      <c r="N681" s="11"/>
      <c r="O681" s="97">
        <v>0</v>
      </c>
      <c r="P681" s="97" t="s">
        <v>207</v>
      </c>
      <c r="Q681" s="167" t="s">
        <v>52</v>
      </c>
      <c r="R681" s="147" t="s">
        <v>13452</v>
      </c>
      <c r="S681" s="78">
        <v>0</v>
      </c>
      <c r="T681" s="48">
        <v>-16500</v>
      </c>
      <c r="U681" s="23"/>
      <c r="V681" s="24"/>
      <c r="W681" s="62" t="s">
        <v>434</v>
      </c>
    </row>
    <row r="682" spans="1:23" ht="23.45" customHeight="1">
      <c r="A682" s="16" t="s">
        <v>436</v>
      </c>
      <c r="B682" s="16" t="s">
        <v>10620</v>
      </c>
      <c r="C682" s="16" t="s">
        <v>188</v>
      </c>
      <c r="D682" s="16" t="s">
        <v>189</v>
      </c>
      <c r="E682" s="25" t="s">
        <v>190</v>
      </c>
      <c r="F682" s="16" t="s">
        <v>191</v>
      </c>
      <c r="G682" s="26" t="s">
        <v>60</v>
      </c>
      <c r="H682" s="27">
        <v>16500</v>
      </c>
      <c r="I682" s="28"/>
      <c r="J682" s="29"/>
      <c r="K682" s="12">
        <v>1</v>
      </c>
      <c r="L682" s="77"/>
      <c r="M682" s="10"/>
      <c r="N682" s="11"/>
      <c r="O682" s="107">
        <v>0</v>
      </c>
      <c r="P682" s="107" t="s">
        <v>207</v>
      </c>
      <c r="Q682" s="360"/>
      <c r="R682" s="147" t="s">
        <v>13648</v>
      </c>
      <c r="S682" s="78">
        <v>0</v>
      </c>
      <c r="T682" s="48">
        <v>0</v>
      </c>
      <c r="U682" s="23"/>
      <c r="V682" s="24"/>
      <c r="W682" s="62" t="s">
        <v>434</v>
      </c>
    </row>
    <row r="683" spans="1:23" ht="23.45" customHeight="1">
      <c r="A683" s="16" t="s">
        <v>436</v>
      </c>
      <c r="B683" s="16" t="s">
        <v>10620</v>
      </c>
      <c r="C683" s="16" t="s">
        <v>188</v>
      </c>
      <c r="D683" s="16" t="s">
        <v>189</v>
      </c>
      <c r="E683" s="25" t="s">
        <v>13625</v>
      </c>
      <c r="F683" s="16" t="s">
        <v>435</v>
      </c>
      <c r="G683" s="26" t="s">
        <v>131</v>
      </c>
      <c r="H683" s="27">
        <v>16500</v>
      </c>
      <c r="I683" s="28"/>
      <c r="J683" s="29"/>
      <c r="K683" s="12">
        <v>1</v>
      </c>
      <c r="L683" s="77"/>
      <c r="M683" s="10"/>
      <c r="N683" s="11"/>
      <c r="O683" s="107">
        <v>0</v>
      </c>
      <c r="P683" s="107" t="s">
        <v>207</v>
      </c>
      <c r="Q683" s="360"/>
      <c r="R683" s="147" t="s">
        <v>13647</v>
      </c>
      <c r="S683" s="78">
        <v>0</v>
      </c>
      <c r="T683" s="48">
        <v>0</v>
      </c>
      <c r="U683" s="23"/>
      <c r="V683" s="24"/>
      <c r="W683" s="62" t="s">
        <v>434</v>
      </c>
    </row>
    <row r="684" spans="1:23" ht="23.45" customHeight="1">
      <c r="A684" s="30" t="s">
        <v>436</v>
      </c>
      <c r="B684" s="69" t="s">
        <v>10620</v>
      </c>
      <c r="C684" s="30" t="s">
        <v>188</v>
      </c>
      <c r="D684" s="30" t="s">
        <v>189</v>
      </c>
      <c r="E684" s="31" t="s">
        <v>13822</v>
      </c>
      <c r="F684" s="30" t="s">
        <v>6628</v>
      </c>
      <c r="G684" s="32" t="s">
        <v>131</v>
      </c>
      <c r="H684" s="33">
        <v>16000</v>
      </c>
      <c r="I684" s="39"/>
      <c r="J684" s="40"/>
      <c r="K684" s="34">
        <v>1</v>
      </c>
      <c r="L684" s="77"/>
      <c r="M684" s="10"/>
      <c r="N684" s="11"/>
      <c r="O684" s="97">
        <v>0</v>
      </c>
      <c r="P684" s="97" t="s">
        <v>207</v>
      </c>
      <c r="Q684" s="146"/>
      <c r="R684" s="217" t="s">
        <v>13842</v>
      </c>
      <c r="S684" s="78">
        <v>0</v>
      </c>
      <c r="T684" s="49">
        <v>0</v>
      </c>
      <c r="U684" s="23"/>
      <c r="V684" s="24"/>
      <c r="W684" s="62" t="s">
        <v>434</v>
      </c>
    </row>
    <row r="685" spans="1:23" ht="23.45" customHeight="1">
      <c r="A685" s="16"/>
      <c r="B685" s="16"/>
      <c r="C685" s="16"/>
      <c r="D685" s="16"/>
      <c r="E685" s="25"/>
      <c r="F685" s="16"/>
      <c r="G685" s="26"/>
      <c r="H685" s="27"/>
      <c r="I685" s="28"/>
      <c r="J685" s="29"/>
      <c r="K685" s="12"/>
      <c r="L685" s="77"/>
      <c r="M685" s="10"/>
      <c r="N685" s="11"/>
      <c r="O685" s="107">
        <v>0</v>
      </c>
      <c r="P685" s="107" t="s">
        <v>207</v>
      </c>
      <c r="Q685" s="360"/>
      <c r="R685" s="147"/>
      <c r="S685" s="78">
        <v>0</v>
      </c>
      <c r="T685" s="49">
        <v>0</v>
      </c>
      <c r="U685" s="23"/>
      <c r="V685" s="24"/>
      <c r="W685" s="62" t="s">
        <v>207</v>
      </c>
    </row>
    <row r="686" spans="1:23" ht="23.45" customHeight="1">
      <c r="A686" s="35" t="s">
        <v>3397</v>
      </c>
      <c r="B686" s="35" t="s">
        <v>10973</v>
      </c>
      <c r="C686" s="35" t="s">
        <v>3400</v>
      </c>
      <c r="D686" s="35" t="s">
        <v>3401</v>
      </c>
      <c r="E686" s="36" t="s">
        <v>12850</v>
      </c>
      <c r="F686" s="35" t="s">
        <v>12634</v>
      </c>
      <c r="G686" s="37" t="s">
        <v>7067</v>
      </c>
      <c r="H686" s="38">
        <v>12000</v>
      </c>
      <c r="I686" s="39"/>
      <c r="J686" s="40">
        <v>3</v>
      </c>
      <c r="K686" s="41"/>
      <c r="L686" s="76"/>
      <c r="M686" s="14">
        <v>3</v>
      </c>
      <c r="N686" s="15"/>
      <c r="O686" s="97">
        <v>3</v>
      </c>
      <c r="P686" s="97" t="s">
        <v>207</v>
      </c>
      <c r="Q686" s="146"/>
      <c r="R686" s="146" t="s">
        <v>144</v>
      </c>
      <c r="S686" s="78">
        <v>3</v>
      </c>
      <c r="T686" s="48">
        <v>0</v>
      </c>
      <c r="U686" s="23">
        <v>36000</v>
      </c>
      <c r="V686" s="24">
        <v>45894</v>
      </c>
      <c r="W686" s="62" t="s">
        <v>3402</v>
      </c>
    </row>
    <row r="687" spans="1:23" ht="23.45" customHeight="1">
      <c r="A687" s="35" t="s">
        <v>3397</v>
      </c>
      <c r="B687" s="35" t="s">
        <v>10973</v>
      </c>
      <c r="C687" s="35" t="s">
        <v>3400</v>
      </c>
      <c r="D687" s="35" t="s">
        <v>3401</v>
      </c>
      <c r="E687" s="36" t="s">
        <v>12850</v>
      </c>
      <c r="F687" s="35" t="s">
        <v>12634</v>
      </c>
      <c r="G687" s="37" t="s">
        <v>7067</v>
      </c>
      <c r="H687" s="38">
        <v>12000</v>
      </c>
      <c r="I687" s="39">
        <v>2</v>
      </c>
      <c r="J687" s="40"/>
      <c r="K687" s="41"/>
      <c r="L687" s="76">
        <v>3</v>
      </c>
      <c r="M687" s="14"/>
      <c r="N687" s="15"/>
      <c r="O687" s="97">
        <v>3</v>
      </c>
      <c r="P687" s="97" t="s">
        <v>207</v>
      </c>
      <c r="Q687" s="219" t="s">
        <v>13857</v>
      </c>
      <c r="R687" s="146" t="s">
        <v>5192</v>
      </c>
      <c r="S687" s="78">
        <v>3</v>
      </c>
      <c r="T687" s="48">
        <v>36000</v>
      </c>
      <c r="U687" s="23"/>
      <c r="V687" s="24"/>
      <c r="W687" s="62" t="s">
        <v>3402</v>
      </c>
    </row>
    <row r="688" spans="1:23" ht="23.45" customHeight="1">
      <c r="A688" s="35" t="s">
        <v>3397</v>
      </c>
      <c r="B688" s="35" t="s">
        <v>10973</v>
      </c>
      <c r="C688" s="35" t="s">
        <v>3400</v>
      </c>
      <c r="D688" s="35" t="s">
        <v>3401</v>
      </c>
      <c r="E688" s="36" t="s">
        <v>12633</v>
      </c>
      <c r="F688" s="35" t="s">
        <v>12634</v>
      </c>
      <c r="G688" s="37" t="s">
        <v>6756</v>
      </c>
      <c r="H688" s="38">
        <v>12000</v>
      </c>
      <c r="I688" s="39"/>
      <c r="J688" s="40">
        <v>10</v>
      </c>
      <c r="K688" s="41"/>
      <c r="L688" s="76"/>
      <c r="M688" s="14">
        <v>10</v>
      </c>
      <c r="N688" s="15"/>
      <c r="O688" s="97">
        <v>10</v>
      </c>
      <c r="P688" s="97" t="s">
        <v>207</v>
      </c>
      <c r="Q688" s="146"/>
      <c r="R688" s="146" t="s">
        <v>84</v>
      </c>
      <c r="S688" s="78">
        <v>10</v>
      </c>
      <c r="T688" s="48">
        <v>0</v>
      </c>
      <c r="U688" s="23">
        <v>120000</v>
      </c>
      <c r="V688" s="24">
        <v>45894</v>
      </c>
      <c r="W688" s="62" t="s">
        <v>3402</v>
      </c>
    </row>
    <row r="689" spans="1:23" ht="23.45" customHeight="1">
      <c r="A689" s="35" t="s">
        <v>3397</v>
      </c>
      <c r="B689" s="35" t="s">
        <v>10973</v>
      </c>
      <c r="C689" s="35" t="s">
        <v>3400</v>
      </c>
      <c r="D689" s="35" t="s">
        <v>3401</v>
      </c>
      <c r="E689" s="36" t="s">
        <v>12633</v>
      </c>
      <c r="F689" s="35" t="s">
        <v>12634</v>
      </c>
      <c r="G689" s="37" t="s">
        <v>6756</v>
      </c>
      <c r="H689" s="38">
        <v>12000</v>
      </c>
      <c r="I689" s="39">
        <v>7</v>
      </c>
      <c r="J689" s="40"/>
      <c r="K689" s="41"/>
      <c r="L689" s="76"/>
      <c r="M689" s="14"/>
      <c r="N689" s="15"/>
      <c r="O689" s="97">
        <v>0</v>
      </c>
      <c r="P689" s="97" t="s">
        <v>207</v>
      </c>
      <c r="Q689" s="227" t="s">
        <v>13799</v>
      </c>
      <c r="R689" s="146" t="s">
        <v>11184</v>
      </c>
      <c r="S689" s="78">
        <v>0</v>
      </c>
      <c r="T689" s="48">
        <v>84000</v>
      </c>
      <c r="U689" s="23"/>
      <c r="V689" s="24"/>
      <c r="W689" s="62" t="s">
        <v>3402</v>
      </c>
    </row>
    <row r="690" spans="1:23" ht="23.45" customHeight="1">
      <c r="A690" s="35" t="s">
        <v>3397</v>
      </c>
      <c r="B690" s="35" t="s">
        <v>10973</v>
      </c>
      <c r="C690" s="35" t="s">
        <v>3400</v>
      </c>
      <c r="D690" s="35" t="s">
        <v>3401</v>
      </c>
      <c r="E690" s="36" t="s">
        <v>12191</v>
      </c>
      <c r="F690" s="35" t="s">
        <v>12192</v>
      </c>
      <c r="G690" s="37" t="s">
        <v>6875</v>
      </c>
      <c r="H690" s="38">
        <v>12700</v>
      </c>
      <c r="I690" s="39"/>
      <c r="J690" s="40">
        <v>147</v>
      </c>
      <c r="K690" s="41"/>
      <c r="L690" s="76"/>
      <c r="M690" s="14"/>
      <c r="N690" s="15"/>
      <c r="O690" s="97">
        <v>0</v>
      </c>
      <c r="P690" s="97" t="s">
        <v>207</v>
      </c>
      <c r="Q690" s="146" t="s">
        <v>11194</v>
      </c>
      <c r="R690" s="146" t="s">
        <v>13865</v>
      </c>
      <c r="S690" s="78">
        <v>0</v>
      </c>
      <c r="T690" s="48">
        <v>0</v>
      </c>
      <c r="U690" s="23"/>
      <c r="V690" s="24"/>
      <c r="W690" s="62" t="s">
        <v>3402</v>
      </c>
    </row>
    <row r="691" spans="1:23" ht="23.45" customHeight="1">
      <c r="A691" s="35" t="s">
        <v>3397</v>
      </c>
      <c r="B691" s="35" t="s">
        <v>10973</v>
      </c>
      <c r="C691" s="35" t="s">
        <v>3400</v>
      </c>
      <c r="D691" s="35" t="s">
        <v>3401</v>
      </c>
      <c r="E691" s="36" t="s">
        <v>12191</v>
      </c>
      <c r="F691" s="35" t="s">
        <v>12192</v>
      </c>
      <c r="G691" s="37" t="s">
        <v>6875</v>
      </c>
      <c r="H691" s="38">
        <v>12700</v>
      </c>
      <c r="I691" s="39"/>
      <c r="J691" s="40">
        <v>45</v>
      </c>
      <c r="K691" s="41"/>
      <c r="L691" s="76"/>
      <c r="M691" s="14">
        <v>45</v>
      </c>
      <c r="N691" s="15"/>
      <c r="O691" s="97">
        <v>45</v>
      </c>
      <c r="P691" s="97" t="s">
        <v>207</v>
      </c>
      <c r="Q691" s="146" t="s">
        <v>13769</v>
      </c>
      <c r="R691" s="146" t="s">
        <v>13865</v>
      </c>
      <c r="S691" s="78">
        <v>45</v>
      </c>
      <c r="T691" s="48">
        <v>0</v>
      </c>
      <c r="U691" s="23">
        <v>2438400</v>
      </c>
      <c r="V691" s="24">
        <v>45894</v>
      </c>
      <c r="W691" s="62" t="s">
        <v>3402</v>
      </c>
    </row>
    <row r="692" spans="1:23" ht="23.45" customHeight="1">
      <c r="A692" s="35" t="s">
        <v>3397</v>
      </c>
      <c r="B692" s="35" t="s">
        <v>10973</v>
      </c>
      <c r="C692" s="35" t="s">
        <v>3400</v>
      </c>
      <c r="D692" s="35" t="s">
        <v>3401</v>
      </c>
      <c r="E692" s="36" t="s">
        <v>12191</v>
      </c>
      <c r="F692" s="35" t="s">
        <v>12192</v>
      </c>
      <c r="G692" s="37" t="s">
        <v>6875</v>
      </c>
      <c r="H692" s="38">
        <v>12700</v>
      </c>
      <c r="I692" s="39"/>
      <c r="J692" s="40">
        <v>8</v>
      </c>
      <c r="K692" s="41"/>
      <c r="L692" s="76"/>
      <c r="M692" s="14"/>
      <c r="N692" s="15"/>
      <c r="O692" s="97">
        <v>0</v>
      </c>
      <c r="P692" s="97" t="s">
        <v>207</v>
      </c>
      <c r="Q692" s="146"/>
      <c r="R692" s="146" t="s">
        <v>6039</v>
      </c>
      <c r="S692" s="78">
        <v>0</v>
      </c>
      <c r="T692" s="48">
        <v>0</v>
      </c>
      <c r="U692" s="23">
        <v>889000</v>
      </c>
      <c r="V692" s="24">
        <v>45887</v>
      </c>
      <c r="W692" s="62" t="s">
        <v>3402</v>
      </c>
    </row>
    <row r="693" spans="1:23" ht="23.45" customHeight="1">
      <c r="A693" s="35" t="s">
        <v>3397</v>
      </c>
      <c r="B693" s="35" t="s">
        <v>10973</v>
      </c>
      <c r="C693" s="35" t="s">
        <v>3400</v>
      </c>
      <c r="D693" s="35" t="s">
        <v>3401</v>
      </c>
      <c r="E693" s="36" t="s">
        <v>7495</v>
      </c>
      <c r="F693" s="35" t="s">
        <v>7496</v>
      </c>
      <c r="G693" s="37" t="s">
        <v>6874</v>
      </c>
      <c r="H693" s="38">
        <v>12000</v>
      </c>
      <c r="I693" s="39">
        <v>2</v>
      </c>
      <c r="J693" s="40"/>
      <c r="K693" s="41"/>
      <c r="L693" s="76"/>
      <c r="M693" s="14"/>
      <c r="N693" s="15"/>
      <c r="O693" s="97">
        <v>0</v>
      </c>
      <c r="P693" s="97" t="s">
        <v>207</v>
      </c>
      <c r="Q693" s="146" t="s">
        <v>13410</v>
      </c>
      <c r="R693" s="146"/>
      <c r="S693" s="78">
        <v>0</v>
      </c>
      <c r="T693" s="48">
        <v>0</v>
      </c>
      <c r="U693" s="23"/>
      <c r="V693" s="24"/>
      <c r="W693" s="62" t="s">
        <v>3402</v>
      </c>
    </row>
    <row r="694" spans="1:23" ht="23.45" customHeight="1">
      <c r="A694" s="35" t="s">
        <v>3397</v>
      </c>
      <c r="B694" s="35" t="s">
        <v>10973</v>
      </c>
      <c r="C694" s="35" t="s">
        <v>3400</v>
      </c>
      <c r="D694" s="35" t="s">
        <v>3401</v>
      </c>
      <c r="E694" s="36" t="s">
        <v>7497</v>
      </c>
      <c r="F694" s="35" t="s">
        <v>7496</v>
      </c>
      <c r="G694" s="37" t="s">
        <v>6875</v>
      </c>
      <c r="H694" s="38">
        <v>12000</v>
      </c>
      <c r="I694" s="39"/>
      <c r="J694" s="40">
        <v>38</v>
      </c>
      <c r="K694" s="41"/>
      <c r="L694" s="76"/>
      <c r="M694" s="14">
        <v>38</v>
      </c>
      <c r="N694" s="15"/>
      <c r="O694" s="97">
        <v>38</v>
      </c>
      <c r="P694" s="97" t="s">
        <v>207</v>
      </c>
      <c r="Q694" s="233"/>
      <c r="R694" s="146" t="s">
        <v>11552</v>
      </c>
      <c r="S694" s="78">
        <v>38</v>
      </c>
      <c r="T694" s="48">
        <v>0</v>
      </c>
      <c r="U694" s="23">
        <v>456000</v>
      </c>
      <c r="V694" s="24">
        <v>45894</v>
      </c>
      <c r="W694" s="62" t="s">
        <v>3402</v>
      </c>
    </row>
    <row r="695" spans="1:23" ht="23.45" customHeight="1">
      <c r="A695" s="35" t="s">
        <v>3397</v>
      </c>
      <c r="B695" s="35" t="s">
        <v>10973</v>
      </c>
      <c r="C695" s="35" t="s">
        <v>3400</v>
      </c>
      <c r="D695" s="35" t="s">
        <v>3401</v>
      </c>
      <c r="E695" s="36" t="s">
        <v>7497</v>
      </c>
      <c r="F695" s="35" t="s">
        <v>7496</v>
      </c>
      <c r="G695" s="37" t="s">
        <v>6875</v>
      </c>
      <c r="H695" s="38">
        <v>12000</v>
      </c>
      <c r="I695" s="39"/>
      <c r="J695" s="40">
        <v>62</v>
      </c>
      <c r="K695" s="41"/>
      <c r="L695" s="76"/>
      <c r="M695" s="14">
        <v>62</v>
      </c>
      <c r="N695" s="15"/>
      <c r="O695" s="97">
        <v>62</v>
      </c>
      <c r="P695" s="97" t="s">
        <v>207</v>
      </c>
      <c r="Q695" s="146"/>
      <c r="R695" s="146" t="s">
        <v>12541</v>
      </c>
      <c r="S695" s="78">
        <v>62</v>
      </c>
      <c r="T695" s="48">
        <v>0</v>
      </c>
      <c r="U695" s="23">
        <v>744000</v>
      </c>
      <c r="V695" s="24">
        <v>45888</v>
      </c>
      <c r="W695" s="62" t="s">
        <v>3402</v>
      </c>
    </row>
    <row r="696" spans="1:23" ht="23.45" customHeight="1">
      <c r="A696" s="30" t="s">
        <v>5070</v>
      </c>
      <c r="B696" s="69" t="s">
        <v>10973</v>
      </c>
      <c r="C696" s="30" t="s">
        <v>3400</v>
      </c>
      <c r="D696" s="30" t="s">
        <v>3401</v>
      </c>
      <c r="E696" s="31" t="s">
        <v>6089</v>
      </c>
      <c r="F696" s="30" t="s">
        <v>6088</v>
      </c>
      <c r="G696" s="32" t="s">
        <v>146</v>
      </c>
      <c r="H696" s="33">
        <v>12000</v>
      </c>
      <c r="I696" s="39"/>
      <c r="J696" s="40"/>
      <c r="K696" s="34">
        <v>1</v>
      </c>
      <c r="L696" s="77"/>
      <c r="M696" s="10"/>
      <c r="N696" s="11"/>
      <c r="O696" s="97">
        <v>0</v>
      </c>
      <c r="P696" s="97" t="s">
        <v>207</v>
      </c>
      <c r="Q696" s="146"/>
      <c r="R696" s="217" t="s">
        <v>13850</v>
      </c>
      <c r="S696" s="78">
        <v>0</v>
      </c>
      <c r="T696" s="49">
        <v>0</v>
      </c>
      <c r="U696" s="23"/>
      <c r="V696" s="24"/>
      <c r="W696" s="62" t="s">
        <v>3402</v>
      </c>
    </row>
    <row r="697" spans="1:23" ht="23.45" customHeight="1">
      <c r="A697" s="30" t="s">
        <v>5070</v>
      </c>
      <c r="B697" s="69" t="s">
        <v>10973</v>
      </c>
      <c r="C697" s="30" t="s">
        <v>3400</v>
      </c>
      <c r="D697" s="30" t="s">
        <v>3401</v>
      </c>
      <c r="E697" s="31" t="s">
        <v>6089</v>
      </c>
      <c r="F697" s="30" t="s">
        <v>6088</v>
      </c>
      <c r="G697" s="32" t="s">
        <v>146</v>
      </c>
      <c r="H697" s="33">
        <v>12000</v>
      </c>
      <c r="I697" s="39"/>
      <c r="J697" s="40"/>
      <c r="K697" s="34">
        <v>1</v>
      </c>
      <c r="L697" s="77"/>
      <c r="M697" s="10"/>
      <c r="N697" s="11"/>
      <c r="O697" s="97">
        <v>0</v>
      </c>
      <c r="P697" s="97" t="s">
        <v>207</v>
      </c>
      <c r="Q697" s="146"/>
      <c r="R697" s="217" t="s">
        <v>13844</v>
      </c>
      <c r="S697" s="78">
        <v>0</v>
      </c>
      <c r="T697" s="49">
        <v>0</v>
      </c>
      <c r="U697" s="23"/>
      <c r="V697" s="24"/>
      <c r="W697" s="62" t="s">
        <v>3402</v>
      </c>
    </row>
    <row r="698" spans="1:23" ht="23.45" customHeight="1">
      <c r="A698" s="35"/>
      <c r="B698" s="35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97">
        <v>0</v>
      </c>
      <c r="P698" s="97" t="s">
        <v>207</v>
      </c>
      <c r="Q698" s="146"/>
      <c r="R698" s="146"/>
      <c r="S698" s="78">
        <v>0</v>
      </c>
      <c r="T698" s="49">
        <v>0</v>
      </c>
      <c r="U698" s="23"/>
      <c r="V698" s="24"/>
      <c r="W698" s="62" t="s">
        <v>207</v>
      </c>
    </row>
    <row r="699" spans="1:23" ht="23.45" customHeight="1">
      <c r="A699" s="35" t="s">
        <v>192</v>
      </c>
      <c r="B699" s="35" t="s">
        <v>10619</v>
      </c>
      <c r="C699" s="35" t="s">
        <v>194</v>
      </c>
      <c r="D699" s="35" t="s">
        <v>195</v>
      </c>
      <c r="E699" s="36" t="s">
        <v>12851</v>
      </c>
      <c r="F699" s="35" t="s">
        <v>12636</v>
      </c>
      <c r="G699" s="37" t="s">
        <v>7067</v>
      </c>
      <c r="H699" s="38">
        <v>18000</v>
      </c>
      <c r="I699" s="28"/>
      <c r="J699" s="40">
        <v>10</v>
      </c>
      <c r="K699" s="41"/>
      <c r="L699" s="76"/>
      <c r="M699" s="14"/>
      <c r="N699" s="15"/>
      <c r="O699" s="97">
        <v>0</v>
      </c>
      <c r="P699" s="97" t="s">
        <v>207</v>
      </c>
      <c r="Q699" s="146" t="s">
        <v>11233</v>
      </c>
      <c r="R699" s="146" t="s">
        <v>84</v>
      </c>
      <c r="S699" s="78">
        <v>0</v>
      </c>
      <c r="T699" s="48">
        <v>0</v>
      </c>
      <c r="U699" s="23">
        <v>180000</v>
      </c>
      <c r="V699" s="24">
        <v>45894</v>
      </c>
      <c r="W699" s="62" t="s">
        <v>442</v>
      </c>
    </row>
    <row r="700" spans="1:23" ht="23.45" customHeight="1">
      <c r="A700" s="35" t="s">
        <v>192</v>
      </c>
      <c r="B700" s="35" t="s">
        <v>10619</v>
      </c>
      <c r="C700" s="35" t="s">
        <v>194</v>
      </c>
      <c r="D700" s="35" t="s">
        <v>195</v>
      </c>
      <c r="E700" s="36" t="s">
        <v>12637</v>
      </c>
      <c r="F700" s="35" t="s">
        <v>12197</v>
      </c>
      <c r="G700" s="37" t="s">
        <v>7064</v>
      </c>
      <c r="H700" s="38">
        <v>17000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17000</v>
      </c>
      <c r="U700" s="23"/>
      <c r="V700" s="24"/>
      <c r="W700" s="62" t="s">
        <v>442</v>
      </c>
    </row>
    <row r="701" spans="1:23" ht="23.45" customHeight="1">
      <c r="A701" s="35" t="s">
        <v>192</v>
      </c>
      <c r="B701" s="35" t="s">
        <v>10619</v>
      </c>
      <c r="C701" s="35" t="s">
        <v>194</v>
      </c>
      <c r="D701" s="35" t="s">
        <v>195</v>
      </c>
      <c r="E701" s="36" t="s">
        <v>7958</v>
      </c>
      <c r="F701" s="35" t="s">
        <v>13308</v>
      </c>
      <c r="G701" s="37" t="s">
        <v>10467</v>
      </c>
      <c r="H701" s="38">
        <v>18000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36000</v>
      </c>
      <c r="U701" s="23"/>
      <c r="V701" s="24"/>
      <c r="W701" s="62" t="s">
        <v>442</v>
      </c>
    </row>
    <row r="702" spans="1:23" ht="23.45" customHeight="1">
      <c r="A702" s="168"/>
      <c r="B702" s="168"/>
      <c r="C702" s="168"/>
      <c r="D702" s="168"/>
      <c r="E702" s="169"/>
      <c r="F702" s="168"/>
      <c r="G702" s="170"/>
      <c r="H702" s="171"/>
      <c r="I702" s="172"/>
      <c r="J702" s="173"/>
      <c r="K702" s="174"/>
      <c r="L702" s="175"/>
      <c r="M702" s="176"/>
      <c r="N702" s="177"/>
      <c r="O702" s="97">
        <v>0</v>
      </c>
      <c r="P702" s="97" t="s">
        <v>207</v>
      </c>
      <c r="Q702" s="305"/>
      <c r="R702" s="216"/>
      <c r="S702" s="78">
        <v>0</v>
      </c>
      <c r="T702" s="49">
        <v>0</v>
      </c>
      <c r="U702" s="23"/>
      <c r="V702" s="24"/>
      <c r="W702" s="62" t="s">
        <v>207</v>
      </c>
    </row>
    <row r="703" spans="1:23" ht="23.45" customHeight="1">
      <c r="A703" s="35" t="s">
        <v>197</v>
      </c>
      <c r="B703" s="35" t="s">
        <v>11117</v>
      </c>
      <c r="C703" s="35" t="s">
        <v>198</v>
      </c>
      <c r="D703" s="35" t="s">
        <v>199</v>
      </c>
      <c r="E703" s="36" t="s">
        <v>12202</v>
      </c>
      <c r="F703" s="35" t="s">
        <v>12203</v>
      </c>
      <c r="G703" s="37" t="s">
        <v>5959</v>
      </c>
      <c r="H703" s="38">
        <v>14000</v>
      </c>
      <c r="I703" s="39">
        <v>2</v>
      </c>
      <c r="J703" s="40"/>
      <c r="K703" s="41"/>
      <c r="L703" s="76">
        <v>2</v>
      </c>
      <c r="M703" s="14"/>
      <c r="N703" s="15"/>
      <c r="O703" s="97">
        <v>2</v>
      </c>
      <c r="P703" s="97" t="s">
        <v>207</v>
      </c>
      <c r="Q703" s="146"/>
      <c r="R703" s="146"/>
      <c r="S703" s="78">
        <v>2</v>
      </c>
      <c r="T703" s="48">
        <v>28000</v>
      </c>
      <c r="U703" s="23"/>
      <c r="V703" s="24"/>
      <c r="W703" s="62" t="s">
        <v>454</v>
      </c>
    </row>
    <row r="704" spans="1:23" ht="23.45" customHeight="1">
      <c r="A704" s="35" t="s">
        <v>197</v>
      </c>
      <c r="B704" s="35" t="s">
        <v>11117</v>
      </c>
      <c r="C704" s="35" t="s">
        <v>198</v>
      </c>
      <c r="D704" s="35" t="s">
        <v>199</v>
      </c>
      <c r="E704" s="36" t="s">
        <v>12204</v>
      </c>
      <c r="F704" s="35" t="s">
        <v>12203</v>
      </c>
      <c r="G704" s="37" t="s">
        <v>6755</v>
      </c>
      <c r="H704" s="38">
        <v>14000</v>
      </c>
      <c r="I704" s="39">
        <v>1</v>
      </c>
      <c r="J704" s="40"/>
      <c r="K704" s="41"/>
      <c r="L704" s="76">
        <v>1</v>
      </c>
      <c r="M704" s="14"/>
      <c r="N704" s="15"/>
      <c r="O704" s="97">
        <v>1</v>
      </c>
      <c r="P704" s="97" t="s">
        <v>207</v>
      </c>
      <c r="Q704" s="146"/>
      <c r="R704" s="146"/>
      <c r="S704" s="78">
        <v>1</v>
      </c>
      <c r="T704" s="48">
        <v>14000</v>
      </c>
      <c r="U704" s="23"/>
      <c r="V704" s="24"/>
      <c r="W704" s="62" t="s">
        <v>454</v>
      </c>
    </row>
    <row r="705" spans="1:23" ht="23.4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97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35" t="s">
        <v>200</v>
      </c>
      <c r="B706" s="35" t="s">
        <v>201</v>
      </c>
      <c r="C706" s="35" t="s">
        <v>202</v>
      </c>
      <c r="D706" s="35" t="s">
        <v>203</v>
      </c>
      <c r="E706" s="36" t="s">
        <v>7498</v>
      </c>
      <c r="F706" s="35" t="s">
        <v>7499</v>
      </c>
      <c r="G706" s="37" t="s">
        <v>7076</v>
      </c>
      <c r="H706" s="38">
        <v>14000</v>
      </c>
      <c r="I706" s="39">
        <v>1</v>
      </c>
      <c r="J706" s="40"/>
      <c r="K706" s="41"/>
      <c r="L706" s="76">
        <v>1</v>
      </c>
      <c r="M706" s="14"/>
      <c r="N706" s="15"/>
      <c r="O706" s="97">
        <v>1</v>
      </c>
      <c r="P706" s="97" t="s">
        <v>207</v>
      </c>
      <c r="Q706" s="146"/>
      <c r="R706" s="146"/>
      <c r="S706" s="78">
        <v>1</v>
      </c>
      <c r="T706" s="48">
        <v>14000</v>
      </c>
      <c r="U706" s="23"/>
      <c r="V706" s="24"/>
      <c r="W706" s="62" t="s">
        <v>4866</v>
      </c>
    </row>
    <row r="707" spans="1:23" ht="23.45" customHeight="1">
      <c r="A707" s="35" t="s">
        <v>200</v>
      </c>
      <c r="B707" s="35" t="s">
        <v>201</v>
      </c>
      <c r="C707" s="35" t="s">
        <v>202</v>
      </c>
      <c r="D707" s="35" t="s">
        <v>203</v>
      </c>
      <c r="E707" s="36" t="s">
        <v>9758</v>
      </c>
      <c r="F707" s="35" t="s">
        <v>7499</v>
      </c>
      <c r="G707" s="37" t="s">
        <v>7079</v>
      </c>
      <c r="H707" s="38">
        <v>14000</v>
      </c>
      <c r="I707" s="39">
        <v>1</v>
      </c>
      <c r="J707" s="40"/>
      <c r="K707" s="41"/>
      <c r="L707" s="76">
        <v>1</v>
      </c>
      <c r="M707" s="14"/>
      <c r="N707" s="15"/>
      <c r="O707" s="97">
        <v>1</v>
      </c>
      <c r="P707" s="97" t="s">
        <v>207</v>
      </c>
      <c r="Q707" s="146"/>
      <c r="R707" s="146"/>
      <c r="S707" s="78">
        <v>1</v>
      </c>
      <c r="T707" s="48">
        <v>14000</v>
      </c>
      <c r="U707" s="23"/>
      <c r="V707" s="24"/>
      <c r="W707" s="62" t="s">
        <v>4866</v>
      </c>
    </row>
    <row r="708" spans="1:23" ht="23.45" customHeight="1">
      <c r="A708" s="35" t="s">
        <v>200</v>
      </c>
      <c r="B708" s="35" t="s">
        <v>201</v>
      </c>
      <c r="C708" s="35" t="s">
        <v>202</v>
      </c>
      <c r="D708" s="35" t="s">
        <v>203</v>
      </c>
      <c r="E708" s="36" t="s">
        <v>7891</v>
      </c>
      <c r="F708" s="35" t="s">
        <v>13756</v>
      </c>
      <c r="G708" s="37" t="s">
        <v>12405</v>
      </c>
      <c r="H708" s="38">
        <v>9000</v>
      </c>
      <c r="I708" s="39">
        <v>1</v>
      </c>
      <c r="J708" s="40"/>
      <c r="K708" s="41"/>
      <c r="L708" s="76">
        <v>1</v>
      </c>
      <c r="M708" s="14"/>
      <c r="N708" s="15"/>
      <c r="O708" s="97">
        <v>1</v>
      </c>
      <c r="P708" s="97" t="s">
        <v>207</v>
      </c>
      <c r="Q708" s="146"/>
      <c r="R708" s="146"/>
      <c r="S708" s="78">
        <v>1</v>
      </c>
      <c r="T708" s="48">
        <v>9000</v>
      </c>
      <c r="U708" s="23"/>
      <c r="V708" s="24"/>
      <c r="W708" s="62" t="s">
        <v>4866</v>
      </c>
    </row>
    <row r="709" spans="1:23" ht="23.45" customHeight="1">
      <c r="A709" s="35" t="s">
        <v>200</v>
      </c>
      <c r="B709" s="35" t="s">
        <v>201</v>
      </c>
      <c r="C709" s="35" t="s">
        <v>202</v>
      </c>
      <c r="D709" s="35" t="s">
        <v>203</v>
      </c>
      <c r="E709" s="36" t="s">
        <v>10048</v>
      </c>
      <c r="F709" s="35" t="s">
        <v>13756</v>
      </c>
      <c r="G709" s="37" t="s">
        <v>10467</v>
      </c>
      <c r="H709" s="38">
        <v>9000</v>
      </c>
      <c r="I709" s="39">
        <v>2</v>
      </c>
      <c r="J709" s="40"/>
      <c r="K709" s="41"/>
      <c r="L709" s="76">
        <v>2</v>
      </c>
      <c r="M709" s="14"/>
      <c r="N709" s="15"/>
      <c r="O709" s="97">
        <v>2</v>
      </c>
      <c r="P709" s="97" t="s">
        <v>207</v>
      </c>
      <c r="Q709" s="146"/>
      <c r="R709" s="146"/>
      <c r="S709" s="78">
        <v>2</v>
      </c>
      <c r="T709" s="48">
        <v>18000</v>
      </c>
      <c r="U709" s="23"/>
      <c r="V709" s="24"/>
      <c r="W709" s="62" t="s">
        <v>4866</v>
      </c>
    </row>
    <row r="710" spans="1:23" ht="23.45" customHeight="1">
      <c r="A710" s="35" t="s">
        <v>200</v>
      </c>
      <c r="B710" s="35" t="s">
        <v>201</v>
      </c>
      <c r="C710" s="35" t="s">
        <v>202</v>
      </c>
      <c r="D710" s="35" t="s">
        <v>203</v>
      </c>
      <c r="E710" s="36" t="s">
        <v>10524</v>
      </c>
      <c r="F710" s="35" t="s">
        <v>11370</v>
      </c>
      <c r="G710" s="37" t="s">
        <v>7894</v>
      </c>
      <c r="H710" s="38">
        <v>12500</v>
      </c>
      <c r="I710" s="39">
        <v>1</v>
      </c>
      <c r="J710" s="40"/>
      <c r="K710" s="41"/>
      <c r="L710" s="76">
        <v>1</v>
      </c>
      <c r="M710" s="14"/>
      <c r="N710" s="15"/>
      <c r="O710" s="97">
        <v>1</v>
      </c>
      <c r="P710" s="97" t="s">
        <v>207</v>
      </c>
      <c r="Q710" s="146"/>
      <c r="R710" s="146"/>
      <c r="S710" s="78">
        <v>1</v>
      </c>
      <c r="T710" s="48">
        <v>12500</v>
      </c>
      <c r="U710" s="23"/>
      <c r="V710" s="24"/>
      <c r="W710" s="62" t="s">
        <v>4866</v>
      </c>
    </row>
    <row r="711" spans="1:23" ht="23.45" customHeight="1">
      <c r="A711" s="35" t="s">
        <v>200</v>
      </c>
      <c r="B711" s="35" t="s">
        <v>201</v>
      </c>
      <c r="C711" s="35" t="s">
        <v>202</v>
      </c>
      <c r="D711" s="35" t="s">
        <v>203</v>
      </c>
      <c r="E711" s="36" t="s">
        <v>10522</v>
      </c>
      <c r="F711" s="35" t="s">
        <v>11370</v>
      </c>
      <c r="G711" s="37" t="s">
        <v>7573</v>
      </c>
      <c r="H711" s="38">
        <v>12500</v>
      </c>
      <c r="I711" s="39">
        <v>7</v>
      </c>
      <c r="J711" s="40"/>
      <c r="K711" s="41"/>
      <c r="L711" s="76">
        <v>7</v>
      </c>
      <c r="M711" s="14"/>
      <c r="N711" s="15"/>
      <c r="O711" s="97">
        <v>7</v>
      </c>
      <c r="P711" s="97" t="s">
        <v>207</v>
      </c>
      <c r="Q711" s="146"/>
      <c r="R711" s="146"/>
      <c r="S711" s="78">
        <v>7</v>
      </c>
      <c r="T711" s="48">
        <v>87500</v>
      </c>
      <c r="U711" s="23"/>
      <c r="V711" s="24"/>
      <c r="W711" s="62" t="s">
        <v>4866</v>
      </c>
    </row>
    <row r="712" spans="1:23" ht="23.45" customHeight="1">
      <c r="A712" s="35" t="s">
        <v>200</v>
      </c>
      <c r="B712" s="35" t="s">
        <v>201</v>
      </c>
      <c r="C712" s="35" t="s">
        <v>202</v>
      </c>
      <c r="D712" s="35" t="s">
        <v>203</v>
      </c>
      <c r="E712" s="36" t="s">
        <v>10518</v>
      </c>
      <c r="F712" s="35" t="s">
        <v>11370</v>
      </c>
      <c r="G712" s="37" t="s">
        <v>12205</v>
      </c>
      <c r="H712" s="38">
        <v>12500</v>
      </c>
      <c r="I712" s="39">
        <v>1</v>
      </c>
      <c r="J712" s="40"/>
      <c r="K712" s="41"/>
      <c r="L712" s="76">
        <v>1</v>
      </c>
      <c r="M712" s="14"/>
      <c r="N712" s="15"/>
      <c r="O712" s="97">
        <v>1</v>
      </c>
      <c r="P712" s="97" t="s">
        <v>207</v>
      </c>
      <c r="Q712" s="146"/>
      <c r="R712" s="146"/>
      <c r="S712" s="78">
        <v>1</v>
      </c>
      <c r="T712" s="48">
        <v>12500</v>
      </c>
      <c r="U712" s="23"/>
      <c r="V712" s="24"/>
      <c r="W712" s="62" t="s">
        <v>4866</v>
      </c>
    </row>
    <row r="713" spans="1:23" ht="23.45" customHeight="1">
      <c r="A713" s="35" t="s">
        <v>200</v>
      </c>
      <c r="B713" s="35" t="s">
        <v>201</v>
      </c>
      <c r="C713" s="35" t="s">
        <v>202</v>
      </c>
      <c r="D713" s="35" t="s">
        <v>203</v>
      </c>
      <c r="E713" s="36" t="s">
        <v>7501</v>
      </c>
      <c r="F713" s="35" t="s">
        <v>7502</v>
      </c>
      <c r="G713" s="37" t="s">
        <v>6167</v>
      </c>
      <c r="H713" s="38">
        <v>12000</v>
      </c>
      <c r="I713" s="39">
        <v>1</v>
      </c>
      <c r="J713" s="40"/>
      <c r="K713" s="41"/>
      <c r="L713" s="76">
        <v>1</v>
      </c>
      <c r="M713" s="14"/>
      <c r="N713" s="15"/>
      <c r="O713" s="97">
        <v>1</v>
      </c>
      <c r="P713" s="97" t="s">
        <v>207</v>
      </c>
      <c r="Q713" s="146"/>
      <c r="R713" s="146"/>
      <c r="S713" s="78">
        <v>1</v>
      </c>
      <c r="T713" s="48">
        <v>12000</v>
      </c>
      <c r="U713" s="23"/>
      <c r="V713" s="24"/>
      <c r="W713" s="62" t="s">
        <v>4866</v>
      </c>
    </row>
    <row r="714" spans="1:23" ht="23.45" customHeight="1">
      <c r="A714" s="35" t="s">
        <v>200</v>
      </c>
      <c r="B714" s="35" t="s">
        <v>201</v>
      </c>
      <c r="C714" s="35" t="s">
        <v>202</v>
      </c>
      <c r="D714" s="35" t="s">
        <v>203</v>
      </c>
      <c r="E714" s="36" t="s">
        <v>10526</v>
      </c>
      <c r="F714" s="35" t="s">
        <v>9891</v>
      </c>
      <c r="G714" s="37" t="s">
        <v>5959</v>
      </c>
      <c r="H714" s="38">
        <v>9000</v>
      </c>
      <c r="I714" s="39">
        <v>1</v>
      </c>
      <c r="J714" s="40"/>
      <c r="K714" s="41"/>
      <c r="L714" s="76">
        <v>1</v>
      </c>
      <c r="M714" s="14"/>
      <c r="N714" s="15"/>
      <c r="O714" s="97">
        <v>1</v>
      </c>
      <c r="P714" s="97" t="s">
        <v>207</v>
      </c>
      <c r="Q714" s="146"/>
      <c r="R714" s="146"/>
      <c r="S714" s="78">
        <v>1</v>
      </c>
      <c r="T714" s="48">
        <v>9000</v>
      </c>
      <c r="U714" s="23"/>
      <c r="V714" s="24"/>
      <c r="W714" s="62" t="s">
        <v>4866</v>
      </c>
    </row>
    <row r="715" spans="1:23" ht="23.45" customHeight="1">
      <c r="A715" s="35" t="s">
        <v>200</v>
      </c>
      <c r="B715" s="35" t="s">
        <v>201</v>
      </c>
      <c r="C715" s="35" t="s">
        <v>202</v>
      </c>
      <c r="D715" s="35" t="s">
        <v>203</v>
      </c>
      <c r="E715" s="36" t="s">
        <v>11372</v>
      </c>
      <c r="F715" s="35" t="s">
        <v>7505</v>
      </c>
      <c r="G715" s="37" t="s">
        <v>7130</v>
      </c>
      <c r="H715" s="38">
        <v>12000</v>
      </c>
      <c r="I715" s="39">
        <v>3</v>
      </c>
      <c r="J715" s="40"/>
      <c r="K715" s="41"/>
      <c r="L715" s="76">
        <v>3</v>
      </c>
      <c r="M715" s="14"/>
      <c r="N715" s="15"/>
      <c r="O715" s="97">
        <v>3</v>
      </c>
      <c r="P715" s="97" t="s">
        <v>207</v>
      </c>
      <c r="Q715" s="146"/>
      <c r="R715" s="146"/>
      <c r="S715" s="78">
        <v>3</v>
      </c>
      <c r="T715" s="48">
        <v>36000</v>
      </c>
      <c r="U715" s="23"/>
      <c r="V715" s="24"/>
      <c r="W715" s="62" t="s">
        <v>4866</v>
      </c>
    </row>
    <row r="716" spans="1:23" ht="23.45" customHeight="1">
      <c r="A716" s="35" t="s">
        <v>200</v>
      </c>
      <c r="B716" s="35" t="s">
        <v>201</v>
      </c>
      <c r="C716" s="35" t="s">
        <v>202</v>
      </c>
      <c r="D716" s="35" t="s">
        <v>203</v>
      </c>
      <c r="E716" s="36" t="s">
        <v>7504</v>
      </c>
      <c r="F716" s="35" t="s">
        <v>7505</v>
      </c>
      <c r="G716" s="37" t="s">
        <v>7067</v>
      </c>
      <c r="H716" s="38">
        <v>12000</v>
      </c>
      <c r="I716" s="39">
        <v>1</v>
      </c>
      <c r="J716" s="40"/>
      <c r="K716" s="41"/>
      <c r="L716" s="76">
        <v>1</v>
      </c>
      <c r="M716" s="14"/>
      <c r="N716" s="15"/>
      <c r="O716" s="97">
        <v>1</v>
      </c>
      <c r="P716" s="97" t="s">
        <v>207</v>
      </c>
      <c r="Q716" s="146"/>
      <c r="R716" s="146"/>
      <c r="S716" s="78">
        <v>1</v>
      </c>
      <c r="T716" s="48">
        <v>12000</v>
      </c>
      <c r="U716" s="23"/>
      <c r="V716" s="24"/>
      <c r="W716" s="62" t="s">
        <v>4866</v>
      </c>
    </row>
    <row r="717" spans="1:23" ht="23.45" customHeight="1">
      <c r="A717" s="35" t="s">
        <v>200</v>
      </c>
      <c r="B717" s="35" t="s">
        <v>201</v>
      </c>
      <c r="C717" s="35"/>
      <c r="D717" s="35"/>
      <c r="E717" s="36"/>
      <c r="F717" s="35" t="s">
        <v>7505</v>
      </c>
      <c r="G717" s="37" t="s">
        <v>13800</v>
      </c>
      <c r="H717" s="38"/>
      <c r="I717" s="39"/>
      <c r="J717" s="40"/>
      <c r="K717" s="41"/>
      <c r="L717" s="76"/>
      <c r="M717" s="14"/>
      <c r="N717" s="15"/>
      <c r="O717" s="97">
        <v>0</v>
      </c>
      <c r="P717" s="97" t="s">
        <v>207</v>
      </c>
      <c r="Q717" s="219" t="s">
        <v>13819</v>
      </c>
      <c r="R717" s="219" t="s">
        <v>13856</v>
      </c>
      <c r="S717" s="78">
        <v>0</v>
      </c>
      <c r="T717" s="48">
        <v>0</v>
      </c>
      <c r="U717" s="23"/>
      <c r="V717" s="24"/>
      <c r="W717" s="62" t="s">
        <v>4866</v>
      </c>
    </row>
    <row r="718" spans="1:23" ht="23.45" customHeight="1">
      <c r="A718" s="35" t="s">
        <v>200</v>
      </c>
      <c r="B718" s="35" t="s">
        <v>201</v>
      </c>
      <c r="C718" s="35" t="s">
        <v>202</v>
      </c>
      <c r="D718" s="35" t="s">
        <v>203</v>
      </c>
      <c r="E718" s="36" t="s">
        <v>10527</v>
      </c>
      <c r="F718" s="35" t="s">
        <v>9893</v>
      </c>
      <c r="G718" s="37" t="s">
        <v>5959</v>
      </c>
      <c r="H718" s="38">
        <v>10000</v>
      </c>
      <c r="I718" s="39">
        <v>15</v>
      </c>
      <c r="J718" s="40"/>
      <c r="K718" s="41"/>
      <c r="L718" s="76"/>
      <c r="M718" s="14"/>
      <c r="N718" s="15"/>
      <c r="O718" s="97">
        <v>0</v>
      </c>
      <c r="P718" s="97" t="s">
        <v>207</v>
      </c>
      <c r="Q718" s="146" t="s">
        <v>13771</v>
      </c>
      <c r="R718" s="146"/>
      <c r="S718" s="78">
        <v>0</v>
      </c>
      <c r="T718" s="48">
        <v>0</v>
      </c>
      <c r="U718" s="23"/>
      <c r="V718" s="24"/>
      <c r="W718" s="62" t="s">
        <v>4866</v>
      </c>
    </row>
    <row r="719" spans="1:23" ht="23.45" customHeight="1">
      <c r="A719" s="35" t="s">
        <v>200</v>
      </c>
      <c r="B719" s="35" t="s">
        <v>201</v>
      </c>
      <c r="C719" s="35" t="s">
        <v>202</v>
      </c>
      <c r="D719" s="35" t="s">
        <v>203</v>
      </c>
      <c r="E719" s="36" t="s">
        <v>13757</v>
      </c>
      <c r="F719" s="35" t="s">
        <v>7746</v>
      </c>
      <c r="G719" s="37" t="s">
        <v>8047</v>
      </c>
      <c r="H719" s="38">
        <v>12500</v>
      </c>
      <c r="I719" s="39">
        <v>2</v>
      </c>
      <c r="J719" s="40"/>
      <c r="K719" s="41"/>
      <c r="L719" s="76">
        <v>2</v>
      </c>
      <c r="M719" s="14"/>
      <c r="N719" s="15"/>
      <c r="O719" s="97">
        <v>2</v>
      </c>
      <c r="P719" s="97" t="s">
        <v>207</v>
      </c>
      <c r="Q719" s="146"/>
      <c r="R719" s="146"/>
      <c r="S719" s="78">
        <v>2</v>
      </c>
      <c r="T719" s="48">
        <v>25000</v>
      </c>
      <c r="U719" s="23"/>
      <c r="V719" s="24"/>
      <c r="W719" s="62" t="s">
        <v>4866</v>
      </c>
    </row>
    <row r="720" spans="1:23" ht="23.45" customHeight="1">
      <c r="A720" s="35" t="s">
        <v>200</v>
      </c>
      <c r="B720" s="35" t="s">
        <v>201</v>
      </c>
      <c r="C720" s="35" t="s">
        <v>202</v>
      </c>
      <c r="D720" s="35" t="s">
        <v>203</v>
      </c>
      <c r="E720" s="36" t="s">
        <v>11937</v>
      </c>
      <c r="F720" s="35" t="s">
        <v>7746</v>
      </c>
      <c r="G720" s="37" t="s">
        <v>7706</v>
      </c>
      <c r="H720" s="38">
        <v>12500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12500</v>
      </c>
      <c r="U720" s="23"/>
      <c r="V720" s="24"/>
      <c r="W720" s="62" t="s">
        <v>4866</v>
      </c>
    </row>
    <row r="721" spans="1:23" ht="23.45" customHeight="1">
      <c r="A721" s="35" t="s">
        <v>200</v>
      </c>
      <c r="B721" s="35" t="s">
        <v>201</v>
      </c>
      <c r="C721" s="35" t="s">
        <v>202</v>
      </c>
      <c r="D721" s="35" t="s">
        <v>203</v>
      </c>
      <c r="E721" s="36" t="s">
        <v>7747</v>
      </c>
      <c r="F721" s="35" t="s">
        <v>7746</v>
      </c>
      <c r="G721" s="37" t="s">
        <v>7748</v>
      </c>
      <c r="H721" s="38">
        <v>12500</v>
      </c>
      <c r="I721" s="39">
        <v>6</v>
      </c>
      <c r="J721" s="40"/>
      <c r="K721" s="41"/>
      <c r="L721" s="76"/>
      <c r="M721" s="14"/>
      <c r="N721" s="15"/>
      <c r="O721" s="97">
        <v>0</v>
      </c>
      <c r="P721" s="97" t="s">
        <v>207</v>
      </c>
      <c r="Q721" s="146" t="s">
        <v>13771</v>
      </c>
      <c r="R721" s="146"/>
      <c r="S721" s="78">
        <v>0</v>
      </c>
      <c r="T721" s="48">
        <v>0</v>
      </c>
      <c r="U721" s="23"/>
      <c r="V721" s="24"/>
      <c r="W721" s="62" t="s">
        <v>4866</v>
      </c>
    </row>
    <row r="722" spans="1:23" ht="23.45" customHeight="1">
      <c r="A722" s="35" t="s">
        <v>200</v>
      </c>
      <c r="B722" s="35" t="s">
        <v>201</v>
      </c>
      <c r="C722" s="35" t="s">
        <v>202</v>
      </c>
      <c r="D722" s="35" t="s">
        <v>203</v>
      </c>
      <c r="E722" s="36" t="s">
        <v>7506</v>
      </c>
      <c r="F722" s="35" t="s">
        <v>7507</v>
      </c>
      <c r="G722" s="37" t="s">
        <v>7104</v>
      </c>
      <c r="H722" s="38">
        <v>8500</v>
      </c>
      <c r="I722" s="39">
        <v>2</v>
      </c>
      <c r="J722" s="40"/>
      <c r="K722" s="41"/>
      <c r="L722" s="76">
        <v>2</v>
      </c>
      <c r="M722" s="14"/>
      <c r="N722" s="15"/>
      <c r="O722" s="97">
        <v>2</v>
      </c>
      <c r="P722" s="97" t="s">
        <v>207</v>
      </c>
      <c r="Q722" s="146"/>
      <c r="R722" s="146"/>
      <c r="S722" s="78">
        <v>2</v>
      </c>
      <c r="T722" s="48">
        <v>17000</v>
      </c>
      <c r="U722" s="23"/>
      <c r="V722" s="24"/>
      <c r="W722" s="62" t="s">
        <v>4866</v>
      </c>
    </row>
    <row r="723" spans="1:23" ht="23.45" customHeight="1">
      <c r="A723" s="35" t="s">
        <v>200</v>
      </c>
      <c r="B723" s="35" t="s">
        <v>201</v>
      </c>
      <c r="C723" s="35" t="s">
        <v>202</v>
      </c>
      <c r="D723" s="35" t="s">
        <v>203</v>
      </c>
      <c r="E723" s="36" t="s">
        <v>7749</v>
      </c>
      <c r="F723" s="35" t="s">
        <v>7507</v>
      </c>
      <c r="G723" s="37" t="s">
        <v>7149</v>
      </c>
      <c r="H723" s="38">
        <v>8500</v>
      </c>
      <c r="I723" s="39">
        <v>4</v>
      </c>
      <c r="J723" s="40"/>
      <c r="K723" s="41"/>
      <c r="L723" s="76">
        <v>4</v>
      </c>
      <c r="M723" s="14"/>
      <c r="N723" s="15"/>
      <c r="O723" s="97">
        <v>4</v>
      </c>
      <c r="P723" s="97" t="s">
        <v>207</v>
      </c>
      <c r="Q723" s="146"/>
      <c r="R723" s="146"/>
      <c r="S723" s="78">
        <v>4</v>
      </c>
      <c r="T723" s="48">
        <v>34000</v>
      </c>
      <c r="U723" s="23"/>
      <c r="V723" s="24"/>
      <c r="W723" s="62" t="s">
        <v>4866</v>
      </c>
    </row>
    <row r="724" spans="1:23" ht="23.4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7895</v>
      </c>
      <c r="F724" s="35" t="s">
        <v>7507</v>
      </c>
      <c r="G724" s="37" t="s">
        <v>7148</v>
      </c>
      <c r="H724" s="38">
        <v>8500</v>
      </c>
      <c r="I724" s="39">
        <v>11</v>
      </c>
      <c r="J724" s="40"/>
      <c r="K724" s="41"/>
      <c r="L724" s="76">
        <v>11</v>
      </c>
      <c r="M724" s="14"/>
      <c r="N724" s="15"/>
      <c r="O724" s="97">
        <v>11</v>
      </c>
      <c r="P724" s="97" t="s">
        <v>207</v>
      </c>
      <c r="Q724" s="146"/>
      <c r="R724" s="146"/>
      <c r="S724" s="78">
        <v>11</v>
      </c>
      <c r="T724" s="48">
        <v>93500</v>
      </c>
      <c r="U724" s="23"/>
      <c r="V724" s="24"/>
      <c r="W724" s="62" t="s">
        <v>4866</v>
      </c>
    </row>
    <row r="725" spans="1:23" ht="23.4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7510</v>
      </c>
      <c r="F725" s="35" t="s">
        <v>7511</v>
      </c>
      <c r="G725" s="37" t="s">
        <v>5959</v>
      </c>
      <c r="H725" s="38">
        <v>10000</v>
      </c>
      <c r="I725" s="39">
        <v>3</v>
      </c>
      <c r="J725" s="40"/>
      <c r="K725" s="41"/>
      <c r="L725" s="76">
        <v>3</v>
      </c>
      <c r="M725" s="14"/>
      <c r="N725" s="15"/>
      <c r="O725" s="97">
        <v>3</v>
      </c>
      <c r="P725" s="97" t="s">
        <v>207</v>
      </c>
      <c r="Q725" s="146"/>
      <c r="R725" s="146"/>
      <c r="S725" s="78">
        <v>3</v>
      </c>
      <c r="T725" s="48">
        <v>30000</v>
      </c>
      <c r="U725" s="23"/>
      <c r="V725" s="24"/>
      <c r="W725" s="62" t="s">
        <v>4866</v>
      </c>
    </row>
    <row r="726" spans="1:23" ht="23.4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13758</v>
      </c>
      <c r="F726" s="35" t="s">
        <v>7511</v>
      </c>
      <c r="G726" s="37" t="s">
        <v>7076</v>
      </c>
      <c r="H726" s="38">
        <v>10000</v>
      </c>
      <c r="I726" s="39">
        <v>1</v>
      </c>
      <c r="J726" s="40"/>
      <c r="K726" s="41"/>
      <c r="L726" s="76">
        <v>1</v>
      </c>
      <c r="M726" s="14"/>
      <c r="N726" s="15"/>
      <c r="O726" s="97">
        <v>1</v>
      </c>
      <c r="P726" s="97" t="s">
        <v>207</v>
      </c>
      <c r="Q726" s="146"/>
      <c r="R726" s="146"/>
      <c r="S726" s="78">
        <v>1</v>
      </c>
      <c r="T726" s="48">
        <v>10000</v>
      </c>
      <c r="U726" s="23"/>
      <c r="V726" s="24"/>
      <c r="W726" s="62" t="s">
        <v>4866</v>
      </c>
    </row>
    <row r="727" spans="1:23" ht="23.4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7750</v>
      </c>
      <c r="F727" s="35" t="s">
        <v>12642</v>
      </c>
      <c r="G727" s="37" t="s">
        <v>7064</v>
      </c>
      <c r="H727" s="38">
        <v>8500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8500</v>
      </c>
      <c r="U727" s="23"/>
      <c r="V727" s="24"/>
      <c r="W727" s="62" t="s">
        <v>4866</v>
      </c>
    </row>
    <row r="728" spans="1:23" ht="23.45" customHeight="1">
      <c r="A728" s="168"/>
      <c r="B728" s="168"/>
      <c r="C728" s="168"/>
      <c r="D728" s="168"/>
      <c r="E728" s="169"/>
      <c r="F728" s="168"/>
      <c r="G728" s="170"/>
      <c r="H728" s="171"/>
      <c r="I728" s="172"/>
      <c r="J728" s="173"/>
      <c r="K728" s="174"/>
      <c r="L728" s="175"/>
      <c r="M728" s="176"/>
      <c r="N728" s="177"/>
      <c r="O728" s="97">
        <v>0</v>
      </c>
      <c r="P728" s="97" t="s">
        <v>207</v>
      </c>
      <c r="Q728" s="305"/>
      <c r="R728" s="216"/>
      <c r="S728" s="78">
        <v>0</v>
      </c>
      <c r="T728" s="49">
        <v>0</v>
      </c>
      <c r="U728" s="23"/>
      <c r="V728" s="24"/>
      <c r="W728" s="62" t="s">
        <v>207</v>
      </c>
    </row>
    <row r="729" spans="1:23" ht="23.45" customHeight="1">
      <c r="A729" s="35" t="s">
        <v>8326</v>
      </c>
      <c r="B729" s="35" t="s">
        <v>10658</v>
      </c>
      <c r="C729" s="35" t="s">
        <v>6947</v>
      </c>
      <c r="D729" s="35" t="s">
        <v>6947</v>
      </c>
      <c r="E729" s="36" t="s">
        <v>9612</v>
      </c>
      <c r="F729" s="35" t="s">
        <v>9613</v>
      </c>
      <c r="G729" s="37" t="s">
        <v>7760</v>
      </c>
      <c r="H729" s="38">
        <v>8000</v>
      </c>
      <c r="I729" s="39">
        <v>1</v>
      </c>
      <c r="J729" s="40"/>
      <c r="K729" s="41"/>
      <c r="L729" s="76">
        <v>1</v>
      </c>
      <c r="M729" s="14"/>
      <c r="N729" s="15"/>
      <c r="O729" s="97">
        <v>1</v>
      </c>
      <c r="P729" s="97" t="s">
        <v>207</v>
      </c>
      <c r="Q729" s="146"/>
      <c r="R729" s="146"/>
      <c r="S729" s="78">
        <v>1</v>
      </c>
      <c r="T729" s="48">
        <v>8000</v>
      </c>
      <c r="U729" s="23"/>
      <c r="V729" s="24"/>
      <c r="W729" s="62" t="s">
        <v>8329</v>
      </c>
    </row>
    <row r="730" spans="1:23" ht="23.45" customHeight="1">
      <c r="A730" s="16" t="s">
        <v>12940</v>
      </c>
      <c r="B730" s="16" t="s">
        <v>10658</v>
      </c>
      <c r="C730" s="16" t="s">
        <v>6947</v>
      </c>
      <c r="D730" s="16" t="s">
        <v>6947</v>
      </c>
      <c r="E730" s="25" t="s">
        <v>12927</v>
      </c>
      <c r="F730" s="16" t="s">
        <v>12928</v>
      </c>
      <c r="G730" s="26" t="s">
        <v>12941</v>
      </c>
      <c r="H730" s="27">
        <v>8000</v>
      </c>
      <c r="I730" s="28"/>
      <c r="J730" s="29"/>
      <c r="K730" s="84">
        <v>1</v>
      </c>
      <c r="L730" s="77"/>
      <c r="M730" s="10"/>
      <c r="N730" s="11"/>
      <c r="O730" s="97">
        <v>0</v>
      </c>
      <c r="P730" s="97" t="s">
        <v>207</v>
      </c>
      <c r="Q730" s="167" t="s">
        <v>12451</v>
      </c>
      <c r="R730" s="147" t="s">
        <v>12977</v>
      </c>
      <c r="S730" s="78">
        <v>0</v>
      </c>
      <c r="T730" s="48">
        <v>-8000</v>
      </c>
      <c r="U730" s="23"/>
      <c r="V730" s="24"/>
      <c r="W730" s="62" t="s">
        <v>8329</v>
      </c>
    </row>
    <row r="731" spans="1:23" ht="23.45" customHeight="1">
      <c r="A731" s="16"/>
      <c r="B731" s="16"/>
      <c r="C731" s="16"/>
      <c r="D731" s="16"/>
      <c r="E731" s="25"/>
      <c r="F731" s="16"/>
      <c r="G731" s="26"/>
      <c r="H731" s="27"/>
      <c r="I731" s="28"/>
      <c r="J731" s="29"/>
      <c r="K731" s="125"/>
      <c r="L731" s="77"/>
      <c r="M731" s="10"/>
      <c r="N731" s="11"/>
      <c r="O731" s="97">
        <v>0</v>
      </c>
      <c r="P731" s="97" t="s">
        <v>207</v>
      </c>
      <c r="Q731" s="186"/>
      <c r="R731" s="147"/>
      <c r="S731" s="78">
        <v>0</v>
      </c>
      <c r="T731" s="49">
        <v>0</v>
      </c>
      <c r="U731" s="23"/>
      <c r="V731" s="24"/>
      <c r="W731" s="62" t="s">
        <v>207</v>
      </c>
    </row>
    <row r="732" spans="1:23" ht="23.45" customHeight="1">
      <c r="A732" s="35" t="s">
        <v>5636</v>
      </c>
      <c r="B732" s="35" t="s">
        <v>10637</v>
      </c>
      <c r="C732" s="35" t="s">
        <v>5638</v>
      </c>
      <c r="D732" s="35" t="s">
        <v>5638</v>
      </c>
      <c r="E732" s="36" t="s">
        <v>7514</v>
      </c>
      <c r="F732" s="35" t="s">
        <v>7513</v>
      </c>
      <c r="G732" s="37" t="s">
        <v>7515</v>
      </c>
      <c r="H732" s="38">
        <v>8000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146"/>
      <c r="R732" s="146"/>
      <c r="S732" s="78">
        <v>1</v>
      </c>
      <c r="T732" s="48">
        <v>8000</v>
      </c>
      <c r="U732" s="23"/>
      <c r="V732" s="24"/>
      <c r="W732" s="62" t="s">
        <v>5641</v>
      </c>
    </row>
    <row r="733" spans="1:23" ht="23.45" customHeight="1">
      <c r="A733" s="168"/>
      <c r="B733" s="168"/>
      <c r="C733" s="168"/>
      <c r="D733" s="168"/>
      <c r="E733" s="169"/>
      <c r="F733" s="168"/>
      <c r="G733" s="170"/>
      <c r="H733" s="171"/>
      <c r="I733" s="172"/>
      <c r="J733" s="173"/>
      <c r="K733" s="174"/>
      <c r="L733" s="175"/>
      <c r="M733" s="176"/>
      <c r="N733" s="177"/>
      <c r="O733" s="97">
        <v>0</v>
      </c>
      <c r="P733" s="97" t="s">
        <v>207</v>
      </c>
      <c r="Q733" s="305"/>
      <c r="R733" s="216"/>
      <c r="S733" s="78">
        <v>0</v>
      </c>
      <c r="T733" s="49">
        <v>0</v>
      </c>
      <c r="U733" s="23"/>
      <c r="V733" s="24"/>
      <c r="W733" s="62" t="s">
        <v>207</v>
      </c>
    </row>
    <row r="734" spans="1:23" ht="23.45" customHeight="1">
      <c r="A734" s="35" t="s">
        <v>4947</v>
      </c>
      <c r="B734" s="35" t="s">
        <v>10816</v>
      </c>
      <c r="C734" s="35" t="s">
        <v>4950</v>
      </c>
      <c r="D734" s="35" t="s">
        <v>4950</v>
      </c>
      <c r="E734" s="36" t="s">
        <v>12645</v>
      </c>
      <c r="F734" s="35" t="s">
        <v>12644</v>
      </c>
      <c r="G734" s="37" t="s">
        <v>7067</v>
      </c>
      <c r="H734" s="38">
        <v>5000</v>
      </c>
      <c r="I734" s="39">
        <v>7</v>
      </c>
      <c r="J734" s="40"/>
      <c r="K734" s="41"/>
      <c r="L734" s="76">
        <v>7</v>
      </c>
      <c r="M734" s="14"/>
      <c r="N734" s="15"/>
      <c r="O734" s="97">
        <v>7</v>
      </c>
      <c r="P734" s="97" t="s">
        <v>207</v>
      </c>
      <c r="Q734" s="146"/>
      <c r="R734" s="146"/>
      <c r="S734" s="78">
        <v>7</v>
      </c>
      <c r="T734" s="48">
        <v>35000</v>
      </c>
      <c r="U734" s="23"/>
      <c r="V734" s="24"/>
      <c r="W734" s="62" t="s">
        <v>4947</v>
      </c>
    </row>
    <row r="735" spans="1:23" ht="23.45" customHeight="1">
      <c r="A735" s="35" t="s">
        <v>4947</v>
      </c>
      <c r="B735" s="35" t="s">
        <v>10816</v>
      </c>
      <c r="C735" s="35" t="s">
        <v>4950</v>
      </c>
      <c r="D735" s="35" t="s">
        <v>4950</v>
      </c>
      <c r="E735" s="36" t="s">
        <v>12646</v>
      </c>
      <c r="F735" s="35" t="s">
        <v>12644</v>
      </c>
      <c r="G735" s="37" t="s">
        <v>7055</v>
      </c>
      <c r="H735" s="38">
        <v>5000</v>
      </c>
      <c r="I735" s="39">
        <v>2</v>
      </c>
      <c r="J735" s="40"/>
      <c r="K735" s="41"/>
      <c r="L735" s="76">
        <v>2</v>
      </c>
      <c r="M735" s="14"/>
      <c r="N735" s="15"/>
      <c r="O735" s="97">
        <v>2</v>
      </c>
      <c r="P735" s="97" t="s">
        <v>207</v>
      </c>
      <c r="Q735" s="146"/>
      <c r="R735" s="146"/>
      <c r="S735" s="78">
        <v>2</v>
      </c>
      <c r="T735" s="48">
        <v>10000</v>
      </c>
      <c r="U735" s="23"/>
      <c r="V735" s="24"/>
      <c r="W735" s="62" t="s">
        <v>4947</v>
      </c>
    </row>
    <row r="736" spans="1:23" ht="23.45" customHeight="1">
      <c r="A736" s="35" t="s">
        <v>4947</v>
      </c>
      <c r="B736" s="35" t="s">
        <v>10816</v>
      </c>
      <c r="C736" s="35" t="s">
        <v>4950</v>
      </c>
      <c r="D736" s="35" t="s">
        <v>4950</v>
      </c>
      <c r="E736" s="36" t="s">
        <v>12647</v>
      </c>
      <c r="F736" s="35" t="s">
        <v>12644</v>
      </c>
      <c r="G736" s="37" t="s">
        <v>6755</v>
      </c>
      <c r="H736" s="38">
        <v>5000</v>
      </c>
      <c r="I736" s="39">
        <v>3</v>
      </c>
      <c r="J736" s="40"/>
      <c r="K736" s="41"/>
      <c r="L736" s="76">
        <v>3</v>
      </c>
      <c r="M736" s="14"/>
      <c r="N736" s="15"/>
      <c r="O736" s="97">
        <v>3</v>
      </c>
      <c r="P736" s="97" t="s">
        <v>207</v>
      </c>
      <c r="Q736" s="146"/>
      <c r="R736" s="146"/>
      <c r="S736" s="78">
        <v>3</v>
      </c>
      <c r="T736" s="48">
        <v>15000</v>
      </c>
      <c r="U736" s="23"/>
      <c r="V736" s="24"/>
      <c r="W736" s="62" t="s">
        <v>4947</v>
      </c>
    </row>
    <row r="737" spans="1:23" ht="23.45" customHeight="1">
      <c r="A737" s="35" t="s">
        <v>4947</v>
      </c>
      <c r="B737" s="35" t="s">
        <v>10816</v>
      </c>
      <c r="C737" s="35" t="s">
        <v>4950</v>
      </c>
      <c r="D737" s="35" t="s">
        <v>4950</v>
      </c>
      <c r="E737" s="36" t="s">
        <v>12648</v>
      </c>
      <c r="F737" s="35" t="s">
        <v>12644</v>
      </c>
      <c r="G737" s="37" t="s">
        <v>7079</v>
      </c>
      <c r="H737" s="38">
        <v>5000</v>
      </c>
      <c r="I737" s="39">
        <v>10</v>
      </c>
      <c r="J737" s="40"/>
      <c r="K737" s="41"/>
      <c r="L737" s="76">
        <v>10</v>
      </c>
      <c r="M737" s="14"/>
      <c r="N737" s="15"/>
      <c r="O737" s="97">
        <v>10</v>
      </c>
      <c r="P737" s="97" t="s">
        <v>207</v>
      </c>
      <c r="Q737" s="146"/>
      <c r="R737" s="146"/>
      <c r="S737" s="78">
        <v>10</v>
      </c>
      <c r="T737" s="48">
        <v>50000</v>
      </c>
      <c r="U737" s="23"/>
      <c r="V737" s="24"/>
      <c r="W737" s="62" t="s">
        <v>4947</v>
      </c>
    </row>
    <row r="738" spans="1:23" ht="23.45" customHeight="1">
      <c r="A738" s="16" t="s">
        <v>13630</v>
      </c>
      <c r="B738" s="16" t="s">
        <v>10816</v>
      </c>
      <c r="C738" s="16" t="s">
        <v>4950</v>
      </c>
      <c r="D738" s="16" t="s">
        <v>4950</v>
      </c>
      <c r="E738" s="25" t="s">
        <v>13614</v>
      </c>
      <c r="F738" s="16" t="s">
        <v>13613</v>
      </c>
      <c r="G738" s="26" t="s">
        <v>130</v>
      </c>
      <c r="H738" s="27">
        <v>5000</v>
      </c>
      <c r="I738" s="28"/>
      <c r="J738" s="29"/>
      <c r="K738" s="12">
        <v>3</v>
      </c>
      <c r="L738" s="77"/>
      <c r="M738" s="10"/>
      <c r="N738" s="11"/>
      <c r="O738" s="107">
        <v>0</v>
      </c>
      <c r="P738" s="107" t="s">
        <v>207</v>
      </c>
      <c r="Q738" s="360"/>
      <c r="R738" s="147" t="s">
        <v>13656</v>
      </c>
      <c r="S738" s="78">
        <v>0</v>
      </c>
      <c r="T738" s="48">
        <v>0</v>
      </c>
      <c r="U738" s="23"/>
      <c r="V738" s="24"/>
      <c r="W738" s="62" t="s">
        <v>4947</v>
      </c>
    </row>
    <row r="739" spans="1:23" ht="23.45" customHeight="1">
      <c r="A739" s="168"/>
      <c r="B739" s="168"/>
      <c r="C739" s="168"/>
      <c r="D739" s="168"/>
      <c r="E739" s="169"/>
      <c r="F739" s="168"/>
      <c r="G739" s="170"/>
      <c r="H739" s="171"/>
      <c r="I739" s="172"/>
      <c r="J739" s="173"/>
      <c r="K739" s="174"/>
      <c r="L739" s="175"/>
      <c r="M739" s="176"/>
      <c r="N739" s="177"/>
      <c r="O739" s="97">
        <v>0</v>
      </c>
      <c r="P739" s="97" t="s">
        <v>207</v>
      </c>
      <c r="Q739" s="305"/>
      <c r="R739" s="216"/>
      <c r="S739" s="78">
        <v>0</v>
      </c>
      <c r="T739" s="49">
        <v>0</v>
      </c>
      <c r="U739" s="23"/>
      <c r="V739" s="24"/>
      <c r="W739" s="62" t="s">
        <v>207</v>
      </c>
    </row>
    <row r="740" spans="1:23" ht="23.45" customHeight="1">
      <c r="A740" s="35" t="s">
        <v>12778</v>
      </c>
      <c r="B740" s="35" t="s">
        <v>11114</v>
      </c>
      <c r="C740" s="35" t="s">
        <v>9997</v>
      </c>
      <c r="D740" s="35" t="s">
        <v>9997</v>
      </c>
      <c r="E740" s="36" t="s">
        <v>12855</v>
      </c>
      <c r="F740" s="35" t="s">
        <v>9840</v>
      </c>
      <c r="G740" s="37" t="s">
        <v>5959</v>
      </c>
      <c r="H740" s="38">
        <v>13000</v>
      </c>
      <c r="I740" s="39">
        <v>1</v>
      </c>
      <c r="J740" s="40"/>
      <c r="K740" s="41"/>
      <c r="L740" s="76"/>
      <c r="M740" s="14"/>
      <c r="N740" s="15"/>
      <c r="O740" s="97">
        <v>0</v>
      </c>
      <c r="P740" s="97" t="s">
        <v>207</v>
      </c>
      <c r="Q740" s="146" t="s">
        <v>13763</v>
      </c>
      <c r="R740" s="146"/>
      <c r="S740" s="78">
        <v>0</v>
      </c>
      <c r="T740" s="48">
        <v>0</v>
      </c>
      <c r="U740" s="23"/>
      <c r="V740" s="24"/>
      <c r="W740" s="62" t="s">
        <v>12536</v>
      </c>
    </row>
    <row r="741" spans="1:23" ht="23.45" customHeight="1">
      <c r="A741" s="35" t="s">
        <v>12778</v>
      </c>
      <c r="B741" s="35" t="s">
        <v>11114</v>
      </c>
      <c r="C741" s="35" t="s">
        <v>9997</v>
      </c>
      <c r="D741" s="35" t="s">
        <v>9997</v>
      </c>
      <c r="E741" s="36" t="s">
        <v>12213</v>
      </c>
      <c r="F741" s="35" t="s">
        <v>9840</v>
      </c>
      <c r="G741" s="37" t="s">
        <v>6756</v>
      </c>
      <c r="H741" s="38">
        <v>13000</v>
      </c>
      <c r="I741" s="39">
        <v>7</v>
      </c>
      <c r="J741" s="40"/>
      <c r="K741" s="41"/>
      <c r="L741" s="76">
        <v>2</v>
      </c>
      <c r="M741" s="14"/>
      <c r="N741" s="15"/>
      <c r="O741" s="97">
        <v>2</v>
      </c>
      <c r="P741" s="97" t="s">
        <v>207</v>
      </c>
      <c r="Q741" s="146" t="s">
        <v>13769</v>
      </c>
      <c r="R741" s="146"/>
      <c r="S741" s="78">
        <v>2</v>
      </c>
      <c r="T741" s="48">
        <v>26000</v>
      </c>
      <c r="U741" s="23"/>
      <c r="V741" s="24"/>
      <c r="W741" s="62" t="s">
        <v>12536</v>
      </c>
    </row>
    <row r="742" spans="1:23" ht="23.45" customHeight="1">
      <c r="A742" s="35"/>
      <c r="B742" s="35"/>
      <c r="C742" s="35"/>
      <c r="D742" s="35"/>
      <c r="E742" s="36"/>
      <c r="F742" s="35"/>
      <c r="G742" s="37"/>
      <c r="H742" s="38"/>
      <c r="I742" s="39"/>
      <c r="J742" s="40"/>
      <c r="K742" s="41"/>
      <c r="L742" s="76"/>
      <c r="M742" s="14"/>
      <c r="N742" s="15"/>
      <c r="O742" s="97">
        <v>0</v>
      </c>
      <c r="P742" s="97" t="s">
        <v>207</v>
      </c>
      <c r="Q742" s="146"/>
      <c r="R742" s="146"/>
      <c r="S742" s="78">
        <v>0</v>
      </c>
      <c r="T742" s="49">
        <v>0</v>
      </c>
      <c r="U742" s="23"/>
      <c r="V742" s="24"/>
      <c r="W742" s="62" t="s">
        <v>207</v>
      </c>
    </row>
    <row r="743" spans="1:23" ht="23.45" customHeight="1">
      <c r="A743" s="16" t="s">
        <v>4811</v>
      </c>
      <c r="B743" s="16" t="s">
        <v>998</v>
      </c>
      <c r="C743" s="16" t="s">
        <v>999</v>
      </c>
      <c r="D743" s="16" t="s">
        <v>999</v>
      </c>
      <c r="E743" s="25" t="s">
        <v>1004</v>
      </c>
      <c r="F743" s="16" t="s">
        <v>5421</v>
      </c>
      <c r="G743" s="26" t="s">
        <v>5424</v>
      </c>
      <c r="H743" s="27">
        <v>10000</v>
      </c>
      <c r="I743" s="28"/>
      <c r="J743" s="29"/>
      <c r="K743" s="84">
        <v>1</v>
      </c>
      <c r="L743" s="77"/>
      <c r="M743" s="10"/>
      <c r="N743" s="11"/>
      <c r="O743" s="97">
        <v>0</v>
      </c>
      <c r="P743" s="97" t="s">
        <v>207</v>
      </c>
      <c r="Q743" s="231" t="s">
        <v>36</v>
      </c>
      <c r="R743" s="147" t="s">
        <v>5450</v>
      </c>
      <c r="S743" s="78">
        <v>0</v>
      </c>
      <c r="T743" s="49">
        <v>0</v>
      </c>
      <c r="U743" s="23"/>
      <c r="V743" s="24"/>
      <c r="W743" s="62" t="s">
        <v>4826</v>
      </c>
    </row>
    <row r="744" spans="1:23" ht="23.45" customHeight="1">
      <c r="A744" s="168"/>
      <c r="B744" s="168"/>
      <c r="C744" s="168"/>
      <c r="D744" s="168"/>
      <c r="E744" s="169"/>
      <c r="F744" s="168"/>
      <c r="G744" s="170"/>
      <c r="H744" s="171"/>
      <c r="I744" s="172"/>
      <c r="J744" s="173"/>
      <c r="K744" s="174"/>
      <c r="L744" s="175"/>
      <c r="M744" s="176"/>
      <c r="N744" s="177"/>
      <c r="O744" s="97">
        <v>0</v>
      </c>
      <c r="P744" s="97" t="s">
        <v>207</v>
      </c>
      <c r="Q744" s="305"/>
      <c r="R744" s="216"/>
      <c r="S744" s="78">
        <v>0</v>
      </c>
      <c r="T744" s="49">
        <v>0</v>
      </c>
      <c r="U744" s="23"/>
      <c r="V744" s="24"/>
      <c r="W744" s="62" t="s">
        <v>207</v>
      </c>
    </row>
  </sheetData>
  <sortState ref="A7:W739">
    <sortCondition ref="B7:B739"/>
    <sortCondition descending="1" sortBy="fontColor" ref="F7:F739" dxfId="115"/>
    <sortCondition descending="1" sortBy="fontColor" ref="F7:F739" dxfId="114"/>
    <sortCondition ref="F7:F739"/>
    <sortCondition ref="G7:G739"/>
    <sortCondition descending="1" ref="V7:V739"/>
  </sortState>
  <mergeCells count="2">
    <mergeCell ref="I1:K1"/>
    <mergeCell ref="L1:N1"/>
  </mergeCells>
  <phoneticPr fontId="88" type="noConversion"/>
  <conditionalFormatting sqref="L1:N2 L4:N1048576">
    <cfRule type="cellIs" dxfId="79" priority="5" operator="between">
      <formula>1</formula>
      <formula>111111</formula>
    </cfRule>
    <cfRule type="cellIs" dxfId="78" priority="6" stopIfTrue="1" operator="lessThan">
      <formula>0</formula>
    </cfRule>
    <cfRule type="cellIs" dxfId="77" priority="7" stopIfTrue="1" operator="greaterThan">
      <formula>0</formula>
    </cfRule>
    <cfRule type="containsText" dxfId="76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80"/>
  <sheetViews>
    <sheetView zoomScale="85" zoomScaleNormal="85" zoomScaleSheetLayoutView="85" zoomScalePageLayoutView="25" workbookViewId="0">
      <pane xSplit="11" ySplit="2" topLeftCell="L321" activePane="bottomRight" state="frozen"/>
      <selection pane="topRight" activeCell="L1" sqref="L1"/>
      <selection pane="bottomLeft" activeCell="A3" sqref="A3"/>
      <selection pane="bottomRight" activeCell="C356" sqref="C356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13467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1865</v>
      </c>
      <c r="J3" s="205">
        <v>1859</v>
      </c>
      <c r="K3" s="205">
        <v>109</v>
      </c>
      <c r="L3" s="205">
        <v>1118</v>
      </c>
      <c r="M3" s="205">
        <v>368</v>
      </c>
      <c r="N3" s="205">
        <v>5</v>
      </c>
      <c r="O3" s="205">
        <v>1491</v>
      </c>
      <c r="P3" s="205">
        <v>0</v>
      </c>
      <c r="Q3" s="205">
        <v>0</v>
      </c>
      <c r="R3" s="205">
        <v>0</v>
      </c>
      <c r="S3" s="205">
        <v>1491</v>
      </c>
      <c r="T3" s="205">
        <v>15126600</v>
      </c>
      <c r="U3" s="205">
        <v>26049900</v>
      </c>
      <c r="V3" s="205">
        <v>5277501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13327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/>
      <c r="P10" s="97"/>
      <c r="Q10" s="305"/>
      <c r="R10" s="216"/>
      <c r="S10" s="78">
        <v>0</v>
      </c>
      <c r="T10" s="49">
        <v>0</v>
      </c>
      <c r="U10" s="23"/>
      <c r="V10" s="24"/>
      <c r="W10" s="62" t="s">
        <v>207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7777</v>
      </c>
      <c r="F11" s="35" t="s">
        <v>7012</v>
      </c>
      <c r="G11" s="37" t="s">
        <v>7778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149" t="s">
        <v>1334</v>
      </c>
      <c r="C12" s="35" t="s">
        <v>22</v>
      </c>
      <c r="D12" s="35" t="s">
        <v>23</v>
      </c>
      <c r="E12" s="36" t="s">
        <v>7015</v>
      </c>
      <c r="F12" s="35" t="s">
        <v>7012</v>
      </c>
      <c r="G12" s="37" t="s">
        <v>7016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7026</v>
      </c>
      <c r="F13" s="35" t="s">
        <v>7022</v>
      </c>
      <c r="G13" s="37" t="s">
        <v>7027</v>
      </c>
      <c r="H13" s="38">
        <v>10000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10000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149" t="s">
        <v>1334</v>
      </c>
      <c r="C14" s="35" t="s">
        <v>22</v>
      </c>
      <c r="D14" s="35" t="s">
        <v>23</v>
      </c>
      <c r="E14" s="36" t="s">
        <v>13470</v>
      </c>
      <c r="F14" s="35" t="s">
        <v>7034</v>
      </c>
      <c r="G14" s="37" t="s">
        <v>13471</v>
      </c>
      <c r="H14" s="38">
        <v>15000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15000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9691</v>
      </c>
      <c r="F15" s="35" t="s">
        <v>7040</v>
      </c>
      <c r="G15" s="37" t="s">
        <v>9692</v>
      </c>
      <c r="H15" s="38">
        <v>13000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13000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149" t="s">
        <v>1334</v>
      </c>
      <c r="C16" s="35" t="s">
        <v>22</v>
      </c>
      <c r="D16" s="35" t="s">
        <v>23</v>
      </c>
      <c r="E16" s="36" t="s">
        <v>9393</v>
      </c>
      <c r="F16" s="35" t="s">
        <v>7047</v>
      </c>
      <c r="G16" s="37" t="s">
        <v>9394</v>
      </c>
      <c r="H16" s="38">
        <v>16000</v>
      </c>
      <c r="I16" s="39">
        <v>2</v>
      </c>
      <c r="J16" s="40"/>
      <c r="K16" s="41"/>
      <c r="L16" s="76">
        <v>2</v>
      </c>
      <c r="M16" s="14"/>
      <c r="N16" s="15"/>
      <c r="O16" s="97">
        <v>2</v>
      </c>
      <c r="P16" s="97" t="s">
        <v>207</v>
      </c>
      <c r="Q16" s="146"/>
      <c r="R16" s="146"/>
      <c r="S16" s="78">
        <v>2</v>
      </c>
      <c r="T16" s="48">
        <v>32000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67" t="s">
        <v>1334</v>
      </c>
      <c r="C17" s="35" t="s">
        <v>22</v>
      </c>
      <c r="D17" s="35" t="s">
        <v>23</v>
      </c>
      <c r="E17" s="36" t="s">
        <v>7048</v>
      </c>
      <c r="F17" s="35" t="s">
        <v>7047</v>
      </c>
      <c r="G17" s="37" t="s">
        <v>7049</v>
      </c>
      <c r="H17" s="38">
        <v>16000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16000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68" t="s">
        <v>1334</v>
      </c>
      <c r="C18" s="16" t="s">
        <v>22</v>
      </c>
      <c r="D18" s="16" t="s">
        <v>23</v>
      </c>
      <c r="E18" s="25" t="s">
        <v>12920</v>
      </c>
      <c r="F18" s="16" t="s">
        <v>6129</v>
      </c>
      <c r="G18" s="26" t="s">
        <v>12949</v>
      </c>
      <c r="H18" s="27">
        <v>12000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47"/>
      <c r="R18" s="147" t="s">
        <v>12979</v>
      </c>
      <c r="S18" s="78">
        <v>0</v>
      </c>
      <c r="T18" s="48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68" t="s">
        <v>1334</v>
      </c>
      <c r="C19" s="16" t="s">
        <v>22</v>
      </c>
      <c r="D19" s="16" t="s">
        <v>23</v>
      </c>
      <c r="E19" s="25" t="s">
        <v>6376</v>
      </c>
      <c r="F19" s="16" t="s">
        <v>6129</v>
      </c>
      <c r="G19" s="26" t="s">
        <v>7968</v>
      </c>
      <c r="H19" s="27">
        <v>12000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233"/>
      <c r="R19" s="147" t="s">
        <v>11756</v>
      </c>
      <c r="S19" s="78">
        <v>0</v>
      </c>
      <c r="T19" s="48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27" t="s">
        <v>1334</v>
      </c>
      <c r="C20" s="16" t="s">
        <v>22</v>
      </c>
      <c r="D20" s="16" t="s">
        <v>23</v>
      </c>
      <c r="E20" s="25" t="s">
        <v>12921</v>
      </c>
      <c r="F20" s="16" t="s">
        <v>6129</v>
      </c>
      <c r="G20" s="26" t="s">
        <v>12948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12979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7030</v>
      </c>
      <c r="F21" s="16" t="s">
        <v>6277</v>
      </c>
      <c r="G21" s="26" t="s">
        <v>4959</v>
      </c>
      <c r="H21" s="27">
        <v>10000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47"/>
      <c r="R21" s="147" t="s">
        <v>12359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27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12351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68" t="s">
        <v>1334</v>
      </c>
      <c r="C23" s="16" t="s">
        <v>22</v>
      </c>
      <c r="D23" s="16" t="s">
        <v>23</v>
      </c>
      <c r="E23" s="25" t="s">
        <v>5156</v>
      </c>
      <c r="F23" s="16" t="s">
        <v>4785</v>
      </c>
      <c r="G23" s="26" t="s">
        <v>6305</v>
      </c>
      <c r="H23" s="27">
        <v>14000</v>
      </c>
      <c r="I23" s="28"/>
      <c r="J23" s="29"/>
      <c r="K23" s="12">
        <v>1</v>
      </c>
      <c r="L23" s="76"/>
      <c r="M23" s="14"/>
      <c r="N23" s="15"/>
      <c r="O23" s="97">
        <v>0</v>
      </c>
      <c r="P23" s="97" t="s">
        <v>207</v>
      </c>
      <c r="Q23" s="146"/>
      <c r="R23" s="147" t="s">
        <v>11848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5725</v>
      </c>
      <c r="F24" s="16" t="s">
        <v>224</v>
      </c>
      <c r="G24" s="26" t="s">
        <v>5734</v>
      </c>
      <c r="H24" s="27">
        <v>13000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462</v>
      </c>
      <c r="F25" s="16" t="s">
        <v>224</v>
      </c>
      <c r="G25" s="26" t="s">
        <v>4765</v>
      </c>
      <c r="H25" s="27">
        <v>13000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147"/>
      <c r="R25" s="147" t="s">
        <v>12351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12020</v>
      </c>
      <c r="F26" s="16" t="s">
        <v>6074</v>
      </c>
      <c r="G26" s="26" t="s">
        <v>130</v>
      </c>
      <c r="H26" s="27">
        <v>11000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233"/>
      <c r="R26" s="147" t="s">
        <v>12042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346" t="s">
        <v>4814</v>
      </c>
      <c r="B27" s="350" t="s">
        <v>1334</v>
      </c>
      <c r="C27" s="346" t="s">
        <v>22</v>
      </c>
      <c r="D27" s="346" t="s">
        <v>23</v>
      </c>
      <c r="E27" s="347"/>
      <c r="F27" s="346" t="s">
        <v>13469</v>
      </c>
      <c r="G27" s="348"/>
      <c r="H27" s="349"/>
      <c r="I27" s="338"/>
      <c r="J27" s="339"/>
      <c r="K27" s="340"/>
      <c r="L27" s="338"/>
      <c r="M27" s="339"/>
      <c r="N27" s="340"/>
      <c r="O27" s="97">
        <v>0</v>
      </c>
      <c r="P27" s="97" t="s">
        <v>207</v>
      </c>
      <c r="Q27" s="341"/>
      <c r="R27" s="341"/>
      <c r="S27" s="342"/>
      <c r="T27" s="352">
        <v>-17000</v>
      </c>
      <c r="U27" s="344"/>
      <c r="V27" s="345"/>
      <c r="W27" s="62" t="s">
        <v>4836</v>
      </c>
    </row>
    <row r="28" spans="1:23" ht="23.45" customHeight="1">
      <c r="A28" s="168"/>
      <c r="B28" s="168"/>
      <c r="C28" s="168"/>
      <c r="D28" s="168"/>
      <c r="E28" s="169"/>
      <c r="F28" s="168"/>
      <c r="G28" s="170"/>
      <c r="H28" s="171"/>
      <c r="I28" s="172"/>
      <c r="J28" s="173"/>
      <c r="K28" s="174"/>
      <c r="L28" s="175"/>
      <c r="M28" s="176"/>
      <c r="N28" s="177"/>
      <c r="O28" s="97">
        <v>0</v>
      </c>
      <c r="P28" s="97" t="s">
        <v>207</v>
      </c>
      <c r="Q28" s="305"/>
      <c r="R28" s="216"/>
      <c r="S28" s="78">
        <v>0</v>
      </c>
      <c r="T28" s="49">
        <v>0</v>
      </c>
      <c r="U28" s="23"/>
      <c r="V28" s="24"/>
      <c r="W28" s="62" t="s">
        <v>207</v>
      </c>
    </row>
    <row r="29" spans="1:23" ht="23.45" customHeight="1">
      <c r="A29" s="35" t="s">
        <v>10362</v>
      </c>
      <c r="B29" s="67" t="s">
        <v>5462</v>
      </c>
      <c r="C29" s="35" t="s">
        <v>5463</v>
      </c>
      <c r="D29" s="35" t="s">
        <v>5463</v>
      </c>
      <c r="E29" s="36" t="s">
        <v>7051</v>
      </c>
      <c r="F29" s="35" t="s">
        <v>7050</v>
      </c>
      <c r="G29" s="37" t="s">
        <v>7052</v>
      </c>
      <c r="H29" s="38">
        <v>12500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12500</v>
      </c>
      <c r="U29" s="23"/>
      <c r="V29" s="24"/>
      <c r="W29" s="62" t="s">
        <v>6170</v>
      </c>
    </row>
    <row r="30" spans="1:23" ht="23.45" customHeight="1">
      <c r="A30" s="35" t="s">
        <v>10362</v>
      </c>
      <c r="B30" s="67" t="s">
        <v>5462</v>
      </c>
      <c r="C30" s="35" t="s">
        <v>5463</v>
      </c>
      <c r="D30" s="35" t="s">
        <v>5463</v>
      </c>
      <c r="E30" s="36" t="s">
        <v>12066</v>
      </c>
      <c r="F30" s="35" t="s">
        <v>7050</v>
      </c>
      <c r="G30" s="37" t="s">
        <v>12067</v>
      </c>
      <c r="H30" s="38">
        <v>12500</v>
      </c>
      <c r="I30" s="39">
        <v>1</v>
      </c>
      <c r="J30" s="40"/>
      <c r="K30" s="41"/>
      <c r="L30" s="76">
        <v>1</v>
      </c>
      <c r="M30" s="14"/>
      <c r="N30" s="15"/>
      <c r="O30" s="97">
        <v>1</v>
      </c>
      <c r="P30" s="97" t="s">
        <v>207</v>
      </c>
      <c r="Q30" s="146"/>
      <c r="R30" s="146"/>
      <c r="S30" s="78">
        <v>1</v>
      </c>
      <c r="T30" s="48">
        <v>12500</v>
      </c>
      <c r="U30" s="23"/>
      <c r="V30" s="24"/>
      <c r="W30" s="62" t="s">
        <v>6170</v>
      </c>
    </row>
    <row r="31" spans="1:23" ht="23.45" customHeight="1">
      <c r="A31" s="35" t="s">
        <v>10362</v>
      </c>
      <c r="B31" s="67" t="s">
        <v>5462</v>
      </c>
      <c r="C31" s="35" t="s">
        <v>5463</v>
      </c>
      <c r="D31" s="35" t="s">
        <v>5463</v>
      </c>
      <c r="E31" s="36"/>
      <c r="F31" s="35"/>
      <c r="G31" s="37"/>
      <c r="H31" s="38"/>
      <c r="I31" s="39"/>
      <c r="J31" s="40"/>
      <c r="K31" s="41"/>
      <c r="L31" s="76"/>
      <c r="M31" s="14"/>
      <c r="N31" s="15"/>
      <c r="O31" s="97">
        <v>0</v>
      </c>
      <c r="P31" s="97"/>
      <c r="Q31" s="146"/>
      <c r="R31" s="219" t="s">
        <v>13620</v>
      </c>
      <c r="S31" s="78">
        <v>0</v>
      </c>
      <c r="T31" s="48">
        <v>2500</v>
      </c>
      <c r="U31" s="23"/>
      <c r="V31" s="24"/>
      <c r="W31" s="62" t="s">
        <v>6170</v>
      </c>
    </row>
    <row r="32" spans="1:23" ht="23.45" customHeight="1">
      <c r="A32" s="168"/>
      <c r="B32" s="168"/>
      <c r="C32" s="168"/>
      <c r="D32" s="168"/>
      <c r="E32" s="169"/>
      <c r="F32" s="168"/>
      <c r="G32" s="170"/>
      <c r="H32" s="171"/>
      <c r="I32" s="172"/>
      <c r="J32" s="173"/>
      <c r="K32" s="174"/>
      <c r="L32" s="175"/>
      <c r="M32" s="176"/>
      <c r="N32" s="177"/>
      <c r="O32" s="97">
        <v>0</v>
      </c>
      <c r="P32" s="97" t="s">
        <v>207</v>
      </c>
      <c r="Q32" s="305"/>
      <c r="R32" s="216"/>
      <c r="S32" s="78">
        <v>0</v>
      </c>
      <c r="T32" s="49">
        <v>0</v>
      </c>
      <c r="U32" s="23"/>
      <c r="V32" s="24"/>
      <c r="W32" s="62" t="s">
        <v>207</v>
      </c>
    </row>
    <row r="33" spans="1:23" ht="23.45" customHeight="1">
      <c r="A33" s="35" t="s">
        <v>6682</v>
      </c>
      <c r="B33" s="149" t="s">
        <v>6707</v>
      </c>
      <c r="C33" s="35" t="s">
        <v>10275</v>
      </c>
      <c r="D33" s="35" t="s">
        <v>10275</v>
      </c>
      <c r="E33" s="36" t="s">
        <v>7058</v>
      </c>
      <c r="F33" s="35" t="s">
        <v>7057</v>
      </c>
      <c r="G33" s="37" t="s">
        <v>6875</v>
      </c>
      <c r="H33" s="38">
        <v>6000</v>
      </c>
      <c r="I33" s="39">
        <v>1</v>
      </c>
      <c r="J33" s="40"/>
      <c r="K33" s="41"/>
      <c r="L33" s="76">
        <v>1</v>
      </c>
      <c r="M33" s="14"/>
      <c r="N33" s="15"/>
      <c r="O33" s="97">
        <v>1</v>
      </c>
      <c r="P33" s="97" t="s">
        <v>207</v>
      </c>
      <c r="Q33" s="146"/>
      <c r="R33" s="146"/>
      <c r="S33" s="78">
        <v>1</v>
      </c>
      <c r="T33" s="48">
        <v>6000</v>
      </c>
      <c r="U33" s="23"/>
      <c r="V33" s="24"/>
      <c r="W33" s="62" t="s">
        <v>6700</v>
      </c>
    </row>
    <row r="34" spans="1:23" ht="23.45" customHeight="1">
      <c r="A34" s="35" t="s">
        <v>6682</v>
      </c>
      <c r="B34" s="35" t="s">
        <v>6707</v>
      </c>
      <c r="C34" s="35" t="s">
        <v>10275</v>
      </c>
      <c r="D34" s="35" t="s">
        <v>10275</v>
      </c>
      <c r="E34" s="36" t="s">
        <v>7056</v>
      </c>
      <c r="F34" s="35" t="s">
        <v>7057</v>
      </c>
      <c r="G34" s="37" t="s">
        <v>6756</v>
      </c>
      <c r="H34" s="38">
        <v>6000</v>
      </c>
      <c r="I34" s="39">
        <v>1</v>
      </c>
      <c r="J34" s="40"/>
      <c r="K34" s="41"/>
      <c r="L34" s="76"/>
      <c r="M34" s="14"/>
      <c r="N34" s="15"/>
      <c r="O34" s="97">
        <v>0</v>
      </c>
      <c r="P34" s="97" t="s">
        <v>207</v>
      </c>
      <c r="Q34" s="146" t="s">
        <v>13551</v>
      </c>
      <c r="R34" s="146"/>
      <c r="S34" s="78">
        <v>0</v>
      </c>
      <c r="T34" s="48">
        <v>0</v>
      </c>
      <c r="U34" s="23"/>
      <c r="V34" s="24"/>
      <c r="W34" s="62" t="s">
        <v>6700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45" customHeight="1">
      <c r="A36" s="35" t="s">
        <v>6853</v>
      </c>
      <c r="B36" s="35" t="s">
        <v>10719</v>
      </c>
      <c r="C36" s="35" t="s">
        <v>6616</v>
      </c>
      <c r="D36" s="35" t="s">
        <v>6616</v>
      </c>
      <c r="E36" s="36" t="s">
        <v>9851</v>
      </c>
      <c r="F36" s="35" t="s">
        <v>9516</v>
      </c>
      <c r="G36" s="37" t="s">
        <v>6756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97">
        <v>1</v>
      </c>
      <c r="P36" s="97" t="s">
        <v>207</v>
      </c>
      <c r="Q36" s="146"/>
      <c r="R36" s="146"/>
      <c r="S36" s="78">
        <v>1</v>
      </c>
      <c r="T36" s="48">
        <v>13000</v>
      </c>
      <c r="U36" s="23"/>
      <c r="V36" s="24"/>
      <c r="W36" s="62" t="s">
        <v>6856</v>
      </c>
    </row>
    <row r="37" spans="1:23" ht="23.45" customHeight="1">
      <c r="A37" s="346" t="s">
        <v>6853</v>
      </c>
      <c r="B37" s="346" t="s">
        <v>10719</v>
      </c>
      <c r="C37" s="346" t="s">
        <v>6616</v>
      </c>
      <c r="D37" s="346" t="s">
        <v>6616</v>
      </c>
      <c r="E37" s="347"/>
      <c r="F37" s="346" t="s">
        <v>13469</v>
      </c>
      <c r="G37" s="348"/>
      <c r="H37" s="349"/>
      <c r="I37" s="338"/>
      <c r="J37" s="339"/>
      <c r="K37" s="340"/>
      <c r="L37" s="338"/>
      <c r="M37" s="339"/>
      <c r="N37" s="340"/>
      <c r="O37" s="97">
        <v>0</v>
      </c>
      <c r="P37" s="97" t="s">
        <v>207</v>
      </c>
      <c r="Q37" s="341"/>
      <c r="R37" s="341"/>
      <c r="S37" s="342"/>
      <c r="T37" s="352">
        <v>-13000</v>
      </c>
      <c r="U37" s="344"/>
      <c r="V37" s="345"/>
      <c r="W37" s="62" t="s">
        <v>6856</v>
      </c>
    </row>
    <row r="38" spans="1:23" ht="23.45" customHeight="1">
      <c r="A38" s="168"/>
      <c r="B38" s="168"/>
      <c r="C38" s="168"/>
      <c r="D38" s="168"/>
      <c r="E38" s="169"/>
      <c r="F38" s="168"/>
      <c r="G38" s="170"/>
      <c r="H38" s="171"/>
      <c r="I38" s="172"/>
      <c r="J38" s="173"/>
      <c r="K38" s="174"/>
      <c r="L38" s="175"/>
      <c r="M38" s="176"/>
      <c r="N38" s="177"/>
      <c r="O38" s="97">
        <v>0</v>
      </c>
      <c r="P38" s="97" t="s">
        <v>207</v>
      </c>
      <c r="Q38" s="305"/>
      <c r="R38" s="216"/>
      <c r="S38" s="78">
        <v>0</v>
      </c>
      <c r="T38" s="49">
        <v>0</v>
      </c>
      <c r="U38" s="23"/>
      <c r="V38" s="24"/>
      <c r="W38" s="62" t="s">
        <v>207</v>
      </c>
    </row>
    <row r="39" spans="1:23" ht="23.45" customHeight="1">
      <c r="A39" s="35" t="s">
        <v>28</v>
      </c>
      <c r="B39" s="35" t="s">
        <v>29</v>
      </c>
      <c r="C39" s="35" t="s">
        <v>30</v>
      </c>
      <c r="D39" s="35" t="s">
        <v>30</v>
      </c>
      <c r="E39" s="36" t="s">
        <v>9517</v>
      </c>
      <c r="F39" s="35" t="s">
        <v>7063</v>
      </c>
      <c r="G39" s="37" t="s">
        <v>10467</v>
      </c>
      <c r="H39" s="38">
        <v>11000</v>
      </c>
      <c r="I39" s="39"/>
      <c r="J39" s="40">
        <v>1</v>
      </c>
      <c r="K39" s="41"/>
      <c r="L39" s="76"/>
      <c r="M39" s="14">
        <v>1</v>
      </c>
      <c r="N39" s="15"/>
      <c r="O39" s="97">
        <v>1</v>
      </c>
      <c r="P39" s="97" t="s">
        <v>207</v>
      </c>
      <c r="Q39" s="146"/>
      <c r="R39" s="146" t="s">
        <v>504</v>
      </c>
      <c r="S39" s="78">
        <v>1</v>
      </c>
      <c r="T39" s="48">
        <v>0</v>
      </c>
      <c r="U39" s="23">
        <v>11000</v>
      </c>
      <c r="V39" s="24">
        <v>45889</v>
      </c>
      <c r="W39" s="62" t="s">
        <v>232</v>
      </c>
    </row>
    <row r="40" spans="1:23" ht="23.45" customHeight="1">
      <c r="A40" s="168"/>
      <c r="B40" s="168"/>
      <c r="C40" s="168"/>
      <c r="D40" s="168"/>
      <c r="E40" s="169"/>
      <c r="F40" s="168"/>
      <c r="G40" s="170"/>
      <c r="H40" s="171"/>
      <c r="I40" s="172"/>
      <c r="J40" s="173"/>
      <c r="K40" s="174"/>
      <c r="L40" s="175"/>
      <c r="M40" s="176"/>
      <c r="N40" s="177"/>
      <c r="O40" s="97">
        <v>0</v>
      </c>
      <c r="P40" s="97" t="s">
        <v>207</v>
      </c>
      <c r="Q40" s="305"/>
      <c r="R40" s="216"/>
      <c r="S40" s="78">
        <v>0</v>
      </c>
      <c r="T40" s="49">
        <v>0</v>
      </c>
      <c r="U40" s="23"/>
      <c r="V40" s="24"/>
      <c r="W40" s="62" t="s">
        <v>207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7671</v>
      </c>
      <c r="F41" s="35" t="s">
        <v>7672</v>
      </c>
      <c r="G41" s="37" t="s">
        <v>7673</v>
      </c>
      <c r="H41" s="38">
        <v>15000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15000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149" t="s">
        <v>32</v>
      </c>
      <c r="C42" s="35" t="s">
        <v>33</v>
      </c>
      <c r="D42" s="35" t="s">
        <v>33</v>
      </c>
      <c r="E42" s="36" t="s">
        <v>7675</v>
      </c>
      <c r="F42" s="35" t="s">
        <v>7674</v>
      </c>
      <c r="G42" s="37" t="s">
        <v>7070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45" customHeight="1">
      <c r="A43" s="168"/>
      <c r="B43" s="168"/>
      <c r="C43" s="168"/>
      <c r="D43" s="168"/>
      <c r="E43" s="169"/>
      <c r="F43" s="168"/>
      <c r="G43" s="170"/>
      <c r="H43" s="171"/>
      <c r="I43" s="172"/>
      <c r="J43" s="173"/>
      <c r="K43" s="174"/>
      <c r="L43" s="175"/>
      <c r="M43" s="176"/>
      <c r="N43" s="177"/>
      <c r="O43" s="97">
        <v>0</v>
      </c>
      <c r="P43" s="97" t="s">
        <v>207</v>
      </c>
      <c r="Q43" s="305"/>
      <c r="R43" s="216"/>
      <c r="S43" s="78">
        <v>0</v>
      </c>
      <c r="T43" s="49">
        <v>0</v>
      </c>
      <c r="U43" s="23"/>
      <c r="V43" s="24"/>
      <c r="W43" s="62" t="s">
        <v>207</v>
      </c>
    </row>
    <row r="44" spans="1:23" ht="23.45" customHeight="1">
      <c r="A44" s="35" t="s">
        <v>5045</v>
      </c>
      <c r="B44" s="35" t="s">
        <v>11123</v>
      </c>
      <c r="C44" s="35" t="s">
        <v>5090</v>
      </c>
      <c r="D44" s="35" t="s">
        <v>5090</v>
      </c>
      <c r="E44" s="36" t="s">
        <v>7735</v>
      </c>
      <c r="F44" s="35" t="s">
        <v>6618</v>
      </c>
      <c r="G44" s="37" t="s">
        <v>6619</v>
      </c>
      <c r="H44" s="38">
        <v>4000</v>
      </c>
      <c r="I44" s="39">
        <v>20</v>
      </c>
      <c r="J44" s="40"/>
      <c r="K44" s="41"/>
      <c r="L44" s="76">
        <v>20</v>
      </c>
      <c r="M44" s="14"/>
      <c r="N44" s="15"/>
      <c r="O44" s="97">
        <v>20</v>
      </c>
      <c r="P44" s="97" t="s">
        <v>207</v>
      </c>
      <c r="Q44" s="146"/>
      <c r="R44" s="146"/>
      <c r="S44" s="78">
        <v>20</v>
      </c>
      <c r="T44" s="48">
        <v>80000</v>
      </c>
      <c r="U44" s="23"/>
      <c r="V44" s="24"/>
      <c r="W44" s="62" t="s">
        <v>5048</v>
      </c>
    </row>
    <row r="45" spans="1:23" ht="23.4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45" customHeight="1">
      <c r="A46" s="35" t="s">
        <v>4769</v>
      </c>
      <c r="B46" s="35" t="s">
        <v>10641</v>
      </c>
      <c r="C46" s="35" t="s">
        <v>5055</v>
      </c>
      <c r="D46" s="35" t="s">
        <v>5055</v>
      </c>
      <c r="E46" s="36" t="s">
        <v>7564</v>
      </c>
      <c r="F46" s="35" t="s">
        <v>7075</v>
      </c>
      <c r="G46" s="37" t="s">
        <v>5959</v>
      </c>
      <c r="H46" s="38">
        <v>6000</v>
      </c>
      <c r="I46" s="39">
        <v>8</v>
      </c>
      <c r="J46" s="40"/>
      <c r="K46" s="41"/>
      <c r="L46" s="76">
        <v>8</v>
      </c>
      <c r="M46" s="14"/>
      <c r="N46" s="15"/>
      <c r="O46" s="97">
        <v>8</v>
      </c>
      <c r="P46" s="97" t="s">
        <v>207</v>
      </c>
      <c r="Q46" s="146"/>
      <c r="R46" s="146"/>
      <c r="S46" s="78">
        <v>8</v>
      </c>
      <c r="T46" s="48">
        <v>48000</v>
      </c>
      <c r="U46" s="23"/>
      <c r="V46" s="24"/>
      <c r="W46" s="62" t="s">
        <v>6797</v>
      </c>
    </row>
    <row r="47" spans="1:23" ht="23.45" customHeight="1">
      <c r="A47" s="35" t="s">
        <v>4769</v>
      </c>
      <c r="B47" s="35" t="s">
        <v>10641</v>
      </c>
      <c r="C47" s="35" t="s">
        <v>5055</v>
      </c>
      <c r="D47" s="35" t="s">
        <v>5055</v>
      </c>
      <c r="E47" s="36" t="s">
        <v>7074</v>
      </c>
      <c r="F47" s="35" t="s">
        <v>7075</v>
      </c>
      <c r="G47" s="37" t="s">
        <v>7076</v>
      </c>
      <c r="H47" s="38">
        <v>6000</v>
      </c>
      <c r="I47" s="39">
        <v>3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 t="s">
        <v>11184</v>
      </c>
      <c r="R47" s="146"/>
      <c r="S47" s="78">
        <v>0</v>
      </c>
      <c r="T47" s="48">
        <v>0</v>
      </c>
      <c r="U47" s="23"/>
      <c r="V47" s="24"/>
      <c r="W47" s="62" t="s">
        <v>6797</v>
      </c>
    </row>
    <row r="48" spans="1:23" ht="23.45" customHeight="1">
      <c r="A48" s="35" t="s">
        <v>4769</v>
      </c>
      <c r="B48" s="35" t="s">
        <v>10641</v>
      </c>
      <c r="C48" s="35" t="s">
        <v>5055</v>
      </c>
      <c r="D48" s="35" t="s">
        <v>5055</v>
      </c>
      <c r="E48" s="36" t="s">
        <v>7077</v>
      </c>
      <c r="F48" s="35" t="s">
        <v>7075</v>
      </c>
      <c r="G48" s="37" t="s">
        <v>7055</v>
      </c>
      <c r="H48" s="38">
        <v>6000</v>
      </c>
      <c r="I48" s="39">
        <v>10</v>
      </c>
      <c r="J48" s="40"/>
      <c r="K48" s="41"/>
      <c r="L48" s="76">
        <v>10</v>
      </c>
      <c r="M48" s="14"/>
      <c r="N48" s="15"/>
      <c r="O48" s="97">
        <v>10</v>
      </c>
      <c r="P48" s="97" t="s">
        <v>207</v>
      </c>
      <c r="Q48" s="146"/>
      <c r="R48" s="146"/>
      <c r="S48" s="78">
        <v>10</v>
      </c>
      <c r="T48" s="48">
        <v>60000</v>
      </c>
      <c r="U48" s="23"/>
      <c r="V48" s="24"/>
      <c r="W48" s="62" t="s">
        <v>6797</v>
      </c>
    </row>
    <row r="49" spans="1:23" ht="23.45" customHeight="1">
      <c r="A49" s="35" t="s">
        <v>4769</v>
      </c>
      <c r="B49" s="35" t="s">
        <v>10641</v>
      </c>
      <c r="C49" s="35" t="s">
        <v>5055</v>
      </c>
      <c r="D49" s="35" t="s">
        <v>5055</v>
      </c>
      <c r="E49" s="36" t="s">
        <v>7078</v>
      </c>
      <c r="F49" s="35" t="s">
        <v>7075</v>
      </c>
      <c r="G49" s="37" t="s">
        <v>7079</v>
      </c>
      <c r="H49" s="38">
        <v>6000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6000</v>
      </c>
      <c r="U49" s="23"/>
      <c r="V49" s="24"/>
      <c r="W49" s="62" t="s">
        <v>6797</v>
      </c>
    </row>
    <row r="50" spans="1:23" ht="23.45" customHeight="1">
      <c r="A50" s="35"/>
      <c r="B50" s="35"/>
      <c r="C50" s="35"/>
      <c r="D50" s="35"/>
      <c r="E50" s="36"/>
      <c r="F50" s="35"/>
      <c r="G50" s="37"/>
      <c r="H50" s="38"/>
      <c r="I50" s="39"/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146"/>
      <c r="S50" s="78">
        <v>0</v>
      </c>
      <c r="T50" s="49">
        <v>0</v>
      </c>
      <c r="U50" s="23"/>
      <c r="V50" s="24"/>
      <c r="W50" s="62" t="s">
        <v>207</v>
      </c>
    </row>
    <row r="51" spans="1:23" ht="23.45" customHeight="1">
      <c r="A51" s="35" t="s">
        <v>851</v>
      </c>
      <c r="B51" s="35" t="s">
        <v>10587</v>
      </c>
      <c r="C51" s="35" t="s">
        <v>855</v>
      </c>
      <c r="D51" s="35" t="s">
        <v>856</v>
      </c>
      <c r="E51" s="36" t="s">
        <v>11889</v>
      </c>
      <c r="F51" s="35" t="s">
        <v>7111</v>
      </c>
      <c r="G51" s="37" t="s">
        <v>7064</v>
      </c>
      <c r="H51" s="38">
        <v>10000</v>
      </c>
      <c r="I51" s="39">
        <v>2</v>
      </c>
      <c r="J51" s="40"/>
      <c r="K51" s="41"/>
      <c r="L51" s="76">
        <v>2</v>
      </c>
      <c r="M51" s="14"/>
      <c r="N51" s="15"/>
      <c r="O51" s="97">
        <v>2</v>
      </c>
      <c r="P51" s="97" t="s">
        <v>207</v>
      </c>
      <c r="Q51" s="146"/>
      <c r="R51" s="146"/>
      <c r="S51" s="78">
        <v>2</v>
      </c>
      <c r="T51" s="48">
        <v>20000</v>
      </c>
      <c r="U51" s="23"/>
      <c r="V51" s="24"/>
      <c r="W51" s="62" t="s">
        <v>859</v>
      </c>
    </row>
    <row r="52" spans="1:23" ht="23.45" customHeight="1">
      <c r="A52" s="35" t="s">
        <v>851</v>
      </c>
      <c r="B52" s="35" t="s">
        <v>10587</v>
      </c>
      <c r="C52" s="35" t="s">
        <v>855</v>
      </c>
      <c r="D52" s="35" t="s">
        <v>856</v>
      </c>
      <c r="E52" s="36" t="s">
        <v>7110</v>
      </c>
      <c r="F52" s="35" t="s">
        <v>7111</v>
      </c>
      <c r="G52" s="37" t="s">
        <v>7079</v>
      </c>
      <c r="H52" s="38">
        <v>10000</v>
      </c>
      <c r="I52" s="39">
        <v>3</v>
      </c>
      <c r="J52" s="40"/>
      <c r="K52" s="41"/>
      <c r="L52" s="76">
        <v>3</v>
      </c>
      <c r="M52" s="14"/>
      <c r="N52" s="15"/>
      <c r="O52" s="97">
        <v>3</v>
      </c>
      <c r="P52" s="97" t="s">
        <v>207</v>
      </c>
      <c r="Q52" s="146"/>
      <c r="R52" s="146"/>
      <c r="S52" s="78">
        <v>3</v>
      </c>
      <c r="T52" s="48">
        <v>30000</v>
      </c>
      <c r="U52" s="23"/>
      <c r="V52" s="24"/>
      <c r="W52" s="62" t="s">
        <v>859</v>
      </c>
    </row>
    <row r="53" spans="1:23" ht="23.45" customHeight="1">
      <c r="A53" s="35"/>
      <c r="B53" s="35"/>
      <c r="C53" s="35"/>
      <c r="D53" s="35"/>
      <c r="E53" s="36"/>
      <c r="F53" s="35"/>
      <c r="G53" s="37"/>
      <c r="H53" s="38"/>
      <c r="I53" s="39"/>
      <c r="J53" s="40"/>
      <c r="K53" s="41"/>
      <c r="L53" s="76"/>
      <c r="M53" s="14"/>
      <c r="N53" s="15"/>
      <c r="O53" s="97">
        <v>0</v>
      </c>
      <c r="P53" s="97" t="s">
        <v>207</v>
      </c>
      <c r="Q53" s="146"/>
      <c r="R53" s="146"/>
      <c r="S53" s="78">
        <v>0</v>
      </c>
      <c r="T53" s="49">
        <v>0</v>
      </c>
      <c r="U53" s="23"/>
      <c r="V53" s="24"/>
      <c r="W53" s="62" t="s">
        <v>207</v>
      </c>
    </row>
    <row r="54" spans="1:23" ht="23.4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7080</v>
      </c>
      <c r="F54" s="35" t="s">
        <v>7081</v>
      </c>
      <c r="G54" s="37" t="s">
        <v>5959</v>
      </c>
      <c r="H54" s="38">
        <v>6000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6000</v>
      </c>
      <c r="U54" s="23"/>
      <c r="V54" s="24"/>
      <c r="W54" s="62" t="s">
        <v>5536</v>
      </c>
    </row>
    <row r="55" spans="1:23" ht="23.4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7082</v>
      </c>
      <c r="F55" s="35" t="s">
        <v>7081</v>
      </c>
      <c r="G55" s="37" t="s">
        <v>7083</v>
      </c>
      <c r="H55" s="38">
        <v>6000</v>
      </c>
      <c r="I55" s="39">
        <v>2</v>
      </c>
      <c r="J55" s="40"/>
      <c r="K55" s="41"/>
      <c r="L55" s="76">
        <v>2</v>
      </c>
      <c r="M55" s="14"/>
      <c r="N55" s="15"/>
      <c r="O55" s="97">
        <v>2</v>
      </c>
      <c r="P55" s="97" t="s">
        <v>207</v>
      </c>
      <c r="Q55" s="146"/>
      <c r="R55" s="146"/>
      <c r="S55" s="78">
        <v>2</v>
      </c>
      <c r="T55" s="48">
        <v>12000</v>
      </c>
      <c r="U55" s="23"/>
      <c r="V55" s="24"/>
      <c r="W55" s="62" t="s">
        <v>5536</v>
      </c>
    </row>
    <row r="56" spans="1:23" ht="22.5" customHeight="1">
      <c r="A56" s="35" t="s">
        <v>5361</v>
      </c>
      <c r="B56" s="149" t="s">
        <v>11040</v>
      </c>
      <c r="C56" s="35" t="s">
        <v>5349</v>
      </c>
      <c r="D56" s="35" t="s">
        <v>5349</v>
      </c>
      <c r="E56" s="36" t="s">
        <v>13472</v>
      </c>
      <c r="F56" s="35" t="s">
        <v>13473</v>
      </c>
      <c r="G56" s="37" t="s">
        <v>7079</v>
      </c>
      <c r="H56" s="38">
        <v>9000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9000</v>
      </c>
      <c r="U56" s="23"/>
      <c r="V56" s="24"/>
      <c r="W56" s="62" t="s">
        <v>5536</v>
      </c>
    </row>
    <row r="57" spans="1:23" ht="23.4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8013</v>
      </c>
      <c r="F57" s="35" t="s">
        <v>7720</v>
      </c>
      <c r="G57" s="37" t="s">
        <v>7083</v>
      </c>
      <c r="H57" s="38">
        <v>12000</v>
      </c>
      <c r="I57" s="39">
        <v>1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13551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45" customHeight="1">
      <c r="A58" s="346" t="s">
        <v>5361</v>
      </c>
      <c r="B58" s="346" t="s">
        <v>11040</v>
      </c>
      <c r="C58" s="346" t="s">
        <v>5349</v>
      </c>
      <c r="D58" s="346" t="s">
        <v>5349</v>
      </c>
      <c r="E58" s="347"/>
      <c r="F58" s="346" t="s">
        <v>13469</v>
      </c>
      <c r="G58" s="348"/>
      <c r="H58" s="349"/>
      <c r="I58" s="338"/>
      <c r="J58" s="339"/>
      <c r="K58" s="340"/>
      <c r="L58" s="338"/>
      <c r="M58" s="339"/>
      <c r="N58" s="340"/>
      <c r="O58" s="97">
        <v>0</v>
      </c>
      <c r="P58" s="97" t="s">
        <v>207</v>
      </c>
      <c r="Q58" s="341"/>
      <c r="R58" s="341"/>
      <c r="S58" s="342"/>
      <c r="T58" s="343">
        <v>-23000</v>
      </c>
      <c r="U58" s="344"/>
      <c r="V58" s="345"/>
      <c r="W58" s="62" t="s">
        <v>5536</v>
      </c>
    </row>
    <row r="59" spans="1:23" ht="23.45" customHeight="1">
      <c r="A59" s="30"/>
      <c r="B59" s="30"/>
      <c r="C59" s="30"/>
      <c r="D59" s="30"/>
      <c r="E59" s="31"/>
      <c r="F59" s="30"/>
      <c r="G59" s="32"/>
      <c r="H59" s="33"/>
      <c r="I59" s="332"/>
      <c r="J59" s="333"/>
      <c r="K59" s="34"/>
      <c r="L59" s="334"/>
      <c r="M59" s="335"/>
      <c r="N59" s="336"/>
      <c r="O59" s="97">
        <v>0</v>
      </c>
      <c r="P59" s="97" t="s">
        <v>207</v>
      </c>
      <c r="Q59" s="217"/>
      <c r="R59" s="146"/>
      <c r="S59" s="78">
        <v>0</v>
      </c>
      <c r="T59" s="49">
        <v>0</v>
      </c>
      <c r="U59" s="23"/>
      <c r="V59" s="24"/>
      <c r="W59" s="62" t="s">
        <v>207</v>
      </c>
    </row>
    <row r="60" spans="1:23" ht="23.45" customHeight="1">
      <c r="A60" s="35" t="s">
        <v>5722</v>
      </c>
      <c r="B60" s="35" t="s">
        <v>10655</v>
      </c>
      <c r="C60" s="35" t="s">
        <v>38</v>
      </c>
      <c r="D60" s="35" t="s">
        <v>39</v>
      </c>
      <c r="E60" s="36" t="s">
        <v>12075</v>
      </c>
      <c r="F60" s="35" t="s">
        <v>12076</v>
      </c>
      <c r="G60" s="37" t="s">
        <v>12077</v>
      </c>
      <c r="H60" s="38">
        <v>19000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19000</v>
      </c>
      <c r="U60" s="23"/>
      <c r="V60" s="24"/>
      <c r="W60" s="62" t="s">
        <v>4825</v>
      </c>
    </row>
    <row r="61" spans="1:23" ht="23.45" customHeight="1">
      <c r="A61" s="35" t="s">
        <v>5722</v>
      </c>
      <c r="B61" s="35" t="s">
        <v>10655</v>
      </c>
      <c r="C61" s="35" t="s">
        <v>38</v>
      </c>
      <c r="D61" s="35" t="s">
        <v>39</v>
      </c>
      <c r="E61" s="36" t="s">
        <v>13474</v>
      </c>
      <c r="F61" s="35" t="s">
        <v>11286</v>
      </c>
      <c r="G61" s="37" t="s">
        <v>13475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4825</v>
      </c>
    </row>
    <row r="62" spans="1:23" ht="23.45" customHeight="1">
      <c r="A62" s="35" t="s">
        <v>5722</v>
      </c>
      <c r="B62" s="35" t="s">
        <v>10655</v>
      </c>
      <c r="C62" s="35" t="s">
        <v>38</v>
      </c>
      <c r="D62" s="35" t="s">
        <v>39</v>
      </c>
      <c r="E62" s="36" t="s">
        <v>11285</v>
      </c>
      <c r="F62" s="35" t="s">
        <v>11286</v>
      </c>
      <c r="G62" s="37" t="s">
        <v>11287</v>
      </c>
      <c r="H62" s="38">
        <v>12000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12000</v>
      </c>
      <c r="U62" s="23"/>
      <c r="V62" s="24"/>
      <c r="W62" s="62" t="s">
        <v>4825</v>
      </c>
    </row>
    <row r="63" spans="1:23" ht="23.45" customHeight="1">
      <c r="A63" s="35" t="s">
        <v>5722</v>
      </c>
      <c r="B63" s="35" t="s">
        <v>10655</v>
      </c>
      <c r="C63" s="35" t="s">
        <v>38</v>
      </c>
      <c r="D63" s="35" t="s">
        <v>39</v>
      </c>
      <c r="E63" s="36" t="s">
        <v>7103</v>
      </c>
      <c r="F63" s="35" t="s">
        <v>7101</v>
      </c>
      <c r="G63" s="37" t="s">
        <v>7104</v>
      </c>
      <c r="H63" s="38">
        <v>15000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15000</v>
      </c>
      <c r="U63" s="23"/>
      <c r="V63" s="24"/>
      <c r="W63" s="62" t="s">
        <v>4825</v>
      </c>
    </row>
    <row r="64" spans="1:23" ht="23.45" customHeight="1">
      <c r="A64" s="35" t="s">
        <v>5722</v>
      </c>
      <c r="B64" s="35" t="s">
        <v>10655</v>
      </c>
      <c r="C64" s="35" t="s">
        <v>38</v>
      </c>
      <c r="D64" s="35" t="s">
        <v>39</v>
      </c>
      <c r="E64" s="36" t="s">
        <v>11289</v>
      </c>
      <c r="F64" s="35" t="s">
        <v>7101</v>
      </c>
      <c r="G64" s="37" t="s">
        <v>7025</v>
      </c>
      <c r="H64" s="38">
        <v>15000</v>
      </c>
      <c r="I64" s="39">
        <v>1</v>
      </c>
      <c r="J64" s="40"/>
      <c r="K64" s="41"/>
      <c r="L64" s="76"/>
      <c r="M64" s="14"/>
      <c r="N64" s="15"/>
      <c r="O64" s="97">
        <v>0</v>
      </c>
      <c r="P64" s="97" t="s">
        <v>207</v>
      </c>
      <c r="Q64" s="146" t="s">
        <v>13552</v>
      </c>
      <c r="R64" s="146"/>
      <c r="S64" s="78">
        <v>0</v>
      </c>
      <c r="T64" s="49">
        <v>0</v>
      </c>
      <c r="U64" s="23"/>
      <c r="V64" s="24"/>
      <c r="W64" s="62" t="s">
        <v>4825</v>
      </c>
    </row>
    <row r="65" spans="1:23" ht="23.45" customHeight="1">
      <c r="A65" s="16" t="s">
        <v>5722</v>
      </c>
      <c r="B65" s="16" t="s">
        <v>10655</v>
      </c>
      <c r="C65" s="16" t="s">
        <v>38</v>
      </c>
      <c r="D65" s="16" t="s">
        <v>39</v>
      </c>
      <c r="E65" s="25" t="s">
        <v>12075</v>
      </c>
      <c r="F65" s="16" t="s">
        <v>12076</v>
      </c>
      <c r="G65" s="26" t="s">
        <v>12077</v>
      </c>
      <c r="H65" s="27">
        <v>19000</v>
      </c>
      <c r="I65" s="28"/>
      <c r="J65" s="29"/>
      <c r="K65" s="12">
        <v>1</v>
      </c>
      <c r="L65" s="77"/>
      <c r="M65" s="10"/>
      <c r="N65" s="11"/>
      <c r="O65" s="107">
        <v>0</v>
      </c>
      <c r="P65" s="107" t="s">
        <v>207</v>
      </c>
      <c r="Q65" s="147" t="s">
        <v>13454</v>
      </c>
      <c r="R65" s="147"/>
      <c r="S65" s="78">
        <v>0</v>
      </c>
      <c r="T65" s="49">
        <v>0</v>
      </c>
      <c r="U65" s="23"/>
      <c r="V65" s="24"/>
      <c r="W65" s="62" t="s">
        <v>4825</v>
      </c>
    </row>
    <row r="66" spans="1:23" ht="23.45" customHeight="1">
      <c r="A66" s="30"/>
      <c r="B66" s="30"/>
      <c r="C66" s="30"/>
      <c r="D66" s="30"/>
      <c r="E66" s="31"/>
      <c r="F66" s="30"/>
      <c r="G66" s="32"/>
      <c r="H66" s="33"/>
      <c r="I66" s="332"/>
      <c r="J66" s="333"/>
      <c r="K66" s="34"/>
      <c r="L66" s="334"/>
      <c r="M66" s="335"/>
      <c r="N66" s="336"/>
      <c r="O66" s="97">
        <v>0</v>
      </c>
      <c r="P66" s="97" t="s">
        <v>207</v>
      </c>
      <c r="Q66" s="217"/>
      <c r="R66" s="146"/>
      <c r="S66" s="78">
        <v>0</v>
      </c>
      <c r="T66" s="49">
        <v>0</v>
      </c>
      <c r="U66" s="23"/>
      <c r="V66" s="24"/>
      <c r="W66" s="62" t="s">
        <v>207</v>
      </c>
    </row>
    <row r="67" spans="1:23" ht="23.45" customHeight="1">
      <c r="A67" s="16" t="s">
        <v>12476</v>
      </c>
      <c r="B67" s="16" t="s">
        <v>12477</v>
      </c>
      <c r="C67" s="16" t="s">
        <v>6368</v>
      </c>
      <c r="D67" s="16" t="s">
        <v>6369</v>
      </c>
      <c r="E67" s="25" t="s">
        <v>7797</v>
      </c>
      <c r="F67" s="16" t="s">
        <v>13446</v>
      </c>
      <c r="G67" s="26" t="s">
        <v>13447</v>
      </c>
      <c r="H67" s="27">
        <v>10000</v>
      </c>
      <c r="I67" s="28"/>
      <c r="J67" s="29"/>
      <c r="K67" s="12">
        <v>1</v>
      </c>
      <c r="L67" s="77"/>
      <c r="M67" s="10"/>
      <c r="N67" s="11"/>
      <c r="O67" s="107">
        <v>0</v>
      </c>
      <c r="P67" s="107" t="s">
        <v>207</v>
      </c>
      <c r="Q67" s="147" t="s">
        <v>13453</v>
      </c>
      <c r="R67" s="147"/>
      <c r="S67" s="78">
        <v>0</v>
      </c>
      <c r="T67" s="49">
        <v>0</v>
      </c>
      <c r="U67" s="23"/>
      <c r="V67" s="24"/>
      <c r="W67" s="62" t="s">
        <v>6371</v>
      </c>
    </row>
    <row r="68" spans="1:23" ht="23.45" customHeight="1">
      <c r="A68" s="30"/>
      <c r="B68" s="30"/>
      <c r="C68" s="30"/>
      <c r="D68" s="30"/>
      <c r="E68" s="31"/>
      <c r="F68" s="30"/>
      <c r="G68" s="32"/>
      <c r="H68" s="33"/>
      <c r="I68" s="332"/>
      <c r="J68" s="333"/>
      <c r="K68" s="34"/>
      <c r="L68" s="334"/>
      <c r="M68" s="335"/>
      <c r="N68" s="336"/>
      <c r="O68" s="97">
        <v>0</v>
      </c>
      <c r="P68" s="97" t="s">
        <v>207</v>
      </c>
      <c r="Q68" s="217"/>
      <c r="R68" s="146"/>
      <c r="S68" s="78">
        <v>0</v>
      </c>
      <c r="T68" s="49">
        <v>0</v>
      </c>
      <c r="U68" s="23"/>
      <c r="V68" s="24"/>
      <c r="W68" s="62" t="s">
        <v>207</v>
      </c>
    </row>
    <row r="69" spans="1:23" ht="23.45" customHeight="1">
      <c r="A69" s="35" t="s">
        <v>9329</v>
      </c>
      <c r="B69" s="35" t="s">
        <v>11145</v>
      </c>
      <c r="C69" s="35" t="s">
        <v>6972</v>
      </c>
      <c r="D69" s="35" t="s">
        <v>6972</v>
      </c>
      <c r="E69" s="36" t="s">
        <v>10375</v>
      </c>
      <c r="F69" s="35" t="s">
        <v>9847</v>
      </c>
      <c r="G69" s="37" t="s">
        <v>5959</v>
      </c>
      <c r="H69" s="38">
        <v>15000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75000</v>
      </c>
      <c r="U69" s="23"/>
      <c r="V69" s="24"/>
      <c r="W69" s="62" t="s">
        <v>9332</v>
      </c>
    </row>
    <row r="70" spans="1:23" ht="23.4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10376</v>
      </c>
      <c r="F70" s="35" t="s">
        <v>9847</v>
      </c>
      <c r="G70" s="37" t="s">
        <v>7162</v>
      </c>
      <c r="H70" s="38">
        <v>15000</v>
      </c>
      <c r="I70" s="39">
        <v>5</v>
      </c>
      <c r="J70" s="40"/>
      <c r="K70" s="41"/>
      <c r="L70" s="76">
        <v>5</v>
      </c>
      <c r="M70" s="14"/>
      <c r="N70" s="15"/>
      <c r="O70" s="97">
        <v>5</v>
      </c>
      <c r="P70" s="97" t="s">
        <v>207</v>
      </c>
      <c r="Q70" s="146"/>
      <c r="R70" s="146"/>
      <c r="S70" s="78">
        <v>5</v>
      </c>
      <c r="T70" s="48">
        <v>75000</v>
      </c>
      <c r="U70" s="23"/>
      <c r="V70" s="24"/>
      <c r="W70" s="62" t="s">
        <v>9332</v>
      </c>
    </row>
    <row r="71" spans="1:23" ht="23.4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5</v>
      </c>
      <c r="J71" s="40"/>
      <c r="K71" s="41"/>
      <c r="L71" s="76">
        <v>5</v>
      </c>
      <c r="M71" s="14"/>
      <c r="N71" s="15"/>
      <c r="O71" s="97">
        <v>5</v>
      </c>
      <c r="P71" s="97" t="s">
        <v>207</v>
      </c>
      <c r="Q71" s="146"/>
      <c r="R71" s="146"/>
      <c r="S71" s="78">
        <v>5</v>
      </c>
      <c r="T71" s="48">
        <v>75000</v>
      </c>
      <c r="U71" s="23"/>
      <c r="V71" s="24"/>
      <c r="W71" s="62" t="s">
        <v>9332</v>
      </c>
    </row>
    <row r="72" spans="1:23" ht="23.45" customHeight="1">
      <c r="A72" s="35" t="s">
        <v>9329</v>
      </c>
      <c r="B72" s="35" t="s">
        <v>11145</v>
      </c>
      <c r="C72" s="35" t="s">
        <v>6972</v>
      </c>
      <c r="D72" s="35" t="s">
        <v>6972</v>
      </c>
      <c r="E72" s="36" t="s">
        <v>9696</v>
      </c>
      <c r="F72" s="35" t="s">
        <v>9695</v>
      </c>
      <c r="G72" s="37" t="s">
        <v>7055</v>
      </c>
      <c r="H72" s="38">
        <v>16000</v>
      </c>
      <c r="I72" s="39">
        <v>10</v>
      </c>
      <c r="J72" s="40"/>
      <c r="K72" s="41"/>
      <c r="L72" s="76">
        <v>10</v>
      </c>
      <c r="M72" s="14"/>
      <c r="N72" s="15"/>
      <c r="O72" s="97">
        <v>10</v>
      </c>
      <c r="P72" s="97" t="s">
        <v>207</v>
      </c>
      <c r="Q72" s="146"/>
      <c r="R72" s="146"/>
      <c r="S72" s="78">
        <v>10</v>
      </c>
      <c r="T72" s="48">
        <v>160000</v>
      </c>
      <c r="U72" s="23"/>
      <c r="V72" s="24"/>
      <c r="W72" s="62" t="s">
        <v>9332</v>
      </c>
    </row>
    <row r="73" spans="1:23" ht="23.4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13160</v>
      </c>
      <c r="F73" s="16" t="s">
        <v>10057</v>
      </c>
      <c r="G73" s="26" t="s">
        <v>125</v>
      </c>
      <c r="H73" s="27">
        <v>15000</v>
      </c>
      <c r="I73" s="28"/>
      <c r="J73" s="29"/>
      <c r="K73" s="12">
        <v>1</v>
      </c>
      <c r="L73" s="76"/>
      <c r="M73" s="14"/>
      <c r="N73" s="15"/>
      <c r="O73" s="97">
        <v>0</v>
      </c>
      <c r="P73" s="97" t="s">
        <v>207</v>
      </c>
      <c r="Q73" s="146" t="s">
        <v>13551</v>
      </c>
      <c r="R73" s="14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45" customHeight="1">
      <c r="A74" s="30" t="s">
        <v>10075</v>
      </c>
      <c r="B74" s="69" t="s">
        <v>11145</v>
      </c>
      <c r="C74" s="30" t="s">
        <v>6972</v>
      </c>
      <c r="D74" s="30" t="s">
        <v>6972</v>
      </c>
      <c r="E74" s="31" t="s">
        <v>10276</v>
      </c>
      <c r="F74" s="30" t="s">
        <v>10277</v>
      </c>
      <c r="G74" s="32" t="s">
        <v>147</v>
      </c>
      <c r="H74" s="33">
        <v>16000</v>
      </c>
      <c r="I74" s="39"/>
      <c r="J74" s="40"/>
      <c r="K74" s="34">
        <v>1</v>
      </c>
      <c r="L74" s="77"/>
      <c r="M74" s="10"/>
      <c r="N74" s="11"/>
      <c r="O74" s="97">
        <v>0</v>
      </c>
      <c r="P74" s="97" t="s">
        <v>207</v>
      </c>
      <c r="Q74" s="74"/>
      <c r="R74" s="217" t="s">
        <v>13648</v>
      </c>
      <c r="S74" s="78">
        <v>0</v>
      </c>
      <c r="T74" s="49">
        <v>0</v>
      </c>
      <c r="U74" s="23"/>
      <c r="V74" s="24"/>
      <c r="W74" s="62" t="s">
        <v>9332</v>
      </c>
    </row>
    <row r="75" spans="1:23" ht="23.45" customHeight="1">
      <c r="A75" s="30" t="s">
        <v>10075</v>
      </c>
      <c r="B75" s="69" t="s">
        <v>11145</v>
      </c>
      <c r="C75" s="30" t="s">
        <v>6972</v>
      </c>
      <c r="D75" s="30" t="s">
        <v>6972</v>
      </c>
      <c r="E75" s="31" t="s">
        <v>10276</v>
      </c>
      <c r="F75" s="30" t="s">
        <v>10277</v>
      </c>
      <c r="G75" s="32" t="s">
        <v>147</v>
      </c>
      <c r="H75" s="33">
        <v>16000</v>
      </c>
      <c r="I75" s="39"/>
      <c r="J75" s="40"/>
      <c r="K75" s="34">
        <v>1</v>
      </c>
      <c r="L75" s="77"/>
      <c r="M75" s="10"/>
      <c r="N75" s="11"/>
      <c r="O75" s="97">
        <v>0</v>
      </c>
      <c r="P75" s="97" t="s">
        <v>207</v>
      </c>
      <c r="Q75" s="74"/>
      <c r="R75" s="217" t="s">
        <v>13648</v>
      </c>
      <c r="S75" s="78">
        <v>0</v>
      </c>
      <c r="T75" s="49">
        <v>0</v>
      </c>
      <c r="U75" s="23"/>
      <c r="V75" s="24"/>
      <c r="W75" s="62" t="s">
        <v>9332</v>
      </c>
    </row>
    <row r="76" spans="1:23" ht="23.45" customHeight="1">
      <c r="A76" s="16"/>
      <c r="B76" s="16"/>
      <c r="C76" s="16"/>
      <c r="D76" s="16"/>
      <c r="E76" s="25"/>
      <c r="F76" s="16"/>
      <c r="G76" s="26"/>
      <c r="H76" s="27"/>
      <c r="I76" s="28"/>
      <c r="J76" s="29"/>
      <c r="K76" s="12"/>
      <c r="L76" s="76"/>
      <c r="M76" s="14"/>
      <c r="N76" s="15"/>
      <c r="O76" s="97">
        <v>0</v>
      </c>
      <c r="P76" s="97" t="s">
        <v>207</v>
      </c>
      <c r="Q76" s="146"/>
      <c r="R76" s="147"/>
      <c r="S76" s="78">
        <v>0</v>
      </c>
      <c r="T76" s="49">
        <v>0</v>
      </c>
      <c r="U76" s="23"/>
      <c r="V76" s="24"/>
      <c r="W76" s="62" t="s">
        <v>207</v>
      </c>
    </row>
    <row r="77" spans="1:23" ht="23.45" customHeight="1">
      <c r="A77" s="16" t="s">
        <v>40</v>
      </c>
      <c r="B77" s="16" t="s">
        <v>10670</v>
      </c>
      <c r="C77" s="16"/>
      <c r="D77" s="16" t="s">
        <v>42</v>
      </c>
      <c r="E77" s="25" t="s">
        <v>43</v>
      </c>
      <c r="F77" s="16" t="s">
        <v>44</v>
      </c>
      <c r="G77" s="26" t="s">
        <v>45</v>
      </c>
      <c r="H77" s="27">
        <v>8000</v>
      </c>
      <c r="I77" s="28"/>
      <c r="J77" s="29"/>
      <c r="K77" s="84">
        <v>1</v>
      </c>
      <c r="L77" s="77"/>
      <c r="M77" s="10"/>
      <c r="N77" s="11"/>
      <c r="O77" s="97">
        <v>0</v>
      </c>
      <c r="P77" s="97" t="s">
        <v>207</v>
      </c>
      <c r="Q77" s="167" t="s">
        <v>36</v>
      </c>
      <c r="R77" s="147" t="s">
        <v>46</v>
      </c>
      <c r="S77" s="78">
        <v>0</v>
      </c>
      <c r="T77" s="49">
        <v>0</v>
      </c>
      <c r="U77" s="23"/>
      <c r="V77" s="24"/>
      <c r="W77" s="62" t="s">
        <v>242</v>
      </c>
    </row>
    <row r="78" spans="1:23" ht="23.45" customHeight="1">
      <c r="A78" s="16" t="s">
        <v>40</v>
      </c>
      <c r="B78" s="16" t="s">
        <v>10670</v>
      </c>
      <c r="C78" s="16"/>
      <c r="D78" s="16" t="s">
        <v>42</v>
      </c>
      <c r="E78" s="25" t="s">
        <v>47</v>
      </c>
      <c r="F78" s="16" t="s">
        <v>13592</v>
      </c>
      <c r="G78" s="26" t="s">
        <v>48</v>
      </c>
      <c r="H78" s="27">
        <v>8000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218" t="s">
        <v>49</v>
      </c>
      <c r="S78" s="78">
        <v>0</v>
      </c>
      <c r="T78" s="49">
        <v>0</v>
      </c>
      <c r="U78" s="23"/>
      <c r="V78" s="24"/>
      <c r="W78" s="62" t="s">
        <v>242</v>
      </c>
    </row>
    <row r="79" spans="1:23" ht="23.45" customHeight="1">
      <c r="A79" s="16"/>
      <c r="B79" s="127"/>
      <c r="C79" s="16"/>
      <c r="D79" s="16"/>
      <c r="E79" s="25"/>
      <c r="F79" s="16"/>
      <c r="G79" s="26"/>
      <c r="H79" s="27"/>
      <c r="I79" s="28"/>
      <c r="J79" s="29"/>
      <c r="K79" s="125"/>
      <c r="L79" s="77"/>
      <c r="M79" s="10"/>
      <c r="N79" s="11"/>
      <c r="O79" s="97">
        <v>0</v>
      </c>
      <c r="P79" s="97" t="s">
        <v>207</v>
      </c>
      <c r="Q79" s="186"/>
      <c r="R79" s="218"/>
      <c r="S79" s="78">
        <v>0</v>
      </c>
      <c r="T79" s="49">
        <v>0</v>
      </c>
      <c r="U79" s="23"/>
      <c r="V79" s="24"/>
      <c r="W79" s="62" t="s">
        <v>207</v>
      </c>
    </row>
    <row r="80" spans="1:23" ht="23.45" customHeight="1">
      <c r="A80" s="35" t="s">
        <v>6862</v>
      </c>
      <c r="B80" s="67" t="s">
        <v>10547</v>
      </c>
      <c r="C80" s="35" t="s">
        <v>6869</v>
      </c>
      <c r="D80" s="35" t="s">
        <v>6869</v>
      </c>
      <c r="E80" s="36" t="s">
        <v>13476</v>
      </c>
      <c r="F80" s="35" t="s">
        <v>13477</v>
      </c>
      <c r="G80" s="37" t="s">
        <v>7064</v>
      </c>
      <c r="H80" s="38">
        <v>11000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11000</v>
      </c>
      <c r="U80" s="23"/>
      <c r="V80" s="24"/>
      <c r="W80" s="62" t="s">
        <v>6936</v>
      </c>
    </row>
    <row r="81" spans="1:23" ht="23.45" customHeight="1">
      <c r="A81" s="35" t="s">
        <v>6862</v>
      </c>
      <c r="B81" s="35" t="s">
        <v>10547</v>
      </c>
      <c r="C81" s="35" t="s">
        <v>6869</v>
      </c>
      <c r="D81" s="35" t="s">
        <v>6869</v>
      </c>
      <c r="E81" s="36" t="s">
        <v>7108</v>
      </c>
      <c r="F81" s="35" t="s">
        <v>9784</v>
      </c>
      <c r="G81" s="37" t="s">
        <v>7032</v>
      </c>
      <c r="H81" s="38">
        <v>12500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12500</v>
      </c>
      <c r="U81" s="23"/>
      <c r="V81" s="24"/>
      <c r="W81" s="62" t="s">
        <v>6936</v>
      </c>
    </row>
    <row r="82" spans="1:23" ht="23.45" customHeight="1">
      <c r="A82" s="16" t="s">
        <v>10068</v>
      </c>
      <c r="B82" s="16" t="s">
        <v>10547</v>
      </c>
      <c r="C82" s="16" t="s">
        <v>6869</v>
      </c>
      <c r="D82" s="16" t="s">
        <v>6869</v>
      </c>
      <c r="E82" s="25" t="s">
        <v>6894</v>
      </c>
      <c r="F82" s="16" t="s">
        <v>10066</v>
      </c>
      <c r="G82" s="26" t="s">
        <v>10069</v>
      </c>
      <c r="H82" s="27">
        <v>12500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67" t="s">
        <v>52</v>
      </c>
      <c r="R82" s="147" t="s">
        <v>10094</v>
      </c>
      <c r="S82" s="78">
        <v>0</v>
      </c>
      <c r="T82" s="48">
        <v>-12500</v>
      </c>
      <c r="U82" s="23"/>
      <c r="V82" s="24"/>
      <c r="W82" s="62" t="s">
        <v>6936</v>
      </c>
    </row>
    <row r="83" spans="1:23" ht="23.45" customHeight="1">
      <c r="A83" s="16"/>
      <c r="B83" s="16"/>
      <c r="C83" s="16"/>
      <c r="D83" s="16"/>
      <c r="E83" s="25"/>
      <c r="F83" s="16"/>
      <c r="G83" s="26"/>
      <c r="H83" s="27"/>
      <c r="I83" s="28"/>
      <c r="J83" s="29"/>
      <c r="K83" s="125"/>
      <c r="L83" s="77"/>
      <c r="M83" s="10"/>
      <c r="N83" s="11"/>
      <c r="O83" s="97">
        <v>0</v>
      </c>
      <c r="P83" s="97" t="s">
        <v>207</v>
      </c>
      <c r="Q83" s="242"/>
      <c r="R83" s="147"/>
      <c r="S83" s="78">
        <v>0</v>
      </c>
      <c r="T83" s="49">
        <v>0</v>
      </c>
      <c r="U83" s="23"/>
      <c r="V83" s="24"/>
      <c r="W83" s="62" t="s">
        <v>207</v>
      </c>
    </row>
    <row r="84" spans="1:23" ht="23.45" customHeight="1">
      <c r="A84" s="35" t="s">
        <v>463</v>
      </c>
      <c r="B84" s="35" t="s">
        <v>10901</v>
      </c>
      <c r="C84" s="35" t="s">
        <v>54</v>
      </c>
      <c r="D84" s="35" t="s">
        <v>55</v>
      </c>
      <c r="E84" s="36" t="s">
        <v>12395</v>
      </c>
      <c r="F84" s="35" t="s">
        <v>12396</v>
      </c>
      <c r="G84" s="37" t="s">
        <v>5959</v>
      </c>
      <c r="H84" s="38">
        <v>7000</v>
      </c>
      <c r="I84" s="39">
        <v>1</v>
      </c>
      <c r="J84" s="40"/>
      <c r="K84" s="41"/>
      <c r="L84" s="76">
        <v>1</v>
      </c>
      <c r="M84" s="14"/>
      <c r="N84" s="15"/>
      <c r="O84" s="97">
        <v>1</v>
      </c>
      <c r="P84" s="97" t="s">
        <v>207</v>
      </c>
      <c r="Q84" s="146"/>
      <c r="R84" s="146"/>
      <c r="S84" s="78">
        <v>1</v>
      </c>
      <c r="T84" s="48">
        <v>7000</v>
      </c>
      <c r="U84" s="23"/>
      <c r="V84" s="24"/>
      <c r="W84" s="62" t="s">
        <v>245</v>
      </c>
    </row>
    <row r="85" spans="1:23" ht="23.4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12589</v>
      </c>
      <c r="F85" s="35" t="s">
        <v>12396</v>
      </c>
      <c r="G85" s="37" t="s">
        <v>7162</v>
      </c>
      <c r="H85" s="38">
        <v>7000</v>
      </c>
      <c r="I85" s="39">
        <v>6</v>
      </c>
      <c r="J85" s="40"/>
      <c r="K85" s="41"/>
      <c r="L85" s="76">
        <v>6</v>
      </c>
      <c r="M85" s="14"/>
      <c r="N85" s="15"/>
      <c r="O85" s="97">
        <v>6</v>
      </c>
      <c r="P85" s="97" t="s">
        <v>207</v>
      </c>
      <c r="Q85" s="146"/>
      <c r="R85" s="146"/>
      <c r="S85" s="78">
        <v>6</v>
      </c>
      <c r="T85" s="48">
        <v>42000</v>
      </c>
      <c r="U85" s="23"/>
      <c r="V85" s="24"/>
      <c r="W85" s="62" t="s">
        <v>245</v>
      </c>
    </row>
    <row r="86" spans="1:23" ht="23.45" customHeight="1">
      <c r="A86" s="35" t="s">
        <v>463</v>
      </c>
      <c r="B86" s="35" t="s">
        <v>10901</v>
      </c>
      <c r="C86" s="35" t="s">
        <v>54</v>
      </c>
      <c r="D86" s="35" t="s">
        <v>55</v>
      </c>
      <c r="E86" s="36" t="s">
        <v>10379</v>
      </c>
      <c r="F86" s="35" t="s">
        <v>9698</v>
      </c>
      <c r="G86" s="37" t="s">
        <v>7076</v>
      </c>
      <c r="H86" s="38">
        <v>9000</v>
      </c>
      <c r="I86" s="39">
        <v>3</v>
      </c>
      <c r="J86" s="40"/>
      <c r="K86" s="41"/>
      <c r="L86" s="76">
        <v>3</v>
      </c>
      <c r="M86" s="14"/>
      <c r="N86" s="15"/>
      <c r="O86" s="97">
        <v>3</v>
      </c>
      <c r="P86" s="97" t="s">
        <v>207</v>
      </c>
      <c r="Q86" s="146"/>
      <c r="R86" s="146"/>
      <c r="S86" s="78">
        <v>3</v>
      </c>
      <c r="T86" s="48">
        <v>27000</v>
      </c>
      <c r="U86" s="23"/>
      <c r="V86" s="24"/>
      <c r="W86" s="62" t="s">
        <v>245</v>
      </c>
    </row>
    <row r="87" spans="1:23" ht="23.45" customHeight="1">
      <c r="A87" s="346" t="s">
        <v>463</v>
      </c>
      <c r="B87" s="346" t="s">
        <v>10901</v>
      </c>
      <c r="C87" s="346" t="s">
        <v>54</v>
      </c>
      <c r="D87" s="346" t="s">
        <v>55</v>
      </c>
      <c r="E87" s="347"/>
      <c r="F87" s="346" t="s">
        <v>13469</v>
      </c>
      <c r="G87" s="348"/>
      <c r="H87" s="349"/>
      <c r="I87" s="338"/>
      <c r="J87" s="339"/>
      <c r="K87" s="340"/>
      <c r="L87" s="338"/>
      <c r="M87" s="339"/>
      <c r="N87" s="340"/>
      <c r="O87" s="97">
        <v>0</v>
      </c>
      <c r="P87" s="97" t="s">
        <v>207</v>
      </c>
      <c r="Q87" s="341"/>
      <c r="R87" s="341"/>
      <c r="S87" s="342"/>
      <c r="T87" s="343">
        <v>-34000</v>
      </c>
      <c r="U87" s="344"/>
      <c r="V87" s="345"/>
      <c r="W87" s="62" t="s">
        <v>245</v>
      </c>
    </row>
    <row r="88" spans="1:23" ht="23.45" customHeight="1">
      <c r="A88" s="16"/>
      <c r="B88" s="16"/>
      <c r="C88" s="16"/>
      <c r="D88" s="16"/>
      <c r="E88" s="25"/>
      <c r="F88" s="16"/>
      <c r="G88" s="26"/>
      <c r="H88" s="27"/>
      <c r="I88" s="28"/>
      <c r="J88" s="29"/>
      <c r="K88" s="125"/>
      <c r="L88" s="77"/>
      <c r="M88" s="10"/>
      <c r="N88" s="11"/>
      <c r="O88" s="97">
        <v>0</v>
      </c>
      <c r="P88" s="97" t="s">
        <v>207</v>
      </c>
      <c r="Q88" s="242"/>
      <c r="R88" s="147"/>
      <c r="S88" s="78">
        <v>0</v>
      </c>
      <c r="T88" s="49">
        <v>0</v>
      </c>
      <c r="U88" s="23"/>
      <c r="V88" s="24"/>
      <c r="W88" s="62" t="s">
        <v>207</v>
      </c>
    </row>
    <row r="89" spans="1:23" ht="23.4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7615</v>
      </c>
      <c r="F89" s="35" t="s">
        <v>7120</v>
      </c>
      <c r="G89" s="37" t="s">
        <v>7616</v>
      </c>
      <c r="H89" s="38">
        <v>8700</v>
      </c>
      <c r="I89" s="39">
        <v>30</v>
      </c>
      <c r="J89" s="40"/>
      <c r="K89" s="41"/>
      <c r="L89" s="76">
        <v>30</v>
      </c>
      <c r="M89" s="14"/>
      <c r="N89" s="15"/>
      <c r="O89" s="97">
        <v>30</v>
      </c>
      <c r="P89" s="97" t="s">
        <v>207</v>
      </c>
      <c r="Q89" s="146"/>
      <c r="R89" s="146"/>
      <c r="S89" s="78">
        <v>30</v>
      </c>
      <c r="T89" s="48">
        <v>261000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7617</v>
      </c>
      <c r="F90" s="35" t="s">
        <v>7120</v>
      </c>
      <c r="G90" s="37" t="s">
        <v>7618</v>
      </c>
      <c r="H90" s="38">
        <v>8700</v>
      </c>
      <c r="I90" s="39">
        <v>20</v>
      </c>
      <c r="J90" s="40"/>
      <c r="K90" s="41"/>
      <c r="L90" s="76">
        <v>14</v>
      </c>
      <c r="M90" s="14"/>
      <c r="N90" s="15"/>
      <c r="O90" s="97">
        <v>14</v>
      </c>
      <c r="P90" s="97" t="s">
        <v>207</v>
      </c>
      <c r="Q90" s="146" t="s">
        <v>13553</v>
      </c>
      <c r="R90" s="146"/>
      <c r="S90" s="78">
        <v>14</v>
      </c>
      <c r="T90" s="48">
        <v>121800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7122</v>
      </c>
      <c r="F91" s="35" t="s">
        <v>7123</v>
      </c>
      <c r="G91" s="37" t="s">
        <v>5959</v>
      </c>
      <c r="H91" s="38">
        <v>13000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13000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12795</v>
      </c>
      <c r="F92" s="35" t="s">
        <v>12082</v>
      </c>
      <c r="G92" s="37" t="s">
        <v>10397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8022</v>
      </c>
      <c r="F93" s="35" t="s">
        <v>7128</v>
      </c>
      <c r="G93" s="37" t="s">
        <v>7055</v>
      </c>
      <c r="H93" s="38">
        <v>13000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13000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7131</v>
      </c>
      <c r="F94" s="35" t="s">
        <v>13210</v>
      </c>
      <c r="G94" s="37" t="s">
        <v>12405</v>
      </c>
      <c r="H94" s="38">
        <v>8000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8000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7133</v>
      </c>
      <c r="F95" s="35" t="s">
        <v>13210</v>
      </c>
      <c r="G95" s="37" t="s">
        <v>12083</v>
      </c>
      <c r="H95" s="38">
        <v>8000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8000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10383</v>
      </c>
      <c r="F96" s="35" t="s">
        <v>13210</v>
      </c>
      <c r="G96" s="37" t="s">
        <v>13478</v>
      </c>
      <c r="H96" s="38">
        <v>8000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8000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67" t="s">
        <v>10710</v>
      </c>
      <c r="C97" s="35" t="s">
        <v>58</v>
      </c>
      <c r="D97" s="35" t="s">
        <v>59</v>
      </c>
      <c r="E97" s="36" t="s">
        <v>7619</v>
      </c>
      <c r="F97" s="35" t="s">
        <v>7620</v>
      </c>
      <c r="G97" s="37" t="s">
        <v>7618</v>
      </c>
      <c r="H97" s="38">
        <v>10700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10700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149" t="s">
        <v>10710</v>
      </c>
      <c r="C98" s="35" t="s">
        <v>58</v>
      </c>
      <c r="D98" s="35" t="s">
        <v>59</v>
      </c>
      <c r="E98" s="36" t="s">
        <v>7621</v>
      </c>
      <c r="F98" s="35" t="s">
        <v>13479</v>
      </c>
      <c r="G98" s="37" t="s">
        <v>13447</v>
      </c>
      <c r="H98" s="38">
        <v>8000</v>
      </c>
      <c r="I98" s="39">
        <v>3</v>
      </c>
      <c r="J98" s="40"/>
      <c r="K98" s="41"/>
      <c r="L98" s="76">
        <v>3</v>
      </c>
      <c r="M98" s="14"/>
      <c r="N98" s="15"/>
      <c r="O98" s="97">
        <v>3</v>
      </c>
      <c r="P98" s="97" t="s">
        <v>207</v>
      </c>
      <c r="Q98" s="146"/>
      <c r="R98" s="146"/>
      <c r="S98" s="78">
        <v>3</v>
      </c>
      <c r="T98" s="48">
        <v>24000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7919</v>
      </c>
      <c r="F99" s="35" t="s">
        <v>7623</v>
      </c>
      <c r="G99" s="37" t="s">
        <v>6875</v>
      </c>
      <c r="H99" s="38">
        <v>9000</v>
      </c>
      <c r="I99" s="39">
        <v>5</v>
      </c>
      <c r="J99" s="40"/>
      <c r="K99" s="41"/>
      <c r="L99" s="76">
        <v>5</v>
      </c>
      <c r="M99" s="14"/>
      <c r="N99" s="15"/>
      <c r="O99" s="97">
        <v>5</v>
      </c>
      <c r="P99" s="97" t="s">
        <v>207</v>
      </c>
      <c r="Q99" s="146"/>
      <c r="R99" s="146"/>
      <c r="S99" s="78">
        <v>5</v>
      </c>
      <c r="T99" s="48">
        <v>45000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7787</v>
      </c>
      <c r="F100" s="35" t="s">
        <v>7623</v>
      </c>
      <c r="G100" s="37" t="s">
        <v>7064</v>
      </c>
      <c r="H100" s="38">
        <v>9000</v>
      </c>
      <c r="I100" s="39">
        <v>7</v>
      </c>
      <c r="J100" s="40"/>
      <c r="K100" s="41"/>
      <c r="L100" s="76">
        <v>7</v>
      </c>
      <c r="M100" s="14"/>
      <c r="N100" s="15"/>
      <c r="O100" s="97">
        <v>7</v>
      </c>
      <c r="P100" s="97" t="s">
        <v>207</v>
      </c>
      <c r="Q100" s="146"/>
      <c r="R100" s="146"/>
      <c r="S100" s="78">
        <v>7</v>
      </c>
      <c r="T100" s="48">
        <v>63000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7788</v>
      </c>
      <c r="F101" s="35" t="s">
        <v>7625</v>
      </c>
      <c r="G101" s="37" t="s">
        <v>7121</v>
      </c>
      <c r="H101" s="38">
        <v>10700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10700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11291</v>
      </c>
      <c r="F102" s="35" t="s">
        <v>7625</v>
      </c>
      <c r="G102" s="37" t="s">
        <v>7476</v>
      </c>
      <c r="H102" s="38">
        <v>10700</v>
      </c>
      <c r="I102" s="39">
        <v>15</v>
      </c>
      <c r="J102" s="40"/>
      <c r="K102" s="41"/>
      <c r="L102" s="76">
        <v>15</v>
      </c>
      <c r="M102" s="14"/>
      <c r="N102" s="15"/>
      <c r="O102" s="97">
        <v>15</v>
      </c>
      <c r="P102" s="97" t="s">
        <v>207</v>
      </c>
      <c r="Q102" s="146"/>
      <c r="R102" s="146"/>
      <c r="S102" s="78">
        <v>15</v>
      </c>
      <c r="T102" s="48">
        <v>160500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7789</v>
      </c>
      <c r="F103" s="35" t="s">
        <v>10119</v>
      </c>
      <c r="G103" s="37" t="s">
        <v>7683</v>
      </c>
      <c r="H103" s="38">
        <v>9000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9000</v>
      </c>
      <c r="U103" s="23"/>
      <c r="V103" s="24"/>
      <c r="W103" s="62" t="s">
        <v>4834</v>
      </c>
    </row>
    <row r="104" spans="1:23" ht="23.4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11292</v>
      </c>
      <c r="F104" s="35" t="s">
        <v>7141</v>
      </c>
      <c r="G104" s="37" t="s">
        <v>7064</v>
      </c>
      <c r="H104" s="38">
        <v>5000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146"/>
      <c r="S104" s="78">
        <v>1</v>
      </c>
      <c r="T104" s="48">
        <v>5000</v>
      </c>
      <c r="U104" s="23"/>
      <c r="V104" s="24"/>
      <c r="W104" s="62" t="s">
        <v>4834</v>
      </c>
    </row>
    <row r="105" spans="1:23" ht="23.45" customHeight="1">
      <c r="A105" s="16" t="s">
        <v>56</v>
      </c>
      <c r="B105" s="16" t="s">
        <v>10710</v>
      </c>
      <c r="C105" s="16" t="s">
        <v>58</v>
      </c>
      <c r="D105" s="16" t="s">
        <v>59</v>
      </c>
      <c r="E105" s="25" t="s">
        <v>5248</v>
      </c>
      <c r="F105" s="16" t="s">
        <v>12931</v>
      </c>
      <c r="G105" s="26" t="s">
        <v>12947</v>
      </c>
      <c r="H105" s="27">
        <v>10000</v>
      </c>
      <c r="I105" s="28"/>
      <c r="J105" s="29"/>
      <c r="K105" s="84">
        <v>1</v>
      </c>
      <c r="L105" s="77"/>
      <c r="M105" s="10"/>
      <c r="N105" s="11"/>
      <c r="O105" s="97">
        <v>0</v>
      </c>
      <c r="P105" s="97" t="s">
        <v>207</v>
      </c>
      <c r="Q105" s="167" t="s">
        <v>52</v>
      </c>
      <c r="R105" s="147" t="s">
        <v>12982</v>
      </c>
      <c r="S105" s="78">
        <v>0</v>
      </c>
      <c r="T105" s="49">
        <v>-10000</v>
      </c>
      <c r="U105" s="23"/>
      <c r="V105" s="24"/>
      <c r="W105" s="62" t="s">
        <v>4834</v>
      </c>
    </row>
    <row r="106" spans="1:23" ht="23.45" customHeight="1">
      <c r="A106" s="16" t="s">
        <v>56</v>
      </c>
      <c r="B106" s="16" t="s">
        <v>10710</v>
      </c>
      <c r="C106" s="16" t="s">
        <v>58</v>
      </c>
      <c r="D106" s="16" t="s">
        <v>59</v>
      </c>
      <c r="E106" s="25" t="s">
        <v>5060</v>
      </c>
      <c r="F106" s="16" t="s">
        <v>5978</v>
      </c>
      <c r="G106" s="26" t="s">
        <v>5992</v>
      </c>
      <c r="H106" s="27">
        <v>8700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167" t="s">
        <v>52</v>
      </c>
      <c r="R106" s="147" t="s">
        <v>12983</v>
      </c>
      <c r="S106" s="78">
        <v>0</v>
      </c>
      <c r="T106" s="49">
        <v>-8700</v>
      </c>
      <c r="U106" s="23"/>
      <c r="V106" s="24"/>
      <c r="W106" s="62" t="s">
        <v>4834</v>
      </c>
    </row>
    <row r="107" spans="1:23" ht="23.45" customHeight="1">
      <c r="A107" s="30" t="s">
        <v>56</v>
      </c>
      <c r="B107" s="69" t="s">
        <v>10710</v>
      </c>
      <c r="C107" s="30" t="s">
        <v>58</v>
      </c>
      <c r="D107" s="30" t="s">
        <v>59</v>
      </c>
      <c r="E107" s="31" t="s">
        <v>13609</v>
      </c>
      <c r="F107" s="30" t="s">
        <v>13608</v>
      </c>
      <c r="G107" s="32" t="s">
        <v>13629</v>
      </c>
      <c r="H107" s="33">
        <v>8000</v>
      </c>
      <c r="I107" s="39"/>
      <c r="J107" s="40"/>
      <c r="K107" s="34">
        <v>1</v>
      </c>
      <c r="L107" s="77"/>
      <c r="M107" s="10"/>
      <c r="N107" s="11"/>
      <c r="O107" s="97">
        <v>0</v>
      </c>
      <c r="P107" s="97" t="s">
        <v>207</v>
      </c>
      <c r="Q107" s="74"/>
      <c r="R107" s="217" t="s">
        <v>13654</v>
      </c>
      <c r="S107" s="78">
        <v>0</v>
      </c>
      <c r="T107" s="49">
        <v>0</v>
      </c>
      <c r="U107" s="23"/>
      <c r="V107" s="24"/>
      <c r="W107" s="62" t="s">
        <v>4834</v>
      </c>
    </row>
    <row r="108" spans="1:23" ht="23.45" customHeight="1">
      <c r="A108" s="30" t="s">
        <v>56</v>
      </c>
      <c r="B108" s="69" t="s">
        <v>10710</v>
      </c>
      <c r="C108" s="30" t="s">
        <v>58</v>
      </c>
      <c r="D108" s="30" t="s">
        <v>59</v>
      </c>
      <c r="E108" s="31" t="s">
        <v>13606</v>
      </c>
      <c r="F108" s="30" t="s">
        <v>5040</v>
      </c>
      <c r="G108" s="32" t="s">
        <v>60</v>
      </c>
      <c r="H108" s="33">
        <v>9000</v>
      </c>
      <c r="I108" s="39"/>
      <c r="J108" s="40"/>
      <c r="K108" s="34">
        <v>1</v>
      </c>
      <c r="L108" s="77"/>
      <c r="M108" s="10"/>
      <c r="N108" s="11"/>
      <c r="O108" s="97">
        <v>0</v>
      </c>
      <c r="P108" s="97" t="s">
        <v>207</v>
      </c>
      <c r="Q108" s="74"/>
      <c r="R108" s="217" t="s">
        <v>13655</v>
      </c>
      <c r="S108" s="78">
        <v>0</v>
      </c>
      <c r="T108" s="49">
        <v>0</v>
      </c>
      <c r="U108" s="23"/>
      <c r="V108" s="24"/>
      <c r="W108" s="62" t="s">
        <v>4834</v>
      </c>
    </row>
    <row r="109" spans="1:23" ht="23.45" customHeight="1">
      <c r="A109" s="30" t="s">
        <v>56</v>
      </c>
      <c r="B109" s="69" t="s">
        <v>10710</v>
      </c>
      <c r="C109" s="30" t="s">
        <v>58</v>
      </c>
      <c r="D109" s="30" t="s">
        <v>59</v>
      </c>
      <c r="E109" s="31" t="s">
        <v>11704</v>
      </c>
      <c r="F109" s="30" t="s">
        <v>13607</v>
      </c>
      <c r="G109" s="32" t="s">
        <v>12947</v>
      </c>
      <c r="H109" s="33">
        <v>8000</v>
      </c>
      <c r="I109" s="39"/>
      <c r="J109" s="40"/>
      <c r="K109" s="34">
        <v>1</v>
      </c>
      <c r="L109" s="77"/>
      <c r="M109" s="10"/>
      <c r="N109" s="11"/>
      <c r="O109" s="97">
        <v>0</v>
      </c>
      <c r="P109" s="97" t="s">
        <v>207</v>
      </c>
      <c r="Q109" s="74"/>
      <c r="R109" s="217" t="s">
        <v>13655</v>
      </c>
      <c r="S109" s="78">
        <v>0</v>
      </c>
      <c r="T109" s="49">
        <v>0</v>
      </c>
      <c r="U109" s="23"/>
      <c r="V109" s="24"/>
      <c r="W109" s="62" t="s">
        <v>4834</v>
      </c>
    </row>
    <row r="110" spans="1:23" ht="23.45" customHeight="1">
      <c r="A110" s="16"/>
      <c r="B110" s="16"/>
      <c r="C110" s="16"/>
      <c r="D110" s="16"/>
      <c r="E110" s="25"/>
      <c r="F110" s="16"/>
      <c r="G110" s="26"/>
      <c r="H110" s="27"/>
      <c r="I110" s="28"/>
      <c r="J110" s="29"/>
      <c r="K110" s="12"/>
      <c r="L110" s="77"/>
      <c r="M110" s="10"/>
      <c r="N110" s="11"/>
      <c r="O110" s="97">
        <v>0</v>
      </c>
      <c r="P110" s="97" t="s">
        <v>207</v>
      </c>
      <c r="Q110" s="147"/>
      <c r="R110" s="147"/>
      <c r="S110" s="78">
        <v>0</v>
      </c>
      <c r="T110" s="49">
        <v>0</v>
      </c>
      <c r="U110" s="23"/>
      <c r="V110" s="24"/>
      <c r="W110" s="62" t="s">
        <v>207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7146</v>
      </c>
      <c r="F111" s="35" t="s">
        <v>7144</v>
      </c>
      <c r="G111" s="37" t="s">
        <v>7097</v>
      </c>
      <c r="H111" s="38">
        <v>18000</v>
      </c>
      <c r="I111" s="39"/>
      <c r="J111" s="40">
        <v>1</v>
      </c>
      <c r="K111" s="41"/>
      <c r="L111" s="76"/>
      <c r="M111" s="14">
        <v>1</v>
      </c>
      <c r="N111" s="15"/>
      <c r="O111" s="97">
        <v>1</v>
      </c>
      <c r="P111" s="97" t="s">
        <v>207</v>
      </c>
      <c r="Q111" s="146"/>
      <c r="R111" s="146" t="s">
        <v>504</v>
      </c>
      <c r="S111" s="78">
        <v>1</v>
      </c>
      <c r="T111" s="48">
        <v>0</v>
      </c>
      <c r="U111" s="23">
        <v>18000</v>
      </c>
      <c r="V111" s="24">
        <v>45890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7145</v>
      </c>
      <c r="F112" s="35" t="s">
        <v>7144</v>
      </c>
      <c r="G112" s="37" t="s">
        <v>7104</v>
      </c>
      <c r="H112" s="38">
        <v>18000</v>
      </c>
      <c r="I112" s="39">
        <v>5</v>
      </c>
      <c r="J112" s="40"/>
      <c r="K112" s="41"/>
      <c r="L112" s="76"/>
      <c r="M112" s="14"/>
      <c r="N112" s="15"/>
      <c r="O112" s="97">
        <v>0</v>
      </c>
      <c r="P112" s="97" t="s">
        <v>207</v>
      </c>
      <c r="Q112" s="227" t="s">
        <v>13554</v>
      </c>
      <c r="R112" s="146"/>
      <c r="S112" s="78">
        <v>0</v>
      </c>
      <c r="T112" s="48">
        <v>90000</v>
      </c>
      <c r="U112" s="23"/>
      <c r="V112" s="24"/>
      <c r="W112" s="62" t="s">
        <v>589</v>
      </c>
    </row>
    <row r="113" spans="1:23" ht="23.4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7143</v>
      </c>
      <c r="F113" s="35" t="s">
        <v>7144</v>
      </c>
      <c r="G113" s="37" t="s">
        <v>7102</v>
      </c>
      <c r="H113" s="38">
        <v>18000</v>
      </c>
      <c r="I113" s="39"/>
      <c r="J113" s="40">
        <v>10</v>
      </c>
      <c r="K113" s="41"/>
      <c r="L113" s="76"/>
      <c r="M113" s="14"/>
      <c r="N113" s="15"/>
      <c r="O113" s="97">
        <v>0</v>
      </c>
      <c r="P113" s="97" t="s">
        <v>207</v>
      </c>
      <c r="Q113" s="146"/>
      <c r="R113" s="146" t="s">
        <v>84</v>
      </c>
      <c r="S113" s="78">
        <v>0</v>
      </c>
      <c r="T113" s="48">
        <v>0</v>
      </c>
      <c r="U113" s="23">
        <v>360000</v>
      </c>
      <c r="V113" s="24">
        <v>45881</v>
      </c>
      <c r="W113" s="62" t="s">
        <v>589</v>
      </c>
    </row>
    <row r="114" spans="1:23" ht="23.4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11589</v>
      </c>
      <c r="F114" s="35" t="s">
        <v>7144</v>
      </c>
      <c r="G114" s="37" t="s">
        <v>7148</v>
      </c>
      <c r="H114" s="38">
        <v>18000</v>
      </c>
      <c r="I114" s="39"/>
      <c r="J114" s="40">
        <v>3</v>
      </c>
      <c r="K114" s="41"/>
      <c r="L114" s="76"/>
      <c r="M114" s="14"/>
      <c r="N114" s="15"/>
      <c r="O114" s="97">
        <v>0</v>
      </c>
      <c r="P114" s="97" t="s">
        <v>207</v>
      </c>
      <c r="Q114" s="146"/>
      <c r="R114" s="146" t="s">
        <v>144</v>
      </c>
      <c r="S114" s="78">
        <v>0</v>
      </c>
      <c r="T114" s="48">
        <v>0</v>
      </c>
      <c r="U114" s="23">
        <v>54000</v>
      </c>
      <c r="V114" s="24">
        <v>45883</v>
      </c>
      <c r="W114" s="62" t="s">
        <v>589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11293</v>
      </c>
      <c r="F115" s="35" t="s">
        <v>7144</v>
      </c>
      <c r="G115" s="37" t="s">
        <v>7147</v>
      </c>
      <c r="H115" s="38">
        <v>18000</v>
      </c>
      <c r="I115" s="39"/>
      <c r="J115" s="40">
        <v>5</v>
      </c>
      <c r="K115" s="41"/>
      <c r="L115" s="76"/>
      <c r="M115" s="14"/>
      <c r="N115" s="15"/>
      <c r="O115" s="97">
        <v>0</v>
      </c>
      <c r="P115" s="97" t="s">
        <v>207</v>
      </c>
      <c r="Q115" s="146" t="s">
        <v>13557</v>
      </c>
      <c r="R115" s="146" t="s">
        <v>143</v>
      </c>
      <c r="S115" s="78">
        <v>0</v>
      </c>
      <c r="T115" s="48">
        <v>0</v>
      </c>
      <c r="U115" s="23">
        <v>90000</v>
      </c>
      <c r="V115" s="24">
        <v>45883</v>
      </c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7790</v>
      </c>
      <c r="F116" s="35" t="s">
        <v>7144</v>
      </c>
      <c r="G116" s="37" t="s">
        <v>7029</v>
      </c>
      <c r="H116" s="38">
        <v>18000</v>
      </c>
      <c r="I116" s="39">
        <v>1</v>
      </c>
      <c r="J116" s="40"/>
      <c r="K116" s="41"/>
      <c r="L116" s="76">
        <v>1</v>
      </c>
      <c r="M116" s="14"/>
      <c r="N116" s="15"/>
      <c r="O116" s="97">
        <v>1</v>
      </c>
      <c r="P116" s="97" t="s">
        <v>207</v>
      </c>
      <c r="Q116" s="146"/>
      <c r="R116" s="146"/>
      <c r="S116" s="78">
        <v>1</v>
      </c>
      <c r="T116" s="48">
        <v>18000</v>
      </c>
      <c r="U116" s="23"/>
      <c r="V116" s="24"/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7652</v>
      </c>
      <c r="F117" s="35" t="s">
        <v>7144</v>
      </c>
      <c r="G117" s="37" t="s">
        <v>7152</v>
      </c>
      <c r="H117" s="38">
        <v>18000</v>
      </c>
      <c r="I117" s="39">
        <v>5</v>
      </c>
      <c r="J117" s="40"/>
      <c r="K117" s="41"/>
      <c r="L117" s="76"/>
      <c r="M117" s="14"/>
      <c r="N117" s="15"/>
      <c r="O117" s="97">
        <v>0</v>
      </c>
      <c r="P117" s="97"/>
      <c r="Q117" s="227" t="s">
        <v>10187</v>
      </c>
      <c r="R117" s="146"/>
      <c r="S117" s="78">
        <v>0</v>
      </c>
      <c r="T117" s="48">
        <v>90000</v>
      </c>
      <c r="U117" s="23"/>
      <c r="V117" s="24"/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7652</v>
      </c>
      <c r="F118" s="35" t="s">
        <v>7144</v>
      </c>
      <c r="G118" s="37" t="s">
        <v>7152</v>
      </c>
      <c r="H118" s="38">
        <v>18000</v>
      </c>
      <c r="I118" s="39">
        <v>10</v>
      </c>
      <c r="J118" s="40"/>
      <c r="K118" s="41"/>
      <c r="L118" s="76">
        <v>10</v>
      </c>
      <c r="M118" s="14"/>
      <c r="N118" s="15"/>
      <c r="O118" s="97">
        <v>10</v>
      </c>
      <c r="P118" s="97" t="s">
        <v>207</v>
      </c>
      <c r="Q118" s="146"/>
      <c r="R118" s="146"/>
      <c r="S118" s="78">
        <v>10</v>
      </c>
      <c r="T118" s="48">
        <v>180000</v>
      </c>
      <c r="U118" s="23"/>
      <c r="V118" s="24"/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7157</v>
      </c>
      <c r="F119" s="35" t="s">
        <v>7144</v>
      </c>
      <c r="G119" s="37" t="s">
        <v>7158</v>
      </c>
      <c r="H119" s="38">
        <v>18000</v>
      </c>
      <c r="I119" s="39">
        <v>7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227" t="s">
        <v>13555</v>
      </c>
      <c r="R119" s="146"/>
      <c r="S119" s="78">
        <v>0</v>
      </c>
      <c r="T119" s="48">
        <v>126000</v>
      </c>
      <c r="U119" s="23"/>
      <c r="V119" s="24"/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7155</v>
      </c>
      <c r="F120" s="35" t="s">
        <v>7144</v>
      </c>
      <c r="G120" s="37" t="s">
        <v>7156</v>
      </c>
      <c r="H120" s="38">
        <v>18000</v>
      </c>
      <c r="I120" s="39">
        <v>10</v>
      </c>
      <c r="J120" s="40"/>
      <c r="K120" s="41"/>
      <c r="L120" s="76"/>
      <c r="M120" s="14"/>
      <c r="N120" s="15"/>
      <c r="O120" s="97">
        <v>0</v>
      </c>
      <c r="P120" s="97" t="s">
        <v>207</v>
      </c>
      <c r="Q120" s="227" t="s">
        <v>13556</v>
      </c>
      <c r="R120" s="146"/>
      <c r="S120" s="78">
        <v>0</v>
      </c>
      <c r="T120" s="48">
        <v>180000</v>
      </c>
      <c r="U120" s="23"/>
      <c r="V120" s="24"/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9399</v>
      </c>
      <c r="F121" s="35" t="s">
        <v>10384</v>
      </c>
      <c r="G121" s="37" t="s">
        <v>10387</v>
      </c>
      <c r="H121" s="38">
        <v>19000</v>
      </c>
      <c r="I121" s="39"/>
      <c r="J121" s="40">
        <v>1</v>
      </c>
      <c r="K121" s="41"/>
      <c r="L121" s="76"/>
      <c r="M121" s="14"/>
      <c r="N121" s="15"/>
      <c r="O121" s="97">
        <v>0</v>
      </c>
      <c r="P121" s="97" t="s">
        <v>207</v>
      </c>
      <c r="Q121" s="146" t="s">
        <v>11190</v>
      </c>
      <c r="R121" s="146" t="s">
        <v>504</v>
      </c>
      <c r="S121" s="78">
        <v>0</v>
      </c>
      <c r="T121" s="48">
        <v>0</v>
      </c>
      <c r="U121" s="23">
        <v>19000</v>
      </c>
      <c r="V121" s="24">
        <v>45880</v>
      </c>
      <c r="W121" s="62" t="s">
        <v>589</v>
      </c>
    </row>
    <row r="122" spans="1:23" ht="23.4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11294</v>
      </c>
      <c r="F122" s="35" t="s">
        <v>7160</v>
      </c>
      <c r="G122" s="37" t="s">
        <v>13480</v>
      </c>
      <c r="H122" s="38">
        <v>18000</v>
      </c>
      <c r="I122" s="39"/>
      <c r="J122" s="40">
        <v>3</v>
      </c>
      <c r="K122" s="41"/>
      <c r="L122" s="76"/>
      <c r="M122" s="14">
        <v>3</v>
      </c>
      <c r="N122" s="15"/>
      <c r="O122" s="97">
        <v>3</v>
      </c>
      <c r="P122" s="97" t="s">
        <v>207</v>
      </c>
      <c r="Q122" s="146"/>
      <c r="R122" s="146" t="s">
        <v>144</v>
      </c>
      <c r="S122" s="78">
        <v>3</v>
      </c>
      <c r="T122" s="48">
        <v>0</v>
      </c>
      <c r="U122" s="23">
        <v>54000</v>
      </c>
      <c r="V122" s="24">
        <v>45889</v>
      </c>
      <c r="W122" s="62" t="s">
        <v>589</v>
      </c>
    </row>
    <row r="123" spans="1:23" ht="23.4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11892</v>
      </c>
      <c r="F123" s="35" t="s">
        <v>7160</v>
      </c>
      <c r="G123" s="37" t="s">
        <v>13481</v>
      </c>
      <c r="H123" s="38">
        <v>18000</v>
      </c>
      <c r="I123" s="39"/>
      <c r="J123" s="40">
        <v>1</v>
      </c>
      <c r="K123" s="41"/>
      <c r="L123" s="76"/>
      <c r="M123" s="14"/>
      <c r="N123" s="15"/>
      <c r="O123" s="97">
        <v>0</v>
      </c>
      <c r="P123" s="97" t="s">
        <v>207</v>
      </c>
      <c r="Q123" s="146" t="s">
        <v>11190</v>
      </c>
      <c r="R123" s="146" t="s">
        <v>504</v>
      </c>
      <c r="S123" s="78">
        <v>0</v>
      </c>
      <c r="T123" s="48">
        <v>0</v>
      </c>
      <c r="U123" s="23">
        <v>18000</v>
      </c>
      <c r="V123" s="24">
        <v>45883</v>
      </c>
      <c r="W123" s="62" t="s">
        <v>589</v>
      </c>
    </row>
    <row r="124" spans="1:23" ht="23.45" customHeight="1">
      <c r="A124" s="16" t="s">
        <v>5737</v>
      </c>
      <c r="B124" s="16" t="s">
        <v>10755</v>
      </c>
      <c r="C124" s="16" t="s">
        <v>586</v>
      </c>
      <c r="D124" s="16" t="s">
        <v>587</v>
      </c>
      <c r="E124" s="25" t="s">
        <v>5570</v>
      </c>
      <c r="F124" s="16" t="s">
        <v>5540</v>
      </c>
      <c r="G124" s="26" t="s">
        <v>6061</v>
      </c>
      <c r="H124" s="27">
        <v>18000</v>
      </c>
      <c r="I124" s="28"/>
      <c r="J124" s="29"/>
      <c r="K124" s="12">
        <v>1</v>
      </c>
      <c r="L124" s="77"/>
      <c r="M124" s="10"/>
      <c r="N124" s="11">
        <v>1</v>
      </c>
      <c r="O124" s="97">
        <v>1</v>
      </c>
      <c r="P124" s="97" t="s">
        <v>207</v>
      </c>
      <c r="Q124" s="147"/>
      <c r="R124" s="147" t="s">
        <v>12979</v>
      </c>
      <c r="S124" s="78">
        <v>1</v>
      </c>
      <c r="T124" s="48">
        <v>0</v>
      </c>
      <c r="U124" s="23"/>
      <c r="V124" s="24"/>
      <c r="W124" s="62" t="s">
        <v>589</v>
      </c>
    </row>
    <row r="125" spans="1:23" ht="23.45" customHeight="1">
      <c r="A125" s="16" t="s">
        <v>1939</v>
      </c>
      <c r="B125" s="16" t="s">
        <v>10755</v>
      </c>
      <c r="C125" s="16" t="s">
        <v>586</v>
      </c>
      <c r="D125" s="16" t="s">
        <v>587</v>
      </c>
      <c r="E125" s="25" t="s">
        <v>7145</v>
      </c>
      <c r="F125" s="16" t="s">
        <v>7144</v>
      </c>
      <c r="G125" s="26" t="s">
        <v>7104</v>
      </c>
      <c r="H125" s="27">
        <v>18000</v>
      </c>
      <c r="I125" s="28"/>
      <c r="J125" s="29"/>
      <c r="K125" s="12">
        <v>1</v>
      </c>
      <c r="L125" s="77"/>
      <c r="M125" s="10"/>
      <c r="N125" s="11"/>
      <c r="O125" s="107">
        <v>0</v>
      </c>
      <c r="P125" s="107" t="s">
        <v>207</v>
      </c>
      <c r="Q125" s="147" t="s">
        <v>13455</v>
      </c>
      <c r="R125" s="147"/>
      <c r="S125" s="78">
        <v>0</v>
      </c>
      <c r="T125" s="48">
        <v>0</v>
      </c>
      <c r="U125" s="23"/>
      <c r="V125" s="24"/>
      <c r="W125" s="62" t="s">
        <v>589</v>
      </c>
    </row>
    <row r="126" spans="1:23" ht="23.45" customHeight="1">
      <c r="A126" s="16" t="s">
        <v>1939</v>
      </c>
      <c r="B126" s="16" t="s">
        <v>10755</v>
      </c>
      <c r="C126" s="16" t="s">
        <v>586</v>
      </c>
      <c r="D126" s="16" t="s">
        <v>587</v>
      </c>
      <c r="E126" s="25" t="s">
        <v>7652</v>
      </c>
      <c r="F126" s="16" t="s">
        <v>7144</v>
      </c>
      <c r="G126" s="26" t="s">
        <v>7152</v>
      </c>
      <c r="H126" s="27">
        <v>18000</v>
      </c>
      <c r="I126" s="28"/>
      <c r="J126" s="29"/>
      <c r="K126" s="12">
        <v>1</v>
      </c>
      <c r="L126" s="77"/>
      <c r="M126" s="10"/>
      <c r="N126" s="11"/>
      <c r="O126" s="107">
        <v>0</v>
      </c>
      <c r="P126" s="107" t="s">
        <v>207</v>
      </c>
      <c r="Q126" s="147" t="s">
        <v>13456</v>
      </c>
      <c r="R126" s="147"/>
      <c r="S126" s="78">
        <v>0</v>
      </c>
      <c r="T126" s="48">
        <v>0</v>
      </c>
      <c r="U126" s="23"/>
      <c r="V126" s="24"/>
      <c r="W126" s="62" t="s">
        <v>589</v>
      </c>
    </row>
    <row r="127" spans="1:23" ht="23.45" customHeight="1">
      <c r="A127" s="30"/>
      <c r="B127" s="30"/>
      <c r="C127" s="30"/>
      <c r="D127" s="30"/>
      <c r="E127" s="31"/>
      <c r="F127" s="30"/>
      <c r="G127" s="32"/>
      <c r="H127" s="33"/>
      <c r="I127" s="332"/>
      <c r="J127" s="333"/>
      <c r="K127" s="34"/>
      <c r="L127" s="334"/>
      <c r="M127" s="335"/>
      <c r="N127" s="336"/>
      <c r="O127" s="97">
        <v>0</v>
      </c>
      <c r="P127" s="97" t="s">
        <v>207</v>
      </c>
      <c r="Q127" s="217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507</v>
      </c>
      <c r="B128" s="35" t="s">
        <v>10567</v>
      </c>
      <c r="C128" s="35" t="s">
        <v>508</v>
      </c>
      <c r="D128" s="35" t="s">
        <v>509</v>
      </c>
      <c r="E128" s="36" t="s">
        <v>7163</v>
      </c>
      <c r="F128" s="35" t="s">
        <v>7164</v>
      </c>
      <c r="G128" s="37" t="s">
        <v>7076</v>
      </c>
      <c r="H128" s="38">
        <v>19000</v>
      </c>
      <c r="I128" s="39">
        <v>15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11190</v>
      </c>
      <c r="R128" s="146"/>
      <c r="S128" s="78">
        <v>0</v>
      </c>
      <c r="T128" s="49">
        <v>0</v>
      </c>
      <c r="U128" s="23"/>
      <c r="V128" s="24"/>
      <c r="W128" s="62" t="s">
        <v>507</v>
      </c>
    </row>
    <row r="129" spans="1:23" ht="23.45" customHeight="1">
      <c r="A129" s="35" t="s">
        <v>507</v>
      </c>
      <c r="B129" s="35" t="s">
        <v>10567</v>
      </c>
      <c r="C129" s="35" t="s">
        <v>508</v>
      </c>
      <c r="D129" s="35" t="s">
        <v>509</v>
      </c>
      <c r="E129" s="36" t="s">
        <v>13482</v>
      </c>
      <c r="F129" s="35" t="s">
        <v>13483</v>
      </c>
      <c r="G129" s="37" t="s">
        <v>13484</v>
      </c>
      <c r="H129" s="38">
        <v>22000</v>
      </c>
      <c r="I129" s="39">
        <v>1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 t="s">
        <v>13552</v>
      </c>
      <c r="R129" s="146"/>
      <c r="S129" s="78">
        <v>0</v>
      </c>
      <c r="T129" s="49">
        <v>0</v>
      </c>
      <c r="U129" s="23"/>
      <c r="V129" s="24"/>
      <c r="W129" s="62" t="s">
        <v>507</v>
      </c>
    </row>
    <row r="130" spans="1:23" ht="23.45" customHeight="1">
      <c r="A130" s="35"/>
      <c r="B130" s="35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146"/>
      <c r="S130" s="78">
        <v>0</v>
      </c>
      <c r="T130" s="49">
        <v>0</v>
      </c>
      <c r="U130" s="23"/>
      <c r="V130" s="24"/>
      <c r="W130" s="62" t="s">
        <v>207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13212</v>
      </c>
      <c r="F131" s="35" t="s">
        <v>7166</v>
      </c>
      <c r="G131" s="37" t="s">
        <v>13213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146"/>
      <c r="S131" s="78">
        <v>0</v>
      </c>
      <c r="T131" s="49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10121</v>
      </c>
      <c r="F132" s="35" t="s">
        <v>7166</v>
      </c>
      <c r="G132" s="37" t="s">
        <v>10122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13541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12399</v>
      </c>
      <c r="F133" s="35" t="s">
        <v>7166</v>
      </c>
      <c r="G133" s="37" t="s">
        <v>12400</v>
      </c>
      <c r="H133" s="38">
        <v>17200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9700</v>
      </c>
      <c r="F134" s="35" t="s">
        <v>7166</v>
      </c>
      <c r="G134" s="37" t="s">
        <v>9701</v>
      </c>
      <c r="H134" s="38">
        <v>17000</v>
      </c>
      <c r="I134" s="39">
        <v>20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12433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11590</v>
      </c>
      <c r="F135" s="35" t="s">
        <v>7166</v>
      </c>
      <c r="G135" s="37" t="s">
        <v>11591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11652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11594</v>
      </c>
      <c r="F137" s="35" t="s">
        <v>7166</v>
      </c>
      <c r="G137" s="37" t="s">
        <v>11595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13311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7569</v>
      </c>
      <c r="F138" s="35" t="s">
        <v>7166</v>
      </c>
      <c r="G138" s="37" t="s">
        <v>7570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13542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7567</v>
      </c>
      <c r="F139" s="35" t="s">
        <v>7166</v>
      </c>
      <c r="G139" s="37" t="s">
        <v>7568</v>
      </c>
      <c r="H139" s="38">
        <v>17000</v>
      </c>
      <c r="I139" s="39">
        <v>20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13542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7792</v>
      </c>
      <c r="F140" s="35" t="s">
        <v>7166</v>
      </c>
      <c r="G140" s="37" t="s">
        <v>7793</v>
      </c>
      <c r="H140" s="38">
        <v>17200</v>
      </c>
      <c r="I140" s="39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12433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7792</v>
      </c>
      <c r="F141" s="35" t="s">
        <v>7166</v>
      </c>
      <c r="G141" s="37" t="s">
        <v>7793</v>
      </c>
      <c r="H141" s="38">
        <v>17200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13542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9400</v>
      </c>
      <c r="F142" s="35" t="s">
        <v>7166</v>
      </c>
      <c r="G142" s="37" t="s">
        <v>9401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12649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9400</v>
      </c>
      <c r="F143" s="35" t="s">
        <v>7166</v>
      </c>
      <c r="G143" s="37" t="s">
        <v>9401</v>
      </c>
      <c r="H143" s="38">
        <v>17000</v>
      </c>
      <c r="I143" s="39">
        <v>10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13311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9400</v>
      </c>
      <c r="F144" s="35" t="s">
        <v>7166</v>
      </c>
      <c r="G144" s="37" t="s">
        <v>9401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13542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7572</v>
      </c>
      <c r="F145" s="35" t="s">
        <v>7168</v>
      </c>
      <c r="G145" s="37" t="s">
        <v>7573</v>
      </c>
      <c r="H145" s="38">
        <v>20000</v>
      </c>
      <c r="I145" s="39">
        <v>1</v>
      </c>
      <c r="J145" s="40"/>
      <c r="K145" s="41"/>
      <c r="L145" s="76">
        <v>1</v>
      </c>
      <c r="M145" s="14"/>
      <c r="N145" s="15"/>
      <c r="O145" s="97">
        <v>1</v>
      </c>
      <c r="P145" s="97" t="s">
        <v>207</v>
      </c>
      <c r="Q145" s="146"/>
      <c r="R145" s="146"/>
      <c r="S145" s="78">
        <v>1</v>
      </c>
      <c r="T145" s="48">
        <v>20000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7571</v>
      </c>
      <c r="F146" s="35" t="s">
        <v>7168</v>
      </c>
      <c r="G146" s="37" t="s">
        <v>6168</v>
      </c>
      <c r="H146" s="38">
        <v>20000</v>
      </c>
      <c r="I146" s="39">
        <v>5</v>
      </c>
      <c r="J146" s="40"/>
      <c r="K146" s="41"/>
      <c r="L146" s="76">
        <v>5</v>
      </c>
      <c r="M146" s="14"/>
      <c r="N146" s="15"/>
      <c r="O146" s="97">
        <v>5</v>
      </c>
      <c r="P146" s="97" t="s">
        <v>207</v>
      </c>
      <c r="Q146" s="146"/>
      <c r="R146" s="146"/>
      <c r="S146" s="78">
        <v>5</v>
      </c>
      <c r="T146" s="48">
        <v>100000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9451</v>
      </c>
      <c r="F147" s="35" t="s">
        <v>7168</v>
      </c>
      <c r="G147" s="37" t="s">
        <v>6617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20000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13485</v>
      </c>
      <c r="F148" s="35" t="s">
        <v>12088</v>
      </c>
      <c r="G148" s="37" t="s">
        <v>8043</v>
      </c>
      <c r="H148" s="38">
        <v>18000</v>
      </c>
      <c r="I148" s="39">
        <v>1</v>
      </c>
      <c r="J148" s="40"/>
      <c r="K148" s="41"/>
      <c r="L148" s="76"/>
      <c r="M148" s="14"/>
      <c r="N148" s="15"/>
      <c r="O148" s="97">
        <v>0</v>
      </c>
      <c r="P148" s="97" t="s">
        <v>207</v>
      </c>
      <c r="Q148" s="146" t="s">
        <v>13551</v>
      </c>
      <c r="R148" s="146"/>
      <c r="S148" s="78">
        <v>0</v>
      </c>
      <c r="T148" s="48">
        <v>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13486</v>
      </c>
      <c r="F149" s="35" t="s">
        <v>7173</v>
      </c>
      <c r="G149" s="37" t="s">
        <v>7029</v>
      </c>
      <c r="H149" s="38">
        <v>18000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18000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7174</v>
      </c>
      <c r="F150" s="35" t="s">
        <v>7173</v>
      </c>
      <c r="G150" s="37" t="s">
        <v>7031</v>
      </c>
      <c r="H150" s="38">
        <v>18000</v>
      </c>
      <c r="I150" s="39">
        <v>5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 t="s">
        <v>13551</v>
      </c>
      <c r="R150" s="146"/>
      <c r="S150" s="78">
        <v>0</v>
      </c>
      <c r="T150" s="48">
        <v>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11598</v>
      </c>
      <c r="F151" s="35" t="s">
        <v>7178</v>
      </c>
      <c r="G151" s="37" t="s">
        <v>7102</v>
      </c>
      <c r="H151" s="38">
        <v>18000</v>
      </c>
      <c r="I151" s="39">
        <v>5</v>
      </c>
      <c r="J151" s="40"/>
      <c r="K151" s="41"/>
      <c r="L151" s="76">
        <v>5</v>
      </c>
      <c r="M151" s="14"/>
      <c r="N151" s="15"/>
      <c r="O151" s="97">
        <v>5</v>
      </c>
      <c r="P151" s="97" t="s">
        <v>207</v>
      </c>
      <c r="Q151" s="146"/>
      <c r="R151" s="146"/>
      <c r="S151" s="78">
        <v>5</v>
      </c>
      <c r="T151" s="48">
        <v>90000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7180</v>
      </c>
      <c r="F152" s="35" t="s">
        <v>7178</v>
      </c>
      <c r="G152" s="37" t="s">
        <v>7152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12401</v>
      </c>
      <c r="F153" s="35" t="s">
        <v>7178</v>
      </c>
      <c r="G153" s="37" t="s">
        <v>7151</v>
      </c>
      <c r="H153" s="38">
        <v>18000</v>
      </c>
      <c r="I153" s="39">
        <v>5</v>
      </c>
      <c r="J153" s="40"/>
      <c r="K153" s="41"/>
      <c r="L153" s="76">
        <v>5</v>
      </c>
      <c r="M153" s="14"/>
      <c r="N153" s="15"/>
      <c r="O153" s="97">
        <v>5</v>
      </c>
      <c r="P153" s="97" t="s">
        <v>207</v>
      </c>
      <c r="Q153" s="146"/>
      <c r="R153" s="146"/>
      <c r="S153" s="78">
        <v>5</v>
      </c>
      <c r="T153" s="48">
        <v>90000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7577</v>
      </c>
      <c r="F154" s="35" t="s">
        <v>7576</v>
      </c>
      <c r="G154" s="37" t="s">
        <v>7578</v>
      </c>
      <c r="H154" s="38">
        <v>18700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37400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11600</v>
      </c>
      <c r="F155" s="35" t="s">
        <v>7576</v>
      </c>
      <c r="G155" s="37" t="s">
        <v>11601</v>
      </c>
      <c r="H155" s="38">
        <v>18700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46"/>
      <c r="R155" s="146"/>
      <c r="S155" s="78">
        <v>1</v>
      </c>
      <c r="T155" s="48">
        <v>18700</v>
      </c>
      <c r="U155" s="23"/>
      <c r="V155" s="24"/>
      <c r="W155" s="62" t="s">
        <v>1106</v>
      </c>
    </row>
    <row r="156" spans="1:23" ht="23.4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5369</v>
      </c>
      <c r="F156" s="16" t="s">
        <v>5260</v>
      </c>
      <c r="G156" s="26" t="s">
        <v>5375</v>
      </c>
      <c r="H156" s="27">
        <v>17000</v>
      </c>
      <c r="I156" s="28"/>
      <c r="J156" s="29"/>
      <c r="K156" s="84">
        <v>1</v>
      </c>
      <c r="L156" s="76"/>
      <c r="M156" s="14"/>
      <c r="N156" s="15"/>
      <c r="O156" s="97">
        <v>0</v>
      </c>
      <c r="P156" s="97" t="s">
        <v>207</v>
      </c>
      <c r="Q156" s="167" t="s">
        <v>36</v>
      </c>
      <c r="R156" s="147" t="s">
        <v>13188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13179</v>
      </c>
      <c r="F157" s="16" t="s">
        <v>280</v>
      </c>
      <c r="G157" s="26" t="s">
        <v>13180</v>
      </c>
      <c r="H157" s="27">
        <v>20000</v>
      </c>
      <c r="I157" s="28"/>
      <c r="J157" s="29"/>
      <c r="K157" s="84">
        <v>1</v>
      </c>
      <c r="L157" s="76"/>
      <c r="M157" s="14"/>
      <c r="N157" s="15"/>
      <c r="O157" s="97">
        <v>0</v>
      </c>
      <c r="P157" s="97" t="s">
        <v>207</v>
      </c>
      <c r="Q157" s="167" t="s">
        <v>36</v>
      </c>
      <c r="R157" s="147" t="s">
        <v>13187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16" t="s">
        <v>70</v>
      </c>
      <c r="B158" s="16" t="s">
        <v>10666</v>
      </c>
      <c r="C158" s="16" t="s">
        <v>69</v>
      </c>
      <c r="D158" s="16" t="s">
        <v>69</v>
      </c>
      <c r="E158" s="25" t="s">
        <v>12916</v>
      </c>
      <c r="F158" s="16" t="s">
        <v>5700</v>
      </c>
      <c r="G158" s="26" t="s">
        <v>6402</v>
      </c>
      <c r="H158" s="27">
        <v>18000</v>
      </c>
      <c r="I158" s="28"/>
      <c r="J158" s="29"/>
      <c r="K158" s="84">
        <v>1</v>
      </c>
      <c r="L158" s="77"/>
      <c r="M158" s="10"/>
      <c r="N158" s="11"/>
      <c r="O158" s="97">
        <v>0</v>
      </c>
      <c r="P158" s="97" t="s">
        <v>207</v>
      </c>
      <c r="Q158" s="167" t="s">
        <v>52</v>
      </c>
      <c r="R158" s="147" t="s">
        <v>12980</v>
      </c>
      <c r="S158" s="78">
        <v>0</v>
      </c>
      <c r="T158" s="48">
        <v>-18000</v>
      </c>
      <c r="U158" s="23"/>
      <c r="V158" s="24"/>
      <c r="W158" s="62" t="s">
        <v>1106</v>
      </c>
    </row>
    <row r="159" spans="1:23" ht="23.4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5702</v>
      </c>
      <c r="F159" s="16" t="s">
        <v>5700</v>
      </c>
      <c r="G159" s="26" t="s">
        <v>5521</v>
      </c>
      <c r="H159" s="27">
        <v>18000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52</v>
      </c>
      <c r="R159" s="147" t="s">
        <v>12979</v>
      </c>
      <c r="S159" s="78">
        <v>0</v>
      </c>
      <c r="T159" s="48">
        <v>-18000</v>
      </c>
      <c r="U159" s="23"/>
      <c r="V159" s="24"/>
      <c r="W159" s="62" t="s">
        <v>1106</v>
      </c>
    </row>
    <row r="160" spans="1:23" ht="23.45" customHeight="1">
      <c r="A160" s="30" t="s">
        <v>70</v>
      </c>
      <c r="B160" s="69" t="s">
        <v>10666</v>
      </c>
      <c r="C160" s="30" t="s">
        <v>69</v>
      </c>
      <c r="D160" s="30" t="s">
        <v>69</v>
      </c>
      <c r="E160" s="31" t="s">
        <v>5702</v>
      </c>
      <c r="F160" s="30" t="s">
        <v>5700</v>
      </c>
      <c r="G160" s="32" t="s">
        <v>5521</v>
      </c>
      <c r="H160" s="33">
        <v>18000</v>
      </c>
      <c r="I160" s="39"/>
      <c r="J160" s="40"/>
      <c r="K160" s="34">
        <v>1</v>
      </c>
      <c r="L160" s="77"/>
      <c r="M160" s="10"/>
      <c r="N160" s="11"/>
      <c r="O160" s="97">
        <v>0</v>
      </c>
      <c r="P160" s="97" t="s">
        <v>207</v>
      </c>
      <c r="Q160" s="74"/>
      <c r="R160" s="217" t="s">
        <v>13650</v>
      </c>
      <c r="S160" s="78">
        <v>0</v>
      </c>
      <c r="T160" s="49">
        <v>0</v>
      </c>
      <c r="U160" s="23"/>
      <c r="V160" s="24"/>
      <c r="W160" s="62" t="s">
        <v>1106</v>
      </c>
    </row>
    <row r="161" spans="1:23" ht="23.45" customHeight="1">
      <c r="A161" s="30" t="s">
        <v>70</v>
      </c>
      <c r="B161" s="69" t="s">
        <v>10666</v>
      </c>
      <c r="C161" s="30" t="s">
        <v>69</v>
      </c>
      <c r="D161" s="30" t="s">
        <v>69</v>
      </c>
      <c r="E161" s="31" t="s">
        <v>13626</v>
      </c>
      <c r="F161" s="30" t="s">
        <v>5700</v>
      </c>
      <c r="G161" s="32" t="s">
        <v>4957</v>
      </c>
      <c r="H161" s="33">
        <v>18000</v>
      </c>
      <c r="I161" s="39"/>
      <c r="J161" s="40"/>
      <c r="K161" s="34">
        <v>1</v>
      </c>
      <c r="L161" s="77"/>
      <c r="M161" s="10"/>
      <c r="N161" s="11"/>
      <c r="O161" s="97">
        <v>0</v>
      </c>
      <c r="P161" s="97" t="s">
        <v>207</v>
      </c>
      <c r="Q161" s="74"/>
      <c r="R161" s="217" t="s">
        <v>13651</v>
      </c>
      <c r="S161" s="78">
        <v>0</v>
      </c>
      <c r="T161" s="49">
        <v>0</v>
      </c>
      <c r="U161" s="23"/>
      <c r="V161" s="24"/>
      <c r="W161" s="62" t="s">
        <v>1106</v>
      </c>
    </row>
    <row r="162" spans="1:23" ht="23.45" customHeight="1">
      <c r="A162" s="30" t="s">
        <v>70</v>
      </c>
      <c r="B162" s="69" t="s">
        <v>10666</v>
      </c>
      <c r="C162" s="30" t="s">
        <v>69</v>
      </c>
      <c r="D162" s="30" t="s">
        <v>69</v>
      </c>
      <c r="E162" s="31" t="s">
        <v>5701</v>
      </c>
      <c r="F162" s="30" t="s">
        <v>5700</v>
      </c>
      <c r="G162" s="32" t="s">
        <v>5742</v>
      </c>
      <c r="H162" s="33">
        <v>18000</v>
      </c>
      <c r="I162" s="39"/>
      <c r="J162" s="40"/>
      <c r="K162" s="34">
        <v>1</v>
      </c>
      <c r="L162" s="77"/>
      <c r="M162" s="10"/>
      <c r="N162" s="11"/>
      <c r="O162" s="97">
        <v>0</v>
      </c>
      <c r="P162" s="97" t="s">
        <v>207</v>
      </c>
      <c r="Q162" s="74"/>
      <c r="R162" s="217" t="s">
        <v>13652</v>
      </c>
      <c r="S162" s="78">
        <v>0</v>
      </c>
      <c r="T162" s="49">
        <v>0</v>
      </c>
      <c r="U162" s="23"/>
      <c r="V162" s="24"/>
      <c r="W162" s="62" t="s">
        <v>1106</v>
      </c>
    </row>
    <row r="163" spans="1:23" ht="23.45" customHeight="1">
      <c r="A163" s="16"/>
      <c r="B163" s="16"/>
      <c r="C163" s="16"/>
      <c r="D163" s="16"/>
      <c r="E163" s="25"/>
      <c r="F163" s="16"/>
      <c r="G163" s="26"/>
      <c r="H163" s="27"/>
      <c r="I163" s="28"/>
      <c r="J163" s="29"/>
      <c r="K163" s="12"/>
      <c r="L163" s="77"/>
      <c r="M163" s="10"/>
      <c r="N163" s="11"/>
      <c r="O163" s="97">
        <v>0</v>
      </c>
      <c r="P163" s="97" t="s">
        <v>207</v>
      </c>
      <c r="Q163" s="147"/>
      <c r="R163" s="147"/>
      <c r="S163" s="78">
        <v>0</v>
      </c>
      <c r="T163" s="49">
        <v>0</v>
      </c>
      <c r="U163" s="23"/>
      <c r="V163" s="24"/>
      <c r="W163" s="62" t="s">
        <v>207</v>
      </c>
    </row>
    <row r="164" spans="1:23" ht="23.45" customHeight="1">
      <c r="A164" s="35" t="s">
        <v>6365</v>
      </c>
      <c r="B164" s="35" t="s">
        <v>10610</v>
      </c>
      <c r="C164" s="35" t="s">
        <v>6380</v>
      </c>
      <c r="D164" s="35" t="s">
        <v>6381</v>
      </c>
      <c r="E164" s="36" t="s">
        <v>7182</v>
      </c>
      <c r="F164" s="35" t="s">
        <v>7183</v>
      </c>
      <c r="G164" s="37" t="s">
        <v>7130</v>
      </c>
      <c r="H164" s="38">
        <v>11000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11000</v>
      </c>
      <c r="U164" s="23"/>
      <c r="V164" s="24"/>
      <c r="W164" s="62" t="s">
        <v>6432</v>
      </c>
    </row>
    <row r="165" spans="1:23" ht="23.45" customHeight="1">
      <c r="A165" s="16" t="s">
        <v>6365</v>
      </c>
      <c r="B165" s="16" t="s">
        <v>10610</v>
      </c>
      <c r="C165" s="16" t="s">
        <v>6380</v>
      </c>
      <c r="D165" s="16" t="s">
        <v>6381</v>
      </c>
      <c r="E165" s="25" t="s">
        <v>10393</v>
      </c>
      <c r="F165" s="16" t="s">
        <v>7183</v>
      </c>
      <c r="G165" s="26" t="s">
        <v>7067</v>
      </c>
      <c r="H165" s="27">
        <v>11000</v>
      </c>
      <c r="I165" s="28"/>
      <c r="J165" s="29"/>
      <c r="K165" s="12">
        <v>1</v>
      </c>
      <c r="L165" s="77"/>
      <c r="M165" s="10"/>
      <c r="N165" s="11"/>
      <c r="O165" s="107">
        <v>0</v>
      </c>
      <c r="P165" s="107" t="s">
        <v>207</v>
      </c>
      <c r="Q165" s="147" t="s">
        <v>13451</v>
      </c>
      <c r="R165" s="147"/>
      <c r="S165" s="78">
        <v>0</v>
      </c>
      <c r="T165" s="48">
        <v>0</v>
      </c>
      <c r="U165" s="23"/>
      <c r="V165" s="24"/>
      <c r="W165" s="62" t="s">
        <v>6432</v>
      </c>
    </row>
    <row r="166" spans="1:23" ht="23.45" customHeight="1">
      <c r="A166" s="30"/>
      <c r="B166" s="30"/>
      <c r="C166" s="30"/>
      <c r="D166" s="30"/>
      <c r="E166" s="31"/>
      <c r="F166" s="30"/>
      <c r="G166" s="32"/>
      <c r="H166" s="33"/>
      <c r="I166" s="332"/>
      <c r="J166" s="333"/>
      <c r="K166" s="34"/>
      <c r="L166" s="334"/>
      <c r="M166" s="335"/>
      <c r="N166" s="336"/>
      <c r="O166" s="97">
        <v>0</v>
      </c>
      <c r="P166" s="97" t="s">
        <v>207</v>
      </c>
      <c r="Q166" s="217"/>
      <c r="R166" s="146"/>
      <c r="S166" s="78">
        <v>0</v>
      </c>
      <c r="T166" s="49">
        <v>0</v>
      </c>
      <c r="U166" s="23"/>
      <c r="V166" s="24"/>
      <c r="W166" s="62" t="s">
        <v>207</v>
      </c>
    </row>
    <row r="167" spans="1:23" ht="23.45" customHeight="1">
      <c r="A167" s="16" t="s">
        <v>5069</v>
      </c>
      <c r="B167" s="16" t="s">
        <v>10970</v>
      </c>
      <c r="C167" s="16" t="s">
        <v>3376</v>
      </c>
      <c r="D167" s="16" t="s">
        <v>3377</v>
      </c>
      <c r="E167" s="25" t="s">
        <v>5414</v>
      </c>
      <c r="F167" s="16" t="s">
        <v>7520</v>
      </c>
      <c r="G167" s="26" t="s">
        <v>7528</v>
      </c>
      <c r="H167" s="27">
        <v>7000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36</v>
      </c>
      <c r="R167" s="147" t="s">
        <v>7547</v>
      </c>
      <c r="S167" s="78">
        <v>0</v>
      </c>
      <c r="T167" s="49">
        <v>0</v>
      </c>
      <c r="U167" s="23"/>
      <c r="V167" s="24"/>
      <c r="W167" s="62" t="s">
        <v>3379</v>
      </c>
    </row>
    <row r="168" spans="1:23" ht="23.45" customHeight="1">
      <c r="A168" s="16"/>
      <c r="B168" s="16"/>
      <c r="C168" s="16"/>
      <c r="D168" s="16"/>
      <c r="E168" s="25"/>
      <c r="F168" s="16"/>
      <c r="G168" s="26"/>
      <c r="H168" s="27"/>
      <c r="I168" s="28"/>
      <c r="J168" s="29"/>
      <c r="K168" s="125"/>
      <c r="L168" s="77"/>
      <c r="M168" s="10"/>
      <c r="N168" s="11"/>
      <c r="O168" s="97">
        <v>0</v>
      </c>
      <c r="P168" s="97" t="s">
        <v>207</v>
      </c>
      <c r="Q168" s="186"/>
      <c r="R168" s="147"/>
      <c r="S168" s="78">
        <v>0</v>
      </c>
      <c r="T168" s="49">
        <v>0</v>
      </c>
      <c r="U168" s="23"/>
      <c r="V168" s="24"/>
      <c r="W168" s="62" t="s">
        <v>207</v>
      </c>
    </row>
    <row r="169" spans="1:23" ht="23.45" customHeight="1">
      <c r="A169" s="35" t="s">
        <v>61</v>
      </c>
      <c r="B169" s="35" t="s">
        <v>11031</v>
      </c>
      <c r="C169" s="35" t="s">
        <v>63</v>
      </c>
      <c r="D169" s="35" t="s">
        <v>6373</v>
      </c>
      <c r="E169" s="36" t="s">
        <v>11602</v>
      </c>
      <c r="F169" s="35" t="s">
        <v>7185</v>
      </c>
      <c r="G169" s="37" t="s">
        <v>7186</v>
      </c>
      <c r="H169" s="38">
        <v>7000</v>
      </c>
      <c r="I169" s="39">
        <v>3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4852</v>
      </c>
    </row>
    <row r="170" spans="1:23" ht="23.45" customHeight="1">
      <c r="A170" s="35" t="s">
        <v>61</v>
      </c>
      <c r="B170" s="35" t="s">
        <v>11031</v>
      </c>
      <c r="C170" s="35" t="s">
        <v>63</v>
      </c>
      <c r="D170" s="35" t="s">
        <v>6373</v>
      </c>
      <c r="E170" s="36" t="s">
        <v>7191</v>
      </c>
      <c r="F170" s="35" t="s">
        <v>7192</v>
      </c>
      <c r="G170" s="37" t="s">
        <v>7188</v>
      </c>
      <c r="H170" s="38">
        <v>8500</v>
      </c>
      <c r="I170" s="39">
        <v>1</v>
      </c>
      <c r="J170" s="40"/>
      <c r="K170" s="41"/>
      <c r="L170" s="76"/>
      <c r="M170" s="14"/>
      <c r="N170" s="15"/>
      <c r="O170" s="97">
        <v>0</v>
      </c>
      <c r="P170" s="97" t="s">
        <v>207</v>
      </c>
      <c r="Q170" s="146"/>
      <c r="R170" s="146"/>
      <c r="S170" s="78">
        <v>0</v>
      </c>
      <c r="T170" s="48">
        <v>0</v>
      </c>
      <c r="U170" s="23"/>
      <c r="V170" s="24"/>
      <c r="W170" s="62" t="s">
        <v>4852</v>
      </c>
    </row>
    <row r="171" spans="1:23" ht="23.4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11896</v>
      </c>
      <c r="F171" s="35" t="s">
        <v>7192</v>
      </c>
      <c r="G171" s="37" t="s">
        <v>11897</v>
      </c>
      <c r="H171" s="38">
        <v>8500</v>
      </c>
      <c r="I171" s="39">
        <v>1</v>
      </c>
      <c r="J171" s="40"/>
      <c r="K171" s="41"/>
      <c r="L171" s="76"/>
      <c r="M171" s="14"/>
      <c r="N171" s="15"/>
      <c r="O171" s="97">
        <v>0</v>
      </c>
      <c r="P171" s="97" t="s">
        <v>207</v>
      </c>
      <c r="Q171" s="146"/>
      <c r="R171" s="146"/>
      <c r="S171" s="78">
        <v>0</v>
      </c>
      <c r="T171" s="48">
        <v>0</v>
      </c>
      <c r="U171" s="23"/>
      <c r="V171" s="24"/>
      <c r="W171" s="62" t="s">
        <v>4852</v>
      </c>
    </row>
    <row r="172" spans="1:23" ht="23.4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7196</v>
      </c>
      <c r="F172" s="35" t="s">
        <v>7194</v>
      </c>
      <c r="G172" s="37" t="s">
        <v>6725</v>
      </c>
      <c r="H172" s="38">
        <v>9500</v>
      </c>
      <c r="I172" s="39">
        <v>2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146"/>
      <c r="R172" s="146"/>
      <c r="S172" s="78">
        <v>5</v>
      </c>
      <c r="T172" s="48">
        <v>47500</v>
      </c>
      <c r="U172" s="23"/>
      <c r="V172" s="24"/>
      <c r="W172" s="62" t="s">
        <v>4852</v>
      </c>
    </row>
    <row r="173" spans="1:23" ht="23.4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13487</v>
      </c>
      <c r="F173" s="35" t="s">
        <v>13488</v>
      </c>
      <c r="G173" s="37" t="s">
        <v>13489</v>
      </c>
      <c r="H173" s="38">
        <v>8000</v>
      </c>
      <c r="I173" s="39">
        <v>1</v>
      </c>
      <c r="J173" s="40"/>
      <c r="K173" s="41"/>
      <c r="L173" s="76"/>
      <c r="M173" s="14"/>
      <c r="N173" s="15"/>
      <c r="O173" s="97">
        <v>0</v>
      </c>
      <c r="P173" s="97" t="s">
        <v>207</v>
      </c>
      <c r="Q173" s="146"/>
      <c r="R173" s="146"/>
      <c r="S173" s="78">
        <v>0</v>
      </c>
      <c r="T173" s="48">
        <v>0</v>
      </c>
      <c r="U173" s="23"/>
      <c r="V173" s="24"/>
      <c r="W173" s="62" t="s">
        <v>4852</v>
      </c>
    </row>
    <row r="174" spans="1:23" ht="23.4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13037</v>
      </c>
      <c r="F174" s="35" t="s">
        <v>7197</v>
      </c>
      <c r="G174" s="37" t="s">
        <v>7678</v>
      </c>
      <c r="H174" s="38">
        <v>8000</v>
      </c>
      <c r="I174" s="39">
        <v>2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4852</v>
      </c>
    </row>
    <row r="175" spans="1:23" ht="23.4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10395</v>
      </c>
      <c r="F175" s="35" t="s">
        <v>7197</v>
      </c>
      <c r="G175" s="37" t="s">
        <v>7188</v>
      </c>
      <c r="H175" s="38">
        <v>8000</v>
      </c>
      <c r="I175" s="39">
        <v>1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146"/>
      <c r="R175" s="146"/>
      <c r="S175" s="78">
        <v>0</v>
      </c>
      <c r="T175" s="48">
        <v>0</v>
      </c>
      <c r="U175" s="23"/>
      <c r="V175" s="24"/>
      <c r="W175" s="62" t="s">
        <v>4852</v>
      </c>
    </row>
    <row r="176" spans="1:23" ht="23.45" customHeight="1">
      <c r="A176" s="35" t="s">
        <v>61</v>
      </c>
      <c r="B176" s="35" t="s">
        <v>11031</v>
      </c>
      <c r="C176" s="35" t="s">
        <v>63</v>
      </c>
      <c r="D176" s="35" t="s">
        <v>6373</v>
      </c>
      <c r="E176" s="36" t="s">
        <v>10013</v>
      </c>
      <c r="F176" s="35" t="s">
        <v>7197</v>
      </c>
      <c r="G176" s="37" t="s">
        <v>7195</v>
      </c>
      <c r="H176" s="38">
        <v>8000</v>
      </c>
      <c r="I176" s="39">
        <v>2</v>
      </c>
      <c r="J176" s="40"/>
      <c r="K176" s="41"/>
      <c r="L176" s="76"/>
      <c r="M176" s="14"/>
      <c r="N176" s="15"/>
      <c r="O176" s="97">
        <v>0</v>
      </c>
      <c r="P176" s="97" t="s">
        <v>207</v>
      </c>
      <c r="Q176" s="146"/>
      <c r="R176" s="146"/>
      <c r="S176" s="78">
        <v>0</v>
      </c>
      <c r="T176" s="48">
        <v>0</v>
      </c>
      <c r="U176" s="23"/>
      <c r="V176" s="24"/>
      <c r="W176" s="62" t="s">
        <v>4852</v>
      </c>
    </row>
    <row r="177" spans="1:23" ht="23.45" customHeight="1">
      <c r="A177" s="35" t="s">
        <v>61</v>
      </c>
      <c r="B177" s="35" t="s">
        <v>11031</v>
      </c>
      <c r="C177" s="35" t="s">
        <v>63</v>
      </c>
      <c r="D177" s="35" t="s">
        <v>6373</v>
      </c>
      <c r="E177" s="36" t="s">
        <v>9715</v>
      </c>
      <c r="F177" s="35" t="s">
        <v>7197</v>
      </c>
      <c r="G177" s="37" t="s">
        <v>6726</v>
      </c>
      <c r="H177" s="38">
        <v>8000</v>
      </c>
      <c r="I177" s="39">
        <v>1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/>
      <c r="R177" s="146"/>
      <c r="S177" s="78">
        <v>0</v>
      </c>
      <c r="T177" s="48">
        <v>0</v>
      </c>
      <c r="U177" s="23"/>
      <c r="V177" s="24"/>
      <c r="W177" s="62" t="s">
        <v>4852</v>
      </c>
    </row>
    <row r="178" spans="1:23" ht="23.45" customHeight="1">
      <c r="A178" s="346" t="s">
        <v>61</v>
      </c>
      <c r="B178" s="346" t="s">
        <v>11031</v>
      </c>
      <c r="C178" s="346" t="s">
        <v>63</v>
      </c>
      <c r="D178" s="346" t="s">
        <v>6373</v>
      </c>
      <c r="E178" s="347"/>
      <c r="F178" s="346" t="s">
        <v>13469</v>
      </c>
      <c r="G178" s="348"/>
      <c r="H178" s="349"/>
      <c r="I178" s="338"/>
      <c r="J178" s="339"/>
      <c r="K178" s="340"/>
      <c r="L178" s="338"/>
      <c r="M178" s="339"/>
      <c r="N178" s="340"/>
      <c r="O178" s="97">
        <v>0</v>
      </c>
      <c r="P178" s="97" t="s">
        <v>207</v>
      </c>
      <c r="Q178" s="341" t="s">
        <v>13624</v>
      </c>
      <c r="R178" s="341"/>
      <c r="S178" s="342"/>
      <c r="T178" s="352">
        <v>-47500</v>
      </c>
      <c r="U178" s="344">
        <v>-11000</v>
      </c>
      <c r="V178" s="345"/>
      <c r="W178" s="62" t="s">
        <v>4852</v>
      </c>
    </row>
    <row r="179" spans="1:23" ht="23.45" customHeight="1">
      <c r="A179" s="16" t="s">
        <v>61</v>
      </c>
      <c r="B179" s="16" t="s">
        <v>11031</v>
      </c>
      <c r="C179" s="16" t="s">
        <v>63</v>
      </c>
      <c r="D179" s="16" t="s">
        <v>6373</v>
      </c>
      <c r="E179" s="25" t="s">
        <v>7715</v>
      </c>
      <c r="F179" s="16" t="s">
        <v>7192</v>
      </c>
      <c r="G179" s="26" t="s">
        <v>6725</v>
      </c>
      <c r="H179" s="27">
        <v>8500</v>
      </c>
      <c r="I179" s="28"/>
      <c r="J179" s="29"/>
      <c r="K179" s="12">
        <v>1</v>
      </c>
      <c r="L179" s="77"/>
      <c r="M179" s="10"/>
      <c r="N179" s="11"/>
      <c r="O179" s="107">
        <v>0</v>
      </c>
      <c r="P179" s="107" t="s">
        <v>207</v>
      </c>
      <c r="Q179" s="147" t="s">
        <v>13460</v>
      </c>
      <c r="R179" s="147"/>
      <c r="S179" s="78">
        <v>0</v>
      </c>
      <c r="T179" s="49">
        <v>0</v>
      </c>
      <c r="U179" s="23"/>
      <c r="V179" s="24"/>
      <c r="W179" s="62" t="s">
        <v>4852</v>
      </c>
    </row>
    <row r="180" spans="1:23" ht="23.45" customHeight="1">
      <c r="A180" s="30"/>
      <c r="B180" s="30"/>
      <c r="C180" s="30"/>
      <c r="D180" s="30"/>
      <c r="E180" s="31"/>
      <c r="F180" s="30"/>
      <c r="G180" s="32"/>
      <c r="H180" s="33"/>
      <c r="I180" s="332"/>
      <c r="J180" s="333"/>
      <c r="K180" s="34"/>
      <c r="L180" s="334"/>
      <c r="M180" s="335"/>
      <c r="N180" s="336"/>
      <c r="O180" s="97">
        <v>0</v>
      </c>
      <c r="P180" s="97" t="s">
        <v>207</v>
      </c>
      <c r="Q180" s="217"/>
      <c r="R180" s="146"/>
      <c r="S180" s="78">
        <v>0</v>
      </c>
      <c r="T180" s="49">
        <v>0</v>
      </c>
      <c r="U180" s="23"/>
      <c r="V180" s="24"/>
      <c r="W180" s="62" t="s">
        <v>207</v>
      </c>
    </row>
    <row r="181" spans="1:23" ht="23.45" customHeight="1">
      <c r="A181" s="35" t="s">
        <v>1112</v>
      </c>
      <c r="B181" s="35" t="s">
        <v>10612</v>
      </c>
      <c r="C181" s="35" t="s">
        <v>1116</v>
      </c>
      <c r="D181" s="35" t="s">
        <v>1116</v>
      </c>
      <c r="E181" s="36" t="s">
        <v>10123</v>
      </c>
      <c r="F181" s="35" t="s">
        <v>7553</v>
      </c>
      <c r="G181" s="37" t="s">
        <v>10124</v>
      </c>
      <c r="H181" s="38">
        <v>21000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21000</v>
      </c>
      <c r="U181" s="23"/>
      <c r="V181" s="24"/>
      <c r="W181" s="62" t="s">
        <v>10615</v>
      </c>
    </row>
    <row r="182" spans="1:23" ht="23.45" customHeight="1">
      <c r="A182" s="35"/>
      <c r="B182" s="35"/>
      <c r="C182" s="35"/>
      <c r="D182" s="35"/>
      <c r="E182" s="36"/>
      <c r="F182" s="35"/>
      <c r="G182" s="37"/>
      <c r="H182" s="38"/>
      <c r="I182" s="39"/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9">
        <v>0</v>
      </c>
      <c r="U182" s="23"/>
      <c r="V182" s="24"/>
      <c r="W182" s="62" t="s">
        <v>207</v>
      </c>
    </row>
    <row r="183" spans="1:23" ht="23.45" customHeight="1">
      <c r="A183" s="35" t="s">
        <v>65</v>
      </c>
      <c r="B183" s="35" t="s">
        <v>10775</v>
      </c>
      <c r="C183" s="35" t="s">
        <v>66</v>
      </c>
      <c r="D183" s="35" t="s">
        <v>66</v>
      </c>
      <c r="E183" s="36" t="s">
        <v>7200</v>
      </c>
      <c r="F183" s="35" t="s">
        <v>7201</v>
      </c>
      <c r="G183" s="37" t="s">
        <v>7202</v>
      </c>
      <c r="H183" s="38">
        <v>7000</v>
      </c>
      <c r="I183" s="39"/>
      <c r="J183" s="40">
        <v>40</v>
      </c>
      <c r="K183" s="41"/>
      <c r="L183" s="76"/>
      <c r="M183" s="14"/>
      <c r="N183" s="15"/>
      <c r="O183" s="97">
        <v>0</v>
      </c>
      <c r="P183" s="97" t="s">
        <v>207</v>
      </c>
      <c r="Q183" s="146" t="s">
        <v>13558</v>
      </c>
      <c r="R183" s="146" t="s">
        <v>11263</v>
      </c>
      <c r="S183" s="78">
        <v>0</v>
      </c>
      <c r="T183" s="49">
        <v>0</v>
      </c>
      <c r="U183" s="23">
        <v>280000</v>
      </c>
      <c r="V183" s="24">
        <v>45894</v>
      </c>
      <c r="W183" s="62" t="s">
        <v>4838</v>
      </c>
    </row>
    <row r="184" spans="1:23" ht="23.45" customHeight="1">
      <c r="A184" s="35" t="s">
        <v>65</v>
      </c>
      <c r="B184" s="35" t="s">
        <v>10775</v>
      </c>
      <c r="C184" s="35" t="s">
        <v>66</v>
      </c>
      <c r="D184" s="35" t="s">
        <v>66</v>
      </c>
      <c r="E184" s="36" t="s">
        <v>6759</v>
      </c>
      <c r="F184" s="35" t="s">
        <v>7201</v>
      </c>
      <c r="G184" s="37" t="s">
        <v>9402</v>
      </c>
      <c r="H184" s="38">
        <v>7000</v>
      </c>
      <c r="I184" s="39"/>
      <c r="J184" s="40">
        <v>40</v>
      </c>
      <c r="K184" s="41"/>
      <c r="L184" s="76"/>
      <c r="M184" s="14"/>
      <c r="N184" s="15"/>
      <c r="O184" s="97">
        <v>0</v>
      </c>
      <c r="P184" s="97" t="s">
        <v>207</v>
      </c>
      <c r="Q184" s="146" t="s">
        <v>13558</v>
      </c>
      <c r="R184" s="146" t="s">
        <v>11263</v>
      </c>
      <c r="S184" s="78">
        <v>0</v>
      </c>
      <c r="T184" s="49">
        <v>0</v>
      </c>
      <c r="U184" s="23">
        <v>280000</v>
      </c>
      <c r="V184" s="24">
        <v>45894</v>
      </c>
      <c r="W184" s="62" t="s">
        <v>4838</v>
      </c>
    </row>
    <row r="185" spans="1:23" ht="23.4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 t="s">
        <v>8031</v>
      </c>
      <c r="F185" s="35" t="s">
        <v>7201</v>
      </c>
      <c r="G185" s="37" t="s">
        <v>9790</v>
      </c>
      <c r="H185" s="38">
        <v>7000</v>
      </c>
      <c r="I185" s="39"/>
      <c r="J185" s="40">
        <v>50</v>
      </c>
      <c r="K185" s="41"/>
      <c r="L185" s="76"/>
      <c r="M185" s="14"/>
      <c r="N185" s="15"/>
      <c r="O185" s="97">
        <v>0</v>
      </c>
      <c r="P185" s="97" t="s">
        <v>207</v>
      </c>
      <c r="Q185" s="146" t="s">
        <v>13558</v>
      </c>
      <c r="R185" s="146" t="s">
        <v>6038</v>
      </c>
      <c r="S185" s="78">
        <v>0</v>
      </c>
      <c r="T185" s="49">
        <v>0</v>
      </c>
      <c r="U185" s="23">
        <v>350000</v>
      </c>
      <c r="V185" s="24">
        <v>45894</v>
      </c>
      <c r="W185" s="62" t="s">
        <v>4838</v>
      </c>
    </row>
    <row r="186" spans="1:23" ht="23.45" customHeight="1">
      <c r="A186" s="16" t="s">
        <v>4755</v>
      </c>
      <c r="B186" s="16" t="s">
        <v>10775</v>
      </c>
      <c r="C186" s="16" t="s">
        <v>66</v>
      </c>
      <c r="D186" s="16" t="s">
        <v>66</v>
      </c>
      <c r="E186" s="25" t="s">
        <v>5226</v>
      </c>
      <c r="F186" s="16" t="s">
        <v>5225</v>
      </c>
      <c r="G186" s="26" t="s">
        <v>5400</v>
      </c>
      <c r="H186" s="27">
        <v>7000</v>
      </c>
      <c r="I186" s="28"/>
      <c r="J186" s="29"/>
      <c r="K186" s="12">
        <v>1</v>
      </c>
      <c r="L186" s="77"/>
      <c r="M186" s="10"/>
      <c r="N186" s="11"/>
      <c r="O186" s="97">
        <v>0</v>
      </c>
      <c r="P186" s="97" t="s">
        <v>207</v>
      </c>
      <c r="Q186" s="147" t="s">
        <v>11184</v>
      </c>
      <c r="R186" s="147" t="s">
        <v>12984</v>
      </c>
      <c r="S186" s="78">
        <v>0</v>
      </c>
      <c r="T186" s="49">
        <v>0</v>
      </c>
      <c r="U186" s="23"/>
      <c r="V186" s="24"/>
      <c r="W186" s="62" t="s">
        <v>4838</v>
      </c>
    </row>
    <row r="187" spans="1:23" ht="23.4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67" t="s">
        <v>11184</v>
      </c>
      <c r="R187" s="147" t="s">
        <v>12755</v>
      </c>
      <c r="S187" s="78">
        <v>0</v>
      </c>
      <c r="T187" s="49">
        <v>0</v>
      </c>
      <c r="U187" s="23"/>
      <c r="V187" s="24"/>
      <c r="W187" s="62" t="s">
        <v>4838</v>
      </c>
    </row>
    <row r="188" spans="1:23" ht="23.4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86"/>
      <c r="R188" s="147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35" t="s">
        <v>272</v>
      </c>
      <c r="B189" s="35" t="s">
        <v>11080</v>
      </c>
      <c r="C189" s="35" t="s">
        <v>274</v>
      </c>
      <c r="D189" s="35" t="s">
        <v>275</v>
      </c>
      <c r="E189" s="36" t="s">
        <v>7728</v>
      </c>
      <c r="F189" s="35" t="s">
        <v>7729</v>
      </c>
      <c r="G189" s="37" t="s">
        <v>7678</v>
      </c>
      <c r="H189" s="38">
        <v>10500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10500</v>
      </c>
      <c r="U189" s="23"/>
      <c r="V189" s="24"/>
      <c r="W189" s="62" t="s">
        <v>278</v>
      </c>
    </row>
    <row r="190" spans="1:23" ht="23.45" customHeight="1">
      <c r="A190" s="35" t="s">
        <v>272</v>
      </c>
      <c r="B190" s="35" t="s">
        <v>11080</v>
      </c>
      <c r="C190" s="35" t="s">
        <v>274</v>
      </c>
      <c r="D190" s="35" t="s">
        <v>275</v>
      </c>
      <c r="E190" s="36" t="s">
        <v>7798</v>
      </c>
      <c r="F190" s="35" t="s">
        <v>7206</v>
      </c>
      <c r="G190" s="37" t="s">
        <v>6875</v>
      </c>
      <c r="H190" s="38">
        <v>13000</v>
      </c>
      <c r="I190" s="39">
        <v>7</v>
      </c>
      <c r="J190" s="40"/>
      <c r="K190" s="41"/>
      <c r="L190" s="76">
        <v>7</v>
      </c>
      <c r="M190" s="14"/>
      <c r="N190" s="15"/>
      <c r="O190" s="97">
        <v>7</v>
      </c>
      <c r="P190" s="97" t="s">
        <v>207</v>
      </c>
      <c r="Q190" s="146"/>
      <c r="R190" s="146"/>
      <c r="S190" s="78">
        <v>7</v>
      </c>
      <c r="T190" s="48">
        <v>91000</v>
      </c>
      <c r="U190" s="23"/>
      <c r="V190" s="24"/>
      <c r="W190" s="62" t="s">
        <v>278</v>
      </c>
    </row>
    <row r="191" spans="1:23" ht="23.45" customHeight="1">
      <c r="A191" s="35" t="s">
        <v>272</v>
      </c>
      <c r="B191" s="35" t="s">
        <v>11080</v>
      </c>
      <c r="C191" s="35" t="s">
        <v>274</v>
      </c>
      <c r="D191" s="35" t="s">
        <v>275</v>
      </c>
      <c r="E191" s="36" t="s">
        <v>7730</v>
      </c>
      <c r="F191" s="35" t="s">
        <v>7206</v>
      </c>
      <c r="G191" s="37" t="s">
        <v>7064</v>
      </c>
      <c r="H191" s="38">
        <v>13000</v>
      </c>
      <c r="I191" s="39">
        <v>2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146"/>
      <c r="R191" s="146"/>
      <c r="S191" s="78">
        <v>2</v>
      </c>
      <c r="T191" s="48">
        <v>26000</v>
      </c>
      <c r="U191" s="23"/>
      <c r="V191" s="24"/>
      <c r="W191" s="62" t="s">
        <v>278</v>
      </c>
    </row>
    <row r="192" spans="1:23" ht="23.45" customHeight="1">
      <c r="A192" s="35" t="s">
        <v>272</v>
      </c>
      <c r="B192" s="35" t="s">
        <v>11080</v>
      </c>
      <c r="C192" s="35" t="s">
        <v>274</v>
      </c>
      <c r="D192" s="35" t="s">
        <v>275</v>
      </c>
      <c r="E192" s="36" t="s">
        <v>12798</v>
      </c>
      <c r="F192" s="35" t="s">
        <v>7207</v>
      </c>
      <c r="G192" s="37" t="s">
        <v>7055</v>
      </c>
      <c r="H192" s="38">
        <v>8000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146"/>
      <c r="R192" s="146"/>
      <c r="S192" s="78">
        <v>1</v>
      </c>
      <c r="T192" s="48">
        <v>8000</v>
      </c>
      <c r="U192" s="23"/>
      <c r="V192" s="24"/>
      <c r="W192" s="62" t="s">
        <v>278</v>
      </c>
    </row>
    <row r="193" spans="1:23" ht="23.45" customHeight="1">
      <c r="A193" s="346" t="s">
        <v>272</v>
      </c>
      <c r="B193" s="346" t="s">
        <v>11080</v>
      </c>
      <c r="C193" s="346" t="s">
        <v>274</v>
      </c>
      <c r="D193" s="346" t="s">
        <v>275</v>
      </c>
      <c r="E193" s="347"/>
      <c r="F193" s="346" t="s">
        <v>13469</v>
      </c>
      <c r="G193" s="348"/>
      <c r="H193" s="349"/>
      <c r="I193" s="338"/>
      <c r="J193" s="339"/>
      <c r="K193" s="340"/>
      <c r="L193" s="338"/>
      <c r="M193" s="339"/>
      <c r="N193" s="340"/>
      <c r="O193" s="97">
        <v>0</v>
      </c>
      <c r="P193" s="97" t="s">
        <v>207</v>
      </c>
      <c r="Q193" s="341"/>
      <c r="R193" s="341"/>
      <c r="S193" s="342"/>
      <c r="T193" s="343">
        <v>-38000</v>
      </c>
      <c r="U193" s="344"/>
      <c r="V193" s="345"/>
      <c r="W193" s="62" t="s">
        <v>278</v>
      </c>
    </row>
    <row r="194" spans="1:23" ht="23.45" customHeight="1">
      <c r="A194" s="16" t="s">
        <v>6068</v>
      </c>
      <c r="B194" s="16" t="s">
        <v>11080</v>
      </c>
      <c r="C194" s="16" t="s">
        <v>274</v>
      </c>
      <c r="D194" s="16" t="s">
        <v>275</v>
      </c>
      <c r="E194" s="25" t="s">
        <v>12936</v>
      </c>
      <c r="F194" s="16" t="s">
        <v>5981</v>
      </c>
      <c r="G194" s="26" t="s">
        <v>9487</v>
      </c>
      <c r="H194" s="27">
        <v>10500</v>
      </c>
      <c r="I194" s="28"/>
      <c r="J194" s="29"/>
      <c r="K194" s="84">
        <v>1</v>
      </c>
      <c r="L194" s="77"/>
      <c r="M194" s="10"/>
      <c r="N194" s="11"/>
      <c r="O194" s="97">
        <v>0</v>
      </c>
      <c r="P194" s="97" t="s">
        <v>207</v>
      </c>
      <c r="Q194" s="167" t="s">
        <v>52</v>
      </c>
      <c r="R194" s="147" t="s">
        <v>12980</v>
      </c>
      <c r="S194" s="78">
        <v>0</v>
      </c>
      <c r="T194" s="48">
        <v>-10500</v>
      </c>
      <c r="U194" s="23"/>
      <c r="V194" s="24"/>
      <c r="W194" s="62" t="s">
        <v>278</v>
      </c>
    </row>
    <row r="195" spans="1:23" ht="23.45" customHeight="1">
      <c r="A195" s="16"/>
      <c r="B195" s="16"/>
      <c r="C195" s="16"/>
      <c r="D195" s="16"/>
      <c r="E195" s="25"/>
      <c r="F195" s="16"/>
      <c r="G195" s="26"/>
      <c r="H195" s="27"/>
      <c r="I195" s="28"/>
      <c r="J195" s="29"/>
      <c r="K195" s="12"/>
      <c r="L195" s="77"/>
      <c r="M195" s="10"/>
      <c r="N195" s="11"/>
      <c r="O195" s="97">
        <v>0</v>
      </c>
      <c r="P195" s="97" t="s">
        <v>207</v>
      </c>
      <c r="Q195" s="147"/>
      <c r="R195" s="147"/>
      <c r="S195" s="78">
        <v>0</v>
      </c>
      <c r="T195" s="49">
        <v>0</v>
      </c>
      <c r="U195" s="23"/>
      <c r="V195" s="24"/>
      <c r="W195" s="62" t="s">
        <v>207</v>
      </c>
    </row>
    <row r="196" spans="1:23" ht="23.45" customHeight="1">
      <c r="A196" s="35" t="s">
        <v>132</v>
      </c>
      <c r="B196" s="35" t="s">
        <v>11106</v>
      </c>
      <c r="C196" s="35" t="s">
        <v>128</v>
      </c>
      <c r="D196" s="35" t="s">
        <v>129</v>
      </c>
      <c r="E196" s="36" t="s">
        <v>9594</v>
      </c>
      <c r="F196" s="35" t="s">
        <v>7210</v>
      </c>
      <c r="G196" s="37" t="s">
        <v>7076</v>
      </c>
      <c r="H196" s="38">
        <v>11000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11000</v>
      </c>
      <c r="U196" s="23"/>
      <c r="V196" s="24"/>
      <c r="W196" s="62" t="s">
        <v>4860</v>
      </c>
    </row>
    <row r="197" spans="1:23" ht="23.4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9456</v>
      </c>
      <c r="F197" s="35" t="s">
        <v>9455</v>
      </c>
      <c r="G197" s="37" t="s">
        <v>7076</v>
      </c>
      <c r="H197" s="38">
        <v>10000</v>
      </c>
      <c r="I197" s="39">
        <v>3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 t="s">
        <v>13551</v>
      </c>
      <c r="R197" s="146"/>
      <c r="S197" s="78">
        <v>0</v>
      </c>
      <c r="T197" s="48">
        <v>0</v>
      </c>
      <c r="U197" s="23"/>
      <c r="V197" s="24"/>
      <c r="W197" s="62" t="s">
        <v>4860</v>
      </c>
    </row>
    <row r="198" spans="1:23" ht="23.45" customHeight="1">
      <c r="A198" s="35" t="s">
        <v>132</v>
      </c>
      <c r="B198" s="35" t="s">
        <v>11106</v>
      </c>
      <c r="C198" s="35" t="s">
        <v>128</v>
      </c>
      <c r="D198" s="35" t="s">
        <v>129</v>
      </c>
      <c r="E198" s="36" t="s">
        <v>7734</v>
      </c>
      <c r="F198" s="35" t="s">
        <v>7212</v>
      </c>
      <c r="G198" s="37" t="s">
        <v>5959</v>
      </c>
      <c r="H198" s="38">
        <v>12000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12000</v>
      </c>
      <c r="U198" s="23"/>
      <c r="V198" s="24"/>
      <c r="W198" s="62" t="s">
        <v>4860</v>
      </c>
    </row>
    <row r="199" spans="1:23" ht="23.4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7800</v>
      </c>
      <c r="F199" s="35" t="s">
        <v>7212</v>
      </c>
      <c r="G199" s="37" t="s">
        <v>7079</v>
      </c>
      <c r="H199" s="38">
        <v>12000</v>
      </c>
      <c r="I199" s="39">
        <v>2</v>
      </c>
      <c r="J199" s="40"/>
      <c r="K199" s="41"/>
      <c r="L199" s="76">
        <v>2</v>
      </c>
      <c r="M199" s="14"/>
      <c r="N199" s="15"/>
      <c r="O199" s="97">
        <v>2</v>
      </c>
      <c r="P199" s="97" t="s">
        <v>207</v>
      </c>
      <c r="Q199" s="146"/>
      <c r="R199" s="146"/>
      <c r="S199" s="78">
        <v>2</v>
      </c>
      <c r="T199" s="48">
        <v>24000</v>
      </c>
      <c r="U199" s="23"/>
      <c r="V199" s="24"/>
      <c r="W199" s="62" t="s">
        <v>4860</v>
      </c>
    </row>
    <row r="200" spans="1:23" ht="23.45" customHeight="1">
      <c r="A200" s="16" t="s">
        <v>127</v>
      </c>
      <c r="B200" s="16" t="s">
        <v>11106</v>
      </c>
      <c r="C200" s="16" t="s">
        <v>128</v>
      </c>
      <c r="D200" s="16" t="s">
        <v>129</v>
      </c>
      <c r="E200" s="25" t="s">
        <v>6083</v>
      </c>
      <c r="F200" s="16" t="s">
        <v>6054</v>
      </c>
      <c r="G200" s="26" t="s">
        <v>35</v>
      </c>
      <c r="H200" s="27">
        <v>11000</v>
      </c>
      <c r="I200" s="28"/>
      <c r="J200" s="29"/>
      <c r="K200" s="12">
        <v>1</v>
      </c>
      <c r="L200" s="77"/>
      <c r="M200" s="10"/>
      <c r="N200" s="11">
        <v>1</v>
      </c>
      <c r="O200" s="97">
        <v>1</v>
      </c>
      <c r="P200" s="97" t="s">
        <v>207</v>
      </c>
      <c r="Q200" s="147"/>
      <c r="R200" s="147" t="s">
        <v>12994</v>
      </c>
      <c r="S200" s="78">
        <v>1</v>
      </c>
      <c r="T200" s="48">
        <v>0</v>
      </c>
      <c r="U200" s="23"/>
      <c r="V200" s="24"/>
      <c r="W200" s="62" t="s">
        <v>4860</v>
      </c>
    </row>
    <row r="201" spans="1:23" ht="23.45" customHeight="1">
      <c r="A201" s="16" t="s">
        <v>127</v>
      </c>
      <c r="B201" s="16" t="s">
        <v>11106</v>
      </c>
      <c r="C201" s="16" t="s">
        <v>128</v>
      </c>
      <c r="D201" s="16" t="s">
        <v>129</v>
      </c>
      <c r="E201" s="25" t="s">
        <v>9905</v>
      </c>
      <c r="F201" s="16" t="s">
        <v>9481</v>
      </c>
      <c r="G201" s="26" t="s">
        <v>130</v>
      </c>
      <c r="H201" s="27">
        <v>10000</v>
      </c>
      <c r="I201" s="28"/>
      <c r="J201" s="29"/>
      <c r="K201" s="12">
        <v>1</v>
      </c>
      <c r="L201" s="77"/>
      <c r="M201" s="10"/>
      <c r="N201" s="11">
        <v>1</v>
      </c>
      <c r="O201" s="97">
        <v>1</v>
      </c>
      <c r="P201" s="97" t="s">
        <v>207</v>
      </c>
      <c r="Q201" s="147"/>
      <c r="R201" s="147" t="s">
        <v>12979</v>
      </c>
      <c r="S201" s="78">
        <v>1</v>
      </c>
      <c r="T201" s="48">
        <v>0</v>
      </c>
      <c r="U201" s="23"/>
      <c r="V201" s="24"/>
      <c r="W201" s="62" t="s">
        <v>4860</v>
      </c>
    </row>
    <row r="202" spans="1:23" ht="23.45" customHeight="1">
      <c r="A202" s="16"/>
      <c r="B202" s="16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97">
        <v>0</v>
      </c>
      <c r="P202" s="97" t="s">
        <v>207</v>
      </c>
      <c r="Q202" s="147"/>
      <c r="R202" s="147"/>
      <c r="S202" s="78">
        <v>0</v>
      </c>
      <c r="T202" s="49">
        <v>0</v>
      </c>
      <c r="U202" s="23"/>
      <c r="V202" s="24"/>
      <c r="W202" s="62" t="s">
        <v>207</v>
      </c>
    </row>
    <row r="203" spans="1:23" ht="23.45" customHeight="1">
      <c r="A203" s="35" t="s">
        <v>5477</v>
      </c>
      <c r="B203" s="35" t="s">
        <v>10969</v>
      </c>
      <c r="C203" s="35" t="s">
        <v>5479</v>
      </c>
      <c r="D203" s="35" t="s">
        <v>5479</v>
      </c>
      <c r="E203" s="36" t="s">
        <v>7927</v>
      </c>
      <c r="F203" s="35" t="s">
        <v>7215</v>
      </c>
      <c r="G203" s="37" t="s">
        <v>7803</v>
      </c>
      <c r="H203" s="38">
        <v>7000</v>
      </c>
      <c r="I203" s="39">
        <v>2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 t="s">
        <v>13551</v>
      </c>
      <c r="R203" s="146"/>
      <c r="S203" s="78">
        <v>0</v>
      </c>
      <c r="T203" s="48">
        <v>0</v>
      </c>
      <c r="U203" s="23"/>
      <c r="V203" s="24"/>
      <c r="W203" s="62" t="s">
        <v>5481</v>
      </c>
    </row>
    <row r="204" spans="1:23" ht="23.45" customHeight="1">
      <c r="A204" s="35" t="s">
        <v>5477</v>
      </c>
      <c r="B204" s="35" t="s">
        <v>10969</v>
      </c>
      <c r="C204" s="35" t="s">
        <v>5479</v>
      </c>
      <c r="D204" s="35" t="s">
        <v>5479</v>
      </c>
      <c r="E204" s="36" t="s">
        <v>7217</v>
      </c>
      <c r="F204" s="35" t="s">
        <v>7215</v>
      </c>
      <c r="G204" s="37" t="s">
        <v>7067</v>
      </c>
      <c r="H204" s="38">
        <v>7000</v>
      </c>
      <c r="I204" s="39">
        <v>6</v>
      </c>
      <c r="J204" s="40"/>
      <c r="K204" s="41"/>
      <c r="L204" s="76">
        <v>3</v>
      </c>
      <c r="M204" s="14"/>
      <c r="N204" s="15"/>
      <c r="O204" s="97">
        <v>3</v>
      </c>
      <c r="P204" s="97" t="s">
        <v>207</v>
      </c>
      <c r="Q204" s="146" t="s">
        <v>13553</v>
      </c>
      <c r="R204" s="146"/>
      <c r="S204" s="78">
        <v>3</v>
      </c>
      <c r="T204" s="48">
        <v>21000</v>
      </c>
      <c r="U204" s="23"/>
      <c r="V204" s="24"/>
      <c r="W204" s="62" t="s">
        <v>5481</v>
      </c>
    </row>
    <row r="205" spans="1:23" ht="23.45" customHeight="1">
      <c r="A205" s="16" t="s">
        <v>5998</v>
      </c>
      <c r="B205" s="16" t="s">
        <v>10969</v>
      </c>
      <c r="C205" s="16" t="s">
        <v>5479</v>
      </c>
      <c r="D205" s="16" t="s">
        <v>5479</v>
      </c>
      <c r="E205" s="25" t="s">
        <v>5572</v>
      </c>
      <c r="F205" s="16" t="s">
        <v>5571</v>
      </c>
      <c r="G205" s="26" t="s">
        <v>60</v>
      </c>
      <c r="H205" s="27">
        <v>6000</v>
      </c>
      <c r="I205" s="28"/>
      <c r="J205" s="29"/>
      <c r="K205" s="84">
        <v>1</v>
      </c>
      <c r="L205" s="77"/>
      <c r="M205" s="10"/>
      <c r="N205" s="11"/>
      <c r="O205" s="97">
        <v>0</v>
      </c>
      <c r="P205" s="97" t="s">
        <v>207</v>
      </c>
      <c r="Q205" s="167" t="s">
        <v>36</v>
      </c>
      <c r="R205" s="147" t="s">
        <v>12979</v>
      </c>
      <c r="S205" s="78">
        <v>0</v>
      </c>
      <c r="T205" s="48">
        <v>0</v>
      </c>
      <c r="U205" s="23"/>
      <c r="V205" s="24"/>
      <c r="W205" s="62" t="s">
        <v>5481</v>
      </c>
    </row>
    <row r="206" spans="1:23" ht="23.45" customHeight="1">
      <c r="A206" s="16"/>
      <c r="B206" s="16"/>
      <c r="C206" s="16"/>
      <c r="D206" s="16"/>
      <c r="E206" s="25"/>
      <c r="F206" s="16"/>
      <c r="G206" s="26"/>
      <c r="H206" s="27"/>
      <c r="I206" s="28"/>
      <c r="J206" s="29"/>
      <c r="K206" s="12"/>
      <c r="L206" s="77"/>
      <c r="M206" s="10"/>
      <c r="N206" s="11"/>
      <c r="O206" s="97">
        <v>0</v>
      </c>
      <c r="P206" s="97" t="s">
        <v>207</v>
      </c>
      <c r="Q206" s="147"/>
      <c r="R206" s="147"/>
      <c r="S206" s="78">
        <v>0</v>
      </c>
      <c r="T206" s="49">
        <v>0</v>
      </c>
      <c r="U206" s="23"/>
      <c r="V206" s="24"/>
      <c r="W206" s="62" t="s">
        <v>207</v>
      </c>
    </row>
    <row r="207" spans="1:23" ht="23.45" customHeight="1">
      <c r="A207" s="35" t="s">
        <v>9268</v>
      </c>
      <c r="B207" s="35" t="s">
        <v>11120</v>
      </c>
      <c r="C207" s="35" t="s">
        <v>9270</v>
      </c>
      <c r="D207" s="35" t="s">
        <v>6971</v>
      </c>
      <c r="E207" s="36" t="s">
        <v>10017</v>
      </c>
      <c r="F207" s="35" t="s">
        <v>9856</v>
      </c>
      <c r="G207" s="37" t="s">
        <v>5959</v>
      </c>
      <c r="H207" s="38">
        <v>6000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6000</v>
      </c>
      <c r="U207" s="23"/>
      <c r="V207" s="24"/>
      <c r="W207" s="62" t="s">
        <v>9272</v>
      </c>
    </row>
    <row r="208" spans="1:23" ht="23.45" customHeight="1">
      <c r="A208" s="35" t="s">
        <v>9268</v>
      </c>
      <c r="B208" s="35" t="s">
        <v>11120</v>
      </c>
      <c r="C208" s="35" t="s">
        <v>9270</v>
      </c>
      <c r="D208" s="35" t="s">
        <v>6971</v>
      </c>
      <c r="E208" s="36" t="s">
        <v>9855</v>
      </c>
      <c r="F208" s="35" t="s">
        <v>9856</v>
      </c>
      <c r="G208" s="37" t="s">
        <v>7803</v>
      </c>
      <c r="H208" s="38">
        <v>6000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6000</v>
      </c>
      <c r="U208" s="23"/>
      <c r="V208" s="24"/>
      <c r="W208" s="62" t="s">
        <v>9272</v>
      </c>
    </row>
    <row r="209" spans="1:23" ht="23.45" customHeight="1">
      <c r="A209" s="35"/>
      <c r="B209" s="35"/>
      <c r="C209" s="35"/>
      <c r="D209" s="35"/>
      <c r="E209" s="36"/>
      <c r="F209" s="35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9">
        <v>0</v>
      </c>
      <c r="U209" s="23"/>
      <c r="V209" s="24"/>
      <c r="W209" s="62" t="s">
        <v>207</v>
      </c>
    </row>
    <row r="210" spans="1:23" ht="23.4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9406</v>
      </c>
      <c r="F210" s="35" t="s">
        <v>7219</v>
      </c>
      <c r="G210" s="37" t="s">
        <v>7423</v>
      </c>
      <c r="H210" s="38">
        <v>18000</v>
      </c>
      <c r="I210" s="28"/>
      <c r="J210" s="40">
        <v>30</v>
      </c>
      <c r="K210" s="41"/>
      <c r="L210" s="76"/>
      <c r="M210" s="14"/>
      <c r="N210" s="15"/>
      <c r="O210" s="97">
        <v>0</v>
      </c>
      <c r="P210" s="97" t="s">
        <v>207</v>
      </c>
      <c r="Q210" s="147" t="s">
        <v>13552</v>
      </c>
      <c r="R210" s="146" t="s">
        <v>5567</v>
      </c>
      <c r="S210" s="78">
        <v>0</v>
      </c>
      <c r="T210" s="48">
        <v>0</v>
      </c>
      <c r="U210" s="23">
        <v>540000</v>
      </c>
      <c r="V210" s="24">
        <v>45894</v>
      </c>
      <c r="W210" s="62" t="s">
        <v>4833</v>
      </c>
    </row>
    <row r="211" spans="1:23" ht="23.4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13040</v>
      </c>
      <c r="F211" s="35" t="s">
        <v>13041</v>
      </c>
      <c r="G211" s="37" t="s">
        <v>5959</v>
      </c>
      <c r="H211" s="38">
        <v>17000</v>
      </c>
      <c r="I211" s="39">
        <v>10</v>
      </c>
      <c r="J211" s="40"/>
      <c r="K211" s="41"/>
      <c r="L211" s="76">
        <v>7</v>
      </c>
      <c r="M211" s="14"/>
      <c r="N211" s="15"/>
      <c r="O211" s="97">
        <v>7</v>
      </c>
      <c r="P211" s="97" t="s">
        <v>207</v>
      </c>
      <c r="Q211" s="146"/>
      <c r="R211" s="146"/>
      <c r="S211" s="78">
        <v>7</v>
      </c>
      <c r="T211" s="48">
        <v>119000</v>
      </c>
      <c r="U211" s="23"/>
      <c r="V211" s="24"/>
      <c r="W211" s="62" t="s">
        <v>4833</v>
      </c>
    </row>
    <row r="212" spans="1:23" ht="23.45" customHeight="1">
      <c r="A212" s="35" t="s">
        <v>289</v>
      </c>
      <c r="B212" s="35" t="s">
        <v>10704</v>
      </c>
      <c r="C212" s="35" t="s">
        <v>291</v>
      </c>
      <c r="D212" s="35" t="s">
        <v>291</v>
      </c>
      <c r="E212" s="36" t="s">
        <v>13042</v>
      </c>
      <c r="F212" s="35" t="s">
        <v>13041</v>
      </c>
      <c r="G212" s="37" t="s">
        <v>7067</v>
      </c>
      <c r="H212" s="38">
        <v>17000</v>
      </c>
      <c r="I212" s="39">
        <v>10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146" t="s">
        <v>13552</v>
      </c>
      <c r="R212" s="146"/>
      <c r="S212" s="78">
        <v>0</v>
      </c>
      <c r="T212" s="48">
        <v>0</v>
      </c>
      <c r="U212" s="23"/>
      <c r="V212" s="24"/>
      <c r="W212" s="62" t="s">
        <v>4833</v>
      </c>
    </row>
    <row r="213" spans="1:23" ht="23.4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13222</v>
      </c>
      <c r="F213" s="35" t="s">
        <v>10015</v>
      </c>
      <c r="G213" s="37" t="s">
        <v>5959</v>
      </c>
      <c r="H213" s="38">
        <v>9000</v>
      </c>
      <c r="I213" s="39">
        <v>2</v>
      </c>
      <c r="J213" s="40"/>
      <c r="K213" s="41"/>
      <c r="L213" s="76">
        <v>2</v>
      </c>
      <c r="M213" s="14"/>
      <c r="N213" s="15"/>
      <c r="O213" s="97">
        <v>2</v>
      </c>
      <c r="P213" s="97" t="s">
        <v>207</v>
      </c>
      <c r="Q213" s="146"/>
      <c r="R213" s="146"/>
      <c r="S213" s="78">
        <v>2</v>
      </c>
      <c r="T213" s="48">
        <v>18000</v>
      </c>
      <c r="U213" s="23"/>
      <c r="V213" s="24"/>
      <c r="W213" s="62" t="s">
        <v>4833</v>
      </c>
    </row>
    <row r="214" spans="1:23" ht="23.4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10400</v>
      </c>
      <c r="F214" s="35" t="s">
        <v>10015</v>
      </c>
      <c r="G214" s="37" t="s">
        <v>7076</v>
      </c>
      <c r="H214" s="38">
        <v>9000</v>
      </c>
      <c r="I214" s="39">
        <v>2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13552</v>
      </c>
      <c r="R214" s="146"/>
      <c r="S214" s="78">
        <v>0</v>
      </c>
      <c r="T214" s="48">
        <v>0</v>
      </c>
      <c r="U214" s="23"/>
      <c r="V214" s="24"/>
      <c r="W214" s="62" t="s">
        <v>4833</v>
      </c>
    </row>
    <row r="215" spans="1:23" ht="23.4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12801</v>
      </c>
      <c r="F215" s="35" t="s">
        <v>10015</v>
      </c>
      <c r="G215" s="37" t="s">
        <v>7064</v>
      </c>
      <c r="H215" s="38">
        <v>9000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9000</v>
      </c>
      <c r="U215" s="23"/>
      <c r="V215" s="24"/>
      <c r="W215" s="62" t="s">
        <v>4833</v>
      </c>
    </row>
    <row r="216" spans="1:23" ht="23.4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7611</v>
      </c>
      <c r="F216" s="35" t="s">
        <v>7612</v>
      </c>
      <c r="G216" s="37" t="s">
        <v>5959</v>
      </c>
      <c r="H216" s="38">
        <v>9000</v>
      </c>
      <c r="I216" s="28"/>
      <c r="J216" s="40">
        <v>50</v>
      </c>
      <c r="K216" s="41"/>
      <c r="L216" s="76"/>
      <c r="M216" s="14">
        <v>50</v>
      </c>
      <c r="N216" s="15"/>
      <c r="O216" s="97">
        <v>50</v>
      </c>
      <c r="P216" s="97" t="s">
        <v>207</v>
      </c>
      <c r="Q216" s="147"/>
      <c r="R216" s="146" t="s">
        <v>6038</v>
      </c>
      <c r="S216" s="78">
        <v>50</v>
      </c>
      <c r="T216" s="48">
        <v>0</v>
      </c>
      <c r="U216" s="23">
        <v>450000</v>
      </c>
      <c r="V216" s="24">
        <v>45894</v>
      </c>
      <c r="W216" s="62" t="s">
        <v>4833</v>
      </c>
    </row>
    <row r="217" spans="1:23" ht="23.4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7929</v>
      </c>
      <c r="F217" s="35" t="s">
        <v>7612</v>
      </c>
      <c r="G217" s="37" t="s">
        <v>6874</v>
      </c>
      <c r="H217" s="38">
        <v>9000</v>
      </c>
      <c r="I217" s="28"/>
      <c r="J217" s="40">
        <v>40</v>
      </c>
      <c r="K217" s="41"/>
      <c r="L217" s="76"/>
      <c r="M217" s="14">
        <v>20</v>
      </c>
      <c r="N217" s="15"/>
      <c r="O217" s="97">
        <v>20</v>
      </c>
      <c r="P217" s="97" t="s">
        <v>207</v>
      </c>
      <c r="Q217" s="147"/>
      <c r="R217" s="146" t="s">
        <v>11263</v>
      </c>
      <c r="S217" s="78">
        <v>20</v>
      </c>
      <c r="T217" s="48">
        <v>0</v>
      </c>
      <c r="U217" s="23">
        <v>360000</v>
      </c>
      <c r="V217" s="24">
        <v>45894</v>
      </c>
      <c r="W217" s="62" t="s">
        <v>4833</v>
      </c>
    </row>
    <row r="218" spans="1:23" ht="23.45" customHeight="1">
      <c r="A218" s="35" t="s">
        <v>289</v>
      </c>
      <c r="B218" s="35" t="s">
        <v>10704</v>
      </c>
      <c r="C218" s="35" t="s">
        <v>291</v>
      </c>
      <c r="D218" s="35" t="s">
        <v>291</v>
      </c>
      <c r="E218" s="36" t="s">
        <v>7613</v>
      </c>
      <c r="F218" s="35" t="s">
        <v>7612</v>
      </c>
      <c r="G218" s="37" t="s">
        <v>7064</v>
      </c>
      <c r="H218" s="38">
        <v>9000</v>
      </c>
      <c r="I218" s="28"/>
      <c r="J218" s="40">
        <v>20</v>
      </c>
      <c r="K218" s="41"/>
      <c r="L218" s="76"/>
      <c r="M218" s="14">
        <v>20</v>
      </c>
      <c r="N218" s="15"/>
      <c r="O218" s="97">
        <v>20</v>
      </c>
      <c r="P218" s="97" t="s">
        <v>207</v>
      </c>
      <c r="Q218" s="147"/>
      <c r="R218" s="146" t="s">
        <v>97</v>
      </c>
      <c r="S218" s="78">
        <v>20</v>
      </c>
      <c r="T218" s="48">
        <v>0</v>
      </c>
      <c r="U218" s="23">
        <v>180000</v>
      </c>
      <c r="V218" s="24">
        <v>45894</v>
      </c>
      <c r="W218" s="62" t="s">
        <v>4833</v>
      </c>
    </row>
    <row r="219" spans="1:23" ht="23.4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7614</v>
      </c>
      <c r="F219" s="35" t="s">
        <v>7612</v>
      </c>
      <c r="G219" s="37" t="s">
        <v>6755</v>
      </c>
      <c r="H219" s="38">
        <v>9000</v>
      </c>
      <c r="I219" s="28"/>
      <c r="J219" s="40">
        <v>8</v>
      </c>
      <c r="K219" s="41"/>
      <c r="L219" s="76"/>
      <c r="M219" s="14"/>
      <c r="N219" s="15"/>
      <c r="O219" s="97">
        <v>0</v>
      </c>
      <c r="P219" s="97"/>
      <c r="Q219" s="146" t="s">
        <v>11447</v>
      </c>
      <c r="R219" s="146" t="s">
        <v>13619</v>
      </c>
      <c r="S219" s="78">
        <v>0</v>
      </c>
      <c r="T219" s="48">
        <v>0</v>
      </c>
      <c r="U219" s="23">
        <v>450000</v>
      </c>
      <c r="V219" s="24">
        <v>45894</v>
      </c>
      <c r="W219" s="62" t="s">
        <v>4833</v>
      </c>
    </row>
    <row r="220" spans="1:23" ht="23.45" customHeight="1">
      <c r="A220" s="35" t="s">
        <v>289</v>
      </c>
      <c r="B220" s="35" t="s">
        <v>10704</v>
      </c>
      <c r="C220" s="35" t="s">
        <v>291</v>
      </c>
      <c r="D220" s="35" t="s">
        <v>291</v>
      </c>
      <c r="E220" s="36" t="s">
        <v>7614</v>
      </c>
      <c r="F220" s="35" t="s">
        <v>7612</v>
      </c>
      <c r="G220" s="37" t="s">
        <v>6755</v>
      </c>
      <c r="H220" s="38">
        <v>9000</v>
      </c>
      <c r="I220" s="28"/>
      <c r="J220" s="40">
        <v>42</v>
      </c>
      <c r="K220" s="41"/>
      <c r="L220" s="76"/>
      <c r="M220" s="14">
        <v>42</v>
      </c>
      <c r="N220" s="15"/>
      <c r="O220" s="97">
        <v>42</v>
      </c>
      <c r="P220" s="97" t="s">
        <v>207</v>
      </c>
      <c r="Q220" s="146" t="s">
        <v>13559</v>
      </c>
      <c r="R220" s="146" t="s">
        <v>13619</v>
      </c>
      <c r="S220" s="78">
        <v>42</v>
      </c>
      <c r="T220" s="48">
        <v>0</v>
      </c>
      <c r="U220" s="23">
        <v>450000</v>
      </c>
      <c r="V220" s="24">
        <v>45894</v>
      </c>
      <c r="W220" s="62" t="s">
        <v>4833</v>
      </c>
    </row>
    <row r="221" spans="1:23" ht="23.45" customHeight="1">
      <c r="A221" s="35" t="s">
        <v>289</v>
      </c>
      <c r="B221" s="35" t="s">
        <v>10704</v>
      </c>
      <c r="C221" s="35" t="s">
        <v>291</v>
      </c>
      <c r="D221" s="35" t="s">
        <v>291</v>
      </c>
      <c r="E221" s="36" t="s">
        <v>7614</v>
      </c>
      <c r="F221" s="35" t="s">
        <v>7612</v>
      </c>
      <c r="G221" s="37" t="s">
        <v>6755</v>
      </c>
      <c r="H221" s="38">
        <v>9000</v>
      </c>
      <c r="I221" s="39">
        <v>10</v>
      </c>
      <c r="J221" s="40"/>
      <c r="K221" s="41"/>
      <c r="L221" s="76"/>
      <c r="M221" s="14"/>
      <c r="N221" s="15"/>
      <c r="O221" s="97">
        <v>0</v>
      </c>
      <c r="P221" s="97" t="s">
        <v>207</v>
      </c>
      <c r="Q221" s="146" t="s">
        <v>13552</v>
      </c>
      <c r="R221" s="146" t="s">
        <v>13543</v>
      </c>
      <c r="S221" s="78">
        <v>0</v>
      </c>
      <c r="T221" s="48">
        <v>0</v>
      </c>
      <c r="U221" s="23"/>
      <c r="V221" s="24"/>
      <c r="W221" s="62" t="s">
        <v>4833</v>
      </c>
    </row>
    <row r="222" spans="1:23" ht="23.45" customHeight="1">
      <c r="A222" s="35" t="s">
        <v>289</v>
      </c>
      <c r="B222" s="35" t="s">
        <v>10704</v>
      </c>
      <c r="C222" s="35" t="s">
        <v>291</v>
      </c>
      <c r="D222" s="35" t="s">
        <v>291</v>
      </c>
      <c r="E222" s="36" t="s">
        <v>11898</v>
      </c>
      <c r="F222" s="35" t="s">
        <v>10016</v>
      </c>
      <c r="G222" s="37" t="s">
        <v>7064</v>
      </c>
      <c r="H222" s="38">
        <v>23000</v>
      </c>
      <c r="I222" s="39">
        <v>2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13552</v>
      </c>
      <c r="R222" s="146"/>
      <c r="S222" s="78">
        <v>0</v>
      </c>
      <c r="T222" s="48">
        <v>0</v>
      </c>
      <c r="U222" s="23"/>
      <c r="V222" s="24"/>
      <c r="W222" s="62" t="s">
        <v>4833</v>
      </c>
    </row>
    <row r="223" spans="1:23" ht="23.45" customHeight="1">
      <c r="A223" s="35" t="s">
        <v>289</v>
      </c>
      <c r="B223" s="35" t="s">
        <v>10704</v>
      </c>
      <c r="C223" s="35" t="s">
        <v>291</v>
      </c>
      <c r="D223" s="35" t="s">
        <v>291</v>
      </c>
      <c r="E223" s="36" t="s">
        <v>11899</v>
      </c>
      <c r="F223" s="35" t="s">
        <v>10016</v>
      </c>
      <c r="G223" s="37" t="s">
        <v>7294</v>
      </c>
      <c r="H223" s="38">
        <v>23000</v>
      </c>
      <c r="I223" s="39">
        <v>2</v>
      </c>
      <c r="J223" s="40"/>
      <c r="K223" s="41"/>
      <c r="L223" s="76">
        <v>2</v>
      </c>
      <c r="M223" s="14"/>
      <c r="N223" s="15"/>
      <c r="O223" s="97">
        <v>2</v>
      </c>
      <c r="P223" s="97" t="s">
        <v>207</v>
      </c>
      <c r="Q223" s="146"/>
      <c r="R223" s="146"/>
      <c r="S223" s="78">
        <v>2</v>
      </c>
      <c r="T223" s="48">
        <v>46000</v>
      </c>
      <c r="U223" s="23"/>
      <c r="V223" s="24"/>
      <c r="W223" s="62" t="s">
        <v>4833</v>
      </c>
    </row>
    <row r="224" spans="1:23" ht="23.45" customHeight="1">
      <c r="A224" s="35" t="s">
        <v>289</v>
      </c>
      <c r="B224" s="35" t="s">
        <v>10704</v>
      </c>
      <c r="C224" s="35" t="s">
        <v>291</v>
      </c>
      <c r="D224" s="35" t="s">
        <v>291</v>
      </c>
      <c r="E224" s="36" t="s">
        <v>9518</v>
      </c>
      <c r="F224" s="35" t="s">
        <v>9519</v>
      </c>
      <c r="G224" s="37" t="s">
        <v>9520</v>
      </c>
      <c r="H224" s="38">
        <v>17000</v>
      </c>
      <c r="I224" s="39">
        <v>5</v>
      </c>
      <c r="J224" s="40"/>
      <c r="K224" s="41"/>
      <c r="L224" s="76">
        <v>5</v>
      </c>
      <c r="M224" s="14"/>
      <c r="N224" s="15"/>
      <c r="O224" s="97">
        <v>5</v>
      </c>
      <c r="P224" s="97" t="s">
        <v>207</v>
      </c>
      <c r="Q224" s="146"/>
      <c r="R224" s="146"/>
      <c r="S224" s="78">
        <v>5</v>
      </c>
      <c r="T224" s="48">
        <v>85000</v>
      </c>
      <c r="U224" s="23"/>
      <c r="V224" s="24"/>
      <c r="W224" s="62" t="s">
        <v>4833</v>
      </c>
    </row>
    <row r="225" spans="1:23" ht="23.45" customHeight="1">
      <c r="A225" s="16" t="s">
        <v>994</v>
      </c>
      <c r="B225" s="16" t="s">
        <v>10704</v>
      </c>
      <c r="C225" s="16" t="s">
        <v>291</v>
      </c>
      <c r="D225" s="16" t="s">
        <v>291</v>
      </c>
      <c r="E225" s="25" t="s">
        <v>6116</v>
      </c>
      <c r="F225" s="16" t="s">
        <v>6115</v>
      </c>
      <c r="G225" s="26" t="s">
        <v>35</v>
      </c>
      <c r="H225" s="27">
        <v>9000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147" t="s">
        <v>11178</v>
      </c>
      <c r="R225" s="147" t="s">
        <v>12979</v>
      </c>
      <c r="S225" s="78">
        <v>0</v>
      </c>
      <c r="T225" s="48">
        <v>0</v>
      </c>
      <c r="U225" s="23"/>
      <c r="V225" s="24"/>
      <c r="W225" s="62" t="s">
        <v>4833</v>
      </c>
    </row>
    <row r="226" spans="1:23" ht="23.45" customHeight="1">
      <c r="A226" s="30" t="s">
        <v>994</v>
      </c>
      <c r="B226" s="69" t="s">
        <v>10704</v>
      </c>
      <c r="C226" s="30" t="s">
        <v>291</v>
      </c>
      <c r="D226" s="30" t="s">
        <v>291</v>
      </c>
      <c r="E226" s="31" t="s">
        <v>8087</v>
      </c>
      <c r="F226" s="30" t="s">
        <v>8086</v>
      </c>
      <c r="G226" s="32" t="s">
        <v>125</v>
      </c>
      <c r="H226" s="33">
        <v>9000</v>
      </c>
      <c r="I226" s="39"/>
      <c r="J226" s="40"/>
      <c r="K226" s="34">
        <v>1</v>
      </c>
      <c r="L226" s="77"/>
      <c r="M226" s="10"/>
      <c r="N226" s="11"/>
      <c r="O226" s="97">
        <v>0</v>
      </c>
      <c r="P226" s="97" t="s">
        <v>207</v>
      </c>
      <c r="Q226" s="74"/>
      <c r="R226" s="217" t="s">
        <v>13653</v>
      </c>
      <c r="S226" s="78">
        <v>0</v>
      </c>
      <c r="T226" s="49">
        <v>0</v>
      </c>
      <c r="U226" s="23"/>
      <c r="V226" s="24"/>
      <c r="W226" s="62" t="s">
        <v>4833</v>
      </c>
    </row>
    <row r="227" spans="1:23" ht="23.45" customHeight="1">
      <c r="A227" s="16"/>
      <c r="B227" s="16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97">
        <v>0</v>
      </c>
      <c r="P227" s="97" t="s">
        <v>207</v>
      </c>
      <c r="Q227" s="147"/>
      <c r="R227" s="147"/>
      <c r="S227" s="78">
        <v>0</v>
      </c>
      <c r="T227" s="49">
        <v>0</v>
      </c>
      <c r="U227" s="23"/>
      <c r="V227" s="24"/>
      <c r="W227" s="62" t="s">
        <v>207</v>
      </c>
    </row>
    <row r="228" spans="1:23" ht="23.45" customHeight="1">
      <c r="A228" s="35" t="s">
        <v>71</v>
      </c>
      <c r="B228" s="35" t="s">
        <v>10910</v>
      </c>
      <c r="C228" s="35" t="s">
        <v>73</v>
      </c>
      <c r="D228" s="35" t="s">
        <v>74</v>
      </c>
      <c r="E228" s="36" t="s">
        <v>11311</v>
      </c>
      <c r="F228" s="35" t="s">
        <v>13224</v>
      </c>
      <c r="G228" s="37" t="s">
        <v>11597</v>
      </c>
      <c r="H228" s="38">
        <v>12000</v>
      </c>
      <c r="I228" s="39">
        <v>1</v>
      </c>
      <c r="J228" s="40"/>
      <c r="K228" s="41"/>
      <c r="L228" s="76">
        <v>1</v>
      </c>
      <c r="M228" s="14"/>
      <c r="N228" s="15"/>
      <c r="O228" s="97">
        <v>1</v>
      </c>
      <c r="P228" s="97" t="s">
        <v>207</v>
      </c>
      <c r="Q228" s="146"/>
      <c r="R228" s="146"/>
      <c r="S228" s="78">
        <v>1</v>
      </c>
      <c r="T228" s="48">
        <v>12000</v>
      </c>
      <c r="U228" s="23"/>
      <c r="V228" s="24"/>
      <c r="W228" s="62" t="s">
        <v>71</v>
      </c>
    </row>
    <row r="229" spans="1:23" ht="23.45" customHeight="1">
      <c r="A229" s="35" t="s">
        <v>71</v>
      </c>
      <c r="B229" s="35" t="s">
        <v>10910</v>
      </c>
      <c r="C229" s="35" t="s">
        <v>73</v>
      </c>
      <c r="D229" s="35" t="s">
        <v>74</v>
      </c>
      <c r="E229" s="36" t="s">
        <v>12802</v>
      </c>
      <c r="F229" s="35" t="s">
        <v>13224</v>
      </c>
      <c r="G229" s="37" t="s">
        <v>6617</v>
      </c>
      <c r="H229" s="38">
        <v>12000</v>
      </c>
      <c r="I229" s="39">
        <v>3</v>
      </c>
      <c r="J229" s="40"/>
      <c r="K229" s="41"/>
      <c r="L229" s="76">
        <v>3</v>
      </c>
      <c r="M229" s="14"/>
      <c r="N229" s="15"/>
      <c r="O229" s="97">
        <v>3</v>
      </c>
      <c r="P229" s="97" t="s">
        <v>207</v>
      </c>
      <c r="Q229" s="146"/>
      <c r="R229" s="146"/>
      <c r="S229" s="78">
        <v>3</v>
      </c>
      <c r="T229" s="48">
        <v>36000</v>
      </c>
      <c r="U229" s="23"/>
      <c r="V229" s="24"/>
      <c r="W229" s="62" t="s">
        <v>71</v>
      </c>
    </row>
    <row r="230" spans="1:23" ht="23.45" customHeight="1">
      <c r="A230" s="35" t="s">
        <v>71</v>
      </c>
      <c r="B230" s="35" t="s">
        <v>10910</v>
      </c>
      <c r="C230" s="35" t="s">
        <v>73</v>
      </c>
      <c r="D230" s="35" t="s">
        <v>74</v>
      </c>
      <c r="E230" s="36" t="s">
        <v>8036</v>
      </c>
      <c r="F230" s="35" t="s">
        <v>7221</v>
      </c>
      <c r="G230" s="37" t="s">
        <v>7148</v>
      </c>
      <c r="H230" s="38">
        <v>12000</v>
      </c>
      <c r="I230" s="39">
        <v>5</v>
      </c>
      <c r="J230" s="40"/>
      <c r="K230" s="41"/>
      <c r="L230" s="76">
        <v>5</v>
      </c>
      <c r="M230" s="14"/>
      <c r="N230" s="15"/>
      <c r="O230" s="97">
        <v>5</v>
      </c>
      <c r="P230" s="97" t="s">
        <v>207</v>
      </c>
      <c r="Q230" s="146"/>
      <c r="R230" s="146"/>
      <c r="S230" s="78">
        <v>5</v>
      </c>
      <c r="T230" s="48">
        <v>60000</v>
      </c>
      <c r="U230" s="23"/>
      <c r="V230" s="24"/>
      <c r="W230" s="62" t="s">
        <v>71</v>
      </c>
    </row>
    <row r="231" spans="1:23" ht="23.45" customHeight="1">
      <c r="A231" s="35" t="s">
        <v>71</v>
      </c>
      <c r="B231" s="35" t="s">
        <v>10910</v>
      </c>
      <c r="C231" s="35" t="s">
        <v>73</v>
      </c>
      <c r="D231" s="35" t="s">
        <v>74</v>
      </c>
      <c r="E231" s="36" t="s">
        <v>7220</v>
      </c>
      <c r="F231" s="35" t="s">
        <v>7221</v>
      </c>
      <c r="G231" s="37" t="s">
        <v>7147</v>
      </c>
      <c r="H231" s="38">
        <v>12000</v>
      </c>
      <c r="I231" s="39">
        <v>7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13551</v>
      </c>
      <c r="R231" s="146"/>
      <c r="S231" s="78">
        <v>0</v>
      </c>
      <c r="T231" s="48">
        <v>0</v>
      </c>
      <c r="U231" s="23"/>
      <c r="V231" s="24"/>
      <c r="W231" s="62" t="s">
        <v>71</v>
      </c>
    </row>
    <row r="232" spans="1:23" ht="23.45" customHeight="1">
      <c r="A232" s="35" t="s">
        <v>71</v>
      </c>
      <c r="B232" s="35" t="s">
        <v>10910</v>
      </c>
      <c r="C232" s="35" t="s">
        <v>73</v>
      </c>
      <c r="D232" s="35" t="s">
        <v>74</v>
      </c>
      <c r="E232" s="36" t="s">
        <v>9595</v>
      </c>
      <c r="F232" s="35" t="s">
        <v>7221</v>
      </c>
      <c r="G232" s="37" t="s">
        <v>7151</v>
      </c>
      <c r="H232" s="38">
        <v>12000</v>
      </c>
      <c r="I232" s="39">
        <v>1</v>
      </c>
      <c r="J232" s="40"/>
      <c r="K232" s="41"/>
      <c r="L232" s="76">
        <v>1</v>
      </c>
      <c r="M232" s="14"/>
      <c r="N232" s="15"/>
      <c r="O232" s="97">
        <v>1</v>
      </c>
      <c r="P232" s="97" t="s">
        <v>207</v>
      </c>
      <c r="Q232" s="146"/>
      <c r="R232" s="146"/>
      <c r="S232" s="78">
        <v>1</v>
      </c>
      <c r="T232" s="48">
        <v>12000</v>
      </c>
      <c r="U232" s="23"/>
      <c r="V232" s="24"/>
      <c r="W232" s="62" t="s">
        <v>71</v>
      </c>
    </row>
    <row r="233" spans="1:23" ht="23.45" customHeight="1">
      <c r="A233" s="35" t="s">
        <v>71</v>
      </c>
      <c r="B233" s="35" t="s">
        <v>10910</v>
      </c>
      <c r="C233" s="35" t="s">
        <v>73</v>
      </c>
      <c r="D233" s="35" t="s">
        <v>74</v>
      </c>
      <c r="E233" s="36" t="s">
        <v>8037</v>
      </c>
      <c r="F233" s="35" t="s">
        <v>7221</v>
      </c>
      <c r="G233" s="37" t="s">
        <v>7025</v>
      </c>
      <c r="H233" s="38">
        <v>12000</v>
      </c>
      <c r="I233" s="39">
        <v>2</v>
      </c>
      <c r="J233" s="40"/>
      <c r="K233" s="41"/>
      <c r="L233" s="76">
        <v>2</v>
      </c>
      <c r="M233" s="14"/>
      <c r="N233" s="15"/>
      <c r="O233" s="97">
        <v>2</v>
      </c>
      <c r="P233" s="97" t="s">
        <v>207</v>
      </c>
      <c r="Q233" s="146"/>
      <c r="R233" s="146"/>
      <c r="S233" s="78">
        <v>2</v>
      </c>
      <c r="T233" s="48">
        <v>24000</v>
      </c>
      <c r="U233" s="23"/>
      <c r="V233" s="24"/>
      <c r="W233" s="62" t="s">
        <v>71</v>
      </c>
    </row>
    <row r="234" spans="1:23" ht="23.45" customHeight="1">
      <c r="A234" s="30" t="s">
        <v>75</v>
      </c>
      <c r="B234" s="69" t="s">
        <v>10910</v>
      </c>
      <c r="C234" s="30" t="s">
        <v>73</v>
      </c>
      <c r="D234" s="30" t="s">
        <v>74</v>
      </c>
      <c r="E234" s="31" t="s">
        <v>13604</v>
      </c>
      <c r="F234" s="30" t="s">
        <v>5843</v>
      </c>
      <c r="G234" s="32" t="s">
        <v>6061</v>
      </c>
      <c r="H234" s="33">
        <v>12000</v>
      </c>
      <c r="I234" s="39"/>
      <c r="J234" s="40"/>
      <c r="K234" s="34">
        <v>1</v>
      </c>
      <c r="L234" s="77"/>
      <c r="M234" s="10"/>
      <c r="N234" s="11"/>
      <c r="O234" s="97">
        <v>0</v>
      </c>
      <c r="P234" s="97" t="s">
        <v>207</v>
      </c>
      <c r="Q234" s="74"/>
      <c r="R234" s="217" t="s">
        <v>13648</v>
      </c>
      <c r="S234" s="78">
        <v>0</v>
      </c>
      <c r="T234" s="49">
        <v>0</v>
      </c>
      <c r="U234" s="23"/>
      <c r="V234" s="24"/>
      <c r="W234" s="62" t="s">
        <v>71</v>
      </c>
    </row>
    <row r="235" spans="1:23" ht="23.45" customHeight="1">
      <c r="A235" s="30" t="s">
        <v>75</v>
      </c>
      <c r="B235" s="69" t="s">
        <v>10910</v>
      </c>
      <c r="C235" s="30" t="s">
        <v>73</v>
      </c>
      <c r="D235" s="30" t="s">
        <v>74</v>
      </c>
      <c r="E235" s="31" t="s">
        <v>6866</v>
      </c>
      <c r="F235" s="30" t="s">
        <v>13605</v>
      </c>
      <c r="G235" s="32" t="s">
        <v>13632</v>
      </c>
      <c r="H235" s="33">
        <v>12000</v>
      </c>
      <c r="I235" s="39"/>
      <c r="J235" s="40"/>
      <c r="K235" s="34">
        <v>1</v>
      </c>
      <c r="L235" s="77"/>
      <c r="M235" s="10"/>
      <c r="N235" s="11"/>
      <c r="O235" s="97">
        <v>0</v>
      </c>
      <c r="P235" s="97" t="s">
        <v>207</v>
      </c>
      <c r="Q235" s="74"/>
      <c r="R235" s="217" t="s">
        <v>13655</v>
      </c>
      <c r="S235" s="78">
        <v>0</v>
      </c>
      <c r="T235" s="49">
        <v>0</v>
      </c>
      <c r="U235" s="23"/>
      <c r="V235" s="24"/>
      <c r="W235" s="62" t="s">
        <v>71</v>
      </c>
    </row>
    <row r="236" spans="1:23" ht="23.45" customHeight="1">
      <c r="A236" s="35"/>
      <c r="B236" s="35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97">
        <v>0</v>
      </c>
      <c r="P236" s="97" t="s">
        <v>207</v>
      </c>
      <c r="Q236" s="146"/>
      <c r="R236" s="146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9652</v>
      </c>
      <c r="B237" s="35" t="s">
        <v>10851</v>
      </c>
      <c r="C237" s="35" t="s">
        <v>6858</v>
      </c>
      <c r="D237" s="35" t="s">
        <v>6858</v>
      </c>
      <c r="E237" s="36" t="s">
        <v>12404</v>
      </c>
      <c r="F237" s="35" t="s">
        <v>10020</v>
      </c>
      <c r="G237" s="37" t="s">
        <v>7629</v>
      </c>
      <c r="H237" s="38">
        <v>8000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146"/>
      <c r="R237" s="146"/>
      <c r="S237" s="78">
        <v>2</v>
      </c>
      <c r="T237" s="48">
        <v>16000</v>
      </c>
      <c r="U237" s="23"/>
      <c r="V237" s="24"/>
      <c r="W237" s="62" t="s">
        <v>9654</v>
      </c>
    </row>
    <row r="238" spans="1:23" ht="23.45" customHeight="1">
      <c r="A238" s="35"/>
      <c r="B238" s="35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45" customHeight="1">
      <c r="A239" s="35" t="s">
        <v>2076</v>
      </c>
      <c r="B239" s="35" t="s">
        <v>10774</v>
      </c>
      <c r="C239" s="35" t="s">
        <v>2078</v>
      </c>
      <c r="D239" s="35" t="s">
        <v>2078</v>
      </c>
      <c r="E239" s="36" t="s">
        <v>7229</v>
      </c>
      <c r="F239" s="35" t="s">
        <v>7228</v>
      </c>
      <c r="G239" s="37" t="s">
        <v>7079</v>
      </c>
      <c r="H239" s="38">
        <v>6000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6000</v>
      </c>
      <c r="U239" s="23"/>
      <c r="V239" s="24"/>
      <c r="W239" s="62" t="s">
        <v>469</v>
      </c>
    </row>
    <row r="240" spans="1:23" ht="23.45" customHeight="1">
      <c r="A240" s="35" t="s">
        <v>2076</v>
      </c>
      <c r="B240" s="35" t="s">
        <v>10774</v>
      </c>
      <c r="C240" s="35" t="s">
        <v>2078</v>
      </c>
      <c r="D240" s="35" t="s">
        <v>2078</v>
      </c>
      <c r="E240" s="36" t="s">
        <v>7814</v>
      </c>
      <c r="F240" s="35" t="s">
        <v>7656</v>
      </c>
      <c r="G240" s="37" t="s">
        <v>5959</v>
      </c>
      <c r="H240" s="38">
        <v>5000</v>
      </c>
      <c r="I240" s="39">
        <v>8</v>
      </c>
      <c r="J240" s="40"/>
      <c r="K240" s="41"/>
      <c r="L240" s="76"/>
      <c r="M240" s="14"/>
      <c r="N240" s="15"/>
      <c r="O240" s="97">
        <v>0</v>
      </c>
      <c r="P240" s="97" t="s">
        <v>207</v>
      </c>
      <c r="Q240" s="146" t="s">
        <v>13560</v>
      </c>
      <c r="R240" s="146"/>
      <c r="S240" s="78">
        <v>0</v>
      </c>
      <c r="T240" s="48">
        <v>0</v>
      </c>
      <c r="U240" s="23"/>
      <c r="V240" s="24"/>
      <c r="W240" s="62" t="s">
        <v>469</v>
      </c>
    </row>
    <row r="241" spans="1:23" ht="23.45" customHeight="1">
      <c r="A241" s="35" t="s">
        <v>2076</v>
      </c>
      <c r="B241" s="35" t="s">
        <v>10774</v>
      </c>
      <c r="C241" s="35" t="s">
        <v>2078</v>
      </c>
      <c r="D241" s="35" t="s">
        <v>2078</v>
      </c>
      <c r="E241" s="36" t="s">
        <v>7655</v>
      </c>
      <c r="F241" s="35" t="s">
        <v>7656</v>
      </c>
      <c r="G241" s="37" t="s">
        <v>7140</v>
      </c>
      <c r="H241" s="38">
        <v>5000</v>
      </c>
      <c r="I241" s="39">
        <v>8</v>
      </c>
      <c r="J241" s="40"/>
      <c r="K241" s="41"/>
      <c r="L241" s="76"/>
      <c r="M241" s="14"/>
      <c r="N241" s="15"/>
      <c r="O241" s="97">
        <v>0</v>
      </c>
      <c r="P241" s="97" t="s">
        <v>207</v>
      </c>
      <c r="Q241" s="146" t="s">
        <v>13560</v>
      </c>
      <c r="R241" s="146"/>
      <c r="S241" s="78">
        <v>0</v>
      </c>
      <c r="T241" s="48">
        <v>0</v>
      </c>
      <c r="U241" s="23"/>
      <c r="V241" s="24"/>
      <c r="W241" s="62" t="s">
        <v>469</v>
      </c>
    </row>
    <row r="242" spans="1:23" ht="23.45" customHeight="1">
      <c r="A242" s="346" t="s">
        <v>2076</v>
      </c>
      <c r="B242" s="346" t="s">
        <v>10774</v>
      </c>
      <c r="C242" s="346" t="s">
        <v>2078</v>
      </c>
      <c r="D242" s="346" t="s">
        <v>2078</v>
      </c>
      <c r="E242" s="347"/>
      <c r="F242" s="346" t="s">
        <v>13469</v>
      </c>
      <c r="G242" s="348"/>
      <c r="H242" s="349"/>
      <c r="I242" s="338"/>
      <c r="J242" s="339"/>
      <c r="K242" s="340"/>
      <c r="L242" s="338"/>
      <c r="M242" s="339"/>
      <c r="N242" s="340"/>
      <c r="O242" s="97">
        <v>0</v>
      </c>
      <c r="P242" s="97" t="s">
        <v>207</v>
      </c>
      <c r="Q242" s="341"/>
      <c r="R242" s="341"/>
      <c r="S242" s="342"/>
      <c r="T242" s="343">
        <v>-6000</v>
      </c>
      <c r="U242" s="344">
        <v>-94000</v>
      </c>
      <c r="V242" s="345"/>
      <c r="W242" s="62" t="s">
        <v>469</v>
      </c>
    </row>
    <row r="243" spans="1:23" ht="23.45" customHeight="1">
      <c r="A243" s="168"/>
      <c r="B243" s="168"/>
      <c r="C243" s="168"/>
      <c r="D243" s="168"/>
      <c r="E243" s="169"/>
      <c r="F243" s="168"/>
      <c r="G243" s="170"/>
      <c r="H243" s="171"/>
      <c r="I243" s="172"/>
      <c r="J243" s="173"/>
      <c r="K243" s="174"/>
      <c r="L243" s="175"/>
      <c r="M243" s="176"/>
      <c r="N243" s="177"/>
      <c r="O243" s="97">
        <v>0</v>
      </c>
      <c r="P243" s="97" t="s">
        <v>207</v>
      </c>
      <c r="Q243" s="305"/>
      <c r="R243" s="216"/>
      <c r="S243" s="78">
        <v>0</v>
      </c>
      <c r="T243" s="49">
        <v>0</v>
      </c>
      <c r="U243" s="23"/>
      <c r="V243" s="24"/>
      <c r="W243" s="62" t="s">
        <v>207</v>
      </c>
    </row>
    <row r="244" spans="1:23" ht="23.45" customHeight="1">
      <c r="A244" s="35" t="s">
        <v>76</v>
      </c>
      <c r="B244" s="35" t="s">
        <v>10573</v>
      </c>
      <c r="C244" s="35" t="s">
        <v>78</v>
      </c>
      <c r="D244" s="35" t="s">
        <v>78</v>
      </c>
      <c r="E244" s="36" t="s">
        <v>7230</v>
      </c>
      <c r="F244" s="35" t="s">
        <v>7231</v>
      </c>
      <c r="G244" s="37" t="s">
        <v>7067</v>
      </c>
      <c r="H244" s="38">
        <v>19000</v>
      </c>
      <c r="I244" s="39">
        <v>3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11184</v>
      </c>
      <c r="R244" s="146"/>
      <c r="S244" s="78">
        <v>0</v>
      </c>
      <c r="T244" s="48">
        <v>0</v>
      </c>
      <c r="U244" s="23"/>
      <c r="V244" s="24"/>
      <c r="W244" s="62" t="s">
        <v>297</v>
      </c>
    </row>
    <row r="245" spans="1:23" ht="23.45" customHeight="1">
      <c r="A245" s="35" t="s">
        <v>76</v>
      </c>
      <c r="B245" s="35" t="s">
        <v>10573</v>
      </c>
      <c r="C245" s="35" t="s">
        <v>78</v>
      </c>
      <c r="D245" s="35" t="s">
        <v>78</v>
      </c>
      <c r="E245" s="36" t="s">
        <v>7232</v>
      </c>
      <c r="F245" s="35" t="s">
        <v>7233</v>
      </c>
      <c r="G245" s="37" t="s">
        <v>7067</v>
      </c>
      <c r="H245" s="38">
        <v>17000</v>
      </c>
      <c r="I245" s="39"/>
      <c r="J245" s="40">
        <v>50</v>
      </c>
      <c r="K245" s="41"/>
      <c r="L245" s="76"/>
      <c r="M245" s="14"/>
      <c r="N245" s="15"/>
      <c r="O245" s="97">
        <v>0</v>
      </c>
      <c r="P245" s="97" t="s">
        <v>207</v>
      </c>
      <c r="Q245" s="147" t="s">
        <v>13551</v>
      </c>
      <c r="R245" s="146" t="s">
        <v>11178</v>
      </c>
      <c r="S245" s="78">
        <v>0</v>
      </c>
      <c r="T245" s="48">
        <v>0</v>
      </c>
      <c r="U245" s="23">
        <v>850000</v>
      </c>
      <c r="V245" s="24">
        <v>45894</v>
      </c>
      <c r="W245" s="62" t="s">
        <v>297</v>
      </c>
    </row>
    <row r="246" spans="1:23" ht="23.45" customHeight="1">
      <c r="A246" s="35" t="s">
        <v>76</v>
      </c>
      <c r="B246" s="35" t="s">
        <v>10573</v>
      </c>
      <c r="C246" s="35" t="s">
        <v>78</v>
      </c>
      <c r="D246" s="35" t="s">
        <v>78</v>
      </c>
      <c r="E246" s="36" t="s">
        <v>7234</v>
      </c>
      <c r="F246" s="35" t="s">
        <v>7233</v>
      </c>
      <c r="G246" s="37" t="s">
        <v>6875</v>
      </c>
      <c r="H246" s="38">
        <v>17000</v>
      </c>
      <c r="I246" s="39"/>
      <c r="J246" s="40">
        <v>20</v>
      </c>
      <c r="K246" s="41"/>
      <c r="L246" s="76"/>
      <c r="M246" s="14"/>
      <c r="N246" s="15"/>
      <c r="O246" s="97">
        <v>0</v>
      </c>
      <c r="P246" s="97" t="s">
        <v>207</v>
      </c>
      <c r="Q246" s="147" t="s">
        <v>13551</v>
      </c>
      <c r="R246" s="146" t="s">
        <v>11178</v>
      </c>
      <c r="S246" s="78">
        <v>0</v>
      </c>
      <c r="T246" s="48">
        <v>0</v>
      </c>
      <c r="U246" s="23">
        <v>340000</v>
      </c>
      <c r="V246" s="24">
        <v>45894</v>
      </c>
      <c r="W246" s="62" t="s">
        <v>297</v>
      </c>
    </row>
    <row r="247" spans="1:23" ht="23.45" customHeight="1">
      <c r="A247" s="35" t="s">
        <v>76</v>
      </c>
      <c r="B247" s="35" t="s">
        <v>10573</v>
      </c>
      <c r="C247" s="35" t="s">
        <v>78</v>
      </c>
      <c r="D247" s="35" t="s">
        <v>78</v>
      </c>
      <c r="E247" s="36" t="s">
        <v>9598</v>
      </c>
      <c r="F247" s="35" t="s">
        <v>9597</v>
      </c>
      <c r="G247" s="37" t="s">
        <v>6875</v>
      </c>
      <c r="H247" s="38">
        <v>14000</v>
      </c>
      <c r="I247" s="39">
        <v>2</v>
      </c>
      <c r="J247" s="40"/>
      <c r="K247" s="41"/>
      <c r="L247" s="76">
        <v>2</v>
      </c>
      <c r="M247" s="14"/>
      <c r="N247" s="15"/>
      <c r="O247" s="97">
        <v>2</v>
      </c>
      <c r="P247" s="97" t="s">
        <v>207</v>
      </c>
      <c r="Q247" s="146"/>
      <c r="R247" s="146"/>
      <c r="S247" s="78">
        <v>2</v>
      </c>
      <c r="T247" s="48">
        <v>28000</v>
      </c>
      <c r="U247" s="23"/>
      <c r="V247" s="24"/>
      <c r="W247" s="62" t="s">
        <v>297</v>
      </c>
    </row>
    <row r="248" spans="1:23" ht="23.45" customHeight="1">
      <c r="A248" s="35" t="s">
        <v>76</v>
      </c>
      <c r="B248" s="35" t="s">
        <v>10573</v>
      </c>
      <c r="C248" s="35" t="s">
        <v>78</v>
      </c>
      <c r="D248" s="35" t="s">
        <v>78</v>
      </c>
      <c r="E248" s="36"/>
      <c r="F248" s="35" t="s">
        <v>7233</v>
      </c>
      <c r="G248" s="37" t="s">
        <v>7067</v>
      </c>
      <c r="H248" s="38"/>
      <c r="I248" s="39"/>
      <c r="J248" s="40"/>
      <c r="K248" s="41"/>
      <c r="L248" s="76"/>
      <c r="M248" s="14"/>
      <c r="N248" s="15"/>
      <c r="O248" s="97">
        <v>0</v>
      </c>
      <c r="P248" s="97"/>
      <c r="Q248" s="146"/>
      <c r="R248" s="219" t="s">
        <v>13661</v>
      </c>
      <c r="S248" s="78">
        <v>0</v>
      </c>
      <c r="T248" s="48">
        <v>0</v>
      </c>
      <c r="U248" s="23"/>
      <c r="V248" s="24"/>
      <c r="W248" s="62" t="s">
        <v>297</v>
      </c>
    </row>
    <row r="249" spans="1:23" ht="23.45" customHeight="1">
      <c r="A249" s="16" t="s">
        <v>80</v>
      </c>
      <c r="B249" s="16" t="s">
        <v>10573</v>
      </c>
      <c r="C249" s="16" t="s">
        <v>78</v>
      </c>
      <c r="D249" s="16" t="s">
        <v>78</v>
      </c>
      <c r="E249" s="25" t="s">
        <v>11481</v>
      </c>
      <c r="F249" s="16" t="s">
        <v>11480</v>
      </c>
      <c r="G249" s="26" t="s">
        <v>130</v>
      </c>
      <c r="H249" s="27">
        <v>14000</v>
      </c>
      <c r="I249" s="28"/>
      <c r="J249" s="29"/>
      <c r="K249" s="12">
        <v>1</v>
      </c>
      <c r="L249" s="77"/>
      <c r="M249" s="10"/>
      <c r="N249" s="11">
        <v>1</v>
      </c>
      <c r="O249" s="97">
        <v>1</v>
      </c>
      <c r="P249" s="97" t="s">
        <v>207</v>
      </c>
      <c r="Q249" s="147"/>
      <c r="R249" s="147" t="s">
        <v>12975</v>
      </c>
      <c r="S249" s="78">
        <v>1</v>
      </c>
      <c r="T249" s="48">
        <v>0</v>
      </c>
      <c r="U249" s="23"/>
      <c r="V249" s="24"/>
      <c r="W249" s="62" t="s">
        <v>297</v>
      </c>
    </row>
    <row r="250" spans="1:23" ht="23.45" customHeight="1">
      <c r="A250" s="16" t="s">
        <v>76</v>
      </c>
      <c r="B250" s="16" t="s">
        <v>10573</v>
      </c>
      <c r="C250" s="16" t="s">
        <v>78</v>
      </c>
      <c r="D250" s="16" t="s">
        <v>78</v>
      </c>
      <c r="E250" s="25" t="s">
        <v>9596</v>
      </c>
      <c r="F250" s="16" t="s">
        <v>9597</v>
      </c>
      <c r="G250" s="26" t="s">
        <v>7067</v>
      </c>
      <c r="H250" s="27">
        <v>14000</v>
      </c>
      <c r="I250" s="28"/>
      <c r="J250" s="29"/>
      <c r="K250" s="12">
        <v>1</v>
      </c>
      <c r="L250" s="77"/>
      <c r="M250" s="10"/>
      <c r="N250" s="11"/>
      <c r="O250" s="107">
        <v>0</v>
      </c>
      <c r="P250" s="107" t="s">
        <v>207</v>
      </c>
      <c r="Q250" s="147" t="s">
        <v>13450</v>
      </c>
      <c r="R250" s="147"/>
      <c r="S250" s="78">
        <v>0</v>
      </c>
      <c r="T250" s="48">
        <v>0</v>
      </c>
      <c r="U250" s="23"/>
      <c r="V250" s="24"/>
      <c r="W250" s="62" t="s">
        <v>297</v>
      </c>
    </row>
    <row r="251" spans="1:23" ht="23.45" customHeight="1">
      <c r="A251" s="30"/>
      <c r="B251" s="30"/>
      <c r="C251" s="30"/>
      <c r="D251" s="30"/>
      <c r="E251" s="31"/>
      <c r="F251" s="30"/>
      <c r="G251" s="32"/>
      <c r="H251" s="33"/>
      <c r="I251" s="332"/>
      <c r="J251" s="333"/>
      <c r="K251" s="34"/>
      <c r="L251" s="334"/>
      <c r="M251" s="335"/>
      <c r="N251" s="336"/>
      <c r="O251" s="97">
        <v>0</v>
      </c>
      <c r="P251" s="97" t="s">
        <v>207</v>
      </c>
      <c r="Q251" s="217"/>
      <c r="R251" s="146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81</v>
      </c>
      <c r="B252" s="35" t="s">
        <v>10698</v>
      </c>
      <c r="C252" s="35" t="s">
        <v>82</v>
      </c>
      <c r="D252" s="35" t="s">
        <v>82</v>
      </c>
      <c r="E252" s="36" t="s">
        <v>10404</v>
      </c>
      <c r="F252" s="35" t="s">
        <v>13047</v>
      </c>
      <c r="G252" s="37" t="s">
        <v>13233</v>
      </c>
      <c r="H252" s="38">
        <v>23000</v>
      </c>
      <c r="I252" s="28"/>
      <c r="J252" s="40">
        <v>50</v>
      </c>
      <c r="K252" s="41"/>
      <c r="L252" s="76"/>
      <c r="M252" s="14"/>
      <c r="N252" s="15"/>
      <c r="O252" s="97">
        <v>0</v>
      </c>
      <c r="P252" s="97" t="s">
        <v>207</v>
      </c>
      <c r="Q252" s="146" t="s">
        <v>11679</v>
      </c>
      <c r="R252" s="146" t="s">
        <v>6038</v>
      </c>
      <c r="S252" s="78">
        <v>0</v>
      </c>
      <c r="T252" s="49">
        <v>0</v>
      </c>
      <c r="U252" s="23">
        <v>1150000</v>
      </c>
      <c r="V252" s="24">
        <v>45894</v>
      </c>
      <c r="W252" s="62" t="s">
        <v>4929</v>
      </c>
    </row>
    <row r="253" spans="1:23" ht="23.45" customHeight="1">
      <c r="A253" s="35" t="s">
        <v>81</v>
      </c>
      <c r="B253" s="35" t="s">
        <v>10698</v>
      </c>
      <c r="C253" s="35" t="s">
        <v>82</v>
      </c>
      <c r="D253" s="35" t="s">
        <v>82</v>
      </c>
      <c r="E253" s="36" t="s">
        <v>13046</v>
      </c>
      <c r="F253" s="35" t="s">
        <v>13047</v>
      </c>
      <c r="G253" s="37" t="s">
        <v>13048</v>
      </c>
      <c r="H253" s="38">
        <v>23000</v>
      </c>
      <c r="I253" s="28"/>
      <c r="J253" s="40">
        <v>50</v>
      </c>
      <c r="K253" s="41"/>
      <c r="L253" s="76"/>
      <c r="M253" s="14"/>
      <c r="N253" s="15"/>
      <c r="O253" s="97">
        <v>0</v>
      </c>
      <c r="P253" s="97" t="s">
        <v>207</v>
      </c>
      <c r="Q253" s="146" t="s">
        <v>11679</v>
      </c>
      <c r="R253" s="146" t="s">
        <v>6038</v>
      </c>
      <c r="S253" s="78">
        <v>0</v>
      </c>
      <c r="T253" s="49">
        <v>0</v>
      </c>
      <c r="U253" s="23">
        <v>1150000</v>
      </c>
      <c r="V253" s="24">
        <v>45894</v>
      </c>
      <c r="W253" s="62" t="s">
        <v>4929</v>
      </c>
    </row>
    <row r="254" spans="1:23" ht="23.45" customHeight="1">
      <c r="A254" s="35" t="s">
        <v>81</v>
      </c>
      <c r="B254" s="35" t="s">
        <v>10698</v>
      </c>
      <c r="C254" s="35" t="s">
        <v>82</v>
      </c>
      <c r="D254" s="35" t="s">
        <v>82</v>
      </c>
      <c r="E254" s="36" t="s">
        <v>13231</v>
      </c>
      <c r="F254" s="35" t="s">
        <v>13047</v>
      </c>
      <c r="G254" s="37" t="s">
        <v>13232</v>
      </c>
      <c r="H254" s="38">
        <v>23000</v>
      </c>
      <c r="I254" s="28"/>
      <c r="J254" s="40">
        <v>50</v>
      </c>
      <c r="K254" s="41"/>
      <c r="L254" s="76"/>
      <c r="M254" s="14"/>
      <c r="N254" s="15"/>
      <c r="O254" s="97">
        <v>0</v>
      </c>
      <c r="P254" s="97" t="s">
        <v>207</v>
      </c>
      <c r="Q254" s="146" t="s">
        <v>11679</v>
      </c>
      <c r="R254" s="146" t="s">
        <v>6038</v>
      </c>
      <c r="S254" s="78">
        <v>0</v>
      </c>
      <c r="T254" s="49">
        <v>0</v>
      </c>
      <c r="U254" s="23">
        <v>1150000</v>
      </c>
      <c r="V254" s="24">
        <v>45894</v>
      </c>
      <c r="W254" s="62" t="s">
        <v>4929</v>
      </c>
    </row>
    <row r="255" spans="1:23" ht="23.45" customHeight="1">
      <c r="A255" s="35" t="s">
        <v>81</v>
      </c>
      <c r="B255" s="35" t="s">
        <v>10698</v>
      </c>
      <c r="C255" s="35" t="s">
        <v>82</v>
      </c>
      <c r="D255" s="35" t="s">
        <v>82</v>
      </c>
      <c r="E255" s="36" t="s">
        <v>13234</v>
      </c>
      <c r="F255" s="35" t="s">
        <v>13047</v>
      </c>
      <c r="G255" s="37" t="s">
        <v>7064</v>
      </c>
      <c r="H255" s="38">
        <v>23000</v>
      </c>
      <c r="I255" s="28"/>
      <c r="J255" s="40">
        <v>10</v>
      </c>
      <c r="K255" s="41"/>
      <c r="L255" s="76"/>
      <c r="M255" s="14"/>
      <c r="N255" s="15"/>
      <c r="O255" s="97">
        <v>0</v>
      </c>
      <c r="P255" s="97" t="s">
        <v>207</v>
      </c>
      <c r="Q255" s="146" t="s">
        <v>11679</v>
      </c>
      <c r="R255" s="146" t="s">
        <v>84</v>
      </c>
      <c r="S255" s="78">
        <v>0</v>
      </c>
      <c r="T255" s="49">
        <v>0</v>
      </c>
      <c r="U255" s="23">
        <v>230000</v>
      </c>
      <c r="V255" s="24">
        <v>45894</v>
      </c>
      <c r="W255" s="62" t="s">
        <v>4929</v>
      </c>
    </row>
    <row r="256" spans="1:23" ht="23.45" customHeight="1">
      <c r="A256" s="35"/>
      <c r="B256" s="35"/>
      <c r="C256" s="35"/>
      <c r="D256" s="35"/>
      <c r="E256" s="36"/>
      <c r="F256" s="35"/>
      <c r="G256" s="37"/>
      <c r="H256" s="38"/>
      <c r="I256" s="28"/>
      <c r="J256" s="40"/>
      <c r="K256" s="41"/>
      <c r="L256" s="76"/>
      <c r="M256" s="14"/>
      <c r="N256" s="15"/>
      <c r="O256" s="97">
        <v>0</v>
      </c>
      <c r="P256" s="97" t="s">
        <v>207</v>
      </c>
      <c r="Q256" s="146"/>
      <c r="R256" s="146"/>
      <c r="S256" s="78">
        <v>0</v>
      </c>
      <c r="T256" s="49">
        <v>0</v>
      </c>
      <c r="U256" s="23"/>
      <c r="V256" s="24"/>
      <c r="W256" s="62" t="s">
        <v>207</v>
      </c>
    </row>
    <row r="257" spans="1:23" ht="23.45" customHeight="1">
      <c r="A257" s="35" t="s">
        <v>299</v>
      </c>
      <c r="B257" s="35" t="s">
        <v>11024</v>
      </c>
      <c r="C257" s="35" t="s">
        <v>300</v>
      </c>
      <c r="D257" s="35" t="s">
        <v>300</v>
      </c>
      <c r="E257" s="36" t="s">
        <v>10407</v>
      </c>
      <c r="F257" s="35" t="s">
        <v>10408</v>
      </c>
      <c r="G257" s="37" t="s">
        <v>10409</v>
      </c>
      <c r="H257" s="38">
        <v>17000</v>
      </c>
      <c r="I257" s="39">
        <v>1</v>
      </c>
      <c r="J257" s="40"/>
      <c r="K257" s="41"/>
      <c r="L257" s="76">
        <v>1</v>
      </c>
      <c r="M257" s="14"/>
      <c r="N257" s="15"/>
      <c r="O257" s="97">
        <v>1</v>
      </c>
      <c r="P257" s="97" t="s">
        <v>207</v>
      </c>
      <c r="Q257" s="146"/>
      <c r="R257" s="146"/>
      <c r="S257" s="78">
        <v>1</v>
      </c>
      <c r="T257" s="48">
        <v>17000</v>
      </c>
      <c r="U257" s="23"/>
      <c r="V257" s="24"/>
      <c r="W257" s="62" t="s">
        <v>5133</v>
      </c>
    </row>
    <row r="258" spans="1:23" ht="23.45" customHeight="1">
      <c r="A258" s="35"/>
      <c r="B258" s="35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97">
        <v>0</v>
      </c>
      <c r="P258" s="97" t="s">
        <v>207</v>
      </c>
      <c r="Q258" s="146"/>
      <c r="R258" s="146"/>
      <c r="S258" s="78">
        <v>0</v>
      </c>
      <c r="T258" s="49">
        <v>0</v>
      </c>
      <c r="U258" s="23"/>
      <c r="V258" s="24"/>
      <c r="W258" s="62" t="s">
        <v>207</v>
      </c>
    </row>
    <row r="259" spans="1:23" ht="23.45" customHeight="1">
      <c r="A259" s="35" t="s">
        <v>470</v>
      </c>
      <c r="B259" s="35" t="s">
        <v>11128</v>
      </c>
      <c r="C259" s="35" t="s">
        <v>472</v>
      </c>
      <c r="D259" s="35" t="s">
        <v>473</v>
      </c>
      <c r="E259" s="36" t="s">
        <v>7738</v>
      </c>
      <c r="F259" s="35" t="s">
        <v>7739</v>
      </c>
      <c r="G259" s="37" t="s">
        <v>5959</v>
      </c>
      <c r="H259" s="38">
        <v>7000</v>
      </c>
      <c r="I259" s="39">
        <v>10</v>
      </c>
      <c r="J259" s="40"/>
      <c r="K259" s="41"/>
      <c r="L259" s="76">
        <v>6</v>
      </c>
      <c r="M259" s="14"/>
      <c r="N259" s="15"/>
      <c r="O259" s="97">
        <v>6</v>
      </c>
      <c r="P259" s="97" t="s">
        <v>207</v>
      </c>
      <c r="Q259" s="146" t="s">
        <v>13561</v>
      </c>
      <c r="R259" s="146"/>
      <c r="S259" s="78">
        <v>6</v>
      </c>
      <c r="T259" s="48">
        <v>42000</v>
      </c>
      <c r="U259" s="23"/>
      <c r="V259" s="24"/>
      <c r="W259" s="62" t="s">
        <v>475</v>
      </c>
    </row>
    <row r="260" spans="1:23" ht="23.45" customHeight="1">
      <c r="A260" s="35"/>
      <c r="B260" s="35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97">
        <v>0</v>
      </c>
      <c r="P260" s="97" t="s">
        <v>207</v>
      </c>
      <c r="Q260" s="146"/>
      <c r="R260" s="146"/>
      <c r="S260" s="78">
        <v>0</v>
      </c>
      <c r="T260" s="49">
        <v>0</v>
      </c>
      <c r="U260" s="23"/>
      <c r="V260" s="24"/>
      <c r="W260" s="62" t="s">
        <v>207</v>
      </c>
    </row>
    <row r="261" spans="1:23" ht="23.45" customHeight="1">
      <c r="A261" s="35" t="s">
        <v>9673</v>
      </c>
      <c r="B261" s="35" t="s">
        <v>10665</v>
      </c>
      <c r="C261" s="35" t="s">
        <v>9383</v>
      </c>
      <c r="D261" s="35" t="s">
        <v>7910</v>
      </c>
      <c r="E261" s="36" t="s">
        <v>13498</v>
      </c>
      <c r="F261" s="35" t="s">
        <v>13236</v>
      </c>
      <c r="G261" s="37" t="s">
        <v>13499</v>
      </c>
      <c r="H261" s="38">
        <v>12000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12000</v>
      </c>
      <c r="U261" s="23"/>
      <c r="V261" s="24"/>
      <c r="W261" s="62" t="s">
        <v>9675</v>
      </c>
    </row>
    <row r="262" spans="1:23" ht="23.45" customHeight="1">
      <c r="A262" s="35" t="s">
        <v>9673</v>
      </c>
      <c r="B262" s="35" t="s">
        <v>10665</v>
      </c>
      <c r="C262" s="35" t="s">
        <v>9383</v>
      </c>
      <c r="D262" s="35" t="s">
        <v>7910</v>
      </c>
      <c r="E262" s="36" t="s">
        <v>13496</v>
      </c>
      <c r="F262" s="35" t="s">
        <v>13236</v>
      </c>
      <c r="G262" s="37" t="s">
        <v>13497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9675</v>
      </c>
    </row>
    <row r="263" spans="1:23" ht="23.45" customHeight="1">
      <c r="A263" s="35" t="s">
        <v>9673</v>
      </c>
      <c r="B263" s="35" t="s">
        <v>10665</v>
      </c>
      <c r="C263" s="35" t="s">
        <v>9383</v>
      </c>
      <c r="D263" s="35" t="s">
        <v>7910</v>
      </c>
      <c r="E263" s="36" t="s">
        <v>13494</v>
      </c>
      <c r="F263" s="35" t="s">
        <v>13236</v>
      </c>
      <c r="G263" s="37" t="s">
        <v>13495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12000</v>
      </c>
      <c r="U263" s="23"/>
      <c r="V263" s="24"/>
      <c r="W263" s="62" t="s">
        <v>9675</v>
      </c>
    </row>
    <row r="264" spans="1:23" ht="23.45" customHeight="1">
      <c r="A264" s="35" t="s">
        <v>9673</v>
      </c>
      <c r="B264" s="35" t="s">
        <v>10665</v>
      </c>
      <c r="C264" s="35" t="s">
        <v>9383</v>
      </c>
      <c r="D264" s="35" t="s">
        <v>7910</v>
      </c>
      <c r="E264" s="36" t="s">
        <v>13235</v>
      </c>
      <c r="F264" s="35" t="s">
        <v>13236</v>
      </c>
      <c r="G264" s="37" t="s">
        <v>13237</v>
      </c>
      <c r="H264" s="38">
        <v>12000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24000</v>
      </c>
      <c r="U264" s="23"/>
      <c r="V264" s="24"/>
      <c r="W264" s="62" t="s">
        <v>9675</v>
      </c>
    </row>
    <row r="265" spans="1:23" ht="23.45" customHeight="1">
      <c r="A265" s="35" t="s">
        <v>9673</v>
      </c>
      <c r="B265" s="35" t="s">
        <v>10665</v>
      </c>
      <c r="C265" s="35" t="s">
        <v>9383</v>
      </c>
      <c r="D265" s="35" t="s">
        <v>7910</v>
      </c>
      <c r="E265" s="36" t="s">
        <v>13492</v>
      </c>
      <c r="F265" s="35" t="s">
        <v>13236</v>
      </c>
      <c r="G265" s="37" t="s">
        <v>13493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12000</v>
      </c>
      <c r="U265" s="23"/>
      <c r="V265" s="24"/>
      <c r="W265" s="62" t="s">
        <v>9675</v>
      </c>
    </row>
    <row r="266" spans="1:23" ht="23.45" customHeight="1">
      <c r="A266" s="35" t="s">
        <v>9673</v>
      </c>
      <c r="B266" s="35" t="s">
        <v>10665</v>
      </c>
      <c r="C266" s="35" t="s">
        <v>9383</v>
      </c>
      <c r="D266" s="35" t="s">
        <v>7910</v>
      </c>
      <c r="E266" s="36" t="s">
        <v>13490</v>
      </c>
      <c r="F266" s="35" t="s">
        <v>13236</v>
      </c>
      <c r="G266" s="37" t="s">
        <v>13491</v>
      </c>
      <c r="H266" s="38">
        <v>12000</v>
      </c>
      <c r="I266" s="39">
        <v>2</v>
      </c>
      <c r="J266" s="40"/>
      <c r="K266" s="41"/>
      <c r="L266" s="76">
        <v>2</v>
      </c>
      <c r="M266" s="14"/>
      <c r="N266" s="15"/>
      <c r="O266" s="97">
        <v>2</v>
      </c>
      <c r="P266" s="97" t="s">
        <v>207</v>
      </c>
      <c r="Q266" s="146"/>
      <c r="R266" s="146"/>
      <c r="S266" s="78">
        <v>2</v>
      </c>
      <c r="T266" s="48">
        <v>24000</v>
      </c>
      <c r="U266" s="23"/>
      <c r="V266" s="24"/>
      <c r="W266" s="62" t="s">
        <v>9675</v>
      </c>
    </row>
    <row r="267" spans="1:23" ht="23.45" customHeight="1">
      <c r="A267" s="35"/>
      <c r="B267" s="35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9">
        <v>0</v>
      </c>
      <c r="U267" s="23"/>
      <c r="V267" s="24"/>
      <c r="W267" s="62" t="s">
        <v>207</v>
      </c>
    </row>
    <row r="268" spans="1:23" ht="23.45" customHeight="1">
      <c r="A268" s="35" t="s">
        <v>85</v>
      </c>
      <c r="B268" s="35" t="s">
        <v>11015</v>
      </c>
      <c r="C268" s="35" t="s">
        <v>87</v>
      </c>
      <c r="D268" s="35" t="s">
        <v>88</v>
      </c>
      <c r="E268" s="36" t="s">
        <v>11609</v>
      </c>
      <c r="F268" s="35" t="s">
        <v>7239</v>
      </c>
      <c r="G268" s="37" t="s">
        <v>7855</v>
      </c>
      <c r="H268" s="38">
        <v>11500</v>
      </c>
      <c r="I268" s="39"/>
      <c r="J268" s="40">
        <v>1</v>
      </c>
      <c r="K268" s="41"/>
      <c r="L268" s="76"/>
      <c r="M268" s="14">
        <v>1</v>
      </c>
      <c r="N268" s="15"/>
      <c r="O268" s="97">
        <v>1</v>
      </c>
      <c r="P268" s="97" t="s">
        <v>207</v>
      </c>
      <c r="Q268" s="146"/>
      <c r="R268" s="146" t="s">
        <v>504</v>
      </c>
      <c r="S268" s="78">
        <v>1</v>
      </c>
      <c r="T268" s="48">
        <v>0</v>
      </c>
      <c r="U268" s="23">
        <v>11500</v>
      </c>
      <c r="V268" s="24">
        <v>45894</v>
      </c>
      <c r="W268" s="62" t="s">
        <v>302</v>
      </c>
    </row>
    <row r="269" spans="1:23" ht="23.45" customHeight="1">
      <c r="A269" s="35" t="s">
        <v>85</v>
      </c>
      <c r="B269" s="35" t="s">
        <v>11015</v>
      </c>
      <c r="C269" s="35" t="s">
        <v>87</v>
      </c>
      <c r="D269" s="35" t="s">
        <v>88</v>
      </c>
      <c r="E269" s="36" t="s">
        <v>11609</v>
      </c>
      <c r="F269" s="35" t="s">
        <v>7239</v>
      </c>
      <c r="G269" s="37" t="s">
        <v>7855</v>
      </c>
      <c r="H269" s="38">
        <v>11500</v>
      </c>
      <c r="I269" s="39">
        <v>2</v>
      </c>
      <c r="J269" s="40"/>
      <c r="K269" s="41"/>
      <c r="L269" s="76">
        <v>2</v>
      </c>
      <c r="M269" s="14"/>
      <c r="N269" s="15"/>
      <c r="O269" s="97">
        <v>2</v>
      </c>
      <c r="P269" s="97" t="s">
        <v>207</v>
      </c>
      <c r="Q269" s="146"/>
      <c r="R269" s="146" t="s">
        <v>5192</v>
      </c>
      <c r="S269" s="78">
        <v>2</v>
      </c>
      <c r="T269" s="48">
        <v>23000</v>
      </c>
      <c r="U269" s="23"/>
      <c r="V269" s="24"/>
      <c r="W269" s="62" t="s">
        <v>302</v>
      </c>
    </row>
    <row r="270" spans="1:23" ht="23.45" customHeight="1">
      <c r="A270" s="35" t="s">
        <v>85</v>
      </c>
      <c r="B270" s="35" t="s">
        <v>11015</v>
      </c>
      <c r="C270" s="35" t="s">
        <v>87</v>
      </c>
      <c r="D270" s="35" t="s">
        <v>88</v>
      </c>
      <c r="E270" s="36" t="s">
        <v>9716</v>
      </c>
      <c r="F270" s="35" t="s">
        <v>7239</v>
      </c>
      <c r="G270" s="37" t="s">
        <v>7609</v>
      </c>
      <c r="H270" s="38">
        <v>11500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11500</v>
      </c>
      <c r="U270" s="23"/>
      <c r="V270" s="24"/>
      <c r="W270" s="62" t="s">
        <v>302</v>
      </c>
    </row>
    <row r="271" spans="1:23" ht="23.4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7238</v>
      </c>
      <c r="F271" s="35" t="s">
        <v>7239</v>
      </c>
      <c r="G271" s="37" t="s">
        <v>7240</v>
      </c>
      <c r="H271" s="38">
        <v>11500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11500</v>
      </c>
      <c r="U271" s="23"/>
      <c r="V271" s="24"/>
      <c r="W271" s="62" t="s">
        <v>302</v>
      </c>
    </row>
    <row r="272" spans="1:23" ht="23.4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11902</v>
      </c>
      <c r="F272" s="35" t="s">
        <v>13050</v>
      </c>
      <c r="G272" s="37" t="s">
        <v>13052</v>
      </c>
      <c r="H272" s="38">
        <v>12500</v>
      </c>
      <c r="I272" s="39"/>
      <c r="J272" s="40">
        <v>3</v>
      </c>
      <c r="K272" s="41"/>
      <c r="L272" s="76"/>
      <c r="M272" s="14">
        <v>3</v>
      </c>
      <c r="N272" s="15"/>
      <c r="O272" s="97">
        <v>3</v>
      </c>
      <c r="P272" s="97" t="s">
        <v>207</v>
      </c>
      <c r="Q272" s="146"/>
      <c r="R272" s="146" t="s">
        <v>144</v>
      </c>
      <c r="S272" s="78">
        <v>3</v>
      </c>
      <c r="T272" s="48">
        <v>0</v>
      </c>
      <c r="U272" s="23">
        <v>37500</v>
      </c>
      <c r="V272" s="24">
        <v>45891</v>
      </c>
      <c r="W272" s="62" t="s">
        <v>302</v>
      </c>
    </row>
    <row r="273" spans="1:23" ht="23.4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7241</v>
      </c>
      <c r="F273" s="35" t="s">
        <v>7242</v>
      </c>
      <c r="G273" s="37" t="s">
        <v>5959</v>
      </c>
      <c r="H273" s="38">
        <v>21000</v>
      </c>
      <c r="I273" s="39">
        <v>1</v>
      </c>
      <c r="J273" s="40"/>
      <c r="K273" s="41"/>
      <c r="L273" s="76">
        <v>1</v>
      </c>
      <c r="M273" s="14"/>
      <c r="N273" s="15"/>
      <c r="O273" s="97">
        <v>1</v>
      </c>
      <c r="P273" s="97" t="s">
        <v>207</v>
      </c>
      <c r="Q273" s="146"/>
      <c r="R273" s="146"/>
      <c r="S273" s="78">
        <v>1</v>
      </c>
      <c r="T273" s="48">
        <v>21000</v>
      </c>
      <c r="U273" s="23"/>
      <c r="V273" s="24"/>
      <c r="W273" s="62" t="s">
        <v>302</v>
      </c>
    </row>
    <row r="274" spans="1:23" ht="23.45" customHeight="1">
      <c r="A274" s="35" t="s">
        <v>85</v>
      </c>
      <c r="B274" s="35" t="s">
        <v>11015</v>
      </c>
      <c r="C274" s="35" t="s">
        <v>87</v>
      </c>
      <c r="D274" s="35" t="s">
        <v>88</v>
      </c>
      <c r="E274" s="36" t="s">
        <v>9521</v>
      </c>
      <c r="F274" s="35" t="s">
        <v>7242</v>
      </c>
      <c r="G274" s="37" t="s">
        <v>7055</v>
      </c>
      <c r="H274" s="38">
        <v>21000</v>
      </c>
      <c r="I274" s="39"/>
      <c r="J274" s="40">
        <v>5</v>
      </c>
      <c r="K274" s="41"/>
      <c r="L274" s="76"/>
      <c r="M274" s="14">
        <v>5</v>
      </c>
      <c r="N274" s="15"/>
      <c r="O274" s="97">
        <v>5</v>
      </c>
      <c r="P274" s="97" t="s">
        <v>207</v>
      </c>
      <c r="Q274" s="146"/>
      <c r="R274" s="146" t="s">
        <v>143</v>
      </c>
      <c r="S274" s="78">
        <v>5</v>
      </c>
      <c r="T274" s="48">
        <v>0</v>
      </c>
      <c r="U274" s="23">
        <v>105000</v>
      </c>
      <c r="V274" s="24">
        <v>45891</v>
      </c>
      <c r="W274" s="62" t="s">
        <v>302</v>
      </c>
    </row>
    <row r="275" spans="1:23" ht="23.45" customHeight="1">
      <c r="A275" s="35" t="s">
        <v>85</v>
      </c>
      <c r="B275" s="35" t="s">
        <v>11015</v>
      </c>
      <c r="C275" s="35" t="s">
        <v>87</v>
      </c>
      <c r="D275" s="35" t="s">
        <v>88</v>
      </c>
      <c r="E275" s="36" t="s">
        <v>9522</v>
      </c>
      <c r="F275" s="35" t="s">
        <v>7245</v>
      </c>
      <c r="G275" s="37" t="s">
        <v>5959</v>
      </c>
      <c r="H275" s="38">
        <v>11000</v>
      </c>
      <c r="I275" s="39"/>
      <c r="J275" s="40">
        <v>2</v>
      </c>
      <c r="K275" s="41"/>
      <c r="L275" s="76"/>
      <c r="M275" s="14">
        <v>2</v>
      </c>
      <c r="N275" s="15"/>
      <c r="O275" s="97">
        <v>2</v>
      </c>
      <c r="P275" s="97" t="s">
        <v>207</v>
      </c>
      <c r="Q275" s="146"/>
      <c r="R275" s="146" t="s">
        <v>151</v>
      </c>
      <c r="S275" s="78">
        <v>2</v>
      </c>
      <c r="T275" s="48">
        <v>0</v>
      </c>
      <c r="U275" s="23">
        <v>22000</v>
      </c>
      <c r="V275" s="24">
        <v>45894</v>
      </c>
      <c r="W275" s="62" t="s">
        <v>302</v>
      </c>
    </row>
    <row r="276" spans="1:23" ht="23.4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45" customHeight="1">
      <c r="A277" s="16" t="s">
        <v>5667</v>
      </c>
      <c r="B277" s="16" t="s">
        <v>11105</v>
      </c>
      <c r="C277" s="16" t="s">
        <v>5485</v>
      </c>
      <c r="D277" s="16" t="s">
        <v>6388</v>
      </c>
      <c r="E277" s="25" t="s">
        <v>5497</v>
      </c>
      <c r="F277" s="16" t="s">
        <v>5496</v>
      </c>
      <c r="G277" s="26" t="s">
        <v>130</v>
      </c>
      <c r="H277" s="27">
        <v>13000</v>
      </c>
      <c r="I277" s="28"/>
      <c r="J277" s="29"/>
      <c r="K277" s="84">
        <v>1</v>
      </c>
      <c r="L277" s="77"/>
      <c r="M277" s="10"/>
      <c r="N277" s="11"/>
      <c r="O277" s="97">
        <v>0</v>
      </c>
      <c r="P277" s="97" t="s">
        <v>207</v>
      </c>
      <c r="Q277" s="167" t="s">
        <v>36</v>
      </c>
      <c r="R277" s="147" t="s">
        <v>12746</v>
      </c>
      <c r="S277" s="78">
        <v>0</v>
      </c>
      <c r="T277" s="49">
        <v>0</v>
      </c>
      <c r="U277" s="23"/>
      <c r="V277" s="24"/>
      <c r="W277" s="62" t="s">
        <v>5488</v>
      </c>
    </row>
    <row r="278" spans="1:23" ht="23.45" customHeight="1">
      <c r="A278" s="16"/>
      <c r="B278" s="16"/>
      <c r="C278" s="16"/>
      <c r="D278" s="16"/>
      <c r="E278" s="25"/>
      <c r="F278" s="16"/>
      <c r="G278" s="26"/>
      <c r="H278" s="27"/>
      <c r="I278" s="28"/>
      <c r="J278" s="29"/>
      <c r="K278" s="125"/>
      <c r="L278" s="77"/>
      <c r="M278" s="10"/>
      <c r="N278" s="11"/>
      <c r="O278" s="97">
        <v>0</v>
      </c>
      <c r="P278" s="97" t="s">
        <v>207</v>
      </c>
      <c r="Q278" s="186"/>
      <c r="R278" s="147"/>
      <c r="S278" s="78">
        <v>0</v>
      </c>
      <c r="T278" s="49">
        <v>0</v>
      </c>
      <c r="U278" s="23"/>
      <c r="V278" s="24"/>
      <c r="W278" s="62" t="s">
        <v>207</v>
      </c>
    </row>
    <row r="279" spans="1:23" ht="23.45" customHeight="1">
      <c r="A279" s="35" t="s">
        <v>5592</v>
      </c>
      <c r="B279" s="35" t="s">
        <v>10590</v>
      </c>
      <c r="C279" s="35" t="s">
        <v>5247</v>
      </c>
      <c r="D279" s="35" t="s">
        <v>5247</v>
      </c>
      <c r="E279" s="36" t="s">
        <v>7252</v>
      </c>
      <c r="F279" s="35" t="s">
        <v>7253</v>
      </c>
      <c r="G279" s="37" t="s">
        <v>6875</v>
      </c>
      <c r="H279" s="38">
        <v>11000</v>
      </c>
      <c r="I279" s="39">
        <v>3</v>
      </c>
      <c r="J279" s="40"/>
      <c r="K279" s="41"/>
      <c r="L279" s="76">
        <v>3</v>
      </c>
      <c r="M279" s="14"/>
      <c r="N279" s="15"/>
      <c r="O279" s="97">
        <v>3</v>
      </c>
      <c r="P279" s="97" t="s">
        <v>207</v>
      </c>
      <c r="Q279" s="146"/>
      <c r="R279" s="146"/>
      <c r="S279" s="78">
        <v>3</v>
      </c>
      <c r="T279" s="48">
        <v>33000</v>
      </c>
      <c r="U279" s="23"/>
      <c r="V279" s="24"/>
      <c r="W279" s="62" t="s">
        <v>5595</v>
      </c>
    </row>
    <row r="280" spans="1:23" ht="23.4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7255</v>
      </c>
      <c r="F280" s="35" t="s">
        <v>7253</v>
      </c>
      <c r="G280" s="37" t="s">
        <v>6756</v>
      </c>
      <c r="H280" s="38">
        <v>11000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11000</v>
      </c>
      <c r="U280" s="23"/>
      <c r="V280" s="24"/>
      <c r="W280" s="62" t="s">
        <v>5595</v>
      </c>
    </row>
    <row r="281" spans="1:23" ht="23.4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45" customHeight="1">
      <c r="A282" s="35" t="s">
        <v>2202</v>
      </c>
      <c r="B282" s="35" t="s">
        <v>10798</v>
      </c>
      <c r="C282" s="35" t="s">
        <v>2206</v>
      </c>
      <c r="D282" s="35" t="s">
        <v>2206</v>
      </c>
      <c r="E282" s="36" t="s">
        <v>12103</v>
      </c>
      <c r="F282" s="35" t="s">
        <v>7257</v>
      </c>
      <c r="G282" s="37" t="s">
        <v>5959</v>
      </c>
      <c r="H282" s="38">
        <v>2500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2500</v>
      </c>
      <c r="U282" s="23"/>
      <c r="V282" s="24"/>
      <c r="W282" s="62" t="s">
        <v>4907</v>
      </c>
    </row>
    <row r="283" spans="1:23" ht="23.45" customHeight="1">
      <c r="A283" s="346" t="s">
        <v>2202</v>
      </c>
      <c r="B283" s="346" t="s">
        <v>10798</v>
      </c>
      <c r="C283" s="346" t="s">
        <v>2206</v>
      </c>
      <c r="D283" s="346" t="s">
        <v>2206</v>
      </c>
      <c r="E283" s="347"/>
      <c r="F283" s="346" t="s">
        <v>13469</v>
      </c>
      <c r="G283" s="348"/>
      <c r="H283" s="349"/>
      <c r="I283" s="338"/>
      <c r="J283" s="339"/>
      <c r="K283" s="340"/>
      <c r="L283" s="338"/>
      <c r="M283" s="339"/>
      <c r="N283" s="340"/>
      <c r="O283" s="97">
        <v>0</v>
      </c>
      <c r="P283" s="97" t="s">
        <v>207</v>
      </c>
      <c r="Q283" s="341"/>
      <c r="R283" s="341"/>
      <c r="S283" s="342"/>
      <c r="T283" s="352">
        <v>-2500</v>
      </c>
      <c r="U283" s="344"/>
      <c r="V283" s="345"/>
      <c r="W283" s="62" t="s">
        <v>4907</v>
      </c>
    </row>
    <row r="284" spans="1:23" ht="23.4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35" t="s">
        <v>6437</v>
      </c>
      <c r="B285" s="35" t="s">
        <v>10980</v>
      </c>
      <c r="C285" s="35" t="s">
        <v>3391</v>
      </c>
      <c r="D285" s="35" t="s">
        <v>3391</v>
      </c>
      <c r="E285" s="36" t="s">
        <v>10023</v>
      </c>
      <c r="F285" s="35" t="s">
        <v>9859</v>
      </c>
      <c r="G285" s="37" t="s">
        <v>5959</v>
      </c>
      <c r="H285" s="38">
        <v>12000</v>
      </c>
      <c r="I285" s="39">
        <v>1</v>
      </c>
      <c r="J285" s="40"/>
      <c r="K285" s="41"/>
      <c r="L285" s="76">
        <v>1</v>
      </c>
      <c r="M285" s="14"/>
      <c r="N285" s="15"/>
      <c r="O285" s="97">
        <v>1</v>
      </c>
      <c r="P285" s="97" t="s">
        <v>207</v>
      </c>
      <c r="Q285" s="146"/>
      <c r="R285" s="146"/>
      <c r="S285" s="78">
        <v>1</v>
      </c>
      <c r="T285" s="48">
        <v>12000</v>
      </c>
      <c r="U285" s="23"/>
      <c r="V285" s="24"/>
      <c r="W285" s="62" t="s">
        <v>3389</v>
      </c>
    </row>
    <row r="286" spans="1:23" ht="23.45" customHeight="1">
      <c r="A286" s="35"/>
      <c r="B286" s="35"/>
      <c r="C286" s="35"/>
      <c r="D286" s="35"/>
      <c r="E286" s="36"/>
      <c r="F286" s="35"/>
      <c r="G286" s="37"/>
      <c r="H286" s="38"/>
      <c r="I286" s="39"/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146"/>
      <c r="S286" s="78">
        <v>0</v>
      </c>
      <c r="T286" s="49">
        <v>0</v>
      </c>
      <c r="U286" s="23"/>
      <c r="V286" s="24"/>
      <c r="W286" s="62" t="s">
        <v>207</v>
      </c>
    </row>
    <row r="287" spans="1:23" ht="23.45" customHeight="1">
      <c r="A287" s="35" t="s">
        <v>8936</v>
      </c>
      <c r="B287" s="35" t="s">
        <v>10967</v>
      </c>
      <c r="C287" s="35" t="s">
        <v>6435</v>
      </c>
      <c r="D287" s="35" t="s">
        <v>6435</v>
      </c>
      <c r="E287" s="36" t="s">
        <v>10413</v>
      </c>
      <c r="F287" s="35" t="s">
        <v>9863</v>
      </c>
      <c r="G287" s="37" t="s">
        <v>5959</v>
      </c>
      <c r="H287" s="38">
        <v>11000</v>
      </c>
      <c r="I287" s="39">
        <v>1</v>
      </c>
      <c r="J287" s="40"/>
      <c r="K287" s="41"/>
      <c r="L287" s="76">
        <v>1</v>
      </c>
      <c r="M287" s="14"/>
      <c r="N287" s="15"/>
      <c r="O287" s="97">
        <v>1</v>
      </c>
      <c r="P287" s="97" t="s">
        <v>207</v>
      </c>
      <c r="Q287" s="146"/>
      <c r="R287" s="146"/>
      <c r="S287" s="78">
        <v>1</v>
      </c>
      <c r="T287" s="48">
        <v>11000</v>
      </c>
      <c r="U287" s="23"/>
      <c r="V287" s="24"/>
      <c r="W287" s="62" t="s">
        <v>8938</v>
      </c>
    </row>
    <row r="288" spans="1:23" ht="23.45" customHeight="1">
      <c r="A288" s="35" t="s">
        <v>8936</v>
      </c>
      <c r="B288" s="35" t="s">
        <v>10967</v>
      </c>
      <c r="C288" s="35" t="s">
        <v>6435</v>
      </c>
      <c r="D288" s="35" t="s">
        <v>6435</v>
      </c>
      <c r="E288" s="36" t="s">
        <v>10129</v>
      </c>
      <c r="F288" s="35" t="s">
        <v>9863</v>
      </c>
      <c r="G288" s="37" t="s">
        <v>9928</v>
      </c>
      <c r="H288" s="38">
        <v>11000</v>
      </c>
      <c r="I288" s="39">
        <v>2</v>
      </c>
      <c r="J288" s="40"/>
      <c r="K288" s="41"/>
      <c r="L288" s="76">
        <v>2</v>
      </c>
      <c r="M288" s="14"/>
      <c r="N288" s="15"/>
      <c r="O288" s="97">
        <v>2</v>
      </c>
      <c r="P288" s="97" t="s">
        <v>207</v>
      </c>
      <c r="Q288" s="146"/>
      <c r="R288" s="146"/>
      <c r="S288" s="78">
        <v>2</v>
      </c>
      <c r="T288" s="48">
        <v>22000</v>
      </c>
      <c r="U288" s="23"/>
      <c r="V288" s="24"/>
      <c r="W288" s="62" t="s">
        <v>8938</v>
      </c>
    </row>
    <row r="289" spans="1:23" ht="23.4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45" customHeight="1">
      <c r="A290" s="35" t="s">
        <v>4240</v>
      </c>
      <c r="B290" s="35" t="s">
        <v>11094</v>
      </c>
      <c r="C290" s="35" t="s">
        <v>4243</v>
      </c>
      <c r="D290" s="35" t="s">
        <v>4243</v>
      </c>
      <c r="E290" s="36" t="s">
        <v>10130</v>
      </c>
      <c r="F290" s="35" t="s">
        <v>9683</v>
      </c>
      <c r="G290" s="37" t="s">
        <v>6875</v>
      </c>
      <c r="H290" s="38">
        <v>13000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13000</v>
      </c>
      <c r="U290" s="23"/>
      <c r="V290" s="24"/>
      <c r="W290" s="62" t="s">
        <v>4245</v>
      </c>
    </row>
    <row r="291" spans="1:23" ht="23.45" customHeight="1">
      <c r="A291" s="35" t="s">
        <v>4240</v>
      </c>
      <c r="B291" s="35" t="s">
        <v>11094</v>
      </c>
      <c r="C291" s="35" t="s">
        <v>4243</v>
      </c>
      <c r="D291" s="35" t="s">
        <v>4243</v>
      </c>
      <c r="E291" s="36" t="s">
        <v>10418</v>
      </c>
      <c r="F291" s="35" t="s">
        <v>9683</v>
      </c>
      <c r="G291" s="37" t="s">
        <v>9684</v>
      </c>
      <c r="H291" s="38">
        <v>13000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26000</v>
      </c>
      <c r="U291" s="23"/>
      <c r="V291" s="24"/>
      <c r="W291" s="62" t="s">
        <v>4245</v>
      </c>
    </row>
    <row r="292" spans="1:23" ht="23.45" customHeight="1">
      <c r="A292" s="35"/>
      <c r="B292" s="35"/>
      <c r="C292" s="35"/>
      <c r="D292" s="35"/>
      <c r="E292" s="36"/>
      <c r="F292" s="35"/>
      <c r="G292" s="37"/>
      <c r="H292" s="38"/>
      <c r="I292" s="39"/>
      <c r="J292" s="40"/>
      <c r="K292" s="41"/>
      <c r="L292" s="76"/>
      <c r="M292" s="14"/>
      <c r="N292" s="15"/>
      <c r="O292" s="97">
        <v>0</v>
      </c>
      <c r="P292" s="97" t="s">
        <v>207</v>
      </c>
      <c r="Q292" s="146"/>
      <c r="R292" s="146"/>
      <c r="S292" s="78">
        <v>0</v>
      </c>
      <c r="T292" s="49">
        <v>0</v>
      </c>
      <c r="U292" s="23"/>
      <c r="V292" s="24"/>
      <c r="W292" s="62" t="s">
        <v>207</v>
      </c>
    </row>
    <row r="293" spans="1:23" ht="23.4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7258</v>
      </c>
      <c r="F293" s="35" t="s">
        <v>7259</v>
      </c>
      <c r="G293" s="37" t="s">
        <v>7260</v>
      </c>
      <c r="H293" s="38">
        <v>11500</v>
      </c>
      <c r="I293" s="39">
        <v>1</v>
      </c>
      <c r="J293" s="40"/>
      <c r="K293" s="41"/>
      <c r="L293" s="76">
        <v>1</v>
      </c>
      <c r="M293" s="14"/>
      <c r="N293" s="15"/>
      <c r="O293" s="97">
        <v>1</v>
      </c>
      <c r="P293" s="97" t="s">
        <v>207</v>
      </c>
      <c r="Q293" s="146"/>
      <c r="R293" s="146"/>
      <c r="S293" s="78">
        <v>1</v>
      </c>
      <c r="T293" s="48">
        <v>11500</v>
      </c>
      <c r="U293" s="23"/>
      <c r="V293" s="24"/>
      <c r="W293" s="62" t="s">
        <v>4919</v>
      </c>
    </row>
    <row r="294" spans="1:23" ht="23.45" customHeight="1">
      <c r="A294" s="35" t="s">
        <v>925</v>
      </c>
      <c r="B294" s="35" t="s">
        <v>11046</v>
      </c>
      <c r="C294" s="35" t="s">
        <v>928</v>
      </c>
      <c r="D294" s="35" t="s">
        <v>929</v>
      </c>
      <c r="E294" s="36" t="s">
        <v>7262</v>
      </c>
      <c r="F294" s="35" t="s">
        <v>7259</v>
      </c>
      <c r="G294" s="37" t="s">
        <v>7263</v>
      </c>
      <c r="H294" s="38">
        <v>11500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146"/>
      <c r="R294" s="146"/>
      <c r="S294" s="78">
        <v>1</v>
      </c>
      <c r="T294" s="48">
        <v>11500</v>
      </c>
      <c r="U294" s="23"/>
      <c r="V294" s="24"/>
      <c r="W294" s="62" t="s">
        <v>4919</v>
      </c>
    </row>
    <row r="295" spans="1:23" ht="23.45" customHeight="1">
      <c r="A295" s="35" t="s">
        <v>925</v>
      </c>
      <c r="B295" s="35" t="s">
        <v>11046</v>
      </c>
      <c r="C295" s="35" t="s">
        <v>928</v>
      </c>
      <c r="D295" s="35" t="s">
        <v>929</v>
      </c>
      <c r="E295" s="36" t="s">
        <v>12806</v>
      </c>
      <c r="F295" s="35" t="s">
        <v>12807</v>
      </c>
      <c r="G295" s="37" t="s">
        <v>5959</v>
      </c>
      <c r="H295" s="38">
        <v>18000</v>
      </c>
      <c r="I295" s="39">
        <v>2</v>
      </c>
      <c r="J295" s="40"/>
      <c r="K295" s="41"/>
      <c r="L295" s="76">
        <v>2</v>
      </c>
      <c r="M295" s="14"/>
      <c r="N295" s="15"/>
      <c r="O295" s="97">
        <v>2</v>
      </c>
      <c r="P295" s="97" t="s">
        <v>207</v>
      </c>
      <c r="Q295" s="146"/>
      <c r="R295" s="146"/>
      <c r="S295" s="78">
        <v>2</v>
      </c>
      <c r="T295" s="48">
        <v>36000</v>
      </c>
      <c r="U295" s="23"/>
      <c r="V295" s="24"/>
      <c r="W295" s="62" t="s">
        <v>4919</v>
      </c>
    </row>
    <row r="296" spans="1:23" ht="23.45" customHeight="1">
      <c r="A296" s="35" t="s">
        <v>925</v>
      </c>
      <c r="B296" s="35" t="s">
        <v>11046</v>
      </c>
      <c r="C296" s="35" t="s">
        <v>928</v>
      </c>
      <c r="D296" s="35" t="s">
        <v>929</v>
      </c>
      <c r="E296" s="36" t="s">
        <v>12809</v>
      </c>
      <c r="F296" s="35" t="s">
        <v>12807</v>
      </c>
      <c r="G296" s="37" t="s">
        <v>7055</v>
      </c>
      <c r="H296" s="38">
        <v>18000</v>
      </c>
      <c r="I296" s="39">
        <v>1</v>
      </c>
      <c r="J296" s="40"/>
      <c r="K296" s="41"/>
      <c r="L296" s="76">
        <v>1</v>
      </c>
      <c r="M296" s="14"/>
      <c r="N296" s="15"/>
      <c r="O296" s="97">
        <v>1</v>
      </c>
      <c r="P296" s="97" t="s">
        <v>207</v>
      </c>
      <c r="Q296" s="146"/>
      <c r="R296" s="146"/>
      <c r="S296" s="78">
        <v>1</v>
      </c>
      <c r="T296" s="48">
        <v>18000</v>
      </c>
      <c r="U296" s="23"/>
      <c r="V296" s="24"/>
      <c r="W296" s="62" t="s">
        <v>4919</v>
      </c>
    </row>
    <row r="297" spans="1:23" ht="23.45" customHeight="1">
      <c r="A297" s="35" t="s">
        <v>925</v>
      </c>
      <c r="B297" s="35" t="s">
        <v>11046</v>
      </c>
      <c r="C297" s="35" t="s">
        <v>928</v>
      </c>
      <c r="D297" s="35" t="s">
        <v>929</v>
      </c>
      <c r="E297" s="36" t="s">
        <v>7264</v>
      </c>
      <c r="F297" s="35" t="s">
        <v>7265</v>
      </c>
      <c r="G297" s="37" t="s">
        <v>7102</v>
      </c>
      <c r="H297" s="38">
        <v>17000</v>
      </c>
      <c r="I297" s="39">
        <v>1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227" t="s">
        <v>13562</v>
      </c>
      <c r="R297" s="146" t="s">
        <v>13551</v>
      </c>
      <c r="S297" s="78">
        <v>0</v>
      </c>
      <c r="T297" s="48">
        <v>17000</v>
      </c>
      <c r="U297" s="23"/>
      <c r="V297" s="24"/>
      <c r="W297" s="62" t="s">
        <v>4919</v>
      </c>
    </row>
    <row r="298" spans="1:23" ht="23.45" customHeight="1">
      <c r="A298" s="35" t="s">
        <v>925</v>
      </c>
      <c r="B298" s="35" t="s">
        <v>11046</v>
      </c>
      <c r="C298" s="35" t="s">
        <v>928</v>
      </c>
      <c r="D298" s="35" t="s">
        <v>929</v>
      </c>
      <c r="E298" s="36" t="s">
        <v>7722</v>
      </c>
      <c r="F298" s="35" t="s">
        <v>7265</v>
      </c>
      <c r="G298" s="37" t="s">
        <v>7107</v>
      </c>
      <c r="H298" s="38">
        <v>17000</v>
      </c>
      <c r="I298" s="39">
        <v>1</v>
      </c>
      <c r="J298" s="40"/>
      <c r="K298" s="41"/>
      <c r="L298" s="76">
        <v>1</v>
      </c>
      <c r="M298" s="14"/>
      <c r="N298" s="15"/>
      <c r="O298" s="97">
        <v>1</v>
      </c>
      <c r="P298" s="97" t="s">
        <v>207</v>
      </c>
      <c r="Q298" s="146"/>
      <c r="R298" s="146"/>
      <c r="S298" s="78">
        <v>1</v>
      </c>
      <c r="T298" s="48">
        <v>17000</v>
      </c>
      <c r="U298" s="23"/>
      <c r="V298" s="24"/>
      <c r="W298" s="62" t="s">
        <v>4919</v>
      </c>
    </row>
    <row r="299" spans="1:23" ht="23.45" customHeight="1">
      <c r="A299" s="35" t="s">
        <v>925</v>
      </c>
      <c r="B299" s="35" t="s">
        <v>11046</v>
      </c>
      <c r="C299" s="35" t="s">
        <v>928</v>
      </c>
      <c r="D299" s="35" t="s">
        <v>929</v>
      </c>
      <c r="E299" s="36" t="s">
        <v>13500</v>
      </c>
      <c r="F299" s="35" t="s">
        <v>7265</v>
      </c>
      <c r="G299" s="37" t="s">
        <v>7721</v>
      </c>
      <c r="H299" s="38">
        <v>17000</v>
      </c>
      <c r="I299" s="39">
        <v>2</v>
      </c>
      <c r="J299" s="40"/>
      <c r="K299" s="41"/>
      <c r="L299" s="76">
        <v>2</v>
      </c>
      <c r="M299" s="14"/>
      <c r="N299" s="15"/>
      <c r="O299" s="97">
        <v>2</v>
      </c>
      <c r="P299" s="97" t="s">
        <v>207</v>
      </c>
      <c r="Q299" s="146"/>
      <c r="R299" s="146"/>
      <c r="S299" s="78">
        <v>2</v>
      </c>
      <c r="T299" s="48">
        <v>34000</v>
      </c>
      <c r="U299" s="23"/>
      <c r="V299" s="24"/>
      <c r="W299" s="62" t="s">
        <v>4919</v>
      </c>
    </row>
    <row r="300" spans="1:23" ht="23.45" customHeight="1">
      <c r="A300" s="35" t="s">
        <v>925</v>
      </c>
      <c r="B300" s="35" t="s">
        <v>11046</v>
      </c>
      <c r="C300" s="35" t="s">
        <v>928</v>
      </c>
      <c r="D300" s="35" t="s">
        <v>929</v>
      </c>
      <c r="E300" s="36" t="s">
        <v>7820</v>
      </c>
      <c r="F300" s="35" t="s">
        <v>7821</v>
      </c>
      <c r="G300" s="37" t="s">
        <v>5959</v>
      </c>
      <c r="H300" s="38">
        <v>15000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15000</v>
      </c>
      <c r="U300" s="23"/>
      <c r="V300" s="24"/>
      <c r="W300" s="62" t="s">
        <v>4919</v>
      </c>
    </row>
    <row r="301" spans="1:23" ht="23.45" customHeight="1">
      <c r="A301" s="35"/>
      <c r="B301" s="35"/>
      <c r="C301" s="35"/>
      <c r="D301" s="35"/>
      <c r="E301" s="36"/>
      <c r="F301" s="35"/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146"/>
      <c r="R301" s="146"/>
      <c r="S301" s="78">
        <v>0</v>
      </c>
      <c r="T301" s="49">
        <v>0</v>
      </c>
      <c r="U301" s="23"/>
      <c r="V301" s="24"/>
      <c r="W301" s="62" t="s">
        <v>207</v>
      </c>
    </row>
    <row r="302" spans="1:23" ht="23.45" customHeight="1">
      <c r="A302" s="35" t="s">
        <v>92</v>
      </c>
      <c r="B302" s="35" t="s">
        <v>11156</v>
      </c>
      <c r="C302" s="35" t="s">
        <v>94</v>
      </c>
      <c r="D302" s="35" t="s">
        <v>95</v>
      </c>
      <c r="E302" s="36" t="s">
        <v>10024</v>
      </c>
      <c r="F302" s="35" t="s">
        <v>10025</v>
      </c>
      <c r="G302" s="37" t="s">
        <v>7064</v>
      </c>
      <c r="H302" s="38">
        <v>22000</v>
      </c>
      <c r="I302" s="39">
        <v>1</v>
      </c>
      <c r="J302" s="40"/>
      <c r="K302" s="41"/>
      <c r="L302" s="76">
        <v>1</v>
      </c>
      <c r="M302" s="14"/>
      <c r="N302" s="15"/>
      <c r="O302" s="97">
        <v>1</v>
      </c>
      <c r="P302" s="97" t="s">
        <v>207</v>
      </c>
      <c r="Q302" s="146"/>
      <c r="R302" s="146"/>
      <c r="S302" s="78">
        <v>1</v>
      </c>
      <c r="T302" s="48">
        <v>22000</v>
      </c>
      <c r="U302" s="23"/>
      <c r="V302" s="24"/>
      <c r="W302" s="62" t="s">
        <v>310</v>
      </c>
    </row>
    <row r="303" spans="1:23" ht="23.45" customHeight="1">
      <c r="A303" s="35" t="s">
        <v>92</v>
      </c>
      <c r="B303" s="35" t="s">
        <v>11156</v>
      </c>
      <c r="C303" s="35" t="s">
        <v>94</v>
      </c>
      <c r="D303" s="35" t="s">
        <v>95</v>
      </c>
      <c r="E303" s="36" t="s">
        <v>7754</v>
      </c>
      <c r="F303" s="35" t="s">
        <v>7755</v>
      </c>
      <c r="G303" s="37" t="s">
        <v>7121</v>
      </c>
      <c r="H303" s="38">
        <v>20500</v>
      </c>
      <c r="I303" s="39"/>
      <c r="J303" s="40">
        <v>6</v>
      </c>
      <c r="K303" s="41"/>
      <c r="L303" s="76"/>
      <c r="M303" s="14"/>
      <c r="N303" s="15"/>
      <c r="O303" s="97">
        <v>0</v>
      </c>
      <c r="P303" s="97" t="s">
        <v>207</v>
      </c>
      <c r="Q303" s="146" t="s">
        <v>11184</v>
      </c>
      <c r="R303" s="146" t="s">
        <v>7773</v>
      </c>
      <c r="S303" s="78">
        <v>0</v>
      </c>
      <c r="T303" s="48">
        <v>0</v>
      </c>
      <c r="U303" s="23">
        <v>123000</v>
      </c>
      <c r="V303" s="24">
        <v>45894</v>
      </c>
      <c r="W303" s="62" t="s">
        <v>310</v>
      </c>
    </row>
    <row r="304" spans="1:23" ht="23.45" customHeight="1">
      <c r="A304" s="35" t="s">
        <v>92</v>
      </c>
      <c r="B304" s="35" t="s">
        <v>11156</v>
      </c>
      <c r="C304" s="35" t="s">
        <v>94</v>
      </c>
      <c r="D304" s="35" t="s">
        <v>95</v>
      </c>
      <c r="E304" s="36" t="s">
        <v>9866</v>
      </c>
      <c r="F304" s="35" t="s">
        <v>7755</v>
      </c>
      <c r="G304" s="37" t="s">
        <v>7476</v>
      </c>
      <c r="H304" s="38">
        <v>20500</v>
      </c>
      <c r="I304" s="39">
        <v>1</v>
      </c>
      <c r="J304" s="40"/>
      <c r="K304" s="41"/>
      <c r="L304" s="76">
        <v>1</v>
      </c>
      <c r="M304" s="14"/>
      <c r="N304" s="15"/>
      <c r="O304" s="97">
        <v>1</v>
      </c>
      <c r="P304" s="97" t="s">
        <v>207</v>
      </c>
      <c r="Q304" s="146"/>
      <c r="R304" s="146"/>
      <c r="S304" s="78">
        <v>1</v>
      </c>
      <c r="T304" s="48">
        <v>20500</v>
      </c>
      <c r="U304" s="23"/>
      <c r="V304" s="24"/>
      <c r="W304" s="62" t="s">
        <v>310</v>
      </c>
    </row>
    <row r="305" spans="1:23" ht="23.45" customHeight="1">
      <c r="A305" s="35"/>
      <c r="B305" s="35"/>
      <c r="C305" s="35"/>
      <c r="D305" s="35"/>
      <c r="E305" s="36"/>
      <c r="F305" s="35"/>
      <c r="G305" s="37"/>
      <c r="H305" s="38"/>
      <c r="I305" s="39"/>
      <c r="J305" s="40"/>
      <c r="K305" s="41"/>
      <c r="L305" s="76"/>
      <c r="M305" s="14"/>
      <c r="N305" s="15"/>
      <c r="O305" s="97">
        <v>0</v>
      </c>
      <c r="P305" s="97" t="s">
        <v>207</v>
      </c>
      <c r="Q305" s="146"/>
      <c r="R305" s="146"/>
      <c r="S305" s="78">
        <v>0</v>
      </c>
      <c r="T305" s="49">
        <v>0</v>
      </c>
      <c r="U305" s="23"/>
      <c r="V305" s="24"/>
      <c r="W305" s="62" t="s">
        <v>207</v>
      </c>
    </row>
    <row r="306" spans="1:23" ht="23.45" customHeight="1">
      <c r="A306" s="35" t="s">
        <v>5325</v>
      </c>
      <c r="B306" s="35" t="s">
        <v>10605</v>
      </c>
      <c r="C306" s="35" t="s">
        <v>5327</v>
      </c>
      <c r="D306" s="35" t="s">
        <v>5327</v>
      </c>
      <c r="E306" s="36" t="s">
        <v>7267</v>
      </c>
      <c r="F306" s="35" t="s">
        <v>7268</v>
      </c>
      <c r="G306" s="37" t="s">
        <v>6755</v>
      </c>
      <c r="H306" s="38">
        <v>14000</v>
      </c>
      <c r="I306" s="39">
        <v>1</v>
      </c>
      <c r="J306" s="40"/>
      <c r="K306" s="41"/>
      <c r="L306" s="76">
        <v>1</v>
      </c>
      <c r="M306" s="14"/>
      <c r="N306" s="15"/>
      <c r="O306" s="97">
        <v>1</v>
      </c>
      <c r="P306" s="97" t="s">
        <v>207</v>
      </c>
      <c r="Q306" s="146"/>
      <c r="R306" s="146"/>
      <c r="S306" s="78">
        <v>1</v>
      </c>
      <c r="T306" s="48">
        <v>14000</v>
      </c>
      <c r="U306" s="23"/>
      <c r="V306" s="24"/>
      <c r="W306" s="62" t="s">
        <v>1235</v>
      </c>
    </row>
    <row r="307" spans="1:23" ht="23.45" customHeight="1">
      <c r="A307" s="35"/>
      <c r="B307" s="35"/>
      <c r="C307" s="35"/>
      <c r="D307" s="35"/>
      <c r="E307" s="36"/>
      <c r="F307" s="35"/>
      <c r="G307" s="37"/>
      <c r="H307" s="38"/>
      <c r="I307" s="39"/>
      <c r="J307" s="40"/>
      <c r="K307" s="41"/>
      <c r="L307" s="76"/>
      <c r="M307" s="14"/>
      <c r="N307" s="15"/>
      <c r="O307" s="97">
        <v>0</v>
      </c>
      <c r="P307" s="97" t="s">
        <v>207</v>
      </c>
      <c r="Q307" s="146"/>
      <c r="R307" s="146"/>
      <c r="S307" s="78">
        <v>0</v>
      </c>
      <c r="T307" s="49">
        <v>0</v>
      </c>
      <c r="U307" s="23"/>
      <c r="V307" s="24"/>
      <c r="W307" s="62" t="s">
        <v>207</v>
      </c>
    </row>
    <row r="308" spans="1:23" ht="23.4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13246</v>
      </c>
      <c r="F308" s="35" t="s">
        <v>11614</v>
      </c>
      <c r="G308" s="37" t="s">
        <v>13247</v>
      </c>
      <c r="H308" s="38">
        <v>15000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146"/>
      <c r="R308" s="146"/>
      <c r="S308" s="78">
        <v>1</v>
      </c>
      <c r="T308" s="48">
        <v>15000</v>
      </c>
      <c r="U308" s="23"/>
      <c r="V308" s="24"/>
      <c r="W308" s="62" t="s">
        <v>4830</v>
      </c>
    </row>
    <row r="309" spans="1:23" ht="23.4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7594</v>
      </c>
      <c r="F309" s="35" t="s">
        <v>7270</v>
      </c>
      <c r="G309" s="37" t="s">
        <v>12105</v>
      </c>
      <c r="H309" s="38">
        <v>14000</v>
      </c>
      <c r="I309" s="39">
        <v>10</v>
      </c>
      <c r="J309" s="40"/>
      <c r="K309" s="41"/>
      <c r="L309" s="76">
        <v>10</v>
      </c>
      <c r="M309" s="14"/>
      <c r="N309" s="15"/>
      <c r="O309" s="97">
        <v>10</v>
      </c>
      <c r="P309" s="97" t="s">
        <v>207</v>
      </c>
      <c r="Q309" s="146"/>
      <c r="R309" s="146"/>
      <c r="S309" s="78">
        <v>10</v>
      </c>
      <c r="T309" s="48">
        <v>140000</v>
      </c>
      <c r="U309" s="23"/>
      <c r="V309" s="24"/>
      <c r="W309" s="62" t="s">
        <v>4830</v>
      </c>
    </row>
    <row r="310" spans="1:23" ht="23.4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9412</v>
      </c>
      <c r="F310" s="35" t="s">
        <v>7270</v>
      </c>
      <c r="G310" s="37" t="s">
        <v>11615</v>
      </c>
      <c r="H310" s="38">
        <v>14000</v>
      </c>
      <c r="I310" s="39">
        <v>10</v>
      </c>
      <c r="J310" s="40"/>
      <c r="K310" s="41"/>
      <c r="L310" s="76">
        <v>10</v>
      </c>
      <c r="M310" s="14"/>
      <c r="N310" s="15"/>
      <c r="O310" s="97">
        <v>10</v>
      </c>
      <c r="P310" s="97" t="s">
        <v>207</v>
      </c>
      <c r="Q310" s="146"/>
      <c r="R310" s="146"/>
      <c r="S310" s="78">
        <v>10</v>
      </c>
      <c r="T310" s="48">
        <v>140000</v>
      </c>
      <c r="U310" s="23"/>
      <c r="V310" s="24"/>
      <c r="W310" s="62" t="s">
        <v>4830</v>
      </c>
    </row>
    <row r="311" spans="1:23" ht="23.4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7598</v>
      </c>
      <c r="F311" s="35" t="s">
        <v>7270</v>
      </c>
      <c r="G311" s="37" t="s">
        <v>11617</v>
      </c>
      <c r="H311" s="38">
        <v>14000</v>
      </c>
      <c r="I311" s="39">
        <v>20</v>
      </c>
      <c r="J311" s="40"/>
      <c r="K311" s="41"/>
      <c r="L311" s="76">
        <v>20</v>
      </c>
      <c r="M311" s="14"/>
      <c r="N311" s="15"/>
      <c r="O311" s="97">
        <v>20</v>
      </c>
      <c r="P311" s="97" t="s">
        <v>207</v>
      </c>
      <c r="Q311" s="146"/>
      <c r="R311" s="146"/>
      <c r="S311" s="78">
        <v>20</v>
      </c>
      <c r="T311" s="48">
        <v>280000</v>
      </c>
      <c r="U311" s="23"/>
      <c r="V311" s="24"/>
      <c r="W311" s="62" t="s">
        <v>4830</v>
      </c>
    </row>
    <row r="312" spans="1:23" ht="23.4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11911</v>
      </c>
      <c r="F312" s="35" t="s">
        <v>7270</v>
      </c>
      <c r="G312" s="37" t="s">
        <v>13505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219" t="s">
        <v>13312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4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7269</v>
      </c>
      <c r="F313" s="35" t="s">
        <v>7270</v>
      </c>
      <c r="G313" s="37" t="s">
        <v>11616</v>
      </c>
      <c r="H313" s="38">
        <v>14000</v>
      </c>
      <c r="I313" s="39">
        <v>30</v>
      </c>
      <c r="J313" s="40"/>
      <c r="K313" s="41"/>
      <c r="L313" s="76">
        <v>30</v>
      </c>
      <c r="M313" s="14"/>
      <c r="N313" s="15"/>
      <c r="O313" s="97">
        <v>30</v>
      </c>
      <c r="P313" s="97" t="s">
        <v>207</v>
      </c>
      <c r="Q313" s="146"/>
      <c r="R313" s="146"/>
      <c r="S313" s="78">
        <v>30</v>
      </c>
      <c r="T313" s="48">
        <v>420000</v>
      </c>
      <c r="U313" s="23"/>
      <c r="V313" s="24"/>
      <c r="W313" s="62" t="s">
        <v>4830</v>
      </c>
    </row>
    <row r="314" spans="1:23" ht="23.4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12117</v>
      </c>
      <c r="F314" s="35" t="s">
        <v>7270</v>
      </c>
      <c r="G314" s="37" t="s">
        <v>13504</v>
      </c>
      <c r="H314" s="38">
        <v>14000</v>
      </c>
      <c r="I314" s="39">
        <v>10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/>
      <c r="R314" s="146"/>
      <c r="S314" s="78">
        <v>0</v>
      </c>
      <c r="T314" s="48">
        <v>0</v>
      </c>
      <c r="U314" s="23"/>
      <c r="V314" s="24"/>
      <c r="W314" s="62" t="s">
        <v>4830</v>
      </c>
    </row>
    <row r="315" spans="1:23" ht="23.4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12109</v>
      </c>
      <c r="F315" s="35" t="s">
        <v>7270</v>
      </c>
      <c r="G315" s="37" t="s">
        <v>13502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146"/>
      <c r="S315" s="78">
        <v>0</v>
      </c>
      <c r="T315" s="48">
        <v>0</v>
      </c>
      <c r="U315" s="23"/>
      <c r="V315" s="24"/>
      <c r="W315" s="62" t="s">
        <v>4830</v>
      </c>
    </row>
    <row r="316" spans="1:23" ht="23.4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7600</v>
      </c>
      <c r="F316" s="35" t="s">
        <v>7270</v>
      </c>
      <c r="G316" s="37" t="s">
        <v>13501</v>
      </c>
      <c r="H316" s="38">
        <v>14000</v>
      </c>
      <c r="I316" s="39">
        <v>10</v>
      </c>
      <c r="J316" s="40"/>
      <c r="K316" s="41"/>
      <c r="L316" s="76">
        <v>10</v>
      </c>
      <c r="M316" s="14"/>
      <c r="N316" s="15"/>
      <c r="O316" s="97">
        <v>10</v>
      </c>
      <c r="P316" s="97" t="s">
        <v>207</v>
      </c>
      <c r="Q316" s="146"/>
      <c r="R316" s="146"/>
      <c r="S316" s="78">
        <v>10</v>
      </c>
      <c r="T316" s="48">
        <v>140000</v>
      </c>
      <c r="U316" s="23"/>
      <c r="V316" s="24"/>
      <c r="W316" s="62" t="s">
        <v>4830</v>
      </c>
    </row>
    <row r="317" spans="1:23" ht="23.4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7826</v>
      </c>
      <c r="F317" s="35" t="s">
        <v>7270</v>
      </c>
      <c r="G317" s="37" t="s">
        <v>12604</v>
      </c>
      <c r="H317" s="38">
        <v>14000</v>
      </c>
      <c r="I317" s="39">
        <v>5</v>
      </c>
      <c r="J317" s="40"/>
      <c r="K317" s="41"/>
      <c r="L317" s="76">
        <v>5</v>
      </c>
      <c r="M317" s="14"/>
      <c r="N317" s="15"/>
      <c r="O317" s="97">
        <v>5</v>
      </c>
      <c r="P317" s="97" t="s">
        <v>207</v>
      </c>
      <c r="Q317" s="146"/>
      <c r="R317" s="146"/>
      <c r="S317" s="78">
        <v>5</v>
      </c>
      <c r="T317" s="48">
        <v>70000</v>
      </c>
      <c r="U317" s="23"/>
      <c r="V317" s="24"/>
      <c r="W317" s="62" t="s">
        <v>4830</v>
      </c>
    </row>
    <row r="318" spans="1:23" ht="23.4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7606</v>
      </c>
      <c r="F318" s="35" t="s">
        <v>7270</v>
      </c>
      <c r="G318" s="37" t="s">
        <v>11622</v>
      </c>
      <c r="H318" s="38">
        <v>14000</v>
      </c>
      <c r="I318" s="39">
        <v>10</v>
      </c>
      <c r="J318" s="40"/>
      <c r="K318" s="41"/>
      <c r="L318" s="76">
        <v>10</v>
      </c>
      <c r="M318" s="14"/>
      <c r="N318" s="15"/>
      <c r="O318" s="97">
        <v>10</v>
      </c>
      <c r="P318" s="97" t="s">
        <v>207</v>
      </c>
      <c r="Q318" s="146"/>
      <c r="R318" s="146"/>
      <c r="S318" s="78">
        <v>10</v>
      </c>
      <c r="T318" s="48">
        <v>140000</v>
      </c>
      <c r="U318" s="23"/>
      <c r="V318" s="24"/>
      <c r="W318" s="62" t="s">
        <v>4830</v>
      </c>
    </row>
    <row r="319" spans="1:23" ht="23.4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7604</v>
      </c>
      <c r="F319" s="35" t="s">
        <v>7270</v>
      </c>
      <c r="G319" s="37" t="s">
        <v>11621</v>
      </c>
      <c r="H319" s="38">
        <v>14000</v>
      </c>
      <c r="I319" s="39">
        <v>10</v>
      </c>
      <c r="J319" s="40"/>
      <c r="K319" s="41"/>
      <c r="L319" s="76">
        <v>10</v>
      </c>
      <c r="M319" s="14"/>
      <c r="N319" s="15"/>
      <c r="O319" s="97">
        <v>10</v>
      </c>
      <c r="P319" s="97" t="s">
        <v>207</v>
      </c>
      <c r="Q319" s="146"/>
      <c r="R319" s="146"/>
      <c r="S319" s="78">
        <v>10</v>
      </c>
      <c r="T319" s="48">
        <v>140000</v>
      </c>
      <c r="U319" s="23"/>
      <c r="V319" s="24"/>
      <c r="W319" s="62" t="s">
        <v>4830</v>
      </c>
    </row>
    <row r="320" spans="1:23" ht="23.4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11907</v>
      </c>
      <c r="F320" s="35" t="s">
        <v>7270</v>
      </c>
      <c r="G320" s="37" t="s">
        <v>13503</v>
      </c>
      <c r="H320" s="38">
        <v>14000</v>
      </c>
      <c r="I320" s="39">
        <v>20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/>
      <c r="R320" s="219" t="s">
        <v>13312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4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7602</v>
      </c>
      <c r="F321" s="35" t="s">
        <v>7270</v>
      </c>
      <c r="G321" s="37" t="s">
        <v>11620</v>
      </c>
      <c r="H321" s="38">
        <v>14000</v>
      </c>
      <c r="I321" s="39">
        <v>30</v>
      </c>
      <c r="J321" s="40"/>
      <c r="K321" s="41"/>
      <c r="L321" s="76">
        <v>30</v>
      </c>
      <c r="M321" s="14"/>
      <c r="N321" s="15"/>
      <c r="O321" s="97">
        <v>30</v>
      </c>
      <c r="P321" s="97" t="s">
        <v>207</v>
      </c>
      <c r="Q321" s="146"/>
      <c r="R321" s="146"/>
      <c r="S321" s="78">
        <v>30</v>
      </c>
      <c r="T321" s="48">
        <v>420000</v>
      </c>
      <c r="U321" s="23"/>
      <c r="V321" s="24"/>
      <c r="W321" s="62" t="s">
        <v>4830</v>
      </c>
    </row>
    <row r="322" spans="1:23" ht="23.45" customHeight="1">
      <c r="A322" s="35" t="s">
        <v>319</v>
      </c>
      <c r="B322" s="35" t="s">
        <v>10677</v>
      </c>
      <c r="C322" s="35" t="s">
        <v>99</v>
      </c>
      <c r="D322" s="35" t="s">
        <v>100</v>
      </c>
      <c r="E322" s="36" t="s">
        <v>11623</v>
      </c>
      <c r="F322" s="35" t="s">
        <v>13053</v>
      </c>
      <c r="G322" s="37" t="s">
        <v>11624</v>
      </c>
      <c r="H322" s="38">
        <v>14000</v>
      </c>
      <c r="I322" s="39">
        <v>40</v>
      </c>
      <c r="J322" s="40"/>
      <c r="K322" s="41"/>
      <c r="L322" s="76">
        <v>39</v>
      </c>
      <c r="M322" s="14"/>
      <c r="N322" s="15"/>
      <c r="O322" s="97">
        <v>39</v>
      </c>
      <c r="P322" s="97" t="s">
        <v>207</v>
      </c>
      <c r="Q322" s="146"/>
      <c r="R322" s="219" t="s">
        <v>13314</v>
      </c>
      <c r="S322" s="78">
        <v>39</v>
      </c>
      <c r="T322" s="48">
        <v>546000</v>
      </c>
      <c r="U322" s="23"/>
      <c r="V322" s="24"/>
      <c r="W322" s="62" t="s">
        <v>4830</v>
      </c>
    </row>
    <row r="323" spans="1:23" ht="23.45" customHeight="1">
      <c r="A323" s="35" t="s">
        <v>319</v>
      </c>
      <c r="B323" s="35" t="s">
        <v>10677</v>
      </c>
      <c r="C323" s="35" t="s">
        <v>99</v>
      </c>
      <c r="D323" s="35" t="s">
        <v>100</v>
      </c>
      <c r="E323" s="36" t="s">
        <v>12121</v>
      </c>
      <c r="F323" s="35" t="s">
        <v>13053</v>
      </c>
      <c r="G323" s="37" t="s">
        <v>13055</v>
      </c>
      <c r="H323" s="38">
        <v>14000</v>
      </c>
      <c r="I323" s="39">
        <v>20</v>
      </c>
      <c r="J323" s="40"/>
      <c r="K323" s="41"/>
      <c r="L323" s="76">
        <v>20</v>
      </c>
      <c r="M323" s="14"/>
      <c r="N323" s="15"/>
      <c r="O323" s="97">
        <v>20</v>
      </c>
      <c r="P323" s="97" t="s">
        <v>207</v>
      </c>
      <c r="Q323" s="146"/>
      <c r="R323" s="219" t="s">
        <v>12220</v>
      </c>
      <c r="S323" s="78">
        <v>20</v>
      </c>
      <c r="T323" s="48">
        <v>280000</v>
      </c>
      <c r="U323" s="23"/>
      <c r="V323" s="24"/>
      <c r="W323" s="62" t="s">
        <v>4830</v>
      </c>
    </row>
    <row r="324" spans="1:23" ht="23.45" customHeight="1">
      <c r="A324" s="35" t="s">
        <v>319</v>
      </c>
      <c r="B324" s="35" t="s">
        <v>10677</v>
      </c>
      <c r="C324" s="35" t="s">
        <v>99</v>
      </c>
      <c r="D324" s="35" t="s">
        <v>100</v>
      </c>
      <c r="E324" s="36" t="s">
        <v>12121</v>
      </c>
      <c r="F324" s="35" t="s">
        <v>13053</v>
      </c>
      <c r="G324" s="37" t="s">
        <v>13055</v>
      </c>
      <c r="H324" s="38">
        <v>14000</v>
      </c>
      <c r="I324" s="39">
        <v>10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/>
      <c r="R324" s="219" t="s">
        <v>13312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45" customHeight="1">
      <c r="A325" s="35" t="s">
        <v>319</v>
      </c>
      <c r="B325" s="35" t="s">
        <v>10677</v>
      </c>
      <c r="C325" s="35" t="s">
        <v>99</v>
      </c>
      <c r="D325" s="35" t="s">
        <v>100</v>
      </c>
      <c r="E325" s="36" t="s">
        <v>11324</v>
      </c>
      <c r="F325" s="35" t="s">
        <v>13053</v>
      </c>
      <c r="G325" s="37" t="s">
        <v>13054</v>
      </c>
      <c r="H325" s="38">
        <v>14000</v>
      </c>
      <c r="I325" s="39">
        <v>40</v>
      </c>
      <c r="J325" s="40"/>
      <c r="K325" s="41"/>
      <c r="L325" s="76">
        <v>40</v>
      </c>
      <c r="M325" s="14"/>
      <c r="N325" s="15"/>
      <c r="O325" s="97">
        <v>40</v>
      </c>
      <c r="P325" s="97" t="s">
        <v>207</v>
      </c>
      <c r="Q325" s="146"/>
      <c r="R325" s="219" t="s">
        <v>13314</v>
      </c>
      <c r="S325" s="78">
        <v>40</v>
      </c>
      <c r="T325" s="48">
        <v>560000</v>
      </c>
      <c r="U325" s="23"/>
      <c r="V325" s="24"/>
      <c r="W325" s="62" t="s">
        <v>4830</v>
      </c>
    </row>
    <row r="326" spans="1:23" ht="23.45" customHeight="1">
      <c r="A326" s="35" t="s">
        <v>319</v>
      </c>
      <c r="B326" s="35" t="s">
        <v>10677</v>
      </c>
      <c r="C326" s="35" t="s">
        <v>99</v>
      </c>
      <c r="D326" s="35" t="s">
        <v>100</v>
      </c>
      <c r="E326" s="36" t="s">
        <v>11916</v>
      </c>
      <c r="F326" s="35" t="s">
        <v>13053</v>
      </c>
      <c r="G326" s="37" t="s">
        <v>11917</v>
      </c>
      <c r="H326" s="38">
        <v>14000</v>
      </c>
      <c r="I326" s="39">
        <v>20</v>
      </c>
      <c r="J326" s="40"/>
      <c r="K326" s="41"/>
      <c r="L326" s="76">
        <v>18</v>
      </c>
      <c r="M326" s="14"/>
      <c r="N326" s="15"/>
      <c r="O326" s="97">
        <v>18</v>
      </c>
      <c r="P326" s="97" t="s">
        <v>207</v>
      </c>
      <c r="Q326" s="146"/>
      <c r="R326" s="219" t="s">
        <v>11939</v>
      </c>
      <c r="S326" s="78">
        <v>18</v>
      </c>
      <c r="T326" s="48">
        <v>252000</v>
      </c>
      <c r="U326" s="23"/>
      <c r="V326" s="24"/>
      <c r="W326" s="62" t="s">
        <v>4830</v>
      </c>
    </row>
    <row r="327" spans="1:23" ht="23.45" customHeight="1">
      <c r="A327" s="35" t="s">
        <v>319</v>
      </c>
      <c r="B327" s="35" t="s">
        <v>10677</v>
      </c>
      <c r="C327" s="35" t="s">
        <v>99</v>
      </c>
      <c r="D327" s="35" t="s">
        <v>100</v>
      </c>
      <c r="E327" s="36" t="s">
        <v>13056</v>
      </c>
      <c r="F327" s="35" t="s">
        <v>13053</v>
      </c>
      <c r="G327" s="37" t="s">
        <v>13057</v>
      </c>
      <c r="H327" s="38">
        <v>14000</v>
      </c>
      <c r="I327" s="39">
        <v>20</v>
      </c>
      <c r="J327" s="40"/>
      <c r="K327" s="41"/>
      <c r="L327" s="76"/>
      <c r="M327" s="14"/>
      <c r="N327" s="15"/>
      <c r="O327" s="97">
        <v>0</v>
      </c>
      <c r="P327" s="97" t="s">
        <v>207</v>
      </c>
      <c r="Q327" s="146"/>
      <c r="R327" s="219" t="s">
        <v>13100</v>
      </c>
      <c r="S327" s="78">
        <v>0</v>
      </c>
      <c r="T327" s="48">
        <v>0</v>
      </c>
      <c r="U327" s="23"/>
      <c r="V327" s="24"/>
      <c r="W327" s="62" t="s">
        <v>4830</v>
      </c>
    </row>
    <row r="328" spans="1:23" ht="23.45" customHeight="1">
      <c r="A328" s="35" t="s">
        <v>319</v>
      </c>
      <c r="B328" s="35" t="s">
        <v>10677</v>
      </c>
      <c r="C328" s="35" t="s">
        <v>99</v>
      </c>
      <c r="D328" s="35" t="s">
        <v>100</v>
      </c>
      <c r="E328" s="36" t="s">
        <v>12123</v>
      </c>
      <c r="F328" s="35" t="s">
        <v>13053</v>
      </c>
      <c r="G328" s="37" t="s">
        <v>12124</v>
      </c>
      <c r="H328" s="38">
        <v>14000</v>
      </c>
      <c r="I328" s="39">
        <v>20</v>
      </c>
      <c r="J328" s="40"/>
      <c r="K328" s="41"/>
      <c r="L328" s="76">
        <v>23</v>
      </c>
      <c r="M328" s="14"/>
      <c r="N328" s="15"/>
      <c r="O328" s="97">
        <v>23</v>
      </c>
      <c r="P328" s="97" t="s">
        <v>207</v>
      </c>
      <c r="Q328" s="146"/>
      <c r="R328" s="219" t="s">
        <v>12220</v>
      </c>
      <c r="S328" s="78">
        <v>23</v>
      </c>
      <c r="T328" s="48">
        <v>322000</v>
      </c>
      <c r="U328" s="23"/>
      <c r="V328" s="24"/>
      <c r="W328" s="62" t="s">
        <v>4830</v>
      </c>
    </row>
    <row r="329" spans="1:23" ht="23.45" customHeight="1">
      <c r="A329" s="35" t="s">
        <v>319</v>
      </c>
      <c r="B329" s="35" t="s">
        <v>10677</v>
      </c>
      <c r="C329" s="35" t="s">
        <v>99</v>
      </c>
      <c r="D329" s="35" t="s">
        <v>100</v>
      </c>
      <c r="E329" s="36" t="s">
        <v>12123</v>
      </c>
      <c r="F329" s="35" t="s">
        <v>13053</v>
      </c>
      <c r="G329" s="37" t="s">
        <v>12124</v>
      </c>
      <c r="H329" s="38">
        <v>14000</v>
      </c>
      <c r="I329" s="39">
        <v>10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/>
      <c r="R329" s="219" t="s">
        <v>13312</v>
      </c>
      <c r="S329" s="78">
        <v>0</v>
      </c>
      <c r="T329" s="48">
        <v>0</v>
      </c>
      <c r="U329" s="23"/>
      <c r="V329" s="24"/>
      <c r="W329" s="62" t="s">
        <v>4830</v>
      </c>
    </row>
    <row r="330" spans="1:23" ht="23.45" customHeight="1">
      <c r="A330" s="35" t="s">
        <v>319</v>
      </c>
      <c r="B330" s="35" t="s">
        <v>10677</v>
      </c>
      <c r="C330" s="35" t="s">
        <v>99</v>
      </c>
      <c r="D330" s="35" t="s">
        <v>100</v>
      </c>
      <c r="E330" s="36" t="s">
        <v>13506</v>
      </c>
      <c r="F330" s="35" t="s">
        <v>9797</v>
      </c>
      <c r="G330" s="37" t="s">
        <v>13507</v>
      </c>
      <c r="H330" s="38">
        <v>14000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14000</v>
      </c>
      <c r="U330" s="23"/>
      <c r="V330" s="24"/>
      <c r="W330" s="62" t="s">
        <v>4830</v>
      </c>
    </row>
    <row r="331" spans="1:23" ht="23.45" customHeight="1">
      <c r="A331" s="35" t="s">
        <v>319</v>
      </c>
      <c r="B331" s="35" t="s">
        <v>10677</v>
      </c>
      <c r="C331" s="35" t="s">
        <v>99</v>
      </c>
      <c r="D331" s="35" t="s">
        <v>100</v>
      </c>
      <c r="E331" s="36" t="s">
        <v>10421</v>
      </c>
      <c r="F331" s="35" t="s">
        <v>11918</v>
      </c>
      <c r="G331" s="37" t="s">
        <v>10422</v>
      </c>
      <c r="H331" s="38">
        <v>11500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11500</v>
      </c>
      <c r="U331" s="23"/>
      <c r="V331" s="24"/>
      <c r="W331" s="62" t="s">
        <v>4830</v>
      </c>
    </row>
    <row r="332" spans="1:23" ht="23.45" customHeight="1">
      <c r="A332" s="35" t="s">
        <v>319</v>
      </c>
      <c r="B332" s="35" t="s">
        <v>10677</v>
      </c>
      <c r="C332" s="35" t="s">
        <v>99</v>
      </c>
      <c r="D332" s="35" t="s">
        <v>100</v>
      </c>
      <c r="E332" s="36" t="s">
        <v>7608</v>
      </c>
      <c r="F332" s="35" t="s">
        <v>11918</v>
      </c>
      <c r="G332" s="37" t="s">
        <v>7609</v>
      </c>
      <c r="H332" s="38">
        <v>11500</v>
      </c>
      <c r="I332" s="39">
        <v>5</v>
      </c>
      <c r="J332" s="40"/>
      <c r="K332" s="41"/>
      <c r="L332" s="76"/>
      <c r="M332" s="14"/>
      <c r="N332" s="15"/>
      <c r="O332" s="97">
        <v>0</v>
      </c>
      <c r="P332" s="97" t="s">
        <v>207</v>
      </c>
      <c r="Q332" s="146"/>
      <c r="R332" s="146"/>
      <c r="S332" s="78">
        <v>0</v>
      </c>
      <c r="T332" s="48">
        <v>0</v>
      </c>
      <c r="U332" s="23"/>
      <c r="V332" s="24"/>
      <c r="W332" s="62" t="s">
        <v>4830</v>
      </c>
    </row>
    <row r="333" spans="1:23" ht="23.45" customHeight="1">
      <c r="A333" s="35" t="s">
        <v>319</v>
      </c>
      <c r="B333" s="35" t="s">
        <v>10677</v>
      </c>
      <c r="C333" s="35" t="s">
        <v>99</v>
      </c>
      <c r="D333" s="35" t="s">
        <v>100</v>
      </c>
      <c r="E333" s="36" t="s">
        <v>7610</v>
      </c>
      <c r="F333" s="35" t="s">
        <v>11918</v>
      </c>
      <c r="G333" s="37" t="s">
        <v>7240</v>
      </c>
      <c r="H333" s="38">
        <v>11500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11500</v>
      </c>
      <c r="U333" s="23"/>
      <c r="V333" s="24"/>
      <c r="W333" s="62" t="s">
        <v>4830</v>
      </c>
    </row>
    <row r="334" spans="1:23" ht="23.45" customHeight="1">
      <c r="A334" s="16" t="s">
        <v>98</v>
      </c>
      <c r="B334" s="16" t="s">
        <v>10677</v>
      </c>
      <c r="C334" s="16" t="s">
        <v>99</v>
      </c>
      <c r="D334" s="16" t="s">
        <v>100</v>
      </c>
      <c r="E334" s="25" t="s">
        <v>323</v>
      </c>
      <c r="F334" s="16" t="s">
        <v>102</v>
      </c>
      <c r="G334" s="26" t="s">
        <v>12945</v>
      </c>
      <c r="H334" s="27">
        <v>14000</v>
      </c>
      <c r="I334" s="28"/>
      <c r="J334" s="29"/>
      <c r="K334" s="84">
        <v>1</v>
      </c>
      <c r="L334" s="77"/>
      <c r="M334" s="10"/>
      <c r="N334" s="11"/>
      <c r="O334" s="97">
        <v>0</v>
      </c>
      <c r="P334" s="97" t="s">
        <v>207</v>
      </c>
      <c r="Q334" s="167" t="s">
        <v>52</v>
      </c>
      <c r="R334" s="147" t="s">
        <v>12979</v>
      </c>
      <c r="S334" s="78">
        <v>0</v>
      </c>
      <c r="T334" s="48">
        <v>-14000</v>
      </c>
      <c r="U334" s="23"/>
      <c r="V334" s="24"/>
      <c r="W334" s="62" t="s">
        <v>4830</v>
      </c>
    </row>
    <row r="335" spans="1:23" ht="23.45" customHeight="1">
      <c r="A335" s="16" t="s">
        <v>98</v>
      </c>
      <c r="B335" s="16" t="s">
        <v>10677</v>
      </c>
      <c r="C335" s="16" t="s">
        <v>99</v>
      </c>
      <c r="D335" s="16" t="s">
        <v>100</v>
      </c>
      <c r="E335" s="25" t="s">
        <v>540</v>
      </c>
      <c r="F335" s="16" t="s">
        <v>102</v>
      </c>
      <c r="G335" s="26" t="s">
        <v>12946</v>
      </c>
      <c r="H335" s="27">
        <v>14000</v>
      </c>
      <c r="I335" s="28"/>
      <c r="J335" s="29"/>
      <c r="K335" s="84">
        <v>1</v>
      </c>
      <c r="L335" s="77"/>
      <c r="M335" s="10"/>
      <c r="N335" s="11"/>
      <c r="O335" s="97">
        <v>0</v>
      </c>
      <c r="P335" s="97" t="s">
        <v>207</v>
      </c>
      <c r="Q335" s="167" t="s">
        <v>52</v>
      </c>
      <c r="R335" s="147" t="s">
        <v>12980</v>
      </c>
      <c r="S335" s="78">
        <v>0</v>
      </c>
      <c r="T335" s="48">
        <v>-14000</v>
      </c>
      <c r="U335" s="23"/>
      <c r="V335" s="24"/>
      <c r="W335" s="62" t="s">
        <v>4830</v>
      </c>
    </row>
    <row r="336" spans="1:23" ht="23.45" customHeight="1">
      <c r="A336" s="16" t="s">
        <v>319</v>
      </c>
      <c r="B336" s="16" t="s">
        <v>10677</v>
      </c>
      <c r="C336" s="16" t="s">
        <v>99</v>
      </c>
      <c r="D336" s="16" t="s">
        <v>100</v>
      </c>
      <c r="E336" s="25" t="s">
        <v>7271</v>
      </c>
      <c r="F336" s="16" t="s">
        <v>7270</v>
      </c>
      <c r="G336" s="26" t="s">
        <v>12812</v>
      </c>
      <c r="H336" s="27">
        <v>14000</v>
      </c>
      <c r="I336" s="28"/>
      <c r="J336" s="29"/>
      <c r="K336" s="12">
        <v>1</v>
      </c>
      <c r="L336" s="77"/>
      <c r="M336" s="10"/>
      <c r="N336" s="11"/>
      <c r="O336" s="107">
        <v>0</v>
      </c>
      <c r="P336" s="107" t="s">
        <v>207</v>
      </c>
      <c r="Q336" s="147" t="s">
        <v>13453</v>
      </c>
      <c r="R336" s="147"/>
      <c r="S336" s="78">
        <v>0</v>
      </c>
      <c r="T336" s="49">
        <v>0</v>
      </c>
      <c r="U336" s="23"/>
      <c r="V336" s="24"/>
      <c r="W336" s="62" t="s">
        <v>4830</v>
      </c>
    </row>
    <row r="337" spans="1:23" ht="23.45" customHeight="1">
      <c r="A337" s="30"/>
      <c r="B337" s="30"/>
      <c r="C337" s="30"/>
      <c r="D337" s="30"/>
      <c r="E337" s="31"/>
      <c r="F337" s="30"/>
      <c r="G337" s="32"/>
      <c r="H337" s="33"/>
      <c r="I337" s="332"/>
      <c r="J337" s="333"/>
      <c r="K337" s="34"/>
      <c r="L337" s="334"/>
      <c r="M337" s="335"/>
      <c r="N337" s="336"/>
      <c r="O337" s="97">
        <v>0</v>
      </c>
      <c r="P337" s="97" t="s">
        <v>207</v>
      </c>
      <c r="Q337" s="217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16" t="s">
        <v>12950</v>
      </c>
      <c r="B338" s="16" t="s">
        <v>10811</v>
      </c>
      <c r="C338" s="16" t="s">
        <v>104</v>
      </c>
      <c r="D338" s="16" t="s">
        <v>104</v>
      </c>
      <c r="E338" s="25" t="s">
        <v>12932</v>
      </c>
      <c r="F338" s="16" t="s">
        <v>12933</v>
      </c>
      <c r="G338" s="26" t="s">
        <v>12951</v>
      </c>
      <c r="H338" s="27">
        <v>16000</v>
      </c>
      <c r="I338" s="28"/>
      <c r="J338" s="29"/>
      <c r="K338" s="119">
        <v>1</v>
      </c>
      <c r="L338" s="77"/>
      <c r="M338" s="10"/>
      <c r="N338" s="11"/>
      <c r="O338" s="97">
        <v>0</v>
      </c>
      <c r="P338" s="97" t="s">
        <v>207</v>
      </c>
      <c r="Q338" s="236" t="s">
        <v>13563</v>
      </c>
      <c r="R338" s="147" t="s">
        <v>12985</v>
      </c>
      <c r="S338" s="78">
        <v>0</v>
      </c>
      <c r="T338" s="49">
        <v>0</v>
      </c>
      <c r="U338" s="23"/>
      <c r="V338" s="24"/>
      <c r="W338" s="62" t="s">
        <v>4840</v>
      </c>
    </row>
    <row r="339" spans="1:23" ht="23.45" customHeight="1">
      <c r="A339" s="16"/>
      <c r="B339" s="16"/>
      <c r="C339" s="16"/>
      <c r="D339" s="16"/>
      <c r="E339" s="25"/>
      <c r="F339" s="16"/>
      <c r="G339" s="26"/>
      <c r="H339" s="27"/>
      <c r="I339" s="28"/>
      <c r="J339" s="29"/>
      <c r="K339" s="12"/>
      <c r="L339" s="77"/>
      <c r="M339" s="10"/>
      <c r="N339" s="11"/>
      <c r="O339" s="97">
        <v>0</v>
      </c>
      <c r="P339" s="97" t="s">
        <v>207</v>
      </c>
      <c r="Q339" s="147"/>
      <c r="R339" s="147"/>
      <c r="S339" s="78">
        <v>0</v>
      </c>
      <c r="T339" s="49">
        <v>0</v>
      </c>
      <c r="U339" s="23"/>
      <c r="V339" s="24"/>
      <c r="W339" s="62" t="s">
        <v>207</v>
      </c>
    </row>
    <row r="340" spans="1:23" ht="23.45" customHeight="1">
      <c r="A340" s="35" t="s">
        <v>5353</v>
      </c>
      <c r="B340" s="35" t="s">
        <v>5363</v>
      </c>
      <c r="C340" s="35" t="s">
        <v>5364</v>
      </c>
      <c r="D340" s="35" t="s">
        <v>5364</v>
      </c>
      <c r="E340" s="36" t="s">
        <v>7274</v>
      </c>
      <c r="F340" s="35" t="s">
        <v>7273</v>
      </c>
      <c r="G340" s="37" t="s">
        <v>7067</v>
      </c>
      <c r="H340" s="38">
        <v>7000</v>
      </c>
      <c r="I340" s="39"/>
      <c r="J340" s="40">
        <v>1</v>
      </c>
      <c r="K340" s="41"/>
      <c r="L340" s="76"/>
      <c r="M340" s="14">
        <v>1</v>
      </c>
      <c r="N340" s="15"/>
      <c r="O340" s="97">
        <v>1</v>
      </c>
      <c r="P340" s="97" t="s">
        <v>207</v>
      </c>
      <c r="Q340" s="146"/>
      <c r="R340" s="146" t="s">
        <v>504</v>
      </c>
      <c r="S340" s="78">
        <v>1</v>
      </c>
      <c r="T340" s="48">
        <v>0</v>
      </c>
      <c r="U340" s="23">
        <v>7000</v>
      </c>
      <c r="V340" s="24">
        <v>45890</v>
      </c>
      <c r="W340" s="62" t="s">
        <v>5366</v>
      </c>
    </row>
    <row r="341" spans="1:23" ht="23.45" customHeight="1">
      <c r="A341" s="35" t="s">
        <v>5353</v>
      </c>
      <c r="B341" s="35" t="s">
        <v>5363</v>
      </c>
      <c r="C341" s="35" t="s">
        <v>5364</v>
      </c>
      <c r="D341" s="35" t="s">
        <v>5364</v>
      </c>
      <c r="E341" s="36" t="s">
        <v>7274</v>
      </c>
      <c r="F341" s="35" t="s">
        <v>7273</v>
      </c>
      <c r="G341" s="37" t="s">
        <v>7067</v>
      </c>
      <c r="H341" s="38">
        <v>7000</v>
      </c>
      <c r="I341" s="39">
        <v>1</v>
      </c>
      <c r="J341" s="40"/>
      <c r="K341" s="41"/>
      <c r="L341" s="76">
        <v>1</v>
      </c>
      <c r="M341" s="14"/>
      <c r="N341" s="15"/>
      <c r="O341" s="97">
        <v>1</v>
      </c>
      <c r="P341" s="97" t="s">
        <v>207</v>
      </c>
      <c r="Q341" s="146"/>
      <c r="R341" s="146" t="s">
        <v>11378</v>
      </c>
      <c r="S341" s="78">
        <v>1</v>
      </c>
      <c r="T341" s="48">
        <v>7000</v>
      </c>
      <c r="U341" s="23"/>
      <c r="V341" s="24"/>
      <c r="W341" s="62" t="s">
        <v>5366</v>
      </c>
    </row>
    <row r="342" spans="1:23" ht="23.45" customHeight="1">
      <c r="A342" s="35" t="s">
        <v>5353</v>
      </c>
      <c r="B342" s="35" t="s">
        <v>5363</v>
      </c>
      <c r="C342" s="35" t="s">
        <v>5364</v>
      </c>
      <c r="D342" s="35" t="s">
        <v>5364</v>
      </c>
      <c r="E342" s="36" t="s">
        <v>9867</v>
      </c>
      <c r="F342" s="35" t="s">
        <v>7273</v>
      </c>
      <c r="G342" s="37" t="s">
        <v>7064</v>
      </c>
      <c r="H342" s="38">
        <v>7000</v>
      </c>
      <c r="I342" s="39"/>
      <c r="J342" s="40">
        <v>1</v>
      </c>
      <c r="K342" s="41"/>
      <c r="L342" s="76"/>
      <c r="M342" s="14">
        <v>1</v>
      </c>
      <c r="N342" s="15"/>
      <c r="O342" s="97">
        <v>1</v>
      </c>
      <c r="P342" s="97" t="s">
        <v>207</v>
      </c>
      <c r="Q342" s="146"/>
      <c r="R342" s="146" t="s">
        <v>504</v>
      </c>
      <c r="S342" s="78">
        <v>1</v>
      </c>
      <c r="T342" s="48">
        <v>0</v>
      </c>
      <c r="U342" s="23">
        <v>7000</v>
      </c>
      <c r="V342" s="24">
        <v>45890</v>
      </c>
      <c r="W342" s="62" t="s">
        <v>5366</v>
      </c>
    </row>
    <row r="343" spans="1:23" ht="23.45" customHeight="1">
      <c r="A343" s="35" t="s">
        <v>5353</v>
      </c>
      <c r="B343" s="35" t="s">
        <v>5363</v>
      </c>
      <c r="C343" s="35" t="s">
        <v>5364</v>
      </c>
      <c r="D343" s="35" t="s">
        <v>5364</v>
      </c>
      <c r="E343" s="36" t="s">
        <v>9867</v>
      </c>
      <c r="F343" s="35" t="s">
        <v>7273</v>
      </c>
      <c r="G343" s="37" t="s">
        <v>7064</v>
      </c>
      <c r="H343" s="38">
        <v>7000</v>
      </c>
      <c r="I343" s="39"/>
      <c r="J343" s="40">
        <v>1</v>
      </c>
      <c r="K343" s="41"/>
      <c r="L343" s="76"/>
      <c r="M343" s="14">
        <v>1</v>
      </c>
      <c r="N343" s="15"/>
      <c r="O343" s="97">
        <v>1</v>
      </c>
      <c r="P343" s="97" t="s">
        <v>207</v>
      </c>
      <c r="Q343" s="146"/>
      <c r="R343" s="146" t="s">
        <v>504</v>
      </c>
      <c r="S343" s="78">
        <v>1</v>
      </c>
      <c r="T343" s="48">
        <v>0</v>
      </c>
      <c r="U343" s="23">
        <v>7000</v>
      </c>
      <c r="V343" s="24">
        <v>45882</v>
      </c>
      <c r="W343" s="62" t="s">
        <v>5366</v>
      </c>
    </row>
    <row r="344" spans="1:23" ht="23.45" customHeight="1">
      <c r="A344" s="35" t="s">
        <v>5353</v>
      </c>
      <c r="B344" s="35" t="s">
        <v>5363</v>
      </c>
      <c r="C344" s="35" t="s">
        <v>5364</v>
      </c>
      <c r="D344" s="35" t="s">
        <v>5364</v>
      </c>
      <c r="E344" s="36" t="s">
        <v>9867</v>
      </c>
      <c r="F344" s="35" t="s">
        <v>7273</v>
      </c>
      <c r="G344" s="37" t="s">
        <v>7064</v>
      </c>
      <c r="H344" s="38">
        <v>7000</v>
      </c>
      <c r="I344" s="39">
        <v>1</v>
      </c>
      <c r="J344" s="40"/>
      <c r="K344" s="41"/>
      <c r="L344" s="76">
        <v>1</v>
      </c>
      <c r="M344" s="14"/>
      <c r="N344" s="15"/>
      <c r="O344" s="97">
        <v>1</v>
      </c>
      <c r="P344" s="97" t="s">
        <v>207</v>
      </c>
      <c r="Q344" s="146"/>
      <c r="R344" s="146" t="s">
        <v>11378</v>
      </c>
      <c r="S344" s="78">
        <v>1</v>
      </c>
      <c r="T344" s="48">
        <v>7000</v>
      </c>
      <c r="U344" s="23"/>
      <c r="V344" s="24"/>
      <c r="W344" s="62" t="s">
        <v>5366</v>
      </c>
    </row>
    <row r="345" spans="1:23" ht="23.45" customHeight="1">
      <c r="A345" s="35" t="s">
        <v>5353</v>
      </c>
      <c r="B345" s="35" t="s">
        <v>5363</v>
      </c>
      <c r="C345" s="35" t="s">
        <v>5364</v>
      </c>
      <c r="D345" s="35" t="s">
        <v>5364</v>
      </c>
      <c r="E345" s="36" t="s">
        <v>7828</v>
      </c>
      <c r="F345" s="35" t="s">
        <v>7829</v>
      </c>
      <c r="G345" s="37" t="s">
        <v>5959</v>
      </c>
      <c r="H345" s="38">
        <v>7000</v>
      </c>
      <c r="I345" s="39"/>
      <c r="J345" s="40">
        <v>5</v>
      </c>
      <c r="K345" s="41"/>
      <c r="L345" s="76"/>
      <c r="M345" s="14"/>
      <c r="N345" s="15"/>
      <c r="O345" s="97">
        <v>0</v>
      </c>
      <c r="P345" s="97" t="s">
        <v>207</v>
      </c>
      <c r="Q345" s="146" t="s">
        <v>11184</v>
      </c>
      <c r="R345" s="146" t="s">
        <v>143</v>
      </c>
      <c r="S345" s="78">
        <v>0</v>
      </c>
      <c r="T345" s="48">
        <v>0</v>
      </c>
      <c r="U345" s="23">
        <v>35000</v>
      </c>
      <c r="V345" s="24">
        <v>45894</v>
      </c>
      <c r="W345" s="62" t="s">
        <v>5366</v>
      </c>
    </row>
    <row r="346" spans="1:23" ht="23.45" customHeight="1">
      <c r="A346" s="35" t="s">
        <v>5353</v>
      </c>
      <c r="B346" s="35" t="s">
        <v>5363</v>
      </c>
      <c r="C346" s="35" t="s">
        <v>5364</v>
      </c>
      <c r="D346" s="35" t="s">
        <v>5364</v>
      </c>
      <c r="E346" s="36" t="s">
        <v>7828</v>
      </c>
      <c r="F346" s="35" t="s">
        <v>7829</v>
      </c>
      <c r="G346" s="37" t="s">
        <v>5959</v>
      </c>
      <c r="H346" s="38">
        <v>7000</v>
      </c>
      <c r="I346" s="39">
        <v>5</v>
      </c>
      <c r="J346" s="40"/>
      <c r="K346" s="41"/>
      <c r="L346" s="76"/>
      <c r="M346" s="14"/>
      <c r="N346" s="15"/>
      <c r="O346" s="97">
        <v>0</v>
      </c>
      <c r="P346" s="97" t="s">
        <v>207</v>
      </c>
      <c r="Q346" s="227" t="s">
        <v>13564</v>
      </c>
      <c r="R346" s="146" t="s">
        <v>5202</v>
      </c>
      <c r="S346" s="78">
        <v>0</v>
      </c>
      <c r="T346" s="48">
        <v>35000</v>
      </c>
      <c r="U346" s="23"/>
      <c r="V346" s="24"/>
      <c r="W346" s="62" t="s">
        <v>5366</v>
      </c>
    </row>
    <row r="347" spans="1:23" ht="23.45" customHeight="1">
      <c r="A347" s="35" t="s">
        <v>5353</v>
      </c>
      <c r="B347" s="35" t="s">
        <v>5363</v>
      </c>
      <c r="C347" s="35" t="s">
        <v>5364</v>
      </c>
      <c r="D347" s="35" t="s">
        <v>5364</v>
      </c>
      <c r="E347" s="36" t="s">
        <v>7830</v>
      </c>
      <c r="F347" s="35" t="s">
        <v>7829</v>
      </c>
      <c r="G347" s="37" t="s">
        <v>7064</v>
      </c>
      <c r="H347" s="38">
        <v>7000</v>
      </c>
      <c r="I347" s="39">
        <v>10</v>
      </c>
      <c r="J347" s="40"/>
      <c r="K347" s="41"/>
      <c r="L347" s="76">
        <v>10</v>
      </c>
      <c r="M347" s="14"/>
      <c r="N347" s="15"/>
      <c r="O347" s="97">
        <v>10</v>
      </c>
      <c r="P347" s="97" t="s">
        <v>207</v>
      </c>
      <c r="Q347" s="146"/>
      <c r="R347" s="146"/>
      <c r="S347" s="78">
        <v>10</v>
      </c>
      <c r="T347" s="48">
        <v>70000</v>
      </c>
      <c r="U347" s="23"/>
      <c r="V347" s="24"/>
      <c r="W347" s="62" t="s">
        <v>5366</v>
      </c>
    </row>
    <row r="348" spans="1:23" ht="23.45" customHeight="1">
      <c r="A348" s="35" t="s">
        <v>5353</v>
      </c>
      <c r="B348" s="35" t="s">
        <v>5363</v>
      </c>
      <c r="C348" s="35" t="s">
        <v>5364</v>
      </c>
      <c r="D348" s="35" t="s">
        <v>5364</v>
      </c>
      <c r="E348" s="36" t="s">
        <v>9723</v>
      </c>
      <c r="F348" s="35" t="s">
        <v>9724</v>
      </c>
      <c r="G348" s="37" t="s">
        <v>7064</v>
      </c>
      <c r="H348" s="38">
        <v>7000</v>
      </c>
      <c r="I348" s="39">
        <v>10</v>
      </c>
      <c r="J348" s="40"/>
      <c r="K348" s="41"/>
      <c r="L348" s="76">
        <v>10</v>
      </c>
      <c r="M348" s="14"/>
      <c r="N348" s="15"/>
      <c r="O348" s="97">
        <v>10</v>
      </c>
      <c r="P348" s="97" t="s">
        <v>207</v>
      </c>
      <c r="Q348" s="146"/>
      <c r="R348" s="146"/>
      <c r="S348" s="78">
        <v>10</v>
      </c>
      <c r="T348" s="48">
        <v>70000</v>
      </c>
      <c r="U348" s="23"/>
      <c r="V348" s="24"/>
      <c r="W348" s="62" t="s">
        <v>5366</v>
      </c>
    </row>
    <row r="349" spans="1:23" ht="23.45" customHeight="1">
      <c r="A349" s="16" t="s">
        <v>5554</v>
      </c>
      <c r="B349" s="16" t="s">
        <v>5363</v>
      </c>
      <c r="C349" s="16" t="s">
        <v>5364</v>
      </c>
      <c r="D349" s="16" t="s">
        <v>5364</v>
      </c>
      <c r="E349" s="25" t="s">
        <v>5356</v>
      </c>
      <c r="F349" s="16" t="s">
        <v>5355</v>
      </c>
      <c r="G349" s="26" t="s">
        <v>60</v>
      </c>
      <c r="H349" s="27">
        <v>7000</v>
      </c>
      <c r="I349" s="28"/>
      <c r="J349" s="29"/>
      <c r="K349" s="12">
        <v>1</v>
      </c>
      <c r="L349" s="77"/>
      <c r="M349" s="10"/>
      <c r="N349" s="11"/>
      <c r="O349" s="97">
        <v>0</v>
      </c>
      <c r="P349" s="97" t="s">
        <v>207</v>
      </c>
      <c r="Q349" s="147" t="s">
        <v>11190</v>
      </c>
      <c r="R349" s="147" t="s">
        <v>12368</v>
      </c>
      <c r="S349" s="78">
        <v>0</v>
      </c>
      <c r="T349" s="48">
        <v>0</v>
      </c>
      <c r="U349" s="23"/>
      <c r="V349" s="24"/>
      <c r="W349" s="62" t="s">
        <v>5366</v>
      </c>
    </row>
    <row r="350" spans="1:23" ht="23.45" customHeight="1">
      <c r="A350" s="16" t="s">
        <v>5554</v>
      </c>
      <c r="B350" s="16" t="s">
        <v>5363</v>
      </c>
      <c r="C350" s="16" t="s">
        <v>5364</v>
      </c>
      <c r="D350" s="16" t="s">
        <v>5364</v>
      </c>
      <c r="E350" s="25" t="s">
        <v>11734</v>
      </c>
      <c r="F350" s="16" t="s">
        <v>11735</v>
      </c>
      <c r="G350" s="26" t="s">
        <v>131</v>
      </c>
      <c r="H350" s="27">
        <v>7000</v>
      </c>
      <c r="I350" s="28"/>
      <c r="J350" s="29"/>
      <c r="K350" s="12">
        <v>1</v>
      </c>
      <c r="L350" s="77"/>
      <c r="M350" s="10"/>
      <c r="N350" s="11"/>
      <c r="O350" s="97">
        <v>0</v>
      </c>
      <c r="P350" s="97" t="s">
        <v>207</v>
      </c>
      <c r="Q350" s="147" t="s">
        <v>11190</v>
      </c>
      <c r="R350" s="147" t="s">
        <v>12992</v>
      </c>
      <c r="S350" s="78">
        <v>0</v>
      </c>
      <c r="T350" s="48">
        <v>0</v>
      </c>
      <c r="U350" s="23"/>
      <c r="V350" s="24"/>
      <c r="W350" s="62" t="s">
        <v>5366</v>
      </c>
    </row>
    <row r="351" spans="1:23" ht="23.45" customHeight="1">
      <c r="A351" s="16" t="s">
        <v>5554</v>
      </c>
      <c r="B351" s="16" t="s">
        <v>5363</v>
      </c>
      <c r="C351" s="16" t="s">
        <v>5364</v>
      </c>
      <c r="D351" s="16" t="s">
        <v>5364</v>
      </c>
      <c r="E351" s="25" t="s">
        <v>11734</v>
      </c>
      <c r="F351" s="16" t="s">
        <v>11735</v>
      </c>
      <c r="G351" s="26" t="s">
        <v>131</v>
      </c>
      <c r="H351" s="27">
        <v>7000</v>
      </c>
      <c r="I351" s="28"/>
      <c r="J351" s="29"/>
      <c r="K351" s="12">
        <v>1</v>
      </c>
      <c r="L351" s="77"/>
      <c r="M351" s="10"/>
      <c r="N351" s="11"/>
      <c r="O351" s="97">
        <v>0</v>
      </c>
      <c r="P351" s="97" t="s">
        <v>207</v>
      </c>
      <c r="Q351" s="147" t="s">
        <v>11190</v>
      </c>
      <c r="R351" s="147" t="s">
        <v>12993</v>
      </c>
      <c r="S351" s="78">
        <v>0</v>
      </c>
      <c r="T351" s="48">
        <v>0</v>
      </c>
      <c r="U351" s="23"/>
      <c r="V351" s="24"/>
      <c r="W351" s="62" t="s">
        <v>5366</v>
      </c>
    </row>
    <row r="352" spans="1:23" ht="23.45" customHeight="1">
      <c r="A352" s="35" t="s">
        <v>5353</v>
      </c>
      <c r="B352" s="35" t="s">
        <v>5363</v>
      </c>
      <c r="C352" s="35" t="s">
        <v>5364</v>
      </c>
      <c r="D352" s="35" t="s">
        <v>5364</v>
      </c>
      <c r="E352" s="25"/>
      <c r="F352" s="13" t="s">
        <v>5207</v>
      </c>
      <c r="G352" s="26"/>
      <c r="H352" s="27"/>
      <c r="I352" s="28"/>
      <c r="J352" s="29"/>
      <c r="K352" s="12"/>
      <c r="L352" s="77"/>
      <c r="M352" s="10"/>
      <c r="N352" s="11"/>
      <c r="O352" s="97">
        <v>0</v>
      </c>
      <c r="P352" s="97" t="s">
        <v>207</v>
      </c>
      <c r="Q352" s="236" t="s">
        <v>13565</v>
      </c>
      <c r="R352" s="147"/>
      <c r="S352" s="78">
        <v>0</v>
      </c>
      <c r="T352" s="48">
        <v>0</v>
      </c>
      <c r="U352" s="23"/>
      <c r="V352" s="24"/>
      <c r="W352" s="62" t="s">
        <v>5366</v>
      </c>
    </row>
    <row r="353" spans="1:23" ht="23.45" customHeight="1">
      <c r="A353" s="30" t="s">
        <v>5554</v>
      </c>
      <c r="B353" s="69" t="s">
        <v>5363</v>
      </c>
      <c r="C353" s="30" t="s">
        <v>5364</v>
      </c>
      <c r="D353" s="30" t="s">
        <v>5364</v>
      </c>
      <c r="E353" s="31" t="s">
        <v>13615</v>
      </c>
      <c r="F353" s="30" t="s">
        <v>11735</v>
      </c>
      <c r="G353" s="32" t="s">
        <v>60</v>
      </c>
      <c r="H353" s="33">
        <v>7000</v>
      </c>
      <c r="I353" s="39"/>
      <c r="J353" s="40"/>
      <c r="K353" s="34">
        <v>1</v>
      </c>
      <c r="L353" s="77"/>
      <c r="M353" s="10"/>
      <c r="N353" s="11"/>
      <c r="O353" s="97">
        <v>0</v>
      </c>
      <c r="P353" s="97" t="s">
        <v>207</v>
      </c>
      <c r="Q353" s="74"/>
      <c r="R353" s="217" t="s">
        <v>13660</v>
      </c>
      <c r="S353" s="78">
        <v>0</v>
      </c>
      <c r="T353" s="49">
        <v>0</v>
      </c>
      <c r="U353" s="23"/>
      <c r="V353" s="24"/>
      <c r="W353" s="62" t="s">
        <v>5366</v>
      </c>
    </row>
    <row r="354" spans="1:23" ht="23.45" customHeight="1">
      <c r="A354" s="16"/>
      <c r="B354" s="16"/>
      <c r="C354" s="16"/>
      <c r="D354" s="16"/>
      <c r="E354" s="25"/>
      <c r="F354" s="16"/>
      <c r="G354" s="26"/>
      <c r="H354" s="27"/>
      <c r="I354" s="28"/>
      <c r="J354" s="29"/>
      <c r="K354" s="12"/>
      <c r="L354" s="77"/>
      <c r="M354" s="10"/>
      <c r="N354" s="11"/>
      <c r="O354" s="97">
        <v>0</v>
      </c>
      <c r="P354" s="97" t="s">
        <v>207</v>
      </c>
      <c r="Q354" s="147"/>
      <c r="R354" s="147"/>
      <c r="S354" s="78">
        <v>0</v>
      </c>
      <c r="T354" s="49">
        <v>0</v>
      </c>
      <c r="U354" s="23"/>
      <c r="V354" s="24"/>
      <c r="W354" s="62" t="s">
        <v>207</v>
      </c>
    </row>
    <row r="355" spans="1:23" ht="23.45" customHeight="1">
      <c r="A355" s="35" t="s">
        <v>109</v>
      </c>
      <c r="B355" s="35" t="s">
        <v>10591</v>
      </c>
      <c r="C355" s="35" t="s">
        <v>111</v>
      </c>
      <c r="D355" s="35" t="s">
        <v>111</v>
      </c>
      <c r="E355" s="36" t="s">
        <v>7282</v>
      </c>
      <c r="F355" s="35" t="s">
        <v>7281</v>
      </c>
      <c r="G355" s="37" t="s">
        <v>7067</v>
      </c>
      <c r="H355" s="38">
        <v>11000</v>
      </c>
      <c r="I355" s="39"/>
      <c r="J355" s="40">
        <v>2</v>
      </c>
      <c r="K355" s="41"/>
      <c r="L355" s="76"/>
      <c r="M355" s="14">
        <v>2</v>
      </c>
      <c r="N355" s="15"/>
      <c r="O355" s="97">
        <v>2</v>
      </c>
      <c r="P355" s="97" t="s">
        <v>207</v>
      </c>
      <c r="Q355" s="146"/>
      <c r="R355" s="146" t="s">
        <v>151</v>
      </c>
      <c r="S355" s="78">
        <v>2</v>
      </c>
      <c r="T355" s="48">
        <v>0</v>
      </c>
      <c r="U355" s="23">
        <v>22000</v>
      </c>
      <c r="V355" s="24">
        <v>45889</v>
      </c>
      <c r="W355" s="62" t="s">
        <v>4821</v>
      </c>
    </row>
    <row r="356" spans="1:23" ht="23.45" customHeight="1">
      <c r="A356" s="35" t="s">
        <v>109</v>
      </c>
      <c r="B356" s="35" t="s">
        <v>10591</v>
      </c>
      <c r="C356" s="35" t="s">
        <v>111</v>
      </c>
      <c r="D356" s="35" t="s">
        <v>111</v>
      </c>
      <c r="E356" s="36" t="s">
        <v>7282</v>
      </c>
      <c r="F356" s="35" t="s">
        <v>7281</v>
      </c>
      <c r="G356" s="37" t="s">
        <v>7067</v>
      </c>
      <c r="H356" s="38">
        <v>11000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 t="s">
        <v>11378</v>
      </c>
      <c r="S356" s="78">
        <v>1</v>
      </c>
      <c r="T356" s="48">
        <v>11000</v>
      </c>
      <c r="U356" s="23"/>
      <c r="V356" s="24"/>
      <c r="W356" s="62" t="s">
        <v>4821</v>
      </c>
    </row>
    <row r="357" spans="1:23" ht="23.45" customHeight="1">
      <c r="A357" s="35" t="s">
        <v>109</v>
      </c>
      <c r="B357" s="35" t="s">
        <v>10591</v>
      </c>
      <c r="C357" s="35" t="s">
        <v>111</v>
      </c>
      <c r="D357" s="35" t="s">
        <v>111</v>
      </c>
      <c r="E357" s="36" t="s">
        <v>8049</v>
      </c>
      <c r="F357" s="35" t="s">
        <v>7551</v>
      </c>
      <c r="G357" s="37" t="s">
        <v>7055</v>
      </c>
      <c r="H357" s="38">
        <v>5000</v>
      </c>
      <c r="I357" s="39"/>
      <c r="J357" s="40">
        <v>5</v>
      </c>
      <c r="K357" s="41"/>
      <c r="L357" s="76"/>
      <c r="M357" s="14">
        <v>5</v>
      </c>
      <c r="N357" s="15"/>
      <c r="O357" s="97">
        <v>5</v>
      </c>
      <c r="P357" s="97" t="s">
        <v>207</v>
      </c>
      <c r="Q357" s="146"/>
      <c r="R357" s="146" t="s">
        <v>143</v>
      </c>
      <c r="S357" s="78">
        <v>5</v>
      </c>
      <c r="T357" s="48">
        <v>0</v>
      </c>
      <c r="U357" s="23">
        <v>25000</v>
      </c>
      <c r="V357" s="24">
        <v>45888</v>
      </c>
      <c r="W357" s="62" t="s">
        <v>4821</v>
      </c>
    </row>
    <row r="358" spans="1:23" ht="23.45" customHeight="1">
      <c r="A358" s="35" t="s">
        <v>109</v>
      </c>
      <c r="B358" s="35" t="s">
        <v>10591</v>
      </c>
      <c r="C358" s="35" t="s">
        <v>111</v>
      </c>
      <c r="D358" s="35" t="s">
        <v>111</v>
      </c>
      <c r="E358" s="36" t="s">
        <v>8050</v>
      </c>
      <c r="F358" s="35" t="s">
        <v>8051</v>
      </c>
      <c r="G358" s="37" t="s">
        <v>6875</v>
      </c>
      <c r="H358" s="38">
        <v>7000</v>
      </c>
      <c r="I358" s="39">
        <v>1</v>
      </c>
      <c r="J358" s="40"/>
      <c r="K358" s="41"/>
      <c r="L358" s="76">
        <v>1</v>
      </c>
      <c r="M358" s="14"/>
      <c r="N358" s="15"/>
      <c r="O358" s="97">
        <v>1</v>
      </c>
      <c r="P358" s="97" t="s">
        <v>207</v>
      </c>
      <c r="Q358" s="146"/>
      <c r="R358" s="146"/>
      <c r="S358" s="78">
        <v>1</v>
      </c>
      <c r="T358" s="48">
        <v>7000</v>
      </c>
      <c r="U358" s="23"/>
      <c r="V358" s="24"/>
      <c r="W358" s="62" t="s">
        <v>4821</v>
      </c>
    </row>
    <row r="359" spans="1:23" ht="23.4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3412</v>
      </c>
      <c r="B360" s="35" t="s">
        <v>10975</v>
      </c>
      <c r="C360" s="35" t="s">
        <v>3414</v>
      </c>
      <c r="D360" s="35" t="s">
        <v>3414</v>
      </c>
      <c r="E360" s="36" t="s">
        <v>13508</v>
      </c>
      <c r="F360" s="35" t="s">
        <v>13509</v>
      </c>
      <c r="G360" s="37" t="s">
        <v>13510</v>
      </c>
      <c r="H360" s="38">
        <v>7000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7000</v>
      </c>
      <c r="U360" s="23"/>
      <c r="V360" s="24"/>
      <c r="W360" s="62" t="s">
        <v>6809</v>
      </c>
    </row>
    <row r="361" spans="1:23" ht="23.45" customHeight="1">
      <c r="A361" s="35" t="s">
        <v>3412</v>
      </c>
      <c r="B361" s="35" t="s">
        <v>10975</v>
      </c>
      <c r="C361" s="35" t="s">
        <v>3414</v>
      </c>
      <c r="D361" s="35" t="s">
        <v>3414</v>
      </c>
      <c r="E361" s="36" t="s">
        <v>13511</v>
      </c>
      <c r="F361" s="35" t="s">
        <v>13509</v>
      </c>
      <c r="G361" s="37" t="s">
        <v>13512</v>
      </c>
      <c r="H361" s="38">
        <v>7000</v>
      </c>
      <c r="I361" s="39">
        <v>1</v>
      </c>
      <c r="J361" s="40"/>
      <c r="K361" s="41"/>
      <c r="L361" s="76">
        <v>1</v>
      </c>
      <c r="M361" s="14"/>
      <c r="N361" s="15"/>
      <c r="O361" s="97">
        <v>1</v>
      </c>
      <c r="P361" s="97" t="s">
        <v>207</v>
      </c>
      <c r="Q361" s="146"/>
      <c r="R361" s="146"/>
      <c r="S361" s="78">
        <v>1</v>
      </c>
      <c r="T361" s="48">
        <v>7000</v>
      </c>
      <c r="U361" s="23"/>
      <c r="V361" s="24"/>
      <c r="W361" s="62" t="s">
        <v>6809</v>
      </c>
    </row>
    <row r="362" spans="1:23" ht="23.45" customHeight="1">
      <c r="A362" s="168"/>
      <c r="B362" s="168"/>
      <c r="C362" s="168"/>
      <c r="D362" s="168"/>
      <c r="E362" s="169"/>
      <c r="F362" s="168"/>
      <c r="G362" s="170"/>
      <c r="H362" s="171"/>
      <c r="I362" s="172"/>
      <c r="J362" s="173"/>
      <c r="K362" s="174"/>
      <c r="L362" s="175"/>
      <c r="M362" s="176"/>
      <c r="N362" s="177"/>
      <c r="O362" s="97">
        <v>0</v>
      </c>
      <c r="P362" s="97" t="s">
        <v>207</v>
      </c>
      <c r="Q362" s="305"/>
      <c r="R362" s="216"/>
      <c r="S362" s="78">
        <v>0</v>
      </c>
      <c r="T362" s="49">
        <v>0</v>
      </c>
      <c r="U362" s="23"/>
      <c r="V362" s="24"/>
      <c r="W362" s="62" t="s">
        <v>207</v>
      </c>
    </row>
    <row r="363" spans="1:23" ht="23.45" customHeight="1">
      <c r="A363" s="35" t="s">
        <v>13013</v>
      </c>
      <c r="B363" s="35" t="s">
        <v>13202</v>
      </c>
      <c r="C363" s="35" t="s">
        <v>113</v>
      </c>
      <c r="D363" s="35" t="s">
        <v>114</v>
      </c>
      <c r="E363" s="36"/>
      <c r="F363" s="13" t="s">
        <v>5207</v>
      </c>
      <c r="G363" s="37"/>
      <c r="H363" s="38"/>
      <c r="I363" s="39"/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11190</v>
      </c>
      <c r="R363" s="146"/>
      <c r="S363" s="78">
        <v>0</v>
      </c>
      <c r="T363" s="49">
        <v>0</v>
      </c>
      <c r="U363" s="23"/>
      <c r="V363" s="24"/>
      <c r="W363" s="62" t="s">
        <v>4923</v>
      </c>
    </row>
    <row r="364" spans="1:23" ht="23.45" customHeight="1">
      <c r="A364" s="35" t="s">
        <v>13013</v>
      </c>
      <c r="B364" s="35" t="s">
        <v>13023</v>
      </c>
      <c r="C364" s="35" t="s">
        <v>113</v>
      </c>
      <c r="D364" s="35" t="s">
        <v>114</v>
      </c>
      <c r="E364" s="36"/>
      <c r="F364" s="13" t="s">
        <v>5207</v>
      </c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4923</v>
      </c>
    </row>
    <row r="365" spans="1:23" ht="23.45" customHeight="1">
      <c r="A365" s="35"/>
      <c r="B365" s="35"/>
      <c r="C365" s="35"/>
      <c r="D365" s="35"/>
      <c r="E365" s="36"/>
      <c r="F365" s="112"/>
      <c r="G365" s="37"/>
      <c r="H365" s="38"/>
      <c r="I365" s="39"/>
      <c r="J365" s="40"/>
      <c r="K365" s="41"/>
      <c r="L365" s="76"/>
      <c r="M365" s="14"/>
      <c r="N365" s="15"/>
      <c r="O365" s="97">
        <v>0</v>
      </c>
      <c r="P365" s="97" t="s">
        <v>207</v>
      </c>
      <c r="Q365" s="146"/>
      <c r="R365" s="146"/>
      <c r="S365" s="78">
        <v>0</v>
      </c>
      <c r="T365" s="49">
        <v>0</v>
      </c>
      <c r="U365" s="23"/>
      <c r="V365" s="24"/>
      <c r="W365" s="62" t="s">
        <v>207</v>
      </c>
    </row>
    <row r="366" spans="1:23" ht="23.45" customHeight="1">
      <c r="A366" s="35" t="s">
        <v>1368</v>
      </c>
      <c r="B366" s="35" t="s">
        <v>10662</v>
      </c>
      <c r="C366" s="35" t="s">
        <v>1372</v>
      </c>
      <c r="D366" s="35" t="s">
        <v>1373</v>
      </c>
      <c r="E366" s="36" t="s">
        <v>12411</v>
      </c>
      <c r="F366" s="35" t="s">
        <v>12410</v>
      </c>
      <c r="G366" s="37" t="s">
        <v>7055</v>
      </c>
      <c r="H366" s="38">
        <v>14000</v>
      </c>
      <c r="I366" s="39"/>
      <c r="J366" s="40">
        <v>9</v>
      </c>
      <c r="K366" s="41"/>
      <c r="L366" s="76"/>
      <c r="M366" s="14"/>
      <c r="N366" s="15"/>
      <c r="O366" s="97">
        <v>0</v>
      </c>
      <c r="P366" s="97" t="s">
        <v>207</v>
      </c>
      <c r="Q366" s="146" t="s">
        <v>11233</v>
      </c>
      <c r="R366" s="146" t="s">
        <v>5186</v>
      </c>
      <c r="S366" s="78">
        <v>0</v>
      </c>
      <c r="T366" s="48">
        <v>0</v>
      </c>
      <c r="U366" s="23">
        <v>126000</v>
      </c>
      <c r="V366" s="24">
        <v>45894</v>
      </c>
      <c r="W366" s="62" t="s">
        <v>1376</v>
      </c>
    </row>
    <row r="367" spans="1:23" ht="23.45" customHeight="1">
      <c r="A367" s="35" t="s">
        <v>1368</v>
      </c>
      <c r="B367" s="35" t="s">
        <v>10662</v>
      </c>
      <c r="C367" s="35" t="s">
        <v>1372</v>
      </c>
      <c r="D367" s="35" t="s">
        <v>1373</v>
      </c>
      <c r="E367" s="36" t="s">
        <v>9523</v>
      </c>
      <c r="F367" s="35" t="s">
        <v>9524</v>
      </c>
      <c r="G367" s="37" t="s">
        <v>7067</v>
      </c>
      <c r="H367" s="38">
        <v>13000</v>
      </c>
      <c r="I367" s="39">
        <v>10</v>
      </c>
      <c r="J367" s="40"/>
      <c r="K367" s="41"/>
      <c r="L367" s="76">
        <v>10</v>
      </c>
      <c r="M367" s="14"/>
      <c r="N367" s="15"/>
      <c r="O367" s="97">
        <v>10</v>
      </c>
      <c r="P367" s="97" t="s">
        <v>207</v>
      </c>
      <c r="Q367" s="146"/>
      <c r="R367" s="146"/>
      <c r="S367" s="78">
        <v>10</v>
      </c>
      <c r="T367" s="48">
        <v>130000</v>
      </c>
      <c r="U367" s="23"/>
      <c r="V367" s="24"/>
      <c r="W367" s="62" t="s">
        <v>1376</v>
      </c>
    </row>
    <row r="368" spans="1:23" ht="23.45" customHeight="1">
      <c r="A368" s="35" t="s">
        <v>1368</v>
      </c>
      <c r="B368" s="35" t="s">
        <v>10662</v>
      </c>
      <c r="C368" s="35" t="s">
        <v>1372</v>
      </c>
      <c r="D368" s="35" t="s">
        <v>1373</v>
      </c>
      <c r="E368" s="36" t="s">
        <v>7837</v>
      </c>
      <c r="F368" s="35" t="s">
        <v>12129</v>
      </c>
      <c r="G368" s="37" t="s">
        <v>10397</v>
      </c>
      <c r="H368" s="38">
        <v>10000</v>
      </c>
      <c r="I368" s="39">
        <v>1</v>
      </c>
      <c r="J368" s="40"/>
      <c r="K368" s="41"/>
      <c r="L368" s="76">
        <v>1</v>
      </c>
      <c r="M368" s="14"/>
      <c r="N368" s="15"/>
      <c r="O368" s="97">
        <v>1</v>
      </c>
      <c r="P368" s="97" t="s">
        <v>207</v>
      </c>
      <c r="Q368" s="146"/>
      <c r="R368" s="146"/>
      <c r="S368" s="78">
        <v>1</v>
      </c>
      <c r="T368" s="48">
        <v>10000</v>
      </c>
      <c r="U368" s="23"/>
      <c r="V368" s="24"/>
      <c r="W368" s="62" t="s">
        <v>1376</v>
      </c>
    </row>
    <row r="369" spans="1:23" ht="23.45" customHeight="1">
      <c r="A369" s="35" t="s">
        <v>1368</v>
      </c>
      <c r="B369" s="35" t="s">
        <v>10662</v>
      </c>
      <c r="C369" s="35" t="s">
        <v>1372</v>
      </c>
      <c r="D369" s="35" t="s">
        <v>1373</v>
      </c>
      <c r="E369" s="36" t="s">
        <v>11331</v>
      </c>
      <c r="F369" s="35" t="s">
        <v>11332</v>
      </c>
      <c r="G369" s="37" t="s">
        <v>7067</v>
      </c>
      <c r="H369" s="38">
        <v>10000</v>
      </c>
      <c r="I369" s="39">
        <v>3</v>
      </c>
      <c r="J369" s="40"/>
      <c r="K369" s="41"/>
      <c r="L369" s="76">
        <v>3</v>
      </c>
      <c r="M369" s="14"/>
      <c r="N369" s="15"/>
      <c r="O369" s="97">
        <v>3</v>
      </c>
      <c r="P369" s="97" t="s">
        <v>207</v>
      </c>
      <c r="Q369" s="146"/>
      <c r="R369" s="146"/>
      <c r="S369" s="78">
        <v>3</v>
      </c>
      <c r="T369" s="48">
        <v>30000</v>
      </c>
      <c r="U369" s="23"/>
      <c r="V369" s="24"/>
      <c r="W369" s="62" t="s">
        <v>1376</v>
      </c>
    </row>
    <row r="370" spans="1:23" ht="23.45" customHeight="1">
      <c r="A370" s="30" t="s">
        <v>4883</v>
      </c>
      <c r="B370" s="69" t="s">
        <v>10662</v>
      </c>
      <c r="C370" s="30" t="s">
        <v>1372</v>
      </c>
      <c r="D370" s="30" t="s">
        <v>1373</v>
      </c>
      <c r="E370" s="31" t="s">
        <v>9900</v>
      </c>
      <c r="F370" s="30" t="s">
        <v>9901</v>
      </c>
      <c r="G370" s="32" t="s">
        <v>60</v>
      </c>
      <c r="H370" s="33">
        <v>13000</v>
      </c>
      <c r="I370" s="39"/>
      <c r="J370" s="40"/>
      <c r="K370" s="34">
        <v>1</v>
      </c>
      <c r="L370" s="77"/>
      <c r="M370" s="10"/>
      <c r="N370" s="11"/>
      <c r="O370" s="97">
        <v>0</v>
      </c>
      <c r="P370" s="97" t="s">
        <v>207</v>
      </c>
      <c r="Q370" s="74"/>
      <c r="R370" s="217" t="s">
        <v>13649</v>
      </c>
      <c r="S370" s="78">
        <v>0</v>
      </c>
      <c r="T370" s="49">
        <v>0</v>
      </c>
      <c r="U370" s="23"/>
      <c r="V370" s="24"/>
      <c r="W370" s="62" t="s">
        <v>1376</v>
      </c>
    </row>
    <row r="371" spans="1:23" ht="23.45" customHeight="1">
      <c r="A371" s="35"/>
      <c r="B371" s="35"/>
      <c r="C371" s="35"/>
      <c r="D371" s="35"/>
      <c r="E371" s="36"/>
      <c r="F371" s="35"/>
      <c r="G371" s="37"/>
      <c r="H371" s="38"/>
      <c r="I371" s="39"/>
      <c r="J371" s="40"/>
      <c r="K371" s="41"/>
      <c r="L371" s="76"/>
      <c r="M371" s="14"/>
      <c r="N371" s="15"/>
      <c r="O371" s="97">
        <v>0</v>
      </c>
      <c r="P371" s="97" t="s">
        <v>207</v>
      </c>
      <c r="Q371" s="146"/>
      <c r="R371" s="146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35" t="s">
        <v>8407</v>
      </c>
      <c r="B372" s="35" t="s">
        <v>10694</v>
      </c>
      <c r="C372" s="35" t="s">
        <v>6992</v>
      </c>
      <c r="D372" s="35" t="s">
        <v>6948</v>
      </c>
      <c r="E372" s="36" t="s">
        <v>11334</v>
      </c>
      <c r="F372" s="35" t="s">
        <v>10133</v>
      </c>
      <c r="G372" s="37" t="s">
        <v>7076</v>
      </c>
      <c r="H372" s="38">
        <v>11000</v>
      </c>
      <c r="I372" s="39">
        <v>1</v>
      </c>
      <c r="J372" s="40"/>
      <c r="K372" s="41"/>
      <c r="L372" s="76"/>
      <c r="M372" s="14"/>
      <c r="N372" s="15"/>
      <c r="O372" s="97">
        <v>0</v>
      </c>
      <c r="P372" s="97" t="s">
        <v>207</v>
      </c>
      <c r="Q372" s="146" t="s">
        <v>13560</v>
      </c>
      <c r="R372" s="146"/>
      <c r="S372" s="78">
        <v>0</v>
      </c>
      <c r="T372" s="49">
        <v>0</v>
      </c>
      <c r="U372" s="23"/>
      <c r="V372" s="24"/>
      <c r="W372" s="62" t="s">
        <v>8410</v>
      </c>
    </row>
    <row r="373" spans="1:23" ht="23.45" customHeight="1">
      <c r="A373" s="35"/>
      <c r="B373" s="35"/>
      <c r="C373" s="35"/>
      <c r="D373" s="35"/>
      <c r="E373" s="36"/>
      <c r="F373" s="35"/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146"/>
      <c r="R373" s="146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115</v>
      </c>
      <c r="B374" s="35" t="s">
        <v>10876</v>
      </c>
      <c r="C374" s="35" t="s">
        <v>117</v>
      </c>
      <c r="D374" s="35" t="s">
        <v>118</v>
      </c>
      <c r="E374" s="36" t="s">
        <v>13513</v>
      </c>
      <c r="F374" s="35" t="s">
        <v>13249</v>
      </c>
      <c r="G374" s="37" t="s">
        <v>6617</v>
      </c>
      <c r="H374" s="38">
        <v>23000</v>
      </c>
      <c r="I374" s="39">
        <v>1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146" t="s">
        <v>13560</v>
      </c>
      <c r="R374" s="146"/>
      <c r="S374" s="78">
        <v>0</v>
      </c>
      <c r="T374" s="48">
        <v>0</v>
      </c>
      <c r="U374" s="23"/>
      <c r="V374" s="24"/>
      <c r="W374" s="62" t="s">
        <v>4843</v>
      </c>
    </row>
    <row r="375" spans="1:23" ht="23.45" customHeight="1">
      <c r="A375" s="35" t="s">
        <v>115</v>
      </c>
      <c r="B375" s="35" t="s">
        <v>10876</v>
      </c>
      <c r="C375" s="35" t="s">
        <v>117</v>
      </c>
      <c r="D375" s="35" t="s">
        <v>118</v>
      </c>
      <c r="E375" s="36" t="s">
        <v>9462</v>
      </c>
      <c r="F375" s="35" t="s">
        <v>7290</v>
      </c>
      <c r="G375" s="37" t="s">
        <v>7148</v>
      </c>
      <c r="H375" s="38">
        <v>22000</v>
      </c>
      <c r="I375" s="39">
        <v>1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/>
      <c r="R375" s="146"/>
      <c r="S375" s="78">
        <v>1</v>
      </c>
      <c r="T375" s="48">
        <v>22000</v>
      </c>
      <c r="U375" s="23"/>
      <c r="V375" s="24"/>
      <c r="W375" s="62" t="s">
        <v>4843</v>
      </c>
    </row>
    <row r="376" spans="1:23" ht="23.45" customHeight="1">
      <c r="A376" s="35" t="s">
        <v>115</v>
      </c>
      <c r="B376" s="35" t="s">
        <v>10876</v>
      </c>
      <c r="C376" s="35" t="s">
        <v>117</v>
      </c>
      <c r="D376" s="35" t="s">
        <v>118</v>
      </c>
      <c r="E376" s="36" t="s">
        <v>9727</v>
      </c>
      <c r="F376" s="35" t="s">
        <v>7290</v>
      </c>
      <c r="G376" s="37" t="s">
        <v>7031</v>
      </c>
      <c r="H376" s="38">
        <v>22000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22000</v>
      </c>
      <c r="U376" s="23"/>
      <c r="V376" s="24"/>
      <c r="W376" s="62" t="s">
        <v>4843</v>
      </c>
    </row>
    <row r="377" spans="1:23" ht="23.45" customHeight="1">
      <c r="A377" s="35" t="s">
        <v>115</v>
      </c>
      <c r="B377" s="35" t="s">
        <v>10876</v>
      </c>
      <c r="C377" s="35" t="s">
        <v>117</v>
      </c>
      <c r="D377" s="35" t="s">
        <v>118</v>
      </c>
      <c r="E377" s="36" t="s">
        <v>10428</v>
      </c>
      <c r="F377" s="35" t="s">
        <v>7290</v>
      </c>
      <c r="G377" s="37" t="s">
        <v>7025</v>
      </c>
      <c r="H377" s="38">
        <v>22000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22000</v>
      </c>
      <c r="U377" s="23"/>
      <c r="V377" s="24"/>
      <c r="W377" s="62" t="s">
        <v>4843</v>
      </c>
    </row>
    <row r="378" spans="1:23" ht="23.45" customHeight="1">
      <c r="A378" s="35" t="s">
        <v>115</v>
      </c>
      <c r="B378" s="35" t="s">
        <v>10876</v>
      </c>
      <c r="C378" s="35" t="s">
        <v>117</v>
      </c>
      <c r="D378" s="35" t="s">
        <v>118</v>
      </c>
      <c r="E378" s="36" t="s">
        <v>7291</v>
      </c>
      <c r="F378" s="35" t="s">
        <v>7292</v>
      </c>
      <c r="G378" s="37" t="s">
        <v>7293</v>
      </c>
      <c r="H378" s="38">
        <v>22500</v>
      </c>
      <c r="I378" s="39">
        <v>4</v>
      </c>
      <c r="J378" s="40"/>
      <c r="K378" s="41"/>
      <c r="L378" s="76">
        <v>4</v>
      </c>
      <c r="M378" s="14"/>
      <c r="N378" s="15"/>
      <c r="O378" s="97">
        <v>4</v>
      </c>
      <c r="P378" s="97" t="s">
        <v>207</v>
      </c>
      <c r="Q378" s="146"/>
      <c r="R378" s="146"/>
      <c r="S378" s="78">
        <v>4</v>
      </c>
      <c r="T378" s="48">
        <v>90000</v>
      </c>
      <c r="U378" s="23"/>
      <c r="V378" s="24"/>
      <c r="W378" s="62" t="s">
        <v>4843</v>
      </c>
    </row>
    <row r="379" spans="1:23" ht="23.45" customHeight="1">
      <c r="A379" s="35" t="s">
        <v>115</v>
      </c>
      <c r="B379" s="35" t="s">
        <v>10876</v>
      </c>
      <c r="C379" s="35" t="s">
        <v>117</v>
      </c>
      <c r="D379" s="35" t="s">
        <v>118</v>
      </c>
      <c r="E379" s="36" t="s">
        <v>10134</v>
      </c>
      <c r="F379" s="35" t="s">
        <v>7292</v>
      </c>
      <c r="G379" s="37" t="s">
        <v>10135</v>
      </c>
      <c r="H379" s="38">
        <v>22500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22500</v>
      </c>
      <c r="U379" s="23"/>
      <c r="V379" s="24"/>
      <c r="W379" s="62" t="s">
        <v>4843</v>
      </c>
    </row>
    <row r="380" spans="1:23" ht="23.45" customHeight="1">
      <c r="A380" s="35" t="s">
        <v>115</v>
      </c>
      <c r="B380" s="35" t="s">
        <v>10876</v>
      </c>
      <c r="C380" s="35" t="s">
        <v>117</v>
      </c>
      <c r="D380" s="35" t="s">
        <v>118</v>
      </c>
      <c r="E380" s="36" t="s">
        <v>13252</v>
      </c>
      <c r="F380" s="35" t="s">
        <v>12819</v>
      </c>
      <c r="G380" s="37" t="s">
        <v>11597</v>
      </c>
      <c r="H380" s="38">
        <v>22500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146"/>
      <c r="R380" s="146"/>
      <c r="S380" s="78">
        <v>2</v>
      </c>
      <c r="T380" s="48">
        <v>45000</v>
      </c>
      <c r="U380" s="23"/>
      <c r="V380" s="24"/>
      <c r="W380" s="62" t="s">
        <v>4843</v>
      </c>
    </row>
    <row r="381" spans="1:23" ht="23.4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45" customHeight="1">
      <c r="A382" s="35" t="s">
        <v>5687</v>
      </c>
      <c r="B382" s="35" t="s">
        <v>10879</v>
      </c>
      <c r="C382" s="35" t="s">
        <v>5689</v>
      </c>
      <c r="D382" s="35" t="s">
        <v>5609</v>
      </c>
      <c r="E382" s="36" t="s">
        <v>7666</v>
      </c>
      <c r="F382" s="35" t="s">
        <v>7665</v>
      </c>
      <c r="G382" s="37" t="s">
        <v>6875</v>
      </c>
      <c r="H382" s="38">
        <v>14000</v>
      </c>
      <c r="I382" s="39">
        <v>7</v>
      </c>
      <c r="J382" s="40"/>
      <c r="K382" s="41"/>
      <c r="L382" s="76">
        <v>7</v>
      </c>
      <c r="M382" s="14"/>
      <c r="N382" s="15"/>
      <c r="O382" s="97">
        <v>7</v>
      </c>
      <c r="P382" s="97" t="s">
        <v>207</v>
      </c>
      <c r="Q382" s="146"/>
      <c r="R382" s="146"/>
      <c r="S382" s="78">
        <v>7</v>
      </c>
      <c r="T382" s="48">
        <v>98000</v>
      </c>
      <c r="U382" s="23"/>
      <c r="V382" s="24"/>
      <c r="W382" s="62" t="s">
        <v>5691</v>
      </c>
    </row>
    <row r="383" spans="1:23" ht="23.45" customHeight="1">
      <c r="A383" s="35" t="s">
        <v>5687</v>
      </c>
      <c r="B383" s="35" t="s">
        <v>10879</v>
      </c>
      <c r="C383" s="35" t="s">
        <v>5689</v>
      </c>
      <c r="D383" s="35" t="s">
        <v>5609</v>
      </c>
      <c r="E383" s="36" t="s">
        <v>7838</v>
      </c>
      <c r="F383" s="35" t="s">
        <v>7665</v>
      </c>
      <c r="G383" s="37" t="s">
        <v>7076</v>
      </c>
      <c r="H383" s="38">
        <v>14000</v>
      </c>
      <c r="I383" s="39">
        <v>3</v>
      </c>
      <c r="J383" s="40"/>
      <c r="K383" s="41"/>
      <c r="L383" s="76">
        <v>3</v>
      </c>
      <c r="M383" s="14"/>
      <c r="N383" s="15"/>
      <c r="O383" s="97">
        <v>3</v>
      </c>
      <c r="P383" s="97" t="s">
        <v>207</v>
      </c>
      <c r="Q383" s="146"/>
      <c r="R383" s="146"/>
      <c r="S383" s="78">
        <v>3</v>
      </c>
      <c r="T383" s="48">
        <v>42000</v>
      </c>
      <c r="U383" s="23"/>
      <c r="V383" s="24"/>
      <c r="W383" s="62" t="s">
        <v>5691</v>
      </c>
    </row>
    <row r="384" spans="1:23" ht="23.45" customHeight="1">
      <c r="A384" s="35" t="s">
        <v>5687</v>
      </c>
      <c r="B384" s="35" t="s">
        <v>10879</v>
      </c>
      <c r="C384" s="35" t="s">
        <v>5689</v>
      </c>
      <c r="D384" s="35" t="s">
        <v>5609</v>
      </c>
      <c r="E384" s="36" t="s">
        <v>7664</v>
      </c>
      <c r="F384" s="35" t="s">
        <v>7665</v>
      </c>
      <c r="G384" s="37" t="s">
        <v>7064</v>
      </c>
      <c r="H384" s="38">
        <v>14000</v>
      </c>
      <c r="I384" s="39">
        <v>1</v>
      </c>
      <c r="J384" s="40"/>
      <c r="K384" s="41"/>
      <c r="L384" s="76">
        <v>1</v>
      </c>
      <c r="M384" s="14"/>
      <c r="N384" s="15"/>
      <c r="O384" s="97">
        <v>1</v>
      </c>
      <c r="P384" s="97" t="s">
        <v>207</v>
      </c>
      <c r="Q384" s="146"/>
      <c r="R384" s="146"/>
      <c r="S384" s="78">
        <v>1</v>
      </c>
      <c r="T384" s="48">
        <v>14000</v>
      </c>
      <c r="U384" s="23"/>
      <c r="V384" s="24"/>
      <c r="W384" s="62" t="s">
        <v>5691</v>
      </c>
    </row>
    <row r="385" spans="1:23" ht="23.45" customHeight="1">
      <c r="A385" s="35" t="s">
        <v>5687</v>
      </c>
      <c r="B385" s="35" t="s">
        <v>10879</v>
      </c>
      <c r="C385" s="35" t="s">
        <v>5689</v>
      </c>
      <c r="D385" s="35" t="s">
        <v>5609</v>
      </c>
      <c r="E385" s="36" t="s">
        <v>7667</v>
      </c>
      <c r="F385" s="35" t="s">
        <v>7668</v>
      </c>
      <c r="G385" s="37" t="s">
        <v>7064</v>
      </c>
      <c r="H385" s="38">
        <v>11000</v>
      </c>
      <c r="I385" s="39">
        <v>7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146" t="s">
        <v>13566</v>
      </c>
      <c r="R385" s="146"/>
      <c r="S385" s="78">
        <v>0</v>
      </c>
      <c r="T385" s="48">
        <v>0</v>
      </c>
      <c r="U385" s="23"/>
      <c r="V385" s="24"/>
      <c r="W385" s="62" t="s">
        <v>5691</v>
      </c>
    </row>
    <row r="386" spans="1:23" ht="23.45" customHeight="1">
      <c r="A386" s="16" t="s">
        <v>7903</v>
      </c>
      <c r="B386" s="16" t="s">
        <v>10879</v>
      </c>
      <c r="C386" s="16" t="s">
        <v>5689</v>
      </c>
      <c r="D386" s="16" t="s">
        <v>5609</v>
      </c>
      <c r="E386" s="25" t="s">
        <v>6996</v>
      </c>
      <c r="F386" s="16" t="s">
        <v>6997</v>
      </c>
      <c r="G386" s="26" t="s">
        <v>60</v>
      </c>
      <c r="H386" s="27">
        <v>11000</v>
      </c>
      <c r="I386" s="28"/>
      <c r="J386" s="29"/>
      <c r="K386" s="84">
        <v>1</v>
      </c>
      <c r="L386" s="77"/>
      <c r="M386" s="10"/>
      <c r="N386" s="11"/>
      <c r="O386" s="97">
        <v>0</v>
      </c>
      <c r="P386" s="97" t="s">
        <v>207</v>
      </c>
      <c r="Q386" s="167" t="s">
        <v>52</v>
      </c>
      <c r="R386" s="147" t="s">
        <v>12986</v>
      </c>
      <c r="S386" s="78">
        <v>0</v>
      </c>
      <c r="T386" s="48">
        <v>-11000</v>
      </c>
      <c r="U386" s="23"/>
      <c r="V386" s="24"/>
      <c r="W386" s="62" t="s">
        <v>5691</v>
      </c>
    </row>
    <row r="387" spans="1:23" ht="23.45" customHeight="1">
      <c r="A387" s="16"/>
      <c r="B387" s="16"/>
      <c r="C387" s="16"/>
      <c r="D387" s="16"/>
      <c r="E387" s="25"/>
      <c r="F387" s="16"/>
      <c r="G387" s="26"/>
      <c r="H387" s="27"/>
      <c r="I387" s="28"/>
      <c r="J387" s="29"/>
      <c r="K387" s="12"/>
      <c r="L387" s="77"/>
      <c r="M387" s="10"/>
      <c r="N387" s="11"/>
      <c r="O387" s="97">
        <v>0</v>
      </c>
      <c r="P387" s="97" t="s">
        <v>207</v>
      </c>
      <c r="Q387" s="147"/>
      <c r="R387" s="147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6177</v>
      </c>
      <c r="B388" s="35" t="s">
        <v>10688</v>
      </c>
      <c r="C388" s="35" t="s">
        <v>6178</v>
      </c>
      <c r="D388" s="35" t="s">
        <v>6179</v>
      </c>
      <c r="E388" s="36" t="s">
        <v>10431</v>
      </c>
      <c r="F388" s="35" t="s">
        <v>9730</v>
      </c>
      <c r="G388" s="37" t="s">
        <v>9449</v>
      </c>
      <c r="H388" s="38">
        <v>19000</v>
      </c>
      <c r="I388" s="39">
        <v>3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146"/>
      <c r="R388" s="146"/>
      <c r="S388" s="78">
        <v>3</v>
      </c>
      <c r="T388" s="48">
        <v>57000</v>
      </c>
      <c r="U388" s="23"/>
      <c r="V388" s="24"/>
      <c r="W388" s="62" t="s">
        <v>6181</v>
      </c>
    </row>
    <row r="389" spans="1:23" ht="23.45" customHeight="1">
      <c r="A389" s="35" t="s">
        <v>6177</v>
      </c>
      <c r="B389" s="35" t="s">
        <v>10688</v>
      </c>
      <c r="C389" s="35" t="s">
        <v>6178</v>
      </c>
      <c r="D389" s="35" t="s">
        <v>6179</v>
      </c>
      <c r="E389" s="36" t="s">
        <v>10430</v>
      </c>
      <c r="F389" s="35" t="s">
        <v>9730</v>
      </c>
      <c r="G389" s="37" t="s">
        <v>7109</v>
      </c>
      <c r="H389" s="38">
        <v>19000</v>
      </c>
      <c r="I389" s="39">
        <v>5</v>
      </c>
      <c r="J389" s="40"/>
      <c r="K389" s="41"/>
      <c r="L389" s="76">
        <v>5</v>
      </c>
      <c r="M389" s="14"/>
      <c r="N389" s="15"/>
      <c r="O389" s="97">
        <v>5</v>
      </c>
      <c r="P389" s="97" t="s">
        <v>207</v>
      </c>
      <c r="Q389" s="146"/>
      <c r="R389" s="146"/>
      <c r="S389" s="78">
        <v>5</v>
      </c>
      <c r="T389" s="48">
        <v>95000</v>
      </c>
      <c r="U389" s="23"/>
      <c r="V389" s="24"/>
      <c r="W389" s="62" t="s">
        <v>6181</v>
      </c>
    </row>
    <row r="390" spans="1:23" ht="23.45" customHeight="1">
      <c r="A390" s="35"/>
      <c r="B390" s="35"/>
      <c r="C390" s="35"/>
      <c r="D390" s="35"/>
      <c r="E390" s="36"/>
      <c r="F390" s="35"/>
      <c r="G390" s="37"/>
      <c r="H390" s="38"/>
      <c r="I390" s="39"/>
      <c r="J390" s="40"/>
      <c r="K390" s="41"/>
      <c r="L390" s="76"/>
      <c r="M390" s="14"/>
      <c r="N390" s="15"/>
      <c r="O390" s="97">
        <v>0</v>
      </c>
      <c r="P390" s="97" t="s">
        <v>207</v>
      </c>
      <c r="Q390" s="146"/>
      <c r="R390" s="146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13253</v>
      </c>
      <c r="F391" s="35" t="s">
        <v>12825</v>
      </c>
      <c r="G391" s="37" t="s">
        <v>5959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4775</v>
      </c>
    </row>
    <row r="392" spans="1:23" ht="23.4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13060</v>
      </c>
      <c r="F392" s="35" t="s">
        <v>12825</v>
      </c>
      <c r="G392" s="37" t="s">
        <v>7076</v>
      </c>
      <c r="H392" s="38">
        <v>13000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13000</v>
      </c>
      <c r="U392" s="23"/>
      <c r="V392" s="24"/>
      <c r="W392" s="62" t="s">
        <v>4775</v>
      </c>
    </row>
    <row r="393" spans="1:23" ht="23.45" customHeight="1">
      <c r="A393" s="35" t="s">
        <v>3512</v>
      </c>
      <c r="B393" s="35" t="s">
        <v>10991</v>
      </c>
      <c r="C393" s="35" t="s">
        <v>3513</v>
      </c>
      <c r="D393" s="35" t="s">
        <v>3514</v>
      </c>
      <c r="E393" s="36" t="s">
        <v>13061</v>
      </c>
      <c r="F393" s="35" t="s">
        <v>12825</v>
      </c>
      <c r="G393" s="37" t="s">
        <v>7055</v>
      </c>
      <c r="H393" s="38">
        <v>13000</v>
      </c>
      <c r="I393" s="28"/>
      <c r="J393" s="40">
        <v>20</v>
      </c>
      <c r="K393" s="41"/>
      <c r="L393" s="76"/>
      <c r="M393" s="14"/>
      <c r="N393" s="15"/>
      <c r="O393" s="97">
        <v>0</v>
      </c>
      <c r="P393" s="97" t="s">
        <v>207</v>
      </c>
      <c r="Q393" s="146" t="s">
        <v>12442</v>
      </c>
      <c r="R393" s="146" t="s">
        <v>97</v>
      </c>
      <c r="S393" s="78">
        <v>0</v>
      </c>
      <c r="T393" s="48">
        <v>0</v>
      </c>
      <c r="U393" s="23">
        <v>260000</v>
      </c>
      <c r="V393" s="24">
        <v>45894</v>
      </c>
      <c r="W393" s="62" t="s">
        <v>4775</v>
      </c>
    </row>
    <row r="394" spans="1:23" ht="23.45" customHeight="1">
      <c r="A394" s="35" t="s">
        <v>3512</v>
      </c>
      <c r="B394" s="35" t="s">
        <v>10991</v>
      </c>
      <c r="C394" s="35" t="s">
        <v>3513</v>
      </c>
      <c r="D394" s="35" t="s">
        <v>3514</v>
      </c>
      <c r="E394" s="36" t="s">
        <v>12824</v>
      </c>
      <c r="F394" s="35" t="s">
        <v>12825</v>
      </c>
      <c r="G394" s="37" t="s">
        <v>7165</v>
      </c>
      <c r="H394" s="38">
        <v>13000</v>
      </c>
      <c r="I394" s="28"/>
      <c r="J394" s="40">
        <v>10</v>
      </c>
      <c r="K394" s="41"/>
      <c r="L394" s="76"/>
      <c r="M394" s="14"/>
      <c r="N394" s="15"/>
      <c r="O394" s="97">
        <v>0</v>
      </c>
      <c r="P394" s="97" t="s">
        <v>207</v>
      </c>
      <c r="Q394" s="146" t="s">
        <v>12442</v>
      </c>
      <c r="R394" s="146" t="s">
        <v>84</v>
      </c>
      <c r="S394" s="78">
        <v>0</v>
      </c>
      <c r="T394" s="48">
        <v>0</v>
      </c>
      <c r="U394" s="23">
        <v>130000</v>
      </c>
      <c r="V394" s="24">
        <v>45894</v>
      </c>
      <c r="W394" s="62" t="s">
        <v>4775</v>
      </c>
    </row>
    <row r="395" spans="1:23" ht="23.45" customHeight="1">
      <c r="A395" s="35" t="s">
        <v>3512</v>
      </c>
      <c r="B395" s="35" t="s">
        <v>10991</v>
      </c>
      <c r="C395" s="35" t="s">
        <v>3513</v>
      </c>
      <c r="D395" s="35" t="s">
        <v>3514</v>
      </c>
      <c r="E395" s="36" t="s">
        <v>12824</v>
      </c>
      <c r="F395" s="35" t="s">
        <v>12825</v>
      </c>
      <c r="G395" s="37" t="s">
        <v>7165</v>
      </c>
      <c r="H395" s="38">
        <v>13000</v>
      </c>
      <c r="I395" s="39">
        <v>10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146" t="s">
        <v>12442</v>
      </c>
      <c r="R395" s="146" t="s">
        <v>599</v>
      </c>
      <c r="S395" s="78">
        <v>0</v>
      </c>
      <c r="T395" s="48">
        <v>0</v>
      </c>
      <c r="U395" s="23"/>
      <c r="V395" s="24"/>
      <c r="W395" s="62" t="s">
        <v>4775</v>
      </c>
    </row>
    <row r="396" spans="1:23" ht="23.45" customHeight="1">
      <c r="A396" s="35" t="s">
        <v>3512</v>
      </c>
      <c r="B396" s="35" t="s">
        <v>10991</v>
      </c>
      <c r="C396" s="35" t="s">
        <v>3513</v>
      </c>
      <c r="D396" s="35" t="s">
        <v>3514</v>
      </c>
      <c r="E396" s="36" t="s">
        <v>10438</v>
      </c>
      <c r="F396" s="35" t="s">
        <v>9869</v>
      </c>
      <c r="G396" s="37" t="s">
        <v>5959</v>
      </c>
      <c r="H396" s="38">
        <v>14000</v>
      </c>
      <c r="I396" s="28"/>
      <c r="J396" s="40">
        <v>20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12442</v>
      </c>
      <c r="R396" s="146" t="s">
        <v>97</v>
      </c>
      <c r="S396" s="78">
        <v>0</v>
      </c>
      <c r="T396" s="48">
        <v>0</v>
      </c>
      <c r="U396" s="23">
        <v>280000</v>
      </c>
      <c r="V396" s="24">
        <v>45894</v>
      </c>
      <c r="W396" s="62" t="s">
        <v>4775</v>
      </c>
    </row>
    <row r="397" spans="1:23" ht="23.45" customHeight="1">
      <c r="A397" s="16" t="s">
        <v>5520</v>
      </c>
      <c r="B397" s="16" t="s">
        <v>10991</v>
      </c>
      <c r="C397" s="16" t="s">
        <v>3513</v>
      </c>
      <c r="D397" s="16" t="s">
        <v>3514</v>
      </c>
      <c r="E397" s="25" t="s">
        <v>12934</v>
      </c>
      <c r="F397" s="16" t="s">
        <v>12935</v>
      </c>
      <c r="G397" s="26" t="s">
        <v>131</v>
      </c>
      <c r="H397" s="27">
        <v>14000</v>
      </c>
      <c r="I397" s="28"/>
      <c r="J397" s="29"/>
      <c r="K397" s="84">
        <v>1</v>
      </c>
      <c r="L397" s="77"/>
      <c r="M397" s="10"/>
      <c r="N397" s="11"/>
      <c r="O397" s="97">
        <v>0</v>
      </c>
      <c r="P397" s="97" t="s">
        <v>207</v>
      </c>
      <c r="Q397" s="167" t="s">
        <v>52</v>
      </c>
      <c r="R397" s="147" t="s">
        <v>12989</v>
      </c>
      <c r="S397" s="78">
        <v>0</v>
      </c>
      <c r="T397" s="48">
        <v>-14000</v>
      </c>
      <c r="U397" s="23"/>
      <c r="V397" s="24"/>
      <c r="W397" s="62" t="s">
        <v>4775</v>
      </c>
    </row>
    <row r="398" spans="1:23" ht="23.45" customHeight="1">
      <c r="A398" s="16"/>
      <c r="B398" s="16"/>
      <c r="C398" s="16"/>
      <c r="D398" s="16"/>
      <c r="E398" s="25"/>
      <c r="F398" s="16"/>
      <c r="G398" s="26"/>
      <c r="H398" s="27"/>
      <c r="I398" s="28"/>
      <c r="J398" s="29"/>
      <c r="K398" s="12"/>
      <c r="L398" s="77"/>
      <c r="M398" s="10"/>
      <c r="N398" s="11"/>
      <c r="O398" s="97">
        <v>0</v>
      </c>
      <c r="P398" s="97" t="s">
        <v>207</v>
      </c>
      <c r="Q398" s="147"/>
      <c r="R398" s="147"/>
      <c r="S398" s="78">
        <v>0</v>
      </c>
      <c r="T398" s="49">
        <v>0</v>
      </c>
      <c r="U398" s="23"/>
      <c r="V398" s="24"/>
      <c r="W398" s="62" t="s">
        <v>207</v>
      </c>
    </row>
    <row r="399" spans="1:23" ht="23.45" customHeight="1">
      <c r="A399" s="35" t="s">
        <v>4786</v>
      </c>
      <c r="B399" s="35" t="s">
        <v>10625</v>
      </c>
      <c r="C399" s="35" t="s">
        <v>4787</v>
      </c>
      <c r="D399" s="35" t="s">
        <v>4787</v>
      </c>
      <c r="E399" s="36" t="s">
        <v>7302</v>
      </c>
      <c r="F399" s="35" t="s">
        <v>7303</v>
      </c>
      <c r="G399" s="37" t="s">
        <v>5959</v>
      </c>
      <c r="H399" s="38">
        <v>34000</v>
      </c>
      <c r="I399" s="39">
        <v>1</v>
      </c>
      <c r="J399" s="40"/>
      <c r="K399" s="41"/>
      <c r="L399" s="76">
        <v>1</v>
      </c>
      <c r="M399" s="14"/>
      <c r="N399" s="15"/>
      <c r="O399" s="97">
        <v>1</v>
      </c>
      <c r="P399" s="97" t="s">
        <v>207</v>
      </c>
      <c r="Q399" s="146"/>
      <c r="R399" s="146"/>
      <c r="S399" s="78">
        <v>1</v>
      </c>
      <c r="T399" s="48">
        <v>34000</v>
      </c>
      <c r="U399" s="23"/>
      <c r="V399" s="24"/>
      <c r="W399" s="62" t="s">
        <v>4822</v>
      </c>
    </row>
    <row r="400" spans="1:23" ht="23.45" customHeight="1">
      <c r="A400" s="35"/>
      <c r="B400" s="35"/>
      <c r="C400" s="35"/>
      <c r="D400" s="35"/>
      <c r="E400" s="36"/>
      <c r="F400" s="35"/>
      <c r="G400" s="37"/>
      <c r="H400" s="38"/>
      <c r="I400" s="39"/>
      <c r="J400" s="40"/>
      <c r="K400" s="41"/>
      <c r="L400" s="76"/>
      <c r="M400" s="14"/>
      <c r="N400" s="15"/>
      <c r="O400" s="97">
        <v>0</v>
      </c>
      <c r="P400" s="97" t="s">
        <v>207</v>
      </c>
      <c r="Q400" s="146"/>
      <c r="R400" s="146"/>
      <c r="S400" s="78">
        <v>0</v>
      </c>
      <c r="T400" s="49">
        <v>0</v>
      </c>
      <c r="U400" s="23"/>
      <c r="V400" s="24"/>
      <c r="W400" s="62" t="s">
        <v>207</v>
      </c>
    </row>
    <row r="401" spans="1:23" ht="23.45" customHeight="1">
      <c r="A401" s="35" t="s">
        <v>9644</v>
      </c>
      <c r="B401" s="35" t="s">
        <v>10690</v>
      </c>
      <c r="C401" s="35" t="s">
        <v>7909</v>
      </c>
      <c r="D401" s="35" t="s">
        <v>7909</v>
      </c>
      <c r="E401" s="36" t="s">
        <v>13254</v>
      </c>
      <c r="F401" s="35" t="s">
        <v>13063</v>
      </c>
      <c r="G401" s="37" t="s">
        <v>5959</v>
      </c>
      <c r="H401" s="38">
        <v>17000</v>
      </c>
      <c r="I401" s="39">
        <v>2</v>
      </c>
      <c r="J401" s="40"/>
      <c r="K401" s="41"/>
      <c r="L401" s="76">
        <v>2</v>
      </c>
      <c r="M401" s="14"/>
      <c r="N401" s="15"/>
      <c r="O401" s="97">
        <v>2</v>
      </c>
      <c r="P401" s="97" t="s">
        <v>207</v>
      </c>
      <c r="Q401" s="146"/>
      <c r="R401" s="146"/>
      <c r="S401" s="78">
        <v>2</v>
      </c>
      <c r="T401" s="48">
        <v>34000</v>
      </c>
      <c r="U401" s="23"/>
      <c r="V401" s="24"/>
      <c r="W401" s="62" t="s">
        <v>9646</v>
      </c>
    </row>
    <row r="402" spans="1:23" ht="23.45" customHeight="1">
      <c r="A402" s="35" t="s">
        <v>9644</v>
      </c>
      <c r="B402" s="35" t="s">
        <v>10690</v>
      </c>
      <c r="C402" s="35" t="s">
        <v>7909</v>
      </c>
      <c r="D402" s="35" t="s">
        <v>7909</v>
      </c>
      <c r="E402" s="36" t="s">
        <v>13062</v>
      </c>
      <c r="F402" s="35" t="s">
        <v>13063</v>
      </c>
      <c r="G402" s="37" t="s">
        <v>11665</v>
      </c>
      <c r="H402" s="38">
        <v>17000</v>
      </c>
      <c r="I402" s="39">
        <v>1</v>
      </c>
      <c r="J402" s="40"/>
      <c r="K402" s="41"/>
      <c r="L402" s="76">
        <v>1</v>
      </c>
      <c r="M402" s="14"/>
      <c r="N402" s="15"/>
      <c r="O402" s="97">
        <v>1</v>
      </c>
      <c r="P402" s="97" t="s">
        <v>207</v>
      </c>
      <c r="Q402" s="146"/>
      <c r="R402" s="146"/>
      <c r="S402" s="78">
        <v>1</v>
      </c>
      <c r="T402" s="48">
        <v>17000</v>
      </c>
      <c r="U402" s="23"/>
      <c r="V402" s="24"/>
      <c r="W402" s="62" t="s">
        <v>9646</v>
      </c>
    </row>
    <row r="403" spans="1:23" ht="23.4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97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45" customHeight="1">
      <c r="A404" s="35" t="s">
        <v>13547</v>
      </c>
      <c r="B404" s="35" t="s">
        <v>13548</v>
      </c>
      <c r="C404" s="35" t="s">
        <v>13549</v>
      </c>
      <c r="D404" s="35"/>
      <c r="E404" s="36"/>
      <c r="F404" s="13" t="s">
        <v>5207</v>
      </c>
      <c r="G404" s="26"/>
      <c r="H404" s="27"/>
      <c r="I404" s="28"/>
      <c r="J404" s="29"/>
      <c r="K404" s="12"/>
      <c r="L404" s="77"/>
      <c r="M404" s="10"/>
      <c r="N404" s="11"/>
      <c r="O404" s="97">
        <v>0</v>
      </c>
      <c r="P404" s="97" t="s">
        <v>207</v>
      </c>
      <c r="Q404" s="236" t="s">
        <v>13565</v>
      </c>
      <c r="R404" s="147"/>
      <c r="S404" s="78">
        <v>0</v>
      </c>
      <c r="T404" s="49">
        <v>0</v>
      </c>
      <c r="U404" s="23"/>
      <c r="V404" s="24"/>
      <c r="W404" s="62" t="s">
        <v>6183</v>
      </c>
    </row>
    <row r="405" spans="1:23" ht="23.45" customHeight="1">
      <c r="A405" s="168"/>
      <c r="B405" s="168"/>
      <c r="C405" s="168"/>
      <c r="D405" s="168"/>
      <c r="E405" s="169"/>
      <c r="F405" s="168"/>
      <c r="G405" s="170"/>
      <c r="H405" s="171"/>
      <c r="I405" s="172"/>
      <c r="J405" s="173"/>
      <c r="K405" s="174"/>
      <c r="L405" s="175"/>
      <c r="M405" s="176"/>
      <c r="N405" s="177"/>
      <c r="O405" s="97">
        <v>0</v>
      </c>
      <c r="P405" s="97" t="s">
        <v>207</v>
      </c>
      <c r="Q405" s="305"/>
      <c r="R405" s="216"/>
      <c r="S405" s="78">
        <v>0</v>
      </c>
      <c r="T405" s="49">
        <v>0</v>
      </c>
      <c r="U405" s="23"/>
      <c r="V405" s="24"/>
      <c r="W405" s="62" t="s">
        <v>207</v>
      </c>
    </row>
    <row r="406" spans="1:23" ht="23.45" customHeight="1">
      <c r="A406" s="35" t="s">
        <v>344</v>
      </c>
      <c r="B406" s="35" t="s">
        <v>10883</v>
      </c>
      <c r="C406" s="35" t="s">
        <v>346</v>
      </c>
      <c r="D406" s="35" t="s">
        <v>347</v>
      </c>
      <c r="E406" s="36" t="s">
        <v>13514</v>
      </c>
      <c r="F406" s="35" t="s">
        <v>13515</v>
      </c>
      <c r="G406" s="37" t="s">
        <v>13516</v>
      </c>
      <c r="H406" s="38">
        <v>21000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21000</v>
      </c>
      <c r="U406" s="23"/>
      <c r="V406" s="24"/>
      <c r="W406" s="62" t="s">
        <v>4844</v>
      </c>
    </row>
    <row r="407" spans="1:23" ht="23.45" customHeight="1">
      <c r="A407" s="30" t="s">
        <v>5131</v>
      </c>
      <c r="B407" s="69" t="s">
        <v>10883</v>
      </c>
      <c r="C407" s="30" t="s">
        <v>346</v>
      </c>
      <c r="D407" s="30" t="s">
        <v>347</v>
      </c>
      <c r="E407" s="31" t="s">
        <v>5807</v>
      </c>
      <c r="F407" s="30" t="s">
        <v>13612</v>
      </c>
      <c r="G407" s="32" t="s">
        <v>13631</v>
      </c>
      <c r="H407" s="33">
        <v>21000</v>
      </c>
      <c r="I407" s="39"/>
      <c r="J407" s="40"/>
      <c r="K407" s="34">
        <v>1</v>
      </c>
      <c r="L407" s="77"/>
      <c r="M407" s="10"/>
      <c r="N407" s="11"/>
      <c r="O407" s="97">
        <v>0</v>
      </c>
      <c r="P407" s="97" t="s">
        <v>207</v>
      </c>
      <c r="Q407" s="74"/>
      <c r="R407" s="217" t="s">
        <v>13657</v>
      </c>
      <c r="S407" s="78">
        <v>0</v>
      </c>
      <c r="T407" s="49">
        <v>0</v>
      </c>
      <c r="U407" s="23"/>
      <c r="V407" s="24"/>
      <c r="W407" s="62" t="s">
        <v>4844</v>
      </c>
    </row>
    <row r="408" spans="1:23" ht="23.4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45" customHeight="1">
      <c r="A409" s="35" t="s">
        <v>5465</v>
      </c>
      <c r="B409" s="35" t="s">
        <v>10621</v>
      </c>
      <c r="C409" s="35" t="s">
        <v>5467</v>
      </c>
      <c r="D409" s="35" t="s">
        <v>5468</v>
      </c>
      <c r="E409" s="36" t="s">
        <v>7839</v>
      </c>
      <c r="F409" s="35" t="s">
        <v>7840</v>
      </c>
      <c r="G409" s="37" t="s">
        <v>5959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13000</v>
      </c>
      <c r="U409" s="23"/>
      <c r="V409" s="24"/>
      <c r="W409" s="62" t="s">
        <v>5470</v>
      </c>
    </row>
    <row r="410" spans="1:23" ht="23.45" customHeight="1">
      <c r="A410" s="35" t="s">
        <v>5465</v>
      </c>
      <c r="B410" s="35" t="s">
        <v>10621</v>
      </c>
      <c r="C410" s="35" t="s">
        <v>5467</v>
      </c>
      <c r="D410" s="35" t="s">
        <v>5468</v>
      </c>
      <c r="E410" s="36" t="s">
        <v>7841</v>
      </c>
      <c r="F410" s="35" t="s">
        <v>7840</v>
      </c>
      <c r="G410" s="37" t="s">
        <v>7067</v>
      </c>
      <c r="H410" s="38">
        <v>13000</v>
      </c>
      <c r="I410" s="39">
        <v>1</v>
      </c>
      <c r="J410" s="40"/>
      <c r="K410" s="41"/>
      <c r="L410" s="76">
        <v>1</v>
      </c>
      <c r="M410" s="14"/>
      <c r="N410" s="15"/>
      <c r="O410" s="97">
        <v>1</v>
      </c>
      <c r="P410" s="97" t="s">
        <v>207</v>
      </c>
      <c r="Q410" s="146"/>
      <c r="R410" s="146"/>
      <c r="S410" s="78">
        <v>1</v>
      </c>
      <c r="T410" s="48">
        <v>13000</v>
      </c>
      <c r="U410" s="23"/>
      <c r="V410" s="24"/>
      <c r="W410" s="62" t="s">
        <v>5470</v>
      </c>
    </row>
    <row r="411" spans="1:23" ht="23.45" customHeight="1">
      <c r="A411" s="35"/>
      <c r="B411" s="35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97">
        <v>0</v>
      </c>
      <c r="P411" s="97" t="s">
        <v>207</v>
      </c>
      <c r="Q411" s="146"/>
      <c r="R411" s="146"/>
      <c r="S411" s="78">
        <v>0</v>
      </c>
      <c r="T411" s="49">
        <v>0</v>
      </c>
      <c r="U411" s="23"/>
      <c r="V411" s="24"/>
      <c r="W411" s="62" t="s">
        <v>207</v>
      </c>
    </row>
    <row r="412" spans="1:23" ht="23.45" customHeight="1">
      <c r="A412" s="35" t="s">
        <v>562</v>
      </c>
      <c r="B412" s="35" t="s">
        <v>11092</v>
      </c>
      <c r="C412" s="35" t="s">
        <v>563</v>
      </c>
      <c r="D412" s="35" t="s">
        <v>563</v>
      </c>
      <c r="E412" s="36" t="s">
        <v>13260</v>
      </c>
      <c r="F412" s="35" t="s">
        <v>13261</v>
      </c>
      <c r="G412" s="37" t="s">
        <v>11665</v>
      </c>
      <c r="H412" s="38">
        <v>31000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146"/>
      <c r="R412" s="146"/>
      <c r="S412" s="78">
        <v>1</v>
      </c>
      <c r="T412" s="48">
        <v>31000</v>
      </c>
      <c r="U412" s="23"/>
      <c r="V412" s="24"/>
      <c r="W412" s="62" t="s">
        <v>4858</v>
      </c>
    </row>
    <row r="413" spans="1:23" ht="23.45" customHeight="1">
      <c r="A413" s="35"/>
      <c r="B413" s="35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45" customHeight="1">
      <c r="A414" s="35" t="s">
        <v>6204</v>
      </c>
      <c r="B414" s="35" t="s">
        <v>11061</v>
      </c>
      <c r="C414" s="35" t="s">
        <v>6206</v>
      </c>
      <c r="D414" s="35" t="s">
        <v>6206</v>
      </c>
      <c r="E414" s="36" t="s">
        <v>12134</v>
      </c>
      <c r="F414" s="35" t="s">
        <v>7306</v>
      </c>
      <c r="G414" s="37" t="s">
        <v>7307</v>
      </c>
      <c r="H414" s="38">
        <v>19000</v>
      </c>
      <c r="I414" s="39">
        <v>1</v>
      </c>
      <c r="J414" s="40"/>
      <c r="K414" s="41"/>
      <c r="L414" s="76">
        <v>1</v>
      </c>
      <c r="M414" s="14"/>
      <c r="N414" s="15"/>
      <c r="O414" s="97">
        <v>1</v>
      </c>
      <c r="P414" s="97" t="s">
        <v>207</v>
      </c>
      <c r="Q414" s="146"/>
      <c r="R414" s="146"/>
      <c r="S414" s="78">
        <v>1</v>
      </c>
      <c r="T414" s="48">
        <v>19000</v>
      </c>
      <c r="U414" s="23"/>
      <c r="V414" s="24"/>
      <c r="W414" s="62" t="s">
        <v>9669</v>
      </c>
    </row>
    <row r="415" spans="1:23" ht="23.45" customHeight="1">
      <c r="A415" s="35"/>
      <c r="B415" s="35"/>
      <c r="C415" s="35"/>
      <c r="D415" s="35"/>
      <c r="E415" s="36"/>
      <c r="F415" s="35"/>
      <c r="G415" s="37"/>
      <c r="H415" s="38"/>
      <c r="I415" s="39"/>
      <c r="J415" s="40"/>
      <c r="K415" s="41"/>
      <c r="L415" s="76"/>
      <c r="M415" s="14"/>
      <c r="N415" s="15"/>
      <c r="O415" s="97">
        <v>0</v>
      </c>
      <c r="P415" s="97" t="s">
        <v>207</v>
      </c>
      <c r="Q415" s="146"/>
      <c r="R415" s="146"/>
      <c r="S415" s="78">
        <v>0</v>
      </c>
      <c r="T415" s="49">
        <v>0</v>
      </c>
      <c r="U415" s="23"/>
      <c r="V415" s="24"/>
      <c r="W415" s="62" t="s">
        <v>207</v>
      </c>
    </row>
    <row r="416" spans="1:23" ht="23.4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7308</v>
      </c>
      <c r="F416" s="35" t="s">
        <v>7309</v>
      </c>
      <c r="G416" s="37" t="s">
        <v>6874</v>
      </c>
      <c r="H416" s="38">
        <v>8000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13569</v>
      </c>
      <c r="R416" s="146"/>
      <c r="S416" s="78">
        <v>0</v>
      </c>
      <c r="T416" s="48">
        <v>0</v>
      </c>
      <c r="U416" s="23"/>
      <c r="V416" s="24"/>
      <c r="W416" s="62" t="s">
        <v>4845</v>
      </c>
    </row>
    <row r="417" spans="1:23" ht="23.4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7311</v>
      </c>
      <c r="F417" s="35" t="s">
        <v>7309</v>
      </c>
      <c r="G417" s="37" t="s">
        <v>7064</v>
      </c>
      <c r="H417" s="38">
        <v>8000</v>
      </c>
      <c r="I417" s="39">
        <v>12</v>
      </c>
      <c r="J417" s="40"/>
      <c r="K417" s="41"/>
      <c r="L417" s="76"/>
      <c r="M417" s="14"/>
      <c r="N417" s="15"/>
      <c r="O417" s="97">
        <v>0</v>
      </c>
      <c r="P417" s="97" t="s">
        <v>207</v>
      </c>
      <c r="Q417" s="227" t="s">
        <v>13567</v>
      </c>
      <c r="R417" s="146" t="s">
        <v>13569</v>
      </c>
      <c r="S417" s="78">
        <v>0</v>
      </c>
      <c r="T417" s="48">
        <v>96000</v>
      </c>
      <c r="U417" s="23"/>
      <c r="V417" s="24"/>
      <c r="W417" s="62" t="s">
        <v>4845</v>
      </c>
    </row>
    <row r="418" spans="1:23" ht="23.4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7312</v>
      </c>
      <c r="F418" s="35" t="s">
        <v>7309</v>
      </c>
      <c r="G418" s="37" t="s">
        <v>6755</v>
      </c>
      <c r="H418" s="38">
        <v>8000</v>
      </c>
      <c r="I418" s="39">
        <v>1</v>
      </c>
      <c r="J418" s="40"/>
      <c r="K418" s="41"/>
      <c r="L418" s="76"/>
      <c r="M418" s="14"/>
      <c r="N418" s="15"/>
      <c r="O418" s="97">
        <v>0</v>
      </c>
      <c r="P418" s="97" t="s">
        <v>207</v>
      </c>
      <c r="Q418" s="146" t="s">
        <v>13569</v>
      </c>
      <c r="R418" s="146"/>
      <c r="S418" s="78">
        <v>0</v>
      </c>
      <c r="T418" s="48">
        <v>0</v>
      </c>
      <c r="U418" s="23"/>
      <c r="V418" s="24"/>
      <c r="W418" s="62" t="s">
        <v>4845</v>
      </c>
    </row>
    <row r="419" spans="1:23" ht="23.4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7316</v>
      </c>
      <c r="F419" s="35" t="s">
        <v>7314</v>
      </c>
      <c r="G419" s="37" t="s">
        <v>7121</v>
      </c>
      <c r="H419" s="38">
        <v>9000</v>
      </c>
      <c r="I419" s="39">
        <v>3</v>
      </c>
      <c r="J419" s="40"/>
      <c r="K419" s="41"/>
      <c r="L419" s="76">
        <v>3</v>
      </c>
      <c r="M419" s="14"/>
      <c r="N419" s="15"/>
      <c r="O419" s="97">
        <v>3</v>
      </c>
      <c r="P419" s="97" t="s">
        <v>207</v>
      </c>
      <c r="Q419" s="146"/>
      <c r="R419" s="146"/>
      <c r="S419" s="78">
        <v>3</v>
      </c>
      <c r="T419" s="48">
        <v>27000</v>
      </c>
      <c r="U419" s="23"/>
      <c r="V419" s="24"/>
      <c r="W419" s="62" t="s">
        <v>4845</v>
      </c>
    </row>
    <row r="420" spans="1:23" ht="23.4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8059</v>
      </c>
      <c r="F420" s="35" t="s">
        <v>7314</v>
      </c>
      <c r="G420" s="37" t="s">
        <v>8060</v>
      </c>
      <c r="H420" s="38">
        <v>9000</v>
      </c>
      <c r="I420" s="39">
        <v>7</v>
      </c>
      <c r="J420" s="40"/>
      <c r="K420" s="41"/>
      <c r="L420" s="76"/>
      <c r="M420" s="14"/>
      <c r="N420" s="15"/>
      <c r="O420" s="97">
        <v>0</v>
      </c>
      <c r="P420" s="97" t="s">
        <v>207</v>
      </c>
      <c r="Q420" s="227" t="s">
        <v>13555</v>
      </c>
      <c r="R420" s="146" t="s">
        <v>13558</v>
      </c>
      <c r="S420" s="78">
        <v>0</v>
      </c>
      <c r="T420" s="48">
        <v>63000</v>
      </c>
      <c r="U420" s="23"/>
      <c r="V420" s="24"/>
      <c r="W420" s="62" t="s">
        <v>4845</v>
      </c>
    </row>
    <row r="421" spans="1:23" ht="23.45" customHeight="1">
      <c r="A421" s="35" t="s">
        <v>5778</v>
      </c>
      <c r="B421" s="35" t="s">
        <v>10912</v>
      </c>
      <c r="C421" s="35" t="s">
        <v>134</v>
      </c>
      <c r="D421" s="35" t="s">
        <v>135</v>
      </c>
      <c r="E421" s="36" t="s">
        <v>7317</v>
      </c>
      <c r="F421" s="35" t="s">
        <v>7318</v>
      </c>
      <c r="G421" s="37" t="s">
        <v>6875</v>
      </c>
      <c r="H421" s="38">
        <v>19000</v>
      </c>
      <c r="I421" s="39">
        <v>2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13552</v>
      </c>
      <c r="R421" s="146"/>
      <c r="S421" s="78">
        <v>0</v>
      </c>
      <c r="T421" s="48">
        <v>0</v>
      </c>
      <c r="U421" s="23"/>
      <c r="V421" s="24"/>
      <c r="W421" s="62" t="s">
        <v>4845</v>
      </c>
    </row>
    <row r="422" spans="1:23" ht="23.45" customHeight="1">
      <c r="A422" s="35" t="s">
        <v>5778</v>
      </c>
      <c r="B422" s="35" t="s">
        <v>10912</v>
      </c>
      <c r="C422" s="35" t="s">
        <v>134</v>
      </c>
      <c r="D422" s="35" t="s">
        <v>135</v>
      </c>
      <c r="E422" s="36" t="s">
        <v>7844</v>
      </c>
      <c r="F422" s="35" t="s">
        <v>7318</v>
      </c>
      <c r="G422" s="37" t="s">
        <v>7845</v>
      </c>
      <c r="H422" s="38">
        <v>19000</v>
      </c>
      <c r="I422" s="39"/>
      <c r="J422" s="40">
        <v>6</v>
      </c>
      <c r="K422" s="41"/>
      <c r="L422" s="76"/>
      <c r="M422" s="14"/>
      <c r="N422" s="15"/>
      <c r="O422" s="97">
        <v>0</v>
      </c>
      <c r="P422" s="97" t="s">
        <v>207</v>
      </c>
      <c r="Q422" s="146" t="s">
        <v>11178</v>
      </c>
      <c r="R422" s="146" t="s">
        <v>7773</v>
      </c>
      <c r="S422" s="78">
        <v>0</v>
      </c>
      <c r="T422" s="48">
        <v>0</v>
      </c>
      <c r="U422" s="23">
        <v>114000</v>
      </c>
      <c r="V422" s="24">
        <v>45894</v>
      </c>
      <c r="W422" s="62" t="s">
        <v>4845</v>
      </c>
    </row>
    <row r="423" spans="1:23" ht="23.45" customHeight="1">
      <c r="A423" s="35" t="s">
        <v>5778</v>
      </c>
      <c r="B423" s="35" t="s">
        <v>10912</v>
      </c>
      <c r="C423" s="35" t="s">
        <v>134</v>
      </c>
      <c r="D423" s="35" t="s">
        <v>135</v>
      </c>
      <c r="E423" s="36" t="s">
        <v>7844</v>
      </c>
      <c r="F423" s="35" t="s">
        <v>7318</v>
      </c>
      <c r="G423" s="37" t="s">
        <v>7845</v>
      </c>
      <c r="H423" s="38">
        <v>19000</v>
      </c>
      <c r="I423" s="39">
        <v>3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227" t="s">
        <v>13568</v>
      </c>
      <c r="R423" s="146" t="s">
        <v>11377</v>
      </c>
      <c r="S423" s="78">
        <v>0</v>
      </c>
      <c r="T423" s="48">
        <v>57000</v>
      </c>
      <c r="U423" s="23"/>
      <c r="V423" s="24"/>
      <c r="W423" s="62" t="s">
        <v>4845</v>
      </c>
    </row>
    <row r="424" spans="1:23" ht="23.45" customHeight="1">
      <c r="A424" s="35" t="s">
        <v>5778</v>
      </c>
      <c r="B424" s="35" t="s">
        <v>10912</v>
      </c>
      <c r="C424" s="35" t="s">
        <v>134</v>
      </c>
      <c r="D424" s="35" t="s">
        <v>135</v>
      </c>
      <c r="E424" s="36" t="s">
        <v>12135</v>
      </c>
      <c r="F424" s="35" t="s">
        <v>13264</v>
      </c>
      <c r="G424" s="37" t="s">
        <v>13265</v>
      </c>
      <c r="H424" s="38">
        <v>11000</v>
      </c>
      <c r="I424" s="39"/>
      <c r="J424" s="40">
        <v>50</v>
      </c>
      <c r="K424" s="41"/>
      <c r="L424" s="76"/>
      <c r="M424" s="14"/>
      <c r="N424" s="15"/>
      <c r="O424" s="97">
        <v>0</v>
      </c>
      <c r="P424" s="97" t="s">
        <v>207</v>
      </c>
      <c r="Q424" s="146" t="s">
        <v>11679</v>
      </c>
      <c r="R424" s="146" t="s">
        <v>6038</v>
      </c>
      <c r="S424" s="78">
        <v>0</v>
      </c>
      <c r="T424" s="48">
        <v>0</v>
      </c>
      <c r="U424" s="23">
        <v>550000</v>
      </c>
      <c r="V424" s="24">
        <v>45894</v>
      </c>
      <c r="W424" s="62" t="s">
        <v>4845</v>
      </c>
    </row>
    <row r="425" spans="1:23" ht="23.45" customHeight="1">
      <c r="A425" s="35"/>
      <c r="B425" s="35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97">
        <v>0</v>
      </c>
      <c r="P425" s="97" t="s">
        <v>207</v>
      </c>
      <c r="Q425" s="146"/>
      <c r="R425" s="146"/>
      <c r="S425" s="78">
        <v>0</v>
      </c>
      <c r="T425" s="49">
        <v>0</v>
      </c>
      <c r="U425" s="23"/>
      <c r="V425" s="24"/>
      <c r="W425" s="62" t="s">
        <v>207</v>
      </c>
    </row>
    <row r="426" spans="1:23" ht="23.45" customHeight="1">
      <c r="A426" s="35" t="s">
        <v>354</v>
      </c>
      <c r="B426" s="35" t="s">
        <v>11029</v>
      </c>
      <c r="C426" s="35" t="s">
        <v>356</v>
      </c>
      <c r="D426" s="35" t="s">
        <v>356</v>
      </c>
      <c r="E426" s="36" t="s">
        <v>7847</v>
      </c>
      <c r="F426" s="35" t="s">
        <v>7322</v>
      </c>
      <c r="G426" s="37" t="s">
        <v>7848</v>
      </c>
      <c r="H426" s="38">
        <v>18500</v>
      </c>
      <c r="I426" s="39">
        <v>5</v>
      </c>
      <c r="J426" s="40"/>
      <c r="K426" s="41"/>
      <c r="L426" s="76">
        <v>5</v>
      </c>
      <c r="M426" s="14"/>
      <c r="N426" s="15"/>
      <c r="O426" s="97">
        <v>5</v>
      </c>
      <c r="P426" s="97" t="s">
        <v>207</v>
      </c>
      <c r="Q426" s="146"/>
      <c r="R426" s="146"/>
      <c r="S426" s="78">
        <v>5</v>
      </c>
      <c r="T426" s="48">
        <v>92500</v>
      </c>
      <c r="U426" s="23"/>
      <c r="V426" s="24"/>
      <c r="W426" s="62" t="s">
        <v>358</v>
      </c>
    </row>
    <row r="427" spans="1:23" ht="23.45" customHeight="1">
      <c r="A427" s="35" t="s">
        <v>354</v>
      </c>
      <c r="B427" s="35" t="s">
        <v>11029</v>
      </c>
      <c r="C427" s="35" t="s">
        <v>356</v>
      </c>
      <c r="D427" s="35" t="s">
        <v>356</v>
      </c>
      <c r="E427" s="36" t="s">
        <v>7713</v>
      </c>
      <c r="F427" s="35" t="s">
        <v>7322</v>
      </c>
      <c r="G427" s="37" t="s">
        <v>7714</v>
      </c>
      <c r="H427" s="38">
        <v>18500</v>
      </c>
      <c r="I427" s="39">
        <v>5</v>
      </c>
      <c r="J427" s="40"/>
      <c r="K427" s="41"/>
      <c r="L427" s="76">
        <v>5</v>
      </c>
      <c r="M427" s="14"/>
      <c r="N427" s="15"/>
      <c r="O427" s="97">
        <v>5</v>
      </c>
      <c r="P427" s="97" t="s">
        <v>207</v>
      </c>
      <c r="Q427" s="146"/>
      <c r="R427" s="146"/>
      <c r="S427" s="78">
        <v>5</v>
      </c>
      <c r="T427" s="48">
        <v>92500</v>
      </c>
      <c r="U427" s="23"/>
      <c r="V427" s="24"/>
      <c r="W427" s="62" t="s">
        <v>358</v>
      </c>
    </row>
    <row r="428" spans="1:23" ht="23.45" customHeight="1">
      <c r="A428" s="346" t="s">
        <v>354</v>
      </c>
      <c r="B428" s="346" t="s">
        <v>11029</v>
      </c>
      <c r="C428" s="346" t="s">
        <v>356</v>
      </c>
      <c r="D428" s="346" t="s">
        <v>356</v>
      </c>
      <c r="E428" s="347"/>
      <c r="F428" s="346" t="s">
        <v>13469</v>
      </c>
      <c r="G428" s="348"/>
      <c r="H428" s="349"/>
      <c r="I428" s="338"/>
      <c r="J428" s="339"/>
      <c r="K428" s="340"/>
      <c r="L428" s="338"/>
      <c r="M428" s="339"/>
      <c r="N428" s="340"/>
      <c r="O428" s="97">
        <v>0</v>
      </c>
      <c r="P428" s="97" t="s">
        <v>207</v>
      </c>
      <c r="Q428" s="341"/>
      <c r="R428" s="341"/>
      <c r="S428" s="342"/>
      <c r="T428" s="343">
        <v>-185000</v>
      </c>
      <c r="U428" s="344"/>
      <c r="V428" s="345"/>
      <c r="W428" s="62" t="s">
        <v>358</v>
      </c>
    </row>
    <row r="429" spans="1:23" ht="23.45" customHeight="1">
      <c r="A429" s="35"/>
      <c r="B429" s="35"/>
      <c r="C429" s="35"/>
      <c r="D429" s="35"/>
      <c r="E429" s="36"/>
      <c r="F429" s="35"/>
      <c r="G429" s="37"/>
      <c r="H429" s="38"/>
      <c r="I429" s="39"/>
      <c r="J429" s="40"/>
      <c r="K429" s="41"/>
      <c r="L429" s="76"/>
      <c r="M429" s="14"/>
      <c r="N429" s="15"/>
      <c r="O429" s="97">
        <v>0</v>
      </c>
      <c r="P429" s="97" t="s">
        <v>207</v>
      </c>
      <c r="Q429" s="146"/>
      <c r="R429" s="146"/>
      <c r="S429" s="78">
        <v>0</v>
      </c>
      <c r="T429" s="49">
        <v>0</v>
      </c>
      <c r="U429" s="23"/>
      <c r="V429" s="24"/>
      <c r="W429" s="62" t="s">
        <v>207</v>
      </c>
    </row>
    <row r="430" spans="1:23" ht="23.45" customHeight="1">
      <c r="A430" s="35" t="s">
        <v>2958</v>
      </c>
      <c r="B430" s="35" t="s">
        <v>10902</v>
      </c>
      <c r="C430" s="35" t="s">
        <v>2960</v>
      </c>
      <c r="D430" s="35" t="s">
        <v>2961</v>
      </c>
      <c r="E430" s="36" t="s">
        <v>11346</v>
      </c>
      <c r="F430" s="35" t="s">
        <v>7680</v>
      </c>
      <c r="G430" s="37" t="s">
        <v>6875</v>
      </c>
      <c r="H430" s="38">
        <v>11000</v>
      </c>
      <c r="I430" s="39">
        <v>1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146" t="s">
        <v>11190</v>
      </c>
      <c r="R430" s="146"/>
      <c r="S430" s="78">
        <v>0</v>
      </c>
      <c r="T430" s="49">
        <v>0</v>
      </c>
      <c r="U430" s="23"/>
      <c r="V430" s="24"/>
      <c r="W430" s="62" t="s">
        <v>2963</v>
      </c>
    </row>
    <row r="431" spans="1:23" ht="23.45" customHeight="1">
      <c r="A431" s="35"/>
      <c r="B431" s="35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97">
        <v>0</v>
      </c>
      <c r="P431" s="97" t="s">
        <v>207</v>
      </c>
      <c r="Q431" s="146"/>
      <c r="R431" s="146"/>
      <c r="S431" s="78">
        <v>0</v>
      </c>
      <c r="T431" s="49">
        <v>0</v>
      </c>
      <c r="U431" s="23"/>
      <c r="V431" s="24"/>
      <c r="W431" s="62" t="s">
        <v>207</v>
      </c>
    </row>
    <row r="432" spans="1:23" ht="23.45" customHeight="1">
      <c r="A432" s="35" t="s">
        <v>136</v>
      </c>
      <c r="B432" s="35" t="s">
        <v>10946</v>
      </c>
      <c r="C432" s="35" t="s">
        <v>138</v>
      </c>
      <c r="D432" s="35" t="s">
        <v>139</v>
      </c>
      <c r="E432" s="36" t="s">
        <v>12140</v>
      </c>
      <c r="F432" s="35" t="s">
        <v>12606</v>
      </c>
      <c r="G432" s="37" t="s">
        <v>6874</v>
      </c>
      <c r="H432" s="38">
        <v>12000</v>
      </c>
      <c r="I432" s="39"/>
      <c r="J432" s="40">
        <v>20</v>
      </c>
      <c r="K432" s="41"/>
      <c r="L432" s="76"/>
      <c r="M432" s="14"/>
      <c r="N432" s="15"/>
      <c r="O432" s="97">
        <v>0</v>
      </c>
      <c r="P432" s="97" t="s">
        <v>207</v>
      </c>
      <c r="Q432" s="146" t="s">
        <v>11184</v>
      </c>
      <c r="R432" s="146" t="s">
        <v>97</v>
      </c>
      <c r="S432" s="78">
        <v>0</v>
      </c>
      <c r="T432" s="48">
        <v>0</v>
      </c>
      <c r="U432" s="23">
        <v>240000</v>
      </c>
      <c r="V432" s="24">
        <v>45894</v>
      </c>
      <c r="W432" s="62" t="s">
        <v>4846</v>
      </c>
    </row>
    <row r="433" spans="1:23" ht="23.45" customHeight="1">
      <c r="A433" s="35" t="s">
        <v>136</v>
      </c>
      <c r="B433" s="35" t="s">
        <v>10946</v>
      </c>
      <c r="C433" s="35" t="s">
        <v>138</v>
      </c>
      <c r="D433" s="35" t="s">
        <v>139</v>
      </c>
      <c r="E433" s="36" t="s">
        <v>10445</v>
      </c>
      <c r="F433" s="35" t="s">
        <v>12606</v>
      </c>
      <c r="G433" s="37" t="s">
        <v>6875</v>
      </c>
      <c r="H433" s="38">
        <v>12000</v>
      </c>
      <c r="I433" s="39"/>
      <c r="J433" s="40">
        <v>5</v>
      </c>
      <c r="K433" s="41"/>
      <c r="L433" s="76"/>
      <c r="M433" s="14"/>
      <c r="N433" s="15"/>
      <c r="O433" s="97">
        <v>0</v>
      </c>
      <c r="P433" s="97" t="s">
        <v>207</v>
      </c>
      <c r="Q433" s="146" t="s">
        <v>11184</v>
      </c>
      <c r="R433" s="146" t="s">
        <v>143</v>
      </c>
      <c r="S433" s="78">
        <v>0</v>
      </c>
      <c r="T433" s="48">
        <v>0</v>
      </c>
      <c r="U433" s="23">
        <v>60000</v>
      </c>
      <c r="V433" s="24">
        <v>45894</v>
      </c>
      <c r="W433" s="62" t="s">
        <v>4846</v>
      </c>
    </row>
    <row r="434" spans="1:23" ht="23.45" customHeight="1">
      <c r="A434" s="35" t="s">
        <v>136</v>
      </c>
      <c r="B434" s="35" t="s">
        <v>10946</v>
      </c>
      <c r="C434" s="35" t="s">
        <v>138</v>
      </c>
      <c r="D434" s="35" t="s">
        <v>139</v>
      </c>
      <c r="E434" s="36" t="s">
        <v>12141</v>
      </c>
      <c r="F434" s="35" t="s">
        <v>12606</v>
      </c>
      <c r="G434" s="37" t="s">
        <v>6755</v>
      </c>
      <c r="H434" s="38">
        <v>12000</v>
      </c>
      <c r="I434" s="39"/>
      <c r="J434" s="40">
        <v>7</v>
      </c>
      <c r="K434" s="41"/>
      <c r="L434" s="76"/>
      <c r="M434" s="14"/>
      <c r="N434" s="15"/>
      <c r="O434" s="97">
        <v>0</v>
      </c>
      <c r="P434" s="97" t="s">
        <v>207</v>
      </c>
      <c r="Q434" s="146" t="s">
        <v>11184</v>
      </c>
      <c r="R434" s="146" t="s">
        <v>5185</v>
      </c>
      <c r="S434" s="78">
        <v>0</v>
      </c>
      <c r="T434" s="48">
        <v>0</v>
      </c>
      <c r="U434" s="23">
        <v>84000</v>
      </c>
      <c r="V434" s="24">
        <v>45894</v>
      </c>
      <c r="W434" s="62" t="s">
        <v>4846</v>
      </c>
    </row>
    <row r="435" spans="1:23" ht="23.45" customHeight="1">
      <c r="A435" s="35" t="s">
        <v>136</v>
      </c>
      <c r="B435" s="35" t="s">
        <v>10946</v>
      </c>
      <c r="C435" s="35" t="s">
        <v>138</v>
      </c>
      <c r="D435" s="35" t="s">
        <v>139</v>
      </c>
      <c r="E435" s="36" t="s">
        <v>8062</v>
      </c>
      <c r="F435" s="35" t="s">
        <v>8063</v>
      </c>
      <c r="G435" s="37" t="s">
        <v>6724</v>
      </c>
      <c r="H435" s="38">
        <v>11500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146"/>
      <c r="R435" s="146"/>
      <c r="S435" s="78">
        <v>1</v>
      </c>
      <c r="T435" s="48">
        <v>11500</v>
      </c>
      <c r="U435" s="23"/>
      <c r="V435" s="24"/>
      <c r="W435" s="62" t="s">
        <v>4846</v>
      </c>
    </row>
    <row r="436" spans="1:23" ht="23.45" customHeight="1">
      <c r="A436" s="35" t="s">
        <v>136</v>
      </c>
      <c r="B436" s="35" t="s">
        <v>10946</v>
      </c>
      <c r="C436" s="35" t="s">
        <v>138</v>
      </c>
      <c r="D436" s="35" t="s">
        <v>139</v>
      </c>
      <c r="E436" s="36" t="s">
        <v>12413</v>
      </c>
      <c r="F436" s="35" t="s">
        <v>12414</v>
      </c>
      <c r="G436" s="37" t="s">
        <v>7064</v>
      </c>
      <c r="H436" s="38">
        <v>15000</v>
      </c>
      <c r="I436" s="39">
        <v>1</v>
      </c>
      <c r="J436" s="40"/>
      <c r="K436" s="41"/>
      <c r="L436" s="76">
        <v>1</v>
      </c>
      <c r="M436" s="14"/>
      <c r="N436" s="15"/>
      <c r="O436" s="97">
        <v>1</v>
      </c>
      <c r="P436" s="97" t="s">
        <v>207</v>
      </c>
      <c r="Q436" s="146"/>
      <c r="R436" s="146"/>
      <c r="S436" s="78">
        <v>1</v>
      </c>
      <c r="T436" s="48">
        <v>15000</v>
      </c>
      <c r="U436" s="23"/>
      <c r="V436" s="24"/>
      <c r="W436" s="62" t="s">
        <v>4846</v>
      </c>
    </row>
    <row r="437" spans="1:23" ht="23.45" customHeight="1">
      <c r="A437" s="35" t="s">
        <v>136</v>
      </c>
      <c r="B437" s="35" t="s">
        <v>10946</v>
      </c>
      <c r="C437" s="35" t="s">
        <v>138</v>
      </c>
      <c r="D437" s="35" t="s">
        <v>139</v>
      </c>
      <c r="E437" s="36" t="s">
        <v>7328</v>
      </c>
      <c r="F437" s="35" t="s">
        <v>7329</v>
      </c>
      <c r="G437" s="37" t="s">
        <v>7064</v>
      </c>
      <c r="H437" s="38">
        <v>12000</v>
      </c>
      <c r="I437" s="39"/>
      <c r="J437" s="40">
        <v>1</v>
      </c>
      <c r="K437" s="41"/>
      <c r="L437" s="76"/>
      <c r="M437" s="14">
        <v>1</v>
      </c>
      <c r="N437" s="15"/>
      <c r="O437" s="97">
        <v>1</v>
      </c>
      <c r="P437" s="97" t="s">
        <v>207</v>
      </c>
      <c r="Q437" s="146"/>
      <c r="R437" s="146" t="s">
        <v>504</v>
      </c>
      <c r="S437" s="78">
        <v>1</v>
      </c>
      <c r="T437" s="48">
        <v>0</v>
      </c>
      <c r="U437" s="23">
        <v>12000</v>
      </c>
      <c r="V437" s="24">
        <v>45894</v>
      </c>
      <c r="W437" s="62" t="s">
        <v>4846</v>
      </c>
    </row>
    <row r="438" spans="1:23" ht="23.45" customHeight="1">
      <c r="A438" s="168"/>
      <c r="B438" s="168"/>
      <c r="C438" s="168"/>
      <c r="D438" s="168"/>
      <c r="E438" s="169"/>
      <c r="F438" s="168"/>
      <c r="G438" s="170"/>
      <c r="H438" s="171"/>
      <c r="I438" s="172"/>
      <c r="J438" s="173"/>
      <c r="K438" s="174"/>
      <c r="L438" s="175"/>
      <c r="M438" s="176"/>
      <c r="N438" s="177"/>
      <c r="O438" s="97">
        <v>0</v>
      </c>
      <c r="P438" s="97" t="s">
        <v>207</v>
      </c>
      <c r="Q438" s="305"/>
      <c r="R438" s="216"/>
      <c r="S438" s="78">
        <v>0</v>
      </c>
      <c r="T438" s="49">
        <v>0</v>
      </c>
      <c r="U438" s="23"/>
      <c r="V438" s="24"/>
      <c r="W438" s="62" t="s">
        <v>207</v>
      </c>
    </row>
    <row r="439" spans="1:23" ht="23.45" customHeight="1">
      <c r="A439" s="35" t="s">
        <v>9848</v>
      </c>
      <c r="B439" s="35" t="s">
        <v>10721</v>
      </c>
      <c r="C439" s="35" t="s">
        <v>1715</v>
      </c>
      <c r="D439" s="35" t="s">
        <v>1715</v>
      </c>
      <c r="E439" s="36" t="s">
        <v>9870</v>
      </c>
      <c r="F439" s="35" t="s">
        <v>9871</v>
      </c>
      <c r="G439" s="37" t="s">
        <v>7038</v>
      </c>
      <c r="H439" s="38">
        <v>20000</v>
      </c>
      <c r="I439" s="39"/>
      <c r="J439" s="40"/>
      <c r="K439" s="41"/>
      <c r="L439" s="76"/>
      <c r="M439" s="14"/>
      <c r="N439" s="15"/>
      <c r="O439" s="97">
        <v>0</v>
      </c>
      <c r="P439" s="97" t="s">
        <v>207</v>
      </c>
      <c r="Q439" s="146" t="s">
        <v>11178</v>
      </c>
      <c r="R439" s="146"/>
      <c r="S439" s="78">
        <v>0</v>
      </c>
      <c r="T439" s="49">
        <v>0</v>
      </c>
      <c r="U439" s="23"/>
      <c r="V439" s="24"/>
      <c r="W439" s="62" t="s">
        <v>1716</v>
      </c>
    </row>
    <row r="440" spans="1:23" ht="23.45" customHeight="1">
      <c r="A440" s="35" t="s">
        <v>9848</v>
      </c>
      <c r="B440" s="35" t="s">
        <v>10721</v>
      </c>
      <c r="C440" s="35" t="s">
        <v>1715</v>
      </c>
      <c r="D440" s="35" t="s">
        <v>1715</v>
      </c>
      <c r="E440" s="36" t="s">
        <v>9870</v>
      </c>
      <c r="F440" s="35" t="s">
        <v>9871</v>
      </c>
      <c r="G440" s="37" t="s">
        <v>7038</v>
      </c>
      <c r="H440" s="38">
        <v>20000</v>
      </c>
      <c r="I440" s="39">
        <v>6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146" t="s">
        <v>11178</v>
      </c>
      <c r="R440" s="146"/>
      <c r="S440" s="78">
        <v>0</v>
      </c>
      <c r="T440" s="49">
        <v>0</v>
      </c>
      <c r="U440" s="23"/>
      <c r="V440" s="24"/>
      <c r="W440" s="62" t="s">
        <v>1716</v>
      </c>
    </row>
    <row r="441" spans="1:23" ht="23.45" customHeight="1">
      <c r="A441" s="35"/>
      <c r="B441" s="35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146"/>
      <c r="R441" s="146"/>
      <c r="S441" s="78">
        <v>0</v>
      </c>
      <c r="T441" s="49">
        <v>0</v>
      </c>
      <c r="U441" s="23"/>
      <c r="V441" s="24"/>
      <c r="W441" s="62" t="s">
        <v>207</v>
      </c>
    </row>
    <row r="442" spans="1:23" ht="23.45" customHeight="1">
      <c r="A442" s="35" t="s">
        <v>360</v>
      </c>
      <c r="B442" s="35" t="s">
        <v>11008</v>
      </c>
      <c r="C442" s="35" t="s">
        <v>362</v>
      </c>
      <c r="D442" s="35" t="s">
        <v>363</v>
      </c>
      <c r="E442" s="36" t="s">
        <v>13519</v>
      </c>
      <c r="F442" s="35" t="s">
        <v>13518</v>
      </c>
      <c r="G442" s="37" t="s">
        <v>7152</v>
      </c>
      <c r="H442" s="38">
        <v>19000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19000</v>
      </c>
      <c r="U442" s="23"/>
      <c r="V442" s="24"/>
      <c r="W442" s="62" t="s">
        <v>4851</v>
      </c>
    </row>
    <row r="443" spans="1:23" ht="23.45" customHeight="1">
      <c r="A443" s="35" t="s">
        <v>360</v>
      </c>
      <c r="B443" s="35" t="s">
        <v>11008</v>
      </c>
      <c r="C443" s="35" t="s">
        <v>362</v>
      </c>
      <c r="D443" s="35" t="s">
        <v>363</v>
      </c>
      <c r="E443" s="36" t="s">
        <v>13517</v>
      </c>
      <c r="F443" s="35" t="s">
        <v>13518</v>
      </c>
      <c r="G443" s="37" t="s">
        <v>7106</v>
      </c>
      <c r="H443" s="38">
        <v>19000</v>
      </c>
      <c r="I443" s="39">
        <v>1</v>
      </c>
      <c r="J443" s="40"/>
      <c r="K443" s="41"/>
      <c r="L443" s="76">
        <v>1</v>
      </c>
      <c r="M443" s="14"/>
      <c r="N443" s="15"/>
      <c r="O443" s="97">
        <v>1</v>
      </c>
      <c r="P443" s="97" t="s">
        <v>207</v>
      </c>
      <c r="Q443" s="146"/>
      <c r="R443" s="146"/>
      <c r="S443" s="78">
        <v>1</v>
      </c>
      <c r="T443" s="48">
        <v>19000</v>
      </c>
      <c r="U443" s="23"/>
      <c r="V443" s="24"/>
      <c r="W443" s="62" t="s">
        <v>4851</v>
      </c>
    </row>
    <row r="444" spans="1:23" ht="23.45" customHeight="1">
      <c r="A444" s="35" t="s">
        <v>360</v>
      </c>
      <c r="B444" s="35" t="s">
        <v>11008</v>
      </c>
      <c r="C444" s="35" t="s">
        <v>362</v>
      </c>
      <c r="D444" s="35" t="s">
        <v>363</v>
      </c>
      <c r="E444" s="36" t="s">
        <v>7334</v>
      </c>
      <c r="F444" s="35" t="s">
        <v>7333</v>
      </c>
      <c r="G444" s="37" t="s">
        <v>7104</v>
      </c>
      <c r="H444" s="38">
        <v>16000</v>
      </c>
      <c r="I444" s="39"/>
      <c r="J444" s="40">
        <v>40</v>
      </c>
      <c r="K444" s="41"/>
      <c r="L444" s="76"/>
      <c r="M444" s="14"/>
      <c r="N444" s="15"/>
      <c r="O444" s="97">
        <v>0</v>
      </c>
      <c r="P444" s="97" t="s">
        <v>207</v>
      </c>
      <c r="Q444" s="146" t="s">
        <v>13133</v>
      </c>
      <c r="R444" s="146" t="s">
        <v>11263</v>
      </c>
      <c r="S444" s="78">
        <v>0</v>
      </c>
      <c r="T444" s="48">
        <v>0</v>
      </c>
      <c r="U444" s="23">
        <v>640000</v>
      </c>
      <c r="V444" s="24">
        <v>45894</v>
      </c>
      <c r="W444" s="62" t="s">
        <v>4851</v>
      </c>
    </row>
    <row r="445" spans="1:23" ht="23.45" customHeight="1">
      <c r="A445" s="35" t="s">
        <v>360</v>
      </c>
      <c r="B445" s="35" t="s">
        <v>11008</v>
      </c>
      <c r="C445" s="35" t="s">
        <v>362</v>
      </c>
      <c r="D445" s="35" t="s">
        <v>363</v>
      </c>
      <c r="E445" s="36" t="s">
        <v>7332</v>
      </c>
      <c r="F445" s="35" t="s">
        <v>7333</v>
      </c>
      <c r="G445" s="37" t="s">
        <v>7102</v>
      </c>
      <c r="H445" s="38">
        <v>16000</v>
      </c>
      <c r="I445" s="39"/>
      <c r="J445" s="40">
        <v>40</v>
      </c>
      <c r="K445" s="41"/>
      <c r="L445" s="76"/>
      <c r="M445" s="14"/>
      <c r="N445" s="15"/>
      <c r="O445" s="97">
        <v>0</v>
      </c>
      <c r="P445" s="97" t="s">
        <v>207</v>
      </c>
      <c r="Q445" s="146" t="s">
        <v>13133</v>
      </c>
      <c r="R445" s="146" t="s">
        <v>11263</v>
      </c>
      <c r="S445" s="78">
        <v>0</v>
      </c>
      <c r="T445" s="48">
        <v>0</v>
      </c>
      <c r="U445" s="23">
        <v>640000</v>
      </c>
      <c r="V445" s="24">
        <v>45894</v>
      </c>
      <c r="W445" s="62" t="s">
        <v>4851</v>
      </c>
    </row>
    <row r="446" spans="1:23" ht="23.45" customHeight="1">
      <c r="A446" s="35" t="s">
        <v>360</v>
      </c>
      <c r="B446" s="35" t="s">
        <v>11008</v>
      </c>
      <c r="C446" s="35" t="s">
        <v>362</v>
      </c>
      <c r="D446" s="35" t="s">
        <v>363</v>
      </c>
      <c r="E446" s="36" t="s">
        <v>7338</v>
      </c>
      <c r="F446" s="35" t="s">
        <v>7333</v>
      </c>
      <c r="G446" s="37" t="s">
        <v>7029</v>
      </c>
      <c r="H446" s="38">
        <v>16000</v>
      </c>
      <c r="I446" s="39">
        <v>1</v>
      </c>
      <c r="J446" s="40"/>
      <c r="K446" s="41"/>
      <c r="L446" s="76">
        <v>1</v>
      </c>
      <c r="M446" s="14"/>
      <c r="N446" s="15"/>
      <c r="O446" s="97">
        <v>1</v>
      </c>
      <c r="P446" s="97" t="s">
        <v>207</v>
      </c>
      <c r="Q446" s="146"/>
      <c r="R446" s="146"/>
      <c r="S446" s="78">
        <v>1</v>
      </c>
      <c r="T446" s="48">
        <v>16000</v>
      </c>
      <c r="U446" s="23"/>
      <c r="V446" s="24"/>
      <c r="W446" s="62" t="s">
        <v>4851</v>
      </c>
    </row>
    <row r="447" spans="1:23" ht="23.45" customHeight="1">
      <c r="A447" s="35" t="s">
        <v>360</v>
      </c>
      <c r="B447" s="35" t="s">
        <v>11008</v>
      </c>
      <c r="C447" s="35" t="s">
        <v>362</v>
      </c>
      <c r="D447" s="35" t="s">
        <v>363</v>
      </c>
      <c r="E447" s="36" t="s">
        <v>7337</v>
      </c>
      <c r="F447" s="35" t="s">
        <v>7333</v>
      </c>
      <c r="G447" s="37" t="s">
        <v>7152</v>
      </c>
      <c r="H447" s="38">
        <v>16000</v>
      </c>
      <c r="I447" s="39"/>
      <c r="J447" s="40">
        <v>10</v>
      </c>
      <c r="K447" s="41"/>
      <c r="L447" s="76"/>
      <c r="M447" s="14"/>
      <c r="N447" s="15"/>
      <c r="O447" s="97">
        <v>0</v>
      </c>
      <c r="P447" s="97" t="s">
        <v>207</v>
      </c>
      <c r="Q447" s="146" t="s">
        <v>11178</v>
      </c>
      <c r="R447" s="146" t="s">
        <v>84</v>
      </c>
      <c r="S447" s="78">
        <v>0</v>
      </c>
      <c r="T447" s="48">
        <v>0</v>
      </c>
      <c r="U447" s="23">
        <v>160000</v>
      </c>
      <c r="V447" s="24">
        <v>45894</v>
      </c>
      <c r="W447" s="62" t="s">
        <v>4851</v>
      </c>
    </row>
    <row r="448" spans="1:23" ht="23.45" customHeight="1">
      <c r="A448" s="35" t="s">
        <v>360</v>
      </c>
      <c r="B448" s="35" t="s">
        <v>11008</v>
      </c>
      <c r="C448" s="35" t="s">
        <v>362</v>
      </c>
      <c r="D448" s="35" t="s">
        <v>363</v>
      </c>
      <c r="E448" s="36" t="s">
        <v>7336</v>
      </c>
      <c r="F448" s="35" t="s">
        <v>7333</v>
      </c>
      <c r="G448" s="37" t="s">
        <v>7151</v>
      </c>
      <c r="H448" s="38">
        <v>16000</v>
      </c>
      <c r="I448" s="39"/>
      <c r="J448" s="40">
        <v>10</v>
      </c>
      <c r="K448" s="41"/>
      <c r="L448" s="76"/>
      <c r="M448" s="14"/>
      <c r="N448" s="15"/>
      <c r="O448" s="97">
        <v>0</v>
      </c>
      <c r="P448" s="97" t="s">
        <v>207</v>
      </c>
      <c r="Q448" s="146" t="s">
        <v>11178</v>
      </c>
      <c r="R448" s="146" t="s">
        <v>84</v>
      </c>
      <c r="S448" s="78">
        <v>0</v>
      </c>
      <c r="T448" s="48">
        <v>0</v>
      </c>
      <c r="U448" s="23">
        <v>160000</v>
      </c>
      <c r="V448" s="24">
        <v>45894</v>
      </c>
      <c r="W448" s="62" t="s">
        <v>4851</v>
      </c>
    </row>
    <row r="449" spans="1:23" ht="23.45" customHeight="1">
      <c r="A449" s="35" t="s">
        <v>360</v>
      </c>
      <c r="B449" s="35" t="s">
        <v>11008</v>
      </c>
      <c r="C449" s="35" t="s">
        <v>362</v>
      </c>
      <c r="D449" s="35" t="s">
        <v>363</v>
      </c>
      <c r="E449" s="36" t="s">
        <v>7340</v>
      </c>
      <c r="F449" s="35" t="s">
        <v>7339</v>
      </c>
      <c r="G449" s="37" t="s">
        <v>7031</v>
      </c>
      <c r="H449" s="38">
        <v>14000</v>
      </c>
      <c r="I449" s="39">
        <v>2</v>
      </c>
      <c r="J449" s="40"/>
      <c r="K449" s="41"/>
      <c r="L449" s="76">
        <v>2</v>
      </c>
      <c r="M449" s="14"/>
      <c r="N449" s="15"/>
      <c r="O449" s="97">
        <v>2</v>
      </c>
      <c r="P449" s="97" t="s">
        <v>207</v>
      </c>
      <c r="Q449" s="146"/>
      <c r="R449" s="146"/>
      <c r="S449" s="78">
        <v>2</v>
      </c>
      <c r="T449" s="48">
        <v>28000</v>
      </c>
      <c r="U449" s="23"/>
      <c r="V449" s="24"/>
      <c r="W449" s="62" t="s">
        <v>4851</v>
      </c>
    </row>
    <row r="450" spans="1:23" ht="23.45" customHeight="1">
      <c r="A450" s="35" t="s">
        <v>360</v>
      </c>
      <c r="B450" s="35" t="s">
        <v>11008</v>
      </c>
      <c r="C450" s="35" t="s">
        <v>362</v>
      </c>
      <c r="D450" s="35" t="s">
        <v>363</v>
      </c>
      <c r="E450" s="36" t="s">
        <v>13067</v>
      </c>
      <c r="F450" s="35" t="s">
        <v>7339</v>
      </c>
      <c r="G450" s="37" t="s">
        <v>13068</v>
      </c>
      <c r="H450" s="38">
        <v>14000</v>
      </c>
      <c r="I450" s="39">
        <v>1</v>
      </c>
      <c r="J450" s="40"/>
      <c r="K450" s="41"/>
      <c r="L450" s="76">
        <v>1</v>
      </c>
      <c r="M450" s="14"/>
      <c r="N450" s="15"/>
      <c r="O450" s="97">
        <v>1</v>
      </c>
      <c r="P450" s="97" t="s">
        <v>207</v>
      </c>
      <c r="Q450" s="146"/>
      <c r="R450" s="146"/>
      <c r="S450" s="78">
        <v>1</v>
      </c>
      <c r="T450" s="48">
        <v>14000</v>
      </c>
      <c r="U450" s="23"/>
      <c r="V450" s="24"/>
      <c r="W450" s="62" t="s">
        <v>4851</v>
      </c>
    </row>
    <row r="451" spans="1:23" ht="23.45" customHeight="1">
      <c r="A451" s="16" t="s">
        <v>5101</v>
      </c>
      <c r="B451" s="16" t="s">
        <v>11008</v>
      </c>
      <c r="C451" s="16" t="s">
        <v>362</v>
      </c>
      <c r="D451" s="16" t="s">
        <v>363</v>
      </c>
      <c r="E451" s="25" t="s">
        <v>11479</v>
      </c>
      <c r="F451" s="16" t="s">
        <v>6999</v>
      </c>
      <c r="G451" s="26" t="s">
        <v>4813</v>
      </c>
      <c r="H451" s="27">
        <v>16000</v>
      </c>
      <c r="I451" s="28"/>
      <c r="J451" s="29"/>
      <c r="K451" s="84">
        <v>1</v>
      </c>
      <c r="L451" s="77"/>
      <c r="M451" s="10"/>
      <c r="N451" s="11"/>
      <c r="O451" s="97">
        <v>0</v>
      </c>
      <c r="P451" s="97" t="s">
        <v>207</v>
      </c>
      <c r="Q451" s="167" t="s">
        <v>52</v>
      </c>
      <c r="R451" s="147" t="s">
        <v>12990</v>
      </c>
      <c r="S451" s="78">
        <v>0</v>
      </c>
      <c r="T451" s="48">
        <v>-16000</v>
      </c>
      <c r="U451" s="23"/>
      <c r="V451" s="24"/>
      <c r="W451" s="62" t="s">
        <v>4851</v>
      </c>
    </row>
    <row r="452" spans="1:23" ht="23.45" customHeight="1">
      <c r="A452" s="30" t="s">
        <v>5101</v>
      </c>
      <c r="B452" s="69" t="s">
        <v>11008</v>
      </c>
      <c r="C452" s="30" t="s">
        <v>362</v>
      </c>
      <c r="D452" s="30" t="s">
        <v>363</v>
      </c>
      <c r="E452" s="31" t="s">
        <v>13628</v>
      </c>
      <c r="F452" s="30" t="s">
        <v>6999</v>
      </c>
      <c r="G452" s="32" t="s">
        <v>5516</v>
      </c>
      <c r="H452" s="33">
        <v>16000</v>
      </c>
      <c r="I452" s="39"/>
      <c r="J452" s="40"/>
      <c r="K452" s="34">
        <v>1</v>
      </c>
      <c r="L452" s="77"/>
      <c r="M452" s="10"/>
      <c r="N452" s="11"/>
      <c r="O452" s="97">
        <v>0</v>
      </c>
      <c r="P452" s="97" t="s">
        <v>207</v>
      </c>
      <c r="Q452" s="74"/>
      <c r="R452" s="217" t="s">
        <v>13659</v>
      </c>
      <c r="S452" s="78">
        <v>0</v>
      </c>
      <c r="T452" s="49">
        <v>0</v>
      </c>
      <c r="U452" s="23"/>
      <c r="V452" s="24"/>
      <c r="W452" s="62" t="s">
        <v>4851</v>
      </c>
    </row>
    <row r="453" spans="1:23" ht="23.45" customHeight="1">
      <c r="A453" s="16"/>
      <c r="B453" s="16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97">
        <v>0</v>
      </c>
      <c r="P453" s="97" t="s">
        <v>207</v>
      </c>
      <c r="Q453" s="147"/>
      <c r="R453" s="147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148</v>
      </c>
      <c r="B454" s="35" t="s">
        <v>10972</v>
      </c>
      <c r="C454" s="35" t="s">
        <v>150</v>
      </c>
      <c r="D454" s="35" t="s">
        <v>150</v>
      </c>
      <c r="E454" s="36" t="s">
        <v>7695</v>
      </c>
      <c r="F454" s="35" t="s">
        <v>11632</v>
      </c>
      <c r="G454" s="37" t="s">
        <v>7121</v>
      </c>
      <c r="H454" s="38">
        <v>19500</v>
      </c>
      <c r="I454" s="28"/>
      <c r="J454" s="40">
        <v>23</v>
      </c>
      <c r="K454" s="12"/>
      <c r="L454" s="77"/>
      <c r="M454" s="10"/>
      <c r="N454" s="11"/>
      <c r="O454" s="97">
        <v>0</v>
      </c>
      <c r="P454" s="97"/>
      <c r="Q454" s="146" t="s">
        <v>11194</v>
      </c>
      <c r="R454" s="146" t="s">
        <v>13616</v>
      </c>
      <c r="S454" s="78">
        <v>0</v>
      </c>
      <c r="T454" s="48">
        <v>0</v>
      </c>
      <c r="U454" s="23">
        <v>585000</v>
      </c>
      <c r="V454" s="24">
        <v>45894</v>
      </c>
      <c r="W454" s="62" t="s">
        <v>366</v>
      </c>
    </row>
    <row r="455" spans="1:23" ht="23.45" customHeight="1">
      <c r="A455" s="35" t="s">
        <v>148</v>
      </c>
      <c r="B455" s="35" t="s">
        <v>10972</v>
      </c>
      <c r="C455" s="35" t="s">
        <v>150</v>
      </c>
      <c r="D455" s="35" t="s">
        <v>150</v>
      </c>
      <c r="E455" s="36" t="s">
        <v>7695</v>
      </c>
      <c r="F455" s="35" t="s">
        <v>11632</v>
      </c>
      <c r="G455" s="37" t="s">
        <v>7121</v>
      </c>
      <c r="H455" s="38">
        <v>19500</v>
      </c>
      <c r="I455" s="39"/>
      <c r="J455" s="40">
        <v>7</v>
      </c>
      <c r="K455" s="41"/>
      <c r="L455" s="76"/>
      <c r="M455" s="14">
        <v>7</v>
      </c>
      <c r="N455" s="15"/>
      <c r="O455" s="97">
        <v>7</v>
      </c>
      <c r="P455" s="97" t="s">
        <v>207</v>
      </c>
      <c r="Q455" s="146" t="s">
        <v>13570</v>
      </c>
      <c r="R455" s="146" t="s">
        <v>13616</v>
      </c>
      <c r="S455" s="78">
        <v>7</v>
      </c>
      <c r="T455" s="48">
        <v>0</v>
      </c>
      <c r="U455" s="23">
        <v>585000</v>
      </c>
      <c r="V455" s="24">
        <v>45894</v>
      </c>
      <c r="W455" s="62" t="s">
        <v>366</v>
      </c>
    </row>
    <row r="456" spans="1:23" ht="23.45" customHeight="1">
      <c r="A456" s="35" t="s">
        <v>148</v>
      </c>
      <c r="B456" s="35" t="s">
        <v>10972</v>
      </c>
      <c r="C456" s="35" t="s">
        <v>150</v>
      </c>
      <c r="D456" s="35" t="s">
        <v>150</v>
      </c>
      <c r="E456" s="36" t="s">
        <v>7695</v>
      </c>
      <c r="F456" s="35" t="s">
        <v>11632</v>
      </c>
      <c r="G456" s="37" t="s">
        <v>7121</v>
      </c>
      <c r="H456" s="38">
        <v>19500</v>
      </c>
      <c r="I456" s="39"/>
      <c r="J456" s="40">
        <v>10</v>
      </c>
      <c r="K456" s="41"/>
      <c r="L456" s="76"/>
      <c r="M456" s="14">
        <v>10</v>
      </c>
      <c r="N456" s="15"/>
      <c r="O456" s="97">
        <v>10</v>
      </c>
      <c r="P456" s="97" t="s">
        <v>207</v>
      </c>
      <c r="Q456" s="146"/>
      <c r="R456" s="146" t="s">
        <v>84</v>
      </c>
      <c r="S456" s="78">
        <v>10</v>
      </c>
      <c r="T456" s="48">
        <v>0</v>
      </c>
      <c r="U456" s="23">
        <v>195000</v>
      </c>
      <c r="V456" s="24">
        <v>45891</v>
      </c>
      <c r="W456" s="62" t="s">
        <v>366</v>
      </c>
    </row>
    <row r="457" spans="1:23" ht="23.45" customHeight="1">
      <c r="A457" s="35" t="s">
        <v>148</v>
      </c>
      <c r="B457" s="35" t="s">
        <v>10972</v>
      </c>
      <c r="C457" s="35" t="s">
        <v>150</v>
      </c>
      <c r="D457" s="35" t="s">
        <v>150</v>
      </c>
      <c r="E457" s="36" t="s">
        <v>7942</v>
      </c>
      <c r="F457" s="35" t="s">
        <v>11632</v>
      </c>
      <c r="G457" s="37" t="s">
        <v>7678</v>
      </c>
      <c r="H457" s="38">
        <v>19500</v>
      </c>
      <c r="I457" s="39">
        <v>2</v>
      </c>
      <c r="J457" s="40"/>
      <c r="K457" s="41"/>
      <c r="L457" s="76"/>
      <c r="M457" s="14"/>
      <c r="N457" s="15"/>
      <c r="O457" s="97">
        <v>0</v>
      </c>
      <c r="P457" s="97" t="s">
        <v>207</v>
      </c>
      <c r="Q457" s="227" t="s">
        <v>13571</v>
      </c>
      <c r="R457" s="146" t="s">
        <v>13558</v>
      </c>
      <c r="S457" s="78">
        <v>0</v>
      </c>
      <c r="T457" s="48">
        <v>39000</v>
      </c>
      <c r="U457" s="23"/>
      <c r="V457" s="24"/>
      <c r="W457" s="62" t="s">
        <v>366</v>
      </c>
    </row>
    <row r="458" spans="1:23" ht="23.45" customHeight="1">
      <c r="A458" s="35" t="s">
        <v>148</v>
      </c>
      <c r="B458" s="35" t="s">
        <v>10972</v>
      </c>
      <c r="C458" s="35" t="s">
        <v>150</v>
      </c>
      <c r="D458" s="35" t="s">
        <v>150</v>
      </c>
      <c r="E458" s="36" t="s">
        <v>11348</v>
      </c>
      <c r="F458" s="35" t="s">
        <v>11632</v>
      </c>
      <c r="G458" s="37" t="s">
        <v>7476</v>
      </c>
      <c r="H458" s="38">
        <v>19500</v>
      </c>
      <c r="I458" s="39">
        <v>5</v>
      </c>
      <c r="J458" s="40"/>
      <c r="K458" s="41"/>
      <c r="L458" s="76"/>
      <c r="M458" s="14"/>
      <c r="N458" s="15"/>
      <c r="O458" s="97">
        <v>0</v>
      </c>
      <c r="P458" s="97" t="s">
        <v>207</v>
      </c>
      <c r="Q458" s="227" t="s">
        <v>13554</v>
      </c>
      <c r="R458" s="146" t="s">
        <v>13558</v>
      </c>
      <c r="S458" s="78">
        <v>0</v>
      </c>
      <c r="T458" s="48">
        <v>97500</v>
      </c>
      <c r="U458" s="23"/>
      <c r="V458" s="24"/>
      <c r="W458" s="62" t="s">
        <v>366</v>
      </c>
    </row>
    <row r="459" spans="1:23" ht="23.45" customHeight="1">
      <c r="A459" s="35" t="s">
        <v>148</v>
      </c>
      <c r="B459" s="35" t="s">
        <v>10972</v>
      </c>
      <c r="C459" s="35" t="s">
        <v>150</v>
      </c>
      <c r="D459" s="35" t="s">
        <v>150</v>
      </c>
      <c r="E459" s="36" t="s">
        <v>11922</v>
      </c>
      <c r="F459" s="35" t="s">
        <v>11923</v>
      </c>
      <c r="G459" s="37" t="s">
        <v>7240</v>
      </c>
      <c r="H459" s="38">
        <v>22500</v>
      </c>
      <c r="I459" s="39">
        <v>5</v>
      </c>
      <c r="J459" s="40"/>
      <c r="K459" s="41"/>
      <c r="L459" s="76"/>
      <c r="M459" s="14"/>
      <c r="N459" s="15"/>
      <c r="O459" s="97">
        <v>0</v>
      </c>
      <c r="P459" s="97" t="s">
        <v>207</v>
      </c>
      <c r="Q459" s="227" t="s">
        <v>13554</v>
      </c>
      <c r="R459" s="146" t="s">
        <v>13558</v>
      </c>
      <c r="S459" s="78">
        <v>0</v>
      </c>
      <c r="T459" s="48">
        <v>112500</v>
      </c>
      <c r="U459" s="23"/>
      <c r="V459" s="24"/>
      <c r="W459" s="62" t="s">
        <v>366</v>
      </c>
    </row>
    <row r="460" spans="1:23" ht="23.45" customHeight="1">
      <c r="A460" s="35" t="s">
        <v>148</v>
      </c>
      <c r="B460" s="35" t="s">
        <v>10972</v>
      </c>
      <c r="C460" s="35" t="s">
        <v>150</v>
      </c>
      <c r="D460" s="35" t="s">
        <v>150</v>
      </c>
      <c r="E460" s="36" t="s">
        <v>7696</v>
      </c>
      <c r="F460" s="35" t="s">
        <v>11923</v>
      </c>
      <c r="G460" s="37" t="s">
        <v>7748</v>
      </c>
      <c r="H460" s="38">
        <v>22500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146"/>
      <c r="R460" s="146"/>
      <c r="S460" s="78">
        <v>1</v>
      </c>
      <c r="T460" s="48">
        <v>22500</v>
      </c>
      <c r="U460" s="23"/>
      <c r="V460" s="24"/>
      <c r="W460" s="62" t="s">
        <v>366</v>
      </c>
    </row>
    <row r="461" spans="1:23" ht="23.45" customHeight="1">
      <c r="A461" s="35" t="s">
        <v>148</v>
      </c>
      <c r="B461" s="35" t="s">
        <v>10972</v>
      </c>
      <c r="C461" s="35" t="s">
        <v>150</v>
      </c>
      <c r="D461" s="35" t="s">
        <v>150</v>
      </c>
      <c r="E461" s="36" t="s">
        <v>12145</v>
      </c>
      <c r="F461" s="35" t="s">
        <v>12146</v>
      </c>
      <c r="G461" s="37" t="s">
        <v>12102</v>
      </c>
      <c r="H461" s="38">
        <v>26000</v>
      </c>
      <c r="I461" s="39">
        <v>1</v>
      </c>
      <c r="J461" s="40"/>
      <c r="K461" s="41"/>
      <c r="L461" s="76"/>
      <c r="M461" s="14"/>
      <c r="N461" s="15"/>
      <c r="O461" s="97">
        <v>0</v>
      </c>
      <c r="P461" s="97" t="s">
        <v>207</v>
      </c>
      <c r="Q461" s="227" t="s">
        <v>13562</v>
      </c>
      <c r="R461" s="146" t="s">
        <v>13558</v>
      </c>
      <c r="S461" s="78">
        <v>0</v>
      </c>
      <c r="T461" s="48">
        <v>26000</v>
      </c>
      <c r="U461" s="23"/>
      <c r="V461" s="24"/>
      <c r="W461" s="62" t="s">
        <v>366</v>
      </c>
    </row>
    <row r="462" spans="1:23" ht="23.45" customHeight="1">
      <c r="A462" s="16" t="s">
        <v>6316</v>
      </c>
      <c r="B462" s="16" t="s">
        <v>10972</v>
      </c>
      <c r="C462" s="16" t="s">
        <v>150</v>
      </c>
      <c r="D462" s="16" t="s">
        <v>150</v>
      </c>
      <c r="E462" s="25" t="s">
        <v>13158</v>
      </c>
      <c r="F462" s="16" t="s">
        <v>13157</v>
      </c>
      <c r="G462" s="26" t="s">
        <v>13181</v>
      </c>
      <c r="H462" s="27">
        <v>26000</v>
      </c>
      <c r="I462" s="28"/>
      <c r="J462" s="29"/>
      <c r="K462" s="12">
        <v>1</v>
      </c>
      <c r="L462" s="76"/>
      <c r="M462" s="14"/>
      <c r="N462" s="15"/>
      <c r="O462" s="97">
        <v>0</v>
      </c>
      <c r="P462" s="97" t="s">
        <v>207</v>
      </c>
      <c r="Q462" s="146" t="s">
        <v>13558</v>
      </c>
      <c r="R462" s="147" t="s">
        <v>13188</v>
      </c>
      <c r="S462" s="78">
        <v>0</v>
      </c>
      <c r="T462" s="48">
        <v>0</v>
      </c>
      <c r="U462" s="23"/>
      <c r="V462" s="24"/>
      <c r="W462" s="62" t="s">
        <v>366</v>
      </c>
    </row>
    <row r="463" spans="1:23" ht="23.45" customHeight="1">
      <c r="A463" s="16"/>
      <c r="B463" s="16"/>
      <c r="C463" s="16"/>
      <c r="D463" s="16"/>
      <c r="E463" s="25"/>
      <c r="F463" s="16"/>
      <c r="G463" s="26"/>
      <c r="H463" s="27"/>
      <c r="I463" s="28"/>
      <c r="J463" s="29"/>
      <c r="K463" s="12"/>
      <c r="L463" s="76"/>
      <c r="M463" s="14"/>
      <c r="N463" s="15"/>
      <c r="O463" s="97">
        <v>0</v>
      </c>
      <c r="P463" s="97" t="s">
        <v>207</v>
      </c>
      <c r="Q463" s="146"/>
      <c r="R463" s="147"/>
      <c r="S463" s="78">
        <v>0</v>
      </c>
      <c r="T463" s="49">
        <v>0</v>
      </c>
      <c r="U463" s="23"/>
      <c r="V463" s="24"/>
      <c r="W463" s="62" t="s">
        <v>207</v>
      </c>
    </row>
    <row r="464" spans="1:23" ht="23.45" customHeight="1">
      <c r="A464" s="35" t="s">
        <v>612</v>
      </c>
      <c r="B464" s="35" t="s">
        <v>11134</v>
      </c>
      <c r="C464" s="35" t="s">
        <v>152</v>
      </c>
      <c r="D464" s="35" t="s">
        <v>152</v>
      </c>
      <c r="E464" s="36" t="s">
        <v>7345</v>
      </c>
      <c r="F464" s="35" t="s">
        <v>7346</v>
      </c>
      <c r="G464" s="37" t="s">
        <v>7067</v>
      </c>
      <c r="H464" s="38">
        <v>28000</v>
      </c>
      <c r="I464" s="39">
        <v>1</v>
      </c>
      <c r="J464" s="40"/>
      <c r="K464" s="41"/>
      <c r="L464" s="76">
        <v>1</v>
      </c>
      <c r="M464" s="14"/>
      <c r="N464" s="15"/>
      <c r="O464" s="97">
        <v>1</v>
      </c>
      <c r="P464" s="97" t="s">
        <v>207</v>
      </c>
      <c r="Q464" s="146"/>
      <c r="R464" s="146"/>
      <c r="S464" s="78">
        <v>1</v>
      </c>
      <c r="T464" s="48">
        <v>28000</v>
      </c>
      <c r="U464" s="23"/>
      <c r="V464" s="24"/>
      <c r="W464" s="62" t="s">
        <v>612</v>
      </c>
    </row>
    <row r="465" spans="1:23" ht="23.45" customHeight="1">
      <c r="A465" s="35"/>
      <c r="B465" s="35"/>
      <c r="C465" s="35"/>
      <c r="D465" s="35"/>
      <c r="E465" s="36"/>
      <c r="F465" s="35"/>
      <c r="G465" s="37"/>
      <c r="H465" s="38"/>
      <c r="I465" s="39"/>
      <c r="J465" s="40"/>
      <c r="K465" s="41"/>
      <c r="L465" s="76"/>
      <c r="M465" s="14"/>
      <c r="N465" s="15"/>
      <c r="O465" s="97">
        <v>0</v>
      </c>
      <c r="P465" s="97" t="s">
        <v>207</v>
      </c>
      <c r="Q465" s="146"/>
      <c r="R465" s="146"/>
      <c r="S465" s="78">
        <v>0</v>
      </c>
      <c r="T465" s="49">
        <v>0</v>
      </c>
      <c r="U465" s="23"/>
      <c r="V465" s="24"/>
      <c r="W465" s="62" t="s">
        <v>207</v>
      </c>
    </row>
    <row r="466" spans="1:23" ht="23.45" customHeight="1">
      <c r="A466" s="35" t="s">
        <v>6372</v>
      </c>
      <c r="B466" s="35" t="s">
        <v>10714</v>
      </c>
      <c r="C466" s="35" t="s">
        <v>154</v>
      </c>
      <c r="D466" s="35" t="s">
        <v>155</v>
      </c>
      <c r="E466" s="36" t="s">
        <v>9422</v>
      </c>
      <c r="F466" s="35" t="s">
        <v>7628</v>
      </c>
      <c r="G466" s="37" t="s">
        <v>5959</v>
      </c>
      <c r="H466" s="38">
        <v>21000</v>
      </c>
      <c r="I466" s="39">
        <v>3</v>
      </c>
      <c r="J466" s="40"/>
      <c r="K466" s="41"/>
      <c r="L466" s="76">
        <v>3</v>
      </c>
      <c r="M466" s="14"/>
      <c r="N466" s="15"/>
      <c r="O466" s="97">
        <v>3</v>
      </c>
      <c r="P466" s="97" t="s">
        <v>207</v>
      </c>
      <c r="Q466" s="146"/>
      <c r="R466" s="146"/>
      <c r="S466" s="78">
        <v>3</v>
      </c>
      <c r="T466" s="48">
        <v>63000</v>
      </c>
      <c r="U466" s="23"/>
      <c r="V466" s="24"/>
      <c r="W466" s="62" t="s">
        <v>5329</v>
      </c>
    </row>
    <row r="467" spans="1:23" ht="23.4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7627</v>
      </c>
      <c r="F467" s="35" t="s">
        <v>7628</v>
      </c>
      <c r="G467" s="37" t="s">
        <v>7629</v>
      </c>
      <c r="H467" s="38">
        <v>21000</v>
      </c>
      <c r="I467" s="39">
        <v>7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227" t="s">
        <v>13555</v>
      </c>
      <c r="R467" s="146" t="s">
        <v>13551</v>
      </c>
      <c r="S467" s="78">
        <v>0</v>
      </c>
      <c r="T467" s="48">
        <v>147000</v>
      </c>
      <c r="U467" s="23"/>
      <c r="V467" s="24"/>
      <c r="W467" s="62" t="s">
        <v>5329</v>
      </c>
    </row>
    <row r="468" spans="1:23" ht="23.45" customHeight="1">
      <c r="A468" s="35" t="s">
        <v>6372</v>
      </c>
      <c r="B468" s="35" t="s">
        <v>10714</v>
      </c>
      <c r="C468" s="35" t="s">
        <v>154</v>
      </c>
      <c r="D468" s="35" t="s">
        <v>155</v>
      </c>
      <c r="E468" s="36" t="s">
        <v>10452</v>
      </c>
      <c r="F468" s="35" t="s">
        <v>10453</v>
      </c>
      <c r="G468" s="37" t="s">
        <v>5959</v>
      </c>
      <c r="H468" s="38">
        <v>13000</v>
      </c>
      <c r="I468" s="39">
        <v>1</v>
      </c>
      <c r="J468" s="40"/>
      <c r="K468" s="41"/>
      <c r="L468" s="76">
        <v>1</v>
      </c>
      <c r="M468" s="14"/>
      <c r="N468" s="15"/>
      <c r="O468" s="97">
        <v>1</v>
      </c>
      <c r="P468" s="97" t="s">
        <v>207</v>
      </c>
      <c r="Q468" s="146"/>
      <c r="R468" s="146"/>
      <c r="S468" s="78">
        <v>1</v>
      </c>
      <c r="T468" s="48">
        <v>13000</v>
      </c>
      <c r="U468" s="23"/>
      <c r="V468" s="24"/>
      <c r="W468" s="62" t="s">
        <v>5329</v>
      </c>
    </row>
    <row r="469" spans="1:23" ht="23.45" customHeight="1">
      <c r="A469" s="35" t="s">
        <v>6372</v>
      </c>
      <c r="B469" s="35" t="s">
        <v>10714</v>
      </c>
      <c r="C469" s="35" t="s">
        <v>154</v>
      </c>
      <c r="D469" s="35" t="s">
        <v>155</v>
      </c>
      <c r="E469" s="36" t="s">
        <v>10454</v>
      </c>
      <c r="F469" s="35" t="s">
        <v>10453</v>
      </c>
      <c r="G469" s="37" t="s">
        <v>7067</v>
      </c>
      <c r="H469" s="38">
        <v>13000</v>
      </c>
      <c r="I469" s="39">
        <v>1</v>
      </c>
      <c r="J469" s="40"/>
      <c r="K469" s="41"/>
      <c r="L469" s="76">
        <v>1</v>
      </c>
      <c r="M469" s="14"/>
      <c r="N469" s="15"/>
      <c r="O469" s="97">
        <v>1</v>
      </c>
      <c r="P469" s="97" t="s">
        <v>207</v>
      </c>
      <c r="Q469" s="146"/>
      <c r="R469" s="146"/>
      <c r="S469" s="78">
        <v>1</v>
      </c>
      <c r="T469" s="48">
        <v>13000</v>
      </c>
      <c r="U469" s="23"/>
      <c r="V469" s="24"/>
      <c r="W469" s="62" t="s">
        <v>5329</v>
      </c>
    </row>
    <row r="470" spans="1:23" ht="23.45" customHeight="1">
      <c r="A470" s="35" t="s">
        <v>6372</v>
      </c>
      <c r="B470" s="35" t="s">
        <v>10714</v>
      </c>
      <c r="C470" s="35" t="s">
        <v>154</v>
      </c>
      <c r="D470" s="35" t="s">
        <v>155</v>
      </c>
      <c r="E470" s="36" t="s">
        <v>10455</v>
      </c>
      <c r="F470" s="35" t="s">
        <v>10453</v>
      </c>
      <c r="G470" s="37" t="s">
        <v>12632</v>
      </c>
      <c r="H470" s="38">
        <v>13000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46" t="s">
        <v>13551</v>
      </c>
      <c r="R470" s="146" t="s">
        <v>84</v>
      </c>
      <c r="S470" s="78">
        <v>0</v>
      </c>
      <c r="T470" s="48">
        <v>0</v>
      </c>
      <c r="U470" s="23">
        <v>130000</v>
      </c>
      <c r="V470" s="24">
        <v>45894</v>
      </c>
      <c r="W470" s="62" t="s">
        <v>5329</v>
      </c>
    </row>
    <row r="471" spans="1:23" ht="23.45" customHeight="1">
      <c r="A471" s="35" t="s">
        <v>6372</v>
      </c>
      <c r="B471" s="35" t="s">
        <v>10714</v>
      </c>
      <c r="C471" s="35" t="s">
        <v>154</v>
      </c>
      <c r="D471" s="35" t="s">
        <v>155</v>
      </c>
      <c r="E471" s="36" t="s">
        <v>13069</v>
      </c>
      <c r="F471" s="35" t="s">
        <v>10453</v>
      </c>
      <c r="G471" s="37" t="s">
        <v>13070</v>
      </c>
      <c r="H471" s="38">
        <v>13000</v>
      </c>
      <c r="I471" s="39">
        <v>1</v>
      </c>
      <c r="J471" s="40"/>
      <c r="K471" s="41"/>
      <c r="L471" s="76">
        <v>1</v>
      </c>
      <c r="M471" s="14"/>
      <c r="N471" s="15"/>
      <c r="O471" s="97">
        <v>1</v>
      </c>
      <c r="P471" s="97" t="s">
        <v>207</v>
      </c>
      <c r="Q471" s="146"/>
      <c r="R471" s="146"/>
      <c r="S471" s="78">
        <v>1</v>
      </c>
      <c r="T471" s="48">
        <v>13000</v>
      </c>
      <c r="U471" s="23"/>
      <c r="V471" s="24"/>
      <c r="W471" s="62" t="s">
        <v>5329</v>
      </c>
    </row>
    <row r="472" spans="1:23" ht="23.45" customHeight="1">
      <c r="A472" s="35" t="s">
        <v>6372</v>
      </c>
      <c r="B472" s="35" t="s">
        <v>10714</v>
      </c>
      <c r="C472" s="35" t="s">
        <v>154</v>
      </c>
      <c r="D472" s="35" t="s">
        <v>155</v>
      </c>
      <c r="E472" s="36" t="s">
        <v>7856</v>
      </c>
      <c r="F472" s="35" t="s">
        <v>7631</v>
      </c>
      <c r="G472" s="37" t="s">
        <v>7130</v>
      </c>
      <c r="H472" s="38">
        <v>17000</v>
      </c>
      <c r="I472" s="39"/>
      <c r="J472" s="40">
        <v>15</v>
      </c>
      <c r="K472" s="41"/>
      <c r="L472" s="76"/>
      <c r="M472" s="14"/>
      <c r="N472" s="15"/>
      <c r="O472" s="97">
        <v>0</v>
      </c>
      <c r="P472" s="97" t="s">
        <v>207</v>
      </c>
      <c r="Q472" s="146" t="s">
        <v>13551</v>
      </c>
      <c r="R472" s="146" t="s">
        <v>5193</v>
      </c>
      <c r="S472" s="78">
        <v>0</v>
      </c>
      <c r="T472" s="48">
        <v>0</v>
      </c>
      <c r="U472" s="23">
        <v>255000</v>
      </c>
      <c r="V472" s="24">
        <v>45894</v>
      </c>
      <c r="W472" s="62" t="s">
        <v>5329</v>
      </c>
    </row>
    <row r="473" spans="1:23" ht="23.45" customHeight="1">
      <c r="A473" s="35" t="s">
        <v>6372</v>
      </c>
      <c r="B473" s="35" t="s">
        <v>10714</v>
      </c>
      <c r="C473" s="35" t="s">
        <v>154</v>
      </c>
      <c r="D473" s="35" t="s">
        <v>155</v>
      </c>
      <c r="E473" s="36" t="s">
        <v>7630</v>
      </c>
      <c r="F473" s="35" t="s">
        <v>7631</v>
      </c>
      <c r="G473" s="37" t="s">
        <v>7067</v>
      </c>
      <c r="H473" s="38">
        <v>17000</v>
      </c>
      <c r="I473" s="39">
        <v>20</v>
      </c>
      <c r="J473" s="40"/>
      <c r="K473" s="41"/>
      <c r="L473" s="76">
        <v>20</v>
      </c>
      <c r="M473" s="14"/>
      <c r="N473" s="15"/>
      <c r="O473" s="97">
        <v>20</v>
      </c>
      <c r="P473" s="97" t="s">
        <v>207</v>
      </c>
      <c r="Q473" s="146"/>
      <c r="R473" s="146"/>
      <c r="S473" s="78">
        <v>20</v>
      </c>
      <c r="T473" s="48">
        <v>340000</v>
      </c>
      <c r="U473" s="23"/>
      <c r="V473" s="24"/>
      <c r="W473" s="62" t="s">
        <v>5329</v>
      </c>
    </row>
    <row r="474" spans="1:23" ht="23.45" customHeight="1">
      <c r="A474" s="35" t="s">
        <v>6372</v>
      </c>
      <c r="B474" s="35" t="s">
        <v>10714</v>
      </c>
      <c r="C474" s="35" t="s">
        <v>154</v>
      </c>
      <c r="D474" s="35" t="s">
        <v>155</v>
      </c>
      <c r="E474" s="36" t="s">
        <v>11633</v>
      </c>
      <c r="F474" s="35" t="s">
        <v>7632</v>
      </c>
      <c r="G474" s="37" t="s">
        <v>7064</v>
      </c>
      <c r="H474" s="38">
        <v>13000</v>
      </c>
      <c r="I474" s="39"/>
      <c r="J474" s="40">
        <v>5</v>
      </c>
      <c r="K474" s="41"/>
      <c r="L474" s="76"/>
      <c r="M474" s="14"/>
      <c r="N474" s="15"/>
      <c r="O474" s="97">
        <v>0</v>
      </c>
      <c r="P474" s="97" t="s">
        <v>207</v>
      </c>
      <c r="Q474" s="146" t="s">
        <v>13551</v>
      </c>
      <c r="R474" s="146" t="s">
        <v>143</v>
      </c>
      <c r="S474" s="78">
        <v>0</v>
      </c>
      <c r="T474" s="48">
        <v>0</v>
      </c>
      <c r="U474" s="23">
        <v>65000</v>
      </c>
      <c r="V474" s="24">
        <v>45891</v>
      </c>
      <c r="W474" s="62" t="s">
        <v>5329</v>
      </c>
    </row>
    <row r="475" spans="1:23" ht="23.45" customHeight="1">
      <c r="A475" s="35" t="s">
        <v>6372</v>
      </c>
      <c r="B475" s="35" t="s">
        <v>10714</v>
      </c>
      <c r="C475" s="35" t="s">
        <v>154</v>
      </c>
      <c r="D475" s="35" t="s">
        <v>155</v>
      </c>
      <c r="E475" s="36" t="s">
        <v>7635</v>
      </c>
      <c r="F475" s="35" t="s">
        <v>7634</v>
      </c>
      <c r="G475" s="37" t="s">
        <v>7064</v>
      </c>
      <c r="H475" s="38">
        <v>17000</v>
      </c>
      <c r="I475" s="39">
        <v>1</v>
      </c>
      <c r="J475" s="40"/>
      <c r="K475" s="41"/>
      <c r="L475" s="76">
        <v>1</v>
      </c>
      <c r="M475" s="14"/>
      <c r="N475" s="15"/>
      <c r="O475" s="97">
        <v>1</v>
      </c>
      <c r="P475" s="97" t="s">
        <v>207</v>
      </c>
      <c r="Q475" s="146"/>
      <c r="R475" s="146"/>
      <c r="S475" s="78">
        <v>1</v>
      </c>
      <c r="T475" s="48">
        <v>17000</v>
      </c>
      <c r="U475" s="23"/>
      <c r="V475" s="24"/>
      <c r="W475" s="62" t="s">
        <v>5329</v>
      </c>
    </row>
    <row r="476" spans="1:23" ht="23.45" customHeight="1">
      <c r="A476" s="35" t="s">
        <v>6372</v>
      </c>
      <c r="B476" s="35" t="s">
        <v>10714</v>
      </c>
      <c r="C476" s="35" t="s">
        <v>154</v>
      </c>
      <c r="D476" s="35" t="s">
        <v>155</v>
      </c>
      <c r="E476" s="36" t="s">
        <v>9735</v>
      </c>
      <c r="F476" s="35" t="s">
        <v>9736</v>
      </c>
      <c r="G476" s="37" t="s">
        <v>7064</v>
      </c>
      <c r="H476" s="38">
        <v>25000</v>
      </c>
      <c r="I476" s="39">
        <v>2</v>
      </c>
      <c r="J476" s="40"/>
      <c r="K476" s="41"/>
      <c r="L476" s="76">
        <v>2</v>
      </c>
      <c r="M476" s="14"/>
      <c r="N476" s="15"/>
      <c r="O476" s="97">
        <v>2</v>
      </c>
      <c r="P476" s="97" t="s">
        <v>207</v>
      </c>
      <c r="Q476" s="146"/>
      <c r="R476" s="146"/>
      <c r="S476" s="78">
        <v>2</v>
      </c>
      <c r="T476" s="48">
        <v>50000</v>
      </c>
      <c r="U476" s="23"/>
      <c r="V476" s="24"/>
      <c r="W476" s="62" t="s">
        <v>5329</v>
      </c>
    </row>
    <row r="477" spans="1:23" ht="23.45" customHeight="1">
      <c r="A477" s="16" t="s">
        <v>6816</v>
      </c>
      <c r="B477" s="16" t="s">
        <v>10714</v>
      </c>
      <c r="C477" s="16" t="s">
        <v>154</v>
      </c>
      <c r="D477" s="16" t="s">
        <v>155</v>
      </c>
      <c r="E477" s="25" t="s">
        <v>12299</v>
      </c>
      <c r="F477" s="16" t="s">
        <v>12298</v>
      </c>
      <c r="G477" s="26" t="s">
        <v>60</v>
      </c>
      <c r="H477" s="27">
        <v>13000</v>
      </c>
      <c r="I477" s="28"/>
      <c r="J477" s="29"/>
      <c r="K477" s="12">
        <v>1</v>
      </c>
      <c r="L477" s="77"/>
      <c r="M477" s="10"/>
      <c r="N477" s="11"/>
      <c r="O477" s="97">
        <v>0</v>
      </c>
      <c r="P477" s="97" t="s">
        <v>207</v>
      </c>
      <c r="Q477" s="147" t="s">
        <v>11666</v>
      </c>
      <c r="R477" s="147" t="s">
        <v>12358</v>
      </c>
      <c r="S477" s="78">
        <v>0</v>
      </c>
      <c r="T477" s="48">
        <v>0</v>
      </c>
      <c r="U477" s="23"/>
      <c r="V477" s="24"/>
      <c r="W477" s="62" t="s">
        <v>5329</v>
      </c>
    </row>
    <row r="478" spans="1:23" ht="23.45" customHeight="1">
      <c r="A478" s="16" t="s">
        <v>6816</v>
      </c>
      <c r="B478" s="16" t="s">
        <v>10714</v>
      </c>
      <c r="C478" s="16" t="s">
        <v>154</v>
      </c>
      <c r="D478" s="16" t="s">
        <v>155</v>
      </c>
      <c r="E478" s="25" t="s">
        <v>6781</v>
      </c>
      <c r="F478" s="16" t="s">
        <v>6780</v>
      </c>
      <c r="G478" s="26" t="s">
        <v>130</v>
      </c>
      <c r="H478" s="27">
        <v>13000</v>
      </c>
      <c r="I478" s="28"/>
      <c r="J478" s="29"/>
      <c r="K478" s="12">
        <v>1</v>
      </c>
      <c r="L478" s="77"/>
      <c r="M478" s="10"/>
      <c r="N478" s="11"/>
      <c r="O478" s="97">
        <v>0</v>
      </c>
      <c r="P478" s="97" t="s">
        <v>207</v>
      </c>
      <c r="Q478" s="147" t="s">
        <v>13551</v>
      </c>
      <c r="R478" s="147" t="s">
        <v>12980</v>
      </c>
      <c r="S478" s="78">
        <v>0</v>
      </c>
      <c r="T478" s="48">
        <v>0</v>
      </c>
      <c r="U478" s="23"/>
      <c r="V478" s="24"/>
      <c r="W478" s="62" t="s">
        <v>5329</v>
      </c>
    </row>
    <row r="479" spans="1:23" ht="23.45" customHeight="1">
      <c r="A479" s="16" t="s">
        <v>6372</v>
      </c>
      <c r="B479" s="16" t="s">
        <v>10714</v>
      </c>
      <c r="C479" s="16" t="s">
        <v>154</v>
      </c>
      <c r="D479" s="16" t="s">
        <v>155</v>
      </c>
      <c r="E479" s="25" t="s">
        <v>9735</v>
      </c>
      <c r="F479" s="16" t="s">
        <v>9736</v>
      </c>
      <c r="G479" s="26" t="s">
        <v>7064</v>
      </c>
      <c r="H479" s="27">
        <v>25000</v>
      </c>
      <c r="I479" s="28"/>
      <c r="J479" s="29"/>
      <c r="K479" s="12">
        <v>1</v>
      </c>
      <c r="L479" s="77"/>
      <c r="M479" s="10"/>
      <c r="N479" s="11"/>
      <c r="O479" s="107">
        <v>0</v>
      </c>
      <c r="P479" s="107" t="s">
        <v>207</v>
      </c>
      <c r="Q479" s="147" t="s">
        <v>13453</v>
      </c>
      <c r="R479" s="147"/>
      <c r="S479" s="78">
        <v>0</v>
      </c>
      <c r="T479" s="48">
        <v>0</v>
      </c>
      <c r="U479" s="23"/>
      <c r="V479" s="24"/>
      <c r="W479" s="62" t="s">
        <v>5329</v>
      </c>
    </row>
    <row r="480" spans="1:23" ht="23.45" customHeight="1">
      <c r="A480" s="30" t="s">
        <v>6816</v>
      </c>
      <c r="B480" s="69" t="s">
        <v>10714</v>
      </c>
      <c r="C480" s="30" t="s">
        <v>154</v>
      </c>
      <c r="D480" s="30" t="s">
        <v>155</v>
      </c>
      <c r="E480" s="31" t="s">
        <v>6375</v>
      </c>
      <c r="F480" s="30" t="s">
        <v>6374</v>
      </c>
      <c r="G480" s="32" t="s">
        <v>130</v>
      </c>
      <c r="H480" s="33">
        <v>17000</v>
      </c>
      <c r="I480" s="39"/>
      <c r="J480" s="40"/>
      <c r="K480" s="34">
        <v>1</v>
      </c>
      <c r="L480" s="77"/>
      <c r="M480" s="10"/>
      <c r="N480" s="11"/>
      <c r="O480" s="97">
        <v>0</v>
      </c>
      <c r="P480" s="97" t="s">
        <v>207</v>
      </c>
      <c r="Q480" s="74"/>
      <c r="R480" s="217" t="s">
        <v>13648</v>
      </c>
      <c r="S480" s="78">
        <v>0</v>
      </c>
      <c r="T480" s="49">
        <v>0</v>
      </c>
      <c r="U480" s="23"/>
      <c r="V480" s="24"/>
      <c r="W480" s="62" t="s">
        <v>5329</v>
      </c>
    </row>
    <row r="481" spans="1:23" ht="23.45" customHeight="1">
      <c r="A481" s="168"/>
      <c r="B481" s="168"/>
      <c r="C481" s="168"/>
      <c r="D481" s="168"/>
      <c r="E481" s="169"/>
      <c r="F481" s="168"/>
      <c r="G481" s="170"/>
      <c r="H481" s="171"/>
      <c r="I481" s="172"/>
      <c r="J481" s="173"/>
      <c r="K481" s="174"/>
      <c r="L481" s="175"/>
      <c r="M481" s="176"/>
      <c r="N481" s="177"/>
      <c r="O481" s="97">
        <v>0</v>
      </c>
      <c r="P481" s="97" t="s">
        <v>207</v>
      </c>
      <c r="Q481" s="305"/>
      <c r="R481" s="216"/>
      <c r="S481" s="78">
        <v>0</v>
      </c>
      <c r="T481" s="49">
        <v>0</v>
      </c>
      <c r="U481" s="23"/>
      <c r="V481" s="24"/>
      <c r="W481" s="62" t="s">
        <v>207</v>
      </c>
    </row>
    <row r="482" spans="1:23" ht="23.45" customHeight="1">
      <c r="A482" s="35" t="s">
        <v>520</v>
      </c>
      <c r="B482" s="35" t="s">
        <v>10639</v>
      </c>
      <c r="C482" s="35" t="s">
        <v>522</v>
      </c>
      <c r="D482" s="35" t="s">
        <v>522</v>
      </c>
      <c r="E482" s="36" t="s">
        <v>12147</v>
      </c>
      <c r="F482" s="35" t="s">
        <v>7352</v>
      </c>
      <c r="G482" s="37" t="s">
        <v>6874</v>
      </c>
      <c r="H482" s="38">
        <v>11000</v>
      </c>
      <c r="I482" s="39">
        <v>1</v>
      </c>
      <c r="J482" s="40"/>
      <c r="K482" s="41"/>
      <c r="L482" s="76">
        <v>1</v>
      </c>
      <c r="M482" s="14"/>
      <c r="N482" s="15"/>
      <c r="O482" s="97">
        <v>1</v>
      </c>
      <c r="P482" s="97" t="s">
        <v>207</v>
      </c>
      <c r="Q482" s="146"/>
      <c r="R482" s="146"/>
      <c r="S482" s="78">
        <v>1</v>
      </c>
      <c r="T482" s="48">
        <v>11000</v>
      </c>
      <c r="U482" s="23"/>
      <c r="V482" s="24"/>
      <c r="W482" s="62" t="s">
        <v>4824</v>
      </c>
    </row>
    <row r="483" spans="1:23" ht="23.45" customHeight="1">
      <c r="A483" s="35" t="s">
        <v>520</v>
      </c>
      <c r="B483" s="35" t="s">
        <v>10639</v>
      </c>
      <c r="C483" s="35" t="s">
        <v>522</v>
      </c>
      <c r="D483" s="35" t="s">
        <v>522</v>
      </c>
      <c r="E483" s="36" t="s">
        <v>7353</v>
      </c>
      <c r="F483" s="35" t="s">
        <v>7352</v>
      </c>
      <c r="G483" s="37" t="s">
        <v>6875</v>
      </c>
      <c r="H483" s="38">
        <v>11000</v>
      </c>
      <c r="I483" s="39">
        <v>5</v>
      </c>
      <c r="J483" s="40"/>
      <c r="K483" s="41"/>
      <c r="L483" s="76">
        <v>5</v>
      </c>
      <c r="M483" s="14"/>
      <c r="N483" s="15"/>
      <c r="O483" s="97">
        <v>5</v>
      </c>
      <c r="P483" s="97" t="s">
        <v>207</v>
      </c>
      <c r="Q483" s="146"/>
      <c r="R483" s="146"/>
      <c r="S483" s="78">
        <v>5</v>
      </c>
      <c r="T483" s="48">
        <v>55000</v>
      </c>
      <c r="U483" s="23"/>
      <c r="V483" s="24"/>
      <c r="W483" s="62" t="s">
        <v>4824</v>
      </c>
    </row>
    <row r="484" spans="1:23" ht="23.45" customHeight="1">
      <c r="A484" s="16" t="s">
        <v>4871</v>
      </c>
      <c r="B484" s="16" t="s">
        <v>10639</v>
      </c>
      <c r="C484" s="16" t="s">
        <v>522</v>
      </c>
      <c r="D484" s="16" t="s">
        <v>522</v>
      </c>
      <c r="E484" s="25" t="s">
        <v>12710</v>
      </c>
      <c r="F484" s="16" t="s">
        <v>11797</v>
      </c>
      <c r="G484" s="26" t="s">
        <v>35</v>
      </c>
      <c r="H484" s="27">
        <v>13000</v>
      </c>
      <c r="I484" s="28"/>
      <c r="J484" s="29"/>
      <c r="K484" s="125">
        <v>1</v>
      </c>
      <c r="L484" s="77"/>
      <c r="M484" s="10"/>
      <c r="N484" s="11">
        <v>1</v>
      </c>
      <c r="O484" s="97">
        <v>1</v>
      </c>
      <c r="P484" s="97" t="s">
        <v>207</v>
      </c>
      <c r="Q484" s="186"/>
      <c r="R484" s="147" t="s">
        <v>12746</v>
      </c>
      <c r="S484" s="78">
        <v>1</v>
      </c>
      <c r="T484" s="48">
        <v>0</v>
      </c>
      <c r="U484" s="23"/>
      <c r="V484" s="24"/>
      <c r="W484" s="62" t="s">
        <v>4824</v>
      </c>
    </row>
    <row r="485" spans="1:23" ht="23.4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5"/>
      <c r="L485" s="77"/>
      <c r="M485" s="10"/>
      <c r="N485" s="11"/>
      <c r="O485" s="97">
        <v>0</v>
      </c>
      <c r="P485" s="97" t="s">
        <v>207</v>
      </c>
      <c r="Q485" s="186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45" customHeight="1">
      <c r="A486" s="35" t="s">
        <v>11269</v>
      </c>
      <c r="B486" s="35" t="s">
        <v>13545</v>
      </c>
      <c r="C486" s="35" t="s">
        <v>13546</v>
      </c>
      <c r="D486" s="35"/>
      <c r="E486" s="36"/>
      <c r="F486" s="13" t="s">
        <v>5207</v>
      </c>
      <c r="G486" s="37"/>
      <c r="H486" s="38"/>
      <c r="I486" s="28"/>
      <c r="J486" s="29"/>
      <c r="K486" s="12"/>
      <c r="L486" s="77"/>
      <c r="M486" s="10"/>
      <c r="N486" s="11"/>
      <c r="O486" s="97">
        <v>0</v>
      </c>
      <c r="P486" s="97" t="s">
        <v>207</v>
      </c>
      <c r="Q486" s="147" t="s">
        <v>13572</v>
      </c>
      <c r="R486" s="147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/>
      <c r="B487" s="35"/>
      <c r="C487" s="35"/>
      <c r="D487" s="35"/>
      <c r="E487" s="36"/>
      <c r="F487" s="112"/>
      <c r="G487" s="37"/>
      <c r="H487" s="38"/>
      <c r="I487" s="28"/>
      <c r="J487" s="29"/>
      <c r="K487" s="12"/>
      <c r="L487" s="77"/>
      <c r="M487" s="10"/>
      <c r="N487" s="11"/>
      <c r="O487" s="97">
        <v>0</v>
      </c>
      <c r="P487" s="97" t="s">
        <v>207</v>
      </c>
      <c r="Q487" s="147"/>
      <c r="R487" s="147"/>
      <c r="S487" s="78">
        <v>0</v>
      </c>
      <c r="T487" s="49">
        <v>0</v>
      </c>
      <c r="U487" s="23"/>
      <c r="V487" s="24"/>
      <c r="W487" s="62" t="s">
        <v>207</v>
      </c>
    </row>
    <row r="488" spans="1:23" ht="23.45" customHeight="1">
      <c r="A488" s="35" t="s">
        <v>3676</v>
      </c>
      <c r="B488" s="35" t="s">
        <v>11013</v>
      </c>
      <c r="C488" s="35" t="s">
        <v>3680</v>
      </c>
      <c r="D488" s="35" t="s">
        <v>3681</v>
      </c>
      <c r="E488" s="36" t="s">
        <v>12150</v>
      </c>
      <c r="F488" s="35" t="s">
        <v>12149</v>
      </c>
      <c r="G488" s="37" t="s">
        <v>7644</v>
      </c>
      <c r="H488" s="38">
        <v>20000</v>
      </c>
      <c r="I488" s="39">
        <v>5</v>
      </c>
      <c r="J488" s="40"/>
      <c r="K488" s="41"/>
      <c r="L488" s="76">
        <v>3</v>
      </c>
      <c r="M488" s="14"/>
      <c r="N488" s="15"/>
      <c r="O488" s="97">
        <v>3</v>
      </c>
      <c r="P488" s="97" t="s">
        <v>207</v>
      </c>
      <c r="Q488" s="146" t="s">
        <v>11194</v>
      </c>
      <c r="R488" s="146"/>
      <c r="S488" s="78">
        <v>3</v>
      </c>
      <c r="T488" s="48">
        <v>60000</v>
      </c>
      <c r="U488" s="23"/>
      <c r="V488" s="24"/>
      <c r="W488" s="62" t="s">
        <v>3683</v>
      </c>
    </row>
    <row r="489" spans="1:23" ht="23.45" customHeight="1">
      <c r="A489" s="35" t="s">
        <v>3676</v>
      </c>
      <c r="B489" s="35" t="s">
        <v>11013</v>
      </c>
      <c r="C489" s="35" t="s">
        <v>3680</v>
      </c>
      <c r="D489" s="35" t="s">
        <v>3681</v>
      </c>
      <c r="E489" s="36" t="s">
        <v>11634</v>
      </c>
      <c r="F489" s="35" t="s">
        <v>11635</v>
      </c>
      <c r="G489" s="37" t="s">
        <v>7055</v>
      </c>
      <c r="H489" s="38">
        <v>10000</v>
      </c>
      <c r="I489" s="39"/>
      <c r="J489" s="40">
        <v>8</v>
      </c>
      <c r="K489" s="41"/>
      <c r="L489" s="76"/>
      <c r="M489" s="14"/>
      <c r="N489" s="15"/>
      <c r="O489" s="97">
        <v>0</v>
      </c>
      <c r="P489" s="97"/>
      <c r="Q489" s="146" t="s">
        <v>11199</v>
      </c>
      <c r="R489" s="146" t="s">
        <v>6039</v>
      </c>
      <c r="S489" s="78">
        <v>0</v>
      </c>
      <c r="T489" s="48">
        <v>0</v>
      </c>
      <c r="U489" s="23">
        <v>140000</v>
      </c>
      <c r="V489" s="24">
        <v>45894</v>
      </c>
      <c r="W489" s="62" t="s">
        <v>3683</v>
      </c>
    </row>
    <row r="490" spans="1:23" ht="23.45" customHeight="1">
      <c r="A490" s="35" t="s">
        <v>3676</v>
      </c>
      <c r="B490" s="35" t="s">
        <v>11013</v>
      </c>
      <c r="C490" s="35" t="s">
        <v>3680</v>
      </c>
      <c r="D490" s="35" t="s">
        <v>3681</v>
      </c>
      <c r="E490" s="36" t="s">
        <v>11634</v>
      </c>
      <c r="F490" s="35" t="s">
        <v>11635</v>
      </c>
      <c r="G490" s="37" t="s">
        <v>7055</v>
      </c>
      <c r="H490" s="38">
        <v>10000</v>
      </c>
      <c r="I490" s="39"/>
      <c r="J490" s="40">
        <v>6</v>
      </c>
      <c r="K490" s="41"/>
      <c r="L490" s="76"/>
      <c r="M490" s="14">
        <v>6</v>
      </c>
      <c r="N490" s="15"/>
      <c r="O490" s="97">
        <v>6</v>
      </c>
      <c r="P490" s="97" t="s">
        <v>207</v>
      </c>
      <c r="Q490" s="146" t="s">
        <v>11199</v>
      </c>
      <c r="R490" s="146" t="s">
        <v>7773</v>
      </c>
      <c r="S490" s="78">
        <v>6</v>
      </c>
      <c r="T490" s="48">
        <v>0</v>
      </c>
      <c r="U490" s="23">
        <v>140000</v>
      </c>
      <c r="V490" s="24">
        <v>45894</v>
      </c>
      <c r="W490" s="62" t="s">
        <v>3683</v>
      </c>
    </row>
    <row r="491" spans="1:23" ht="23.45" customHeight="1">
      <c r="A491" s="35" t="s">
        <v>3676</v>
      </c>
      <c r="B491" s="35" t="s">
        <v>11013</v>
      </c>
      <c r="C491" s="35" t="s">
        <v>3680</v>
      </c>
      <c r="D491" s="35" t="s">
        <v>3681</v>
      </c>
      <c r="E491" s="36" t="s">
        <v>11924</v>
      </c>
      <c r="F491" s="35" t="s">
        <v>11635</v>
      </c>
      <c r="G491" s="37" t="s">
        <v>7079</v>
      </c>
      <c r="H491" s="38">
        <v>10000</v>
      </c>
      <c r="I491" s="39"/>
      <c r="J491" s="40">
        <v>6</v>
      </c>
      <c r="K491" s="41"/>
      <c r="L491" s="76"/>
      <c r="M491" s="14"/>
      <c r="N491" s="15"/>
      <c r="O491" s="97">
        <v>0</v>
      </c>
      <c r="P491" s="97" t="s">
        <v>207</v>
      </c>
      <c r="Q491" s="146" t="s">
        <v>276</v>
      </c>
      <c r="R491" s="146" t="s">
        <v>7773</v>
      </c>
      <c r="S491" s="78">
        <v>0</v>
      </c>
      <c r="T491" s="48">
        <v>0</v>
      </c>
      <c r="U491" s="23">
        <v>60000</v>
      </c>
      <c r="V491" s="24">
        <v>45894</v>
      </c>
      <c r="W491" s="62" t="s">
        <v>3683</v>
      </c>
    </row>
    <row r="492" spans="1:23" ht="23.45" customHeight="1">
      <c r="A492" s="35" t="s">
        <v>3676</v>
      </c>
      <c r="B492" s="35" t="s">
        <v>11013</v>
      </c>
      <c r="C492" s="35" t="s">
        <v>3680</v>
      </c>
      <c r="D492" s="35" t="s">
        <v>3681</v>
      </c>
      <c r="E492" s="36" t="s">
        <v>7943</v>
      </c>
      <c r="F492" s="35" t="s">
        <v>7944</v>
      </c>
      <c r="G492" s="37" t="s">
        <v>7076</v>
      </c>
      <c r="H492" s="38">
        <v>10000</v>
      </c>
      <c r="I492" s="39">
        <v>1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46" t="s">
        <v>11184</v>
      </c>
      <c r="R492" s="146"/>
      <c r="S492" s="78">
        <v>0</v>
      </c>
      <c r="T492" s="48">
        <v>0</v>
      </c>
      <c r="U492" s="23"/>
      <c r="V492" s="24"/>
      <c r="W492" s="62" t="s">
        <v>3683</v>
      </c>
    </row>
    <row r="493" spans="1:23" ht="23.45" customHeight="1">
      <c r="A493" s="35" t="s">
        <v>3676</v>
      </c>
      <c r="B493" s="35" t="s">
        <v>11013</v>
      </c>
      <c r="C493" s="35" t="s">
        <v>3680</v>
      </c>
      <c r="D493" s="35" t="s">
        <v>3681</v>
      </c>
      <c r="E493" s="36" t="s">
        <v>7945</v>
      </c>
      <c r="F493" s="35" t="s">
        <v>7944</v>
      </c>
      <c r="G493" s="37" t="s">
        <v>7064</v>
      </c>
      <c r="H493" s="38">
        <v>10000</v>
      </c>
      <c r="I493" s="39">
        <v>1</v>
      </c>
      <c r="J493" s="40"/>
      <c r="K493" s="41"/>
      <c r="L493" s="76">
        <v>1</v>
      </c>
      <c r="M493" s="14"/>
      <c r="N493" s="15"/>
      <c r="O493" s="97">
        <v>1</v>
      </c>
      <c r="P493" s="97" t="s">
        <v>207</v>
      </c>
      <c r="Q493" s="146"/>
      <c r="R493" s="146"/>
      <c r="S493" s="78">
        <v>1</v>
      </c>
      <c r="T493" s="48">
        <v>10000</v>
      </c>
      <c r="U493" s="23"/>
      <c r="V493" s="24"/>
      <c r="W493" s="62" t="s">
        <v>3683</v>
      </c>
    </row>
    <row r="494" spans="1:23" ht="23.45" customHeight="1">
      <c r="A494" s="16" t="s">
        <v>5965</v>
      </c>
      <c r="B494" s="16" t="s">
        <v>11013</v>
      </c>
      <c r="C494" s="16" t="s">
        <v>3680</v>
      </c>
      <c r="D494" s="16" t="s">
        <v>3681</v>
      </c>
      <c r="E494" s="25" t="s">
        <v>13156</v>
      </c>
      <c r="F494" s="16" t="s">
        <v>9916</v>
      </c>
      <c r="G494" s="26" t="s">
        <v>147</v>
      </c>
      <c r="H494" s="27">
        <v>10000</v>
      </c>
      <c r="I494" s="28"/>
      <c r="J494" s="29"/>
      <c r="K494" s="84">
        <v>5</v>
      </c>
      <c r="L494" s="76"/>
      <c r="M494" s="14"/>
      <c r="N494" s="15"/>
      <c r="O494" s="97">
        <v>0</v>
      </c>
      <c r="P494" s="97" t="s">
        <v>207</v>
      </c>
      <c r="Q494" s="167" t="s">
        <v>36</v>
      </c>
      <c r="R494" s="147" t="s">
        <v>13190</v>
      </c>
      <c r="S494" s="78">
        <v>0</v>
      </c>
      <c r="T494" s="48">
        <v>0</v>
      </c>
      <c r="U494" s="23"/>
      <c r="V494" s="24"/>
      <c r="W494" s="62" t="s">
        <v>3683</v>
      </c>
    </row>
    <row r="495" spans="1:23" ht="23.45" customHeight="1">
      <c r="A495" s="16"/>
      <c r="B495" s="16"/>
      <c r="C495" s="16"/>
      <c r="D495" s="16"/>
      <c r="E495" s="25"/>
      <c r="F495" s="16"/>
      <c r="G495" s="26"/>
      <c r="H495" s="27"/>
      <c r="I495" s="28"/>
      <c r="J495" s="29"/>
      <c r="K495" s="12"/>
      <c r="L495" s="76"/>
      <c r="M495" s="14"/>
      <c r="N495" s="15"/>
      <c r="O495" s="97">
        <v>0</v>
      </c>
      <c r="P495" s="97" t="s">
        <v>207</v>
      </c>
      <c r="Q495" s="146"/>
      <c r="R495" s="147"/>
      <c r="S495" s="78">
        <v>0</v>
      </c>
      <c r="T495" s="49">
        <v>0</v>
      </c>
      <c r="U495" s="23"/>
      <c r="V495" s="24"/>
      <c r="W495" s="62" t="s">
        <v>207</v>
      </c>
    </row>
    <row r="496" spans="1:23" ht="23.45" customHeight="1">
      <c r="A496" s="35" t="s">
        <v>1718</v>
      </c>
      <c r="B496" s="35" t="s">
        <v>10722</v>
      </c>
      <c r="C496" s="35" t="s">
        <v>1722</v>
      </c>
      <c r="D496" s="35" t="s">
        <v>1723</v>
      </c>
      <c r="E496" s="36" t="s">
        <v>10459</v>
      </c>
      <c r="F496" s="35" t="s">
        <v>10460</v>
      </c>
      <c r="G496" s="37" t="s">
        <v>6875</v>
      </c>
      <c r="H496" s="38">
        <v>16000</v>
      </c>
      <c r="I496" s="39">
        <v>1</v>
      </c>
      <c r="J496" s="40"/>
      <c r="K496" s="41"/>
      <c r="L496" s="76">
        <v>1</v>
      </c>
      <c r="M496" s="14"/>
      <c r="N496" s="15"/>
      <c r="O496" s="97">
        <v>1</v>
      </c>
      <c r="P496" s="97" t="s">
        <v>207</v>
      </c>
      <c r="Q496" s="146"/>
      <c r="R496" s="146"/>
      <c r="S496" s="78">
        <v>1</v>
      </c>
      <c r="T496" s="48">
        <v>16000</v>
      </c>
      <c r="U496" s="23"/>
      <c r="V496" s="24"/>
      <c r="W496" s="62" t="s">
        <v>1726</v>
      </c>
    </row>
    <row r="497" spans="1:23" ht="23.45" customHeight="1">
      <c r="A497" s="35" t="s">
        <v>1718</v>
      </c>
      <c r="B497" s="35" t="s">
        <v>10722</v>
      </c>
      <c r="C497" s="35" t="s">
        <v>1722</v>
      </c>
      <c r="D497" s="35" t="s">
        <v>1723</v>
      </c>
      <c r="E497" s="36" t="s">
        <v>10461</v>
      </c>
      <c r="F497" s="35" t="s">
        <v>10460</v>
      </c>
      <c r="G497" s="37" t="s">
        <v>7055</v>
      </c>
      <c r="H497" s="38">
        <v>16000</v>
      </c>
      <c r="I497" s="39"/>
      <c r="J497" s="40">
        <v>2</v>
      </c>
      <c r="K497" s="41"/>
      <c r="L497" s="76"/>
      <c r="M497" s="14"/>
      <c r="N497" s="15"/>
      <c r="O497" s="97">
        <v>0</v>
      </c>
      <c r="P497" s="97" t="s">
        <v>207</v>
      </c>
      <c r="Q497" s="146"/>
      <c r="R497" s="146" t="s">
        <v>13316</v>
      </c>
      <c r="S497" s="78">
        <v>0</v>
      </c>
      <c r="T497" s="48">
        <v>0</v>
      </c>
      <c r="U497" s="23">
        <v>32000</v>
      </c>
      <c r="V497" s="24">
        <v>45894</v>
      </c>
      <c r="W497" s="62" t="s">
        <v>1726</v>
      </c>
    </row>
    <row r="498" spans="1:23" ht="23.45" customHeight="1">
      <c r="A498" s="35" t="s">
        <v>1718</v>
      </c>
      <c r="B498" s="35" t="s">
        <v>10722</v>
      </c>
      <c r="C498" s="35" t="s">
        <v>1722</v>
      </c>
      <c r="D498" s="35" t="s">
        <v>1723</v>
      </c>
      <c r="E498" s="36" t="s">
        <v>10461</v>
      </c>
      <c r="F498" s="35" t="s">
        <v>10460</v>
      </c>
      <c r="G498" s="37" t="s">
        <v>7055</v>
      </c>
      <c r="H498" s="38">
        <v>16000</v>
      </c>
      <c r="I498" s="39"/>
      <c r="J498" s="40">
        <v>5</v>
      </c>
      <c r="K498" s="41"/>
      <c r="L498" s="76"/>
      <c r="M498" s="14"/>
      <c r="N498" s="15"/>
      <c r="O498" s="97">
        <v>0</v>
      </c>
      <c r="P498" s="97" t="s">
        <v>207</v>
      </c>
      <c r="Q498" s="146" t="s">
        <v>11190</v>
      </c>
      <c r="R498" s="146" t="s">
        <v>143</v>
      </c>
      <c r="S498" s="78">
        <v>0</v>
      </c>
      <c r="T498" s="48">
        <v>0</v>
      </c>
      <c r="U498" s="23">
        <v>80000</v>
      </c>
      <c r="V498" s="24">
        <v>45890</v>
      </c>
      <c r="W498" s="62" t="s">
        <v>1726</v>
      </c>
    </row>
    <row r="499" spans="1:23" ht="23.45" customHeight="1">
      <c r="A499" s="35" t="s">
        <v>1718</v>
      </c>
      <c r="B499" s="35" t="s">
        <v>10722</v>
      </c>
      <c r="C499" s="35" t="s">
        <v>1722</v>
      </c>
      <c r="D499" s="35" t="s">
        <v>1723</v>
      </c>
      <c r="E499" s="36" t="s">
        <v>10461</v>
      </c>
      <c r="F499" s="35" t="s">
        <v>10460</v>
      </c>
      <c r="G499" s="37" t="s">
        <v>7055</v>
      </c>
      <c r="H499" s="38">
        <v>16000</v>
      </c>
      <c r="I499" s="39">
        <v>5</v>
      </c>
      <c r="J499" s="40"/>
      <c r="K499" s="41"/>
      <c r="L499" s="76"/>
      <c r="M499" s="14"/>
      <c r="N499" s="15"/>
      <c r="O499" s="97">
        <v>0</v>
      </c>
      <c r="P499" s="97" t="s">
        <v>207</v>
      </c>
      <c r="Q499" s="227" t="s">
        <v>13573</v>
      </c>
      <c r="R499" s="146" t="s">
        <v>5202</v>
      </c>
      <c r="S499" s="78">
        <v>0</v>
      </c>
      <c r="T499" s="48">
        <v>80000</v>
      </c>
      <c r="U499" s="23"/>
      <c r="V499" s="24"/>
      <c r="W499" s="62" t="s">
        <v>1726</v>
      </c>
    </row>
    <row r="500" spans="1:23" ht="23.45" customHeight="1">
      <c r="A500" s="35" t="s">
        <v>1718</v>
      </c>
      <c r="B500" s="35" t="s">
        <v>10722</v>
      </c>
      <c r="C500" s="35" t="s">
        <v>1722</v>
      </c>
      <c r="D500" s="35" t="s">
        <v>1723</v>
      </c>
      <c r="E500" s="36" t="s">
        <v>11925</v>
      </c>
      <c r="F500" s="35" t="s">
        <v>10460</v>
      </c>
      <c r="G500" s="37" t="s">
        <v>7294</v>
      </c>
      <c r="H500" s="38">
        <v>16000</v>
      </c>
      <c r="I500" s="39">
        <v>1</v>
      </c>
      <c r="J500" s="40"/>
      <c r="K500" s="41"/>
      <c r="L500" s="76">
        <v>1</v>
      </c>
      <c r="M500" s="14"/>
      <c r="N500" s="15"/>
      <c r="O500" s="97">
        <v>1</v>
      </c>
      <c r="P500" s="97" t="s">
        <v>207</v>
      </c>
      <c r="Q500" s="146"/>
      <c r="R500" s="146"/>
      <c r="S500" s="78">
        <v>1</v>
      </c>
      <c r="T500" s="48">
        <v>16000</v>
      </c>
      <c r="U500" s="23"/>
      <c r="V500" s="24"/>
      <c r="W500" s="62" t="s">
        <v>1726</v>
      </c>
    </row>
    <row r="501" spans="1:23" ht="23.45" customHeight="1">
      <c r="A501" s="35" t="s">
        <v>1718</v>
      </c>
      <c r="B501" s="35" t="s">
        <v>10722</v>
      </c>
      <c r="C501" s="35" t="s">
        <v>1722</v>
      </c>
      <c r="D501" s="35" t="s">
        <v>1723</v>
      </c>
      <c r="E501" s="36" t="s">
        <v>9737</v>
      </c>
      <c r="F501" s="35" t="s">
        <v>9738</v>
      </c>
      <c r="G501" s="37" t="s">
        <v>7007</v>
      </c>
      <c r="H501" s="38">
        <v>10000</v>
      </c>
      <c r="I501" s="39">
        <v>2</v>
      </c>
      <c r="J501" s="40"/>
      <c r="K501" s="41"/>
      <c r="L501" s="76">
        <v>2</v>
      </c>
      <c r="M501" s="14"/>
      <c r="N501" s="15"/>
      <c r="O501" s="97">
        <v>2</v>
      </c>
      <c r="P501" s="97" t="s">
        <v>207</v>
      </c>
      <c r="Q501" s="146"/>
      <c r="R501" s="146"/>
      <c r="S501" s="78">
        <v>2</v>
      </c>
      <c r="T501" s="48">
        <v>20000</v>
      </c>
      <c r="U501" s="23"/>
      <c r="V501" s="24"/>
      <c r="W501" s="62" t="s">
        <v>1726</v>
      </c>
    </row>
    <row r="502" spans="1:23" ht="23.45" customHeight="1">
      <c r="A502" s="30" t="s">
        <v>11515</v>
      </c>
      <c r="B502" s="69" t="s">
        <v>10722</v>
      </c>
      <c r="C502" s="30" t="s">
        <v>1722</v>
      </c>
      <c r="D502" s="30" t="s">
        <v>1723</v>
      </c>
      <c r="E502" s="31" t="s">
        <v>13611</v>
      </c>
      <c r="F502" s="30" t="s">
        <v>13610</v>
      </c>
      <c r="G502" s="32" t="s">
        <v>6308</v>
      </c>
      <c r="H502" s="33">
        <v>10000</v>
      </c>
      <c r="I502" s="39"/>
      <c r="J502" s="40"/>
      <c r="K502" s="34">
        <v>1</v>
      </c>
      <c r="L502" s="77"/>
      <c r="M502" s="10"/>
      <c r="N502" s="11"/>
      <c r="O502" s="97">
        <v>0</v>
      </c>
      <c r="P502" s="97" t="s">
        <v>207</v>
      </c>
      <c r="Q502" s="74"/>
      <c r="R502" s="217" t="s">
        <v>13648</v>
      </c>
      <c r="S502" s="78">
        <v>0</v>
      </c>
      <c r="T502" s="49">
        <v>0</v>
      </c>
      <c r="U502" s="23"/>
      <c r="V502" s="24"/>
      <c r="W502" s="62" t="s">
        <v>1726</v>
      </c>
    </row>
    <row r="503" spans="1:23" ht="23.45" customHeight="1">
      <c r="A503" s="35"/>
      <c r="B503" s="35"/>
      <c r="C503" s="35"/>
      <c r="D503" s="35"/>
      <c r="E503" s="36"/>
      <c r="F503" s="35"/>
      <c r="G503" s="37"/>
      <c r="H503" s="38"/>
      <c r="I503" s="39"/>
      <c r="J503" s="40"/>
      <c r="K503" s="41"/>
      <c r="L503" s="76"/>
      <c r="M503" s="14"/>
      <c r="N503" s="15"/>
      <c r="O503" s="97">
        <v>0</v>
      </c>
      <c r="P503" s="97" t="s">
        <v>207</v>
      </c>
      <c r="Q503" s="146"/>
      <c r="R503" s="146"/>
      <c r="S503" s="78">
        <v>0</v>
      </c>
      <c r="T503" s="49">
        <v>0</v>
      </c>
      <c r="U503" s="23"/>
      <c r="V503" s="24"/>
      <c r="W503" s="62" t="s">
        <v>207</v>
      </c>
    </row>
    <row r="504" spans="1:23" ht="23.45" customHeight="1">
      <c r="A504" s="35" t="s">
        <v>2913</v>
      </c>
      <c r="B504" s="35" t="s">
        <v>10898</v>
      </c>
      <c r="C504" s="35" t="s">
        <v>2917</v>
      </c>
      <c r="D504" s="35" t="s">
        <v>2918</v>
      </c>
      <c r="E504" s="36" t="s">
        <v>7860</v>
      </c>
      <c r="F504" s="35" t="s">
        <v>7861</v>
      </c>
      <c r="G504" s="37" t="s">
        <v>7067</v>
      </c>
      <c r="H504" s="38">
        <v>6000</v>
      </c>
      <c r="I504" s="39"/>
      <c r="J504" s="40">
        <v>1</v>
      </c>
      <c r="K504" s="41"/>
      <c r="L504" s="76"/>
      <c r="M504" s="14"/>
      <c r="N504" s="15"/>
      <c r="O504" s="97">
        <v>0</v>
      </c>
      <c r="P504" s="97" t="s">
        <v>207</v>
      </c>
      <c r="Q504" s="146"/>
      <c r="R504" s="146" t="s">
        <v>10544</v>
      </c>
      <c r="S504" s="78">
        <v>0</v>
      </c>
      <c r="T504" s="48">
        <v>0</v>
      </c>
      <c r="U504" s="23">
        <v>6000</v>
      </c>
      <c r="V504" s="24">
        <v>45894</v>
      </c>
      <c r="W504" s="62" t="s">
        <v>2921</v>
      </c>
    </row>
    <row r="505" spans="1:23" ht="23.45" customHeight="1">
      <c r="A505" s="35" t="s">
        <v>2913</v>
      </c>
      <c r="B505" s="35" t="s">
        <v>10898</v>
      </c>
      <c r="C505" s="35" t="s">
        <v>2917</v>
      </c>
      <c r="D505" s="35" t="s">
        <v>2918</v>
      </c>
      <c r="E505" s="36" t="s">
        <v>7860</v>
      </c>
      <c r="F505" s="35" t="s">
        <v>7861</v>
      </c>
      <c r="G505" s="37" t="s">
        <v>7067</v>
      </c>
      <c r="H505" s="38">
        <v>6000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146"/>
      <c r="R505" s="146" t="s">
        <v>504</v>
      </c>
      <c r="S505" s="78">
        <v>0</v>
      </c>
      <c r="T505" s="48">
        <v>0</v>
      </c>
      <c r="U505" s="23">
        <v>6000</v>
      </c>
      <c r="V505" s="24">
        <v>45887</v>
      </c>
      <c r="W505" s="62" t="s">
        <v>2921</v>
      </c>
    </row>
    <row r="506" spans="1:23" ht="23.4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12151</v>
      </c>
      <c r="F506" s="35" t="s">
        <v>10031</v>
      </c>
      <c r="G506" s="37" t="s">
        <v>6875</v>
      </c>
      <c r="H506" s="38">
        <v>11000</v>
      </c>
      <c r="I506" s="39"/>
      <c r="J506" s="40">
        <v>35</v>
      </c>
      <c r="K506" s="41"/>
      <c r="L506" s="76"/>
      <c r="M506" s="14">
        <v>35</v>
      </c>
      <c r="N506" s="15"/>
      <c r="O506" s="97">
        <v>35</v>
      </c>
      <c r="P506" s="97" t="s">
        <v>207</v>
      </c>
      <c r="Q506" s="226" t="s">
        <v>13577</v>
      </c>
      <c r="R506" s="146" t="s">
        <v>11265</v>
      </c>
      <c r="S506" s="78">
        <v>35</v>
      </c>
      <c r="T506" s="48">
        <v>0</v>
      </c>
      <c r="U506" s="23">
        <v>440000</v>
      </c>
      <c r="V506" s="24">
        <v>45887</v>
      </c>
      <c r="W506" s="62" t="s">
        <v>2921</v>
      </c>
    </row>
    <row r="507" spans="1:23" ht="23.4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12152</v>
      </c>
      <c r="F507" s="35" t="s">
        <v>10031</v>
      </c>
      <c r="G507" s="37" t="s">
        <v>6756</v>
      </c>
      <c r="H507" s="38">
        <v>11000</v>
      </c>
      <c r="I507" s="39"/>
      <c r="J507" s="40">
        <v>5</v>
      </c>
      <c r="K507" s="41"/>
      <c r="L507" s="76"/>
      <c r="M507" s="14">
        <v>5</v>
      </c>
      <c r="N507" s="15"/>
      <c r="O507" s="97">
        <v>5</v>
      </c>
      <c r="P507" s="97" t="s">
        <v>207</v>
      </c>
      <c r="Q507" s="226"/>
      <c r="R507" s="146" t="s">
        <v>143</v>
      </c>
      <c r="S507" s="78">
        <v>5</v>
      </c>
      <c r="T507" s="48">
        <v>0</v>
      </c>
      <c r="U507" s="23">
        <v>55000</v>
      </c>
      <c r="V507" s="24">
        <v>45894</v>
      </c>
      <c r="W507" s="62" t="s">
        <v>2921</v>
      </c>
    </row>
    <row r="508" spans="1:23" ht="23.4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12152</v>
      </c>
      <c r="F508" s="35" t="s">
        <v>10031</v>
      </c>
      <c r="G508" s="37" t="s">
        <v>6756</v>
      </c>
      <c r="H508" s="38">
        <v>11000</v>
      </c>
      <c r="I508" s="39"/>
      <c r="J508" s="40">
        <v>5</v>
      </c>
      <c r="K508" s="41"/>
      <c r="L508" s="76"/>
      <c r="M508" s="14"/>
      <c r="N508" s="15"/>
      <c r="O508" s="97">
        <v>0</v>
      </c>
      <c r="P508" s="97" t="s">
        <v>207</v>
      </c>
      <c r="Q508" s="226"/>
      <c r="R508" s="146" t="s">
        <v>143</v>
      </c>
      <c r="S508" s="78">
        <v>0</v>
      </c>
      <c r="T508" s="48">
        <v>0</v>
      </c>
      <c r="U508" s="23">
        <v>110000</v>
      </c>
      <c r="V508" s="24">
        <v>45887</v>
      </c>
      <c r="W508" s="62" t="s">
        <v>2921</v>
      </c>
    </row>
    <row r="509" spans="1:23" ht="23.4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12152</v>
      </c>
      <c r="F509" s="35" t="s">
        <v>10031</v>
      </c>
      <c r="G509" s="37" t="s">
        <v>6756</v>
      </c>
      <c r="H509" s="38">
        <v>11000</v>
      </c>
      <c r="I509" s="39">
        <v>15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13574</v>
      </c>
      <c r="R509" s="146" t="s">
        <v>6687</v>
      </c>
      <c r="S509" s="78">
        <v>0</v>
      </c>
      <c r="T509" s="48">
        <v>165000</v>
      </c>
      <c r="U509" s="23"/>
      <c r="V509" s="24"/>
      <c r="W509" s="62" t="s">
        <v>2921</v>
      </c>
    </row>
    <row r="510" spans="1:23" ht="23.4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13520</v>
      </c>
      <c r="F510" s="35" t="s">
        <v>7677</v>
      </c>
      <c r="G510" s="37" t="s">
        <v>6875</v>
      </c>
      <c r="H510" s="38">
        <v>10000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146"/>
      <c r="R510" s="146"/>
      <c r="S510" s="78">
        <v>1</v>
      </c>
      <c r="T510" s="48">
        <v>10000</v>
      </c>
      <c r="U510" s="23"/>
      <c r="V510" s="24"/>
      <c r="W510" s="62" t="s">
        <v>2921</v>
      </c>
    </row>
    <row r="511" spans="1:23" ht="23.45" customHeight="1">
      <c r="A511" s="35" t="s">
        <v>2913</v>
      </c>
      <c r="B511" s="35" t="s">
        <v>10898</v>
      </c>
      <c r="C511" s="35" t="s">
        <v>2917</v>
      </c>
      <c r="D511" s="35" t="s">
        <v>2918</v>
      </c>
      <c r="E511" s="36" t="s">
        <v>7676</v>
      </c>
      <c r="F511" s="35" t="s">
        <v>7677</v>
      </c>
      <c r="G511" s="37" t="s">
        <v>6756</v>
      </c>
      <c r="H511" s="38">
        <v>10000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10000</v>
      </c>
      <c r="U511" s="23"/>
      <c r="V511" s="24"/>
      <c r="W511" s="62" t="s">
        <v>2921</v>
      </c>
    </row>
    <row r="512" spans="1:23" ht="23.45" customHeight="1">
      <c r="A512" s="35" t="s">
        <v>2913</v>
      </c>
      <c r="B512" s="35" t="s">
        <v>10898</v>
      </c>
      <c r="C512" s="35" t="s">
        <v>2917</v>
      </c>
      <c r="D512" s="35" t="s">
        <v>2918</v>
      </c>
      <c r="E512" s="36" t="s">
        <v>13269</v>
      </c>
      <c r="F512" s="35" t="s">
        <v>13270</v>
      </c>
      <c r="G512" s="37" t="s">
        <v>6875</v>
      </c>
      <c r="H512" s="38">
        <v>10000</v>
      </c>
      <c r="I512" s="39"/>
      <c r="J512" s="40">
        <v>7</v>
      </c>
      <c r="K512" s="41"/>
      <c r="L512" s="76"/>
      <c r="M512" s="14"/>
      <c r="N512" s="15"/>
      <c r="O512" s="97">
        <v>0</v>
      </c>
      <c r="P512" s="97" t="s">
        <v>207</v>
      </c>
      <c r="Q512" s="226"/>
      <c r="R512" s="146" t="s">
        <v>5185</v>
      </c>
      <c r="S512" s="78">
        <v>0</v>
      </c>
      <c r="T512" s="48">
        <v>0</v>
      </c>
      <c r="U512" s="23">
        <v>70000</v>
      </c>
      <c r="V512" s="24">
        <v>45894</v>
      </c>
      <c r="W512" s="62" t="s">
        <v>2921</v>
      </c>
    </row>
    <row r="513" spans="1:23" ht="23.45" customHeight="1">
      <c r="A513" s="35" t="s">
        <v>2913</v>
      </c>
      <c r="B513" s="35" t="s">
        <v>10898</v>
      </c>
      <c r="C513" s="35" t="s">
        <v>2917</v>
      </c>
      <c r="D513" s="35" t="s">
        <v>2918</v>
      </c>
      <c r="E513" s="36" t="s">
        <v>13269</v>
      </c>
      <c r="F513" s="35" t="s">
        <v>13270</v>
      </c>
      <c r="G513" s="37" t="s">
        <v>6875</v>
      </c>
      <c r="H513" s="38">
        <v>10000</v>
      </c>
      <c r="I513" s="39">
        <v>3</v>
      </c>
      <c r="J513" s="40"/>
      <c r="K513" s="41"/>
      <c r="L513" s="76"/>
      <c r="M513" s="14"/>
      <c r="N513" s="15"/>
      <c r="O513" s="97">
        <v>0</v>
      </c>
      <c r="P513" s="97" t="s">
        <v>207</v>
      </c>
      <c r="Q513" s="227" t="s">
        <v>13575</v>
      </c>
      <c r="R513" s="146" t="s">
        <v>11377</v>
      </c>
      <c r="S513" s="78">
        <v>0</v>
      </c>
      <c r="T513" s="48">
        <v>30000</v>
      </c>
      <c r="U513" s="23"/>
      <c r="V513" s="24"/>
      <c r="W513" s="62" t="s">
        <v>2921</v>
      </c>
    </row>
    <row r="514" spans="1:23" ht="23.45" customHeight="1">
      <c r="A514" s="35" t="s">
        <v>2913</v>
      </c>
      <c r="B514" s="35" t="s">
        <v>10898</v>
      </c>
      <c r="C514" s="35" t="s">
        <v>2917</v>
      </c>
      <c r="D514" s="35" t="s">
        <v>2918</v>
      </c>
      <c r="E514" s="36" t="s">
        <v>13271</v>
      </c>
      <c r="F514" s="35" t="s">
        <v>13270</v>
      </c>
      <c r="G514" s="37" t="s">
        <v>7064</v>
      </c>
      <c r="H514" s="38">
        <v>10000</v>
      </c>
      <c r="I514" s="39"/>
      <c r="J514" s="40">
        <v>1</v>
      </c>
      <c r="K514" s="41"/>
      <c r="L514" s="76"/>
      <c r="M514" s="14"/>
      <c r="N514" s="15"/>
      <c r="O514" s="97">
        <v>0</v>
      </c>
      <c r="P514" s="97" t="s">
        <v>207</v>
      </c>
      <c r="Q514" s="226"/>
      <c r="R514" s="146" t="s">
        <v>504</v>
      </c>
      <c r="S514" s="78">
        <v>0</v>
      </c>
      <c r="T514" s="48">
        <v>0</v>
      </c>
      <c r="U514" s="23">
        <v>10000</v>
      </c>
      <c r="V514" s="24">
        <v>45894</v>
      </c>
      <c r="W514" s="62" t="s">
        <v>2921</v>
      </c>
    </row>
    <row r="515" spans="1:23" ht="23.45" customHeight="1">
      <c r="A515" s="35" t="s">
        <v>2913</v>
      </c>
      <c r="B515" s="35" t="s">
        <v>10898</v>
      </c>
      <c r="C515" s="35" t="s">
        <v>2917</v>
      </c>
      <c r="D515" s="35" t="s">
        <v>2918</v>
      </c>
      <c r="E515" s="36" t="s">
        <v>13271</v>
      </c>
      <c r="F515" s="35" t="s">
        <v>13270</v>
      </c>
      <c r="G515" s="37" t="s">
        <v>7064</v>
      </c>
      <c r="H515" s="38">
        <v>10000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13576</v>
      </c>
      <c r="R515" s="146" t="s">
        <v>11378</v>
      </c>
      <c r="S515" s="78">
        <v>0</v>
      </c>
      <c r="T515" s="48">
        <v>10000</v>
      </c>
      <c r="U515" s="23"/>
      <c r="V515" s="24"/>
      <c r="W515" s="62" t="s">
        <v>2921</v>
      </c>
    </row>
    <row r="516" spans="1:23" ht="23.45" customHeight="1">
      <c r="A516" s="35" t="s">
        <v>2913</v>
      </c>
      <c r="B516" s="35" t="s">
        <v>10898</v>
      </c>
      <c r="C516" s="35" t="s">
        <v>2917</v>
      </c>
      <c r="D516" s="35" t="s">
        <v>2918</v>
      </c>
      <c r="E516" s="36" t="s">
        <v>7361</v>
      </c>
      <c r="F516" s="35" t="s">
        <v>7362</v>
      </c>
      <c r="G516" s="37" t="s">
        <v>7067</v>
      </c>
      <c r="H516" s="38">
        <v>10000</v>
      </c>
      <c r="I516" s="39">
        <v>10</v>
      </c>
      <c r="J516" s="40"/>
      <c r="K516" s="41"/>
      <c r="L516" s="76">
        <v>10</v>
      </c>
      <c r="M516" s="14"/>
      <c r="N516" s="15"/>
      <c r="O516" s="97">
        <v>10</v>
      </c>
      <c r="P516" s="97" t="s">
        <v>207</v>
      </c>
      <c r="Q516" s="146"/>
      <c r="R516" s="146"/>
      <c r="S516" s="78">
        <v>10</v>
      </c>
      <c r="T516" s="48">
        <v>100000</v>
      </c>
      <c r="U516" s="23"/>
      <c r="V516" s="24"/>
      <c r="W516" s="62" t="s">
        <v>2921</v>
      </c>
    </row>
    <row r="517" spans="1:23" ht="23.45" customHeight="1">
      <c r="A517" s="35" t="s">
        <v>2913</v>
      </c>
      <c r="B517" s="35" t="s">
        <v>10898</v>
      </c>
      <c r="C517" s="35" t="s">
        <v>2917</v>
      </c>
      <c r="D517" s="35" t="s">
        <v>2918</v>
      </c>
      <c r="E517" s="36" t="s">
        <v>7363</v>
      </c>
      <c r="F517" s="35" t="s">
        <v>7362</v>
      </c>
      <c r="G517" s="37" t="s">
        <v>7307</v>
      </c>
      <c r="H517" s="38">
        <v>10000</v>
      </c>
      <c r="I517" s="39">
        <v>10</v>
      </c>
      <c r="J517" s="40"/>
      <c r="K517" s="41"/>
      <c r="L517" s="76">
        <v>10</v>
      </c>
      <c r="M517" s="14"/>
      <c r="N517" s="15"/>
      <c r="O517" s="97">
        <v>10</v>
      </c>
      <c r="P517" s="97" t="s">
        <v>207</v>
      </c>
      <c r="Q517" s="146"/>
      <c r="R517" s="146"/>
      <c r="S517" s="78">
        <v>10</v>
      </c>
      <c r="T517" s="48">
        <v>100000</v>
      </c>
      <c r="U517" s="23"/>
      <c r="V517" s="24"/>
      <c r="W517" s="62" t="s">
        <v>2921</v>
      </c>
    </row>
    <row r="518" spans="1:23" ht="23.45" customHeight="1">
      <c r="A518" s="35" t="s">
        <v>2913</v>
      </c>
      <c r="B518" s="35" t="s">
        <v>10898</v>
      </c>
      <c r="C518" s="35" t="s">
        <v>2917</v>
      </c>
      <c r="D518" s="35" t="s">
        <v>2918</v>
      </c>
      <c r="E518" s="36" t="s">
        <v>7864</v>
      </c>
      <c r="F518" s="35" t="s">
        <v>7365</v>
      </c>
      <c r="G518" s="37" t="s">
        <v>7678</v>
      </c>
      <c r="H518" s="38">
        <v>9500</v>
      </c>
      <c r="I518" s="39">
        <v>5</v>
      </c>
      <c r="J518" s="40"/>
      <c r="K518" s="41"/>
      <c r="L518" s="76">
        <v>5</v>
      </c>
      <c r="M518" s="14"/>
      <c r="N518" s="15"/>
      <c r="O518" s="97">
        <v>5</v>
      </c>
      <c r="P518" s="97" t="s">
        <v>207</v>
      </c>
      <c r="Q518" s="146"/>
      <c r="R518" s="146"/>
      <c r="S518" s="78">
        <v>5</v>
      </c>
      <c r="T518" s="48">
        <v>47500</v>
      </c>
      <c r="U518" s="23"/>
      <c r="V518" s="24"/>
      <c r="W518" s="62" t="s">
        <v>2921</v>
      </c>
    </row>
    <row r="519" spans="1:23" ht="23.45" customHeight="1">
      <c r="A519" s="35" t="s">
        <v>2913</v>
      </c>
      <c r="B519" s="35" t="s">
        <v>10898</v>
      </c>
      <c r="C519" s="35" t="s">
        <v>2917</v>
      </c>
      <c r="D519" s="35" t="s">
        <v>2918</v>
      </c>
      <c r="E519" s="36" t="s">
        <v>7364</v>
      </c>
      <c r="F519" s="35" t="s">
        <v>7365</v>
      </c>
      <c r="G519" s="37" t="s">
        <v>7188</v>
      </c>
      <c r="H519" s="38">
        <v>9500</v>
      </c>
      <c r="I519" s="39"/>
      <c r="J519" s="40">
        <v>10</v>
      </c>
      <c r="K519" s="41"/>
      <c r="L519" s="76"/>
      <c r="M519" s="14">
        <v>10</v>
      </c>
      <c r="N519" s="15"/>
      <c r="O519" s="97">
        <v>10</v>
      </c>
      <c r="P519" s="97" t="s">
        <v>207</v>
      </c>
      <c r="Q519" s="146"/>
      <c r="R519" s="146" t="s">
        <v>84</v>
      </c>
      <c r="S519" s="78">
        <v>10</v>
      </c>
      <c r="T519" s="48">
        <v>0</v>
      </c>
      <c r="U519" s="23">
        <v>95000</v>
      </c>
      <c r="V519" s="24">
        <v>45891</v>
      </c>
      <c r="W519" s="62" t="s">
        <v>2921</v>
      </c>
    </row>
    <row r="520" spans="1:23" ht="23.45" customHeight="1">
      <c r="A520" s="35" t="s">
        <v>2913</v>
      </c>
      <c r="B520" s="35" t="s">
        <v>10898</v>
      </c>
      <c r="C520" s="35" t="s">
        <v>2917</v>
      </c>
      <c r="D520" s="35" t="s">
        <v>2918</v>
      </c>
      <c r="E520" s="36" t="s">
        <v>7364</v>
      </c>
      <c r="F520" s="35" t="s">
        <v>7365</v>
      </c>
      <c r="G520" s="37" t="s">
        <v>7188</v>
      </c>
      <c r="H520" s="38">
        <v>9500</v>
      </c>
      <c r="I520" s="39">
        <v>10</v>
      </c>
      <c r="J520" s="40"/>
      <c r="K520" s="41"/>
      <c r="L520" s="76">
        <v>10</v>
      </c>
      <c r="M520" s="14"/>
      <c r="N520" s="15"/>
      <c r="O520" s="97">
        <v>10</v>
      </c>
      <c r="P520" s="97" t="s">
        <v>207</v>
      </c>
      <c r="Q520" s="146"/>
      <c r="R520" s="146" t="s">
        <v>599</v>
      </c>
      <c r="S520" s="78">
        <v>10</v>
      </c>
      <c r="T520" s="48">
        <v>95000</v>
      </c>
      <c r="U520" s="23"/>
      <c r="V520" s="24"/>
      <c r="W520" s="62" t="s">
        <v>2921</v>
      </c>
    </row>
    <row r="521" spans="1:23" ht="23.45" customHeight="1">
      <c r="A521" s="35" t="s">
        <v>2913</v>
      </c>
      <c r="B521" s="35" t="s">
        <v>10898</v>
      </c>
      <c r="C521" s="35" t="s">
        <v>2917</v>
      </c>
      <c r="D521" s="35" t="s">
        <v>2918</v>
      </c>
      <c r="E521" s="36" t="s">
        <v>7366</v>
      </c>
      <c r="F521" s="35" t="s">
        <v>7365</v>
      </c>
      <c r="G521" s="37" t="s">
        <v>7007</v>
      </c>
      <c r="H521" s="38">
        <v>9500</v>
      </c>
      <c r="I521" s="39">
        <v>3</v>
      </c>
      <c r="J521" s="40"/>
      <c r="K521" s="41"/>
      <c r="L521" s="76">
        <v>3</v>
      </c>
      <c r="M521" s="14"/>
      <c r="N521" s="15"/>
      <c r="O521" s="97">
        <v>3</v>
      </c>
      <c r="P521" s="97" t="s">
        <v>207</v>
      </c>
      <c r="Q521" s="146"/>
      <c r="R521" s="146"/>
      <c r="S521" s="78">
        <v>3</v>
      </c>
      <c r="T521" s="48">
        <v>28500</v>
      </c>
      <c r="U521" s="23"/>
      <c r="V521" s="24"/>
      <c r="W521" s="62" t="s">
        <v>2921</v>
      </c>
    </row>
    <row r="522" spans="1:23" ht="23.45" customHeight="1">
      <c r="A522" s="346" t="s">
        <v>2913</v>
      </c>
      <c r="B522" s="346" t="s">
        <v>10898</v>
      </c>
      <c r="C522" s="346" t="s">
        <v>2917</v>
      </c>
      <c r="D522" s="346" t="s">
        <v>2918</v>
      </c>
      <c r="E522" s="347"/>
      <c r="F522" s="346" t="s">
        <v>13469</v>
      </c>
      <c r="G522" s="348"/>
      <c r="H522" s="349"/>
      <c r="I522" s="338"/>
      <c r="J522" s="339"/>
      <c r="K522" s="340"/>
      <c r="L522" s="338"/>
      <c r="M522" s="339"/>
      <c r="N522" s="340"/>
      <c r="O522" s="97">
        <v>0</v>
      </c>
      <c r="P522" s="97" t="s">
        <v>207</v>
      </c>
      <c r="Q522" s="341"/>
      <c r="R522" s="341"/>
      <c r="S522" s="342"/>
      <c r="T522" s="352">
        <v>-9000</v>
      </c>
      <c r="U522" s="344"/>
      <c r="V522" s="345"/>
      <c r="W522" s="62" t="s">
        <v>2921</v>
      </c>
    </row>
    <row r="523" spans="1:23" ht="23.45" customHeight="1">
      <c r="A523" s="16" t="s">
        <v>2913</v>
      </c>
      <c r="B523" s="16" t="s">
        <v>10898</v>
      </c>
      <c r="C523" s="16" t="s">
        <v>2917</v>
      </c>
      <c r="D523" s="16" t="s">
        <v>2918</v>
      </c>
      <c r="E523" s="25" t="s">
        <v>7364</v>
      </c>
      <c r="F523" s="16" t="s">
        <v>7365</v>
      </c>
      <c r="G523" s="26" t="s">
        <v>7188</v>
      </c>
      <c r="H523" s="27">
        <v>9500</v>
      </c>
      <c r="I523" s="28"/>
      <c r="J523" s="29"/>
      <c r="K523" s="12">
        <v>1</v>
      </c>
      <c r="L523" s="77"/>
      <c r="M523" s="10"/>
      <c r="N523" s="11"/>
      <c r="O523" s="107">
        <v>0</v>
      </c>
      <c r="P523" s="107" t="s">
        <v>207</v>
      </c>
      <c r="Q523" s="147" t="s">
        <v>13457</v>
      </c>
      <c r="R523" s="147"/>
      <c r="S523" s="78">
        <v>0</v>
      </c>
      <c r="T523" s="48">
        <v>0</v>
      </c>
      <c r="U523" s="23"/>
      <c r="V523" s="24"/>
      <c r="W523" s="62" t="s">
        <v>2921</v>
      </c>
    </row>
    <row r="524" spans="1:23" ht="23.45" customHeight="1">
      <c r="A524" s="30"/>
      <c r="B524" s="30"/>
      <c r="C524" s="30"/>
      <c r="D524" s="30"/>
      <c r="E524" s="31"/>
      <c r="F524" s="30"/>
      <c r="G524" s="32"/>
      <c r="H524" s="33"/>
      <c r="I524" s="332"/>
      <c r="J524" s="333"/>
      <c r="K524" s="34"/>
      <c r="L524" s="334"/>
      <c r="M524" s="335"/>
      <c r="N524" s="336"/>
      <c r="O524" s="97">
        <v>0</v>
      </c>
      <c r="P524" s="97" t="s">
        <v>207</v>
      </c>
      <c r="Q524" s="217"/>
      <c r="R524" s="146"/>
      <c r="S524" s="78">
        <v>0</v>
      </c>
      <c r="T524" s="49">
        <v>0</v>
      </c>
      <c r="U524" s="23"/>
      <c r="V524" s="24"/>
      <c r="W524" s="62" t="s">
        <v>207</v>
      </c>
    </row>
    <row r="525" spans="1:23" ht="23.4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9739</v>
      </c>
      <c r="F525" s="35" t="s">
        <v>9740</v>
      </c>
      <c r="G525" s="37" t="s">
        <v>6756</v>
      </c>
      <c r="H525" s="38">
        <v>11000</v>
      </c>
      <c r="I525" s="39"/>
      <c r="J525" s="40">
        <v>2</v>
      </c>
      <c r="K525" s="41"/>
      <c r="L525" s="76"/>
      <c r="M525" s="14"/>
      <c r="N525" s="15"/>
      <c r="O525" s="97">
        <v>0</v>
      </c>
      <c r="P525" s="97" t="s">
        <v>207</v>
      </c>
      <c r="Q525" s="146"/>
      <c r="R525" s="146" t="s">
        <v>151</v>
      </c>
      <c r="S525" s="78">
        <v>0</v>
      </c>
      <c r="T525" s="48">
        <v>0</v>
      </c>
      <c r="U525" s="23">
        <v>22000</v>
      </c>
      <c r="V525" s="24">
        <v>45887</v>
      </c>
      <c r="W525" s="62" t="s">
        <v>373</v>
      </c>
    </row>
    <row r="526" spans="1:23" ht="23.4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9739</v>
      </c>
      <c r="F526" s="35" t="s">
        <v>9740</v>
      </c>
      <c r="G526" s="37" t="s">
        <v>6756</v>
      </c>
      <c r="H526" s="38">
        <v>11000</v>
      </c>
      <c r="I526" s="39">
        <v>2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13578</v>
      </c>
      <c r="R526" s="146" t="s">
        <v>5192</v>
      </c>
      <c r="S526" s="78">
        <v>0</v>
      </c>
      <c r="T526" s="48">
        <v>22000</v>
      </c>
      <c r="U526" s="23"/>
      <c r="V526" s="24"/>
      <c r="W526" s="62" t="s">
        <v>373</v>
      </c>
    </row>
    <row r="527" spans="1:23" ht="23.4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8066</v>
      </c>
      <c r="F527" s="35" t="s">
        <v>8067</v>
      </c>
      <c r="G527" s="37" t="s">
        <v>6875</v>
      </c>
      <c r="H527" s="38">
        <v>9000</v>
      </c>
      <c r="I527" s="39"/>
      <c r="J527" s="40">
        <v>1</v>
      </c>
      <c r="K527" s="41"/>
      <c r="L527" s="76"/>
      <c r="M527" s="14">
        <v>1</v>
      </c>
      <c r="N527" s="15"/>
      <c r="O527" s="97">
        <v>1</v>
      </c>
      <c r="P527" s="97" t="s">
        <v>207</v>
      </c>
      <c r="Q527" s="146"/>
      <c r="R527" s="146" t="s">
        <v>10544</v>
      </c>
      <c r="S527" s="78">
        <v>1</v>
      </c>
      <c r="T527" s="48">
        <v>0</v>
      </c>
      <c r="U527" s="23">
        <v>9000</v>
      </c>
      <c r="V527" s="24">
        <v>45894</v>
      </c>
      <c r="W527" s="62" t="s">
        <v>373</v>
      </c>
    </row>
    <row r="528" spans="1:23" ht="23.4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8066</v>
      </c>
      <c r="F528" s="35" t="s">
        <v>8067</v>
      </c>
      <c r="G528" s="37" t="s">
        <v>6875</v>
      </c>
      <c r="H528" s="38">
        <v>9000</v>
      </c>
      <c r="I528" s="39"/>
      <c r="J528" s="40">
        <v>1</v>
      </c>
      <c r="K528" s="41"/>
      <c r="L528" s="76"/>
      <c r="M528" s="14"/>
      <c r="N528" s="15"/>
      <c r="O528" s="97">
        <v>0</v>
      </c>
      <c r="P528" s="97" t="s">
        <v>207</v>
      </c>
      <c r="Q528" s="146"/>
      <c r="R528" s="146" t="s">
        <v>504</v>
      </c>
      <c r="S528" s="78">
        <v>0</v>
      </c>
      <c r="T528" s="48">
        <v>0</v>
      </c>
      <c r="U528" s="23">
        <v>9000</v>
      </c>
      <c r="V528" s="24">
        <v>45887</v>
      </c>
      <c r="W528" s="62" t="s">
        <v>373</v>
      </c>
    </row>
    <row r="529" spans="1:23" ht="23.4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13273</v>
      </c>
      <c r="F529" s="35" t="s">
        <v>13274</v>
      </c>
      <c r="G529" s="37" t="s">
        <v>7307</v>
      </c>
      <c r="H529" s="38">
        <v>10000</v>
      </c>
      <c r="I529" s="39"/>
      <c r="J529" s="40">
        <v>1</v>
      </c>
      <c r="K529" s="41"/>
      <c r="L529" s="76"/>
      <c r="M529" s="14"/>
      <c r="N529" s="15"/>
      <c r="O529" s="97">
        <v>0</v>
      </c>
      <c r="P529" s="97" t="s">
        <v>207</v>
      </c>
      <c r="Q529" s="146"/>
      <c r="R529" s="146" t="s">
        <v>504</v>
      </c>
      <c r="S529" s="78">
        <v>0</v>
      </c>
      <c r="T529" s="48">
        <v>0</v>
      </c>
      <c r="U529" s="23">
        <v>10000</v>
      </c>
      <c r="V529" s="24">
        <v>45894</v>
      </c>
      <c r="W529" s="62" t="s">
        <v>373</v>
      </c>
    </row>
    <row r="530" spans="1:23" ht="23.4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13273</v>
      </c>
      <c r="F530" s="35" t="s">
        <v>13274</v>
      </c>
      <c r="G530" s="37" t="s">
        <v>7307</v>
      </c>
      <c r="H530" s="38">
        <v>10000</v>
      </c>
      <c r="I530" s="39">
        <v>2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13579</v>
      </c>
      <c r="R530" s="146" t="s">
        <v>5192</v>
      </c>
      <c r="S530" s="78">
        <v>0</v>
      </c>
      <c r="T530" s="48">
        <v>20000</v>
      </c>
      <c r="U530" s="23"/>
      <c r="V530" s="24"/>
      <c r="W530" s="62" t="s">
        <v>373</v>
      </c>
    </row>
    <row r="531" spans="1:23" ht="23.4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13275</v>
      </c>
      <c r="F531" s="35" t="s">
        <v>13274</v>
      </c>
      <c r="G531" s="37" t="s">
        <v>6756</v>
      </c>
      <c r="H531" s="38">
        <v>10000</v>
      </c>
      <c r="I531" s="39"/>
      <c r="J531" s="40">
        <v>2</v>
      </c>
      <c r="K531" s="41"/>
      <c r="L531" s="76"/>
      <c r="M531" s="14"/>
      <c r="N531" s="15"/>
      <c r="O531" s="97">
        <v>0</v>
      </c>
      <c r="P531" s="97" t="s">
        <v>207</v>
      </c>
      <c r="Q531" s="146"/>
      <c r="R531" s="146" t="s">
        <v>151</v>
      </c>
      <c r="S531" s="78">
        <v>0</v>
      </c>
      <c r="T531" s="48">
        <v>0</v>
      </c>
      <c r="U531" s="23">
        <v>20000</v>
      </c>
      <c r="V531" s="24">
        <v>45894</v>
      </c>
      <c r="W531" s="62" t="s">
        <v>373</v>
      </c>
    </row>
    <row r="532" spans="1:23" ht="23.4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13275</v>
      </c>
      <c r="F532" s="35" t="s">
        <v>13274</v>
      </c>
      <c r="G532" s="37" t="s">
        <v>6756</v>
      </c>
      <c r="H532" s="38">
        <v>10000</v>
      </c>
      <c r="I532" s="39">
        <v>6</v>
      </c>
      <c r="J532" s="40"/>
      <c r="K532" s="41"/>
      <c r="L532" s="76"/>
      <c r="M532" s="14"/>
      <c r="N532" s="15"/>
      <c r="O532" s="97">
        <v>0</v>
      </c>
      <c r="P532" s="97" t="s">
        <v>207</v>
      </c>
      <c r="Q532" s="227" t="s">
        <v>13580</v>
      </c>
      <c r="R532" s="146" t="s">
        <v>7896</v>
      </c>
      <c r="S532" s="78">
        <v>0</v>
      </c>
      <c r="T532" s="48">
        <v>60000</v>
      </c>
      <c r="U532" s="23"/>
      <c r="V532" s="24"/>
      <c r="W532" s="62" t="s">
        <v>373</v>
      </c>
    </row>
    <row r="533" spans="1:23" ht="23.4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11351</v>
      </c>
      <c r="F533" s="35" t="s">
        <v>9877</v>
      </c>
      <c r="G533" s="37" t="s">
        <v>6874</v>
      </c>
      <c r="H533" s="38">
        <v>11000</v>
      </c>
      <c r="I533" s="39"/>
      <c r="J533" s="40">
        <v>16</v>
      </c>
      <c r="K533" s="41"/>
      <c r="L533" s="76"/>
      <c r="M533" s="14"/>
      <c r="N533" s="15"/>
      <c r="O533" s="97">
        <v>0</v>
      </c>
      <c r="P533" s="97" t="s">
        <v>207</v>
      </c>
      <c r="Q533" s="146"/>
      <c r="R533" s="146" t="s">
        <v>13318</v>
      </c>
      <c r="S533" s="78">
        <v>0</v>
      </c>
      <c r="T533" s="48">
        <v>0</v>
      </c>
      <c r="U533" s="23">
        <v>176000</v>
      </c>
      <c r="V533" s="24">
        <v>45894</v>
      </c>
      <c r="W533" s="62" t="s">
        <v>373</v>
      </c>
    </row>
    <row r="534" spans="1:23" ht="23.4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11351</v>
      </c>
      <c r="F534" s="35" t="s">
        <v>9877</v>
      </c>
      <c r="G534" s="37" t="s">
        <v>6874</v>
      </c>
      <c r="H534" s="38">
        <v>11000</v>
      </c>
      <c r="I534" s="39"/>
      <c r="J534" s="40">
        <v>1</v>
      </c>
      <c r="K534" s="41"/>
      <c r="L534" s="76"/>
      <c r="M534" s="14"/>
      <c r="N534" s="15"/>
      <c r="O534" s="97">
        <v>0</v>
      </c>
      <c r="P534" s="97"/>
      <c r="Q534" s="146"/>
      <c r="R534" s="146" t="s">
        <v>13617</v>
      </c>
      <c r="S534" s="78">
        <v>0</v>
      </c>
      <c r="T534" s="48">
        <v>0</v>
      </c>
      <c r="U534" s="23">
        <v>253000</v>
      </c>
      <c r="V534" s="24">
        <v>45887</v>
      </c>
      <c r="W534" s="62" t="s">
        <v>373</v>
      </c>
    </row>
    <row r="535" spans="1:23" ht="23.4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11351</v>
      </c>
      <c r="F535" s="35" t="s">
        <v>9877</v>
      </c>
      <c r="G535" s="37" t="s">
        <v>6874</v>
      </c>
      <c r="H535" s="38">
        <v>11000</v>
      </c>
      <c r="I535" s="39"/>
      <c r="J535" s="40">
        <v>13</v>
      </c>
      <c r="K535" s="41"/>
      <c r="L535" s="76"/>
      <c r="M535" s="14">
        <v>13</v>
      </c>
      <c r="N535" s="15"/>
      <c r="O535" s="97">
        <v>13</v>
      </c>
      <c r="P535" s="97" t="s">
        <v>207</v>
      </c>
      <c r="Q535" s="146"/>
      <c r="R535" s="146" t="s">
        <v>13617</v>
      </c>
      <c r="S535" s="78">
        <v>13</v>
      </c>
      <c r="T535" s="48">
        <v>0</v>
      </c>
      <c r="U535" s="23">
        <v>253000</v>
      </c>
      <c r="V535" s="24">
        <v>45887</v>
      </c>
      <c r="W535" s="62" t="s">
        <v>373</v>
      </c>
    </row>
    <row r="536" spans="1:23" ht="23.45" customHeight="1">
      <c r="A536" s="35" t="s">
        <v>525</v>
      </c>
      <c r="B536" s="35" t="s">
        <v>10732</v>
      </c>
      <c r="C536" s="35" t="s">
        <v>159</v>
      </c>
      <c r="D536" s="35" t="s">
        <v>160</v>
      </c>
      <c r="E536" s="36" t="s">
        <v>11351</v>
      </c>
      <c r="F536" s="35" t="s">
        <v>9877</v>
      </c>
      <c r="G536" s="37" t="s">
        <v>6874</v>
      </c>
      <c r="H536" s="38">
        <v>11000</v>
      </c>
      <c r="I536" s="39">
        <v>5</v>
      </c>
      <c r="J536" s="40"/>
      <c r="K536" s="41"/>
      <c r="L536" s="76"/>
      <c r="M536" s="14"/>
      <c r="N536" s="15"/>
      <c r="O536" s="97">
        <v>0</v>
      </c>
      <c r="P536" s="97" t="s">
        <v>207</v>
      </c>
      <c r="Q536" s="227" t="s">
        <v>13581</v>
      </c>
      <c r="R536" s="146" t="s">
        <v>5202</v>
      </c>
      <c r="S536" s="78">
        <v>0</v>
      </c>
      <c r="T536" s="48">
        <v>55000</v>
      </c>
      <c r="U536" s="23"/>
      <c r="V536" s="24"/>
      <c r="W536" s="62" t="s">
        <v>373</v>
      </c>
    </row>
    <row r="537" spans="1:23" ht="23.4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11352</v>
      </c>
      <c r="F537" s="35" t="s">
        <v>9877</v>
      </c>
      <c r="G537" s="37" t="s">
        <v>6875</v>
      </c>
      <c r="H537" s="38">
        <v>11000</v>
      </c>
      <c r="I537" s="39"/>
      <c r="J537" s="40">
        <v>13</v>
      </c>
      <c r="K537" s="41"/>
      <c r="L537" s="76"/>
      <c r="M537" s="14"/>
      <c r="N537" s="15"/>
      <c r="O537" s="97">
        <v>0</v>
      </c>
      <c r="P537" s="97" t="s">
        <v>207</v>
      </c>
      <c r="Q537" s="233"/>
      <c r="R537" s="146" t="s">
        <v>12484</v>
      </c>
      <c r="S537" s="78">
        <v>0</v>
      </c>
      <c r="T537" s="48">
        <v>0</v>
      </c>
      <c r="U537" s="23">
        <v>165000</v>
      </c>
      <c r="V537" s="24">
        <v>45894</v>
      </c>
      <c r="W537" s="62" t="s">
        <v>373</v>
      </c>
    </row>
    <row r="538" spans="1:23" ht="23.4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11352</v>
      </c>
      <c r="F538" s="35" t="s">
        <v>9877</v>
      </c>
      <c r="G538" s="37" t="s">
        <v>6875</v>
      </c>
      <c r="H538" s="38">
        <v>11000</v>
      </c>
      <c r="I538" s="39"/>
      <c r="J538" s="40">
        <v>2</v>
      </c>
      <c r="K538" s="41"/>
      <c r="L538" s="76"/>
      <c r="M538" s="14">
        <v>2</v>
      </c>
      <c r="N538" s="15"/>
      <c r="O538" s="97">
        <v>2</v>
      </c>
      <c r="P538" s="97" t="s">
        <v>207</v>
      </c>
      <c r="Q538" s="233"/>
      <c r="R538" s="146" t="s">
        <v>12484</v>
      </c>
      <c r="S538" s="78">
        <v>2</v>
      </c>
      <c r="T538" s="48">
        <v>0</v>
      </c>
      <c r="U538" s="23">
        <v>165000</v>
      </c>
      <c r="V538" s="24">
        <v>45894</v>
      </c>
      <c r="W538" s="62" t="s">
        <v>373</v>
      </c>
    </row>
    <row r="539" spans="1:23" ht="23.4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11352</v>
      </c>
      <c r="F539" s="35" t="s">
        <v>9877</v>
      </c>
      <c r="G539" s="37" t="s">
        <v>6875</v>
      </c>
      <c r="H539" s="38">
        <v>11000</v>
      </c>
      <c r="I539" s="39"/>
      <c r="J539" s="40">
        <v>10</v>
      </c>
      <c r="K539" s="41"/>
      <c r="L539" s="76"/>
      <c r="M539" s="14">
        <v>10</v>
      </c>
      <c r="N539" s="15"/>
      <c r="O539" s="97">
        <v>10</v>
      </c>
      <c r="P539" s="97" t="s">
        <v>207</v>
      </c>
      <c r="Q539" s="233"/>
      <c r="R539" s="146" t="s">
        <v>84</v>
      </c>
      <c r="S539" s="78">
        <v>10</v>
      </c>
      <c r="T539" s="48">
        <v>0</v>
      </c>
      <c r="U539" s="23">
        <v>110000</v>
      </c>
      <c r="V539" s="24">
        <v>45890</v>
      </c>
      <c r="W539" s="62" t="s">
        <v>373</v>
      </c>
    </row>
    <row r="540" spans="1:23" ht="23.4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11352</v>
      </c>
      <c r="F540" s="35" t="s">
        <v>9877</v>
      </c>
      <c r="G540" s="37" t="s">
        <v>6875</v>
      </c>
      <c r="H540" s="38">
        <v>11000</v>
      </c>
      <c r="I540" s="39"/>
      <c r="J540" s="40">
        <v>5</v>
      </c>
      <c r="K540" s="41"/>
      <c r="L540" s="76"/>
      <c r="M540" s="14">
        <v>5</v>
      </c>
      <c r="N540" s="15"/>
      <c r="O540" s="97">
        <v>5</v>
      </c>
      <c r="P540" s="97" t="s">
        <v>207</v>
      </c>
      <c r="Q540" s="233"/>
      <c r="R540" s="146" t="s">
        <v>143</v>
      </c>
      <c r="S540" s="78">
        <v>5</v>
      </c>
      <c r="T540" s="48">
        <v>0</v>
      </c>
      <c r="U540" s="23">
        <v>110000</v>
      </c>
      <c r="V540" s="24">
        <v>45889</v>
      </c>
      <c r="W540" s="62" t="s">
        <v>373</v>
      </c>
    </row>
    <row r="541" spans="1:23" ht="23.4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11639</v>
      </c>
      <c r="F541" s="35" t="s">
        <v>9877</v>
      </c>
      <c r="G541" s="37" t="s">
        <v>7064</v>
      </c>
      <c r="H541" s="38">
        <v>11000</v>
      </c>
      <c r="I541" s="39"/>
      <c r="J541" s="40">
        <v>2</v>
      </c>
      <c r="K541" s="41"/>
      <c r="L541" s="76"/>
      <c r="M541" s="14"/>
      <c r="N541" s="15"/>
      <c r="O541" s="97">
        <v>0</v>
      </c>
      <c r="P541" s="97" t="s">
        <v>207</v>
      </c>
      <c r="Q541" s="233"/>
      <c r="R541" s="146" t="s">
        <v>151</v>
      </c>
      <c r="S541" s="78">
        <v>0</v>
      </c>
      <c r="T541" s="48">
        <v>0</v>
      </c>
      <c r="U541" s="23">
        <v>22000</v>
      </c>
      <c r="V541" s="24">
        <v>45891</v>
      </c>
      <c r="W541" s="62" t="s">
        <v>373</v>
      </c>
    </row>
    <row r="542" spans="1:23" ht="23.4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10033</v>
      </c>
      <c r="F542" s="35" t="s">
        <v>10034</v>
      </c>
      <c r="G542" s="37" t="s">
        <v>6874</v>
      </c>
      <c r="H542" s="38">
        <v>11000</v>
      </c>
      <c r="I542" s="39"/>
      <c r="J542" s="40">
        <v>4</v>
      </c>
      <c r="K542" s="41"/>
      <c r="L542" s="76"/>
      <c r="M542" s="14"/>
      <c r="N542" s="15"/>
      <c r="O542" s="97">
        <v>0</v>
      </c>
      <c r="P542" s="97" t="s">
        <v>207</v>
      </c>
      <c r="Q542" s="233"/>
      <c r="R542" s="146" t="s">
        <v>11264</v>
      </c>
      <c r="S542" s="78">
        <v>0</v>
      </c>
      <c r="T542" s="48">
        <v>0</v>
      </c>
      <c r="U542" s="23">
        <v>44000</v>
      </c>
      <c r="V542" s="24">
        <v>45894</v>
      </c>
      <c r="W542" s="62" t="s">
        <v>373</v>
      </c>
    </row>
    <row r="543" spans="1:23" ht="23.45" customHeight="1">
      <c r="A543" s="35" t="s">
        <v>525</v>
      </c>
      <c r="B543" s="35" t="s">
        <v>10732</v>
      </c>
      <c r="C543" s="35" t="s">
        <v>159</v>
      </c>
      <c r="D543" s="35" t="s">
        <v>160</v>
      </c>
      <c r="E543" s="36" t="s">
        <v>10033</v>
      </c>
      <c r="F543" s="35" t="s">
        <v>10034</v>
      </c>
      <c r="G543" s="37" t="s">
        <v>6874</v>
      </c>
      <c r="H543" s="38">
        <v>11000</v>
      </c>
      <c r="I543" s="39"/>
      <c r="J543" s="40">
        <v>2</v>
      </c>
      <c r="K543" s="41"/>
      <c r="L543" s="76"/>
      <c r="M543" s="14">
        <v>2</v>
      </c>
      <c r="N543" s="15"/>
      <c r="O543" s="97">
        <v>2</v>
      </c>
      <c r="P543" s="97" t="s">
        <v>207</v>
      </c>
      <c r="Q543" s="233"/>
      <c r="R543" s="146" t="s">
        <v>151</v>
      </c>
      <c r="S543" s="78">
        <v>2</v>
      </c>
      <c r="T543" s="48">
        <v>0</v>
      </c>
      <c r="U543" s="23">
        <v>22000</v>
      </c>
      <c r="V543" s="24">
        <v>45891</v>
      </c>
      <c r="W543" s="62" t="s">
        <v>373</v>
      </c>
    </row>
    <row r="544" spans="1:23" ht="23.45" customHeight="1">
      <c r="A544" s="35" t="s">
        <v>525</v>
      </c>
      <c r="B544" s="35" t="s">
        <v>10732</v>
      </c>
      <c r="C544" s="35" t="s">
        <v>159</v>
      </c>
      <c r="D544" s="35" t="s">
        <v>160</v>
      </c>
      <c r="E544" s="36" t="s">
        <v>10033</v>
      </c>
      <c r="F544" s="35" t="s">
        <v>10034</v>
      </c>
      <c r="G544" s="37" t="s">
        <v>6874</v>
      </c>
      <c r="H544" s="38">
        <v>11000</v>
      </c>
      <c r="I544" s="39">
        <v>9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227" t="s">
        <v>13582</v>
      </c>
      <c r="R544" s="146" t="s">
        <v>13544</v>
      </c>
      <c r="S544" s="78">
        <v>0</v>
      </c>
      <c r="T544" s="48">
        <v>99000</v>
      </c>
      <c r="U544" s="23"/>
      <c r="V544" s="24"/>
      <c r="W544" s="62" t="s">
        <v>373</v>
      </c>
    </row>
    <row r="545" spans="1:23" ht="23.45" customHeight="1">
      <c r="A545" s="35" t="s">
        <v>525</v>
      </c>
      <c r="B545" s="35" t="s">
        <v>10732</v>
      </c>
      <c r="C545" s="35" t="s">
        <v>159</v>
      </c>
      <c r="D545" s="35" t="s">
        <v>160</v>
      </c>
      <c r="E545" s="36" t="s">
        <v>10138</v>
      </c>
      <c r="F545" s="35" t="s">
        <v>10034</v>
      </c>
      <c r="G545" s="37" t="s">
        <v>7067</v>
      </c>
      <c r="H545" s="38">
        <v>11000</v>
      </c>
      <c r="I545" s="39"/>
      <c r="J545" s="40">
        <v>7</v>
      </c>
      <c r="K545" s="41"/>
      <c r="L545" s="76"/>
      <c r="M545" s="14"/>
      <c r="N545" s="15"/>
      <c r="O545" s="97">
        <v>0</v>
      </c>
      <c r="P545" s="97" t="s">
        <v>207</v>
      </c>
      <c r="Q545" s="233"/>
      <c r="R545" s="146" t="s">
        <v>12483</v>
      </c>
      <c r="S545" s="78">
        <v>0</v>
      </c>
      <c r="T545" s="48">
        <v>0</v>
      </c>
      <c r="U545" s="23">
        <v>165000</v>
      </c>
      <c r="V545" s="24">
        <v>45891</v>
      </c>
      <c r="W545" s="62" t="s">
        <v>373</v>
      </c>
    </row>
    <row r="546" spans="1:23" ht="23.45" customHeight="1">
      <c r="A546" s="35" t="s">
        <v>525</v>
      </c>
      <c r="B546" s="35" t="s">
        <v>10732</v>
      </c>
      <c r="C546" s="35" t="s">
        <v>159</v>
      </c>
      <c r="D546" s="35" t="s">
        <v>160</v>
      </c>
      <c r="E546" s="36" t="s">
        <v>10138</v>
      </c>
      <c r="F546" s="35" t="s">
        <v>10034</v>
      </c>
      <c r="G546" s="37" t="s">
        <v>7067</v>
      </c>
      <c r="H546" s="38">
        <v>11000</v>
      </c>
      <c r="I546" s="39"/>
      <c r="J546" s="40">
        <v>8</v>
      </c>
      <c r="K546" s="41"/>
      <c r="L546" s="76"/>
      <c r="M546" s="14">
        <v>8</v>
      </c>
      <c r="N546" s="15"/>
      <c r="O546" s="97">
        <v>8</v>
      </c>
      <c r="P546" s="97" t="s">
        <v>207</v>
      </c>
      <c r="Q546" s="233"/>
      <c r="R546" s="146" t="s">
        <v>12483</v>
      </c>
      <c r="S546" s="78">
        <v>8</v>
      </c>
      <c r="T546" s="48">
        <v>0</v>
      </c>
      <c r="U546" s="23">
        <v>165000</v>
      </c>
      <c r="V546" s="24">
        <v>45891</v>
      </c>
      <c r="W546" s="62" t="s">
        <v>373</v>
      </c>
    </row>
    <row r="547" spans="1:23" ht="23.45" customHeight="1">
      <c r="A547" s="35" t="s">
        <v>525</v>
      </c>
      <c r="B547" s="35" t="s">
        <v>10732</v>
      </c>
      <c r="C547" s="35" t="s">
        <v>159</v>
      </c>
      <c r="D547" s="35" t="s">
        <v>160</v>
      </c>
      <c r="E547" s="36" t="s">
        <v>10138</v>
      </c>
      <c r="F547" s="35" t="s">
        <v>10034</v>
      </c>
      <c r="G547" s="37" t="s">
        <v>7067</v>
      </c>
      <c r="H547" s="38">
        <v>11000</v>
      </c>
      <c r="I547" s="39"/>
      <c r="J547" s="40">
        <v>13</v>
      </c>
      <c r="K547" s="41"/>
      <c r="L547" s="76"/>
      <c r="M547" s="14">
        <v>13</v>
      </c>
      <c r="N547" s="15"/>
      <c r="O547" s="97">
        <v>13</v>
      </c>
      <c r="P547" s="97" t="s">
        <v>207</v>
      </c>
      <c r="Q547" s="233"/>
      <c r="R547" s="146" t="s">
        <v>11268</v>
      </c>
      <c r="S547" s="78">
        <v>13</v>
      </c>
      <c r="T547" s="48">
        <v>0</v>
      </c>
      <c r="U547" s="23">
        <v>143000</v>
      </c>
      <c r="V547" s="24">
        <v>45890</v>
      </c>
      <c r="W547" s="62" t="s">
        <v>373</v>
      </c>
    </row>
    <row r="548" spans="1:23" ht="23.45" customHeight="1">
      <c r="A548" s="35" t="s">
        <v>525</v>
      </c>
      <c r="B548" s="35" t="s">
        <v>10732</v>
      </c>
      <c r="C548" s="35" t="s">
        <v>159</v>
      </c>
      <c r="D548" s="35" t="s">
        <v>160</v>
      </c>
      <c r="E548" s="36" t="s">
        <v>10138</v>
      </c>
      <c r="F548" s="35" t="s">
        <v>10034</v>
      </c>
      <c r="G548" s="37" t="s">
        <v>7067</v>
      </c>
      <c r="H548" s="38">
        <v>11000</v>
      </c>
      <c r="I548" s="39"/>
      <c r="J548" s="40">
        <v>4</v>
      </c>
      <c r="K548" s="41"/>
      <c r="L548" s="76"/>
      <c r="M548" s="14">
        <v>4</v>
      </c>
      <c r="N548" s="15"/>
      <c r="O548" s="97">
        <v>4</v>
      </c>
      <c r="P548" s="97" t="s">
        <v>207</v>
      </c>
      <c r="Q548" s="233"/>
      <c r="R548" s="146" t="s">
        <v>5185</v>
      </c>
      <c r="S548" s="78">
        <v>4</v>
      </c>
      <c r="T548" s="48">
        <v>0</v>
      </c>
      <c r="U548" s="23">
        <v>77000</v>
      </c>
      <c r="V548" s="24">
        <v>45889</v>
      </c>
      <c r="W548" s="62" t="s">
        <v>373</v>
      </c>
    </row>
    <row r="549" spans="1:23" ht="23.45" customHeight="1">
      <c r="A549" s="35" t="s">
        <v>525</v>
      </c>
      <c r="B549" s="35" t="s">
        <v>10732</v>
      </c>
      <c r="C549" s="35" t="s">
        <v>159</v>
      </c>
      <c r="D549" s="35" t="s">
        <v>160</v>
      </c>
      <c r="E549" s="36" t="s">
        <v>10138</v>
      </c>
      <c r="F549" s="35" t="s">
        <v>10034</v>
      </c>
      <c r="G549" s="37" t="s">
        <v>7067</v>
      </c>
      <c r="H549" s="38">
        <v>11000</v>
      </c>
      <c r="I549" s="39">
        <v>1</v>
      </c>
      <c r="J549" s="40"/>
      <c r="K549" s="41"/>
      <c r="L549" s="76"/>
      <c r="M549" s="14"/>
      <c r="N549" s="15"/>
      <c r="O549" s="97">
        <v>0</v>
      </c>
      <c r="P549" s="97" t="s">
        <v>207</v>
      </c>
      <c r="Q549" s="227" t="s">
        <v>13583</v>
      </c>
      <c r="R549" s="146" t="s">
        <v>11378</v>
      </c>
      <c r="S549" s="78">
        <v>0</v>
      </c>
      <c r="T549" s="48">
        <v>11000</v>
      </c>
      <c r="U549" s="23"/>
      <c r="V549" s="24"/>
      <c r="W549" s="62" t="s">
        <v>373</v>
      </c>
    </row>
    <row r="550" spans="1:23" ht="23.45" customHeight="1">
      <c r="A550" s="35" t="s">
        <v>525</v>
      </c>
      <c r="B550" s="35" t="s">
        <v>10732</v>
      </c>
      <c r="C550" s="35" t="s">
        <v>159</v>
      </c>
      <c r="D550" s="35" t="s">
        <v>160</v>
      </c>
      <c r="E550" s="36" t="s">
        <v>11926</v>
      </c>
      <c r="F550" s="35" t="s">
        <v>9843</v>
      </c>
      <c r="G550" s="37" t="s">
        <v>6875</v>
      </c>
      <c r="H550" s="38">
        <v>9000</v>
      </c>
      <c r="I550" s="39">
        <v>2</v>
      </c>
      <c r="J550" s="40"/>
      <c r="K550" s="41"/>
      <c r="L550" s="76">
        <v>2</v>
      </c>
      <c r="M550" s="14"/>
      <c r="N550" s="15"/>
      <c r="O550" s="97">
        <v>2</v>
      </c>
      <c r="P550" s="97" t="s">
        <v>207</v>
      </c>
      <c r="Q550" s="146"/>
      <c r="R550" s="146"/>
      <c r="S550" s="78">
        <v>2</v>
      </c>
      <c r="T550" s="48">
        <v>18000</v>
      </c>
      <c r="U550" s="23"/>
      <c r="V550" s="24"/>
      <c r="W550" s="62" t="s">
        <v>373</v>
      </c>
    </row>
    <row r="551" spans="1:23" ht="23.45" customHeight="1">
      <c r="A551" s="35" t="s">
        <v>525</v>
      </c>
      <c r="B551" s="35" t="s">
        <v>10732</v>
      </c>
      <c r="C551" s="35" t="s">
        <v>159</v>
      </c>
      <c r="D551" s="35" t="s">
        <v>160</v>
      </c>
      <c r="E551" s="36" t="s">
        <v>9529</v>
      </c>
      <c r="F551" s="35" t="s">
        <v>9469</v>
      </c>
      <c r="G551" s="37" t="s">
        <v>7067</v>
      </c>
      <c r="H551" s="38">
        <v>6000</v>
      </c>
      <c r="I551" s="39"/>
      <c r="J551" s="40">
        <v>1</v>
      </c>
      <c r="K551" s="41"/>
      <c r="L551" s="76"/>
      <c r="M551" s="14">
        <v>1</v>
      </c>
      <c r="N551" s="15"/>
      <c r="O551" s="97">
        <v>1</v>
      </c>
      <c r="P551" s="97" t="s">
        <v>207</v>
      </c>
      <c r="Q551" s="233"/>
      <c r="R551" s="146" t="s">
        <v>13321</v>
      </c>
      <c r="S551" s="78">
        <v>1</v>
      </c>
      <c r="T551" s="48">
        <v>0</v>
      </c>
      <c r="U551" s="23">
        <v>6000</v>
      </c>
      <c r="V551" s="24">
        <v>45894</v>
      </c>
      <c r="W551" s="62" t="s">
        <v>373</v>
      </c>
    </row>
    <row r="552" spans="1:23" ht="23.45" customHeight="1">
      <c r="A552" s="35" t="s">
        <v>525</v>
      </c>
      <c r="B552" s="35" t="s">
        <v>10732</v>
      </c>
      <c r="C552" s="35" t="s">
        <v>159</v>
      </c>
      <c r="D552" s="35" t="s">
        <v>160</v>
      </c>
      <c r="E552" s="36" t="s">
        <v>9468</v>
      </c>
      <c r="F552" s="35" t="s">
        <v>9469</v>
      </c>
      <c r="G552" s="37" t="s">
        <v>6875</v>
      </c>
      <c r="H552" s="38">
        <v>6000</v>
      </c>
      <c r="I552" s="39">
        <v>2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227" t="s">
        <v>13571</v>
      </c>
      <c r="R552" s="146"/>
      <c r="S552" s="78">
        <v>0</v>
      </c>
      <c r="T552" s="48">
        <v>12000</v>
      </c>
      <c r="U552" s="23"/>
      <c r="V552" s="24"/>
      <c r="W552" s="62" t="s">
        <v>373</v>
      </c>
    </row>
    <row r="553" spans="1:23" ht="23.45" customHeight="1">
      <c r="A553" s="35" t="s">
        <v>525</v>
      </c>
      <c r="B553" s="35" t="s">
        <v>10732</v>
      </c>
      <c r="C553" s="35" t="s">
        <v>159</v>
      </c>
      <c r="D553" s="35" t="s">
        <v>160</v>
      </c>
      <c r="E553" s="36" t="s">
        <v>7376</v>
      </c>
      <c r="F553" s="35" t="s">
        <v>7370</v>
      </c>
      <c r="G553" s="37" t="s">
        <v>7377</v>
      </c>
      <c r="H553" s="38">
        <v>8000</v>
      </c>
      <c r="I553" s="39"/>
      <c r="J553" s="40">
        <v>24</v>
      </c>
      <c r="K553" s="41"/>
      <c r="L553" s="76"/>
      <c r="M553" s="14"/>
      <c r="N553" s="15"/>
      <c r="O553" s="97">
        <v>0</v>
      </c>
      <c r="P553" s="97" t="s">
        <v>207</v>
      </c>
      <c r="Q553" s="233"/>
      <c r="R553" s="146" t="s">
        <v>13322</v>
      </c>
      <c r="S553" s="78">
        <v>0</v>
      </c>
      <c r="T553" s="48">
        <v>0</v>
      </c>
      <c r="U553" s="23">
        <v>192000</v>
      </c>
      <c r="V553" s="24">
        <v>45894</v>
      </c>
      <c r="W553" s="62" t="s">
        <v>373</v>
      </c>
    </row>
    <row r="554" spans="1:23" ht="23.45" customHeight="1">
      <c r="A554" s="35" t="s">
        <v>525</v>
      </c>
      <c r="B554" s="35" t="s">
        <v>10732</v>
      </c>
      <c r="C554" s="35" t="s">
        <v>159</v>
      </c>
      <c r="D554" s="35" t="s">
        <v>160</v>
      </c>
      <c r="E554" s="36" t="s">
        <v>7376</v>
      </c>
      <c r="F554" s="35" t="s">
        <v>7370</v>
      </c>
      <c r="G554" s="37" t="s">
        <v>7377</v>
      </c>
      <c r="H554" s="38">
        <v>8000</v>
      </c>
      <c r="I554" s="39"/>
      <c r="J554" s="40">
        <v>3</v>
      </c>
      <c r="K554" s="41"/>
      <c r="L554" s="76"/>
      <c r="M554" s="14">
        <v>3</v>
      </c>
      <c r="N554" s="15"/>
      <c r="O554" s="97">
        <v>3</v>
      </c>
      <c r="P554" s="97" t="s">
        <v>207</v>
      </c>
      <c r="Q554" s="233"/>
      <c r="R554" s="146" t="s">
        <v>144</v>
      </c>
      <c r="S554" s="78">
        <v>3</v>
      </c>
      <c r="T554" s="48">
        <v>0</v>
      </c>
      <c r="U554" s="23">
        <v>160000</v>
      </c>
      <c r="V554" s="24">
        <v>45887</v>
      </c>
      <c r="W554" s="62" t="s">
        <v>373</v>
      </c>
    </row>
    <row r="555" spans="1:23" ht="23.45" customHeight="1">
      <c r="A555" s="35" t="s">
        <v>525</v>
      </c>
      <c r="B555" s="35" t="s">
        <v>10732</v>
      </c>
      <c r="C555" s="35" t="s">
        <v>159</v>
      </c>
      <c r="D555" s="35" t="s">
        <v>160</v>
      </c>
      <c r="E555" s="36" t="s">
        <v>13276</v>
      </c>
      <c r="F555" s="35" t="s">
        <v>7370</v>
      </c>
      <c r="G555" s="37" t="s">
        <v>13277</v>
      </c>
      <c r="H555" s="38">
        <v>8000</v>
      </c>
      <c r="I555" s="39">
        <v>1</v>
      </c>
      <c r="J555" s="40"/>
      <c r="K555" s="41"/>
      <c r="L555" s="76">
        <v>1</v>
      </c>
      <c r="M555" s="14"/>
      <c r="N555" s="15"/>
      <c r="O555" s="97">
        <v>1</v>
      </c>
      <c r="P555" s="97" t="s">
        <v>207</v>
      </c>
      <c r="Q555" s="146"/>
      <c r="R555" s="146"/>
      <c r="S555" s="78">
        <v>1</v>
      </c>
      <c r="T555" s="48">
        <v>8000</v>
      </c>
      <c r="U555" s="23"/>
      <c r="V555" s="24"/>
      <c r="W555" s="62" t="s">
        <v>373</v>
      </c>
    </row>
    <row r="556" spans="1:23" ht="23.45" customHeight="1">
      <c r="A556" s="35" t="s">
        <v>525</v>
      </c>
      <c r="B556" s="35" t="s">
        <v>10732</v>
      </c>
      <c r="C556" s="35" t="s">
        <v>159</v>
      </c>
      <c r="D556" s="35" t="s">
        <v>160</v>
      </c>
      <c r="E556" s="36" t="s">
        <v>7369</v>
      </c>
      <c r="F556" s="35" t="s">
        <v>7370</v>
      </c>
      <c r="G556" s="37" t="s">
        <v>7371</v>
      </c>
      <c r="H556" s="38">
        <v>8000</v>
      </c>
      <c r="I556" s="39"/>
      <c r="J556" s="40">
        <v>16</v>
      </c>
      <c r="K556" s="41"/>
      <c r="L556" s="76"/>
      <c r="M556" s="14"/>
      <c r="N556" s="15"/>
      <c r="O556" s="97">
        <v>0</v>
      </c>
      <c r="P556" s="97" t="s">
        <v>207</v>
      </c>
      <c r="Q556" s="226"/>
      <c r="R556" s="146" t="s">
        <v>13323</v>
      </c>
      <c r="S556" s="78">
        <v>0</v>
      </c>
      <c r="T556" s="48">
        <v>0</v>
      </c>
      <c r="U556" s="23">
        <v>128000</v>
      </c>
      <c r="V556" s="24">
        <v>45894</v>
      </c>
      <c r="W556" s="62" t="s">
        <v>373</v>
      </c>
    </row>
    <row r="557" spans="1:23" ht="23.45" customHeight="1">
      <c r="A557" s="35" t="s">
        <v>525</v>
      </c>
      <c r="B557" s="35" t="s">
        <v>10732</v>
      </c>
      <c r="C557" s="35" t="s">
        <v>159</v>
      </c>
      <c r="D557" s="35" t="s">
        <v>160</v>
      </c>
      <c r="E557" s="36" t="s">
        <v>7369</v>
      </c>
      <c r="F557" s="35" t="s">
        <v>7370</v>
      </c>
      <c r="G557" s="37" t="s">
        <v>7371</v>
      </c>
      <c r="H557" s="38">
        <v>8000</v>
      </c>
      <c r="I557" s="39"/>
      <c r="J557" s="40">
        <v>2</v>
      </c>
      <c r="K557" s="41"/>
      <c r="L557" s="76"/>
      <c r="M557" s="14"/>
      <c r="N557" s="15"/>
      <c r="O557" s="97">
        <v>0</v>
      </c>
      <c r="P557" s="97" t="s">
        <v>207</v>
      </c>
      <c r="Q557" s="226"/>
      <c r="R557" s="146" t="s">
        <v>13192</v>
      </c>
      <c r="S557" s="78">
        <v>0</v>
      </c>
      <c r="T557" s="48">
        <v>0</v>
      </c>
      <c r="U557" s="23">
        <v>320000</v>
      </c>
      <c r="V557" s="24">
        <v>45881</v>
      </c>
      <c r="W557" s="62" t="s">
        <v>373</v>
      </c>
    </row>
    <row r="558" spans="1:23" ht="23.45" customHeight="1">
      <c r="A558" s="35" t="s">
        <v>525</v>
      </c>
      <c r="B558" s="35" t="s">
        <v>10732</v>
      </c>
      <c r="C558" s="35" t="s">
        <v>159</v>
      </c>
      <c r="D558" s="35" t="s">
        <v>160</v>
      </c>
      <c r="E558" s="36" t="s">
        <v>7372</v>
      </c>
      <c r="F558" s="35" t="s">
        <v>7370</v>
      </c>
      <c r="G558" s="37" t="s">
        <v>7373</v>
      </c>
      <c r="H558" s="38">
        <v>8000</v>
      </c>
      <c r="I558" s="39"/>
      <c r="J558" s="40">
        <v>20</v>
      </c>
      <c r="K558" s="41"/>
      <c r="L558" s="76"/>
      <c r="M558" s="14"/>
      <c r="N558" s="15"/>
      <c r="O558" s="97">
        <v>0</v>
      </c>
      <c r="P558" s="97" t="s">
        <v>207</v>
      </c>
      <c r="Q558" s="226"/>
      <c r="R558" s="146" t="s">
        <v>97</v>
      </c>
      <c r="S558" s="78">
        <v>0</v>
      </c>
      <c r="T558" s="48">
        <v>0</v>
      </c>
      <c r="U558" s="23">
        <v>160000</v>
      </c>
      <c r="V558" s="24">
        <v>45894</v>
      </c>
      <c r="W558" s="62" t="s">
        <v>373</v>
      </c>
    </row>
    <row r="559" spans="1:23" ht="23.45" customHeight="1">
      <c r="A559" s="35" t="s">
        <v>525</v>
      </c>
      <c r="B559" s="35" t="s">
        <v>10732</v>
      </c>
      <c r="C559" s="35" t="s">
        <v>159</v>
      </c>
      <c r="D559" s="35" t="s">
        <v>160</v>
      </c>
      <c r="E559" s="36" t="s">
        <v>7372</v>
      </c>
      <c r="F559" s="35" t="s">
        <v>7370</v>
      </c>
      <c r="G559" s="37" t="s">
        <v>7373</v>
      </c>
      <c r="H559" s="38">
        <v>8000</v>
      </c>
      <c r="I559" s="39">
        <v>10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227" t="s">
        <v>13584</v>
      </c>
      <c r="R559" s="146" t="s">
        <v>599</v>
      </c>
      <c r="S559" s="78">
        <v>0</v>
      </c>
      <c r="T559" s="48">
        <v>80000</v>
      </c>
      <c r="U559" s="23"/>
      <c r="V559" s="24"/>
      <c r="W559" s="62" t="s">
        <v>373</v>
      </c>
    </row>
    <row r="560" spans="1:23" ht="23.45" customHeight="1">
      <c r="A560" s="16" t="s">
        <v>157</v>
      </c>
      <c r="B560" s="16" t="s">
        <v>10732</v>
      </c>
      <c r="C560" s="16" t="s">
        <v>159</v>
      </c>
      <c r="D560" s="16" t="s">
        <v>160</v>
      </c>
      <c r="E560" s="25" t="s">
        <v>5660</v>
      </c>
      <c r="F560" s="16" t="s">
        <v>5715</v>
      </c>
      <c r="G560" s="26" t="s">
        <v>6553</v>
      </c>
      <c r="H560" s="27">
        <v>8000</v>
      </c>
      <c r="I560" s="28"/>
      <c r="J560" s="29"/>
      <c r="K560" s="12">
        <v>1</v>
      </c>
      <c r="L560" s="76"/>
      <c r="M560" s="14"/>
      <c r="N560" s="15"/>
      <c r="O560" s="97">
        <v>0</v>
      </c>
      <c r="P560" s="97" t="s">
        <v>207</v>
      </c>
      <c r="Q560" s="146" t="s">
        <v>36</v>
      </c>
      <c r="R560" s="147" t="s">
        <v>13189</v>
      </c>
      <c r="S560" s="78">
        <v>0</v>
      </c>
      <c r="T560" s="48">
        <v>0</v>
      </c>
      <c r="U560" s="23"/>
      <c r="V560" s="24"/>
      <c r="W560" s="62" t="s">
        <v>373</v>
      </c>
    </row>
    <row r="561" spans="1:23" ht="23.45" customHeight="1">
      <c r="A561" s="16" t="s">
        <v>525</v>
      </c>
      <c r="B561" s="16" t="s">
        <v>10732</v>
      </c>
      <c r="C561" s="16" t="s">
        <v>159</v>
      </c>
      <c r="D561" s="16" t="s">
        <v>160</v>
      </c>
      <c r="E561" s="25" t="s">
        <v>9467</v>
      </c>
      <c r="F561" s="16" t="s">
        <v>9466</v>
      </c>
      <c r="G561" s="26" t="s">
        <v>6756</v>
      </c>
      <c r="H561" s="27">
        <v>12000</v>
      </c>
      <c r="I561" s="28"/>
      <c r="J561" s="29"/>
      <c r="K561" s="12">
        <v>1</v>
      </c>
      <c r="L561" s="77"/>
      <c r="M561" s="10"/>
      <c r="N561" s="11"/>
      <c r="O561" s="107">
        <v>0</v>
      </c>
      <c r="P561" s="107" t="s">
        <v>207</v>
      </c>
      <c r="Q561" s="147" t="s">
        <v>13453</v>
      </c>
      <c r="R561" s="147"/>
      <c r="S561" s="78">
        <v>0</v>
      </c>
      <c r="T561" s="49">
        <v>0</v>
      </c>
      <c r="U561" s="23"/>
      <c r="V561" s="24"/>
      <c r="W561" s="62" t="s">
        <v>373</v>
      </c>
    </row>
    <row r="562" spans="1:23" ht="23.45" customHeight="1">
      <c r="A562" s="30" t="s">
        <v>157</v>
      </c>
      <c r="B562" s="69" t="s">
        <v>10732</v>
      </c>
      <c r="C562" s="30" t="s">
        <v>159</v>
      </c>
      <c r="D562" s="30" t="s">
        <v>160</v>
      </c>
      <c r="E562" s="31" t="s">
        <v>13627</v>
      </c>
      <c r="F562" s="30" t="s">
        <v>10316</v>
      </c>
      <c r="G562" s="32" t="s">
        <v>4766</v>
      </c>
      <c r="H562" s="33">
        <v>11000</v>
      </c>
      <c r="I562" s="39"/>
      <c r="J562" s="40"/>
      <c r="K562" s="34">
        <v>1</v>
      </c>
      <c r="L562" s="77"/>
      <c r="M562" s="10"/>
      <c r="N562" s="11"/>
      <c r="O562" s="97">
        <v>0</v>
      </c>
      <c r="P562" s="97" t="s">
        <v>207</v>
      </c>
      <c r="Q562" s="74"/>
      <c r="R562" s="217" t="s">
        <v>13652</v>
      </c>
      <c r="S562" s="78">
        <v>0</v>
      </c>
      <c r="T562" s="49">
        <v>0</v>
      </c>
      <c r="U562" s="23"/>
      <c r="V562" s="24"/>
      <c r="W562" s="62" t="s">
        <v>373</v>
      </c>
    </row>
    <row r="563" spans="1:23" ht="23.45" customHeight="1">
      <c r="A563" s="30"/>
      <c r="B563" s="30"/>
      <c r="C563" s="30"/>
      <c r="D563" s="30"/>
      <c r="E563" s="31"/>
      <c r="F563" s="30"/>
      <c r="G563" s="32"/>
      <c r="H563" s="33"/>
      <c r="I563" s="332"/>
      <c r="J563" s="333"/>
      <c r="K563" s="34"/>
      <c r="L563" s="334"/>
      <c r="M563" s="335"/>
      <c r="N563" s="336"/>
      <c r="O563" s="97">
        <v>0</v>
      </c>
      <c r="P563" s="97" t="s">
        <v>207</v>
      </c>
      <c r="Q563" s="217"/>
      <c r="R563" s="146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163</v>
      </c>
      <c r="B564" s="35" t="s">
        <v>10634</v>
      </c>
      <c r="C564" s="35" t="s">
        <v>165</v>
      </c>
      <c r="D564" s="35" t="s">
        <v>166</v>
      </c>
      <c r="E564" s="36" t="s">
        <v>7561</v>
      </c>
      <c r="F564" s="35" t="s">
        <v>7379</v>
      </c>
      <c r="G564" s="37" t="s">
        <v>6875</v>
      </c>
      <c r="H564" s="38">
        <v>11000</v>
      </c>
      <c r="I564" s="39">
        <v>1</v>
      </c>
      <c r="J564" s="40"/>
      <c r="K564" s="41"/>
      <c r="L564" s="76">
        <v>1</v>
      </c>
      <c r="M564" s="14"/>
      <c r="N564" s="15"/>
      <c r="O564" s="97">
        <v>1</v>
      </c>
      <c r="P564" s="97" t="s">
        <v>207</v>
      </c>
      <c r="Q564" s="146"/>
      <c r="R564" s="146"/>
      <c r="S564" s="78">
        <v>1</v>
      </c>
      <c r="T564" s="48">
        <v>11000</v>
      </c>
      <c r="U564" s="23"/>
      <c r="V564" s="24"/>
      <c r="W564" s="62" t="s">
        <v>4823</v>
      </c>
    </row>
    <row r="565" spans="1:23" ht="23.45" customHeight="1">
      <c r="A565" s="346" t="s">
        <v>163</v>
      </c>
      <c r="B565" s="346" t="s">
        <v>10634</v>
      </c>
      <c r="C565" s="346" t="s">
        <v>165</v>
      </c>
      <c r="D565" s="346" t="s">
        <v>166</v>
      </c>
      <c r="E565" s="347"/>
      <c r="F565" s="346" t="s">
        <v>13469</v>
      </c>
      <c r="G565" s="348"/>
      <c r="H565" s="349"/>
      <c r="I565" s="338"/>
      <c r="J565" s="339"/>
      <c r="K565" s="340"/>
      <c r="L565" s="338"/>
      <c r="M565" s="339"/>
      <c r="N565" s="340"/>
      <c r="O565" s="97">
        <v>0</v>
      </c>
      <c r="P565" s="97" t="s">
        <v>207</v>
      </c>
      <c r="Q565" s="341" t="s">
        <v>13623</v>
      </c>
      <c r="R565" s="341"/>
      <c r="S565" s="342"/>
      <c r="T565" s="352">
        <v>-11000</v>
      </c>
      <c r="U565" s="344">
        <v>-33000</v>
      </c>
      <c r="V565" s="345"/>
      <c r="W565" s="62" t="s">
        <v>4823</v>
      </c>
    </row>
    <row r="566" spans="1:23" ht="23.45" customHeight="1">
      <c r="A566" s="30"/>
      <c r="B566" s="30"/>
      <c r="C566" s="30"/>
      <c r="D566" s="30"/>
      <c r="E566" s="31"/>
      <c r="F566" s="30"/>
      <c r="G566" s="32"/>
      <c r="H566" s="33"/>
      <c r="I566" s="332"/>
      <c r="J566" s="333"/>
      <c r="K566" s="34"/>
      <c r="L566" s="334"/>
      <c r="M566" s="335"/>
      <c r="N566" s="336"/>
      <c r="O566" s="97">
        <v>0</v>
      </c>
      <c r="P566" s="97" t="s">
        <v>207</v>
      </c>
      <c r="Q566" s="217"/>
      <c r="R566" s="146"/>
      <c r="S566" s="78">
        <v>0</v>
      </c>
      <c r="T566" s="49">
        <v>0</v>
      </c>
      <c r="U566" s="23"/>
      <c r="V566" s="24"/>
      <c r="W566" s="62" t="s">
        <v>207</v>
      </c>
    </row>
    <row r="567" spans="1:23" ht="23.45" customHeight="1">
      <c r="A567" s="35" t="s">
        <v>613</v>
      </c>
      <c r="B567" s="35" t="s">
        <v>10801</v>
      </c>
      <c r="C567" s="35" t="s">
        <v>596</v>
      </c>
      <c r="D567" s="35" t="s">
        <v>596</v>
      </c>
      <c r="E567" s="36" t="s">
        <v>7382</v>
      </c>
      <c r="F567" s="35" t="s">
        <v>7383</v>
      </c>
      <c r="G567" s="37" t="s">
        <v>7384</v>
      </c>
      <c r="H567" s="38">
        <v>20000</v>
      </c>
      <c r="I567" s="39">
        <v>2</v>
      </c>
      <c r="J567" s="40"/>
      <c r="K567" s="41"/>
      <c r="L567" s="76">
        <v>2</v>
      </c>
      <c r="M567" s="14"/>
      <c r="N567" s="15"/>
      <c r="O567" s="97">
        <v>2</v>
      </c>
      <c r="P567" s="97" t="s">
        <v>207</v>
      </c>
      <c r="Q567" s="146"/>
      <c r="R567" s="146"/>
      <c r="S567" s="78">
        <v>2</v>
      </c>
      <c r="T567" s="48">
        <v>40000</v>
      </c>
      <c r="U567" s="23"/>
      <c r="V567" s="24"/>
      <c r="W567" s="62" t="s">
        <v>4908</v>
      </c>
    </row>
    <row r="568" spans="1:23" ht="23.45" customHeight="1">
      <c r="A568" s="35" t="s">
        <v>613</v>
      </c>
      <c r="B568" s="35" t="s">
        <v>10801</v>
      </c>
      <c r="C568" s="35" t="s">
        <v>596</v>
      </c>
      <c r="D568" s="35" t="s">
        <v>596</v>
      </c>
      <c r="E568" s="36" t="s">
        <v>12609</v>
      </c>
      <c r="F568" s="229" t="s">
        <v>12610</v>
      </c>
      <c r="G568" s="230" t="s">
        <v>12611</v>
      </c>
      <c r="H568" s="38">
        <v>22000</v>
      </c>
      <c r="I568" s="39">
        <v>1</v>
      </c>
      <c r="J568" s="40"/>
      <c r="K568" s="41"/>
      <c r="L568" s="76"/>
      <c r="M568" s="14"/>
      <c r="N568" s="15"/>
      <c r="O568" s="97">
        <v>0</v>
      </c>
      <c r="P568" s="97" t="s">
        <v>207</v>
      </c>
      <c r="Q568" s="228" t="s">
        <v>13585</v>
      </c>
      <c r="R568" s="146"/>
      <c r="S568" s="78">
        <v>0</v>
      </c>
      <c r="T568" s="48">
        <v>0</v>
      </c>
      <c r="U568" s="23"/>
      <c r="V568" s="24"/>
      <c r="W568" s="62" t="s">
        <v>4908</v>
      </c>
    </row>
    <row r="569" spans="1:23" ht="23.45" customHeight="1">
      <c r="A569" s="35"/>
      <c r="B569" s="35"/>
      <c r="C569" s="35"/>
      <c r="D569" s="35"/>
      <c r="E569" s="36"/>
      <c r="F569" s="35"/>
      <c r="G569" s="37"/>
      <c r="H569" s="38"/>
      <c r="I569" s="39"/>
      <c r="J569" s="40"/>
      <c r="K569" s="41"/>
      <c r="L569" s="76"/>
      <c r="M569" s="14"/>
      <c r="N569" s="15"/>
      <c r="O569" s="97">
        <v>0</v>
      </c>
      <c r="P569" s="97" t="s">
        <v>207</v>
      </c>
      <c r="Q569" s="146"/>
      <c r="R569" s="146"/>
      <c r="S569" s="78">
        <v>0</v>
      </c>
      <c r="T569" s="49">
        <v>0</v>
      </c>
      <c r="U569" s="23"/>
      <c r="V569" s="24"/>
      <c r="W569" s="62" t="s">
        <v>207</v>
      </c>
    </row>
    <row r="570" spans="1:23" ht="23.45" customHeight="1">
      <c r="A570" s="35" t="s">
        <v>376</v>
      </c>
      <c r="B570" s="35" t="s">
        <v>377</v>
      </c>
      <c r="C570" s="35" t="s">
        <v>378</v>
      </c>
      <c r="D570" s="35" t="s">
        <v>379</v>
      </c>
      <c r="E570" s="36" t="s">
        <v>7387</v>
      </c>
      <c r="F570" s="35" t="s">
        <v>7388</v>
      </c>
      <c r="G570" s="37" t="s">
        <v>5959</v>
      </c>
      <c r="H570" s="38">
        <v>4000</v>
      </c>
      <c r="I570" s="39"/>
      <c r="J570" s="40">
        <v>20</v>
      </c>
      <c r="K570" s="41"/>
      <c r="L570" s="76"/>
      <c r="M570" s="14">
        <v>20</v>
      </c>
      <c r="N570" s="15"/>
      <c r="O570" s="97">
        <v>20</v>
      </c>
      <c r="P570" s="97" t="s">
        <v>207</v>
      </c>
      <c r="Q570" s="146"/>
      <c r="R570" s="146" t="s">
        <v>97</v>
      </c>
      <c r="S570" s="78">
        <v>20</v>
      </c>
      <c r="T570" s="48">
        <v>0</v>
      </c>
      <c r="U570" s="23">
        <v>80000</v>
      </c>
      <c r="V570" s="24">
        <v>45894</v>
      </c>
      <c r="W570" s="62" t="s">
        <v>382</v>
      </c>
    </row>
    <row r="571" spans="1:23" ht="23.45" customHeight="1">
      <c r="A571" s="35" t="s">
        <v>376</v>
      </c>
      <c r="B571" s="35" t="s">
        <v>377</v>
      </c>
      <c r="C571" s="35" t="s">
        <v>378</v>
      </c>
      <c r="D571" s="35" t="s">
        <v>379</v>
      </c>
      <c r="E571" s="36" t="s">
        <v>9801</v>
      </c>
      <c r="F571" s="35" t="s">
        <v>7388</v>
      </c>
      <c r="G571" s="37" t="s">
        <v>7083</v>
      </c>
      <c r="H571" s="38">
        <v>4000</v>
      </c>
      <c r="I571" s="39">
        <v>5</v>
      </c>
      <c r="J571" s="40"/>
      <c r="K571" s="41"/>
      <c r="L571" s="76">
        <v>5</v>
      </c>
      <c r="M571" s="14"/>
      <c r="N571" s="15"/>
      <c r="O571" s="97">
        <v>5</v>
      </c>
      <c r="P571" s="97" t="s">
        <v>207</v>
      </c>
      <c r="Q571" s="146"/>
      <c r="R571" s="146"/>
      <c r="S571" s="78">
        <v>5</v>
      </c>
      <c r="T571" s="48">
        <v>20000</v>
      </c>
      <c r="U571" s="23"/>
      <c r="V571" s="24"/>
      <c r="W571" s="62" t="s">
        <v>382</v>
      </c>
    </row>
    <row r="572" spans="1:23" ht="23.45" customHeight="1">
      <c r="A572" s="35" t="s">
        <v>376</v>
      </c>
      <c r="B572" s="35" t="s">
        <v>377</v>
      </c>
      <c r="C572" s="35" t="s">
        <v>378</v>
      </c>
      <c r="D572" s="35" t="s">
        <v>379</v>
      </c>
      <c r="E572" s="36" t="s">
        <v>7662</v>
      </c>
      <c r="F572" s="35" t="s">
        <v>7390</v>
      </c>
      <c r="G572" s="37" t="s">
        <v>5959</v>
      </c>
      <c r="H572" s="38">
        <v>5000</v>
      </c>
      <c r="I572" s="39">
        <v>8</v>
      </c>
      <c r="J572" s="40"/>
      <c r="K572" s="41"/>
      <c r="L572" s="76">
        <v>8</v>
      </c>
      <c r="M572" s="14"/>
      <c r="N572" s="15"/>
      <c r="O572" s="97">
        <v>8</v>
      </c>
      <c r="P572" s="97" t="s">
        <v>207</v>
      </c>
      <c r="Q572" s="146"/>
      <c r="R572" s="146"/>
      <c r="S572" s="78">
        <v>8</v>
      </c>
      <c r="T572" s="48">
        <v>40000</v>
      </c>
      <c r="U572" s="23"/>
      <c r="V572" s="24"/>
      <c r="W572" s="62" t="s">
        <v>382</v>
      </c>
    </row>
    <row r="573" spans="1:23" ht="23.45" customHeight="1">
      <c r="A573" s="35"/>
      <c r="B573" s="35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336"/>
      <c r="O573" s="97">
        <v>0</v>
      </c>
      <c r="P573" s="97" t="s">
        <v>207</v>
      </c>
      <c r="Q573" s="146"/>
      <c r="R573" s="146"/>
      <c r="S573" s="78">
        <v>0</v>
      </c>
      <c r="T573" s="49">
        <v>0</v>
      </c>
      <c r="U573" s="23"/>
      <c r="V573" s="24"/>
      <c r="W573" s="62" t="s">
        <v>207</v>
      </c>
    </row>
    <row r="574" spans="1:23" ht="23.45" customHeight="1">
      <c r="A574" s="35" t="s">
        <v>578</v>
      </c>
      <c r="B574" s="35" t="s">
        <v>10600</v>
      </c>
      <c r="C574" s="35" t="s">
        <v>580</v>
      </c>
      <c r="D574" s="35" t="s">
        <v>580</v>
      </c>
      <c r="E574" s="36" t="s">
        <v>8072</v>
      </c>
      <c r="F574" s="35" t="s">
        <v>8070</v>
      </c>
      <c r="G574" s="37" t="s">
        <v>6756</v>
      </c>
      <c r="H574" s="38">
        <v>15000</v>
      </c>
      <c r="I574" s="39">
        <v>3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146"/>
      <c r="R574" s="146"/>
      <c r="S574" s="78">
        <v>3</v>
      </c>
      <c r="T574" s="48">
        <v>45000</v>
      </c>
      <c r="U574" s="23"/>
      <c r="V574" s="24"/>
      <c r="W574" s="62" t="s">
        <v>578</v>
      </c>
    </row>
    <row r="575" spans="1:23" ht="23.45" customHeight="1">
      <c r="A575" s="35" t="s">
        <v>578</v>
      </c>
      <c r="B575" s="35" t="s">
        <v>10600</v>
      </c>
      <c r="C575" s="35" t="s">
        <v>580</v>
      </c>
      <c r="D575" s="35" t="s">
        <v>580</v>
      </c>
      <c r="E575" s="36" t="s">
        <v>11927</v>
      </c>
      <c r="F575" s="35" t="s">
        <v>8073</v>
      </c>
      <c r="G575" s="37" t="s">
        <v>6875</v>
      </c>
      <c r="H575" s="38">
        <v>15000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15000</v>
      </c>
      <c r="U575" s="23"/>
      <c r="V575" s="24"/>
      <c r="W575" s="62" t="s">
        <v>578</v>
      </c>
    </row>
    <row r="576" spans="1:23" ht="23.45" customHeight="1">
      <c r="A576" s="35" t="s">
        <v>578</v>
      </c>
      <c r="B576" s="35" t="s">
        <v>10600</v>
      </c>
      <c r="C576" s="35" t="s">
        <v>580</v>
      </c>
      <c r="D576" s="35" t="s">
        <v>580</v>
      </c>
      <c r="E576" s="36" t="s">
        <v>8074</v>
      </c>
      <c r="F576" s="35" t="s">
        <v>8073</v>
      </c>
      <c r="G576" s="37" t="s">
        <v>6756</v>
      </c>
      <c r="H576" s="38">
        <v>15000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15000</v>
      </c>
      <c r="U576" s="23"/>
      <c r="V576" s="24"/>
      <c r="W576" s="62" t="s">
        <v>578</v>
      </c>
    </row>
    <row r="577" spans="1:23" ht="23.45" customHeight="1">
      <c r="A577" s="346" t="s">
        <v>578</v>
      </c>
      <c r="B577" s="346" t="s">
        <v>10600</v>
      </c>
      <c r="C577" s="346" t="s">
        <v>580</v>
      </c>
      <c r="D577" s="346" t="s">
        <v>580</v>
      </c>
      <c r="E577" s="347"/>
      <c r="F577" s="346" t="s">
        <v>13469</v>
      </c>
      <c r="G577" s="348"/>
      <c r="H577" s="349"/>
      <c r="I577" s="338"/>
      <c r="J577" s="339"/>
      <c r="K577" s="340"/>
      <c r="L577" s="338"/>
      <c r="M577" s="339"/>
      <c r="N577" s="340"/>
      <c r="O577" s="97">
        <v>0</v>
      </c>
      <c r="P577" s="97" t="s">
        <v>207</v>
      </c>
      <c r="Q577" s="341"/>
      <c r="R577" s="341"/>
      <c r="S577" s="342"/>
      <c r="T577" s="352">
        <v>-30000</v>
      </c>
      <c r="U577" s="344"/>
      <c r="V577" s="345"/>
      <c r="W577" s="62" t="s">
        <v>578</v>
      </c>
    </row>
    <row r="578" spans="1:23" ht="23.45" customHeight="1">
      <c r="A578" s="35"/>
      <c r="B578" s="35"/>
      <c r="C578" s="35"/>
      <c r="D578" s="35"/>
      <c r="E578" s="36"/>
      <c r="F578" s="35"/>
      <c r="G578" s="37"/>
      <c r="H578" s="38"/>
      <c r="I578" s="39"/>
      <c r="J578" s="40"/>
      <c r="K578" s="41"/>
      <c r="L578" s="76"/>
      <c r="M578" s="14"/>
      <c r="N578" s="15"/>
      <c r="O578" s="97">
        <v>0</v>
      </c>
      <c r="P578" s="97" t="s">
        <v>207</v>
      </c>
      <c r="Q578" s="146"/>
      <c r="R578" s="146"/>
      <c r="S578" s="78">
        <v>0</v>
      </c>
      <c r="T578" s="49">
        <v>0</v>
      </c>
      <c r="U578" s="23"/>
      <c r="V578" s="24"/>
      <c r="W578" s="62" t="s">
        <v>207</v>
      </c>
    </row>
    <row r="579" spans="1:23" ht="23.45" customHeight="1">
      <c r="A579" s="35" t="s">
        <v>4479</v>
      </c>
      <c r="B579" s="35" t="s">
        <v>11125</v>
      </c>
      <c r="C579" s="35" t="s">
        <v>4482</v>
      </c>
      <c r="D579" s="35" t="s">
        <v>4482</v>
      </c>
      <c r="E579" s="36" t="s">
        <v>12613</v>
      </c>
      <c r="F579" s="35" t="s">
        <v>12614</v>
      </c>
      <c r="G579" s="37" t="s">
        <v>7076</v>
      </c>
      <c r="H579" s="38">
        <v>22000</v>
      </c>
      <c r="I579" s="39">
        <v>3</v>
      </c>
      <c r="J579" s="40"/>
      <c r="K579" s="41"/>
      <c r="L579" s="76">
        <v>3</v>
      </c>
      <c r="M579" s="14"/>
      <c r="N579" s="15"/>
      <c r="O579" s="97">
        <v>3</v>
      </c>
      <c r="P579" s="97" t="s">
        <v>207</v>
      </c>
      <c r="Q579" s="146"/>
      <c r="R579" s="146"/>
      <c r="S579" s="78">
        <v>3</v>
      </c>
      <c r="T579" s="48">
        <v>66000</v>
      </c>
      <c r="U579" s="23"/>
      <c r="V579" s="24"/>
      <c r="W579" s="62" t="s">
        <v>4484</v>
      </c>
    </row>
    <row r="580" spans="1:23" ht="23.4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45" customHeight="1">
      <c r="A581" s="35" t="s">
        <v>167</v>
      </c>
      <c r="B581" s="35" t="s">
        <v>168</v>
      </c>
      <c r="C581" s="35" t="s">
        <v>169</v>
      </c>
      <c r="D581" s="35" t="s">
        <v>169</v>
      </c>
      <c r="E581" s="36" t="s">
        <v>7426</v>
      </c>
      <c r="F581" s="35" t="s">
        <v>7427</v>
      </c>
      <c r="G581" s="37" t="s">
        <v>6875</v>
      </c>
      <c r="H581" s="38">
        <v>13000</v>
      </c>
      <c r="I581" s="39">
        <v>1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146" t="s">
        <v>13558</v>
      </c>
      <c r="R581" s="146"/>
      <c r="S581" s="78">
        <v>0</v>
      </c>
      <c r="T581" s="48">
        <v>0</v>
      </c>
      <c r="U581" s="23"/>
      <c r="V581" s="24"/>
      <c r="W581" s="62" t="s">
        <v>4827</v>
      </c>
    </row>
    <row r="582" spans="1:23" ht="23.45" customHeight="1">
      <c r="A582" s="35" t="s">
        <v>167</v>
      </c>
      <c r="B582" s="35" t="s">
        <v>168</v>
      </c>
      <c r="C582" s="35" t="s">
        <v>169</v>
      </c>
      <c r="D582" s="35" t="s">
        <v>169</v>
      </c>
      <c r="E582" s="36" t="s">
        <v>12835</v>
      </c>
      <c r="F582" s="35" t="s">
        <v>9748</v>
      </c>
      <c r="G582" s="37" t="s">
        <v>6756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15000</v>
      </c>
      <c r="U582" s="23"/>
      <c r="V582" s="24"/>
      <c r="W582" s="62" t="s">
        <v>4827</v>
      </c>
    </row>
    <row r="583" spans="1:23" ht="23.45" customHeight="1">
      <c r="A583" s="35" t="s">
        <v>167</v>
      </c>
      <c r="B583" s="35" t="s">
        <v>168</v>
      </c>
      <c r="C583" s="35" t="s">
        <v>169</v>
      </c>
      <c r="D583" s="35" t="s">
        <v>169</v>
      </c>
      <c r="E583" s="36" t="s">
        <v>9531</v>
      </c>
      <c r="F583" s="35" t="s">
        <v>11642</v>
      </c>
      <c r="G583" s="37" t="s">
        <v>7609</v>
      </c>
      <c r="H583" s="38">
        <v>10500</v>
      </c>
      <c r="I583" s="39">
        <v>10</v>
      </c>
      <c r="J583" s="40"/>
      <c r="K583" s="41"/>
      <c r="L583" s="76">
        <v>10</v>
      </c>
      <c r="M583" s="14"/>
      <c r="N583" s="15"/>
      <c r="O583" s="97">
        <v>10</v>
      </c>
      <c r="P583" s="97" t="s">
        <v>207</v>
      </c>
      <c r="Q583" s="146"/>
      <c r="R583" s="146"/>
      <c r="S583" s="78">
        <v>10</v>
      </c>
      <c r="T583" s="48">
        <v>105000</v>
      </c>
      <c r="U583" s="23"/>
      <c r="V583" s="24"/>
      <c r="W583" s="62" t="s">
        <v>4827</v>
      </c>
    </row>
    <row r="584" spans="1:23" ht="23.45" customHeight="1">
      <c r="A584" s="35" t="s">
        <v>167</v>
      </c>
      <c r="B584" s="35" t="s">
        <v>168</v>
      </c>
      <c r="C584" s="35" t="s">
        <v>169</v>
      </c>
      <c r="D584" s="35" t="s">
        <v>169</v>
      </c>
      <c r="E584" s="36" t="s">
        <v>9605</v>
      </c>
      <c r="F584" s="35" t="s">
        <v>11642</v>
      </c>
      <c r="G584" s="37" t="s">
        <v>7706</v>
      </c>
      <c r="H584" s="38">
        <v>10500</v>
      </c>
      <c r="I584" s="39">
        <v>2</v>
      </c>
      <c r="J584" s="40"/>
      <c r="K584" s="41"/>
      <c r="L584" s="76">
        <v>2</v>
      </c>
      <c r="M584" s="14"/>
      <c r="N584" s="15"/>
      <c r="O584" s="97">
        <v>2</v>
      </c>
      <c r="P584" s="97" t="s">
        <v>207</v>
      </c>
      <c r="Q584" s="146"/>
      <c r="R584" s="146"/>
      <c r="S584" s="78">
        <v>2</v>
      </c>
      <c r="T584" s="48">
        <v>21000</v>
      </c>
      <c r="U584" s="23"/>
      <c r="V584" s="24"/>
      <c r="W584" s="62" t="s">
        <v>4827</v>
      </c>
    </row>
    <row r="585" spans="1:23" ht="23.45" customHeight="1">
      <c r="A585" s="35" t="s">
        <v>167</v>
      </c>
      <c r="B585" s="35" t="s">
        <v>168</v>
      </c>
      <c r="C585" s="35" t="s">
        <v>169</v>
      </c>
      <c r="D585" s="35" t="s">
        <v>169</v>
      </c>
      <c r="E585" s="36" t="s">
        <v>7566</v>
      </c>
      <c r="F585" s="35" t="s">
        <v>7429</v>
      </c>
      <c r="G585" s="37" t="s">
        <v>7067</v>
      </c>
      <c r="H585" s="38">
        <v>12000</v>
      </c>
      <c r="I585" s="39">
        <v>3</v>
      </c>
      <c r="J585" s="40"/>
      <c r="K585" s="41"/>
      <c r="L585" s="76">
        <v>3</v>
      </c>
      <c r="M585" s="14"/>
      <c r="N585" s="15"/>
      <c r="O585" s="97">
        <v>3</v>
      </c>
      <c r="P585" s="97" t="s">
        <v>207</v>
      </c>
      <c r="Q585" s="146"/>
      <c r="R585" s="146"/>
      <c r="S585" s="78">
        <v>3</v>
      </c>
      <c r="T585" s="48">
        <v>36000</v>
      </c>
      <c r="U585" s="23"/>
      <c r="V585" s="24"/>
      <c r="W585" s="62" t="s">
        <v>4827</v>
      </c>
    </row>
    <row r="586" spans="1:23" ht="23.45" customHeight="1">
      <c r="A586" s="346" t="s">
        <v>167</v>
      </c>
      <c r="B586" s="346" t="s">
        <v>168</v>
      </c>
      <c r="C586" s="346" t="s">
        <v>169</v>
      </c>
      <c r="D586" s="346" t="s">
        <v>169</v>
      </c>
      <c r="E586" s="347"/>
      <c r="F586" s="346" t="s">
        <v>13469</v>
      </c>
      <c r="G586" s="348"/>
      <c r="H586" s="349"/>
      <c r="I586" s="338"/>
      <c r="J586" s="339"/>
      <c r="K586" s="340"/>
      <c r="L586" s="338"/>
      <c r="M586" s="339"/>
      <c r="N586" s="340"/>
      <c r="O586" s="97">
        <v>0</v>
      </c>
      <c r="P586" s="97" t="s">
        <v>207</v>
      </c>
      <c r="Q586" s="341"/>
      <c r="R586" s="341"/>
      <c r="S586" s="342"/>
      <c r="T586" s="352">
        <v>-69000</v>
      </c>
      <c r="U586" s="344"/>
      <c r="V586" s="345"/>
      <c r="W586" s="62" t="s">
        <v>4827</v>
      </c>
    </row>
    <row r="587" spans="1:23" ht="23.45" customHeight="1">
      <c r="A587" s="16" t="s">
        <v>167</v>
      </c>
      <c r="B587" s="16" t="s">
        <v>168</v>
      </c>
      <c r="C587" s="16" t="s">
        <v>169</v>
      </c>
      <c r="D587" s="16" t="s">
        <v>169</v>
      </c>
      <c r="E587" s="25" t="s">
        <v>12835</v>
      </c>
      <c r="F587" s="16" t="s">
        <v>9748</v>
      </c>
      <c r="G587" s="26" t="s">
        <v>6756</v>
      </c>
      <c r="H587" s="27">
        <v>15000</v>
      </c>
      <c r="I587" s="28"/>
      <c r="J587" s="29"/>
      <c r="K587" s="12">
        <v>1</v>
      </c>
      <c r="L587" s="77"/>
      <c r="M587" s="10"/>
      <c r="N587" s="11"/>
      <c r="O587" s="107">
        <v>0</v>
      </c>
      <c r="P587" s="107" t="s">
        <v>207</v>
      </c>
      <c r="Q587" s="147" t="s">
        <v>13453</v>
      </c>
      <c r="R587" s="147"/>
      <c r="S587" s="78">
        <v>0</v>
      </c>
      <c r="T587" s="48">
        <v>0</v>
      </c>
      <c r="U587" s="23"/>
      <c r="V587" s="24"/>
      <c r="W587" s="62" t="s">
        <v>4827</v>
      </c>
    </row>
    <row r="588" spans="1:23" ht="23.45" customHeight="1">
      <c r="A588" s="30"/>
      <c r="B588" s="30"/>
      <c r="C588" s="30"/>
      <c r="D588" s="30"/>
      <c r="E588" s="31"/>
      <c r="F588" s="30"/>
      <c r="G588" s="32"/>
      <c r="H588" s="33"/>
      <c r="I588" s="332"/>
      <c r="J588" s="333"/>
      <c r="K588" s="34"/>
      <c r="L588" s="334"/>
      <c r="M588" s="335"/>
      <c r="N588" s="336"/>
      <c r="O588" s="97">
        <v>0</v>
      </c>
      <c r="P588" s="97" t="s">
        <v>207</v>
      </c>
      <c r="Q588" s="217"/>
      <c r="R588" s="146"/>
      <c r="S588" s="78">
        <v>0</v>
      </c>
      <c r="T588" s="49">
        <v>0</v>
      </c>
      <c r="U588" s="23"/>
      <c r="V588" s="24"/>
      <c r="W588" s="62" t="s">
        <v>207</v>
      </c>
    </row>
    <row r="589" spans="1:23" ht="23.45" customHeight="1">
      <c r="A589" s="35" t="s">
        <v>9678</v>
      </c>
      <c r="B589" s="35" t="s">
        <v>10549</v>
      </c>
      <c r="C589" s="35" t="s">
        <v>6949</v>
      </c>
      <c r="D589" s="35" t="s">
        <v>6949</v>
      </c>
      <c r="E589" s="36" t="s">
        <v>10469</v>
      </c>
      <c r="F589" s="35" t="s">
        <v>12315</v>
      </c>
      <c r="G589" s="37" t="s">
        <v>7076</v>
      </c>
      <c r="H589" s="38">
        <v>14000</v>
      </c>
      <c r="I589" s="39"/>
      <c r="J589" s="40">
        <v>1</v>
      </c>
      <c r="K589" s="41"/>
      <c r="L589" s="76"/>
      <c r="M589" s="14">
        <v>1</v>
      </c>
      <c r="N589" s="15"/>
      <c r="O589" s="97">
        <v>1</v>
      </c>
      <c r="P589" s="97" t="s">
        <v>207</v>
      </c>
      <c r="Q589" s="146"/>
      <c r="R589" s="146" t="s">
        <v>504</v>
      </c>
      <c r="S589" s="78">
        <v>1</v>
      </c>
      <c r="T589" s="48">
        <v>0</v>
      </c>
      <c r="U589" s="23">
        <v>14000</v>
      </c>
      <c r="V589" s="24">
        <v>45890</v>
      </c>
      <c r="W589" s="62" t="s">
        <v>9681</v>
      </c>
    </row>
    <row r="590" spans="1:23" ht="23.45" customHeight="1">
      <c r="A590" s="35" t="s">
        <v>9678</v>
      </c>
      <c r="B590" s="35" t="s">
        <v>10549</v>
      </c>
      <c r="C590" s="35" t="s">
        <v>6949</v>
      </c>
      <c r="D590" s="35" t="s">
        <v>6949</v>
      </c>
      <c r="E590" s="36" t="s">
        <v>10469</v>
      </c>
      <c r="F590" s="35" t="s">
        <v>12315</v>
      </c>
      <c r="G590" s="37" t="s">
        <v>7076</v>
      </c>
      <c r="H590" s="38">
        <v>14000</v>
      </c>
      <c r="I590" s="39"/>
      <c r="J590" s="40">
        <v>1</v>
      </c>
      <c r="K590" s="41"/>
      <c r="L590" s="76"/>
      <c r="M590" s="14">
        <v>1</v>
      </c>
      <c r="N590" s="15"/>
      <c r="O590" s="97">
        <v>1</v>
      </c>
      <c r="P590" s="97" t="s">
        <v>207</v>
      </c>
      <c r="Q590" s="146"/>
      <c r="R590" s="146" t="s">
        <v>504</v>
      </c>
      <c r="S590" s="78">
        <v>1</v>
      </c>
      <c r="T590" s="48">
        <v>0</v>
      </c>
      <c r="U590" s="23">
        <v>14000</v>
      </c>
      <c r="V590" s="24">
        <v>45889</v>
      </c>
      <c r="W590" s="62" t="s">
        <v>9681</v>
      </c>
    </row>
    <row r="591" spans="1:23" ht="23.45" customHeight="1">
      <c r="A591" s="35" t="s">
        <v>9678</v>
      </c>
      <c r="B591" s="35" t="s">
        <v>10549</v>
      </c>
      <c r="C591" s="35" t="s">
        <v>6949</v>
      </c>
      <c r="D591" s="35" t="s">
        <v>6949</v>
      </c>
      <c r="E591" s="36" t="s">
        <v>12155</v>
      </c>
      <c r="F591" s="35" t="s">
        <v>12315</v>
      </c>
      <c r="G591" s="37" t="s">
        <v>7064</v>
      </c>
      <c r="H591" s="38">
        <v>14000</v>
      </c>
      <c r="I591" s="39">
        <v>1</v>
      </c>
      <c r="J591" s="40"/>
      <c r="K591" s="41"/>
      <c r="L591" s="76">
        <v>1</v>
      </c>
      <c r="M591" s="14"/>
      <c r="N591" s="15"/>
      <c r="O591" s="97">
        <v>1</v>
      </c>
      <c r="P591" s="97" t="s">
        <v>207</v>
      </c>
      <c r="Q591" s="146"/>
      <c r="R591" s="146"/>
      <c r="S591" s="78">
        <v>1</v>
      </c>
      <c r="T591" s="48">
        <v>14000</v>
      </c>
      <c r="U591" s="23"/>
      <c r="V591" s="24"/>
      <c r="W591" s="62" t="s">
        <v>9681</v>
      </c>
    </row>
    <row r="592" spans="1:23" ht="23.45" customHeight="1">
      <c r="A592" s="35"/>
      <c r="B592" s="35"/>
      <c r="C592" s="35"/>
      <c r="D592" s="35"/>
      <c r="E592" s="36"/>
      <c r="F592" s="35"/>
      <c r="G592" s="37"/>
      <c r="H592" s="38"/>
      <c r="I592" s="39"/>
      <c r="J592" s="40"/>
      <c r="K592" s="41"/>
      <c r="L592" s="76"/>
      <c r="M592" s="14"/>
      <c r="N592" s="15"/>
      <c r="O592" s="97">
        <v>0</v>
      </c>
      <c r="P592" s="97" t="s">
        <v>207</v>
      </c>
      <c r="Q592" s="146"/>
      <c r="R592" s="146"/>
      <c r="S592" s="78">
        <v>0</v>
      </c>
      <c r="T592" s="49">
        <v>0</v>
      </c>
      <c r="U592" s="23"/>
      <c r="V592" s="24"/>
      <c r="W592" s="62" t="s">
        <v>207</v>
      </c>
    </row>
    <row r="593" spans="1:23" ht="23.45" customHeight="1">
      <c r="A593" s="35" t="s">
        <v>5472</v>
      </c>
      <c r="B593" s="35" t="s">
        <v>10848</v>
      </c>
      <c r="C593" s="35" t="s">
        <v>5473</v>
      </c>
      <c r="D593" s="35" t="s">
        <v>5473</v>
      </c>
      <c r="E593" s="36" t="s">
        <v>9745</v>
      </c>
      <c r="F593" s="35" t="s">
        <v>7397</v>
      </c>
      <c r="G593" s="37" t="s">
        <v>6875</v>
      </c>
      <c r="H593" s="38">
        <v>10000</v>
      </c>
      <c r="I593" s="39">
        <v>5</v>
      </c>
      <c r="J593" s="40"/>
      <c r="K593" s="41"/>
      <c r="L593" s="76">
        <v>5</v>
      </c>
      <c r="M593" s="14"/>
      <c r="N593" s="15"/>
      <c r="O593" s="97">
        <v>5</v>
      </c>
      <c r="P593" s="97" t="s">
        <v>207</v>
      </c>
      <c r="Q593" s="146"/>
      <c r="R593" s="146"/>
      <c r="S593" s="78">
        <v>5</v>
      </c>
      <c r="T593" s="48">
        <v>50000</v>
      </c>
      <c r="U593" s="23"/>
      <c r="V593" s="24"/>
      <c r="W593" s="62" t="s">
        <v>5475</v>
      </c>
    </row>
    <row r="594" spans="1:23" ht="23.45" customHeight="1">
      <c r="A594" s="35" t="s">
        <v>5472</v>
      </c>
      <c r="B594" s="35" t="s">
        <v>10848</v>
      </c>
      <c r="C594" s="35" t="s">
        <v>5473</v>
      </c>
      <c r="D594" s="35" t="s">
        <v>5473</v>
      </c>
      <c r="E594" s="36" t="s">
        <v>7396</v>
      </c>
      <c r="F594" s="35" t="s">
        <v>7397</v>
      </c>
      <c r="G594" s="37" t="s">
        <v>7064</v>
      </c>
      <c r="H594" s="38">
        <v>10000</v>
      </c>
      <c r="I594" s="39">
        <v>2</v>
      </c>
      <c r="J594" s="40"/>
      <c r="K594" s="41"/>
      <c r="L594" s="76">
        <v>2</v>
      </c>
      <c r="M594" s="14"/>
      <c r="N594" s="15"/>
      <c r="O594" s="97">
        <v>2</v>
      </c>
      <c r="P594" s="97" t="s">
        <v>207</v>
      </c>
      <c r="Q594" s="146"/>
      <c r="R594" s="146"/>
      <c r="S594" s="78">
        <v>2</v>
      </c>
      <c r="T594" s="48">
        <v>20000</v>
      </c>
      <c r="U594" s="23"/>
      <c r="V594" s="24"/>
      <c r="W594" s="62" t="s">
        <v>5475</v>
      </c>
    </row>
    <row r="595" spans="1:23" ht="23.45" customHeight="1">
      <c r="A595" s="35"/>
      <c r="B595" s="35"/>
      <c r="C595" s="35"/>
      <c r="D595" s="35"/>
      <c r="E595" s="36"/>
      <c r="F595" s="35"/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146"/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 t="s">
        <v>6702</v>
      </c>
      <c r="B596" s="35" t="s">
        <v>11279</v>
      </c>
      <c r="C596" s="35" t="s">
        <v>6436</v>
      </c>
      <c r="D596" s="35" t="s">
        <v>6436</v>
      </c>
      <c r="E596" s="36" t="s">
        <v>7869</v>
      </c>
      <c r="F596" s="35" t="s">
        <v>13278</v>
      </c>
      <c r="G596" s="37" t="s">
        <v>12418</v>
      </c>
      <c r="H596" s="38">
        <v>13000</v>
      </c>
      <c r="I596" s="39"/>
      <c r="J596" s="40">
        <v>70</v>
      </c>
      <c r="K596" s="41"/>
      <c r="L596" s="76"/>
      <c r="M596" s="14"/>
      <c r="N596" s="15"/>
      <c r="O596" s="97">
        <v>0</v>
      </c>
      <c r="P596" s="97" t="s">
        <v>207</v>
      </c>
      <c r="Q596" s="156" t="s">
        <v>11190</v>
      </c>
      <c r="R596" s="156" t="s">
        <v>12376</v>
      </c>
      <c r="S596" s="78">
        <v>0</v>
      </c>
      <c r="T596" s="49">
        <v>0</v>
      </c>
      <c r="U596" s="23">
        <v>910000</v>
      </c>
      <c r="V596" s="24">
        <v>45888</v>
      </c>
      <c r="W596" s="62" t="s">
        <v>6705</v>
      </c>
    </row>
    <row r="597" spans="1:23" ht="23.45" customHeight="1">
      <c r="A597" s="16" t="s">
        <v>6702</v>
      </c>
      <c r="B597" s="16" t="s">
        <v>11279</v>
      </c>
      <c r="C597" s="16" t="s">
        <v>6436</v>
      </c>
      <c r="D597" s="16" t="s">
        <v>6436</v>
      </c>
      <c r="E597" s="25" t="s">
        <v>7871</v>
      </c>
      <c r="F597" s="16" t="s">
        <v>13448</v>
      </c>
      <c r="G597" s="26" t="s">
        <v>13449</v>
      </c>
      <c r="H597" s="27">
        <v>15000</v>
      </c>
      <c r="I597" s="28"/>
      <c r="J597" s="29"/>
      <c r="K597" s="12">
        <v>1</v>
      </c>
      <c r="L597" s="77"/>
      <c r="M597" s="10"/>
      <c r="N597" s="11"/>
      <c r="O597" s="107">
        <v>0</v>
      </c>
      <c r="P597" s="107" t="s">
        <v>207</v>
      </c>
      <c r="Q597" s="147" t="s">
        <v>13458</v>
      </c>
      <c r="R597" s="147"/>
      <c r="S597" s="78">
        <v>0</v>
      </c>
      <c r="T597" s="49">
        <v>0</v>
      </c>
      <c r="U597" s="23"/>
      <c r="V597" s="24"/>
      <c r="W597" s="62" t="s">
        <v>6705</v>
      </c>
    </row>
    <row r="598" spans="1:23" ht="23.45" customHeight="1">
      <c r="A598" s="30"/>
      <c r="B598" s="30"/>
      <c r="C598" s="30"/>
      <c r="D598" s="30"/>
      <c r="E598" s="31"/>
      <c r="F598" s="30"/>
      <c r="G598" s="32"/>
      <c r="H598" s="33"/>
      <c r="I598" s="332"/>
      <c r="J598" s="333"/>
      <c r="K598" s="34"/>
      <c r="L598" s="334"/>
      <c r="M598" s="335"/>
      <c r="N598" s="336"/>
      <c r="O598" s="97">
        <v>0</v>
      </c>
      <c r="P598" s="97" t="s">
        <v>207</v>
      </c>
      <c r="Q598" s="217"/>
      <c r="R598" s="146"/>
      <c r="S598" s="78">
        <v>0</v>
      </c>
      <c r="T598" s="49">
        <v>0</v>
      </c>
      <c r="U598" s="23"/>
      <c r="V598" s="24"/>
      <c r="W598" s="62" t="s">
        <v>207</v>
      </c>
    </row>
    <row r="599" spans="1:23" ht="23.45" customHeight="1">
      <c r="A599" s="35" t="s">
        <v>4740</v>
      </c>
      <c r="B599" s="35" t="s">
        <v>11167</v>
      </c>
      <c r="C599" s="35" t="s">
        <v>4743</v>
      </c>
      <c r="D599" s="35" t="s">
        <v>4743</v>
      </c>
      <c r="E599" s="36" t="s">
        <v>7758</v>
      </c>
      <c r="F599" s="35" t="s">
        <v>7757</v>
      </c>
      <c r="G599" s="37" t="s">
        <v>7104</v>
      </c>
      <c r="H599" s="38">
        <v>15000</v>
      </c>
      <c r="I599" s="39">
        <v>1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15000</v>
      </c>
      <c r="U599" s="23"/>
      <c r="V599" s="24"/>
      <c r="W599" s="62" t="s">
        <v>492</v>
      </c>
    </row>
    <row r="600" spans="1:23" ht="23.45" customHeight="1">
      <c r="A600" s="35" t="s">
        <v>4740</v>
      </c>
      <c r="B600" s="35" t="s">
        <v>11167</v>
      </c>
      <c r="C600" s="35" t="s">
        <v>4743</v>
      </c>
      <c r="D600" s="35" t="s">
        <v>4743</v>
      </c>
      <c r="E600" s="36" t="s">
        <v>7756</v>
      </c>
      <c r="F600" s="35" t="s">
        <v>7757</v>
      </c>
      <c r="G600" s="37" t="s">
        <v>7102</v>
      </c>
      <c r="H600" s="38">
        <v>15000</v>
      </c>
      <c r="I600" s="39">
        <v>3</v>
      </c>
      <c r="J600" s="40"/>
      <c r="K600" s="41"/>
      <c r="L600" s="76">
        <v>2</v>
      </c>
      <c r="M600" s="14"/>
      <c r="N600" s="15"/>
      <c r="O600" s="97">
        <v>2</v>
      </c>
      <c r="P600" s="97" t="s">
        <v>207</v>
      </c>
      <c r="Q600" s="146" t="s">
        <v>13586</v>
      </c>
      <c r="R600" s="146"/>
      <c r="S600" s="78">
        <v>2</v>
      </c>
      <c r="T600" s="48">
        <v>30000</v>
      </c>
      <c r="U600" s="23"/>
      <c r="V600" s="24"/>
      <c r="W600" s="62" t="s">
        <v>492</v>
      </c>
    </row>
    <row r="601" spans="1:23" ht="23.45" customHeight="1">
      <c r="A601" s="35" t="s">
        <v>4740</v>
      </c>
      <c r="B601" s="35" t="s">
        <v>11167</v>
      </c>
      <c r="C601" s="35" t="s">
        <v>4743</v>
      </c>
      <c r="D601" s="35" t="s">
        <v>4743</v>
      </c>
      <c r="E601" s="36" t="s">
        <v>9746</v>
      </c>
      <c r="F601" s="35" t="s">
        <v>7757</v>
      </c>
      <c r="G601" s="37" t="s">
        <v>7148</v>
      </c>
      <c r="H601" s="38">
        <v>15000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15000</v>
      </c>
      <c r="U601" s="23"/>
      <c r="V601" s="24"/>
      <c r="W601" s="62" t="s">
        <v>492</v>
      </c>
    </row>
    <row r="602" spans="1:23" ht="23.45" customHeight="1">
      <c r="A602" s="35"/>
      <c r="B602" s="35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97">
        <v>0</v>
      </c>
      <c r="P602" s="97" t="s">
        <v>207</v>
      </c>
      <c r="Q602" s="146"/>
      <c r="R602" s="146"/>
      <c r="S602" s="78">
        <v>0</v>
      </c>
      <c r="T602" s="49">
        <v>0</v>
      </c>
      <c r="U602" s="23"/>
      <c r="V602" s="24"/>
      <c r="W602" s="62" t="s">
        <v>207</v>
      </c>
    </row>
    <row r="603" spans="1:23" ht="23.45" customHeight="1">
      <c r="A603" s="35" t="s">
        <v>4776</v>
      </c>
      <c r="B603" s="35" t="s">
        <v>11074</v>
      </c>
      <c r="C603" s="35" t="s">
        <v>4778</v>
      </c>
      <c r="D603" s="35" t="s">
        <v>4778</v>
      </c>
      <c r="E603" s="36" t="s">
        <v>7723</v>
      </c>
      <c r="F603" s="35" t="s">
        <v>7402</v>
      </c>
      <c r="G603" s="37" t="s">
        <v>6875</v>
      </c>
      <c r="H603" s="38">
        <v>4000</v>
      </c>
      <c r="I603" s="39">
        <v>2</v>
      </c>
      <c r="J603" s="40"/>
      <c r="K603" s="41"/>
      <c r="L603" s="76">
        <v>2</v>
      </c>
      <c r="M603" s="14"/>
      <c r="N603" s="15"/>
      <c r="O603" s="97">
        <v>2</v>
      </c>
      <c r="P603" s="97" t="s">
        <v>207</v>
      </c>
      <c r="Q603" s="146"/>
      <c r="R603" s="146"/>
      <c r="S603" s="78">
        <v>2</v>
      </c>
      <c r="T603" s="48">
        <v>8000</v>
      </c>
      <c r="U603" s="23"/>
      <c r="V603" s="24"/>
      <c r="W603" s="62" t="s">
        <v>4780</v>
      </c>
    </row>
    <row r="604" spans="1:23" ht="23.45" customHeight="1">
      <c r="A604" s="35" t="s">
        <v>4776</v>
      </c>
      <c r="B604" s="35" t="s">
        <v>11074</v>
      </c>
      <c r="C604" s="35" t="s">
        <v>4778</v>
      </c>
      <c r="D604" s="35" t="s">
        <v>4778</v>
      </c>
      <c r="E604" s="36" t="s">
        <v>7403</v>
      </c>
      <c r="F604" s="35" t="s">
        <v>7402</v>
      </c>
      <c r="G604" s="37" t="s">
        <v>7404</v>
      </c>
      <c r="H604" s="38">
        <v>4000</v>
      </c>
      <c r="I604" s="39">
        <v>1</v>
      </c>
      <c r="J604" s="40"/>
      <c r="K604" s="41"/>
      <c r="L604" s="76">
        <v>1</v>
      </c>
      <c r="M604" s="14"/>
      <c r="N604" s="15"/>
      <c r="O604" s="97">
        <v>1</v>
      </c>
      <c r="P604" s="97" t="s">
        <v>207</v>
      </c>
      <c r="Q604" s="146"/>
      <c r="R604" s="146"/>
      <c r="S604" s="78">
        <v>1</v>
      </c>
      <c r="T604" s="48">
        <v>4000</v>
      </c>
      <c r="U604" s="23"/>
      <c r="V604" s="24"/>
      <c r="W604" s="62" t="s">
        <v>4780</v>
      </c>
    </row>
    <row r="605" spans="1:23" ht="23.45" customHeight="1">
      <c r="A605" s="35" t="s">
        <v>4776</v>
      </c>
      <c r="B605" s="35" t="s">
        <v>11074</v>
      </c>
      <c r="C605" s="35" t="s">
        <v>4778</v>
      </c>
      <c r="D605" s="35" t="s">
        <v>4778</v>
      </c>
      <c r="E605" s="36" t="s">
        <v>9804</v>
      </c>
      <c r="F605" s="35" t="s">
        <v>7402</v>
      </c>
      <c r="G605" s="37" t="s">
        <v>6756</v>
      </c>
      <c r="H605" s="38">
        <v>4000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4000</v>
      </c>
      <c r="U605" s="23"/>
      <c r="V605" s="24"/>
      <c r="W605" s="62" t="s">
        <v>4780</v>
      </c>
    </row>
    <row r="606" spans="1:23" ht="23.45" customHeight="1">
      <c r="A606" s="35" t="s">
        <v>4776</v>
      </c>
      <c r="B606" s="35" t="s">
        <v>11074</v>
      </c>
      <c r="C606" s="35" t="s">
        <v>4778</v>
      </c>
      <c r="D606" s="35" t="s">
        <v>4778</v>
      </c>
      <c r="E606" s="36" t="s">
        <v>7405</v>
      </c>
      <c r="F606" s="35" t="s">
        <v>7406</v>
      </c>
      <c r="G606" s="37" t="s">
        <v>7407</v>
      </c>
      <c r="H606" s="38">
        <v>2000</v>
      </c>
      <c r="I606" s="39">
        <v>1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/>
      <c r="R606" s="146"/>
      <c r="S606" s="78">
        <v>1</v>
      </c>
      <c r="T606" s="48">
        <v>2000</v>
      </c>
      <c r="U606" s="23"/>
      <c r="V606" s="24"/>
      <c r="W606" s="62" t="s">
        <v>4780</v>
      </c>
    </row>
    <row r="607" spans="1:23" ht="23.45" customHeight="1">
      <c r="A607" s="346" t="s">
        <v>4776</v>
      </c>
      <c r="B607" s="346" t="s">
        <v>11074</v>
      </c>
      <c r="C607" s="346" t="s">
        <v>4778</v>
      </c>
      <c r="D607" s="346" t="s">
        <v>4778</v>
      </c>
      <c r="E607" s="347"/>
      <c r="F607" s="346" t="s">
        <v>13469</v>
      </c>
      <c r="G607" s="348"/>
      <c r="H607" s="349"/>
      <c r="I607" s="338"/>
      <c r="J607" s="339"/>
      <c r="K607" s="340"/>
      <c r="L607" s="338"/>
      <c r="M607" s="339"/>
      <c r="N607" s="340"/>
      <c r="O607" s="97">
        <v>0</v>
      </c>
      <c r="P607" s="97" t="s">
        <v>207</v>
      </c>
      <c r="Q607" s="341"/>
      <c r="R607" s="341"/>
      <c r="S607" s="342"/>
      <c r="T607" s="352">
        <v>-2000</v>
      </c>
      <c r="U607" s="344"/>
      <c r="V607" s="345"/>
      <c r="W607" s="62" t="s">
        <v>4780</v>
      </c>
    </row>
    <row r="608" spans="1:23" ht="23.4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45" customHeight="1">
      <c r="A609" s="35" t="s">
        <v>6799</v>
      </c>
      <c r="B609" s="35" t="s">
        <v>10884</v>
      </c>
      <c r="C609" s="35" t="s">
        <v>6801</v>
      </c>
      <c r="D609" s="35" t="s">
        <v>6801</v>
      </c>
      <c r="E609" s="36" t="s">
        <v>7413</v>
      </c>
      <c r="F609" s="35" t="s">
        <v>7412</v>
      </c>
      <c r="G609" s="37" t="s">
        <v>7055</v>
      </c>
      <c r="H609" s="38">
        <v>13000</v>
      </c>
      <c r="I609" s="39">
        <v>1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146" t="s">
        <v>13551</v>
      </c>
      <c r="R609" s="146"/>
      <c r="S609" s="78">
        <v>0</v>
      </c>
      <c r="T609" s="48">
        <v>0</v>
      </c>
      <c r="U609" s="23"/>
      <c r="V609" s="24"/>
      <c r="W609" s="62" t="s">
        <v>6803</v>
      </c>
    </row>
    <row r="610" spans="1:23" ht="23.45" customHeight="1">
      <c r="A610" s="35" t="s">
        <v>6799</v>
      </c>
      <c r="B610" s="35" t="s">
        <v>10884</v>
      </c>
      <c r="C610" s="35" t="s">
        <v>6801</v>
      </c>
      <c r="D610" s="35" t="s">
        <v>6801</v>
      </c>
      <c r="E610" s="36" t="s">
        <v>7414</v>
      </c>
      <c r="F610" s="35" t="s">
        <v>7412</v>
      </c>
      <c r="G610" s="37" t="s">
        <v>7415</v>
      </c>
      <c r="H610" s="38">
        <v>13000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13000</v>
      </c>
      <c r="U610" s="23"/>
      <c r="V610" s="24"/>
      <c r="W610" s="62" t="s">
        <v>6803</v>
      </c>
    </row>
    <row r="611" spans="1:23" ht="23.45" customHeight="1">
      <c r="A611" s="35"/>
      <c r="B611" s="35"/>
      <c r="C611" s="35"/>
      <c r="D611" s="35"/>
      <c r="E611" s="36"/>
      <c r="F611" s="35"/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35" t="s">
        <v>6209</v>
      </c>
      <c r="B612" s="35" t="s">
        <v>10551</v>
      </c>
      <c r="C612" s="35" t="s">
        <v>6211</v>
      </c>
      <c r="D612" s="35" t="s">
        <v>6041</v>
      </c>
      <c r="E612" s="36" t="s">
        <v>7420</v>
      </c>
      <c r="F612" s="35" t="s">
        <v>7421</v>
      </c>
      <c r="G612" s="37" t="s">
        <v>6874</v>
      </c>
      <c r="H612" s="38">
        <v>10000</v>
      </c>
      <c r="I612" s="39"/>
      <c r="J612" s="40">
        <v>2</v>
      </c>
      <c r="K612" s="41"/>
      <c r="L612" s="76"/>
      <c r="M612" s="14"/>
      <c r="N612" s="15"/>
      <c r="O612" s="97">
        <v>0</v>
      </c>
      <c r="P612" s="97" t="s">
        <v>207</v>
      </c>
      <c r="Q612" s="146"/>
      <c r="R612" s="146" t="s">
        <v>151</v>
      </c>
      <c r="S612" s="78">
        <v>0</v>
      </c>
      <c r="T612" s="48">
        <v>0</v>
      </c>
      <c r="U612" s="23">
        <v>20000</v>
      </c>
      <c r="V612" s="24">
        <v>45894</v>
      </c>
      <c r="W612" s="62" t="s">
        <v>6213</v>
      </c>
    </row>
    <row r="613" spans="1:23" ht="23.45" customHeight="1">
      <c r="A613" s="35" t="s">
        <v>6209</v>
      </c>
      <c r="B613" s="35" t="s">
        <v>10551</v>
      </c>
      <c r="C613" s="35" t="s">
        <v>6211</v>
      </c>
      <c r="D613" s="35" t="s">
        <v>6041</v>
      </c>
      <c r="E613" s="36" t="s">
        <v>7420</v>
      </c>
      <c r="F613" s="35" t="s">
        <v>7421</v>
      </c>
      <c r="G613" s="37" t="s">
        <v>6874</v>
      </c>
      <c r="H613" s="38">
        <v>10000</v>
      </c>
      <c r="I613" s="39"/>
      <c r="J613" s="40">
        <v>1</v>
      </c>
      <c r="K613" s="41"/>
      <c r="L613" s="76"/>
      <c r="M613" s="14"/>
      <c r="N613" s="15"/>
      <c r="O613" s="97">
        <v>0</v>
      </c>
      <c r="P613" s="97" t="s">
        <v>207</v>
      </c>
      <c r="Q613" s="146" t="s">
        <v>11233</v>
      </c>
      <c r="R613" s="146" t="s">
        <v>504</v>
      </c>
      <c r="S613" s="78">
        <v>0</v>
      </c>
      <c r="T613" s="48">
        <v>0</v>
      </c>
      <c r="U613" s="23">
        <v>10000</v>
      </c>
      <c r="V613" s="24">
        <v>45891</v>
      </c>
      <c r="W613" s="62" t="s">
        <v>6213</v>
      </c>
    </row>
    <row r="614" spans="1:23" ht="23.45" customHeight="1">
      <c r="A614" s="35" t="s">
        <v>6209</v>
      </c>
      <c r="B614" s="35" t="s">
        <v>10551</v>
      </c>
      <c r="C614" s="35" t="s">
        <v>6211</v>
      </c>
      <c r="D614" s="35" t="s">
        <v>6041</v>
      </c>
      <c r="E614" s="36" t="s">
        <v>7422</v>
      </c>
      <c r="F614" s="35" t="s">
        <v>7421</v>
      </c>
      <c r="G614" s="37" t="s">
        <v>7423</v>
      </c>
      <c r="H614" s="38">
        <v>10000</v>
      </c>
      <c r="I614" s="39">
        <v>12</v>
      </c>
      <c r="J614" s="40"/>
      <c r="K614" s="41"/>
      <c r="L614" s="76">
        <v>12</v>
      </c>
      <c r="M614" s="14"/>
      <c r="N614" s="15"/>
      <c r="O614" s="97">
        <v>12</v>
      </c>
      <c r="P614" s="97" t="s">
        <v>207</v>
      </c>
      <c r="Q614" s="146"/>
      <c r="R614" s="146"/>
      <c r="S614" s="78">
        <v>12</v>
      </c>
      <c r="T614" s="48">
        <v>120000</v>
      </c>
      <c r="U614" s="23"/>
      <c r="V614" s="24"/>
      <c r="W614" s="62" t="s">
        <v>6213</v>
      </c>
    </row>
    <row r="615" spans="1:23" ht="23.45" customHeight="1">
      <c r="A615" s="35" t="s">
        <v>6209</v>
      </c>
      <c r="B615" s="35" t="s">
        <v>10551</v>
      </c>
      <c r="C615" s="35" t="s">
        <v>6211</v>
      </c>
      <c r="D615" s="35" t="s">
        <v>6041</v>
      </c>
      <c r="E615" s="36" t="s">
        <v>7425</v>
      </c>
      <c r="F615" s="35" t="s">
        <v>7421</v>
      </c>
      <c r="G615" s="37" t="s">
        <v>7064</v>
      </c>
      <c r="H615" s="38">
        <v>10000</v>
      </c>
      <c r="I615" s="39">
        <v>3</v>
      </c>
      <c r="J615" s="40"/>
      <c r="K615" s="41"/>
      <c r="L615" s="76">
        <v>3</v>
      </c>
      <c r="M615" s="14"/>
      <c r="N615" s="15"/>
      <c r="O615" s="97">
        <v>3</v>
      </c>
      <c r="P615" s="97" t="s">
        <v>207</v>
      </c>
      <c r="Q615" s="146"/>
      <c r="R615" s="146"/>
      <c r="S615" s="78">
        <v>3</v>
      </c>
      <c r="T615" s="48">
        <v>30000</v>
      </c>
      <c r="U615" s="23"/>
      <c r="V615" s="24"/>
      <c r="W615" s="62" t="s">
        <v>6213</v>
      </c>
    </row>
    <row r="616" spans="1:23" ht="23.45" customHeight="1">
      <c r="A616" s="35" t="s">
        <v>6209</v>
      </c>
      <c r="B616" s="35" t="s">
        <v>10551</v>
      </c>
      <c r="C616" s="35" t="s">
        <v>6211</v>
      </c>
      <c r="D616" s="35" t="s">
        <v>6041</v>
      </c>
      <c r="E616" s="36" t="s">
        <v>13521</v>
      </c>
      <c r="F616" s="35" t="s">
        <v>13522</v>
      </c>
      <c r="G616" s="37" t="s">
        <v>6875</v>
      </c>
      <c r="H616" s="38">
        <v>11000</v>
      </c>
      <c r="I616" s="39">
        <v>1</v>
      </c>
      <c r="J616" s="40"/>
      <c r="K616" s="41"/>
      <c r="L616" s="76">
        <v>1</v>
      </c>
      <c r="M616" s="14"/>
      <c r="N616" s="15"/>
      <c r="O616" s="97">
        <v>1</v>
      </c>
      <c r="P616" s="97" t="s">
        <v>207</v>
      </c>
      <c r="Q616" s="146"/>
      <c r="R616" s="146"/>
      <c r="S616" s="78">
        <v>1</v>
      </c>
      <c r="T616" s="48">
        <v>11000</v>
      </c>
      <c r="U616" s="23"/>
      <c r="V616" s="24"/>
      <c r="W616" s="62" t="s">
        <v>6213</v>
      </c>
    </row>
    <row r="617" spans="1:23" ht="23.45" customHeight="1">
      <c r="A617" s="16" t="s">
        <v>6730</v>
      </c>
      <c r="B617" s="16" t="s">
        <v>10551</v>
      </c>
      <c r="C617" s="16" t="s">
        <v>6211</v>
      </c>
      <c r="D617" s="16" t="s">
        <v>6041</v>
      </c>
      <c r="E617" s="25" t="s">
        <v>12475</v>
      </c>
      <c r="F617" s="16" t="s">
        <v>13159</v>
      </c>
      <c r="G617" s="26" t="s">
        <v>13182</v>
      </c>
      <c r="H617" s="27">
        <v>12000</v>
      </c>
      <c r="I617" s="28"/>
      <c r="J617" s="29"/>
      <c r="K617" s="84">
        <v>1</v>
      </c>
      <c r="L617" s="76"/>
      <c r="M617" s="14"/>
      <c r="N617" s="15"/>
      <c r="O617" s="97">
        <v>0</v>
      </c>
      <c r="P617" s="97" t="s">
        <v>207</v>
      </c>
      <c r="Q617" s="167" t="s">
        <v>13587</v>
      </c>
      <c r="R617" s="147" t="s">
        <v>13189</v>
      </c>
      <c r="S617" s="78">
        <v>0</v>
      </c>
      <c r="T617" s="48">
        <v>-12000</v>
      </c>
      <c r="U617" s="23"/>
      <c r="V617" s="24"/>
      <c r="W617" s="62" t="s">
        <v>6213</v>
      </c>
    </row>
    <row r="618" spans="1:23" ht="23.45" customHeight="1">
      <c r="A618" s="16" t="s">
        <v>6209</v>
      </c>
      <c r="B618" s="16" t="s">
        <v>10551</v>
      </c>
      <c r="C618" s="16" t="s">
        <v>6211</v>
      </c>
      <c r="D618" s="16" t="s">
        <v>6041</v>
      </c>
      <c r="E618" s="25" t="s">
        <v>10141</v>
      </c>
      <c r="F618" s="16" t="s">
        <v>13075</v>
      </c>
      <c r="G618" s="26" t="s">
        <v>12083</v>
      </c>
      <c r="H618" s="27">
        <v>12000</v>
      </c>
      <c r="I618" s="28"/>
      <c r="J618" s="29"/>
      <c r="K618" s="12">
        <v>1</v>
      </c>
      <c r="L618" s="77"/>
      <c r="M618" s="10"/>
      <c r="N618" s="11"/>
      <c r="O618" s="107">
        <v>0</v>
      </c>
      <c r="P618" s="107" t="s">
        <v>207</v>
      </c>
      <c r="Q618" s="147" t="s">
        <v>13462</v>
      </c>
      <c r="R618" s="147"/>
      <c r="S618" s="78">
        <v>0</v>
      </c>
      <c r="T618" s="48">
        <v>0</v>
      </c>
      <c r="U618" s="23"/>
      <c r="V618" s="24"/>
      <c r="W618" s="62" t="s">
        <v>6213</v>
      </c>
    </row>
    <row r="619" spans="1:23" ht="23.45" customHeight="1">
      <c r="A619" s="168"/>
      <c r="B619" s="168"/>
      <c r="C619" s="168"/>
      <c r="D619" s="168"/>
      <c r="E619" s="169"/>
      <c r="F619" s="168"/>
      <c r="G619" s="170"/>
      <c r="H619" s="171"/>
      <c r="I619" s="172"/>
      <c r="J619" s="173"/>
      <c r="K619" s="174"/>
      <c r="L619" s="175"/>
      <c r="M619" s="176"/>
      <c r="N619" s="177"/>
      <c r="O619" s="97">
        <v>0</v>
      </c>
      <c r="P619" s="97" t="s">
        <v>207</v>
      </c>
      <c r="Q619" s="305"/>
      <c r="R619" s="216"/>
      <c r="S619" s="78">
        <v>0</v>
      </c>
      <c r="T619" s="49">
        <v>0</v>
      </c>
      <c r="U619" s="23"/>
      <c r="V619" s="24"/>
      <c r="W619" s="62" t="s">
        <v>207</v>
      </c>
    </row>
    <row r="620" spans="1:23" ht="23.45" customHeight="1">
      <c r="A620" s="35" t="s">
        <v>399</v>
      </c>
      <c r="B620" s="35" t="s">
        <v>10553</v>
      </c>
      <c r="C620" s="35" t="s">
        <v>174</v>
      </c>
      <c r="D620" s="35" t="s">
        <v>175</v>
      </c>
      <c r="E620" s="36" t="s">
        <v>13280</v>
      </c>
      <c r="F620" s="35" t="s">
        <v>9810</v>
      </c>
      <c r="G620" s="37" t="s">
        <v>13281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97">
        <v>1</v>
      </c>
      <c r="P620" s="97" t="s">
        <v>207</v>
      </c>
      <c r="Q620" s="146"/>
      <c r="R620" s="146"/>
      <c r="S620" s="78">
        <v>1</v>
      </c>
      <c r="T620" s="48">
        <v>16000</v>
      </c>
      <c r="U620" s="23"/>
      <c r="V620" s="24"/>
      <c r="W620" s="62" t="s">
        <v>4828</v>
      </c>
    </row>
    <row r="621" spans="1:23" ht="23.45" customHeight="1">
      <c r="A621" s="35" t="s">
        <v>399</v>
      </c>
      <c r="B621" s="35" t="s">
        <v>10553</v>
      </c>
      <c r="C621" s="35" t="s">
        <v>174</v>
      </c>
      <c r="D621" s="35" t="s">
        <v>175</v>
      </c>
      <c r="E621" s="36" t="s">
        <v>13282</v>
      </c>
      <c r="F621" s="35" t="s">
        <v>12159</v>
      </c>
      <c r="G621" s="37" t="s">
        <v>13085</v>
      </c>
      <c r="H621" s="38">
        <v>15000</v>
      </c>
      <c r="I621" s="39">
        <v>1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146" t="s">
        <v>11178</v>
      </c>
      <c r="R621" s="146"/>
      <c r="S621" s="78">
        <v>0</v>
      </c>
      <c r="T621" s="48">
        <v>0</v>
      </c>
      <c r="U621" s="23"/>
      <c r="V621" s="24"/>
      <c r="W621" s="62" t="s">
        <v>4828</v>
      </c>
    </row>
    <row r="622" spans="1:23" ht="23.45" customHeight="1">
      <c r="A622" s="35" t="s">
        <v>399</v>
      </c>
      <c r="B622" s="35" t="s">
        <v>10553</v>
      </c>
      <c r="C622" s="35" t="s">
        <v>174</v>
      </c>
      <c r="D622" s="35" t="s">
        <v>175</v>
      </c>
      <c r="E622" s="36" t="s">
        <v>13283</v>
      </c>
      <c r="F622" s="35" t="s">
        <v>12159</v>
      </c>
      <c r="G622" s="37" t="s">
        <v>13284</v>
      </c>
      <c r="H622" s="38">
        <v>15000</v>
      </c>
      <c r="I622" s="39">
        <v>1</v>
      </c>
      <c r="J622" s="40"/>
      <c r="K622" s="41"/>
      <c r="L622" s="76"/>
      <c r="M622" s="14"/>
      <c r="N622" s="15"/>
      <c r="O622" s="97">
        <v>0</v>
      </c>
      <c r="P622" s="97" t="s">
        <v>207</v>
      </c>
      <c r="Q622" s="146" t="s">
        <v>11178</v>
      </c>
      <c r="R622" s="146"/>
      <c r="S622" s="78">
        <v>0</v>
      </c>
      <c r="T622" s="48">
        <v>0</v>
      </c>
      <c r="U622" s="23"/>
      <c r="V622" s="24"/>
      <c r="W622" s="62" t="s">
        <v>4828</v>
      </c>
    </row>
    <row r="623" spans="1:23" ht="23.45" customHeight="1">
      <c r="A623" s="35" t="s">
        <v>399</v>
      </c>
      <c r="B623" s="35" t="s">
        <v>10553</v>
      </c>
      <c r="C623" s="35" t="s">
        <v>174</v>
      </c>
      <c r="D623" s="35" t="s">
        <v>175</v>
      </c>
      <c r="E623" s="36" t="s">
        <v>13523</v>
      </c>
      <c r="F623" s="35" t="s">
        <v>13079</v>
      </c>
      <c r="G623" s="37" t="s">
        <v>9388</v>
      </c>
      <c r="H623" s="38">
        <v>16000</v>
      </c>
      <c r="I623" s="39">
        <v>1</v>
      </c>
      <c r="J623" s="40"/>
      <c r="K623" s="41"/>
      <c r="L623" s="76">
        <v>1</v>
      </c>
      <c r="M623" s="14"/>
      <c r="N623" s="15"/>
      <c r="O623" s="97">
        <v>1</v>
      </c>
      <c r="P623" s="97" t="s">
        <v>207</v>
      </c>
      <c r="Q623" s="146"/>
      <c r="R623" s="146"/>
      <c r="S623" s="78">
        <v>1</v>
      </c>
      <c r="T623" s="48">
        <v>16000</v>
      </c>
      <c r="U623" s="23"/>
      <c r="V623" s="24"/>
      <c r="W623" s="62" t="s">
        <v>4828</v>
      </c>
    </row>
    <row r="624" spans="1:23" ht="23.45" customHeight="1">
      <c r="A624" s="35" t="s">
        <v>399</v>
      </c>
      <c r="B624" s="35" t="s">
        <v>10553</v>
      </c>
      <c r="C624" s="35" t="s">
        <v>174</v>
      </c>
      <c r="D624" s="35" t="s">
        <v>175</v>
      </c>
      <c r="E624" s="36" t="s">
        <v>13524</v>
      </c>
      <c r="F624" s="35" t="s">
        <v>12422</v>
      </c>
      <c r="G624" s="37" t="s">
        <v>10483</v>
      </c>
      <c r="H624" s="38">
        <v>15000</v>
      </c>
      <c r="I624" s="39">
        <v>1</v>
      </c>
      <c r="J624" s="40"/>
      <c r="K624" s="41"/>
      <c r="L624" s="76">
        <v>1</v>
      </c>
      <c r="M624" s="14"/>
      <c r="N624" s="15"/>
      <c r="O624" s="97">
        <v>1</v>
      </c>
      <c r="P624" s="97" t="s">
        <v>207</v>
      </c>
      <c r="Q624" s="146"/>
      <c r="R624" s="146"/>
      <c r="S624" s="78">
        <v>1</v>
      </c>
      <c r="T624" s="48">
        <v>15000</v>
      </c>
      <c r="U624" s="23"/>
      <c r="V624" s="24"/>
      <c r="W624" s="62" t="s">
        <v>4828</v>
      </c>
    </row>
    <row r="625" spans="1:23" ht="23.45" customHeight="1">
      <c r="A625" s="35" t="s">
        <v>399</v>
      </c>
      <c r="B625" s="35" t="s">
        <v>10553</v>
      </c>
      <c r="C625" s="35" t="s">
        <v>174</v>
      </c>
      <c r="D625" s="35" t="s">
        <v>175</v>
      </c>
      <c r="E625" s="36" t="s">
        <v>12621</v>
      </c>
      <c r="F625" s="35" t="s">
        <v>12422</v>
      </c>
      <c r="G625" s="37" t="s">
        <v>12622</v>
      </c>
      <c r="H625" s="38">
        <v>15000</v>
      </c>
      <c r="I625" s="39">
        <v>1</v>
      </c>
      <c r="J625" s="40"/>
      <c r="K625" s="41"/>
      <c r="L625" s="76"/>
      <c r="M625" s="14"/>
      <c r="N625" s="15"/>
      <c r="O625" s="97">
        <v>0</v>
      </c>
      <c r="P625" s="97" t="s">
        <v>207</v>
      </c>
      <c r="Q625" s="146" t="s">
        <v>11178</v>
      </c>
      <c r="R625" s="146"/>
      <c r="S625" s="78">
        <v>0</v>
      </c>
      <c r="T625" s="48">
        <v>0</v>
      </c>
      <c r="U625" s="23"/>
      <c r="V625" s="24"/>
      <c r="W625" s="62" t="s">
        <v>4828</v>
      </c>
    </row>
    <row r="626" spans="1:23" ht="23.45" customHeight="1">
      <c r="A626" s="35" t="s">
        <v>399</v>
      </c>
      <c r="B626" s="35" t="s">
        <v>10553</v>
      </c>
      <c r="C626" s="35" t="s">
        <v>174</v>
      </c>
      <c r="D626" s="35" t="s">
        <v>175</v>
      </c>
      <c r="E626" s="36" t="s">
        <v>13525</v>
      </c>
      <c r="F626" s="35" t="s">
        <v>12624</v>
      </c>
      <c r="G626" s="37" t="s">
        <v>7877</v>
      </c>
      <c r="H626" s="38">
        <v>13500</v>
      </c>
      <c r="I626" s="39">
        <v>1</v>
      </c>
      <c r="J626" s="40"/>
      <c r="K626" s="41"/>
      <c r="L626" s="76">
        <v>1</v>
      </c>
      <c r="M626" s="14"/>
      <c r="N626" s="15"/>
      <c r="O626" s="97">
        <v>1</v>
      </c>
      <c r="P626" s="97" t="s">
        <v>207</v>
      </c>
      <c r="Q626" s="146"/>
      <c r="R626" s="146"/>
      <c r="S626" s="78">
        <v>1</v>
      </c>
      <c r="T626" s="48">
        <v>13500</v>
      </c>
      <c r="U626" s="23"/>
      <c r="V626" s="24"/>
      <c r="W626" s="62" t="s">
        <v>4828</v>
      </c>
    </row>
    <row r="627" spans="1:23" ht="23.45" customHeight="1">
      <c r="A627" s="35" t="s">
        <v>399</v>
      </c>
      <c r="B627" s="35" t="s">
        <v>10553</v>
      </c>
      <c r="C627" s="35" t="s">
        <v>174</v>
      </c>
      <c r="D627" s="35" t="s">
        <v>175</v>
      </c>
      <c r="E627" s="36" t="s">
        <v>13082</v>
      </c>
      <c r="F627" s="35" t="s">
        <v>12624</v>
      </c>
      <c r="G627" s="37" t="s">
        <v>7442</v>
      </c>
      <c r="H627" s="38">
        <v>13500</v>
      </c>
      <c r="I627" s="39">
        <v>1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11178</v>
      </c>
      <c r="R627" s="146"/>
      <c r="S627" s="78">
        <v>0</v>
      </c>
      <c r="T627" s="48">
        <v>0</v>
      </c>
      <c r="U627" s="23"/>
      <c r="V627" s="24"/>
      <c r="W627" s="62" t="s">
        <v>4828</v>
      </c>
    </row>
    <row r="628" spans="1:23" ht="23.45" customHeight="1">
      <c r="A628" s="35" t="s">
        <v>399</v>
      </c>
      <c r="B628" s="35" t="s">
        <v>10553</v>
      </c>
      <c r="C628" s="35" t="s">
        <v>174</v>
      </c>
      <c r="D628" s="35" t="s">
        <v>175</v>
      </c>
      <c r="E628" s="36" t="s">
        <v>13291</v>
      </c>
      <c r="F628" s="35" t="s">
        <v>12624</v>
      </c>
      <c r="G628" s="37" t="s">
        <v>7794</v>
      </c>
      <c r="H628" s="38">
        <v>13500</v>
      </c>
      <c r="I628" s="39">
        <v>1</v>
      </c>
      <c r="J628" s="40"/>
      <c r="K628" s="41"/>
      <c r="L628" s="76">
        <v>1</v>
      </c>
      <c r="M628" s="14"/>
      <c r="N628" s="15"/>
      <c r="O628" s="97">
        <v>1</v>
      </c>
      <c r="P628" s="97" t="s">
        <v>207</v>
      </c>
      <c r="Q628" s="146"/>
      <c r="R628" s="146"/>
      <c r="S628" s="78">
        <v>1</v>
      </c>
      <c r="T628" s="48">
        <v>13500</v>
      </c>
      <c r="U628" s="23"/>
      <c r="V628" s="24"/>
      <c r="W628" s="62" t="s">
        <v>4828</v>
      </c>
    </row>
    <row r="629" spans="1:23" ht="23.45" customHeight="1">
      <c r="A629" s="35" t="s">
        <v>399</v>
      </c>
      <c r="B629" s="35" t="s">
        <v>10553</v>
      </c>
      <c r="C629" s="35" t="s">
        <v>174</v>
      </c>
      <c r="D629" s="35" t="s">
        <v>175</v>
      </c>
      <c r="E629" s="36" t="s">
        <v>13526</v>
      </c>
      <c r="F629" s="35" t="s">
        <v>12624</v>
      </c>
      <c r="G629" s="37" t="s">
        <v>13527</v>
      </c>
      <c r="H629" s="38">
        <v>13500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146"/>
      <c r="R629" s="146"/>
      <c r="S629" s="78">
        <v>1</v>
      </c>
      <c r="T629" s="48">
        <v>13500</v>
      </c>
      <c r="U629" s="23"/>
      <c r="V629" s="24"/>
      <c r="W629" s="62" t="s">
        <v>4828</v>
      </c>
    </row>
    <row r="630" spans="1:23" ht="23.45" customHeight="1">
      <c r="A630" s="35" t="s">
        <v>399</v>
      </c>
      <c r="B630" s="35" t="s">
        <v>10553</v>
      </c>
      <c r="C630" s="35" t="s">
        <v>174</v>
      </c>
      <c r="D630" s="35" t="s">
        <v>175</v>
      </c>
      <c r="E630" s="36" t="s">
        <v>13528</v>
      </c>
      <c r="F630" s="35" t="s">
        <v>13084</v>
      </c>
      <c r="G630" s="37" t="s">
        <v>13529</v>
      </c>
      <c r="H630" s="38">
        <v>15000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/>
      <c r="S630" s="78">
        <v>1</v>
      </c>
      <c r="T630" s="48">
        <v>15000</v>
      </c>
      <c r="U630" s="23"/>
      <c r="V630" s="24"/>
      <c r="W630" s="62" t="s">
        <v>4828</v>
      </c>
    </row>
    <row r="631" spans="1:23" ht="23.45" customHeight="1">
      <c r="A631" s="35" t="s">
        <v>399</v>
      </c>
      <c r="B631" s="35" t="s">
        <v>10553</v>
      </c>
      <c r="C631" s="35" t="s">
        <v>174</v>
      </c>
      <c r="D631" s="35" t="s">
        <v>175</v>
      </c>
      <c r="E631" s="36" t="s">
        <v>9882</v>
      </c>
      <c r="F631" s="35" t="s">
        <v>7441</v>
      </c>
      <c r="G631" s="37" t="s">
        <v>9883</v>
      </c>
      <c r="H631" s="38">
        <v>13000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13000</v>
      </c>
      <c r="U631" s="23"/>
      <c r="V631" s="24"/>
      <c r="W631" s="62" t="s">
        <v>4828</v>
      </c>
    </row>
    <row r="632" spans="1:23" ht="23.45" customHeight="1">
      <c r="A632" s="35" t="s">
        <v>399</v>
      </c>
      <c r="B632" s="35" t="s">
        <v>10553</v>
      </c>
      <c r="C632" s="35" t="s">
        <v>174</v>
      </c>
      <c r="D632" s="35" t="s">
        <v>175</v>
      </c>
      <c r="E632" s="36" t="s">
        <v>7876</v>
      </c>
      <c r="F632" s="35" t="s">
        <v>7441</v>
      </c>
      <c r="G632" s="37" t="s">
        <v>7877</v>
      </c>
      <c r="H632" s="38">
        <v>13000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13000</v>
      </c>
      <c r="U632" s="23"/>
      <c r="V632" s="24"/>
      <c r="W632" s="62" t="s">
        <v>4828</v>
      </c>
    </row>
    <row r="633" spans="1:23" ht="23.45" customHeight="1">
      <c r="A633" s="35" t="s">
        <v>399</v>
      </c>
      <c r="B633" s="35" t="s">
        <v>10553</v>
      </c>
      <c r="C633" s="35" t="s">
        <v>174</v>
      </c>
      <c r="D633" s="35" t="s">
        <v>175</v>
      </c>
      <c r="E633" s="36" t="s">
        <v>11645</v>
      </c>
      <c r="F633" s="35" t="s">
        <v>7441</v>
      </c>
      <c r="G633" s="37" t="s">
        <v>10491</v>
      </c>
      <c r="H633" s="38">
        <v>13000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13000</v>
      </c>
      <c r="U633" s="23"/>
      <c r="V633" s="24"/>
      <c r="W633" s="62" t="s">
        <v>4828</v>
      </c>
    </row>
    <row r="634" spans="1:23" ht="23.45" customHeight="1">
      <c r="A634" s="35" t="s">
        <v>399</v>
      </c>
      <c r="B634" s="35" t="s">
        <v>10553</v>
      </c>
      <c r="C634" s="35" t="s">
        <v>174</v>
      </c>
      <c r="D634" s="35" t="s">
        <v>175</v>
      </c>
      <c r="E634" s="36" t="s">
        <v>7951</v>
      </c>
      <c r="F634" s="35" t="s">
        <v>7441</v>
      </c>
      <c r="G634" s="37" t="s">
        <v>7952</v>
      </c>
      <c r="H634" s="38">
        <v>13000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13000</v>
      </c>
      <c r="U634" s="23"/>
      <c r="V634" s="24"/>
      <c r="W634" s="62" t="s">
        <v>4828</v>
      </c>
    </row>
    <row r="635" spans="1:23" ht="23.45" customHeight="1">
      <c r="A635" s="35" t="s">
        <v>399</v>
      </c>
      <c r="B635" s="35" t="s">
        <v>10553</v>
      </c>
      <c r="C635" s="35" t="s">
        <v>174</v>
      </c>
      <c r="D635" s="35" t="s">
        <v>175</v>
      </c>
      <c r="E635" s="36" t="s">
        <v>7581</v>
      </c>
      <c r="F635" s="35" t="s">
        <v>7441</v>
      </c>
      <c r="G635" s="37" t="s">
        <v>7582</v>
      </c>
      <c r="H635" s="38">
        <v>13000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146"/>
      <c r="R635" s="146"/>
      <c r="S635" s="78">
        <v>1</v>
      </c>
      <c r="T635" s="48">
        <v>13000</v>
      </c>
      <c r="U635" s="23"/>
      <c r="V635" s="24"/>
      <c r="W635" s="62" t="s">
        <v>4828</v>
      </c>
    </row>
    <row r="636" spans="1:23" ht="23.45" customHeight="1">
      <c r="A636" s="35" t="s">
        <v>399</v>
      </c>
      <c r="B636" s="35" t="s">
        <v>10553</v>
      </c>
      <c r="C636" s="35" t="s">
        <v>174</v>
      </c>
      <c r="D636" s="35" t="s">
        <v>175</v>
      </c>
      <c r="E636" s="36" t="s">
        <v>13530</v>
      </c>
      <c r="F636" s="35" t="s">
        <v>9472</v>
      </c>
      <c r="G636" s="37" t="s">
        <v>13247</v>
      </c>
      <c r="H636" s="38">
        <v>17000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17000</v>
      </c>
      <c r="U636" s="23"/>
      <c r="V636" s="24"/>
      <c r="W636" s="62" t="s">
        <v>4828</v>
      </c>
    </row>
    <row r="637" spans="1:23" ht="23.45" customHeight="1">
      <c r="A637" s="35" t="s">
        <v>399</v>
      </c>
      <c r="B637" s="35" t="s">
        <v>10553</v>
      </c>
      <c r="C637" s="35" t="s">
        <v>174</v>
      </c>
      <c r="D637" s="35" t="s">
        <v>175</v>
      </c>
      <c r="E637" s="36" t="s">
        <v>10046</v>
      </c>
      <c r="F637" s="35" t="s">
        <v>10040</v>
      </c>
      <c r="G637" s="37" t="s">
        <v>10047</v>
      </c>
      <c r="H637" s="38">
        <v>16000</v>
      </c>
      <c r="I637" s="39"/>
      <c r="J637" s="40">
        <v>10</v>
      </c>
      <c r="K637" s="41"/>
      <c r="L637" s="76"/>
      <c r="M637" s="14">
        <v>10</v>
      </c>
      <c r="N637" s="15"/>
      <c r="O637" s="97">
        <v>10</v>
      </c>
      <c r="P637" s="97" t="s">
        <v>207</v>
      </c>
      <c r="Q637" s="146"/>
      <c r="R637" s="146" t="s">
        <v>84</v>
      </c>
      <c r="S637" s="78">
        <v>10</v>
      </c>
      <c r="T637" s="48">
        <v>0</v>
      </c>
      <c r="U637" s="23">
        <v>160000</v>
      </c>
      <c r="V637" s="24">
        <v>45894</v>
      </c>
      <c r="W637" s="62" t="s">
        <v>4828</v>
      </c>
    </row>
    <row r="638" spans="1:23" ht="23.45" customHeight="1">
      <c r="A638" s="35" t="s">
        <v>399</v>
      </c>
      <c r="B638" s="35" t="s">
        <v>10553</v>
      </c>
      <c r="C638" s="35" t="s">
        <v>174</v>
      </c>
      <c r="D638" s="35" t="s">
        <v>175</v>
      </c>
      <c r="E638" s="36" t="s">
        <v>10044</v>
      </c>
      <c r="F638" s="35" t="s">
        <v>10040</v>
      </c>
      <c r="G638" s="37" t="s">
        <v>10045</v>
      </c>
      <c r="H638" s="38">
        <v>16000</v>
      </c>
      <c r="I638" s="39"/>
      <c r="J638" s="40">
        <v>18</v>
      </c>
      <c r="K638" s="41"/>
      <c r="L638" s="76"/>
      <c r="M638" s="14"/>
      <c r="N638" s="15"/>
      <c r="O638" s="97">
        <v>0</v>
      </c>
      <c r="P638" s="97" t="s">
        <v>207</v>
      </c>
      <c r="Q638" s="146" t="s">
        <v>11178</v>
      </c>
      <c r="R638" s="146" t="s">
        <v>12762</v>
      </c>
      <c r="S638" s="78">
        <v>0</v>
      </c>
      <c r="T638" s="48">
        <v>0</v>
      </c>
      <c r="U638" s="23">
        <v>288000</v>
      </c>
      <c r="V638" s="24">
        <v>45894</v>
      </c>
      <c r="W638" s="62" t="s">
        <v>4828</v>
      </c>
    </row>
    <row r="639" spans="1:23" ht="23.45" customHeight="1">
      <c r="A639" s="35" t="s">
        <v>399</v>
      </c>
      <c r="B639" s="35" t="s">
        <v>10553</v>
      </c>
      <c r="C639" s="35" t="s">
        <v>174</v>
      </c>
      <c r="D639" s="35" t="s">
        <v>175</v>
      </c>
      <c r="E639" s="36" t="s">
        <v>10044</v>
      </c>
      <c r="F639" s="35" t="s">
        <v>10040</v>
      </c>
      <c r="G639" s="37" t="s">
        <v>10045</v>
      </c>
      <c r="H639" s="38">
        <v>16000</v>
      </c>
      <c r="I639" s="39">
        <v>12</v>
      </c>
      <c r="J639" s="40"/>
      <c r="K639" s="41"/>
      <c r="L639" s="76"/>
      <c r="M639" s="14"/>
      <c r="N639" s="15"/>
      <c r="O639" s="97">
        <v>0</v>
      </c>
      <c r="P639" s="97" t="s">
        <v>207</v>
      </c>
      <c r="Q639" s="146"/>
      <c r="R639" s="146" t="s">
        <v>6688</v>
      </c>
      <c r="S639" s="78">
        <v>0</v>
      </c>
      <c r="T639" s="48">
        <v>0</v>
      </c>
      <c r="U639" s="23"/>
      <c r="V639" s="24"/>
      <c r="W639" s="62" t="s">
        <v>4828</v>
      </c>
    </row>
    <row r="640" spans="1:23" ht="23.45" customHeight="1">
      <c r="A640" s="35" t="s">
        <v>399</v>
      </c>
      <c r="B640" s="35" t="s">
        <v>10553</v>
      </c>
      <c r="C640" s="35" t="s">
        <v>174</v>
      </c>
      <c r="D640" s="35" t="s">
        <v>175</v>
      </c>
      <c r="E640" s="36" t="s">
        <v>10042</v>
      </c>
      <c r="F640" s="35" t="s">
        <v>10040</v>
      </c>
      <c r="G640" s="37" t="s">
        <v>10043</v>
      </c>
      <c r="H640" s="38">
        <v>16000</v>
      </c>
      <c r="I640" s="39">
        <v>10</v>
      </c>
      <c r="J640" s="40"/>
      <c r="K640" s="41"/>
      <c r="L640" s="76">
        <v>10</v>
      </c>
      <c r="M640" s="14"/>
      <c r="N640" s="15"/>
      <c r="O640" s="97">
        <v>10</v>
      </c>
      <c r="P640" s="97" t="s">
        <v>207</v>
      </c>
      <c r="Q640" s="146"/>
      <c r="R640" s="146"/>
      <c r="S640" s="78">
        <v>10</v>
      </c>
      <c r="T640" s="48">
        <v>160000</v>
      </c>
      <c r="U640" s="23"/>
      <c r="V640" s="24"/>
      <c r="W640" s="62" t="s">
        <v>4828</v>
      </c>
    </row>
    <row r="641" spans="1:23" ht="23.45" customHeight="1">
      <c r="A641" s="35" t="s">
        <v>399</v>
      </c>
      <c r="B641" s="35" t="s">
        <v>10553</v>
      </c>
      <c r="C641" s="35" t="s">
        <v>174</v>
      </c>
      <c r="D641" s="35" t="s">
        <v>175</v>
      </c>
      <c r="E641" s="36" t="s">
        <v>10145</v>
      </c>
      <c r="F641" s="35" t="s">
        <v>10040</v>
      </c>
      <c r="G641" s="37" t="s">
        <v>10146</v>
      </c>
      <c r="H641" s="38">
        <v>16000</v>
      </c>
      <c r="I641" s="39"/>
      <c r="J641" s="40">
        <v>18</v>
      </c>
      <c r="K641" s="41"/>
      <c r="L641" s="76"/>
      <c r="M641" s="14"/>
      <c r="N641" s="15"/>
      <c r="O641" s="97">
        <v>0</v>
      </c>
      <c r="P641" s="97" t="s">
        <v>207</v>
      </c>
      <c r="Q641" s="146" t="s">
        <v>11178</v>
      </c>
      <c r="R641" s="146" t="s">
        <v>12762</v>
      </c>
      <c r="S641" s="78">
        <v>0</v>
      </c>
      <c r="T641" s="48">
        <v>0</v>
      </c>
      <c r="U641" s="23">
        <v>288000</v>
      </c>
      <c r="V641" s="24">
        <v>45894</v>
      </c>
      <c r="W641" s="62" t="s">
        <v>4828</v>
      </c>
    </row>
    <row r="642" spans="1:23" ht="23.45" customHeight="1">
      <c r="A642" s="35" t="s">
        <v>399</v>
      </c>
      <c r="B642" s="35" t="s">
        <v>10553</v>
      </c>
      <c r="C642" s="35" t="s">
        <v>174</v>
      </c>
      <c r="D642" s="35" t="s">
        <v>175</v>
      </c>
      <c r="E642" s="36" t="s">
        <v>10145</v>
      </c>
      <c r="F642" s="35" t="s">
        <v>10040</v>
      </c>
      <c r="G642" s="37" t="s">
        <v>10146</v>
      </c>
      <c r="H642" s="38">
        <v>16000</v>
      </c>
      <c r="I642" s="39">
        <v>12</v>
      </c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 t="s">
        <v>6688</v>
      </c>
      <c r="S642" s="78">
        <v>0</v>
      </c>
      <c r="T642" s="48">
        <v>0</v>
      </c>
      <c r="U642" s="23"/>
      <c r="V642" s="24"/>
      <c r="W642" s="62" t="s">
        <v>4828</v>
      </c>
    </row>
    <row r="643" spans="1:23" ht="23.45" customHeight="1">
      <c r="A643" s="35" t="s">
        <v>399</v>
      </c>
      <c r="B643" s="35" t="s">
        <v>10553</v>
      </c>
      <c r="C643" s="35" t="s">
        <v>174</v>
      </c>
      <c r="D643" s="35" t="s">
        <v>175</v>
      </c>
      <c r="E643" s="36" t="s">
        <v>10039</v>
      </c>
      <c r="F643" s="35" t="s">
        <v>10040</v>
      </c>
      <c r="G643" s="37" t="s">
        <v>10041</v>
      </c>
      <c r="H643" s="38">
        <v>16000</v>
      </c>
      <c r="I643" s="39"/>
      <c r="J643" s="40">
        <v>7</v>
      </c>
      <c r="K643" s="41"/>
      <c r="L643" s="76"/>
      <c r="M643" s="14">
        <v>7</v>
      </c>
      <c r="N643" s="15"/>
      <c r="O643" s="97">
        <v>7</v>
      </c>
      <c r="P643" s="97" t="s">
        <v>207</v>
      </c>
      <c r="Q643" s="146"/>
      <c r="R643" s="146" t="s">
        <v>5185</v>
      </c>
      <c r="S643" s="78">
        <v>7</v>
      </c>
      <c r="T643" s="48">
        <v>0</v>
      </c>
      <c r="U643" s="23">
        <v>112000</v>
      </c>
      <c r="V643" s="24">
        <v>45894</v>
      </c>
      <c r="W643" s="62" t="s">
        <v>4828</v>
      </c>
    </row>
    <row r="644" spans="1:23" ht="23.45" customHeight="1">
      <c r="A644" s="35" t="s">
        <v>399</v>
      </c>
      <c r="B644" s="35" t="s">
        <v>10553</v>
      </c>
      <c r="C644" s="35" t="s">
        <v>174</v>
      </c>
      <c r="D644" s="35" t="s">
        <v>175</v>
      </c>
      <c r="E644" s="36" t="s">
        <v>10039</v>
      </c>
      <c r="F644" s="35" t="s">
        <v>10040</v>
      </c>
      <c r="G644" s="37" t="s">
        <v>10041</v>
      </c>
      <c r="H644" s="38">
        <v>16000</v>
      </c>
      <c r="I644" s="39">
        <v>3</v>
      </c>
      <c r="J644" s="40"/>
      <c r="K644" s="41"/>
      <c r="L644" s="76">
        <v>3</v>
      </c>
      <c r="M644" s="14"/>
      <c r="N644" s="15"/>
      <c r="O644" s="97">
        <v>3</v>
      </c>
      <c r="P644" s="97" t="s">
        <v>207</v>
      </c>
      <c r="Q644" s="146"/>
      <c r="R644" s="146" t="s">
        <v>11377</v>
      </c>
      <c r="S644" s="78">
        <v>3</v>
      </c>
      <c r="T644" s="48">
        <v>48000</v>
      </c>
      <c r="U644" s="23"/>
      <c r="V644" s="24"/>
      <c r="W644" s="62" t="s">
        <v>4828</v>
      </c>
    </row>
    <row r="645" spans="1:23" ht="23.45" customHeight="1">
      <c r="A645" s="35" t="s">
        <v>399</v>
      </c>
      <c r="B645" s="35" t="s">
        <v>10553</v>
      </c>
      <c r="C645" s="35" t="s">
        <v>174</v>
      </c>
      <c r="D645" s="35" t="s">
        <v>175</v>
      </c>
      <c r="E645" s="36" t="s">
        <v>10489</v>
      </c>
      <c r="F645" s="35" t="s">
        <v>13297</v>
      </c>
      <c r="G645" s="37" t="s">
        <v>11366</v>
      </c>
      <c r="H645" s="38">
        <v>16000</v>
      </c>
      <c r="I645" s="39">
        <v>20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/>
      <c r="R645" s="219" t="s">
        <v>11429</v>
      </c>
      <c r="S645" s="78">
        <v>0</v>
      </c>
      <c r="T645" s="48">
        <v>0</v>
      </c>
      <c r="U645" s="23"/>
      <c r="V645" s="24"/>
      <c r="W645" s="62" t="s">
        <v>4828</v>
      </c>
    </row>
    <row r="646" spans="1:23" ht="23.45" customHeight="1">
      <c r="A646" s="35" t="s">
        <v>399</v>
      </c>
      <c r="B646" s="35" t="s">
        <v>10553</v>
      </c>
      <c r="C646" s="35" t="s">
        <v>174</v>
      </c>
      <c r="D646" s="35" t="s">
        <v>175</v>
      </c>
      <c r="E646" s="36" t="s">
        <v>10487</v>
      </c>
      <c r="F646" s="35" t="s">
        <v>13297</v>
      </c>
      <c r="G646" s="37" t="s">
        <v>11364</v>
      </c>
      <c r="H646" s="38">
        <v>16000</v>
      </c>
      <c r="I646" s="39">
        <v>20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146"/>
      <c r="R646" s="219" t="s">
        <v>11429</v>
      </c>
      <c r="S646" s="78">
        <v>0</v>
      </c>
      <c r="T646" s="48">
        <v>0</v>
      </c>
      <c r="U646" s="23"/>
      <c r="V646" s="24"/>
      <c r="W646" s="62" t="s">
        <v>4828</v>
      </c>
    </row>
    <row r="647" spans="1:23" ht="23.45" customHeight="1">
      <c r="A647" s="35" t="s">
        <v>399</v>
      </c>
      <c r="B647" s="35" t="s">
        <v>10553</v>
      </c>
      <c r="C647" s="35" t="s">
        <v>174</v>
      </c>
      <c r="D647" s="35" t="s">
        <v>175</v>
      </c>
      <c r="E647" s="36" t="s">
        <v>9884</v>
      </c>
      <c r="F647" s="35" t="s">
        <v>13297</v>
      </c>
      <c r="G647" s="37" t="s">
        <v>11363</v>
      </c>
      <c r="H647" s="38">
        <v>16000</v>
      </c>
      <c r="I647" s="39">
        <v>20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146"/>
      <c r="R647" s="219" t="s">
        <v>11429</v>
      </c>
      <c r="S647" s="78">
        <v>0</v>
      </c>
      <c r="T647" s="48">
        <v>0</v>
      </c>
      <c r="U647" s="23"/>
      <c r="V647" s="24"/>
      <c r="W647" s="62" t="s">
        <v>4828</v>
      </c>
    </row>
    <row r="648" spans="1:23" ht="23.45" customHeight="1">
      <c r="A648" s="35" t="s">
        <v>399</v>
      </c>
      <c r="B648" s="35" t="s">
        <v>10553</v>
      </c>
      <c r="C648" s="35" t="s">
        <v>174</v>
      </c>
      <c r="D648" s="35" t="s">
        <v>175</v>
      </c>
      <c r="E648" s="36"/>
      <c r="F648" s="35" t="s">
        <v>12587</v>
      </c>
      <c r="G648" s="267"/>
      <c r="H648" s="268"/>
      <c r="I648" s="269"/>
      <c r="J648" s="40">
        <v>72</v>
      </c>
      <c r="K648" s="41"/>
      <c r="L648" s="76"/>
      <c r="M648" s="14"/>
      <c r="N648" s="15"/>
      <c r="O648" s="97">
        <v>0</v>
      </c>
      <c r="P648" s="97" t="s">
        <v>207</v>
      </c>
      <c r="Q648" s="146" t="s">
        <v>11178</v>
      </c>
      <c r="R648" s="219" t="s">
        <v>13193</v>
      </c>
      <c r="S648" s="78">
        <v>0</v>
      </c>
      <c r="T648" s="48">
        <v>0</v>
      </c>
      <c r="U648" s="23">
        <v>72000</v>
      </c>
      <c r="V648" s="24">
        <v>45889</v>
      </c>
      <c r="W648" s="62" t="s">
        <v>4828</v>
      </c>
    </row>
    <row r="649" spans="1:23" ht="23.45" customHeight="1">
      <c r="A649" s="35" t="s">
        <v>399</v>
      </c>
      <c r="B649" s="35" t="s">
        <v>10553</v>
      </c>
      <c r="C649" s="35" t="s">
        <v>174</v>
      </c>
      <c r="D649" s="35" t="s">
        <v>175</v>
      </c>
      <c r="E649" s="36"/>
      <c r="F649" s="35" t="s">
        <v>12587</v>
      </c>
      <c r="G649" s="267"/>
      <c r="H649" s="268"/>
      <c r="I649" s="269"/>
      <c r="J649" s="40">
        <v>84</v>
      </c>
      <c r="K649" s="41"/>
      <c r="L649" s="76"/>
      <c r="M649" s="14"/>
      <c r="N649" s="15"/>
      <c r="O649" s="97">
        <v>0</v>
      </c>
      <c r="P649" s="97" t="s">
        <v>207</v>
      </c>
      <c r="Q649" s="329" t="s">
        <v>11178</v>
      </c>
      <c r="R649" s="219" t="s">
        <v>12385</v>
      </c>
      <c r="S649" s="78">
        <v>0</v>
      </c>
      <c r="T649" s="48">
        <v>0</v>
      </c>
      <c r="U649" s="23">
        <v>84000</v>
      </c>
      <c r="V649" s="24">
        <v>45883</v>
      </c>
      <c r="W649" s="62" t="s">
        <v>4828</v>
      </c>
    </row>
    <row r="650" spans="1:23" ht="23.45" customHeight="1">
      <c r="A650" s="16" t="s">
        <v>4812</v>
      </c>
      <c r="B650" s="16" t="s">
        <v>10553</v>
      </c>
      <c r="C650" s="16" t="s">
        <v>174</v>
      </c>
      <c r="D650" s="16" t="s">
        <v>175</v>
      </c>
      <c r="E650" s="25" t="s">
        <v>10201</v>
      </c>
      <c r="F650" s="16" t="s">
        <v>5099</v>
      </c>
      <c r="G650" s="26" t="s">
        <v>12944</v>
      </c>
      <c r="H650" s="27">
        <v>14000</v>
      </c>
      <c r="I650" s="28"/>
      <c r="J650" s="29"/>
      <c r="K650" s="84">
        <v>1</v>
      </c>
      <c r="L650" s="77"/>
      <c r="M650" s="10"/>
      <c r="N650" s="11"/>
      <c r="O650" s="97">
        <v>0</v>
      </c>
      <c r="P650" s="97" t="s">
        <v>207</v>
      </c>
      <c r="Q650" s="167" t="s">
        <v>52</v>
      </c>
      <c r="R650" s="147" t="s">
        <v>12981</v>
      </c>
      <c r="S650" s="78">
        <v>0</v>
      </c>
      <c r="T650" s="49">
        <v>-14000</v>
      </c>
      <c r="U650" s="23"/>
      <c r="V650" s="24"/>
      <c r="W650" s="62" t="s">
        <v>4828</v>
      </c>
    </row>
    <row r="651" spans="1:23" ht="23.45" customHeight="1">
      <c r="A651" s="16" t="s">
        <v>4812</v>
      </c>
      <c r="B651" s="16" t="s">
        <v>10553</v>
      </c>
      <c r="C651" s="16" t="s">
        <v>174</v>
      </c>
      <c r="D651" s="16" t="s">
        <v>175</v>
      </c>
      <c r="E651" s="25" t="s">
        <v>12929</v>
      </c>
      <c r="F651" s="16" t="s">
        <v>12930</v>
      </c>
      <c r="G651" s="26" t="s">
        <v>12942</v>
      </c>
      <c r="H651" s="27">
        <v>13000</v>
      </c>
      <c r="I651" s="28"/>
      <c r="J651" s="29"/>
      <c r="K651" s="84">
        <v>1</v>
      </c>
      <c r="L651" s="77"/>
      <c r="M651" s="10"/>
      <c r="N651" s="11"/>
      <c r="O651" s="97">
        <v>0</v>
      </c>
      <c r="P651" s="97" t="s">
        <v>207</v>
      </c>
      <c r="Q651" s="167" t="s">
        <v>52</v>
      </c>
      <c r="R651" s="147" t="s">
        <v>12979</v>
      </c>
      <c r="S651" s="78">
        <v>0</v>
      </c>
      <c r="T651" s="49">
        <v>-13000</v>
      </c>
      <c r="U651" s="23"/>
      <c r="V651" s="24"/>
      <c r="W651" s="62" t="s">
        <v>4828</v>
      </c>
    </row>
    <row r="652" spans="1:23" ht="23.45" customHeight="1">
      <c r="A652" s="16" t="s">
        <v>4812</v>
      </c>
      <c r="B652" s="16" t="s">
        <v>10553</v>
      </c>
      <c r="C652" s="16" t="s">
        <v>174</v>
      </c>
      <c r="D652" s="16" t="s">
        <v>175</v>
      </c>
      <c r="E652" s="25" t="s">
        <v>12576</v>
      </c>
      <c r="F652" s="16" t="s">
        <v>11710</v>
      </c>
      <c r="G652" s="26" t="s">
        <v>12943</v>
      </c>
      <c r="H652" s="27">
        <v>17000</v>
      </c>
      <c r="I652" s="28"/>
      <c r="J652" s="29"/>
      <c r="K652" s="84">
        <v>1</v>
      </c>
      <c r="L652" s="77"/>
      <c r="M652" s="10"/>
      <c r="N652" s="11"/>
      <c r="O652" s="97">
        <v>0</v>
      </c>
      <c r="P652" s="97" t="s">
        <v>207</v>
      </c>
      <c r="Q652" s="167" t="s">
        <v>52</v>
      </c>
      <c r="R652" s="147" t="s">
        <v>12979</v>
      </c>
      <c r="S652" s="78">
        <v>0</v>
      </c>
      <c r="T652" s="49">
        <v>-17000</v>
      </c>
      <c r="U652" s="23"/>
      <c r="V652" s="24"/>
      <c r="W652" s="62" t="s">
        <v>4828</v>
      </c>
    </row>
    <row r="653" spans="1:23" ht="23.45" customHeight="1">
      <c r="A653" s="16"/>
      <c r="B653" s="16"/>
      <c r="C653" s="16"/>
      <c r="D653" s="16"/>
      <c r="E653" s="25"/>
      <c r="F653" s="16"/>
      <c r="G653" s="26"/>
      <c r="H653" s="27"/>
      <c r="I653" s="28"/>
      <c r="J653" s="29"/>
      <c r="K653" s="12"/>
      <c r="L653" s="77"/>
      <c r="M653" s="10"/>
      <c r="N653" s="11"/>
      <c r="O653" s="97">
        <v>0</v>
      </c>
      <c r="P653" s="97" t="s">
        <v>207</v>
      </c>
      <c r="Q653" s="147"/>
      <c r="R653" s="147"/>
      <c r="S653" s="78">
        <v>0</v>
      </c>
      <c r="T653" s="49">
        <v>0</v>
      </c>
      <c r="U653" s="23"/>
      <c r="V653" s="24"/>
      <c r="W653" s="62" t="s">
        <v>207</v>
      </c>
    </row>
    <row r="654" spans="1:23" ht="23.45" customHeight="1">
      <c r="A654" s="35" t="s">
        <v>394</v>
      </c>
      <c r="B654" s="35" t="s">
        <v>10711</v>
      </c>
      <c r="C654" s="35" t="s">
        <v>396</v>
      </c>
      <c r="D654" s="35" t="s">
        <v>396</v>
      </c>
      <c r="E654" s="36" t="s">
        <v>12840</v>
      </c>
      <c r="F654" s="35" t="s">
        <v>12841</v>
      </c>
      <c r="G654" s="37" t="s">
        <v>6875</v>
      </c>
      <c r="H654" s="38">
        <v>18000</v>
      </c>
      <c r="I654" s="39">
        <v>2</v>
      </c>
      <c r="J654" s="40"/>
      <c r="K654" s="41"/>
      <c r="L654" s="76">
        <v>2</v>
      </c>
      <c r="M654" s="14"/>
      <c r="N654" s="15"/>
      <c r="O654" s="97">
        <v>2</v>
      </c>
      <c r="P654" s="97" t="s">
        <v>207</v>
      </c>
      <c r="Q654" s="146"/>
      <c r="R654" s="146"/>
      <c r="S654" s="78">
        <v>2</v>
      </c>
      <c r="T654" s="48">
        <v>36000</v>
      </c>
      <c r="U654" s="23"/>
      <c r="V654" s="24"/>
      <c r="W654" s="62" t="s">
        <v>4835</v>
      </c>
    </row>
    <row r="655" spans="1:23" ht="23.45" customHeight="1">
      <c r="A655" s="35" t="s">
        <v>394</v>
      </c>
      <c r="B655" s="35" t="s">
        <v>10711</v>
      </c>
      <c r="C655" s="35" t="s">
        <v>396</v>
      </c>
      <c r="D655" s="35" t="s">
        <v>396</v>
      </c>
      <c r="E655" s="36" t="s">
        <v>7434</v>
      </c>
      <c r="F655" s="35" t="s">
        <v>7435</v>
      </c>
      <c r="G655" s="37" t="s">
        <v>6875</v>
      </c>
      <c r="H655" s="38">
        <v>5000</v>
      </c>
      <c r="I655" s="39">
        <v>2</v>
      </c>
      <c r="J655" s="40"/>
      <c r="K655" s="41"/>
      <c r="L655" s="76">
        <v>2</v>
      </c>
      <c r="M655" s="14"/>
      <c r="N655" s="15"/>
      <c r="O655" s="97">
        <v>2</v>
      </c>
      <c r="P655" s="97" t="s">
        <v>207</v>
      </c>
      <c r="Q655" s="146"/>
      <c r="R655" s="146"/>
      <c r="S655" s="78">
        <v>2</v>
      </c>
      <c r="T655" s="48">
        <v>10000</v>
      </c>
      <c r="U655" s="23"/>
      <c r="V655" s="24"/>
      <c r="W655" s="62" t="s">
        <v>4835</v>
      </c>
    </row>
    <row r="656" spans="1:23" ht="23.45" customHeight="1">
      <c r="A656" s="35"/>
      <c r="B656" s="35"/>
      <c r="C656" s="35"/>
      <c r="D656" s="35"/>
      <c r="E656" s="36"/>
      <c r="F656" s="35"/>
      <c r="G656" s="37"/>
      <c r="H656" s="38"/>
      <c r="I656" s="39"/>
      <c r="J656" s="40"/>
      <c r="K656" s="41"/>
      <c r="L656" s="76"/>
      <c r="M656" s="14"/>
      <c r="N656" s="15"/>
      <c r="O656" s="97">
        <v>0</v>
      </c>
      <c r="P656" s="97" t="s">
        <v>207</v>
      </c>
      <c r="Q656" s="146"/>
      <c r="R656" s="146"/>
      <c r="S656" s="78">
        <v>0</v>
      </c>
      <c r="T656" s="49">
        <v>0</v>
      </c>
      <c r="U656" s="23"/>
      <c r="V656" s="24"/>
      <c r="W656" s="62" t="s">
        <v>207</v>
      </c>
    </row>
    <row r="657" spans="1:23" ht="23.45" customHeight="1">
      <c r="A657" s="35" t="s">
        <v>402</v>
      </c>
      <c r="B657" s="35" t="s">
        <v>11102</v>
      </c>
      <c r="C657" s="35" t="s">
        <v>176</v>
      </c>
      <c r="D657" s="35" t="s">
        <v>177</v>
      </c>
      <c r="E657" s="36" t="s">
        <v>7880</v>
      </c>
      <c r="F657" s="35" t="s">
        <v>7449</v>
      </c>
      <c r="G657" s="37" t="s">
        <v>7881</v>
      </c>
      <c r="H657" s="38">
        <v>13000</v>
      </c>
      <c r="I657" s="39">
        <v>5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/>
      <c r="R657" s="146"/>
      <c r="S657" s="78">
        <v>0</v>
      </c>
      <c r="T657" s="48">
        <v>0</v>
      </c>
      <c r="U657" s="23"/>
      <c r="V657" s="24"/>
      <c r="W657" s="62" t="s">
        <v>4859</v>
      </c>
    </row>
    <row r="658" spans="1:23" ht="23.45" customHeight="1">
      <c r="A658" s="35" t="s">
        <v>402</v>
      </c>
      <c r="B658" s="35" t="s">
        <v>11102</v>
      </c>
      <c r="C658" s="35" t="s">
        <v>176</v>
      </c>
      <c r="D658" s="35" t="s">
        <v>177</v>
      </c>
      <c r="E658" s="36" t="s">
        <v>12171</v>
      </c>
      <c r="F658" s="35" t="s">
        <v>7449</v>
      </c>
      <c r="G658" s="37" t="s">
        <v>12172</v>
      </c>
      <c r="H658" s="38">
        <v>13000</v>
      </c>
      <c r="I658" s="39">
        <v>5</v>
      </c>
      <c r="J658" s="40"/>
      <c r="K658" s="41"/>
      <c r="L658" s="76">
        <v>5</v>
      </c>
      <c r="M658" s="14"/>
      <c r="N658" s="15"/>
      <c r="O658" s="97">
        <v>5</v>
      </c>
      <c r="P658" s="97" t="s">
        <v>207</v>
      </c>
      <c r="Q658" s="146"/>
      <c r="R658" s="146"/>
      <c r="S658" s="78">
        <v>5</v>
      </c>
      <c r="T658" s="48">
        <v>65000</v>
      </c>
      <c r="U658" s="23"/>
      <c r="V658" s="24"/>
      <c r="W658" s="62" t="s">
        <v>4859</v>
      </c>
    </row>
    <row r="659" spans="1:23" ht="23.45" customHeight="1">
      <c r="A659" s="35" t="s">
        <v>402</v>
      </c>
      <c r="B659" s="35" t="s">
        <v>11102</v>
      </c>
      <c r="C659" s="35" t="s">
        <v>176</v>
      </c>
      <c r="D659" s="35" t="s">
        <v>177</v>
      </c>
      <c r="E659" s="36" t="s">
        <v>7448</v>
      </c>
      <c r="F659" s="35" t="s">
        <v>7449</v>
      </c>
      <c r="G659" s="37" t="s">
        <v>7450</v>
      </c>
      <c r="H659" s="38">
        <v>13000</v>
      </c>
      <c r="I659" s="39">
        <v>5</v>
      </c>
      <c r="J659" s="40"/>
      <c r="K659" s="41"/>
      <c r="L659" s="76">
        <v>5</v>
      </c>
      <c r="M659" s="14"/>
      <c r="N659" s="15"/>
      <c r="O659" s="97">
        <v>5</v>
      </c>
      <c r="P659" s="97" t="s">
        <v>207</v>
      </c>
      <c r="Q659" s="146" t="s">
        <v>13588</v>
      </c>
      <c r="R659" s="146"/>
      <c r="S659" s="78">
        <v>5</v>
      </c>
      <c r="T659" s="48">
        <v>65000</v>
      </c>
      <c r="U659" s="23"/>
      <c r="V659" s="24"/>
      <c r="W659" s="62" t="s">
        <v>4859</v>
      </c>
    </row>
    <row r="660" spans="1:23" ht="23.45" customHeight="1">
      <c r="A660" s="35" t="s">
        <v>402</v>
      </c>
      <c r="B660" s="35" t="s">
        <v>11102</v>
      </c>
      <c r="C660" s="35" t="s">
        <v>176</v>
      </c>
      <c r="D660" s="35" t="s">
        <v>177</v>
      </c>
      <c r="E660" s="36" t="s">
        <v>9534</v>
      </c>
      <c r="F660" s="35" t="s">
        <v>7449</v>
      </c>
      <c r="G660" s="37" t="s">
        <v>9535</v>
      </c>
      <c r="H660" s="38">
        <v>13000</v>
      </c>
      <c r="I660" s="39">
        <v>8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146"/>
      <c r="R660" s="146"/>
      <c r="S660" s="78">
        <v>0</v>
      </c>
      <c r="T660" s="48">
        <v>0</v>
      </c>
      <c r="U660" s="23"/>
      <c r="V660" s="24"/>
      <c r="W660" s="62" t="s">
        <v>4859</v>
      </c>
    </row>
    <row r="661" spans="1:23" ht="23.45" customHeight="1">
      <c r="A661" s="35" t="s">
        <v>402</v>
      </c>
      <c r="B661" s="35" t="s">
        <v>11102</v>
      </c>
      <c r="C661" s="35" t="s">
        <v>176</v>
      </c>
      <c r="D661" s="35" t="s">
        <v>177</v>
      </c>
      <c r="E661" s="36" t="s">
        <v>7732</v>
      </c>
      <c r="F661" s="35" t="s">
        <v>7449</v>
      </c>
      <c r="G661" s="37" t="s">
        <v>7733</v>
      </c>
      <c r="H661" s="38">
        <v>13000</v>
      </c>
      <c r="I661" s="39">
        <v>1</v>
      </c>
      <c r="J661" s="40"/>
      <c r="K661" s="41"/>
      <c r="L661" s="76">
        <v>1</v>
      </c>
      <c r="M661" s="14"/>
      <c r="N661" s="15"/>
      <c r="O661" s="97">
        <v>1</v>
      </c>
      <c r="P661" s="97" t="s">
        <v>207</v>
      </c>
      <c r="Q661" s="146"/>
      <c r="R661" s="146"/>
      <c r="S661" s="78">
        <v>1</v>
      </c>
      <c r="T661" s="48">
        <v>13000</v>
      </c>
      <c r="U661" s="23"/>
      <c r="V661" s="24"/>
      <c r="W661" s="62" t="s">
        <v>4859</v>
      </c>
    </row>
    <row r="662" spans="1:23" ht="23.45" customHeight="1">
      <c r="A662" s="35" t="s">
        <v>402</v>
      </c>
      <c r="B662" s="35" t="s">
        <v>11102</v>
      </c>
      <c r="C662" s="35" t="s">
        <v>176</v>
      </c>
      <c r="D662" s="35" t="s">
        <v>177</v>
      </c>
      <c r="E662" s="36" t="s">
        <v>12173</v>
      </c>
      <c r="F662" s="35" t="s">
        <v>7449</v>
      </c>
      <c r="G662" s="37" t="s">
        <v>12174</v>
      </c>
      <c r="H662" s="38">
        <v>13000</v>
      </c>
      <c r="I662" s="39">
        <v>2</v>
      </c>
      <c r="J662" s="40"/>
      <c r="K662" s="41"/>
      <c r="L662" s="76"/>
      <c r="M662" s="14"/>
      <c r="N662" s="15"/>
      <c r="O662" s="97">
        <v>0</v>
      </c>
      <c r="P662" s="97" t="s">
        <v>207</v>
      </c>
      <c r="Q662" s="146"/>
      <c r="R662" s="146"/>
      <c r="S662" s="78">
        <v>0</v>
      </c>
      <c r="T662" s="48">
        <v>0</v>
      </c>
      <c r="U662" s="23"/>
      <c r="V662" s="24"/>
      <c r="W662" s="62" t="s">
        <v>4859</v>
      </c>
    </row>
    <row r="663" spans="1:23" ht="23.45" customHeight="1">
      <c r="A663" s="35" t="s">
        <v>402</v>
      </c>
      <c r="B663" s="35" t="s">
        <v>11102</v>
      </c>
      <c r="C663" s="35" t="s">
        <v>176</v>
      </c>
      <c r="D663" s="35" t="s">
        <v>177</v>
      </c>
      <c r="E663" s="36" t="s">
        <v>7455</v>
      </c>
      <c r="F663" s="35" t="s">
        <v>7449</v>
      </c>
      <c r="G663" s="37" t="s">
        <v>7456</v>
      </c>
      <c r="H663" s="38">
        <v>13000</v>
      </c>
      <c r="I663" s="39">
        <v>5</v>
      </c>
      <c r="J663" s="40"/>
      <c r="K663" s="41"/>
      <c r="L663" s="76"/>
      <c r="M663" s="14"/>
      <c r="N663" s="15"/>
      <c r="O663" s="97">
        <v>0</v>
      </c>
      <c r="P663" s="97" t="s">
        <v>207</v>
      </c>
      <c r="Q663" s="146"/>
      <c r="R663" s="146"/>
      <c r="S663" s="78">
        <v>0</v>
      </c>
      <c r="T663" s="48">
        <v>0</v>
      </c>
      <c r="U663" s="23"/>
      <c r="V663" s="24"/>
      <c r="W663" s="62" t="s">
        <v>4859</v>
      </c>
    </row>
    <row r="664" spans="1:23" ht="23.45" customHeight="1">
      <c r="A664" s="16" t="s">
        <v>402</v>
      </c>
      <c r="B664" s="16" t="s">
        <v>11102</v>
      </c>
      <c r="C664" s="16" t="s">
        <v>176</v>
      </c>
      <c r="D664" s="16" t="s">
        <v>177</v>
      </c>
      <c r="E664" s="25" t="s">
        <v>7457</v>
      </c>
      <c r="F664" s="16" t="s">
        <v>7449</v>
      </c>
      <c r="G664" s="26" t="s">
        <v>7458</v>
      </c>
      <c r="H664" s="27">
        <v>13000</v>
      </c>
      <c r="I664" s="28"/>
      <c r="J664" s="29"/>
      <c r="K664" s="12">
        <v>1</v>
      </c>
      <c r="L664" s="77"/>
      <c r="M664" s="10"/>
      <c r="N664" s="11"/>
      <c r="O664" s="107">
        <v>0</v>
      </c>
      <c r="P664" s="107" t="s">
        <v>207</v>
      </c>
      <c r="Q664" s="147" t="s">
        <v>13453</v>
      </c>
      <c r="R664" s="147"/>
      <c r="S664" s="78">
        <v>0</v>
      </c>
      <c r="T664" s="48">
        <v>0</v>
      </c>
      <c r="U664" s="23"/>
      <c r="V664" s="24"/>
      <c r="W664" s="62" t="s">
        <v>4859</v>
      </c>
    </row>
    <row r="665" spans="1:23" ht="23.45" customHeight="1">
      <c r="A665" s="30"/>
      <c r="B665" s="30"/>
      <c r="C665" s="30"/>
      <c r="D665" s="30"/>
      <c r="E665" s="31"/>
      <c r="F665" s="30"/>
      <c r="G665" s="32"/>
      <c r="H665" s="33"/>
      <c r="I665" s="332"/>
      <c r="J665" s="333"/>
      <c r="K665" s="34"/>
      <c r="L665" s="334"/>
      <c r="M665" s="335"/>
      <c r="N665" s="336"/>
      <c r="O665" s="97">
        <v>0</v>
      </c>
      <c r="P665" s="97" t="s">
        <v>207</v>
      </c>
      <c r="Q665" s="217"/>
      <c r="R665" s="146"/>
      <c r="S665" s="78">
        <v>0</v>
      </c>
      <c r="T665" s="49">
        <v>0</v>
      </c>
      <c r="U665" s="23"/>
      <c r="V665" s="24"/>
      <c r="W665" s="62" t="s">
        <v>207</v>
      </c>
    </row>
    <row r="666" spans="1:23" ht="23.45" customHeight="1">
      <c r="A666" s="35" t="s">
        <v>405</v>
      </c>
      <c r="B666" s="35" t="s">
        <v>10581</v>
      </c>
      <c r="C666" s="35" t="s">
        <v>407</v>
      </c>
      <c r="D666" s="35" t="s">
        <v>407</v>
      </c>
      <c r="E666" s="36" t="s">
        <v>9536</v>
      </c>
      <c r="F666" s="35" t="s">
        <v>7460</v>
      </c>
      <c r="G666" s="37" t="s">
        <v>7055</v>
      </c>
      <c r="H666" s="38">
        <v>13000</v>
      </c>
      <c r="I666" s="39">
        <v>11</v>
      </c>
      <c r="J666" s="40"/>
      <c r="K666" s="41"/>
      <c r="L666" s="76">
        <v>11</v>
      </c>
      <c r="M666" s="14"/>
      <c r="N666" s="15"/>
      <c r="O666" s="97">
        <v>11</v>
      </c>
      <c r="P666" s="97" t="s">
        <v>207</v>
      </c>
      <c r="Q666" s="146"/>
      <c r="R666" s="146"/>
      <c r="S666" s="78">
        <v>11</v>
      </c>
      <c r="T666" s="48">
        <v>143000</v>
      </c>
      <c r="U666" s="23"/>
      <c r="V666" s="24"/>
      <c r="W666" s="62" t="s">
        <v>409</v>
      </c>
    </row>
    <row r="667" spans="1:23" ht="23.45" customHeight="1">
      <c r="A667" s="35" t="s">
        <v>405</v>
      </c>
      <c r="B667" s="35" t="s">
        <v>10581</v>
      </c>
      <c r="C667" s="35" t="s">
        <v>407</v>
      </c>
      <c r="D667" s="35" t="s">
        <v>407</v>
      </c>
      <c r="E667" s="36" t="s">
        <v>7549</v>
      </c>
      <c r="F667" s="35" t="s">
        <v>7460</v>
      </c>
      <c r="G667" s="37" t="s">
        <v>7165</v>
      </c>
      <c r="H667" s="38">
        <v>13000</v>
      </c>
      <c r="I667" s="39">
        <v>4</v>
      </c>
      <c r="J667" s="40"/>
      <c r="K667" s="41"/>
      <c r="L667" s="76">
        <v>4</v>
      </c>
      <c r="M667" s="14"/>
      <c r="N667" s="15"/>
      <c r="O667" s="97">
        <v>4</v>
      </c>
      <c r="P667" s="97" t="s">
        <v>207</v>
      </c>
      <c r="Q667" s="146"/>
      <c r="R667" s="146"/>
      <c r="S667" s="78">
        <v>4</v>
      </c>
      <c r="T667" s="48">
        <v>52000</v>
      </c>
      <c r="U667" s="23"/>
      <c r="V667" s="24"/>
      <c r="W667" s="62" t="s">
        <v>409</v>
      </c>
    </row>
    <row r="668" spans="1:23" ht="23.45" customHeight="1">
      <c r="A668" s="168"/>
      <c r="B668" s="168"/>
      <c r="C668" s="168"/>
      <c r="D668" s="168"/>
      <c r="E668" s="169"/>
      <c r="F668" s="168"/>
      <c r="G668" s="170"/>
      <c r="H668" s="171"/>
      <c r="I668" s="172"/>
      <c r="J668" s="173"/>
      <c r="K668" s="174"/>
      <c r="L668" s="175"/>
      <c r="M668" s="176"/>
      <c r="N668" s="177"/>
      <c r="O668" s="97">
        <v>0</v>
      </c>
      <c r="P668" s="97" t="s">
        <v>207</v>
      </c>
      <c r="Q668" s="305"/>
      <c r="R668" s="21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1580</v>
      </c>
      <c r="B669" s="35" t="s">
        <v>10692</v>
      </c>
      <c r="C669" s="35" t="s">
        <v>1581</v>
      </c>
      <c r="D669" s="35" t="s">
        <v>1581</v>
      </c>
      <c r="E669" s="36" t="s">
        <v>13531</v>
      </c>
      <c r="F669" s="35" t="s">
        <v>7955</v>
      </c>
      <c r="G669" s="37" t="s">
        <v>13532</v>
      </c>
      <c r="H669" s="38">
        <v>24000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146"/>
      <c r="R669" s="146"/>
      <c r="S669" s="78">
        <v>1</v>
      </c>
      <c r="T669" s="48">
        <v>24000</v>
      </c>
      <c r="U669" s="23"/>
      <c r="V669" s="24"/>
      <c r="W669" s="62" t="s">
        <v>996</v>
      </c>
    </row>
    <row r="670" spans="1:23" ht="23.45" customHeight="1">
      <c r="A670" s="35" t="s">
        <v>1580</v>
      </c>
      <c r="B670" s="35" t="s">
        <v>10692</v>
      </c>
      <c r="C670" s="35" t="s">
        <v>1581</v>
      </c>
      <c r="D670" s="35" t="s">
        <v>1581</v>
      </c>
      <c r="E670" s="36" t="s">
        <v>13090</v>
      </c>
      <c r="F670" s="35" t="s">
        <v>7955</v>
      </c>
      <c r="G670" s="37" t="s">
        <v>13091</v>
      </c>
      <c r="H670" s="38">
        <v>24000</v>
      </c>
      <c r="I670" s="39">
        <v>1</v>
      </c>
      <c r="J670" s="40"/>
      <c r="K670" s="41"/>
      <c r="L670" s="76">
        <v>1</v>
      </c>
      <c r="M670" s="14"/>
      <c r="N670" s="15"/>
      <c r="O670" s="97">
        <v>1</v>
      </c>
      <c r="P670" s="97" t="s">
        <v>207</v>
      </c>
      <c r="Q670" s="146"/>
      <c r="R670" s="146"/>
      <c r="S670" s="78">
        <v>1</v>
      </c>
      <c r="T670" s="48">
        <v>24000</v>
      </c>
      <c r="U670" s="23"/>
      <c r="V670" s="24"/>
      <c r="W670" s="62" t="s">
        <v>996</v>
      </c>
    </row>
    <row r="671" spans="1:23" ht="23.45" customHeight="1">
      <c r="A671" s="35" t="s">
        <v>1580</v>
      </c>
      <c r="B671" s="35" t="s">
        <v>10692</v>
      </c>
      <c r="C671" s="35" t="s">
        <v>1581</v>
      </c>
      <c r="D671" s="35" t="s">
        <v>1581</v>
      </c>
      <c r="E671" s="36" t="s">
        <v>12175</v>
      </c>
      <c r="F671" s="35" t="s">
        <v>8077</v>
      </c>
      <c r="G671" s="37" t="s">
        <v>12176</v>
      </c>
      <c r="H671" s="38">
        <v>23000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23000</v>
      </c>
      <c r="U671" s="23"/>
      <c r="V671" s="24"/>
      <c r="W671" s="62" t="s">
        <v>996</v>
      </c>
    </row>
    <row r="672" spans="1:23" ht="23.45" customHeight="1">
      <c r="A672" s="346" t="s">
        <v>1580</v>
      </c>
      <c r="B672" s="346" t="s">
        <v>10692</v>
      </c>
      <c r="C672" s="346" t="s">
        <v>1581</v>
      </c>
      <c r="D672" s="346" t="s">
        <v>1581</v>
      </c>
      <c r="E672" s="347"/>
      <c r="F672" s="346" t="s">
        <v>13469</v>
      </c>
      <c r="G672" s="348"/>
      <c r="H672" s="349"/>
      <c r="I672" s="338"/>
      <c r="J672" s="339"/>
      <c r="K672" s="340"/>
      <c r="L672" s="338"/>
      <c r="M672" s="339"/>
      <c r="N672" s="340"/>
      <c r="O672" s="97">
        <v>0</v>
      </c>
      <c r="P672" s="97" t="s">
        <v>207</v>
      </c>
      <c r="Q672" s="341"/>
      <c r="R672" s="341"/>
      <c r="S672" s="342"/>
      <c r="T672" s="352">
        <v>-24000</v>
      </c>
      <c r="U672" s="344"/>
      <c r="V672" s="345"/>
      <c r="W672" s="62" t="s">
        <v>996</v>
      </c>
    </row>
    <row r="673" spans="1:23" ht="23.45" customHeight="1">
      <c r="A673" s="30"/>
      <c r="B673" s="30"/>
      <c r="C673" s="30"/>
      <c r="D673" s="30"/>
      <c r="E673" s="31"/>
      <c r="F673" s="30"/>
      <c r="G673" s="32"/>
      <c r="H673" s="33"/>
      <c r="I673" s="332"/>
      <c r="J673" s="333"/>
      <c r="K673" s="34"/>
      <c r="L673" s="334"/>
      <c r="M673" s="335"/>
      <c r="N673" s="336"/>
      <c r="O673" s="97">
        <v>0</v>
      </c>
      <c r="P673" s="97" t="s">
        <v>207</v>
      </c>
      <c r="Q673" s="217"/>
      <c r="R673" s="146"/>
      <c r="S673" s="78">
        <v>0</v>
      </c>
      <c r="T673" s="49">
        <v>0</v>
      </c>
      <c r="U673" s="23"/>
      <c r="V673" s="24"/>
      <c r="W673" s="62" t="s">
        <v>207</v>
      </c>
    </row>
    <row r="674" spans="1:23" ht="23.45" customHeight="1">
      <c r="A674" s="35" t="s">
        <v>3488</v>
      </c>
      <c r="B674" s="35" t="s">
        <v>10989</v>
      </c>
      <c r="C674" s="35" t="s">
        <v>598</v>
      </c>
      <c r="D674" s="35" t="s">
        <v>598</v>
      </c>
      <c r="E674" s="36" t="s">
        <v>7468</v>
      </c>
      <c r="F674" s="35" t="s">
        <v>7469</v>
      </c>
      <c r="G674" s="37" t="s">
        <v>7466</v>
      </c>
      <c r="H674" s="38">
        <v>24000</v>
      </c>
      <c r="I674" s="39">
        <v>2</v>
      </c>
      <c r="J674" s="40"/>
      <c r="K674" s="41"/>
      <c r="L674" s="76">
        <v>2</v>
      </c>
      <c r="M674" s="14"/>
      <c r="N674" s="15"/>
      <c r="O674" s="97">
        <v>2</v>
      </c>
      <c r="P674" s="97" t="s">
        <v>207</v>
      </c>
      <c r="Q674" s="146"/>
      <c r="R674" s="146"/>
      <c r="S674" s="78">
        <v>2</v>
      </c>
      <c r="T674" s="48">
        <v>48000</v>
      </c>
      <c r="U674" s="23"/>
      <c r="V674" s="24"/>
      <c r="W674" s="62" t="s">
        <v>5018</v>
      </c>
    </row>
    <row r="675" spans="1:23" ht="23.45" customHeight="1">
      <c r="A675" s="35" t="s">
        <v>3488</v>
      </c>
      <c r="B675" s="35" t="s">
        <v>10989</v>
      </c>
      <c r="C675" s="35" t="s">
        <v>598</v>
      </c>
      <c r="D675" s="35" t="s">
        <v>598</v>
      </c>
      <c r="E675" s="36" t="s">
        <v>7470</v>
      </c>
      <c r="F675" s="35" t="s">
        <v>7469</v>
      </c>
      <c r="G675" s="37" t="s">
        <v>7471</v>
      </c>
      <c r="H675" s="38">
        <v>24000</v>
      </c>
      <c r="I675" s="39">
        <v>4</v>
      </c>
      <c r="J675" s="40"/>
      <c r="K675" s="41"/>
      <c r="L675" s="76">
        <v>4</v>
      </c>
      <c r="M675" s="14"/>
      <c r="N675" s="15"/>
      <c r="O675" s="97">
        <v>4</v>
      </c>
      <c r="P675" s="97" t="s">
        <v>207</v>
      </c>
      <c r="Q675" s="146"/>
      <c r="R675" s="146"/>
      <c r="S675" s="78">
        <v>4</v>
      </c>
      <c r="T675" s="48">
        <v>96000</v>
      </c>
      <c r="U675" s="23"/>
      <c r="V675" s="24"/>
      <c r="W675" s="62" t="s">
        <v>5018</v>
      </c>
    </row>
    <row r="676" spans="1:23" ht="23.45" customHeight="1">
      <c r="A676" s="16" t="s">
        <v>3488</v>
      </c>
      <c r="B676" s="16" t="s">
        <v>10989</v>
      </c>
      <c r="C676" s="16" t="s">
        <v>598</v>
      </c>
      <c r="D676" s="16" t="s">
        <v>598</v>
      </c>
      <c r="E676" s="25" t="s">
        <v>9537</v>
      </c>
      <c r="F676" s="16" t="s">
        <v>7469</v>
      </c>
      <c r="G676" s="26" t="s">
        <v>9538</v>
      </c>
      <c r="H676" s="27">
        <v>24000</v>
      </c>
      <c r="I676" s="28"/>
      <c r="J676" s="29"/>
      <c r="K676" s="12">
        <v>1</v>
      </c>
      <c r="L676" s="77"/>
      <c r="M676" s="10"/>
      <c r="N676" s="11"/>
      <c r="O676" s="107">
        <v>0</v>
      </c>
      <c r="P676" s="107" t="s">
        <v>207</v>
      </c>
      <c r="Q676" s="167" t="s">
        <v>52</v>
      </c>
      <c r="R676" s="147" t="s">
        <v>13459</v>
      </c>
      <c r="S676" s="78">
        <v>0</v>
      </c>
      <c r="T676" s="48">
        <v>-24000</v>
      </c>
      <c r="U676" s="23"/>
      <c r="V676" s="24"/>
      <c r="W676" s="62" t="s">
        <v>5018</v>
      </c>
    </row>
    <row r="677" spans="1:23" ht="23.45" customHeight="1">
      <c r="A677" s="30" t="s">
        <v>5206</v>
      </c>
      <c r="B677" s="69" t="s">
        <v>10989</v>
      </c>
      <c r="C677" s="30" t="s">
        <v>598</v>
      </c>
      <c r="D677" s="30" t="s">
        <v>598</v>
      </c>
      <c r="E677" s="31" t="s">
        <v>6677</v>
      </c>
      <c r="F677" s="30" t="s">
        <v>4972</v>
      </c>
      <c r="G677" s="32" t="s">
        <v>10072</v>
      </c>
      <c r="H677" s="33">
        <v>24000</v>
      </c>
      <c r="I677" s="39"/>
      <c r="J677" s="40"/>
      <c r="K677" s="34">
        <v>1</v>
      </c>
      <c r="L677" s="77"/>
      <c r="M677" s="10"/>
      <c r="N677" s="11"/>
      <c r="O677" s="97">
        <v>0</v>
      </c>
      <c r="P677" s="97" t="s">
        <v>207</v>
      </c>
      <c r="Q677" s="74"/>
      <c r="R677" s="217" t="s">
        <v>13658</v>
      </c>
      <c r="S677" s="78">
        <v>0</v>
      </c>
      <c r="T677" s="49">
        <v>0</v>
      </c>
      <c r="U677" s="23"/>
      <c r="V677" s="24"/>
      <c r="W677" s="62" t="s">
        <v>5018</v>
      </c>
    </row>
    <row r="678" spans="1:23" ht="23.45" customHeight="1">
      <c r="A678" s="30"/>
      <c r="B678" s="30"/>
      <c r="C678" s="30"/>
      <c r="D678" s="30"/>
      <c r="E678" s="31"/>
      <c r="F678" s="30"/>
      <c r="G678" s="32"/>
      <c r="H678" s="33"/>
      <c r="I678" s="332"/>
      <c r="J678" s="333"/>
      <c r="K678" s="34"/>
      <c r="L678" s="334"/>
      <c r="M678" s="335"/>
      <c r="N678" s="336"/>
      <c r="O678" s="97">
        <v>0</v>
      </c>
      <c r="P678" s="97" t="s">
        <v>207</v>
      </c>
      <c r="Q678" s="217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45" customHeight="1">
      <c r="A679" s="35" t="s">
        <v>412</v>
      </c>
      <c r="B679" s="35" t="s">
        <v>413</v>
      </c>
      <c r="C679" s="35" t="s">
        <v>414</v>
      </c>
      <c r="D679" s="35" t="s">
        <v>414</v>
      </c>
      <c r="E679" s="36" t="s">
        <v>13533</v>
      </c>
      <c r="F679" s="35" t="s">
        <v>9424</v>
      </c>
      <c r="G679" s="37" t="s">
        <v>13534</v>
      </c>
      <c r="H679" s="38">
        <v>24000</v>
      </c>
      <c r="I679" s="39">
        <v>1</v>
      </c>
      <c r="J679" s="40"/>
      <c r="K679" s="41"/>
      <c r="L679" s="76">
        <v>1</v>
      </c>
      <c r="M679" s="14"/>
      <c r="N679" s="15"/>
      <c r="O679" s="97">
        <v>1</v>
      </c>
      <c r="P679" s="97" t="s">
        <v>207</v>
      </c>
      <c r="Q679" s="146"/>
      <c r="R679" s="146"/>
      <c r="S679" s="78">
        <v>1</v>
      </c>
      <c r="T679" s="48">
        <v>24000</v>
      </c>
      <c r="U679" s="23"/>
      <c r="V679" s="24"/>
      <c r="W679" s="62" t="s">
        <v>4831</v>
      </c>
    </row>
    <row r="680" spans="1:23" ht="23.45" customHeight="1">
      <c r="A680" s="35" t="s">
        <v>412</v>
      </c>
      <c r="B680" s="35" t="s">
        <v>413</v>
      </c>
      <c r="C680" s="35" t="s">
        <v>414</v>
      </c>
      <c r="D680" s="35" t="s">
        <v>414</v>
      </c>
      <c r="E680" s="36" t="s">
        <v>13535</v>
      </c>
      <c r="F680" s="35" t="s">
        <v>9424</v>
      </c>
      <c r="G680" s="37" t="s">
        <v>13536</v>
      </c>
      <c r="H680" s="38">
        <v>24000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24000</v>
      </c>
      <c r="U680" s="23"/>
      <c r="V680" s="24"/>
      <c r="W680" s="62" t="s">
        <v>4831</v>
      </c>
    </row>
    <row r="681" spans="1:23" ht="23.45" customHeight="1">
      <c r="A681" s="168"/>
      <c r="B681" s="168"/>
      <c r="C681" s="168"/>
      <c r="D681" s="168"/>
      <c r="E681" s="169"/>
      <c r="F681" s="168"/>
      <c r="G681" s="170"/>
      <c r="H681" s="171"/>
      <c r="I681" s="172"/>
      <c r="J681" s="173"/>
      <c r="K681" s="174"/>
      <c r="L681" s="175"/>
      <c r="M681" s="176"/>
      <c r="N681" s="177"/>
      <c r="O681" s="97">
        <v>0</v>
      </c>
      <c r="P681" s="97" t="s">
        <v>207</v>
      </c>
      <c r="Q681" s="305"/>
      <c r="R681" s="216"/>
      <c r="S681" s="78">
        <v>0</v>
      </c>
      <c r="T681" s="49">
        <v>0</v>
      </c>
      <c r="U681" s="23"/>
      <c r="V681" s="24"/>
      <c r="W681" s="62" t="s">
        <v>207</v>
      </c>
    </row>
    <row r="682" spans="1:23" ht="23.45" customHeight="1">
      <c r="A682" s="35" t="s">
        <v>741</v>
      </c>
      <c r="B682" s="35" t="s">
        <v>10569</v>
      </c>
      <c r="C682" s="35" t="s">
        <v>745</v>
      </c>
      <c r="D682" s="35" t="s">
        <v>745</v>
      </c>
      <c r="E682" s="36" t="s">
        <v>12180</v>
      </c>
      <c r="F682" s="35" t="s">
        <v>10001</v>
      </c>
      <c r="G682" s="37" t="s">
        <v>9684</v>
      </c>
      <c r="H682" s="38">
        <v>13000</v>
      </c>
      <c r="I682" s="39">
        <v>5</v>
      </c>
      <c r="J682" s="40"/>
      <c r="K682" s="41"/>
      <c r="L682" s="76">
        <v>2</v>
      </c>
      <c r="M682" s="14"/>
      <c r="N682" s="15"/>
      <c r="O682" s="97">
        <v>2</v>
      </c>
      <c r="P682" s="97" t="s">
        <v>207</v>
      </c>
      <c r="Q682" s="146" t="s">
        <v>13553</v>
      </c>
      <c r="R682" s="146"/>
      <c r="S682" s="78">
        <v>2</v>
      </c>
      <c r="T682" s="48">
        <v>26000</v>
      </c>
      <c r="U682" s="23"/>
      <c r="V682" s="24"/>
      <c r="W682" s="62" t="s">
        <v>742</v>
      </c>
    </row>
    <row r="683" spans="1:23" ht="23.45" customHeight="1">
      <c r="A683" s="35" t="s">
        <v>741</v>
      </c>
      <c r="B683" s="35" t="s">
        <v>10569</v>
      </c>
      <c r="C683" s="35" t="s">
        <v>745</v>
      </c>
      <c r="D683" s="35" t="s">
        <v>745</v>
      </c>
      <c r="E683" s="36" t="s">
        <v>12181</v>
      </c>
      <c r="F683" s="35" t="s">
        <v>10001</v>
      </c>
      <c r="G683" s="37" t="s">
        <v>7079</v>
      </c>
      <c r="H683" s="38">
        <v>13000</v>
      </c>
      <c r="I683" s="39">
        <v>3</v>
      </c>
      <c r="J683" s="40"/>
      <c r="K683" s="41"/>
      <c r="L683" s="76">
        <v>3</v>
      </c>
      <c r="M683" s="14"/>
      <c r="N683" s="15"/>
      <c r="O683" s="97">
        <v>3</v>
      </c>
      <c r="P683" s="97" t="s">
        <v>207</v>
      </c>
      <c r="Q683" s="146"/>
      <c r="R683" s="146"/>
      <c r="S683" s="78">
        <v>3</v>
      </c>
      <c r="T683" s="48">
        <v>39000</v>
      </c>
      <c r="U683" s="23"/>
      <c r="V683" s="24"/>
      <c r="W683" s="62" t="s">
        <v>742</v>
      </c>
    </row>
    <row r="684" spans="1:23" ht="23.45" customHeight="1">
      <c r="A684" s="16" t="s">
        <v>12938</v>
      </c>
      <c r="B684" s="16" t="s">
        <v>10569</v>
      </c>
      <c r="C684" s="16" t="s">
        <v>745</v>
      </c>
      <c r="D684" s="16" t="s">
        <v>745</v>
      </c>
      <c r="E684" s="25" t="s">
        <v>12914</v>
      </c>
      <c r="F684" s="16" t="s">
        <v>12926</v>
      </c>
      <c r="G684" s="26" t="s">
        <v>12939</v>
      </c>
      <c r="H684" s="27">
        <v>14000</v>
      </c>
      <c r="I684" s="28"/>
      <c r="J684" s="29"/>
      <c r="K684" s="84">
        <v>1</v>
      </c>
      <c r="L684" s="77"/>
      <c r="M684" s="10"/>
      <c r="N684" s="11"/>
      <c r="O684" s="97">
        <v>0</v>
      </c>
      <c r="P684" s="97" t="s">
        <v>207</v>
      </c>
      <c r="Q684" s="167" t="s">
        <v>52</v>
      </c>
      <c r="R684" s="147" t="s">
        <v>12974</v>
      </c>
      <c r="S684" s="78">
        <v>0</v>
      </c>
      <c r="T684" s="48">
        <v>-14000</v>
      </c>
      <c r="U684" s="23"/>
      <c r="V684" s="24"/>
      <c r="W684" s="62" t="s">
        <v>742</v>
      </c>
    </row>
    <row r="685" spans="1:23" ht="23.45" customHeight="1">
      <c r="A685" s="16"/>
      <c r="B685" s="16"/>
      <c r="C685" s="16"/>
      <c r="D685" s="16"/>
      <c r="E685" s="25"/>
      <c r="F685" s="16"/>
      <c r="G685" s="26"/>
      <c r="H685" s="27"/>
      <c r="I685" s="28"/>
      <c r="J685" s="29"/>
      <c r="K685" s="12"/>
      <c r="L685" s="77"/>
      <c r="M685" s="10"/>
      <c r="N685" s="11"/>
      <c r="O685" s="97">
        <v>0</v>
      </c>
      <c r="P685" s="97" t="s">
        <v>207</v>
      </c>
      <c r="Q685" s="147"/>
      <c r="R685" s="147"/>
      <c r="S685" s="78">
        <v>0</v>
      </c>
      <c r="T685" s="49">
        <v>0</v>
      </c>
      <c r="U685" s="23"/>
      <c r="V685" s="24"/>
      <c r="W685" s="62" t="s">
        <v>207</v>
      </c>
    </row>
    <row r="686" spans="1:23" ht="23.45" customHeight="1">
      <c r="A686" s="35" t="s">
        <v>549</v>
      </c>
      <c r="B686" s="35" t="s">
        <v>11072</v>
      </c>
      <c r="C686" s="35" t="s">
        <v>551</v>
      </c>
      <c r="D686" s="35" t="s">
        <v>552</v>
      </c>
      <c r="E686" s="36" t="s">
        <v>7883</v>
      </c>
      <c r="F686" s="35" t="s">
        <v>7474</v>
      </c>
      <c r="G686" s="37" t="s">
        <v>7121</v>
      </c>
      <c r="H686" s="38">
        <v>10500</v>
      </c>
      <c r="I686" s="39"/>
      <c r="J686" s="40">
        <v>7</v>
      </c>
      <c r="K686" s="41"/>
      <c r="L686" s="76"/>
      <c r="M686" s="14"/>
      <c r="N686" s="15"/>
      <c r="O686" s="97">
        <v>0</v>
      </c>
      <c r="P686" s="97" t="s">
        <v>207</v>
      </c>
      <c r="Q686" s="146" t="s">
        <v>11190</v>
      </c>
      <c r="R686" s="146" t="s">
        <v>5185</v>
      </c>
      <c r="S686" s="78">
        <v>0</v>
      </c>
      <c r="T686" s="48">
        <v>0</v>
      </c>
      <c r="U686" s="23">
        <v>52500</v>
      </c>
      <c r="V686" s="24">
        <v>45855</v>
      </c>
      <c r="W686" s="62" t="s">
        <v>553</v>
      </c>
    </row>
    <row r="687" spans="1:23" ht="23.45" customHeight="1">
      <c r="A687" s="35" t="s">
        <v>549</v>
      </c>
      <c r="B687" s="35" t="s">
        <v>11072</v>
      </c>
      <c r="C687" s="35" t="s">
        <v>551</v>
      </c>
      <c r="D687" s="35" t="s">
        <v>552</v>
      </c>
      <c r="E687" s="36" t="s">
        <v>7883</v>
      </c>
      <c r="F687" s="35" t="s">
        <v>7474</v>
      </c>
      <c r="G687" s="37" t="s">
        <v>7121</v>
      </c>
      <c r="H687" s="38">
        <v>10500</v>
      </c>
      <c r="I687" s="39">
        <v>17</v>
      </c>
      <c r="J687" s="40"/>
      <c r="K687" s="41"/>
      <c r="L687" s="76"/>
      <c r="M687" s="14"/>
      <c r="N687" s="15"/>
      <c r="O687" s="97">
        <v>0</v>
      </c>
      <c r="P687" s="97" t="s">
        <v>207</v>
      </c>
      <c r="Q687" s="227" t="s">
        <v>13589</v>
      </c>
      <c r="R687" s="146" t="s">
        <v>13550</v>
      </c>
      <c r="S687" s="78">
        <v>0</v>
      </c>
      <c r="T687" s="48">
        <v>178500</v>
      </c>
      <c r="U687" s="23"/>
      <c r="V687" s="24"/>
      <c r="W687" s="62" t="s">
        <v>553</v>
      </c>
    </row>
    <row r="688" spans="1:23" ht="23.45" customHeight="1">
      <c r="A688" s="16" t="s">
        <v>4939</v>
      </c>
      <c r="B688" s="16" t="s">
        <v>11072</v>
      </c>
      <c r="C688" s="16" t="s">
        <v>551</v>
      </c>
      <c r="D688" s="16" t="s">
        <v>552</v>
      </c>
      <c r="E688" s="25" t="s">
        <v>5505</v>
      </c>
      <c r="F688" s="16" t="s">
        <v>5988</v>
      </c>
      <c r="G688" s="26" t="s">
        <v>6067</v>
      </c>
      <c r="H688" s="27">
        <v>10500</v>
      </c>
      <c r="I688" s="28"/>
      <c r="J688" s="29"/>
      <c r="K688" s="12">
        <v>1</v>
      </c>
      <c r="L688" s="76"/>
      <c r="M688" s="14"/>
      <c r="N688" s="15"/>
      <c r="O688" s="97">
        <v>0</v>
      </c>
      <c r="P688" s="97" t="s">
        <v>207</v>
      </c>
      <c r="Q688" s="146" t="s">
        <v>13551</v>
      </c>
      <c r="R688" s="147" t="s">
        <v>13188</v>
      </c>
      <c r="S688" s="78">
        <v>0</v>
      </c>
      <c r="T688" s="48">
        <v>0</v>
      </c>
      <c r="U688" s="23"/>
      <c r="V688" s="24"/>
      <c r="W688" s="62" t="s">
        <v>553</v>
      </c>
    </row>
    <row r="689" spans="1:23" ht="23.45" customHeight="1">
      <c r="A689" s="16"/>
      <c r="B689" s="16"/>
      <c r="C689" s="16"/>
      <c r="D689" s="16"/>
      <c r="E689" s="25"/>
      <c r="F689" s="16"/>
      <c r="G689" s="26"/>
      <c r="H689" s="27"/>
      <c r="I689" s="28"/>
      <c r="J689" s="29"/>
      <c r="K689" s="12"/>
      <c r="L689" s="76"/>
      <c r="M689" s="14"/>
      <c r="N689" s="15"/>
      <c r="O689" s="97">
        <v>0</v>
      </c>
      <c r="P689" s="97" t="s">
        <v>207</v>
      </c>
      <c r="Q689" s="146"/>
      <c r="R689" s="147"/>
      <c r="S689" s="78">
        <v>0</v>
      </c>
      <c r="T689" s="49">
        <v>0</v>
      </c>
      <c r="U689" s="23"/>
      <c r="V689" s="24"/>
      <c r="W689" s="62" t="s">
        <v>207</v>
      </c>
    </row>
    <row r="690" spans="1:23" ht="23.45" customHeight="1">
      <c r="A690" s="35" t="s">
        <v>9588</v>
      </c>
      <c r="B690" s="35" t="s">
        <v>11017</v>
      </c>
      <c r="C690" s="35" t="s">
        <v>9665</v>
      </c>
      <c r="D690" s="35" t="s">
        <v>9665</v>
      </c>
      <c r="E690" s="36" t="s">
        <v>9615</v>
      </c>
      <c r="F690" s="35" t="s">
        <v>9616</v>
      </c>
      <c r="G690" s="37" t="s">
        <v>7067</v>
      </c>
      <c r="H690" s="38">
        <v>14000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14000</v>
      </c>
      <c r="U690" s="23"/>
      <c r="V690" s="24"/>
      <c r="W690" s="62" t="s">
        <v>9667</v>
      </c>
    </row>
    <row r="691" spans="1:23" ht="23.45" customHeight="1">
      <c r="A691" s="168"/>
      <c r="B691" s="168"/>
      <c r="C691" s="168"/>
      <c r="D691" s="168"/>
      <c r="E691" s="169"/>
      <c r="F691" s="168"/>
      <c r="G691" s="170"/>
      <c r="H691" s="171"/>
      <c r="I691" s="172"/>
      <c r="J691" s="173"/>
      <c r="K691" s="174"/>
      <c r="L691" s="175"/>
      <c r="M691" s="176"/>
      <c r="N691" s="177"/>
      <c r="O691" s="97">
        <v>0</v>
      </c>
      <c r="P691" s="97" t="s">
        <v>207</v>
      </c>
      <c r="Q691" s="305"/>
      <c r="R691" s="216"/>
      <c r="S691" s="78">
        <v>0</v>
      </c>
      <c r="T691" s="49">
        <v>0</v>
      </c>
      <c r="U691" s="23"/>
      <c r="V691" s="24"/>
      <c r="W691" s="62" t="s">
        <v>207</v>
      </c>
    </row>
    <row r="692" spans="1:23" ht="23.45" customHeight="1">
      <c r="A692" s="35" t="s">
        <v>554</v>
      </c>
      <c r="B692" s="35" t="s">
        <v>555</v>
      </c>
      <c r="C692" s="35" t="s">
        <v>556</v>
      </c>
      <c r="D692" s="35" t="s">
        <v>557</v>
      </c>
      <c r="E692" s="36" t="s">
        <v>9814</v>
      </c>
      <c r="F692" s="35" t="s">
        <v>12843</v>
      </c>
      <c r="G692" s="37" t="s">
        <v>10387</v>
      </c>
      <c r="H692" s="38">
        <v>15000</v>
      </c>
      <c r="I692" s="39">
        <v>1</v>
      </c>
      <c r="J692" s="40"/>
      <c r="K692" s="41"/>
      <c r="L692" s="76">
        <v>1</v>
      </c>
      <c r="M692" s="14"/>
      <c r="N692" s="15"/>
      <c r="O692" s="97">
        <v>1</v>
      </c>
      <c r="P692" s="97" t="s">
        <v>207</v>
      </c>
      <c r="Q692" s="146"/>
      <c r="R692" s="146"/>
      <c r="S692" s="78">
        <v>1</v>
      </c>
      <c r="T692" s="48">
        <v>15000</v>
      </c>
      <c r="U692" s="23"/>
      <c r="V692" s="24"/>
      <c r="W692" s="62" t="s">
        <v>4864</v>
      </c>
    </row>
    <row r="693" spans="1:23" ht="23.45" customHeight="1">
      <c r="A693" s="16" t="s">
        <v>5275</v>
      </c>
      <c r="B693" s="16" t="s">
        <v>555</v>
      </c>
      <c r="C693" s="16" t="s">
        <v>556</v>
      </c>
      <c r="D693" s="16" t="s">
        <v>557</v>
      </c>
      <c r="E693" s="25" t="s">
        <v>6679</v>
      </c>
      <c r="F693" s="16" t="s">
        <v>6678</v>
      </c>
      <c r="G693" s="26" t="s">
        <v>147</v>
      </c>
      <c r="H693" s="27">
        <v>17000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67" t="s">
        <v>13621</v>
      </c>
      <c r="R693" s="147" t="s">
        <v>12752</v>
      </c>
      <c r="S693" s="78">
        <v>0</v>
      </c>
      <c r="T693" s="48">
        <v>-15000</v>
      </c>
      <c r="U693" s="23">
        <v>-2000</v>
      </c>
      <c r="V693" s="24"/>
      <c r="W693" s="62" t="s">
        <v>4864</v>
      </c>
    </row>
    <row r="694" spans="1:23" ht="23.45" customHeight="1">
      <c r="A694" s="16" t="s">
        <v>5275</v>
      </c>
      <c r="B694" s="16" t="s">
        <v>555</v>
      </c>
      <c r="C694" s="16" t="s">
        <v>556</v>
      </c>
      <c r="D694" s="16" t="s">
        <v>557</v>
      </c>
      <c r="E694" s="25" t="s">
        <v>6679</v>
      </c>
      <c r="F694" s="16" t="s">
        <v>6678</v>
      </c>
      <c r="G694" s="26" t="s">
        <v>147</v>
      </c>
      <c r="H694" s="27">
        <v>17000</v>
      </c>
      <c r="I694" s="28"/>
      <c r="J694" s="29"/>
      <c r="K694" s="84">
        <v>1</v>
      </c>
      <c r="L694" s="77"/>
      <c r="M694" s="10"/>
      <c r="N694" s="11"/>
      <c r="O694" s="97">
        <v>0</v>
      </c>
      <c r="P694" s="97" t="s">
        <v>207</v>
      </c>
      <c r="Q694" s="167" t="s">
        <v>36</v>
      </c>
      <c r="R694" s="147" t="s">
        <v>12979</v>
      </c>
      <c r="S694" s="78">
        <v>0</v>
      </c>
      <c r="T694" s="48">
        <v>0</v>
      </c>
      <c r="U694" s="23"/>
      <c r="V694" s="24"/>
      <c r="W694" s="62" t="s">
        <v>4864</v>
      </c>
    </row>
    <row r="695" spans="1:23" ht="23.45" customHeight="1">
      <c r="A695" s="16" t="s">
        <v>5275</v>
      </c>
      <c r="B695" s="16" t="s">
        <v>555</v>
      </c>
      <c r="C695" s="16" t="s">
        <v>556</v>
      </c>
      <c r="D695" s="16" t="s">
        <v>557</v>
      </c>
      <c r="E695" s="25" t="s">
        <v>6679</v>
      </c>
      <c r="F695" s="16" t="s">
        <v>6678</v>
      </c>
      <c r="G695" s="26" t="s">
        <v>147</v>
      </c>
      <c r="H695" s="27">
        <v>17000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36</v>
      </c>
      <c r="R695" s="147" t="s">
        <v>12985</v>
      </c>
      <c r="S695" s="78">
        <v>0</v>
      </c>
      <c r="T695" s="48">
        <v>0</v>
      </c>
      <c r="U695" s="23"/>
      <c r="V695" s="24"/>
      <c r="W695" s="62" t="s">
        <v>4864</v>
      </c>
    </row>
    <row r="696" spans="1:23" ht="23.45" customHeight="1">
      <c r="A696" s="16"/>
      <c r="B696" s="16"/>
      <c r="C696" s="16"/>
      <c r="D696" s="16"/>
      <c r="E696" s="25"/>
      <c r="F696" s="16"/>
      <c r="G696" s="26"/>
      <c r="H696" s="27"/>
      <c r="I696" s="28"/>
      <c r="J696" s="29"/>
      <c r="K696" s="12"/>
      <c r="L696" s="77"/>
      <c r="M696" s="10"/>
      <c r="N696" s="11"/>
      <c r="O696" s="97">
        <v>0</v>
      </c>
      <c r="P696" s="97" t="s">
        <v>207</v>
      </c>
      <c r="Q696" s="147"/>
      <c r="R696" s="147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181</v>
      </c>
      <c r="B697" s="35" t="s">
        <v>11090</v>
      </c>
      <c r="C697" s="35" t="s">
        <v>183</v>
      </c>
      <c r="D697" s="35" t="s">
        <v>183</v>
      </c>
      <c r="E697" s="36" t="s">
        <v>13095</v>
      </c>
      <c r="F697" s="35" t="s">
        <v>10340</v>
      </c>
      <c r="G697" s="37" t="s">
        <v>13096</v>
      </c>
      <c r="H697" s="38">
        <v>19000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19000</v>
      </c>
      <c r="U697" s="23"/>
      <c r="V697" s="24"/>
      <c r="W697" s="62" t="s">
        <v>216</v>
      </c>
    </row>
    <row r="698" spans="1:23" ht="23.45" customHeight="1">
      <c r="A698" s="346" t="s">
        <v>181</v>
      </c>
      <c r="B698" s="346" t="s">
        <v>11090</v>
      </c>
      <c r="C698" s="346" t="s">
        <v>183</v>
      </c>
      <c r="D698" s="346" t="s">
        <v>183</v>
      </c>
      <c r="E698" s="347"/>
      <c r="F698" s="346" t="s">
        <v>13469</v>
      </c>
      <c r="G698" s="348"/>
      <c r="H698" s="349"/>
      <c r="I698" s="338"/>
      <c r="J698" s="339"/>
      <c r="K698" s="340"/>
      <c r="L698" s="338"/>
      <c r="M698" s="339"/>
      <c r="N698" s="340"/>
      <c r="O698" s="97">
        <v>0</v>
      </c>
      <c r="P698" s="97" t="s">
        <v>207</v>
      </c>
      <c r="Q698" s="341" t="s">
        <v>13622</v>
      </c>
      <c r="R698" s="341"/>
      <c r="S698" s="342"/>
      <c r="T698" s="352">
        <v>-19000</v>
      </c>
      <c r="U698" s="344">
        <v>-38000</v>
      </c>
      <c r="V698" s="345"/>
      <c r="W698" s="62" t="s">
        <v>216</v>
      </c>
    </row>
    <row r="699" spans="1:23" ht="23.45" customHeight="1">
      <c r="A699" s="16" t="s">
        <v>181</v>
      </c>
      <c r="B699" s="16" t="s">
        <v>11090</v>
      </c>
      <c r="C699" s="16" t="s">
        <v>183</v>
      </c>
      <c r="D699" s="16" t="s">
        <v>183</v>
      </c>
      <c r="E699" s="25" t="s">
        <v>12845</v>
      </c>
      <c r="F699" s="16" t="s">
        <v>12846</v>
      </c>
      <c r="G699" s="26" t="s">
        <v>12847</v>
      </c>
      <c r="H699" s="27">
        <v>20000</v>
      </c>
      <c r="I699" s="28"/>
      <c r="J699" s="29"/>
      <c r="K699" s="12">
        <v>1</v>
      </c>
      <c r="L699" s="77"/>
      <c r="M699" s="10"/>
      <c r="N699" s="11"/>
      <c r="O699" s="107">
        <v>0</v>
      </c>
      <c r="P699" s="107" t="s">
        <v>207</v>
      </c>
      <c r="Q699" s="147" t="s">
        <v>13461</v>
      </c>
      <c r="R699" s="147"/>
      <c r="S699" s="78">
        <v>0</v>
      </c>
      <c r="T699" s="49">
        <v>0</v>
      </c>
      <c r="U699" s="23"/>
      <c r="V699" s="24"/>
      <c r="W699" s="62" t="s">
        <v>216</v>
      </c>
    </row>
    <row r="700" spans="1:23" ht="23.45" customHeight="1">
      <c r="A700" s="168"/>
      <c r="B700" s="168"/>
      <c r="C700" s="168"/>
      <c r="D700" s="168"/>
      <c r="E700" s="169"/>
      <c r="F700" s="168"/>
      <c r="G700" s="170"/>
      <c r="H700" s="171"/>
      <c r="I700" s="172"/>
      <c r="J700" s="173"/>
      <c r="K700" s="174"/>
      <c r="L700" s="175"/>
      <c r="M700" s="176"/>
      <c r="N700" s="177"/>
      <c r="O700" s="97">
        <v>0</v>
      </c>
      <c r="P700" s="97" t="s">
        <v>207</v>
      </c>
      <c r="Q700" s="305"/>
      <c r="R700" s="216"/>
      <c r="S700" s="78">
        <v>0</v>
      </c>
      <c r="T700" s="49">
        <v>0</v>
      </c>
      <c r="U700" s="23"/>
      <c r="V700" s="24"/>
      <c r="W700" s="62" t="s">
        <v>207</v>
      </c>
    </row>
    <row r="701" spans="1:23" ht="23.45" customHeight="1">
      <c r="A701" s="35" t="s">
        <v>4689</v>
      </c>
      <c r="B701" s="35" t="s">
        <v>11161</v>
      </c>
      <c r="C701" s="35" t="s">
        <v>4693</v>
      </c>
      <c r="D701" s="35" t="s">
        <v>4693</v>
      </c>
      <c r="E701" s="36" t="s">
        <v>10150</v>
      </c>
      <c r="F701" s="35" t="s">
        <v>10151</v>
      </c>
      <c r="G701" s="37" t="s">
        <v>6756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8000</v>
      </c>
      <c r="U701" s="23"/>
      <c r="V701" s="24"/>
      <c r="W701" s="62" t="s">
        <v>4690</v>
      </c>
    </row>
    <row r="702" spans="1:23" ht="23.45" customHeight="1">
      <c r="A702" s="35"/>
      <c r="B702" s="35"/>
      <c r="C702" s="35"/>
      <c r="D702" s="35"/>
      <c r="E702" s="36"/>
      <c r="F702" s="35"/>
      <c r="G702" s="37"/>
      <c r="H702" s="38"/>
      <c r="I702" s="39"/>
      <c r="J702" s="40"/>
      <c r="K702" s="41"/>
      <c r="L702" s="76"/>
      <c r="M702" s="14"/>
      <c r="N702" s="15"/>
      <c r="O702" s="97">
        <v>0</v>
      </c>
      <c r="P702" s="97" t="s">
        <v>207</v>
      </c>
      <c r="Q702" s="146"/>
      <c r="R702" s="146"/>
      <c r="S702" s="78">
        <v>0</v>
      </c>
      <c r="T702" s="49">
        <v>0</v>
      </c>
      <c r="U702" s="23"/>
      <c r="V702" s="24"/>
      <c r="W702" s="62" t="s">
        <v>207</v>
      </c>
    </row>
    <row r="703" spans="1:23" ht="23.45" customHeight="1">
      <c r="A703" s="35" t="s">
        <v>1354</v>
      </c>
      <c r="B703" s="35" t="s">
        <v>10659</v>
      </c>
      <c r="C703" s="35" t="s">
        <v>1356</v>
      </c>
      <c r="D703" s="35" t="s">
        <v>1356</v>
      </c>
      <c r="E703" s="36" t="s">
        <v>7956</v>
      </c>
      <c r="F703" s="35" t="s">
        <v>7888</v>
      </c>
      <c r="G703" s="37" t="s">
        <v>6874</v>
      </c>
      <c r="H703" s="38">
        <v>8000</v>
      </c>
      <c r="I703" s="39">
        <v>3</v>
      </c>
      <c r="J703" s="40"/>
      <c r="K703" s="41"/>
      <c r="L703" s="76">
        <v>3</v>
      </c>
      <c r="M703" s="14"/>
      <c r="N703" s="15"/>
      <c r="O703" s="97">
        <v>3</v>
      </c>
      <c r="P703" s="97" t="s">
        <v>207</v>
      </c>
      <c r="Q703" s="146"/>
      <c r="R703" s="146"/>
      <c r="S703" s="78">
        <v>3</v>
      </c>
      <c r="T703" s="48">
        <v>24000</v>
      </c>
      <c r="U703" s="23"/>
      <c r="V703" s="24"/>
      <c r="W703" s="62" t="s">
        <v>4928</v>
      </c>
    </row>
    <row r="704" spans="1:23" ht="23.45" customHeight="1">
      <c r="A704" s="35" t="s">
        <v>1354</v>
      </c>
      <c r="B704" s="35" t="s">
        <v>10659</v>
      </c>
      <c r="C704" s="35" t="s">
        <v>1356</v>
      </c>
      <c r="D704" s="35" t="s">
        <v>1356</v>
      </c>
      <c r="E704" s="36" t="s">
        <v>8079</v>
      </c>
      <c r="F704" s="35" t="s">
        <v>7888</v>
      </c>
      <c r="G704" s="37" t="s">
        <v>7067</v>
      </c>
      <c r="H704" s="38">
        <v>8000</v>
      </c>
      <c r="I704" s="39">
        <v>2</v>
      </c>
      <c r="J704" s="40"/>
      <c r="K704" s="41"/>
      <c r="L704" s="76">
        <v>2</v>
      </c>
      <c r="M704" s="14"/>
      <c r="N704" s="15"/>
      <c r="O704" s="97">
        <v>2</v>
      </c>
      <c r="P704" s="97" t="s">
        <v>207</v>
      </c>
      <c r="Q704" s="146"/>
      <c r="R704" s="146"/>
      <c r="S704" s="78">
        <v>2</v>
      </c>
      <c r="T704" s="48">
        <v>16000</v>
      </c>
      <c r="U704" s="23"/>
      <c r="V704" s="24"/>
      <c r="W704" s="62" t="s">
        <v>4928</v>
      </c>
    </row>
    <row r="705" spans="1:23" ht="23.4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97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35" t="s">
        <v>186</v>
      </c>
      <c r="B706" s="35" t="s">
        <v>10620</v>
      </c>
      <c r="C706" s="35" t="s">
        <v>188</v>
      </c>
      <c r="D706" s="35" t="s">
        <v>189</v>
      </c>
      <c r="E706" s="36" t="s">
        <v>8080</v>
      </c>
      <c r="F706" s="35" t="s">
        <v>7556</v>
      </c>
      <c r="G706" s="37" t="s">
        <v>7070</v>
      </c>
      <c r="H706" s="38">
        <v>16500</v>
      </c>
      <c r="I706" s="39">
        <v>10</v>
      </c>
      <c r="J706" s="40"/>
      <c r="K706" s="41"/>
      <c r="L706" s="76">
        <v>10</v>
      </c>
      <c r="M706" s="14"/>
      <c r="N706" s="15"/>
      <c r="O706" s="97">
        <v>10</v>
      </c>
      <c r="P706" s="97" t="s">
        <v>207</v>
      </c>
      <c r="Q706" s="146"/>
      <c r="R706" s="146"/>
      <c r="S706" s="78">
        <v>10</v>
      </c>
      <c r="T706" s="48">
        <v>165000</v>
      </c>
      <c r="U706" s="23"/>
      <c r="V706" s="24"/>
      <c r="W706" s="62" t="s">
        <v>434</v>
      </c>
    </row>
    <row r="707" spans="1:23" ht="23.45" customHeight="1">
      <c r="A707" s="35" t="s">
        <v>186</v>
      </c>
      <c r="B707" s="35" t="s">
        <v>10620</v>
      </c>
      <c r="C707" s="35" t="s">
        <v>188</v>
      </c>
      <c r="D707" s="35" t="s">
        <v>189</v>
      </c>
      <c r="E707" s="36" t="s">
        <v>7555</v>
      </c>
      <c r="F707" s="35" t="s">
        <v>7556</v>
      </c>
      <c r="G707" s="37" t="s">
        <v>7064</v>
      </c>
      <c r="H707" s="38">
        <v>16500</v>
      </c>
      <c r="I707" s="39">
        <v>20</v>
      </c>
      <c r="J707" s="40"/>
      <c r="K707" s="41"/>
      <c r="L707" s="76">
        <v>17</v>
      </c>
      <c r="M707" s="14"/>
      <c r="N707" s="15"/>
      <c r="O707" s="97">
        <v>17</v>
      </c>
      <c r="P707" s="97" t="s">
        <v>207</v>
      </c>
      <c r="Q707" s="146" t="s">
        <v>13553</v>
      </c>
      <c r="R707" s="146"/>
      <c r="S707" s="78">
        <v>17</v>
      </c>
      <c r="T707" s="48">
        <v>280500</v>
      </c>
      <c r="U707" s="23"/>
      <c r="V707" s="24"/>
      <c r="W707" s="62" t="s">
        <v>434</v>
      </c>
    </row>
    <row r="708" spans="1:23" ht="23.45" customHeight="1">
      <c r="A708" s="35" t="s">
        <v>186</v>
      </c>
      <c r="B708" s="35" t="s">
        <v>10620</v>
      </c>
      <c r="C708" s="35" t="s">
        <v>188</v>
      </c>
      <c r="D708" s="35" t="s">
        <v>189</v>
      </c>
      <c r="E708" s="36" t="s">
        <v>7484</v>
      </c>
      <c r="F708" s="35" t="s">
        <v>7485</v>
      </c>
      <c r="G708" s="37" t="s">
        <v>7486</v>
      </c>
      <c r="H708" s="38">
        <v>16500</v>
      </c>
      <c r="I708" s="39">
        <v>5</v>
      </c>
      <c r="J708" s="40"/>
      <c r="K708" s="41"/>
      <c r="L708" s="76">
        <v>3</v>
      </c>
      <c r="M708" s="14"/>
      <c r="N708" s="15"/>
      <c r="O708" s="97">
        <v>3</v>
      </c>
      <c r="P708" s="97" t="s">
        <v>207</v>
      </c>
      <c r="Q708" s="146"/>
      <c r="R708" s="146"/>
      <c r="S708" s="78">
        <v>3</v>
      </c>
      <c r="T708" s="48">
        <v>49500</v>
      </c>
      <c r="U708" s="23"/>
      <c r="V708" s="24"/>
      <c r="W708" s="62" t="s">
        <v>434</v>
      </c>
    </row>
    <row r="709" spans="1:23" ht="23.45" customHeight="1">
      <c r="A709" s="35" t="s">
        <v>186</v>
      </c>
      <c r="B709" s="35" t="s">
        <v>10620</v>
      </c>
      <c r="C709" s="35" t="s">
        <v>188</v>
      </c>
      <c r="D709" s="35" t="s">
        <v>189</v>
      </c>
      <c r="E709" s="36" t="s">
        <v>7487</v>
      </c>
      <c r="F709" s="35" t="s">
        <v>7485</v>
      </c>
      <c r="G709" s="37" t="s">
        <v>7488</v>
      </c>
      <c r="H709" s="38">
        <v>16500</v>
      </c>
      <c r="I709" s="39">
        <v>3</v>
      </c>
      <c r="J709" s="40"/>
      <c r="K709" s="41"/>
      <c r="L709" s="76">
        <v>5</v>
      </c>
      <c r="M709" s="14"/>
      <c r="N709" s="15"/>
      <c r="O709" s="97">
        <v>5</v>
      </c>
      <c r="P709" s="97" t="s">
        <v>207</v>
      </c>
      <c r="Q709" s="146"/>
      <c r="R709" s="146"/>
      <c r="S709" s="78">
        <v>5</v>
      </c>
      <c r="T709" s="48">
        <v>82500</v>
      </c>
      <c r="U709" s="23"/>
      <c r="V709" s="24"/>
      <c r="W709" s="62" t="s">
        <v>434</v>
      </c>
    </row>
    <row r="710" spans="1:23" ht="23.45" customHeight="1">
      <c r="A710" s="35" t="s">
        <v>186</v>
      </c>
      <c r="B710" s="35" t="s">
        <v>10620</v>
      </c>
      <c r="C710" s="35" t="s">
        <v>188</v>
      </c>
      <c r="D710" s="35" t="s">
        <v>189</v>
      </c>
      <c r="E710" s="36" t="s">
        <v>12189</v>
      </c>
      <c r="F710" s="35" t="s">
        <v>7557</v>
      </c>
      <c r="G710" s="37" t="s">
        <v>12190</v>
      </c>
      <c r="H710" s="38">
        <v>15500</v>
      </c>
      <c r="I710" s="28"/>
      <c r="J710" s="40">
        <v>8</v>
      </c>
      <c r="K710" s="41"/>
      <c r="L710" s="76"/>
      <c r="M710" s="14">
        <v>8</v>
      </c>
      <c r="N710" s="15"/>
      <c r="O710" s="97">
        <v>8</v>
      </c>
      <c r="P710" s="97" t="s">
        <v>207</v>
      </c>
      <c r="Q710" s="146"/>
      <c r="R710" s="146" t="s">
        <v>6039</v>
      </c>
      <c r="S710" s="78">
        <v>8</v>
      </c>
      <c r="T710" s="48">
        <v>0</v>
      </c>
      <c r="U710" s="23">
        <v>124000</v>
      </c>
      <c r="V710" s="24">
        <v>45894</v>
      </c>
      <c r="W710" s="62" t="s">
        <v>434</v>
      </c>
    </row>
    <row r="711" spans="1:23" ht="23.45" customHeight="1">
      <c r="A711" s="35" t="s">
        <v>186</v>
      </c>
      <c r="B711" s="35" t="s">
        <v>10620</v>
      </c>
      <c r="C711" s="35" t="s">
        <v>188</v>
      </c>
      <c r="D711" s="35" t="s">
        <v>189</v>
      </c>
      <c r="E711" s="36" t="s">
        <v>9425</v>
      </c>
      <c r="F711" s="35" t="s">
        <v>7490</v>
      </c>
      <c r="G711" s="37" t="s">
        <v>7488</v>
      </c>
      <c r="H711" s="38">
        <v>16000</v>
      </c>
      <c r="I711" s="39">
        <v>4</v>
      </c>
      <c r="J711" s="40"/>
      <c r="K711" s="41"/>
      <c r="L711" s="76">
        <v>4</v>
      </c>
      <c r="M711" s="14"/>
      <c r="N711" s="15"/>
      <c r="O711" s="97">
        <v>4</v>
      </c>
      <c r="P711" s="97" t="s">
        <v>207</v>
      </c>
      <c r="Q711" s="146"/>
      <c r="R711" s="146"/>
      <c r="S711" s="78">
        <v>4</v>
      </c>
      <c r="T711" s="48">
        <v>64000</v>
      </c>
      <c r="U711" s="23"/>
      <c r="V711" s="24"/>
      <c r="W711" s="62" t="s">
        <v>434</v>
      </c>
    </row>
    <row r="712" spans="1:23" ht="23.45" customHeight="1">
      <c r="A712" s="35" t="s">
        <v>186</v>
      </c>
      <c r="B712" s="35" t="s">
        <v>10620</v>
      </c>
      <c r="C712" s="35" t="s">
        <v>188</v>
      </c>
      <c r="D712" s="35" t="s">
        <v>189</v>
      </c>
      <c r="E712" s="36" t="s">
        <v>13537</v>
      </c>
      <c r="F712" s="35" t="s">
        <v>13538</v>
      </c>
      <c r="G712" s="37" t="s">
        <v>13539</v>
      </c>
      <c r="H712" s="38">
        <v>16500</v>
      </c>
      <c r="I712" s="39">
        <v>1</v>
      </c>
      <c r="J712" s="40"/>
      <c r="K712" s="41"/>
      <c r="L712" s="76">
        <v>1</v>
      </c>
      <c r="M712" s="14"/>
      <c r="N712" s="15"/>
      <c r="O712" s="97">
        <v>1</v>
      </c>
      <c r="P712" s="97" t="s">
        <v>207</v>
      </c>
      <c r="Q712" s="146"/>
      <c r="R712" s="146"/>
      <c r="S712" s="78">
        <v>1</v>
      </c>
      <c r="T712" s="48">
        <v>16500</v>
      </c>
      <c r="U712" s="23"/>
      <c r="V712" s="24"/>
      <c r="W712" s="62" t="s">
        <v>434</v>
      </c>
    </row>
    <row r="713" spans="1:23" ht="23.45" customHeight="1">
      <c r="A713" s="16" t="s">
        <v>186</v>
      </c>
      <c r="B713" s="16" t="s">
        <v>10620</v>
      </c>
      <c r="C713" s="16" t="s">
        <v>188</v>
      </c>
      <c r="D713" s="16" t="s">
        <v>189</v>
      </c>
      <c r="E713" s="25" t="s">
        <v>7484</v>
      </c>
      <c r="F713" s="16" t="s">
        <v>7485</v>
      </c>
      <c r="G713" s="26" t="s">
        <v>7486</v>
      </c>
      <c r="H713" s="27">
        <v>16500</v>
      </c>
      <c r="I713" s="28"/>
      <c r="J713" s="29"/>
      <c r="K713" s="12">
        <v>1</v>
      </c>
      <c r="L713" s="77"/>
      <c r="M713" s="10"/>
      <c r="N713" s="11"/>
      <c r="O713" s="107">
        <v>0</v>
      </c>
      <c r="P713" s="107" t="s">
        <v>207</v>
      </c>
      <c r="Q713" s="147" t="s">
        <v>13452</v>
      </c>
      <c r="R713" s="147"/>
      <c r="S713" s="78">
        <v>0</v>
      </c>
      <c r="T713" s="48">
        <v>0</v>
      </c>
      <c r="U713" s="23"/>
      <c r="V713" s="24"/>
      <c r="W713" s="62" t="s">
        <v>434</v>
      </c>
    </row>
    <row r="714" spans="1:23" ht="23.45" customHeight="1">
      <c r="A714" s="30" t="s">
        <v>436</v>
      </c>
      <c r="B714" s="69" t="s">
        <v>10620</v>
      </c>
      <c r="C714" s="30" t="s">
        <v>188</v>
      </c>
      <c r="D714" s="30" t="s">
        <v>189</v>
      </c>
      <c r="E714" s="31" t="s">
        <v>13625</v>
      </c>
      <c r="F714" s="30" t="s">
        <v>435</v>
      </c>
      <c r="G714" s="32" t="s">
        <v>131</v>
      </c>
      <c r="H714" s="33">
        <v>16500</v>
      </c>
      <c r="I714" s="39"/>
      <c r="J714" s="40"/>
      <c r="K714" s="34">
        <v>1</v>
      </c>
      <c r="L714" s="77"/>
      <c r="M714" s="10"/>
      <c r="N714" s="11"/>
      <c r="O714" s="97">
        <v>0</v>
      </c>
      <c r="P714" s="97" t="s">
        <v>207</v>
      </c>
      <c r="Q714" s="74"/>
      <c r="R714" s="217" t="s">
        <v>13647</v>
      </c>
      <c r="S714" s="78">
        <v>0</v>
      </c>
      <c r="T714" s="49">
        <v>0</v>
      </c>
      <c r="U714" s="23"/>
      <c r="V714" s="24"/>
      <c r="W714" s="62" t="s">
        <v>434</v>
      </c>
    </row>
    <row r="715" spans="1:23" ht="23.45" customHeight="1">
      <c r="A715" s="30" t="s">
        <v>436</v>
      </c>
      <c r="B715" s="69" t="s">
        <v>10620</v>
      </c>
      <c r="C715" s="30" t="s">
        <v>188</v>
      </c>
      <c r="D715" s="30" t="s">
        <v>189</v>
      </c>
      <c r="E715" s="31" t="s">
        <v>190</v>
      </c>
      <c r="F715" s="30" t="s">
        <v>191</v>
      </c>
      <c r="G715" s="32" t="s">
        <v>60</v>
      </c>
      <c r="H715" s="33">
        <v>16500</v>
      </c>
      <c r="I715" s="39"/>
      <c r="J715" s="40"/>
      <c r="K715" s="34">
        <v>1</v>
      </c>
      <c r="L715" s="77"/>
      <c r="M715" s="10"/>
      <c r="N715" s="11"/>
      <c r="O715" s="97">
        <v>0</v>
      </c>
      <c r="P715" s="97" t="s">
        <v>207</v>
      </c>
      <c r="Q715" s="74"/>
      <c r="R715" s="217" t="s">
        <v>13648</v>
      </c>
      <c r="S715" s="78">
        <v>0</v>
      </c>
      <c r="T715" s="49">
        <v>0</v>
      </c>
      <c r="U715" s="23"/>
      <c r="V715" s="24"/>
      <c r="W715" s="62" t="s">
        <v>434</v>
      </c>
    </row>
    <row r="716" spans="1:23" ht="23.45" customHeight="1">
      <c r="A716" s="30"/>
      <c r="B716" s="30"/>
      <c r="C716" s="30"/>
      <c r="D716" s="30"/>
      <c r="E716" s="31"/>
      <c r="F716" s="30"/>
      <c r="G716" s="32"/>
      <c r="H716" s="33"/>
      <c r="I716" s="332"/>
      <c r="J716" s="333"/>
      <c r="K716" s="34"/>
      <c r="L716" s="334"/>
      <c r="M716" s="335"/>
      <c r="N716" s="336"/>
      <c r="O716" s="97">
        <v>0</v>
      </c>
      <c r="P716" s="97" t="s">
        <v>207</v>
      </c>
      <c r="Q716" s="217"/>
      <c r="R716" s="146"/>
      <c r="S716" s="78">
        <v>0</v>
      </c>
      <c r="T716" s="49">
        <v>0</v>
      </c>
      <c r="U716" s="23"/>
      <c r="V716" s="24"/>
      <c r="W716" s="62" t="s">
        <v>207</v>
      </c>
    </row>
    <row r="717" spans="1:23" ht="23.45" customHeight="1">
      <c r="A717" s="35" t="s">
        <v>3397</v>
      </c>
      <c r="B717" s="35" t="s">
        <v>10973</v>
      </c>
      <c r="C717" s="35" t="s">
        <v>3400</v>
      </c>
      <c r="D717" s="35" t="s">
        <v>3401</v>
      </c>
      <c r="E717" s="36" t="s">
        <v>12850</v>
      </c>
      <c r="F717" s="35" t="s">
        <v>12634</v>
      </c>
      <c r="G717" s="37" t="s">
        <v>7067</v>
      </c>
      <c r="H717" s="38">
        <v>12000</v>
      </c>
      <c r="I717" s="39"/>
      <c r="J717" s="40">
        <v>3</v>
      </c>
      <c r="K717" s="41"/>
      <c r="L717" s="76"/>
      <c r="M717" s="14"/>
      <c r="N717" s="15"/>
      <c r="O717" s="97">
        <v>0</v>
      </c>
      <c r="P717" s="97" t="s">
        <v>207</v>
      </c>
      <c r="Q717" s="146" t="s">
        <v>11178</v>
      </c>
      <c r="R717" s="146" t="s">
        <v>144</v>
      </c>
      <c r="S717" s="78">
        <v>0</v>
      </c>
      <c r="T717" s="48">
        <v>0</v>
      </c>
      <c r="U717" s="23">
        <v>36000</v>
      </c>
      <c r="V717" s="24">
        <v>45894</v>
      </c>
      <c r="W717" s="62" t="s">
        <v>3402</v>
      </c>
    </row>
    <row r="718" spans="1:23" ht="23.45" customHeight="1">
      <c r="A718" s="35" t="s">
        <v>3397</v>
      </c>
      <c r="B718" s="35" t="s">
        <v>10973</v>
      </c>
      <c r="C718" s="35" t="s">
        <v>3400</v>
      </c>
      <c r="D718" s="35" t="s">
        <v>3401</v>
      </c>
      <c r="E718" s="36" t="s">
        <v>12633</v>
      </c>
      <c r="F718" s="35" t="s">
        <v>12634</v>
      </c>
      <c r="G718" s="37" t="s">
        <v>6756</v>
      </c>
      <c r="H718" s="38">
        <v>12000</v>
      </c>
      <c r="I718" s="39"/>
      <c r="J718" s="40">
        <v>10</v>
      </c>
      <c r="K718" s="41"/>
      <c r="L718" s="76"/>
      <c r="M718" s="14"/>
      <c r="N718" s="15"/>
      <c r="O718" s="97">
        <v>0</v>
      </c>
      <c r="P718" s="97" t="s">
        <v>207</v>
      </c>
      <c r="Q718" s="146"/>
      <c r="R718" s="146" t="s">
        <v>84</v>
      </c>
      <c r="S718" s="78">
        <v>0</v>
      </c>
      <c r="T718" s="48">
        <v>0</v>
      </c>
      <c r="U718" s="23">
        <v>120000</v>
      </c>
      <c r="V718" s="24">
        <v>45894</v>
      </c>
      <c r="W718" s="62" t="s">
        <v>3402</v>
      </c>
    </row>
    <row r="719" spans="1:23" ht="23.45" customHeight="1">
      <c r="A719" s="35" t="s">
        <v>3397</v>
      </c>
      <c r="B719" s="35" t="s">
        <v>10973</v>
      </c>
      <c r="C719" s="35" t="s">
        <v>3400</v>
      </c>
      <c r="D719" s="35" t="s">
        <v>3401</v>
      </c>
      <c r="E719" s="36" t="s">
        <v>12633</v>
      </c>
      <c r="F719" s="35" t="s">
        <v>12634</v>
      </c>
      <c r="G719" s="37" t="s">
        <v>6756</v>
      </c>
      <c r="H719" s="38">
        <v>12000</v>
      </c>
      <c r="I719" s="39">
        <v>7</v>
      </c>
      <c r="J719" s="40"/>
      <c r="K719" s="41"/>
      <c r="L719" s="76"/>
      <c r="M719" s="14"/>
      <c r="N719" s="15"/>
      <c r="O719" s="97">
        <v>0</v>
      </c>
      <c r="P719" s="97" t="s">
        <v>207</v>
      </c>
      <c r="Q719" s="146" t="s">
        <v>11178</v>
      </c>
      <c r="R719" s="146" t="s">
        <v>6722</v>
      </c>
      <c r="S719" s="78">
        <v>0</v>
      </c>
      <c r="T719" s="48">
        <v>0</v>
      </c>
      <c r="U719" s="23"/>
      <c r="V719" s="24"/>
      <c r="W719" s="62" t="s">
        <v>3402</v>
      </c>
    </row>
    <row r="720" spans="1:23" ht="23.45" customHeight="1">
      <c r="A720" s="35" t="s">
        <v>3397</v>
      </c>
      <c r="B720" s="35" t="s">
        <v>10973</v>
      </c>
      <c r="C720" s="35" t="s">
        <v>3400</v>
      </c>
      <c r="D720" s="35" t="s">
        <v>3401</v>
      </c>
      <c r="E720" s="36" t="s">
        <v>12191</v>
      </c>
      <c r="F720" s="35" t="s">
        <v>12192</v>
      </c>
      <c r="G720" s="37" t="s">
        <v>6875</v>
      </c>
      <c r="H720" s="38">
        <v>12700</v>
      </c>
      <c r="I720" s="39"/>
      <c r="J720" s="40">
        <v>192</v>
      </c>
      <c r="K720" s="41"/>
      <c r="L720" s="76"/>
      <c r="M720" s="14"/>
      <c r="N720" s="15"/>
      <c r="O720" s="97">
        <v>0</v>
      </c>
      <c r="P720" s="97" t="s">
        <v>207</v>
      </c>
      <c r="Q720" s="146"/>
      <c r="R720" s="146" t="s">
        <v>13325</v>
      </c>
      <c r="S720" s="78">
        <v>0</v>
      </c>
      <c r="T720" s="48">
        <v>0</v>
      </c>
      <c r="U720" s="23">
        <v>2438400</v>
      </c>
      <c r="V720" s="24">
        <v>45894</v>
      </c>
      <c r="W720" s="62" t="s">
        <v>3402</v>
      </c>
    </row>
    <row r="721" spans="1:23" ht="23.45" customHeight="1">
      <c r="A721" s="35" t="s">
        <v>3397</v>
      </c>
      <c r="B721" s="35" t="s">
        <v>10973</v>
      </c>
      <c r="C721" s="35" t="s">
        <v>3400</v>
      </c>
      <c r="D721" s="35" t="s">
        <v>3401</v>
      </c>
      <c r="E721" s="36" t="s">
        <v>12191</v>
      </c>
      <c r="F721" s="35" t="s">
        <v>12192</v>
      </c>
      <c r="G721" s="37" t="s">
        <v>6875</v>
      </c>
      <c r="H721" s="38">
        <v>12700</v>
      </c>
      <c r="I721" s="39"/>
      <c r="J721" s="40">
        <v>8</v>
      </c>
      <c r="K721" s="41"/>
      <c r="L721" s="76"/>
      <c r="M721" s="14"/>
      <c r="N721" s="15"/>
      <c r="O721" s="97">
        <v>0</v>
      </c>
      <c r="P721" s="97" t="s">
        <v>207</v>
      </c>
      <c r="Q721" s="146" t="s">
        <v>11178</v>
      </c>
      <c r="R721" s="146" t="s">
        <v>6039</v>
      </c>
      <c r="S721" s="78">
        <v>0</v>
      </c>
      <c r="T721" s="48">
        <v>0</v>
      </c>
      <c r="U721" s="23">
        <v>889000</v>
      </c>
      <c r="V721" s="24">
        <v>45887</v>
      </c>
      <c r="W721" s="62" t="s">
        <v>3402</v>
      </c>
    </row>
    <row r="722" spans="1:23" ht="23.45" customHeight="1">
      <c r="A722" s="35" t="s">
        <v>3397</v>
      </c>
      <c r="B722" s="35" t="s">
        <v>10973</v>
      </c>
      <c r="C722" s="35" t="s">
        <v>3400</v>
      </c>
      <c r="D722" s="35" t="s">
        <v>3401</v>
      </c>
      <c r="E722" s="36" t="s">
        <v>7495</v>
      </c>
      <c r="F722" s="35" t="s">
        <v>7496</v>
      </c>
      <c r="G722" s="37" t="s">
        <v>6874</v>
      </c>
      <c r="H722" s="38">
        <v>12000</v>
      </c>
      <c r="I722" s="39">
        <v>1</v>
      </c>
      <c r="J722" s="40"/>
      <c r="K722" s="41"/>
      <c r="L722" s="76"/>
      <c r="M722" s="14"/>
      <c r="N722" s="15"/>
      <c r="O722" s="97">
        <v>0</v>
      </c>
      <c r="P722" s="97" t="s">
        <v>207</v>
      </c>
      <c r="Q722" s="146" t="s">
        <v>13410</v>
      </c>
      <c r="R722" s="146"/>
      <c r="S722" s="78">
        <v>0</v>
      </c>
      <c r="T722" s="48">
        <v>0</v>
      </c>
      <c r="U722" s="23"/>
      <c r="V722" s="24"/>
      <c r="W722" s="62" t="s">
        <v>3402</v>
      </c>
    </row>
    <row r="723" spans="1:23" ht="23.45" customHeight="1">
      <c r="A723" s="35" t="s">
        <v>3397</v>
      </c>
      <c r="B723" s="35" t="s">
        <v>10973</v>
      </c>
      <c r="C723" s="35" t="s">
        <v>3400</v>
      </c>
      <c r="D723" s="35" t="s">
        <v>3401</v>
      </c>
      <c r="E723" s="36" t="s">
        <v>7497</v>
      </c>
      <c r="F723" s="35" t="s">
        <v>7496</v>
      </c>
      <c r="G723" s="37" t="s">
        <v>6875</v>
      </c>
      <c r="H723" s="38">
        <v>12000</v>
      </c>
      <c r="I723" s="39"/>
      <c r="J723" s="40">
        <v>38</v>
      </c>
      <c r="K723" s="41"/>
      <c r="L723" s="76"/>
      <c r="M723" s="14"/>
      <c r="N723" s="15"/>
      <c r="O723" s="97">
        <v>0</v>
      </c>
      <c r="P723" s="97" t="s">
        <v>207</v>
      </c>
      <c r="Q723" s="233"/>
      <c r="R723" s="146" t="s">
        <v>13326</v>
      </c>
      <c r="S723" s="78">
        <v>0</v>
      </c>
      <c r="T723" s="48">
        <v>0</v>
      </c>
      <c r="U723" s="23">
        <v>456000</v>
      </c>
      <c r="V723" s="24">
        <v>45894</v>
      </c>
      <c r="W723" s="62" t="s">
        <v>3402</v>
      </c>
    </row>
    <row r="724" spans="1:23" ht="23.45" customHeight="1">
      <c r="A724" s="35" t="s">
        <v>3397</v>
      </c>
      <c r="B724" s="35" t="s">
        <v>10973</v>
      </c>
      <c r="C724" s="35" t="s">
        <v>3400</v>
      </c>
      <c r="D724" s="35" t="s">
        <v>3401</v>
      </c>
      <c r="E724" s="36" t="s">
        <v>7497</v>
      </c>
      <c r="F724" s="35" t="s">
        <v>7496</v>
      </c>
      <c r="G724" s="37" t="s">
        <v>6875</v>
      </c>
      <c r="H724" s="38">
        <v>12000</v>
      </c>
      <c r="I724" s="39"/>
      <c r="J724" s="40">
        <v>62</v>
      </c>
      <c r="K724" s="41"/>
      <c r="L724" s="76"/>
      <c r="M724" s="14"/>
      <c r="N724" s="15"/>
      <c r="O724" s="97">
        <v>0</v>
      </c>
      <c r="P724" s="97" t="s">
        <v>207</v>
      </c>
      <c r="Q724" s="146" t="s">
        <v>11178</v>
      </c>
      <c r="R724" s="146" t="s">
        <v>12541</v>
      </c>
      <c r="S724" s="78">
        <v>0</v>
      </c>
      <c r="T724" s="48">
        <v>0</v>
      </c>
      <c r="U724" s="23">
        <v>744000</v>
      </c>
      <c r="V724" s="24">
        <v>45888</v>
      </c>
      <c r="W724" s="62" t="s">
        <v>3402</v>
      </c>
    </row>
    <row r="725" spans="1:23" ht="23.45" customHeight="1">
      <c r="A725" s="35" t="s">
        <v>3397</v>
      </c>
      <c r="B725" s="35" t="s">
        <v>10973</v>
      </c>
      <c r="C725" s="35" t="s">
        <v>3400</v>
      </c>
      <c r="D725" s="35" t="s">
        <v>3401</v>
      </c>
      <c r="E725" s="36" t="s">
        <v>7497</v>
      </c>
      <c r="F725" s="35" t="s">
        <v>7496</v>
      </c>
      <c r="G725" s="37" t="s">
        <v>6875</v>
      </c>
      <c r="H725" s="38">
        <v>12000</v>
      </c>
      <c r="I725" s="39">
        <v>20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146" t="s">
        <v>11178</v>
      </c>
      <c r="R725" s="146" t="s">
        <v>6686</v>
      </c>
      <c r="S725" s="78">
        <v>0</v>
      </c>
      <c r="T725" s="48">
        <v>0</v>
      </c>
      <c r="U725" s="23"/>
      <c r="V725" s="24"/>
      <c r="W725" s="62" t="s">
        <v>3402</v>
      </c>
    </row>
    <row r="726" spans="1:23" ht="23.45" customHeight="1">
      <c r="A726" s="35"/>
      <c r="B726" s="35"/>
      <c r="C726" s="35"/>
      <c r="D726" s="35"/>
      <c r="E726" s="36"/>
      <c r="F726" s="35"/>
      <c r="G726" s="37"/>
      <c r="H726" s="38"/>
      <c r="I726" s="39"/>
      <c r="J726" s="40"/>
      <c r="K726" s="41"/>
      <c r="L726" s="76"/>
      <c r="M726" s="14"/>
      <c r="N726" s="15"/>
      <c r="O726" s="97">
        <v>0</v>
      </c>
      <c r="P726" s="97" t="s">
        <v>207</v>
      </c>
      <c r="Q726" s="146"/>
      <c r="R726" s="146"/>
      <c r="S726" s="78">
        <v>0</v>
      </c>
      <c r="T726" s="48">
        <v>0</v>
      </c>
      <c r="U726" s="23"/>
      <c r="V726" s="24"/>
      <c r="W726" s="62" t="s">
        <v>207</v>
      </c>
    </row>
    <row r="727" spans="1:23" ht="23.45" customHeight="1">
      <c r="A727" s="35" t="s">
        <v>192</v>
      </c>
      <c r="B727" s="35" t="s">
        <v>10619</v>
      </c>
      <c r="C727" s="35" t="s">
        <v>194</v>
      </c>
      <c r="D727" s="35" t="s">
        <v>195</v>
      </c>
      <c r="E727" s="36" t="s">
        <v>13307</v>
      </c>
      <c r="F727" s="35" t="s">
        <v>12636</v>
      </c>
      <c r="G727" s="37" t="s">
        <v>5959</v>
      </c>
      <c r="H727" s="38">
        <v>18000</v>
      </c>
      <c r="I727" s="28"/>
      <c r="J727" s="40">
        <v>20</v>
      </c>
      <c r="K727" s="41"/>
      <c r="L727" s="76"/>
      <c r="M727" s="14">
        <v>20</v>
      </c>
      <c r="N727" s="15"/>
      <c r="O727" s="97">
        <v>20</v>
      </c>
      <c r="P727" s="97" t="s">
        <v>207</v>
      </c>
      <c r="Q727" s="146"/>
      <c r="R727" s="146" t="s">
        <v>97</v>
      </c>
      <c r="S727" s="78">
        <v>20</v>
      </c>
      <c r="T727" s="48">
        <v>0</v>
      </c>
      <c r="U727" s="23">
        <v>360000</v>
      </c>
      <c r="V727" s="24">
        <v>45894</v>
      </c>
      <c r="W727" s="62" t="s">
        <v>442</v>
      </c>
    </row>
    <row r="728" spans="1:23" ht="23.45" customHeight="1">
      <c r="A728" s="35" t="s">
        <v>192</v>
      </c>
      <c r="B728" s="35" t="s">
        <v>10619</v>
      </c>
      <c r="C728" s="35" t="s">
        <v>194</v>
      </c>
      <c r="D728" s="35" t="s">
        <v>195</v>
      </c>
      <c r="E728" s="36" t="s">
        <v>12851</v>
      </c>
      <c r="F728" s="35" t="s">
        <v>12636</v>
      </c>
      <c r="G728" s="37" t="s">
        <v>7067</v>
      </c>
      <c r="H728" s="38">
        <v>18000</v>
      </c>
      <c r="I728" s="28"/>
      <c r="J728" s="40">
        <v>10</v>
      </c>
      <c r="K728" s="41"/>
      <c r="L728" s="76"/>
      <c r="M728" s="14"/>
      <c r="N728" s="15"/>
      <c r="O728" s="97">
        <v>0</v>
      </c>
      <c r="P728" s="97" t="s">
        <v>207</v>
      </c>
      <c r="Q728" s="146" t="s">
        <v>13551</v>
      </c>
      <c r="R728" s="146" t="s">
        <v>84</v>
      </c>
      <c r="S728" s="78">
        <v>0</v>
      </c>
      <c r="T728" s="48">
        <v>0</v>
      </c>
      <c r="U728" s="23">
        <v>180000</v>
      </c>
      <c r="V728" s="24">
        <v>45894</v>
      </c>
      <c r="W728" s="62" t="s">
        <v>442</v>
      </c>
    </row>
    <row r="729" spans="1:23" ht="23.45" customHeight="1">
      <c r="A729" s="35" t="s">
        <v>192</v>
      </c>
      <c r="B729" s="35" t="s">
        <v>10619</v>
      </c>
      <c r="C729" s="35" t="s">
        <v>194</v>
      </c>
      <c r="D729" s="35" t="s">
        <v>195</v>
      </c>
      <c r="E729" s="36" t="s">
        <v>12196</v>
      </c>
      <c r="F729" s="35" t="s">
        <v>12197</v>
      </c>
      <c r="G729" s="37" t="s">
        <v>5959</v>
      </c>
      <c r="H729" s="38">
        <v>17000</v>
      </c>
      <c r="I729" s="39"/>
      <c r="J729" s="40">
        <v>7</v>
      </c>
      <c r="K729" s="41"/>
      <c r="L729" s="76"/>
      <c r="M729" s="14">
        <v>7</v>
      </c>
      <c r="N729" s="15"/>
      <c r="O729" s="97">
        <v>7</v>
      </c>
      <c r="P729" s="97" t="s">
        <v>207</v>
      </c>
      <c r="Q729" s="146"/>
      <c r="R729" s="146" t="s">
        <v>5185</v>
      </c>
      <c r="S729" s="78">
        <v>7</v>
      </c>
      <c r="T729" s="48">
        <v>0</v>
      </c>
      <c r="U729" s="23">
        <v>119000</v>
      </c>
      <c r="V729" s="24">
        <v>45894</v>
      </c>
      <c r="W729" s="62" t="s">
        <v>442</v>
      </c>
    </row>
    <row r="730" spans="1:23" ht="23.45" customHeight="1">
      <c r="A730" s="35" t="s">
        <v>192</v>
      </c>
      <c r="B730" s="35" t="s">
        <v>10619</v>
      </c>
      <c r="C730" s="35" t="s">
        <v>194</v>
      </c>
      <c r="D730" s="35" t="s">
        <v>195</v>
      </c>
      <c r="E730" s="36" t="s">
        <v>12637</v>
      </c>
      <c r="F730" s="35" t="s">
        <v>12197</v>
      </c>
      <c r="G730" s="37" t="s">
        <v>7064</v>
      </c>
      <c r="H730" s="38">
        <v>17000</v>
      </c>
      <c r="I730" s="39">
        <v>3</v>
      </c>
      <c r="J730" s="40"/>
      <c r="K730" s="41"/>
      <c r="L730" s="76">
        <v>3</v>
      </c>
      <c r="M730" s="14"/>
      <c r="N730" s="15"/>
      <c r="O730" s="97">
        <v>3</v>
      </c>
      <c r="P730" s="97" t="s">
        <v>207</v>
      </c>
      <c r="Q730" s="146"/>
      <c r="R730" s="146"/>
      <c r="S730" s="78">
        <v>3</v>
      </c>
      <c r="T730" s="48">
        <v>51000</v>
      </c>
      <c r="U730" s="23"/>
      <c r="V730" s="24"/>
      <c r="W730" s="62" t="s">
        <v>442</v>
      </c>
    </row>
    <row r="731" spans="1:23" ht="23.45" customHeight="1">
      <c r="A731" s="35" t="s">
        <v>192</v>
      </c>
      <c r="B731" s="35" t="s">
        <v>10619</v>
      </c>
      <c r="C731" s="35" t="s">
        <v>194</v>
      </c>
      <c r="D731" s="35" t="s">
        <v>195</v>
      </c>
      <c r="E731" s="36" t="s">
        <v>12199</v>
      </c>
      <c r="F731" s="35" t="s">
        <v>12200</v>
      </c>
      <c r="G731" s="37" t="s">
        <v>5959</v>
      </c>
      <c r="H731" s="38">
        <v>10000</v>
      </c>
      <c r="I731" s="39">
        <v>2</v>
      </c>
      <c r="J731" s="40"/>
      <c r="K731" s="41"/>
      <c r="L731" s="76">
        <v>2</v>
      </c>
      <c r="M731" s="14"/>
      <c r="N731" s="15"/>
      <c r="O731" s="97">
        <v>2</v>
      </c>
      <c r="P731" s="97" t="s">
        <v>207</v>
      </c>
      <c r="Q731" s="146"/>
      <c r="R731" s="146"/>
      <c r="S731" s="78">
        <v>2</v>
      </c>
      <c r="T731" s="48">
        <v>20000</v>
      </c>
      <c r="U731" s="23"/>
      <c r="V731" s="24"/>
      <c r="W731" s="62" t="s">
        <v>442</v>
      </c>
    </row>
    <row r="732" spans="1:23" ht="23.45" customHeight="1">
      <c r="A732" s="168"/>
      <c r="B732" s="168"/>
      <c r="C732" s="168"/>
      <c r="D732" s="168"/>
      <c r="E732" s="169"/>
      <c r="F732" s="168"/>
      <c r="G732" s="170"/>
      <c r="H732" s="171"/>
      <c r="I732" s="172"/>
      <c r="J732" s="173"/>
      <c r="K732" s="174"/>
      <c r="L732" s="175"/>
      <c r="M732" s="176"/>
      <c r="N732" s="177"/>
      <c r="O732" s="97">
        <v>0</v>
      </c>
      <c r="P732" s="97" t="s">
        <v>207</v>
      </c>
      <c r="Q732" s="305"/>
      <c r="R732" s="216"/>
      <c r="S732" s="78">
        <v>0</v>
      </c>
      <c r="T732" s="49">
        <v>0</v>
      </c>
      <c r="U732" s="23"/>
      <c r="V732" s="24"/>
      <c r="W732" s="62" t="s">
        <v>207</v>
      </c>
    </row>
    <row r="733" spans="1:23" ht="23.45" customHeight="1">
      <c r="A733" s="35" t="s">
        <v>197</v>
      </c>
      <c r="B733" s="35" t="s">
        <v>11117</v>
      </c>
      <c r="C733" s="35" t="s">
        <v>198</v>
      </c>
      <c r="D733" s="35" t="s">
        <v>199</v>
      </c>
      <c r="E733" s="36" t="s">
        <v>12202</v>
      </c>
      <c r="F733" s="35" t="s">
        <v>12203</v>
      </c>
      <c r="G733" s="37" t="s">
        <v>5959</v>
      </c>
      <c r="H733" s="38">
        <v>14000</v>
      </c>
      <c r="I733" s="39">
        <v>7</v>
      </c>
      <c r="J733" s="40"/>
      <c r="K733" s="41"/>
      <c r="L733" s="76">
        <v>7</v>
      </c>
      <c r="M733" s="14"/>
      <c r="N733" s="15"/>
      <c r="O733" s="97">
        <v>7</v>
      </c>
      <c r="P733" s="97" t="s">
        <v>207</v>
      </c>
      <c r="Q733" s="146"/>
      <c r="R733" s="146"/>
      <c r="S733" s="78">
        <v>7</v>
      </c>
      <c r="T733" s="48">
        <v>98000</v>
      </c>
      <c r="U733" s="23"/>
      <c r="V733" s="24"/>
      <c r="W733" s="62" t="s">
        <v>454</v>
      </c>
    </row>
    <row r="734" spans="1:23" ht="23.45" customHeight="1">
      <c r="A734" s="35" t="s">
        <v>197</v>
      </c>
      <c r="B734" s="35" t="s">
        <v>11117</v>
      </c>
      <c r="C734" s="35" t="s">
        <v>198</v>
      </c>
      <c r="D734" s="35" t="s">
        <v>199</v>
      </c>
      <c r="E734" s="36" t="s">
        <v>12204</v>
      </c>
      <c r="F734" s="35" t="s">
        <v>12203</v>
      </c>
      <c r="G734" s="37" t="s">
        <v>6755</v>
      </c>
      <c r="H734" s="38">
        <v>14000</v>
      </c>
      <c r="I734" s="39">
        <v>2</v>
      </c>
      <c r="J734" s="40"/>
      <c r="K734" s="41"/>
      <c r="L734" s="76">
        <v>2</v>
      </c>
      <c r="M734" s="14"/>
      <c r="N734" s="15"/>
      <c r="O734" s="97">
        <v>2</v>
      </c>
      <c r="P734" s="97" t="s">
        <v>207</v>
      </c>
      <c r="Q734" s="146"/>
      <c r="R734" s="146"/>
      <c r="S734" s="78">
        <v>2</v>
      </c>
      <c r="T734" s="48">
        <v>28000</v>
      </c>
      <c r="U734" s="23"/>
      <c r="V734" s="24"/>
      <c r="W734" s="62" t="s">
        <v>454</v>
      </c>
    </row>
    <row r="735" spans="1:23" ht="23.45" customHeight="1">
      <c r="A735" s="35"/>
      <c r="B735" s="35"/>
      <c r="C735" s="35"/>
      <c r="D735" s="35"/>
      <c r="E735" s="36"/>
      <c r="F735" s="35"/>
      <c r="G735" s="37"/>
      <c r="H735" s="38"/>
      <c r="I735" s="39"/>
      <c r="J735" s="40"/>
      <c r="K735" s="41"/>
      <c r="L735" s="76"/>
      <c r="M735" s="14"/>
      <c r="N735" s="15"/>
      <c r="O735" s="97">
        <v>0</v>
      </c>
      <c r="P735" s="97" t="s">
        <v>207</v>
      </c>
      <c r="Q735" s="146"/>
      <c r="R735" s="146"/>
      <c r="S735" s="78">
        <v>0</v>
      </c>
      <c r="T735" s="49">
        <v>0</v>
      </c>
      <c r="U735" s="23"/>
      <c r="V735" s="24"/>
      <c r="W735" s="62" t="s">
        <v>207</v>
      </c>
    </row>
    <row r="736" spans="1:23" ht="23.4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8083</v>
      </c>
      <c r="F736" s="35" t="s">
        <v>7499</v>
      </c>
      <c r="G736" s="37" t="s">
        <v>7140</v>
      </c>
      <c r="H736" s="38">
        <v>14000</v>
      </c>
      <c r="I736" s="39">
        <v>1</v>
      </c>
      <c r="J736" s="40"/>
      <c r="K736" s="41"/>
      <c r="L736" s="76">
        <v>1</v>
      </c>
      <c r="M736" s="14"/>
      <c r="N736" s="15"/>
      <c r="O736" s="97">
        <v>1</v>
      </c>
      <c r="P736" s="97" t="s">
        <v>207</v>
      </c>
      <c r="Q736" s="146"/>
      <c r="R736" s="146"/>
      <c r="S736" s="78">
        <v>1</v>
      </c>
      <c r="T736" s="48">
        <v>14000</v>
      </c>
      <c r="U736" s="23"/>
      <c r="V736" s="24"/>
      <c r="W736" s="62" t="s">
        <v>4866</v>
      </c>
    </row>
    <row r="737" spans="1:23" ht="23.45" customHeight="1">
      <c r="A737" s="35" t="s">
        <v>200</v>
      </c>
      <c r="B737" s="35" t="s">
        <v>201</v>
      </c>
      <c r="C737" s="35" t="s">
        <v>202</v>
      </c>
      <c r="D737" s="35" t="s">
        <v>203</v>
      </c>
      <c r="E737" s="36" t="s">
        <v>7498</v>
      </c>
      <c r="F737" s="35" t="s">
        <v>7499</v>
      </c>
      <c r="G737" s="37" t="s">
        <v>7076</v>
      </c>
      <c r="H737" s="38">
        <v>14000</v>
      </c>
      <c r="I737" s="39">
        <v>1</v>
      </c>
      <c r="J737" s="40"/>
      <c r="K737" s="41"/>
      <c r="L737" s="76">
        <v>1</v>
      </c>
      <c r="M737" s="14"/>
      <c r="N737" s="15"/>
      <c r="O737" s="97">
        <v>1</v>
      </c>
      <c r="P737" s="97" t="s">
        <v>207</v>
      </c>
      <c r="Q737" s="146"/>
      <c r="R737" s="146"/>
      <c r="S737" s="78">
        <v>1</v>
      </c>
      <c r="T737" s="48">
        <v>14000</v>
      </c>
      <c r="U737" s="23"/>
      <c r="V737" s="24"/>
      <c r="W737" s="62" t="s">
        <v>4866</v>
      </c>
    </row>
    <row r="738" spans="1:23" ht="23.45" customHeight="1">
      <c r="A738" s="35" t="s">
        <v>200</v>
      </c>
      <c r="B738" s="35" t="s">
        <v>201</v>
      </c>
      <c r="C738" s="35" t="s">
        <v>202</v>
      </c>
      <c r="D738" s="35" t="s">
        <v>203</v>
      </c>
      <c r="E738" s="36" t="s">
        <v>7500</v>
      </c>
      <c r="F738" s="35" t="s">
        <v>7499</v>
      </c>
      <c r="G738" s="37" t="s">
        <v>7055</v>
      </c>
      <c r="H738" s="38">
        <v>14000</v>
      </c>
      <c r="I738" s="39">
        <v>8</v>
      </c>
      <c r="J738" s="40"/>
      <c r="K738" s="41"/>
      <c r="L738" s="76">
        <v>8</v>
      </c>
      <c r="M738" s="14"/>
      <c r="N738" s="15"/>
      <c r="O738" s="97">
        <v>8</v>
      </c>
      <c r="P738" s="97" t="s">
        <v>207</v>
      </c>
      <c r="Q738" s="146"/>
      <c r="R738" s="146"/>
      <c r="S738" s="78">
        <v>8</v>
      </c>
      <c r="T738" s="48">
        <v>112000</v>
      </c>
      <c r="U738" s="23"/>
      <c r="V738" s="24"/>
      <c r="W738" s="62" t="s">
        <v>4866</v>
      </c>
    </row>
    <row r="739" spans="1:23" ht="23.45" customHeight="1">
      <c r="A739" s="35" t="s">
        <v>200</v>
      </c>
      <c r="B739" s="35" t="s">
        <v>201</v>
      </c>
      <c r="C739" s="35" t="s">
        <v>202</v>
      </c>
      <c r="D739" s="35" t="s">
        <v>203</v>
      </c>
      <c r="E739" s="36" t="s">
        <v>9815</v>
      </c>
      <c r="F739" s="35" t="s">
        <v>7499</v>
      </c>
      <c r="G739" s="37" t="s">
        <v>7165</v>
      </c>
      <c r="H739" s="38">
        <v>14000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14000</v>
      </c>
      <c r="U739" s="23"/>
      <c r="V739" s="24"/>
      <c r="W739" s="62" t="s">
        <v>4866</v>
      </c>
    </row>
    <row r="740" spans="1:23" ht="23.45" customHeight="1">
      <c r="A740" s="35" t="s">
        <v>200</v>
      </c>
      <c r="B740" s="35" t="s">
        <v>201</v>
      </c>
      <c r="C740" s="35" t="s">
        <v>202</v>
      </c>
      <c r="D740" s="35" t="s">
        <v>203</v>
      </c>
      <c r="E740" s="36" t="s">
        <v>9758</v>
      </c>
      <c r="F740" s="35" t="s">
        <v>7499</v>
      </c>
      <c r="G740" s="37" t="s">
        <v>7079</v>
      </c>
      <c r="H740" s="38">
        <v>14000</v>
      </c>
      <c r="I740" s="39">
        <v>1</v>
      </c>
      <c r="J740" s="40"/>
      <c r="K740" s="41"/>
      <c r="L740" s="76">
        <v>1</v>
      </c>
      <c r="M740" s="14"/>
      <c r="N740" s="15"/>
      <c r="O740" s="97">
        <v>1</v>
      </c>
      <c r="P740" s="97" t="s">
        <v>207</v>
      </c>
      <c r="Q740" s="146"/>
      <c r="R740" s="146"/>
      <c r="S740" s="78">
        <v>1</v>
      </c>
      <c r="T740" s="48">
        <v>14000</v>
      </c>
      <c r="U740" s="23"/>
      <c r="V740" s="24"/>
      <c r="W740" s="62" t="s">
        <v>4866</v>
      </c>
    </row>
    <row r="741" spans="1:23" ht="23.45" customHeight="1">
      <c r="A741" s="35" t="s">
        <v>200</v>
      </c>
      <c r="B741" s="35" t="s">
        <v>201</v>
      </c>
      <c r="C741" s="35" t="s">
        <v>202</v>
      </c>
      <c r="D741" s="35" t="s">
        <v>203</v>
      </c>
      <c r="E741" s="36" t="s">
        <v>10048</v>
      </c>
      <c r="F741" s="35" t="s">
        <v>7745</v>
      </c>
      <c r="G741" s="37" t="s">
        <v>7076</v>
      </c>
      <c r="H741" s="38">
        <v>9000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13590</v>
      </c>
      <c r="R741" s="146"/>
      <c r="S741" s="78">
        <v>0</v>
      </c>
      <c r="T741" s="49">
        <v>0</v>
      </c>
      <c r="U741" s="23"/>
      <c r="V741" s="24"/>
      <c r="W741" s="62" t="s">
        <v>4866</v>
      </c>
    </row>
    <row r="742" spans="1:23" ht="23.45" customHeight="1">
      <c r="A742" s="35" t="s">
        <v>200</v>
      </c>
      <c r="B742" s="35" t="s">
        <v>201</v>
      </c>
      <c r="C742" s="35" t="s">
        <v>202</v>
      </c>
      <c r="D742" s="35" t="s">
        <v>203</v>
      </c>
      <c r="E742" s="36" t="s">
        <v>10524</v>
      </c>
      <c r="F742" s="35" t="s">
        <v>11370</v>
      </c>
      <c r="G742" s="37" t="s">
        <v>7894</v>
      </c>
      <c r="H742" s="38">
        <v>12500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12500</v>
      </c>
      <c r="U742" s="23"/>
      <c r="V742" s="24"/>
      <c r="W742" s="62" t="s">
        <v>4866</v>
      </c>
    </row>
    <row r="743" spans="1:23" ht="23.45" customHeight="1">
      <c r="A743" s="35" t="s">
        <v>200</v>
      </c>
      <c r="B743" s="35" t="s">
        <v>201</v>
      </c>
      <c r="C743" s="35" t="s">
        <v>202</v>
      </c>
      <c r="D743" s="35" t="s">
        <v>203</v>
      </c>
      <c r="E743" s="36" t="s">
        <v>10522</v>
      </c>
      <c r="F743" s="35" t="s">
        <v>11370</v>
      </c>
      <c r="G743" s="37" t="s">
        <v>7573</v>
      </c>
      <c r="H743" s="38">
        <v>12500</v>
      </c>
      <c r="I743" s="39">
        <v>5</v>
      </c>
      <c r="J743" s="40"/>
      <c r="K743" s="41"/>
      <c r="L743" s="76">
        <v>5</v>
      </c>
      <c r="M743" s="14"/>
      <c r="N743" s="15"/>
      <c r="O743" s="97">
        <v>5</v>
      </c>
      <c r="P743" s="97" t="s">
        <v>207</v>
      </c>
      <c r="Q743" s="146"/>
      <c r="R743" s="146"/>
      <c r="S743" s="78">
        <v>5</v>
      </c>
      <c r="T743" s="48">
        <v>62500</v>
      </c>
      <c r="U743" s="23"/>
      <c r="V743" s="24"/>
      <c r="W743" s="62" t="s">
        <v>4866</v>
      </c>
    </row>
    <row r="744" spans="1:23" ht="23.45" customHeight="1">
      <c r="A744" s="35" t="s">
        <v>200</v>
      </c>
      <c r="B744" s="35" t="s">
        <v>201</v>
      </c>
      <c r="C744" s="35" t="s">
        <v>202</v>
      </c>
      <c r="D744" s="35" t="s">
        <v>203</v>
      </c>
      <c r="E744" s="36" t="s">
        <v>10514</v>
      </c>
      <c r="F744" s="35" t="s">
        <v>11370</v>
      </c>
      <c r="G744" s="37" t="s">
        <v>7171</v>
      </c>
      <c r="H744" s="38">
        <v>12500</v>
      </c>
      <c r="I744" s="39">
        <v>1</v>
      </c>
      <c r="J744" s="40"/>
      <c r="K744" s="41"/>
      <c r="L744" s="76">
        <v>1</v>
      </c>
      <c r="M744" s="14"/>
      <c r="N744" s="15"/>
      <c r="O744" s="97">
        <v>1</v>
      </c>
      <c r="P744" s="97" t="s">
        <v>207</v>
      </c>
      <c r="Q744" s="146"/>
      <c r="R744" s="146"/>
      <c r="S744" s="78">
        <v>1</v>
      </c>
      <c r="T744" s="48">
        <v>12500</v>
      </c>
      <c r="U744" s="23"/>
      <c r="V744" s="24"/>
      <c r="W744" s="62" t="s">
        <v>4866</v>
      </c>
    </row>
    <row r="745" spans="1:23" ht="23.45" customHeight="1">
      <c r="A745" s="35" t="s">
        <v>200</v>
      </c>
      <c r="B745" s="35" t="s">
        <v>201</v>
      </c>
      <c r="C745" s="35" t="s">
        <v>202</v>
      </c>
      <c r="D745" s="35" t="s">
        <v>203</v>
      </c>
      <c r="E745" s="36" t="s">
        <v>10509</v>
      </c>
      <c r="F745" s="35" t="s">
        <v>11370</v>
      </c>
      <c r="G745" s="37" t="s">
        <v>6167</v>
      </c>
      <c r="H745" s="38">
        <v>12500</v>
      </c>
      <c r="I745" s="39">
        <v>5</v>
      </c>
      <c r="J745" s="40"/>
      <c r="K745" s="41"/>
      <c r="L745" s="76">
        <v>5</v>
      </c>
      <c r="M745" s="14"/>
      <c r="N745" s="15"/>
      <c r="O745" s="97">
        <v>5</v>
      </c>
      <c r="P745" s="97" t="s">
        <v>207</v>
      </c>
      <c r="Q745" s="146"/>
      <c r="R745" s="146"/>
      <c r="S745" s="78">
        <v>5</v>
      </c>
      <c r="T745" s="48">
        <v>62500</v>
      </c>
      <c r="U745" s="23"/>
      <c r="V745" s="24"/>
      <c r="W745" s="62" t="s">
        <v>4866</v>
      </c>
    </row>
    <row r="746" spans="1:23" ht="23.45" customHeight="1">
      <c r="A746" s="35" t="s">
        <v>200</v>
      </c>
      <c r="B746" s="35" t="s">
        <v>201</v>
      </c>
      <c r="C746" s="35" t="s">
        <v>202</v>
      </c>
      <c r="D746" s="35" t="s">
        <v>203</v>
      </c>
      <c r="E746" s="36" t="s">
        <v>10526</v>
      </c>
      <c r="F746" s="35" t="s">
        <v>9891</v>
      </c>
      <c r="G746" s="37" t="s">
        <v>5959</v>
      </c>
      <c r="H746" s="38">
        <v>9000</v>
      </c>
      <c r="I746" s="39">
        <v>1</v>
      </c>
      <c r="J746" s="40"/>
      <c r="K746" s="41"/>
      <c r="L746" s="76">
        <v>1</v>
      </c>
      <c r="M746" s="14"/>
      <c r="N746" s="15"/>
      <c r="O746" s="97">
        <v>1</v>
      </c>
      <c r="P746" s="97" t="s">
        <v>207</v>
      </c>
      <c r="Q746" s="146"/>
      <c r="R746" s="146"/>
      <c r="S746" s="78">
        <v>1</v>
      </c>
      <c r="T746" s="48">
        <v>9000</v>
      </c>
      <c r="U746" s="23"/>
      <c r="V746" s="24"/>
      <c r="W746" s="62" t="s">
        <v>4866</v>
      </c>
    </row>
    <row r="747" spans="1:23" ht="23.45" customHeight="1">
      <c r="A747" s="35" t="s">
        <v>200</v>
      </c>
      <c r="B747" s="35" t="s">
        <v>201</v>
      </c>
      <c r="C747" s="35" t="s">
        <v>202</v>
      </c>
      <c r="D747" s="35" t="s">
        <v>203</v>
      </c>
      <c r="E747" s="36" t="s">
        <v>13540</v>
      </c>
      <c r="F747" s="35" t="s">
        <v>9891</v>
      </c>
      <c r="G747" s="37" t="s">
        <v>7067</v>
      </c>
      <c r="H747" s="38">
        <v>9000</v>
      </c>
      <c r="I747" s="39">
        <v>3</v>
      </c>
      <c r="J747" s="40"/>
      <c r="K747" s="41"/>
      <c r="L747" s="76">
        <v>3</v>
      </c>
      <c r="M747" s="14"/>
      <c r="N747" s="15"/>
      <c r="O747" s="97">
        <v>3</v>
      </c>
      <c r="P747" s="97" t="s">
        <v>207</v>
      </c>
      <c r="Q747" s="146"/>
      <c r="R747" s="146"/>
      <c r="S747" s="78">
        <v>3</v>
      </c>
      <c r="T747" s="48">
        <v>27000</v>
      </c>
      <c r="U747" s="23"/>
      <c r="V747" s="24"/>
      <c r="W747" s="62" t="s">
        <v>4866</v>
      </c>
    </row>
    <row r="748" spans="1:23" ht="23.45" customHeight="1">
      <c r="A748" s="35" t="s">
        <v>200</v>
      </c>
      <c r="B748" s="35" t="s">
        <v>201</v>
      </c>
      <c r="C748" s="35" t="s">
        <v>202</v>
      </c>
      <c r="D748" s="35" t="s">
        <v>203</v>
      </c>
      <c r="E748" s="36" t="s">
        <v>11372</v>
      </c>
      <c r="F748" s="35" t="s">
        <v>7505</v>
      </c>
      <c r="G748" s="37" t="s">
        <v>7130</v>
      </c>
      <c r="H748" s="38">
        <v>12000</v>
      </c>
      <c r="I748" s="39">
        <v>8</v>
      </c>
      <c r="J748" s="40"/>
      <c r="K748" s="41"/>
      <c r="L748" s="76">
        <v>8</v>
      </c>
      <c r="M748" s="14"/>
      <c r="N748" s="15"/>
      <c r="O748" s="97">
        <v>8</v>
      </c>
      <c r="P748" s="97" t="s">
        <v>207</v>
      </c>
      <c r="Q748" s="146"/>
      <c r="R748" s="146"/>
      <c r="S748" s="78">
        <v>8</v>
      </c>
      <c r="T748" s="48">
        <v>96000</v>
      </c>
      <c r="U748" s="23"/>
      <c r="V748" s="24"/>
      <c r="W748" s="62" t="s">
        <v>4866</v>
      </c>
    </row>
    <row r="749" spans="1:23" ht="23.45" customHeight="1">
      <c r="A749" s="35" t="s">
        <v>200</v>
      </c>
      <c r="B749" s="35" t="s">
        <v>201</v>
      </c>
      <c r="C749" s="35" t="s">
        <v>202</v>
      </c>
      <c r="D749" s="35" t="s">
        <v>203</v>
      </c>
      <c r="E749" s="36" t="s">
        <v>10527</v>
      </c>
      <c r="F749" s="35" t="s">
        <v>9893</v>
      </c>
      <c r="G749" s="37" t="s">
        <v>5959</v>
      </c>
      <c r="H749" s="38">
        <v>10000</v>
      </c>
      <c r="I749" s="39">
        <v>10</v>
      </c>
      <c r="J749" s="40"/>
      <c r="K749" s="41"/>
      <c r="L749" s="76">
        <v>5</v>
      </c>
      <c r="M749" s="14"/>
      <c r="N749" s="15"/>
      <c r="O749" s="97">
        <v>5</v>
      </c>
      <c r="P749" s="97" t="s">
        <v>207</v>
      </c>
      <c r="Q749" s="146"/>
      <c r="R749" s="146"/>
      <c r="S749" s="78">
        <v>5</v>
      </c>
      <c r="T749" s="48">
        <v>50000</v>
      </c>
      <c r="U749" s="23"/>
      <c r="V749" s="24"/>
      <c r="W749" s="62" t="s">
        <v>4866</v>
      </c>
    </row>
    <row r="750" spans="1:23" ht="23.45" customHeight="1">
      <c r="A750" s="35" t="s">
        <v>200</v>
      </c>
      <c r="B750" s="35" t="s">
        <v>201</v>
      </c>
      <c r="C750" s="35" t="s">
        <v>202</v>
      </c>
      <c r="D750" s="35" t="s">
        <v>203</v>
      </c>
      <c r="E750" s="36" t="s">
        <v>12641</v>
      </c>
      <c r="F750" s="35" t="s">
        <v>7746</v>
      </c>
      <c r="G750" s="37" t="s">
        <v>7609</v>
      </c>
      <c r="H750" s="38">
        <v>12500</v>
      </c>
      <c r="I750" s="39">
        <v>2</v>
      </c>
      <c r="J750" s="40"/>
      <c r="K750" s="41"/>
      <c r="L750" s="76">
        <v>2</v>
      </c>
      <c r="M750" s="14"/>
      <c r="N750" s="15"/>
      <c r="O750" s="97">
        <v>2</v>
      </c>
      <c r="P750" s="97" t="s">
        <v>207</v>
      </c>
      <c r="Q750" s="146" t="s">
        <v>13591</v>
      </c>
      <c r="R750" s="146"/>
      <c r="S750" s="78">
        <v>2</v>
      </c>
      <c r="T750" s="48">
        <v>25000</v>
      </c>
      <c r="U750" s="23"/>
      <c r="V750" s="24"/>
      <c r="W750" s="62" t="s">
        <v>4866</v>
      </c>
    </row>
    <row r="751" spans="1:23" ht="23.45" customHeight="1">
      <c r="A751" s="35" t="s">
        <v>200</v>
      </c>
      <c r="B751" s="35" t="s">
        <v>201</v>
      </c>
      <c r="C751" s="35" t="s">
        <v>202</v>
      </c>
      <c r="D751" s="35" t="s">
        <v>203</v>
      </c>
      <c r="E751" s="36" t="s">
        <v>11937</v>
      </c>
      <c r="F751" s="35" t="s">
        <v>7746</v>
      </c>
      <c r="G751" s="37" t="s">
        <v>7706</v>
      </c>
      <c r="H751" s="38">
        <v>12500</v>
      </c>
      <c r="I751" s="39">
        <v>1</v>
      </c>
      <c r="J751" s="40"/>
      <c r="K751" s="41"/>
      <c r="L751" s="76">
        <v>1</v>
      </c>
      <c r="M751" s="14"/>
      <c r="N751" s="15"/>
      <c r="O751" s="97">
        <v>1</v>
      </c>
      <c r="P751" s="97" t="s">
        <v>207</v>
      </c>
      <c r="Q751" s="146"/>
      <c r="R751" s="146"/>
      <c r="S751" s="78">
        <v>1</v>
      </c>
      <c r="T751" s="48">
        <v>12500</v>
      </c>
      <c r="U751" s="23"/>
      <c r="V751" s="24"/>
      <c r="W751" s="62" t="s">
        <v>4866</v>
      </c>
    </row>
    <row r="752" spans="1:23" ht="23.45" customHeight="1">
      <c r="A752" s="35" t="s">
        <v>200</v>
      </c>
      <c r="B752" s="35" t="s">
        <v>201</v>
      </c>
      <c r="C752" s="35" t="s">
        <v>202</v>
      </c>
      <c r="D752" s="35" t="s">
        <v>203</v>
      </c>
      <c r="E752" s="36" t="s">
        <v>7747</v>
      </c>
      <c r="F752" s="35" t="s">
        <v>7746</v>
      </c>
      <c r="G752" s="37" t="s">
        <v>7748</v>
      </c>
      <c r="H752" s="38">
        <v>12500</v>
      </c>
      <c r="I752" s="39">
        <v>4</v>
      </c>
      <c r="J752" s="40"/>
      <c r="K752" s="41"/>
      <c r="L752" s="76"/>
      <c r="M752" s="14"/>
      <c r="N752" s="15"/>
      <c r="O752" s="97">
        <v>0</v>
      </c>
      <c r="P752" s="97" t="s">
        <v>207</v>
      </c>
      <c r="Q752" s="146"/>
      <c r="R752" s="146"/>
      <c r="S752" s="78">
        <v>0</v>
      </c>
      <c r="T752" s="48">
        <v>0</v>
      </c>
      <c r="U752" s="23"/>
      <c r="V752" s="24"/>
      <c r="W752" s="62" t="s">
        <v>4866</v>
      </c>
    </row>
    <row r="753" spans="1:23" ht="23.45" customHeight="1">
      <c r="A753" s="35" t="s">
        <v>200</v>
      </c>
      <c r="B753" s="35" t="s">
        <v>201</v>
      </c>
      <c r="C753" s="35" t="s">
        <v>202</v>
      </c>
      <c r="D753" s="35" t="s">
        <v>203</v>
      </c>
      <c r="E753" s="36" t="s">
        <v>7749</v>
      </c>
      <c r="F753" s="35" t="s">
        <v>7507</v>
      </c>
      <c r="G753" s="37" t="s">
        <v>7149</v>
      </c>
      <c r="H753" s="38">
        <v>8500</v>
      </c>
      <c r="I753" s="39">
        <v>4</v>
      </c>
      <c r="J753" s="40"/>
      <c r="K753" s="41"/>
      <c r="L753" s="76"/>
      <c r="M753" s="14"/>
      <c r="N753" s="15"/>
      <c r="O753" s="97">
        <v>0</v>
      </c>
      <c r="P753" s="97" t="s">
        <v>207</v>
      </c>
      <c r="Q753" s="146"/>
      <c r="R753" s="146"/>
      <c r="S753" s="78">
        <v>0</v>
      </c>
      <c r="T753" s="48">
        <v>0</v>
      </c>
      <c r="U753" s="23"/>
      <c r="V753" s="24"/>
      <c r="W753" s="62" t="s">
        <v>4866</v>
      </c>
    </row>
    <row r="754" spans="1:23" ht="23.45" customHeight="1">
      <c r="A754" s="35" t="s">
        <v>200</v>
      </c>
      <c r="B754" s="35" t="s">
        <v>201</v>
      </c>
      <c r="C754" s="35" t="s">
        <v>202</v>
      </c>
      <c r="D754" s="35" t="s">
        <v>203</v>
      </c>
      <c r="E754" s="36" t="s">
        <v>7895</v>
      </c>
      <c r="F754" s="35" t="s">
        <v>7507</v>
      </c>
      <c r="G754" s="37" t="s">
        <v>7148</v>
      </c>
      <c r="H754" s="38">
        <v>8500</v>
      </c>
      <c r="I754" s="39">
        <v>11</v>
      </c>
      <c r="J754" s="40"/>
      <c r="K754" s="41"/>
      <c r="L754" s="76"/>
      <c r="M754" s="14"/>
      <c r="N754" s="15"/>
      <c r="O754" s="97">
        <v>0</v>
      </c>
      <c r="P754" s="97" t="s">
        <v>207</v>
      </c>
      <c r="Q754" s="146"/>
      <c r="R754" s="146"/>
      <c r="S754" s="78">
        <v>0</v>
      </c>
      <c r="T754" s="48">
        <v>0</v>
      </c>
      <c r="U754" s="23"/>
      <c r="V754" s="24"/>
      <c r="W754" s="62" t="s">
        <v>4866</v>
      </c>
    </row>
    <row r="755" spans="1:23" ht="23.45" customHeight="1">
      <c r="A755" s="35" t="s">
        <v>200</v>
      </c>
      <c r="B755" s="35" t="s">
        <v>201</v>
      </c>
      <c r="C755" s="35" t="s">
        <v>202</v>
      </c>
      <c r="D755" s="35" t="s">
        <v>203</v>
      </c>
      <c r="E755" s="36" t="s">
        <v>7750</v>
      </c>
      <c r="F755" s="35" t="s">
        <v>12642</v>
      </c>
      <c r="G755" s="37" t="s">
        <v>7064</v>
      </c>
      <c r="H755" s="38">
        <v>8500</v>
      </c>
      <c r="I755" s="39">
        <v>1</v>
      </c>
      <c r="J755" s="40"/>
      <c r="K755" s="41"/>
      <c r="L755" s="76">
        <v>1</v>
      </c>
      <c r="M755" s="14"/>
      <c r="N755" s="15"/>
      <c r="O755" s="97">
        <v>1</v>
      </c>
      <c r="P755" s="97" t="s">
        <v>207</v>
      </c>
      <c r="Q755" s="146"/>
      <c r="R755" s="146"/>
      <c r="S755" s="78">
        <v>1</v>
      </c>
      <c r="T755" s="48">
        <v>8500</v>
      </c>
      <c r="U755" s="23"/>
      <c r="V755" s="24"/>
      <c r="W755" s="62" t="s">
        <v>4866</v>
      </c>
    </row>
    <row r="756" spans="1:23" ht="23.45" customHeight="1">
      <c r="A756" s="16" t="s">
        <v>1005</v>
      </c>
      <c r="B756" s="16" t="s">
        <v>201</v>
      </c>
      <c r="C756" s="16" t="s">
        <v>202</v>
      </c>
      <c r="D756" s="16" t="s">
        <v>203</v>
      </c>
      <c r="E756" s="25" t="s">
        <v>12919</v>
      </c>
      <c r="F756" s="16" t="s">
        <v>12918</v>
      </c>
      <c r="G756" s="26" t="s">
        <v>131</v>
      </c>
      <c r="H756" s="27">
        <v>9000</v>
      </c>
      <c r="I756" s="28"/>
      <c r="J756" s="29"/>
      <c r="K756" s="84">
        <v>1</v>
      </c>
      <c r="L756" s="77"/>
      <c r="M756" s="10"/>
      <c r="N756" s="11"/>
      <c r="O756" s="97">
        <v>0</v>
      </c>
      <c r="P756" s="97" t="s">
        <v>207</v>
      </c>
      <c r="Q756" s="167" t="s">
        <v>52</v>
      </c>
      <c r="R756" s="147" t="s">
        <v>12995</v>
      </c>
      <c r="S756" s="78">
        <v>0</v>
      </c>
      <c r="T756" s="49">
        <v>-9000</v>
      </c>
      <c r="U756" s="23"/>
      <c r="V756" s="24"/>
      <c r="W756" s="62" t="s">
        <v>4866</v>
      </c>
    </row>
    <row r="757" spans="1:23" ht="23.45" customHeight="1">
      <c r="A757" s="16" t="s">
        <v>1005</v>
      </c>
      <c r="B757" s="16" t="s">
        <v>201</v>
      </c>
      <c r="C757" s="16" t="s">
        <v>202</v>
      </c>
      <c r="D757" s="16" t="s">
        <v>203</v>
      </c>
      <c r="E757" s="25" t="s">
        <v>12937</v>
      </c>
      <c r="F757" s="16" t="s">
        <v>12917</v>
      </c>
      <c r="G757" s="26" t="s">
        <v>130</v>
      </c>
      <c r="H757" s="27">
        <v>9000</v>
      </c>
      <c r="I757" s="28"/>
      <c r="J757" s="29"/>
      <c r="K757" s="84">
        <v>1</v>
      </c>
      <c r="L757" s="77"/>
      <c r="M757" s="10"/>
      <c r="N757" s="11"/>
      <c r="O757" s="97">
        <v>0</v>
      </c>
      <c r="P757" s="97" t="s">
        <v>207</v>
      </c>
      <c r="Q757" s="167" t="s">
        <v>52</v>
      </c>
      <c r="R757" s="147" t="s">
        <v>12979</v>
      </c>
      <c r="S757" s="78">
        <v>0</v>
      </c>
      <c r="T757" s="49">
        <v>-9000</v>
      </c>
      <c r="U757" s="23"/>
      <c r="V757" s="24"/>
      <c r="W757" s="62" t="s">
        <v>4866</v>
      </c>
    </row>
    <row r="758" spans="1:23" ht="23.45" customHeight="1">
      <c r="A758" s="168"/>
      <c r="B758" s="168"/>
      <c r="C758" s="168"/>
      <c r="D758" s="168"/>
      <c r="E758" s="169"/>
      <c r="F758" s="168"/>
      <c r="G758" s="170"/>
      <c r="H758" s="171"/>
      <c r="I758" s="172"/>
      <c r="J758" s="173"/>
      <c r="K758" s="174"/>
      <c r="L758" s="175"/>
      <c r="M758" s="176"/>
      <c r="N758" s="177"/>
      <c r="O758" s="97">
        <v>0</v>
      </c>
      <c r="P758" s="97" t="s">
        <v>207</v>
      </c>
      <c r="Q758" s="305"/>
      <c r="R758" s="216"/>
      <c r="S758" s="78">
        <v>0</v>
      </c>
      <c r="T758" s="49">
        <v>0</v>
      </c>
      <c r="U758" s="23"/>
      <c r="V758" s="24"/>
      <c r="W758" s="62" t="s">
        <v>207</v>
      </c>
    </row>
    <row r="759" spans="1:23" ht="23.45" customHeight="1">
      <c r="A759" s="16" t="s">
        <v>12940</v>
      </c>
      <c r="B759" s="16" t="s">
        <v>10658</v>
      </c>
      <c r="C759" s="16" t="s">
        <v>6947</v>
      </c>
      <c r="D759" s="16" t="s">
        <v>6947</v>
      </c>
      <c r="E759" s="25" t="s">
        <v>12927</v>
      </c>
      <c r="F759" s="16" t="s">
        <v>12928</v>
      </c>
      <c r="G759" s="26" t="s">
        <v>12941</v>
      </c>
      <c r="H759" s="27">
        <v>8000</v>
      </c>
      <c r="I759" s="28"/>
      <c r="J759" s="29"/>
      <c r="K759" s="84">
        <v>1</v>
      </c>
      <c r="L759" s="77"/>
      <c r="M759" s="10"/>
      <c r="N759" s="11"/>
      <c r="O759" s="97">
        <v>0</v>
      </c>
      <c r="P759" s="97" t="s">
        <v>207</v>
      </c>
      <c r="Q759" s="167" t="s">
        <v>36</v>
      </c>
      <c r="R759" s="147" t="s">
        <v>12977</v>
      </c>
      <c r="S759" s="78">
        <v>0</v>
      </c>
      <c r="T759" s="49">
        <v>0</v>
      </c>
      <c r="U759" s="23"/>
      <c r="V759" s="24"/>
      <c r="W759" s="62" t="s">
        <v>8329</v>
      </c>
    </row>
    <row r="760" spans="1:23" ht="23.45" customHeight="1">
      <c r="A760" s="35" t="s">
        <v>12940</v>
      </c>
      <c r="B760" s="35" t="s">
        <v>10658</v>
      </c>
      <c r="C760" s="35" t="s">
        <v>6947</v>
      </c>
      <c r="D760" s="35" t="s">
        <v>6947</v>
      </c>
      <c r="E760" s="36"/>
      <c r="F760" s="13" t="s">
        <v>5207</v>
      </c>
      <c r="G760" s="26"/>
      <c r="H760" s="27"/>
      <c r="I760" s="28"/>
      <c r="J760" s="29"/>
      <c r="K760" s="12"/>
      <c r="L760" s="77"/>
      <c r="M760" s="10"/>
      <c r="N760" s="11"/>
      <c r="O760" s="97">
        <v>0</v>
      </c>
      <c r="P760" s="97" t="s">
        <v>207</v>
      </c>
      <c r="Q760" s="236" t="s">
        <v>13565</v>
      </c>
      <c r="R760" s="147"/>
      <c r="S760" s="78">
        <v>0</v>
      </c>
      <c r="T760" s="49">
        <v>0</v>
      </c>
      <c r="U760" s="23"/>
      <c r="V760" s="24"/>
      <c r="W760" s="62" t="s">
        <v>8329</v>
      </c>
    </row>
    <row r="761" spans="1:23" ht="23.45" customHeight="1">
      <c r="A761" s="35"/>
      <c r="B761" s="35"/>
      <c r="C761" s="35"/>
      <c r="D761" s="35"/>
      <c r="E761" s="36"/>
      <c r="F761" s="112"/>
      <c r="G761" s="26"/>
      <c r="H761" s="27"/>
      <c r="I761" s="28"/>
      <c r="J761" s="29"/>
      <c r="K761" s="12"/>
      <c r="L761" s="77"/>
      <c r="M761" s="10"/>
      <c r="N761" s="11"/>
      <c r="O761" s="97">
        <v>0</v>
      </c>
      <c r="P761" s="97" t="s">
        <v>207</v>
      </c>
      <c r="Q761" s="147"/>
      <c r="R761" s="147"/>
      <c r="S761" s="78">
        <v>0</v>
      </c>
      <c r="T761" s="49">
        <v>0</v>
      </c>
      <c r="U761" s="23"/>
      <c r="V761" s="24"/>
      <c r="W761" s="62" t="s">
        <v>207</v>
      </c>
    </row>
    <row r="762" spans="1:23" ht="23.45" customHeight="1">
      <c r="A762" s="35" t="s">
        <v>8250</v>
      </c>
      <c r="B762" s="35" t="s">
        <v>10555</v>
      </c>
      <c r="C762" s="35" t="s">
        <v>650</v>
      </c>
      <c r="D762" s="35" t="s">
        <v>651</v>
      </c>
      <c r="E762" s="36" t="s">
        <v>10155</v>
      </c>
      <c r="F762" s="35" t="s">
        <v>9844</v>
      </c>
      <c r="G762" s="37" t="s">
        <v>5959</v>
      </c>
      <c r="H762" s="38">
        <v>5000</v>
      </c>
      <c r="I762" s="39">
        <v>1</v>
      </c>
      <c r="J762" s="40"/>
      <c r="K762" s="41"/>
      <c r="L762" s="76">
        <v>1</v>
      </c>
      <c r="M762" s="14"/>
      <c r="N762" s="15"/>
      <c r="O762" s="97">
        <v>1</v>
      </c>
      <c r="P762" s="97" t="s">
        <v>207</v>
      </c>
      <c r="Q762" s="146"/>
      <c r="R762" s="146"/>
      <c r="S762" s="78">
        <v>1</v>
      </c>
      <c r="T762" s="48">
        <v>5000</v>
      </c>
      <c r="U762" s="23"/>
      <c r="V762" s="24"/>
      <c r="W762" s="62" t="s">
        <v>8252</v>
      </c>
    </row>
    <row r="763" spans="1:23" ht="23.45" customHeight="1">
      <c r="A763" s="35"/>
      <c r="B763" s="35"/>
      <c r="C763" s="35"/>
      <c r="D763" s="35"/>
      <c r="E763" s="36"/>
      <c r="F763" s="35"/>
      <c r="G763" s="37"/>
      <c r="H763" s="38"/>
      <c r="I763" s="39"/>
      <c r="J763" s="40"/>
      <c r="K763" s="41"/>
      <c r="L763" s="76"/>
      <c r="M763" s="14"/>
      <c r="N763" s="15"/>
      <c r="O763" s="97">
        <v>0</v>
      </c>
      <c r="P763" s="97" t="s">
        <v>207</v>
      </c>
      <c r="Q763" s="146"/>
      <c r="R763" s="146"/>
      <c r="S763" s="78">
        <v>0</v>
      </c>
      <c r="T763" s="49">
        <v>0</v>
      </c>
      <c r="U763" s="23"/>
      <c r="V763" s="24"/>
      <c r="W763" s="62" t="s">
        <v>207</v>
      </c>
    </row>
    <row r="764" spans="1:23" ht="23.45" customHeight="1">
      <c r="A764" s="35" t="s">
        <v>5636</v>
      </c>
      <c r="B764" s="35" t="s">
        <v>10637</v>
      </c>
      <c r="C764" s="35" t="s">
        <v>5638</v>
      </c>
      <c r="D764" s="35" t="s">
        <v>5638</v>
      </c>
      <c r="E764" s="36" t="s">
        <v>7512</v>
      </c>
      <c r="F764" s="35" t="s">
        <v>7513</v>
      </c>
      <c r="G764" s="37" t="s">
        <v>5959</v>
      </c>
      <c r="H764" s="38">
        <v>8000</v>
      </c>
      <c r="I764" s="39">
        <v>1</v>
      </c>
      <c r="J764" s="40"/>
      <c r="K764" s="41"/>
      <c r="L764" s="76">
        <v>1</v>
      </c>
      <c r="M764" s="14"/>
      <c r="N764" s="15"/>
      <c r="O764" s="97">
        <v>1</v>
      </c>
      <c r="P764" s="97" t="s">
        <v>207</v>
      </c>
      <c r="Q764" s="146"/>
      <c r="R764" s="146"/>
      <c r="S764" s="78">
        <v>1</v>
      </c>
      <c r="T764" s="48">
        <v>8000</v>
      </c>
      <c r="U764" s="23"/>
      <c r="V764" s="24"/>
      <c r="W764" s="62" t="s">
        <v>5641</v>
      </c>
    </row>
    <row r="765" spans="1:23" ht="23.45" customHeight="1">
      <c r="A765" s="35" t="s">
        <v>5636</v>
      </c>
      <c r="B765" s="35" t="s">
        <v>10637</v>
      </c>
      <c r="C765" s="35" t="s">
        <v>5638</v>
      </c>
      <c r="D765" s="35" t="s">
        <v>5638</v>
      </c>
      <c r="E765" s="36" t="s">
        <v>7514</v>
      </c>
      <c r="F765" s="35" t="s">
        <v>7513</v>
      </c>
      <c r="G765" s="37" t="s">
        <v>7515</v>
      </c>
      <c r="H765" s="38">
        <v>8000</v>
      </c>
      <c r="I765" s="39">
        <v>3</v>
      </c>
      <c r="J765" s="40"/>
      <c r="K765" s="41"/>
      <c r="L765" s="76">
        <v>3</v>
      </c>
      <c r="M765" s="14"/>
      <c r="N765" s="15"/>
      <c r="O765" s="97">
        <v>3</v>
      </c>
      <c r="P765" s="97" t="s">
        <v>207</v>
      </c>
      <c r="Q765" s="146"/>
      <c r="R765" s="146"/>
      <c r="S765" s="78">
        <v>3</v>
      </c>
      <c r="T765" s="48">
        <v>24000</v>
      </c>
      <c r="U765" s="23"/>
      <c r="V765" s="24"/>
      <c r="W765" s="62" t="s">
        <v>5641</v>
      </c>
    </row>
    <row r="766" spans="1:23" ht="23.45" customHeight="1">
      <c r="A766" s="168"/>
      <c r="B766" s="168"/>
      <c r="C766" s="168"/>
      <c r="D766" s="168"/>
      <c r="E766" s="169"/>
      <c r="F766" s="168"/>
      <c r="G766" s="170"/>
      <c r="H766" s="171"/>
      <c r="I766" s="172"/>
      <c r="J766" s="173"/>
      <c r="K766" s="174"/>
      <c r="L766" s="175"/>
      <c r="M766" s="176"/>
      <c r="N766" s="177"/>
      <c r="O766" s="97">
        <v>0</v>
      </c>
      <c r="P766" s="97" t="s">
        <v>207</v>
      </c>
      <c r="Q766" s="305"/>
      <c r="R766" s="216"/>
      <c r="S766" s="78">
        <v>0</v>
      </c>
      <c r="T766" s="49">
        <v>0</v>
      </c>
      <c r="U766" s="23"/>
      <c r="V766" s="24"/>
      <c r="W766" s="62" t="s">
        <v>207</v>
      </c>
    </row>
    <row r="767" spans="1:23" ht="23.45" customHeight="1">
      <c r="A767" s="35" t="s">
        <v>4947</v>
      </c>
      <c r="B767" s="35" t="s">
        <v>10816</v>
      </c>
      <c r="C767" s="35" t="s">
        <v>4950</v>
      </c>
      <c r="D767" s="35" t="s">
        <v>4950</v>
      </c>
      <c r="E767" s="36" t="s">
        <v>12643</v>
      </c>
      <c r="F767" s="35" t="s">
        <v>12644</v>
      </c>
      <c r="G767" s="37" t="s">
        <v>5959</v>
      </c>
      <c r="H767" s="38">
        <v>5000</v>
      </c>
      <c r="I767" s="39">
        <v>10</v>
      </c>
      <c r="J767" s="40"/>
      <c r="K767" s="41"/>
      <c r="L767" s="76">
        <v>10</v>
      </c>
      <c r="M767" s="14"/>
      <c r="N767" s="15"/>
      <c r="O767" s="97">
        <v>10</v>
      </c>
      <c r="P767" s="97" t="s">
        <v>207</v>
      </c>
      <c r="Q767" s="146"/>
      <c r="R767" s="146"/>
      <c r="S767" s="78">
        <v>10</v>
      </c>
      <c r="T767" s="48">
        <v>50000</v>
      </c>
      <c r="U767" s="23"/>
      <c r="V767" s="24"/>
      <c r="W767" s="62" t="s">
        <v>4947</v>
      </c>
    </row>
    <row r="768" spans="1:23" ht="23.45" customHeight="1">
      <c r="A768" s="35" t="s">
        <v>4947</v>
      </c>
      <c r="B768" s="35" t="s">
        <v>10816</v>
      </c>
      <c r="C768" s="35" t="s">
        <v>4950</v>
      </c>
      <c r="D768" s="35" t="s">
        <v>4950</v>
      </c>
      <c r="E768" s="36" t="s">
        <v>12645</v>
      </c>
      <c r="F768" s="35" t="s">
        <v>12644</v>
      </c>
      <c r="G768" s="37" t="s">
        <v>7067</v>
      </c>
      <c r="H768" s="38">
        <v>5000</v>
      </c>
      <c r="I768" s="39">
        <v>12</v>
      </c>
      <c r="J768" s="40"/>
      <c r="K768" s="41"/>
      <c r="L768" s="76">
        <v>12</v>
      </c>
      <c r="M768" s="14"/>
      <c r="N768" s="15"/>
      <c r="O768" s="97">
        <v>12</v>
      </c>
      <c r="P768" s="97" t="s">
        <v>207</v>
      </c>
      <c r="Q768" s="146"/>
      <c r="R768" s="146"/>
      <c r="S768" s="78">
        <v>12</v>
      </c>
      <c r="T768" s="48">
        <v>60000</v>
      </c>
      <c r="U768" s="23"/>
      <c r="V768" s="24"/>
      <c r="W768" s="62" t="s">
        <v>4947</v>
      </c>
    </row>
    <row r="769" spans="1:23" ht="23.45" customHeight="1">
      <c r="A769" s="35" t="s">
        <v>4947</v>
      </c>
      <c r="B769" s="35" t="s">
        <v>10816</v>
      </c>
      <c r="C769" s="35" t="s">
        <v>4950</v>
      </c>
      <c r="D769" s="35" t="s">
        <v>4950</v>
      </c>
      <c r="E769" s="36" t="s">
        <v>12646</v>
      </c>
      <c r="F769" s="35" t="s">
        <v>12644</v>
      </c>
      <c r="G769" s="37" t="s">
        <v>7055</v>
      </c>
      <c r="H769" s="38">
        <v>5000</v>
      </c>
      <c r="I769" s="39">
        <v>5</v>
      </c>
      <c r="J769" s="40"/>
      <c r="K769" s="41"/>
      <c r="L769" s="76">
        <v>5</v>
      </c>
      <c r="M769" s="14"/>
      <c r="N769" s="15"/>
      <c r="O769" s="97">
        <v>5</v>
      </c>
      <c r="P769" s="97" t="s">
        <v>207</v>
      </c>
      <c r="Q769" s="146"/>
      <c r="R769" s="146"/>
      <c r="S769" s="78">
        <v>5</v>
      </c>
      <c r="T769" s="48">
        <v>25000</v>
      </c>
      <c r="U769" s="23"/>
      <c r="V769" s="24"/>
      <c r="W769" s="62" t="s">
        <v>4947</v>
      </c>
    </row>
    <row r="770" spans="1:23" ht="23.45" customHeight="1">
      <c r="A770" s="35" t="s">
        <v>4947</v>
      </c>
      <c r="B770" s="35" t="s">
        <v>10816</v>
      </c>
      <c r="C770" s="35" t="s">
        <v>4950</v>
      </c>
      <c r="D770" s="35" t="s">
        <v>4950</v>
      </c>
      <c r="E770" s="36" t="s">
        <v>12647</v>
      </c>
      <c r="F770" s="35" t="s">
        <v>12644</v>
      </c>
      <c r="G770" s="37" t="s">
        <v>6755</v>
      </c>
      <c r="H770" s="38">
        <v>5000</v>
      </c>
      <c r="I770" s="39">
        <v>5</v>
      </c>
      <c r="J770" s="40"/>
      <c r="K770" s="41"/>
      <c r="L770" s="76">
        <v>5</v>
      </c>
      <c r="M770" s="14"/>
      <c r="N770" s="15"/>
      <c r="O770" s="97">
        <v>5</v>
      </c>
      <c r="P770" s="97" t="s">
        <v>207</v>
      </c>
      <c r="Q770" s="146"/>
      <c r="R770" s="146"/>
      <c r="S770" s="78">
        <v>5</v>
      </c>
      <c r="T770" s="48">
        <v>25000</v>
      </c>
      <c r="U770" s="23"/>
      <c r="V770" s="24"/>
      <c r="W770" s="62" t="s">
        <v>4947</v>
      </c>
    </row>
    <row r="771" spans="1:23" ht="23.45" customHeight="1">
      <c r="A771" s="35" t="s">
        <v>4947</v>
      </c>
      <c r="B771" s="35" t="s">
        <v>10816</v>
      </c>
      <c r="C771" s="35" t="s">
        <v>4950</v>
      </c>
      <c r="D771" s="35" t="s">
        <v>4950</v>
      </c>
      <c r="E771" s="36" t="s">
        <v>12648</v>
      </c>
      <c r="F771" s="35" t="s">
        <v>12644</v>
      </c>
      <c r="G771" s="37" t="s">
        <v>7079</v>
      </c>
      <c r="H771" s="38">
        <v>5000</v>
      </c>
      <c r="I771" s="39">
        <v>30</v>
      </c>
      <c r="J771" s="40"/>
      <c r="K771" s="41"/>
      <c r="L771" s="76">
        <v>30</v>
      </c>
      <c r="M771" s="14"/>
      <c r="N771" s="15"/>
      <c r="O771" s="97">
        <v>30</v>
      </c>
      <c r="P771" s="97" t="s">
        <v>207</v>
      </c>
      <c r="Q771" s="146"/>
      <c r="R771" s="146"/>
      <c r="S771" s="78">
        <v>30</v>
      </c>
      <c r="T771" s="48">
        <v>150000</v>
      </c>
      <c r="U771" s="23"/>
      <c r="V771" s="24"/>
      <c r="W771" s="62" t="s">
        <v>4947</v>
      </c>
    </row>
    <row r="772" spans="1:23" ht="23.45" customHeight="1">
      <c r="A772" s="346" t="s">
        <v>4947</v>
      </c>
      <c r="B772" s="346" t="s">
        <v>10816</v>
      </c>
      <c r="C772" s="346" t="s">
        <v>4950</v>
      </c>
      <c r="D772" s="346" t="s">
        <v>4950</v>
      </c>
      <c r="E772" s="347"/>
      <c r="F772" s="346" t="s">
        <v>13469</v>
      </c>
      <c r="G772" s="348"/>
      <c r="H772" s="349"/>
      <c r="I772" s="338"/>
      <c r="J772" s="339"/>
      <c r="K772" s="340"/>
      <c r="L772" s="338"/>
      <c r="M772" s="339"/>
      <c r="N772" s="340"/>
      <c r="O772" s="97">
        <v>0</v>
      </c>
      <c r="P772" s="97" t="s">
        <v>207</v>
      </c>
      <c r="Q772" s="341"/>
      <c r="R772" s="341"/>
      <c r="S772" s="342"/>
      <c r="T772" s="352">
        <v>-25000</v>
      </c>
      <c r="U772" s="344"/>
      <c r="V772" s="345"/>
      <c r="W772" s="62" t="s">
        <v>4947</v>
      </c>
    </row>
    <row r="773" spans="1:23" ht="23.45" customHeight="1">
      <c r="A773" s="30" t="s">
        <v>13630</v>
      </c>
      <c r="B773" s="69" t="s">
        <v>10816</v>
      </c>
      <c r="C773" s="30" t="s">
        <v>4950</v>
      </c>
      <c r="D773" s="30" t="s">
        <v>4950</v>
      </c>
      <c r="E773" s="31" t="s">
        <v>13614</v>
      </c>
      <c r="F773" s="30" t="s">
        <v>13613</v>
      </c>
      <c r="G773" s="32" t="s">
        <v>130</v>
      </c>
      <c r="H773" s="33">
        <v>5000</v>
      </c>
      <c r="I773" s="39"/>
      <c r="J773" s="40"/>
      <c r="K773" s="34">
        <v>3</v>
      </c>
      <c r="L773" s="77"/>
      <c r="M773" s="10"/>
      <c r="N773" s="11"/>
      <c r="O773" s="97">
        <v>0</v>
      </c>
      <c r="P773" s="97" t="s">
        <v>207</v>
      </c>
      <c r="Q773" s="74"/>
      <c r="R773" s="217" t="s">
        <v>13656</v>
      </c>
      <c r="S773" s="78">
        <v>0</v>
      </c>
      <c r="T773" s="49">
        <v>0</v>
      </c>
      <c r="U773" s="23"/>
      <c r="V773" s="24"/>
      <c r="W773" s="62" t="s">
        <v>4947</v>
      </c>
    </row>
    <row r="774" spans="1:23" ht="23.45" customHeight="1">
      <c r="A774" s="168"/>
      <c r="B774" s="168"/>
      <c r="C774" s="168"/>
      <c r="D774" s="168"/>
      <c r="E774" s="169"/>
      <c r="F774" s="168"/>
      <c r="G774" s="170"/>
      <c r="H774" s="171"/>
      <c r="I774" s="172"/>
      <c r="J774" s="173"/>
      <c r="K774" s="174"/>
      <c r="L774" s="175"/>
      <c r="M774" s="176"/>
      <c r="N774" s="177"/>
      <c r="O774" s="97">
        <v>0</v>
      </c>
      <c r="P774" s="97" t="s">
        <v>207</v>
      </c>
      <c r="Q774" s="305"/>
      <c r="R774" s="216"/>
      <c r="S774" s="78">
        <v>0</v>
      </c>
      <c r="T774" s="49">
        <v>0</v>
      </c>
      <c r="U774" s="23"/>
      <c r="V774" s="24"/>
      <c r="W774" s="62" t="s">
        <v>207</v>
      </c>
    </row>
    <row r="775" spans="1:23" ht="23.45" customHeight="1">
      <c r="A775" s="35" t="s">
        <v>12778</v>
      </c>
      <c r="B775" s="35" t="s">
        <v>11114</v>
      </c>
      <c r="C775" s="35" t="s">
        <v>9997</v>
      </c>
      <c r="D775" s="35" t="s">
        <v>9997</v>
      </c>
      <c r="E775" s="36" t="s">
        <v>12855</v>
      </c>
      <c r="F775" s="35" t="s">
        <v>9840</v>
      </c>
      <c r="G775" s="37" t="s">
        <v>5959</v>
      </c>
      <c r="H775" s="38">
        <v>13000</v>
      </c>
      <c r="I775" s="39">
        <v>3</v>
      </c>
      <c r="J775" s="40"/>
      <c r="K775" s="41"/>
      <c r="L775" s="76">
        <v>2</v>
      </c>
      <c r="M775" s="14"/>
      <c r="N775" s="15"/>
      <c r="O775" s="97">
        <v>2</v>
      </c>
      <c r="P775" s="97" t="s">
        <v>207</v>
      </c>
      <c r="Q775" s="146" t="s">
        <v>13559</v>
      </c>
      <c r="R775" s="146"/>
      <c r="S775" s="78">
        <v>2</v>
      </c>
      <c r="T775" s="48">
        <v>26000</v>
      </c>
      <c r="U775" s="23"/>
      <c r="V775" s="24"/>
      <c r="W775" s="62" t="s">
        <v>12536</v>
      </c>
    </row>
    <row r="776" spans="1:23" ht="23.45" customHeight="1">
      <c r="A776" s="35" t="s">
        <v>12778</v>
      </c>
      <c r="B776" s="35" t="s">
        <v>11114</v>
      </c>
      <c r="C776" s="35" t="s">
        <v>9997</v>
      </c>
      <c r="D776" s="35" t="s">
        <v>9997</v>
      </c>
      <c r="E776" s="36" t="s">
        <v>12213</v>
      </c>
      <c r="F776" s="35" t="s">
        <v>9840</v>
      </c>
      <c r="G776" s="37" t="s">
        <v>6756</v>
      </c>
      <c r="H776" s="38">
        <v>13000</v>
      </c>
      <c r="I776" s="39">
        <v>8</v>
      </c>
      <c r="J776" s="40"/>
      <c r="K776" s="41"/>
      <c r="L776" s="76">
        <v>2</v>
      </c>
      <c r="M776" s="14"/>
      <c r="N776" s="15"/>
      <c r="O776" s="97">
        <v>2</v>
      </c>
      <c r="P776" s="97" t="s">
        <v>207</v>
      </c>
      <c r="Q776" s="146" t="s">
        <v>13559</v>
      </c>
      <c r="R776" s="146"/>
      <c r="S776" s="78">
        <v>2</v>
      </c>
      <c r="T776" s="48">
        <v>26000</v>
      </c>
      <c r="U776" s="23"/>
      <c r="V776" s="24"/>
      <c r="W776" s="62" t="s">
        <v>12536</v>
      </c>
    </row>
    <row r="777" spans="1:23" ht="23.45" customHeight="1">
      <c r="A777" s="35"/>
      <c r="B777" s="35"/>
      <c r="C777" s="35"/>
      <c r="D777" s="35"/>
      <c r="E777" s="36"/>
      <c r="F777" s="35"/>
      <c r="G777" s="37"/>
      <c r="H777" s="38"/>
      <c r="I777" s="39"/>
      <c r="J777" s="40"/>
      <c r="K777" s="41"/>
      <c r="L777" s="76"/>
      <c r="M777" s="14"/>
      <c r="N777" s="15"/>
      <c r="O777" s="97">
        <v>0</v>
      </c>
      <c r="P777" s="97" t="s">
        <v>207</v>
      </c>
      <c r="Q777" s="146"/>
      <c r="R777" s="146"/>
      <c r="S777" s="78">
        <v>0</v>
      </c>
      <c r="T777" s="48">
        <v>0</v>
      </c>
      <c r="U777" s="23"/>
      <c r="V777" s="24"/>
      <c r="W777" s="62" t="s">
        <v>207</v>
      </c>
    </row>
    <row r="778" spans="1:23" ht="23.45" customHeight="1">
      <c r="A778" s="16" t="s">
        <v>4811</v>
      </c>
      <c r="B778" s="16" t="s">
        <v>998</v>
      </c>
      <c r="C778" s="16" t="s">
        <v>999</v>
      </c>
      <c r="D778" s="16" t="s">
        <v>999</v>
      </c>
      <c r="E778" s="25" t="s">
        <v>1004</v>
      </c>
      <c r="F778" s="16" t="s">
        <v>5421</v>
      </c>
      <c r="G778" s="26" t="s">
        <v>5424</v>
      </c>
      <c r="H778" s="27">
        <v>10000</v>
      </c>
      <c r="I778" s="28"/>
      <c r="J778" s="29"/>
      <c r="K778" s="84">
        <v>1</v>
      </c>
      <c r="L778" s="77"/>
      <c r="M778" s="10"/>
      <c r="N778" s="11"/>
      <c r="O778" s="97">
        <v>0</v>
      </c>
      <c r="P778" s="97" t="s">
        <v>207</v>
      </c>
      <c r="Q778" s="231" t="s">
        <v>36</v>
      </c>
      <c r="R778" s="147" t="s">
        <v>5450</v>
      </c>
      <c r="S778" s="78">
        <v>0</v>
      </c>
      <c r="T778" s="48">
        <v>0</v>
      </c>
      <c r="U778" s="23"/>
      <c r="V778" s="24"/>
      <c r="W778" s="62" t="s">
        <v>4826</v>
      </c>
    </row>
    <row r="779" spans="1:23" ht="23.45" customHeight="1">
      <c r="A779" s="168"/>
      <c r="B779" s="168"/>
      <c r="C779" s="168"/>
      <c r="D779" s="168"/>
      <c r="E779" s="169"/>
      <c r="F779" s="168"/>
      <c r="G779" s="170"/>
      <c r="H779" s="171"/>
      <c r="I779" s="172"/>
      <c r="J779" s="173"/>
      <c r="K779" s="174"/>
      <c r="L779" s="175"/>
      <c r="M779" s="176"/>
      <c r="N779" s="177"/>
      <c r="O779" s="97">
        <v>0</v>
      </c>
      <c r="P779" s="97" t="s">
        <v>207</v>
      </c>
      <c r="Q779" s="305"/>
      <c r="R779" s="216"/>
      <c r="S779" s="78">
        <v>0</v>
      </c>
      <c r="T779" s="49">
        <v>0</v>
      </c>
      <c r="U779" s="23"/>
      <c r="V779" s="24"/>
      <c r="W779" s="62" t="s">
        <v>207</v>
      </c>
    </row>
    <row r="780" spans="1:23" ht="23.45" customHeight="1">
      <c r="A780" s="168"/>
      <c r="B780" s="168"/>
      <c r="C780" s="168"/>
      <c r="D780" s="168"/>
      <c r="E780" s="169"/>
      <c r="F780" s="168"/>
      <c r="G780" s="170"/>
      <c r="H780" s="171"/>
      <c r="I780" s="172"/>
      <c r="J780" s="173"/>
      <c r="K780" s="174"/>
      <c r="L780" s="175"/>
      <c r="M780" s="176"/>
      <c r="N780" s="177"/>
      <c r="O780" s="97">
        <v>0</v>
      </c>
      <c r="P780" s="97" t="s">
        <v>207</v>
      </c>
      <c r="Q780" s="305"/>
      <c r="R780" s="216"/>
      <c r="S780" s="78">
        <v>0</v>
      </c>
      <c r="T780" s="49">
        <v>0</v>
      </c>
      <c r="U780" s="23"/>
      <c r="V780" s="24"/>
      <c r="W780" s="62" t="s">
        <v>207</v>
      </c>
    </row>
  </sheetData>
  <sortState ref="A11:W778">
    <sortCondition ref="B11:B778"/>
    <sortCondition descending="1" sortBy="fontColor" ref="F11:F778" dxfId="113"/>
    <sortCondition descending="1" sortBy="fontColor" ref="F11:F778" dxfId="112"/>
    <sortCondition ref="F11:F778"/>
    <sortCondition ref="G11:G778"/>
    <sortCondition descending="1" ref="V11:V778"/>
  </sortState>
  <mergeCells count="2">
    <mergeCell ref="I1:K1"/>
    <mergeCell ref="L1:N1"/>
  </mergeCells>
  <phoneticPr fontId="88" type="noConversion"/>
  <conditionalFormatting sqref="L1:N2 L61:N61">
    <cfRule type="cellIs" dxfId="75" priority="102" stopIfTrue="1" operator="lessThan">
      <formula>0</formula>
    </cfRule>
    <cfRule type="cellIs" dxfId="74" priority="103" stopIfTrue="1" operator="greaterThan">
      <formula>0</formula>
    </cfRule>
    <cfRule type="containsText" dxfId="73" priority="104" stopIfTrue="1" operator="containsText" text="미송">
      <formula>NOT(ISERROR(SEARCH("미송",L1)))</formula>
    </cfRule>
  </conditionalFormatting>
  <conditionalFormatting sqref="L4:N1048576">
    <cfRule type="cellIs" dxfId="72" priority="1" operator="between">
      <formula>1</formula>
      <formula>111111</formula>
    </cfRule>
    <cfRule type="cellIs" dxfId="71" priority="2" stopIfTrue="1" operator="lessThan">
      <formula>0</formula>
    </cfRule>
    <cfRule type="cellIs" dxfId="70" priority="3" stopIfTrue="1" operator="greaterThan">
      <formula>0</formula>
    </cfRule>
    <cfRule type="containsText" dxfId="69" priority="4" stopIfTrue="1" operator="containsText" text="미송">
      <formula>NOT(ISERROR(SEARCH("미송",L4)))</formula>
    </cfRule>
  </conditionalFormatting>
  <conditionalFormatting sqref="L61:N61 L1:N2">
    <cfRule type="cellIs" dxfId="68" priority="101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93"/>
  <sheetViews>
    <sheetView zoomScaleNormal="100" zoomScaleSheetLayoutView="85" zoomScalePageLayoutView="25" workbookViewId="0">
      <pane xSplit="11" ySplit="2" topLeftCell="L232" activePane="bottomRight" state="frozen"/>
      <selection pane="topRight" activeCell="L1" sqref="L1"/>
      <selection pane="bottomLeft" activeCell="A3" sqref="A3"/>
      <selection pane="bottomRight" activeCell="A248" sqref="A248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13191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3184</v>
      </c>
      <c r="J3" s="205">
        <v>565</v>
      </c>
      <c r="K3" s="205">
        <v>104</v>
      </c>
      <c r="L3" s="205">
        <v>960</v>
      </c>
      <c r="M3" s="205">
        <v>73</v>
      </c>
      <c r="N3" s="205">
        <v>23</v>
      </c>
      <c r="O3" s="205">
        <v>1131</v>
      </c>
      <c r="P3" s="205">
        <v>0</v>
      </c>
      <c r="Q3" s="205">
        <v>0</v>
      </c>
      <c r="R3" s="205">
        <v>0</v>
      </c>
      <c r="S3" s="205">
        <v>1116</v>
      </c>
      <c r="T3" s="205">
        <v>30134900</v>
      </c>
      <c r="U3" s="205">
        <v>7338000</v>
      </c>
      <c r="V3" s="205">
        <v>2707377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13327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/>
      <c r="P10" s="97"/>
      <c r="Q10" s="305"/>
      <c r="R10" s="216"/>
      <c r="S10" s="78">
        <v>0</v>
      </c>
      <c r="T10" s="49">
        <v>0</v>
      </c>
      <c r="U10" s="23"/>
      <c r="V10" s="24"/>
      <c r="W10" s="62" t="s">
        <v>207</v>
      </c>
    </row>
    <row r="11" spans="1:23" ht="23.45" customHeight="1">
      <c r="A11" s="35" t="s">
        <v>4814</v>
      </c>
      <c r="B11" s="149" t="s">
        <v>1334</v>
      </c>
      <c r="C11" s="35" t="s">
        <v>22</v>
      </c>
      <c r="D11" s="35" t="s">
        <v>23</v>
      </c>
      <c r="E11" s="36" t="s">
        <v>13208</v>
      </c>
      <c r="F11" s="35" t="s">
        <v>7012</v>
      </c>
      <c r="G11" s="37" t="s">
        <v>13209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10004</v>
      </c>
      <c r="F12" s="35" t="s">
        <v>7012</v>
      </c>
      <c r="G12" s="37" t="s">
        <v>10005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7777</v>
      </c>
      <c r="F13" s="35" t="s">
        <v>7012</v>
      </c>
      <c r="G13" s="37" t="s">
        <v>7778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97">
        <v>2</v>
      </c>
      <c r="P13" s="97" t="s">
        <v>207</v>
      </c>
      <c r="Q13" s="146"/>
      <c r="R13" s="146"/>
      <c r="S13" s="78">
        <v>2</v>
      </c>
      <c r="T13" s="48">
        <v>24000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9389</v>
      </c>
      <c r="F14" s="35" t="s">
        <v>7012</v>
      </c>
      <c r="G14" s="37" t="s">
        <v>9390</v>
      </c>
      <c r="H14" s="38">
        <v>12000</v>
      </c>
      <c r="I14" s="39">
        <v>5</v>
      </c>
      <c r="J14" s="40"/>
      <c r="K14" s="41"/>
      <c r="L14" s="76">
        <v>5</v>
      </c>
      <c r="M14" s="14"/>
      <c r="N14" s="15"/>
      <c r="O14" s="97">
        <v>5</v>
      </c>
      <c r="P14" s="97" t="s">
        <v>207</v>
      </c>
      <c r="Q14" s="146"/>
      <c r="R14" s="146"/>
      <c r="S14" s="78">
        <v>5</v>
      </c>
      <c r="T14" s="48">
        <v>60000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7019</v>
      </c>
      <c r="F15" s="35" t="s">
        <v>7012</v>
      </c>
      <c r="G15" s="37" t="s">
        <v>7020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97">
        <v>5</v>
      </c>
      <c r="P15" s="97" t="s">
        <v>207</v>
      </c>
      <c r="Q15" s="146"/>
      <c r="R15" s="146"/>
      <c r="S15" s="78">
        <v>5</v>
      </c>
      <c r="T15" s="48">
        <v>60000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9685</v>
      </c>
      <c r="F16" s="35" t="s">
        <v>7012</v>
      </c>
      <c r="G16" s="37" t="s">
        <v>9686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149" t="s">
        <v>1334</v>
      </c>
      <c r="C17" s="35" t="s">
        <v>22</v>
      </c>
      <c r="D17" s="35" t="s">
        <v>23</v>
      </c>
      <c r="E17" s="36" t="s">
        <v>10006</v>
      </c>
      <c r="F17" s="35" t="s">
        <v>7012</v>
      </c>
      <c r="G17" s="37" t="s">
        <v>10007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9385</v>
      </c>
      <c r="F18" s="35" t="s">
        <v>7012</v>
      </c>
      <c r="G18" s="37" t="s">
        <v>9386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12000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7779</v>
      </c>
      <c r="F19" s="35" t="s">
        <v>7022</v>
      </c>
      <c r="G19" s="37" t="s">
        <v>7152</v>
      </c>
      <c r="H19" s="38">
        <v>10000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10000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7641</v>
      </c>
      <c r="F20" s="35" t="s">
        <v>7034</v>
      </c>
      <c r="G20" s="37" t="s">
        <v>7642</v>
      </c>
      <c r="H20" s="38">
        <v>15000</v>
      </c>
      <c r="I20" s="39">
        <v>1</v>
      </c>
      <c r="J20" s="40"/>
      <c r="K20" s="41"/>
      <c r="L20" s="76">
        <v>1</v>
      </c>
      <c r="M20" s="14"/>
      <c r="N20" s="15"/>
      <c r="O20" s="97">
        <v>1</v>
      </c>
      <c r="P20" s="97" t="s">
        <v>207</v>
      </c>
      <c r="Q20" s="146"/>
      <c r="R20" s="146"/>
      <c r="S20" s="78">
        <v>1</v>
      </c>
      <c r="T20" s="48">
        <v>15000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8006</v>
      </c>
      <c r="F21" s="35" t="s">
        <v>7037</v>
      </c>
      <c r="G21" s="37" t="s">
        <v>8007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9691</v>
      </c>
      <c r="F22" s="35" t="s">
        <v>7040</v>
      </c>
      <c r="G22" s="37" t="s">
        <v>9692</v>
      </c>
      <c r="H22" s="38">
        <v>13000</v>
      </c>
      <c r="I22" s="39">
        <v>2</v>
      </c>
      <c r="J22" s="40"/>
      <c r="K22" s="41"/>
      <c r="L22" s="76">
        <v>2</v>
      </c>
      <c r="M22" s="14"/>
      <c r="N22" s="15"/>
      <c r="O22" s="97">
        <v>2</v>
      </c>
      <c r="P22" s="97" t="s">
        <v>207</v>
      </c>
      <c r="Q22" s="146"/>
      <c r="R22" s="146"/>
      <c r="S22" s="78">
        <v>2</v>
      </c>
      <c r="T22" s="48">
        <v>26000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67" t="s">
        <v>1334</v>
      </c>
      <c r="C23" s="35" t="s">
        <v>22</v>
      </c>
      <c r="D23" s="35" t="s">
        <v>23</v>
      </c>
      <c r="E23" s="36" t="s">
        <v>7046</v>
      </c>
      <c r="F23" s="35" t="s">
        <v>7045</v>
      </c>
      <c r="G23" s="37" t="s">
        <v>6756</v>
      </c>
      <c r="H23" s="38">
        <v>9000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18000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12920</v>
      </c>
      <c r="F24" s="16" t="s">
        <v>6129</v>
      </c>
      <c r="G24" s="26" t="s">
        <v>12949</v>
      </c>
      <c r="H24" s="27">
        <v>12000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12979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27" t="s">
        <v>1334</v>
      </c>
      <c r="C25" s="16" t="s">
        <v>22</v>
      </c>
      <c r="D25" s="16" t="s">
        <v>23</v>
      </c>
      <c r="E25" s="25" t="s">
        <v>6376</v>
      </c>
      <c r="F25" s="16" t="s">
        <v>6129</v>
      </c>
      <c r="G25" s="26" t="s">
        <v>7968</v>
      </c>
      <c r="H25" s="27">
        <v>12000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233"/>
      <c r="R25" s="147" t="s">
        <v>11756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12921</v>
      </c>
      <c r="F26" s="16" t="s">
        <v>6129</v>
      </c>
      <c r="G26" s="26" t="s">
        <v>12948</v>
      </c>
      <c r="H26" s="27">
        <v>12000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12979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27" t="s">
        <v>1334</v>
      </c>
      <c r="C27" s="16" t="s">
        <v>22</v>
      </c>
      <c r="D27" s="16" t="s">
        <v>23</v>
      </c>
      <c r="E27" s="25" t="s">
        <v>7030</v>
      </c>
      <c r="F27" s="16" t="s">
        <v>6277</v>
      </c>
      <c r="G27" s="26" t="s">
        <v>4959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12359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6278</v>
      </c>
      <c r="F28" s="16" t="s">
        <v>6277</v>
      </c>
      <c r="G28" s="26" t="s">
        <v>5521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12351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27" t="s">
        <v>1334</v>
      </c>
      <c r="C29" s="16" t="s">
        <v>22</v>
      </c>
      <c r="D29" s="16" t="s">
        <v>23</v>
      </c>
      <c r="E29" s="25" t="s">
        <v>5156</v>
      </c>
      <c r="F29" s="16" t="s">
        <v>4785</v>
      </c>
      <c r="G29" s="26" t="s">
        <v>6305</v>
      </c>
      <c r="H29" s="27">
        <v>14000</v>
      </c>
      <c r="I29" s="28"/>
      <c r="J29" s="29"/>
      <c r="K29" s="12">
        <v>1</v>
      </c>
      <c r="L29" s="76"/>
      <c r="M29" s="14"/>
      <c r="N29" s="15"/>
      <c r="O29" s="97">
        <v>0</v>
      </c>
      <c r="P29" s="97" t="s">
        <v>207</v>
      </c>
      <c r="Q29" s="146"/>
      <c r="R29" s="147" t="s">
        <v>11848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68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68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"/>
      <c r="B33" s="127"/>
      <c r="C33" s="16"/>
      <c r="D33" s="16"/>
      <c r="E33" s="25"/>
      <c r="F33" s="16"/>
      <c r="G33" s="26"/>
      <c r="H33" s="27"/>
      <c r="I33" s="28"/>
      <c r="J33" s="29"/>
      <c r="K33" s="12"/>
      <c r="L33" s="77"/>
      <c r="M33" s="10"/>
      <c r="N33" s="11"/>
      <c r="O33" s="97">
        <v>0</v>
      </c>
      <c r="P33" s="97" t="s">
        <v>207</v>
      </c>
      <c r="Q33" s="233"/>
      <c r="R33" s="147"/>
      <c r="S33" s="78">
        <v>0</v>
      </c>
      <c r="T33" s="49">
        <v>0</v>
      </c>
      <c r="U33" s="23"/>
      <c r="V33" s="24"/>
      <c r="W33" s="62" t="s">
        <v>207</v>
      </c>
    </row>
    <row r="34" spans="1:23" ht="23.45" customHeight="1">
      <c r="A34" s="35" t="s">
        <v>6682</v>
      </c>
      <c r="B34" s="35" t="s">
        <v>6707</v>
      </c>
      <c r="C34" s="35" t="s">
        <v>10275</v>
      </c>
      <c r="D34" s="35" t="s">
        <v>10275</v>
      </c>
      <c r="E34" s="36" t="s">
        <v>7058</v>
      </c>
      <c r="F34" s="35" t="s">
        <v>7057</v>
      </c>
      <c r="G34" s="37" t="s">
        <v>6875</v>
      </c>
      <c r="H34" s="38">
        <v>6000</v>
      </c>
      <c r="I34" s="39">
        <v>2</v>
      </c>
      <c r="J34" s="40"/>
      <c r="K34" s="41"/>
      <c r="L34" s="76">
        <v>2</v>
      </c>
      <c r="M34" s="14"/>
      <c r="N34" s="15"/>
      <c r="O34" s="97">
        <v>2</v>
      </c>
      <c r="P34" s="97" t="s">
        <v>207</v>
      </c>
      <c r="Q34" s="146"/>
      <c r="R34" s="146"/>
      <c r="S34" s="78">
        <v>2</v>
      </c>
      <c r="T34" s="48">
        <v>12000</v>
      </c>
      <c r="U34" s="23"/>
      <c r="V34" s="24"/>
      <c r="W34" s="62" t="s">
        <v>6700</v>
      </c>
    </row>
    <row r="35" spans="1:23" ht="23.45" customHeight="1">
      <c r="A35" s="35"/>
      <c r="B35" s="35"/>
      <c r="C35" s="35"/>
      <c r="D35" s="35"/>
      <c r="E35" s="36"/>
      <c r="F35" s="35"/>
      <c r="G35" s="37"/>
      <c r="H35" s="38"/>
      <c r="I35" s="39"/>
      <c r="J35" s="40"/>
      <c r="K35" s="41"/>
      <c r="L35" s="76"/>
      <c r="M35" s="14"/>
      <c r="N35" s="15"/>
      <c r="O35" s="97">
        <v>0</v>
      </c>
      <c r="P35" s="97" t="s">
        <v>207</v>
      </c>
      <c r="Q35" s="146"/>
      <c r="R35" s="146"/>
      <c r="S35" s="78">
        <v>0</v>
      </c>
      <c r="T35" s="49">
        <v>0</v>
      </c>
      <c r="U35" s="23"/>
      <c r="V35" s="24"/>
      <c r="W35" s="62" t="s">
        <v>207</v>
      </c>
    </row>
    <row r="36" spans="1:23" ht="23.45" customHeight="1">
      <c r="A36" s="35" t="s">
        <v>6853</v>
      </c>
      <c r="B36" s="35" t="s">
        <v>10719</v>
      </c>
      <c r="C36" s="35" t="s">
        <v>6616</v>
      </c>
      <c r="D36" s="35" t="s">
        <v>6616</v>
      </c>
      <c r="E36" s="36" t="s">
        <v>9515</v>
      </c>
      <c r="F36" s="35" t="s">
        <v>9516</v>
      </c>
      <c r="G36" s="37" t="s">
        <v>6875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97">
        <v>1</v>
      </c>
      <c r="P36" s="97" t="s">
        <v>207</v>
      </c>
      <c r="Q36" s="146"/>
      <c r="R36" s="146"/>
      <c r="S36" s="78">
        <v>1</v>
      </c>
      <c r="T36" s="48">
        <v>13000</v>
      </c>
      <c r="U36" s="23"/>
      <c r="V36" s="24"/>
      <c r="W36" s="62" t="s">
        <v>6856</v>
      </c>
    </row>
    <row r="37" spans="1:23" ht="23.45" customHeight="1">
      <c r="A37" s="35"/>
      <c r="B37" s="35"/>
      <c r="C37" s="35"/>
      <c r="D37" s="35"/>
      <c r="E37" s="36"/>
      <c r="F37" s="35"/>
      <c r="G37" s="37"/>
      <c r="H37" s="38"/>
      <c r="I37" s="39"/>
      <c r="J37" s="40"/>
      <c r="K37" s="41"/>
      <c r="L37" s="76"/>
      <c r="M37" s="14"/>
      <c r="N37" s="15"/>
      <c r="O37" s="97">
        <v>0</v>
      </c>
      <c r="P37" s="97" t="s">
        <v>207</v>
      </c>
      <c r="Q37" s="146"/>
      <c r="R37" s="146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28</v>
      </c>
      <c r="B38" s="35" t="s">
        <v>29</v>
      </c>
      <c r="C38" s="35" t="s">
        <v>30</v>
      </c>
      <c r="D38" s="35" t="s">
        <v>30</v>
      </c>
      <c r="E38" s="36" t="s">
        <v>9517</v>
      </c>
      <c r="F38" s="35" t="s">
        <v>7063</v>
      </c>
      <c r="G38" s="37" t="s">
        <v>10467</v>
      </c>
      <c r="H38" s="38">
        <v>11000</v>
      </c>
      <c r="I38" s="39"/>
      <c r="J38" s="40">
        <v>1</v>
      </c>
      <c r="K38" s="41"/>
      <c r="L38" s="76"/>
      <c r="M38" s="14"/>
      <c r="N38" s="15"/>
      <c r="O38" s="97">
        <v>0</v>
      </c>
      <c r="P38" s="97" t="s">
        <v>207</v>
      </c>
      <c r="Q38" s="146" t="s">
        <v>13328</v>
      </c>
      <c r="R38" s="146" t="s">
        <v>504</v>
      </c>
      <c r="S38" s="78">
        <v>0</v>
      </c>
      <c r="T38" s="49">
        <v>0</v>
      </c>
      <c r="U38" s="23">
        <v>11000</v>
      </c>
      <c r="V38" s="24">
        <v>45889</v>
      </c>
      <c r="W38" s="62" t="s">
        <v>232</v>
      </c>
    </row>
    <row r="39" spans="1:23" ht="23.45" customHeight="1">
      <c r="A39" s="35"/>
      <c r="B39" s="149"/>
      <c r="C39" s="35"/>
      <c r="D39" s="35"/>
      <c r="E39" s="36"/>
      <c r="F39" s="35"/>
      <c r="G39" s="37"/>
      <c r="H39" s="38"/>
      <c r="I39" s="39"/>
      <c r="J39" s="40"/>
      <c r="K39" s="41"/>
      <c r="L39" s="76"/>
      <c r="M39" s="14"/>
      <c r="N39" s="15"/>
      <c r="O39" s="97">
        <v>0</v>
      </c>
      <c r="P39" s="97" t="s">
        <v>207</v>
      </c>
      <c r="Q39" s="146"/>
      <c r="R39" s="14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7669</v>
      </c>
      <c r="F40" s="35" t="s">
        <v>7069</v>
      </c>
      <c r="G40" s="37" t="s">
        <v>5959</v>
      </c>
      <c r="H40" s="38">
        <v>14000</v>
      </c>
      <c r="I40" s="39">
        <v>2</v>
      </c>
      <c r="J40" s="40"/>
      <c r="K40" s="41"/>
      <c r="L40" s="76">
        <v>2</v>
      </c>
      <c r="M40" s="14"/>
      <c r="N40" s="15"/>
      <c r="O40" s="97">
        <v>2</v>
      </c>
      <c r="P40" s="97" t="s">
        <v>207</v>
      </c>
      <c r="Q40" s="146"/>
      <c r="R40" s="146"/>
      <c r="S40" s="78">
        <v>2</v>
      </c>
      <c r="T40" s="48">
        <v>28000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7670</v>
      </c>
      <c r="F41" s="35" t="s">
        <v>7069</v>
      </c>
      <c r="G41" s="37" t="s">
        <v>6755</v>
      </c>
      <c r="H41" s="38">
        <v>14000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14000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67" t="s">
        <v>32</v>
      </c>
      <c r="C42" s="35" t="s">
        <v>33</v>
      </c>
      <c r="D42" s="35" t="s">
        <v>33</v>
      </c>
      <c r="E42" s="36" t="s">
        <v>7671</v>
      </c>
      <c r="F42" s="35" t="s">
        <v>7672</v>
      </c>
      <c r="G42" s="37" t="s">
        <v>7673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7675</v>
      </c>
      <c r="F43" s="35" t="s">
        <v>7674</v>
      </c>
      <c r="G43" s="37" t="s">
        <v>7070</v>
      </c>
      <c r="H43" s="38">
        <v>15000</v>
      </c>
      <c r="I43" s="39">
        <v>2</v>
      </c>
      <c r="J43" s="40"/>
      <c r="K43" s="41"/>
      <c r="L43" s="76">
        <v>2</v>
      </c>
      <c r="M43" s="14"/>
      <c r="N43" s="15"/>
      <c r="O43" s="97">
        <v>2</v>
      </c>
      <c r="P43" s="97" t="s">
        <v>207</v>
      </c>
      <c r="Q43" s="146"/>
      <c r="R43" s="146"/>
      <c r="S43" s="78">
        <v>2</v>
      </c>
      <c r="T43" s="48">
        <v>30000</v>
      </c>
      <c r="U43" s="23"/>
      <c r="V43" s="24"/>
      <c r="W43" s="62" t="s">
        <v>234</v>
      </c>
    </row>
    <row r="44" spans="1:23" ht="23.45" customHeight="1">
      <c r="A44" s="35"/>
      <c r="B44" s="149"/>
      <c r="C44" s="35"/>
      <c r="D44" s="35"/>
      <c r="E44" s="36"/>
      <c r="F44" s="35"/>
      <c r="G44" s="37"/>
      <c r="H44" s="38"/>
      <c r="I44" s="39"/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14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5045</v>
      </c>
      <c r="B45" s="67" t="s">
        <v>11123</v>
      </c>
      <c r="C45" s="35" t="s">
        <v>5090</v>
      </c>
      <c r="D45" s="35" t="s">
        <v>5090</v>
      </c>
      <c r="E45" s="36" t="s">
        <v>7735</v>
      </c>
      <c r="F45" s="35" t="s">
        <v>6618</v>
      </c>
      <c r="G45" s="37" t="s">
        <v>6619</v>
      </c>
      <c r="H45" s="38">
        <v>4000</v>
      </c>
      <c r="I45" s="327">
        <v>50</v>
      </c>
      <c r="J45" s="40"/>
      <c r="K45" s="41"/>
      <c r="L45" s="76">
        <v>50</v>
      </c>
      <c r="M45" s="14"/>
      <c r="N45" s="15"/>
      <c r="O45" s="97">
        <v>50</v>
      </c>
      <c r="P45" s="97" t="s">
        <v>207</v>
      </c>
      <c r="Q45" s="146"/>
      <c r="R45" s="146"/>
      <c r="S45" s="78">
        <v>50</v>
      </c>
      <c r="T45" s="48">
        <v>200000</v>
      </c>
      <c r="U45" s="23"/>
      <c r="V45" s="24"/>
      <c r="W45" s="62" t="s">
        <v>5048</v>
      </c>
    </row>
    <row r="46" spans="1:23" ht="23.45" customHeight="1">
      <c r="A46" s="35"/>
      <c r="B46" s="149"/>
      <c r="C46" s="35"/>
      <c r="D46" s="35"/>
      <c r="E46" s="36"/>
      <c r="F46" s="35"/>
      <c r="G46" s="37"/>
      <c r="H46" s="38"/>
      <c r="I46" s="39"/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146"/>
      <c r="S46" s="78">
        <v>0</v>
      </c>
      <c r="T46" s="49">
        <v>0</v>
      </c>
      <c r="U46" s="23"/>
      <c r="V46" s="24"/>
      <c r="W46" s="62" t="s">
        <v>207</v>
      </c>
    </row>
    <row r="47" spans="1:23" ht="23.45" customHeight="1">
      <c r="A47" s="35" t="s">
        <v>4769</v>
      </c>
      <c r="B47" s="149" t="s">
        <v>10641</v>
      </c>
      <c r="C47" s="35" t="s">
        <v>5055</v>
      </c>
      <c r="D47" s="35" t="s">
        <v>5055</v>
      </c>
      <c r="E47" s="36" t="s">
        <v>7564</v>
      </c>
      <c r="F47" s="35" t="s">
        <v>7075</v>
      </c>
      <c r="G47" s="37" t="s">
        <v>5959</v>
      </c>
      <c r="H47" s="38">
        <v>6000</v>
      </c>
      <c r="I47" s="39">
        <v>2</v>
      </c>
      <c r="J47" s="40"/>
      <c r="K47" s="41"/>
      <c r="L47" s="76">
        <v>2</v>
      </c>
      <c r="M47" s="14"/>
      <c r="N47" s="15"/>
      <c r="O47" s="97">
        <v>2</v>
      </c>
      <c r="P47" s="97" t="s">
        <v>207</v>
      </c>
      <c r="Q47" s="146"/>
      <c r="R47" s="146"/>
      <c r="S47" s="78">
        <v>2</v>
      </c>
      <c r="T47" s="48">
        <v>12000</v>
      </c>
      <c r="U47" s="23"/>
      <c r="V47" s="24"/>
      <c r="W47" s="62" t="s">
        <v>6797</v>
      </c>
    </row>
    <row r="48" spans="1:23" ht="23.45" customHeight="1">
      <c r="A48" s="35" t="s">
        <v>4769</v>
      </c>
      <c r="B48" s="67" t="s">
        <v>10641</v>
      </c>
      <c r="C48" s="35" t="s">
        <v>5055</v>
      </c>
      <c r="D48" s="35" t="s">
        <v>5055</v>
      </c>
      <c r="E48" s="36" t="s">
        <v>7074</v>
      </c>
      <c r="F48" s="35" t="s">
        <v>7075</v>
      </c>
      <c r="G48" s="37" t="s">
        <v>7076</v>
      </c>
      <c r="H48" s="38">
        <v>6000</v>
      </c>
      <c r="I48" s="39">
        <v>3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 t="s">
        <v>13329</v>
      </c>
      <c r="R48" s="146"/>
      <c r="S48" s="78">
        <v>0</v>
      </c>
      <c r="T48" s="48">
        <v>0</v>
      </c>
      <c r="U48" s="23"/>
      <c r="V48" s="24"/>
      <c r="W48" s="62" t="s">
        <v>6797</v>
      </c>
    </row>
    <row r="49" spans="1:23" ht="23.45" customHeight="1">
      <c r="A49" s="35" t="s">
        <v>4769</v>
      </c>
      <c r="B49" s="149" t="s">
        <v>10641</v>
      </c>
      <c r="C49" s="35" t="s">
        <v>5055</v>
      </c>
      <c r="D49" s="35" t="s">
        <v>5055</v>
      </c>
      <c r="E49" s="36" t="s">
        <v>7077</v>
      </c>
      <c r="F49" s="35" t="s">
        <v>7075</v>
      </c>
      <c r="G49" s="37" t="s">
        <v>7055</v>
      </c>
      <c r="H49" s="38">
        <v>6000</v>
      </c>
      <c r="I49" s="39">
        <v>10</v>
      </c>
      <c r="J49" s="40"/>
      <c r="K49" s="41"/>
      <c r="L49" s="76">
        <v>10</v>
      </c>
      <c r="M49" s="14"/>
      <c r="N49" s="15"/>
      <c r="O49" s="97">
        <v>10</v>
      </c>
      <c r="P49" s="97" t="s">
        <v>207</v>
      </c>
      <c r="Q49" s="146"/>
      <c r="R49" s="146"/>
      <c r="S49" s="78">
        <v>10</v>
      </c>
      <c r="T49" s="48">
        <v>60000</v>
      </c>
      <c r="U49" s="23"/>
      <c r="V49" s="24"/>
      <c r="W49" s="62" t="s">
        <v>6797</v>
      </c>
    </row>
    <row r="50" spans="1:23" ht="23.4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11282</v>
      </c>
      <c r="F50" s="35" t="s">
        <v>11283</v>
      </c>
      <c r="G50" s="37" t="s">
        <v>5959</v>
      </c>
      <c r="H50" s="38">
        <v>8000</v>
      </c>
      <c r="I50" s="39">
        <v>2</v>
      </c>
      <c r="J50" s="40"/>
      <c r="K50" s="41"/>
      <c r="L50" s="76">
        <v>2</v>
      </c>
      <c r="M50" s="14"/>
      <c r="N50" s="15"/>
      <c r="O50" s="97">
        <v>2</v>
      </c>
      <c r="P50" s="97" t="s">
        <v>207</v>
      </c>
      <c r="Q50" s="146"/>
      <c r="R50" s="146"/>
      <c r="S50" s="78">
        <v>2</v>
      </c>
      <c r="T50" s="48">
        <v>16000</v>
      </c>
      <c r="U50" s="23"/>
      <c r="V50" s="24"/>
      <c r="W50" s="62" t="s">
        <v>6797</v>
      </c>
    </row>
    <row r="51" spans="1:23" ht="23.45" customHeight="1">
      <c r="A51" s="16" t="s">
        <v>5908</v>
      </c>
      <c r="B51" s="16" t="s">
        <v>10641</v>
      </c>
      <c r="C51" s="16" t="s">
        <v>5055</v>
      </c>
      <c r="D51" s="16" t="s">
        <v>5055</v>
      </c>
      <c r="E51" s="25" t="s">
        <v>6660</v>
      </c>
      <c r="F51" s="16" t="s">
        <v>6659</v>
      </c>
      <c r="G51" s="26" t="s">
        <v>147</v>
      </c>
      <c r="H51" s="27">
        <v>6000</v>
      </c>
      <c r="I51" s="28"/>
      <c r="J51" s="29"/>
      <c r="K51" s="12">
        <v>1</v>
      </c>
      <c r="L51" s="77"/>
      <c r="M51" s="10"/>
      <c r="N51" s="11">
        <v>1</v>
      </c>
      <c r="O51" s="97">
        <v>1</v>
      </c>
      <c r="P51" s="97" t="s">
        <v>207</v>
      </c>
      <c r="Q51" s="147"/>
      <c r="R51" s="147" t="s">
        <v>12748</v>
      </c>
      <c r="S51" s="78">
        <v>1</v>
      </c>
      <c r="T51" s="48">
        <v>0</v>
      </c>
      <c r="U51" s="23"/>
      <c r="V51" s="24"/>
      <c r="W51" s="62" t="s">
        <v>6797</v>
      </c>
    </row>
    <row r="52" spans="1:23" ht="23.45" customHeight="1">
      <c r="A52" s="16" t="s">
        <v>5908</v>
      </c>
      <c r="B52" s="16" t="s">
        <v>10641</v>
      </c>
      <c r="C52" s="16" t="s">
        <v>5055</v>
      </c>
      <c r="D52" s="16" t="s">
        <v>5055</v>
      </c>
      <c r="E52" s="25" t="s">
        <v>6660</v>
      </c>
      <c r="F52" s="16" t="s">
        <v>6659</v>
      </c>
      <c r="G52" s="26" t="s">
        <v>147</v>
      </c>
      <c r="H52" s="27">
        <v>6000</v>
      </c>
      <c r="I52" s="28"/>
      <c r="J52" s="29"/>
      <c r="K52" s="12">
        <v>1</v>
      </c>
      <c r="L52" s="77"/>
      <c r="M52" s="10"/>
      <c r="N52" s="11">
        <v>1</v>
      </c>
      <c r="O52" s="97">
        <v>1</v>
      </c>
      <c r="P52" s="97" t="s">
        <v>207</v>
      </c>
      <c r="Q52" s="147"/>
      <c r="R52" s="147" t="s">
        <v>12749</v>
      </c>
      <c r="S52" s="78">
        <v>1</v>
      </c>
      <c r="T52" s="48">
        <v>0</v>
      </c>
      <c r="U52" s="23"/>
      <c r="V52" s="24"/>
      <c r="W52" s="62" t="s">
        <v>6797</v>
      </c>
    </row>
    <row r="53" spans="1:23" ht="23.45" customHeight="1">
      <c r="A53" s="35" t="s">
        <v>13199</v>
      </c>
      <c r="B53" s="35" t="s">
        <v>10641</v>
      </c>
      <c r="C53" s="35" t="s">
        <v>5055</v>
      </c>
      <c r="D53" s="35" t="s">
        <v>5055</v>
      </c>
      <c r="E53" s="36"/>
      <c r="F53" s="13" t="s">
        <v>5207</v>
      </c>
      <c r="G53" s="37"/>
      <c r="H53" s="38"/>
      <c r="I53" s="39"/>
      <c r="J53" s="40"/>
      <c r="K53" s="41"/>
      <c r="L53" s="76"/>
      <c r="M53" s="14"/>
      <c r="N53" s="15"/>
      <c r="O53" s="97">
        <v>0</v>
      </c>
      <c r="P53" s="97" t="s">
        <v>207</v>
      </c>
      <c r="Q53" s="146" t="s">
        <v>13330</v>
      </c>
      <c r="R53" s="146"/>
      <c r="S53" s="78">
        <v>0</v>
      </c>
      <c r="T53" s="48">
        <v>0</v>
      </c>
      <c r="U53" s="23"/>
      <c r="V53" s="24"/>
      <c r="W53" s="62" t="s">
        <v>6797</v>
      </c>
    </row>
    <row r="54" spans="1:23" ht="23.45" customHeight="1">
      <c r="A54" s="16"/>
      <c r="B54" s="16"/>
      <c r="C54" s="16"/>
      <c r="D54" s="16"/>
      <c r="E54" s="25"/>
      <c r="F54" s="16"/>
      <c r="G54" s="26"/>
      <c r="H54" s="27"/>
      <c r="I54" s="28"/>
      <c r="J54" s="29"/>
      <c r="K54" s="12"/>
      <c r="L54" s="77"/>
      <c r="M54" s="10"/>
      <c r="N54" s="11"/>
      <c r="O54" s="97">
        <v>0</v>
      </c>
      <c r="P54" s="97" t="s">
        <v>207</v>
      </c>
      <c r="Q54" s="147"/>
      <c r="R54" s="147"/>
      <c r="S54" s="78">
        <v>0</v>
      </c>
      <c r="T54" s="49">
        <v>0</v>
      </c>
      <c r="U54" s="23"/>
      <c r="V54" s="24"/>
      <c r="W54" s="62" t="s">
        <v>207</v>
      </c>
    </row>
    <row r="55" spans="1:23" ht="23.45" customHeight="1">
      <c r="A55" s="35" t="s">
        <v>851</v>
      </c>
      <c r="B55" s="35" t="s">
        <v>10587</v>
      </c>
      <c r="C55" s="35" t="s">
        <v>855</v>
      </c>
      <c r="D55" s="35" t="s">
        <v>856</v>
      </c>
      <c r="E55" s="36" t="s">
        <v>7110</v>
      </c>
      <c r="F55" s="35" t="s">
        <v>7111</v>
      </c>
      <c r="G55" s="37" t="s">
        <v>7079</v>
      </c>
      <c r="H55" s="38">
        <v>10000</v>
      </c>
      <c r="I55" s="39">
        <v>3</v>
      </c>
      <c r="J55" s="40"/>
      <c r="K55" s="41"/>
      <c r="L55" s="76"/>
      <c r="M55" s="14"/>
      <c r="N55" s="15"/>
      <c r="O55" s="97">
        <v>0</v>
      </c>
      <c r="P55" s="97" t="s">
        <v>207</v>
      </c>
      <c r="Q55" s="146" t="s">
        <v>13331</v>
      </c>
      <c r="R55" s="146"/>
      <c r="S55" s="78">
        <v>0</v>
      </c>
      <c r="T55" s="49">
        <v>0</v>
      </c>
      <c r="U55" s="23"/>
      <c r="V55" s="24"/>
      <c r="W55" s="62" t="s">
        <v>859</v>
      </c>
    </row>
    <row r="56" spans="1:23" ht="23.45" customHeight="1">
      <c r="A56" s="35"/>
      <c r="B56" s="35"/>
      <c r="C56" s="35"/>
      <c r="D56" s="35"/>
      <c r="E56" s="36"/>
      <c r="F56" s="35"/>
      <c r="G56" s="37"/>
      <c r="H56" s="38"/>
      <c r="I56" s="39"/>
      <c r="J56" s="40"/>
      <c r="K56" s="41"/>
      <c r="L56" s="76"/>
      <c r="M56" s="14"/>
      <c r="N56" s="15"/>
      <c r="O56" s="97">
        <v>0</v>
      </c>
      <c r="P56" s="97" t="s">
        <v>207</v>
      </c>
      <c r="Q56" s="146"/>
      <c r="R56" s="146"/>
      <c r="S56" s="78">
        <v>0</v>
      </c>
      <c r="T56" s="49">
        <v>0</v>
      </c>
      <c r="U56" s="23"/>
      <c r="V56" s="24"/>
      <c r="W56" s="62" t="s">
        <v>207</v>
      </c>
    </row>
    <row r="57" spans="1:23" ht="23.4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7080</v>
      </c>
      <c r="F57" s="35" t="s">
        <v>7081</v>
      </c>
      <c r="G57" s="37" t="s">
        <v>5959</v>
      </c>
      <c r="H57" s="38">
        <v>6000</v>
      </c>
      <c r="I57" s="39">
        <v>2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13331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7082</v>
      </c>
      <c r="F58" s="35" t="s">
        <v>7081</v>
      </c>
      <c r="G58" s="37" t="s">
        <v>7083</v>
      </c>
      <c r="H58" s="38">
        <v>6000</v>
      </c>
      <c r="I58" s="39">
        <v>5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 t="s">
        <v>13333</v>
      </c>
      <c r="R58" s="146"/>
      <c r="S58" s="78">
        <v>1</v>
      </c>
      <c r="T58" s="48">
        <v>6000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35" t="s">
        <v>11040</v>
      </c>
      <c r="C59" s="35" t="s">
        <v>5349</v>
      </c>
      <c r="D59" s="35" t="s">
        <v>5349</v>
      </c>
      <c r="E59" s="36" t="s">
        <v>7085</v>
      </c>
      <c r="F59" s="35" t="s">
        <v>9783</v>
      </c>
      <c r="G59" s="37" t="s">
        <v>7184</v>
      </c>
      <c r="H59" s="38">
        <v>7000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146"/>
      <c r="R59" s="146"/>
      <c r="S59" s="78">
        <v>1</v>
      </c>
      <c r="T59" s="48">
        <v>7000</v>
      </c>
      <c r="U59" s="23"/>
      <c r="V59" s="24"/>
      <c r="W59" s="62" t="s">
        <v>5536</v>
      </c>
    </row>
    <row r="60" spans="1:23" ht="23.4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10010</v>
      </c>
      <c r="F60" s="35" t="s">
        <v>7720</v>
      </c>
      <c r="G60" s="37" t="s">
        <v>7067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4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7719</v>
      </c>
      <c r="F61" s="35" t="s">
        <v>7720</v>
      </c>
      <c r="G61" s="37" t="s">
        <v>7055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5536</v>
      </c>
    </row>
    <row r="62" spans="1:23" ht="23.45" customHeight="1">
      <c r="A62" s="16" t="s">
        <v>5827</v>
      </c>
      <c r="B62" s="16" t="s">
        <v>11040</v>
      </c>
      <c r="C62" s="16" t="s">
        <v>5349</v>
      </c>
      <c r="D62" s="16" t="s">
        <v>5349</v>
      </c>
      <c r="E62" s="25" t="s">
        <v>5409</v>
      </c>
      <c r="F62" s="16" t="s">
        <v>5408</v>
      </c>
      <c r="G62" s="26" t="s">
        <v>130</v>
      </c>
      <c r="H62" s="27">
        <v>6000</v>
      </c>
      <c r="I62" s="28"/>
      <c r="J62" s="29"/>
      <c r="K62" s="84">
        <v>1</v>
      </c>
      <c r="L62" s="77"/>
      <c r="M62" s="10"/>
      <c r="N62" s="11"/>
      <c r="O62" s="97">
        <v>0</v>
      </c>
      <c r="P62" s="97" t="s">
        <v>207</v>
      </c>
      <c r="Q62" s="167" t="s">
        <v>13332</v>
      </c>
      <c r="R62" s="147" t="s">
        <v>12991</v>
      </c>
      <c r="S62" s="78">
        <v>0</v>
      </c>
      <c r="T62" s="48">
        <v>-6000</v>
      </c>
      <c r="U62" s="23"/>
      <c r="V62" s="24"/>
      <c r="W62" s="62" t="s">
        <v>5536</v>
      </c>
    </row>
    <row r="63" spans="1:23" ht="23.45" customHeight="1">
      <c r="A63" s="16"/>
      <c r="B63" s="16"/>
      <c r="C63" s="16"/>
      <c r="D63" s="16"/>
      <c r="E63" s="25"/>
      <c r="F63" s="16"/>
      <c r="G63" s="26"/>
      <c r="H63" s="27"/>
      <c r="I63" s="28"/>
      <c r="J63" s="29"/>
      <c r="K63" s="12"/>
      <c r="L63" s="77"/>
      <c r="M63" s="10"/>
      <c r="N63" s="11"/>
      <c r="O63" s="97">
        <v>0</v>
      </c>
      <c r="P63" s="97" t="s">
        <v>207</v>
      </c>
      <c r="Q63" s="147"/>
      <c r="R63" s="147"/>
      <c r="S63" s="78">
        <v>0</v>
      </c>
      <c r="T63" s="49">
        <v>0</v>
      </c>
      <c r="U63" s="23"/>
      <c r="V63" s="24"/>
      <c r="W63" s="62" t="s">
        <v>207</v>
      </c>
    </row>
    <row r="64" spans="1:23" ht="23.45" customHeight="1">
      <c r="A64" s="35" t="s">
        <v>5722</v>
      </c>
      <c r="B64" s="35" t="s">
        <v>10655</v>
      </c>
      <c r="C64" s="35" t="s">
        <v>38</v>
      </c>
      <c r="D64" s="35" t="s">
        <v>39</v>
      </c>
      <c r="E64" s="36" t="s">
        <v>12075</v>
      </c>
      <c r="F64" s="35" t="s">
        <v>12076</v>
      </c>
      <c r="G64" s="37" t="s">
        <v>12077</v>
      </c>
      <c r="H64" s="38">
        <v>19000</v>
      </c>
      <c r="I64" s="39">
        <v>2</v>
      </c>
      <c r="J64" s="40"/>
      <c r="K64" s="41"/>
      <c r="L64" s="76">
        <v>2</v>
      </c>
      <c r="M64" s="14"/>
      <c r="N64" s="15"/>
      <c r="O64" s="97">
        <v>2</v>
      </c>
      <c r="P64" s="97" t="s">
        <v>207</v>
      </c>
      <c r="Q64" s="146"/>
      <c r="R64" s="146"/>
      <c r="S64" s="78">
        <v>2</v>
      </c>
      <c r="T64" s="48">
        <v>38000</v>
      </c>
      <c r="U64" s="23"/>
      <c r="V64" s="24"/>
      <c r="W64" s="62" t="s">
        <v>4825</v>
      </c>
    </row>
    <row r="65" spans="1:23" ht="23.45" customHeight="1">
      <c r="A65" s="35" t="s">
        <v>5722</v>
      </c>
      <c r="B65" s="35" t="s">
        <v>10655</v>
      </c>
      <c r="C65" s="35" t="s">
        <v>38</v>
      </c>
      <c r="D65" s="35" t="s">
        <v>39</v>
      </c>
      <c r="E65" s="36" t="s">
        <v>12078</v>
      </c>
      <c r="F65" s="35" t="s">
        <v>11286</v>
      </c>
      <c r="G65" s="37" t="s">
        <v>12079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4825</v>
      </c>
    </row>
    <row r="66" spans="1:23" ht="23.45" customHeight="1">
      <c r="A66" s="35" t="s">
        <v>5722</v>
      </c>
      <c r="B66" s="67" t="s">
        <v>10655</v>
      </c>
      <c r="C66" s="35" t="s">
        <v>38</v>
      </c>
      <c r="D66" s="35" t="s">
        <v>39</v>
      </c>
      <c r="E66" s="36" t="s">
        <v>8017</v>
      </c>
      <c r="F66" s="35" t="s">
        <v>7096</v>
      </c>
      <c r="G66" s="37" t="s">
        <v>7104</v>
      </c>
      <c r="H66" s="38">
        <v>19000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19000</v>
      </c>
      <c r="U66" s="23"/>
      <c r="V66" s="24"/>
      <c r="W66" s="62" t="s">
        <v>4825</v>
      </c>
    </row>
    <row r="67" spans="1:23" ht="23.45" customHeight="1">
      <c r="A67" s="35" t="s">
        <v>5722</v>
      </c>
      <c r="B67" s="35" t="s">
        <v>10655</v>
      </c>
      <c r="C67" s="35" t="s">
        <v>38</v>
      </c>
      <c r="D67" s="35" t="s">
        <v>39</v>
      </c>
      <c r="E67" s="36" t="s">
        <v>8018</v>
      </c>
      <c r="F67" s="35" t="s">
        <v>7101</v>
      </c>
      <c r="G67" s="37" t="s">
        <v>7027</v>
      </c>
      <c r="H67" s="38">
        <v>15000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15000</v>
      </c>
      <c r="U67" s="23"/>
      <c r="V67" s="24"/>
      <c r="W67" s="62" t="s">
        <v>4825</v>
      </c>
    </row>
    <row r="68" spans="1:23" ht="23.25" customHeight="1">
      <c r="A68" s="16" t="s">
        <v>5990</v>
      </c>
      <c r="B68" s="68" t="s">
        <v>10655</v>
      </c>
      <c r="C68" s="16" t="s">
        <v>38</v>
      </c>
      <c r="D68" s="16" t="s">
        <v>39</v>
      </c>
      <c r="E68" s="25" t="s">
        <v>12915</v>
      </c>
      <c r="F68" s="16" t="s">
        <v>11705</v>
      </c>
      <c r="G68" s="26" t="s">
        <v>5150</v>
      </c>
      <c r="H68" s="27">
        <v>15000</v>
      </c>
      <c r="I68" s="28"/>
      <c r="J68" s="29"/>
      <c r="K68" s="84">
        <v>1</v>
      </c>
      <c r="L68" s="77"/>
      <c r="M68" s="10"/>
      <c r="N68" s="11"/>
      <c r="O68" s="97">
        <v>0</v>
      </c>
      <c r="P68" s="97" t="s">
        <v>207</v>
      </c>
      <c r="Q68" s="167" t="s">
        <v>13334</v>
      </c>
      <c r="R68" s="147" t="s">
        <v>12976</v>
      </c>
      <c r="S68" s="78">
        <v>0</v>
      </c>
      <c r="T68" s="49">
        <v>-15000</v>
      </c>
      <c r="U68" s="23"/>
      <c r="V68" s="24"/>
      <c r="W68" s="62" t="s">
        <v>4825</v>
      </c>
    </row>
    <row r="69" spans="1:23" ht="23.25" customHeight="1">
      <c r="A69" s="16"/>
      <c r="B69" s="127"/>
      <c r="C69" s="16"/>
      <c r="D69" s="16"/>
      <c r="E69" s="25"/>
      <c r="F69" s="16"/>
      <c r="G69" s="26"/>
      <c r="H69" s="27"/>
      <c r="I69" s="28"/>
      <c r="J69" s="29"/>
      <c r="K69" s="12"/>
      <c r="L69" s="77"/>
      <c r="M69" s="10"/>
      <c r="N69" s="11"/>
      <c r="O69" s="97">
        <v>0</v>
      </c>
      <c r="P69" s="97" t="s">
        <v>207</v>
      </c>
      <c r="Q69" s="147"/>
      <c r="R69" s="147"/>
      <c r="S69" s="78">
        <v>0</v>
      </c>
      <c r="T69" s="49">
        <v>0</v>
      </c>
      <c r="U69" s="23"/>
      <c r="V69" s="24"/>
      <c r="W69" s="62" t="s">
        <v>207</v>
      </c>
    </row>
    <row r="70" spans="1:23" ht="23.4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10376</v>
      </c>
      <c r="F70" s="35" t="s">
        <v>9847</v>
      </c>
      <c r="G70" s="37" t="s">
        <v>7162</v>
      </c>
      <c r="H70" s="38">
        <v>15000</v>
      </c>
      <c r="I70" s="39">
        <v>20</v>
      </c>
      <c r="J70" s="40"/>
      <c r="K70" s="41"/>
      <c r="L70" s="76">
        <v>20</v>
      </c>
      <c r="M70" s="14"/>
      <c r="N70" s="15"/>
      <c r="O70" s="97">
        <v>20</v>
      </c>
      <c r="P70" s="97" t="s">
        <v>207</v>
      </c>
      <c r="Q70" s="146"/>
      <c r="R70" s="146"/>
      <c r="S70" s="78">
        <v>20</v>
      </c>
      <c r="T70" s="48">
        <v>300000</v>
      </c>
      <c r="U70" s="23"/>
      <c r="V70" s="24"/>
      <c r="W70" s="62" t="s">
        <v>9332</v>
      </c>
    </row>
    <row r="71" spans="1:23" ht="23.4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20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146" t="s">
        <v>13335</v>
      </c>
      <c r="R71" s="146"/>
      <c r="S71" s="78">
        <v>0</v>
      </c>
      <c r="T71" s="48">
        <v>0</v>
      </c>
      <c r="U71" s="23"/>
      <c r="V71" s="24"/>
      <c r="W71" s="62" t="s">
        <v>9332</v>
      </c>
    </row>
    <row r="72" spans="1:23" ht="23.45" customHeight="1">
      <c r="A72" s="35" t="s">
        <v>9329</v>
      </c>
      <c r="B72" s="35" t="s">
        <v>11145</v>
      </c>
      <c r="C72" s="35" t="s">
        <v>6972</v>
      </c>
      <c r="D72" s="35" t="s">
        <v>6972</v>
      </c>
      <c r="E72" s="36" t="s">
        <v>9696</v>
      </c>
      <c r="F72" s="35" t="s">
        <v>9695</v>
      </c>
      <c r="G72" s="37" t="s">
        <v>7055</v>
      </c>
      <c r="H72" s="38">
        <v>16000</v>
      </c>
      <c r="I72" s="39">
        <v>20</v>
      </c>
      <c r="J72" s="40"/>
      <c r="K72" s="41"/>
      <c r="L72" s="76">
        <v>20</v>
      </c>
      <c r="M72" s="14"/>
      <c r="N72" s="15"/>
      <c r="O72" s="97">
        <v>20</v>
      </c>
      <c r="P72" s="97" t="s">
        <v>207</v>
      </c>
      <c r="Q72" s="146"/>
      <c r="R72" s="147"/>
      <c r="S72" s="78">
        <v>20</v>
      </c>
      <c r="T72" s="48">
        <v>320000</v>
      </c>
      <c r="U72" s="23"/>
      <c r="V72" s="24"/>
      <c r="W72" s="62" t="s">
        <v>9332</v>
      </c>
    </row>
    <row r="73" spans="1:23" ht="23.4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13160</v>
      </c>
      <c r="F73" s="16" t="s">
        <v>10057</v>
      </c>
      <c r="G73" s="26" t="s">
        <v>125</v>
      </c>
      <c r="H73" s="27">
        <v>15000</v>
      </c>
      <c r="I73" s="28"/>
      <c r="J73" s="29"/>
      <c r="K73" s="12">
        <v>1</v>
      </c>
      <c r="L73" s="76"/>
      <c r="M73" s="14"/>
      <c r="N73" s="15"/>
      <c r="O73" s="97">
        <v>0</v>
      </c>
      <c r="P73" s="97" t="s">
        <v>207</v>
      </c>
      <c r="Q73" s="146"/>
      <c r="R73" s="14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45" customHeight="1">
      <c r="A74" s="30"/>
      <c r="B74" s="152"/>
      <c r="C74" s="30"/>
      <c r="D74" s="30"/>
      <c r="E74" s="31"/>
      <c r="F74" s="30"/>
      <c r="G74" s="32"/>
      <c r="H74" s="33"/>
      <c r="I74" s="39"/>
      <c r="J74" s="40"/>
      <c r="K74" s="34"/>
      <c r="L74" s="76"/>
      <c r="M74" s="14"/>
      <c r="N74" s="15"/>
      <c r="O74" s="97">
        <v>0</v>
      </c>
      <c r="P74" s="97" t="s">
        <v>207</v>
      </c>
      <c r="Q74" s="146"/>
      <c r="R74" s="217"/>
      <c r="S74" s="78">
        <v>0</v>
      </c>
      <c r="T74" s="49">
        <v>0</v>
      </c>
      <c r="U74" s="23"/>
      <c r="V74" s="24"/>
      <c r="W74" s="62" t="s">
        <v>207</v>
      </c>
    </row>
    <row r="75" spans="1:23" ht="23.45" customHeight="1">
      <c r="A75" s="16" t="s">
        <v>40</v>
      </c>
      <c r="B75" s="68" t="s">
        <v>10670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45" customHeight="1">
      <c r="A76" s="16" t="s">
        <v>40</v>
      </c>
      <c r="B76" s="68" t="s">
        <v>10670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218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4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34"/>
      <c r="L77" s="76"/>
      <c r="M77" s="14"/>
      <c r="N77" s="15"/>
      <c r="O77" s="97">
        <v>0</v>
      </c>
      <c r="P77" s="97" t="s">
        <v>207</v>
      </c>
      <c r="Q77" s="146"/>
      <c r="R77" s="218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16" t="s">
        <v>10068</v>
      </c>
      <c r="B78" s="16" t="s">
        <v>10547</v>
      </c>
      <c r="C78" s="16" t="s">
        <v>6869</v>
      </c>
      <c r="D78" s="16" t="s">
        <v>6869</v>
      </c>
      <c r="E78" s="25" t="s">
        <v>6894</v>
      </c>
      <c r="F78" s="16" t="s">
        <v>10066</v>
      </c>
      <c r="G78" s="26" t="s">
        <v>10069</v>
      </c>
      <c r="H78" s="27">
        <v>12500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147" t="s">
        <v>10094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45" customHeight="1">
      <c r="A79" s="16" t="s">
        <v>10068</v>
      </c>
      <c r="B79" s="16" t="s">
        <v>6873</v>
      </c>
      <c r="C79" s="16" t="s">
        <v>6869</v>
      </c>
      <c r="D79" s="16" t="s">
        <v>6869</v>
      </c>
      <c r="E79" s="25" t="s">
        <v>6870</v>
      </c>
      <c r="F79" s="16" t="s">
        <v>10066</v>
      </c>
      <c r="G79" s="26" t="s">
        <v>11862</v>
      </c>
      <c r="H79" s="27">
        <v>12500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231" t="s">
        <v>36</v>
      </c>
      <c r="R79" s="147" t="s">
        <v>11884</v>
      </c>
      <c r="S79" s="78">
        <v>0</v>
      </c>
      <c r="T79" s="49">
        <v>0</v>
      </c>
      <c r="U79" s="23"/>
      <c r="V79" s="24"/>
      <c r="W79" s="62" t="s">
        <v>6936</v>
      </c>
    </row>
    <row r="80" spans="1:23" ht="23.45" customHeight="1">
      <c r="A80" s="16" t="s">
        <v>10068</v>
      </c>
      <c r="B80" s="16" t="s">
        <v>6873</v>
      </c>
      <c r="C80" s="16" t="s">
        <v>6869</v>
      </c>
      <c r="D80" s="16" t="s">
        <v>6869</v>
      </c>
      <c r="E80" s="25" t="s">
        <v>11860</v>
      </c>
      <c r="F80" s="16" t="s">
        <v>10066</v>
      </c>
      <c r="G80" s="26" t="s">
        <v>11863</v>
      </c>
      <c r="H80" s="27">
        <v>12500</v>
      </c>
      <c r="I80" s="28"/>
      <c r="J80" s="29"/>
      <c r="K80" s="84">
        <v>1</v>
      </c>
      <c r="L80" s="77"/>
      <c r="M80" s="10"/>
      <c r="N80" s="11"/>
      <c r="O80" s="97">
        <v>0</v>
      </c>
      <c r="P80" s="97" t="s">
        <v>207</v>
      </c>
      <c r="Q80" s="231" t="s">
        <v>36</v>
      </c>
      <c r="R80" s="147" t="s">
        <v>11884</v>
      </c>
      <c r="S80" s="78">
        <v>0</v>
      </c>
      <c r="T80" s="49">
        <v>0</v>
      </c>
      <c r="U80" s="23"/>
      <c r="V80" s="24"/>
      <c r="W80" s="62" t="s">
        <v>6936</v>
      </c>
    </row>
    <row r="81" spans="1:23" ht="23.45" customHeight="1">
      <c r="A81" s="16"/>
      <c r="B81" s="16"/>
      <c r="C81" s="16"/>
      <c r="D81" s="16"/>
      <c r="E81" s="25"/>
      <c r="F81" s="16"/>
      <c r="G81" s="26"/>
      <c r="H81" s="27"/>
      <c r="I81" s="28"/>
      <c r="J81" s="29"/>
      <c r="K81" s="34"/>
      <c r="L81" s="76"/>
      <c r="M81" s="14"/>
      <c r="N81" s="15"/>
      <c r="O81" s="97">
        <v>0</v>
      </c>
      <c r="P81" s="97" t="s">
        <v>207</v>
      </c>
      <c r="Q81" s="146"/>
      <c r="R81" s="147"/>
      <c r="S81" s="78">
        <v>0</v>
      </c>
      <c r="T81" s="49">
        <v>0</v>
      </c>
      <c r="U81" s="23"/>
      <c r="V81" s="24"/>
      <c r="W81" s="62" t="s">
        <v>207</v>
      </c>
    </row>
    <row r="82" spans="1:23" ht="23.4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12395</v>
      </c>
      <c r="F82" s="35" t="s">
        <v>12396</v>
      </c>
      <c r="G82" s="37" t="s">
        <v>5959</v>
      </c>
      <c r="H82" s="38">
        <v>7000</v>
      </c>
      <c r="I82" s="39">
        <v>1</v>
      </c>
      <c r="J82" s="40"/>
      <c r="K82" s="41"/>
      <c r="L82" s="76">
        <v>1</v>
      </c>
      <c r="M82" s="14"/>
      <c r="N82" s="15"/>
      <c r="O82" s="97">
        <v>1</v>
      </c>
      <c r="P82" s="97" t="s">
        <v>207</v>
      </c>
      <c r="Q82" s="146"/>
      <c r="R82" s="146"/>
      <c r="S82" s="78">
        <v>1</v>
      </c>
      <c r="T82" s="48">
        <v>7000</v>
      </c>
      <c r="U82" s="23"/>
      <c r="V82" s="24"/>
      <c r="W82" s="62" t="s">
        <v>245</v>
      </c>
    </row>
    <row r="83" spans="1:23" ht="23.45" customHeight="1">
      <c r="A83" s="35" t="s">
        <v>463</v>
      </c>
      <c r="B83" s="35" t="s">
        <v>10901</v>
      </c>
      <c r="C83" s="35" t="s">
        <v>54</v>
      </c>
      <c r="D83" s="35" t="s">
        <v>55</v>
      </c>
      <c r="E83" s="36" t="s">
        <v>12589</v>
      </c>
      <c r="F83" s="35" t="s">
        <v>12396</v>
      </c>
      <c r="G83" s="37" t="s">
        <v>7162</v>
      </c>
      <c r="H83" s="38">
        <v>7000</v>
      </c>
      <c r="I83" s="39">
        <v>4</v>
      </c>
      <c r="J83" s="40"/>
      <c r="K83" s="41"/>
      <c r="L83" s="76"/>
      <c r="M83" s="14"/>
      <c r="N83" s="15"/>
      <c r="O83" s="97">
        <v>0</v>
      </c>
      <c r="P83" s="97" t="s">
        <v>207</v>
      </c>
      <c r="Q83" s="146" t="s">
        <v>13331</v>
      </c>
      <c r="R83" s="146"/>
      <c r="S83" s="78">
        <v>0</v>
      </c>
      <c r="T83" s="48">
        <v>0</v>
      </c>
      <c r="U83" s="23"/>
      <c r="V83" s="24"/>
      <c r="W83" s="62" t="s">
        <v>245</v>
      </c>
    </row>
    <row r="84" spans="1:23" ht="23.45" customHeight="1">
      <c r="A84" s="35" t="s">
        <v>463</v>
      </c>
      <c r="B84" s="35" t="s">
        <v>10901</v>
      </c>
      <c r="C84" s="35" t="s">
        <v>54</v>
      </c>
      <c r="D84" s="35" t="s">
        <v>55</v>
      </c>
      <c r="E84" s="36" t="s">
        <v>10379</v>
      </c>
      <c r="F84" s="35" t="s">
        <v>9698</v>
      </c>
      <c r="G84" s="37" t="s">
        <v>7076</v>
      </c>
      <c r="H84" s="38">
        <v>9000</v>
      </c>
      <c r="I84" s="39">
        <v>1</v>
      </c>
      <c r="J84" s="40"/>
      <c r="K84" s="41"/>
      <c r="L84" s="76">
        <v>1</v>
      </c>
      <c r="M84" s="14"/>
      <c r="N84" s="15"/>
      <c r="O84" s="97">
        <v>1</v>
      </c>
      <c r="P84" s="97" t="s">
        <v>207</v>
      </c>
      <c r="Q84" s="146"/>
      <c r="R84" s="146"/>
      <c r="S84" s="78">
        <v>1</v>
      </c>
      <c r="T84" s="48">
        <v>9000</v>
      </c>
      <c r="U84" s="23"/>
      <c r="V84" s="24"/>
      <c r="W84" s="62" t="s">
        <v>245</v>
      </c>
    </row>
    <row r="85" spans="1:23" ht="23.45" customHeight="1">
      <c r="A85" s="35" t="s">
        <v>11560</v>
      </c>
      <c r="B85" s="35" t="s">
        <v>11573</v>
      </c>
      <c r="C85" s="35" t="s">
        <v>54</v>
      </c>
      <c r="D85" s="35" t="s">
        <v>55</v>
      </c>
      <c r="E85" s="36"/>
      <c r="F85" s="13" t="s">
        <v>5207</v>
      </c>
      <c r="G85" s="37"/>
      <c r="H85" s="38"/>
      <c r="I85" s="39"/>
      <c r="J85" s="40"/>
      <c r="K85" s="41"/>
      <c r="L85" s="76"/>
      <c r="M85" s="14"/>
      <c r="N85" s="15"/>
      <c r="O85" s="97">
        <v>0</v>
      </c>
      <c r="P85" s="97" t="s">
        <v>207</v>
      </c>
      <c r="Q85" s="146" t="s">
        <v>13330</v>
      </c>
      <c r="R85" s="146"/>
      <c r="S85" s="78">
        <v>0</v>
      </c>
      <c r="T85" s="48">
        <v>0</v>
      </c>
      <c r="U85" s="23"/>
      <c r="V85" s="24"/>
      <c r="W85" s="62" t="s">
        <v>245</v>
      </c>
    </row>
    <row r="86" spans="1:23" ht="23.45" customHeight="1">
      <c r="A86" s="35"/>
      <c r="B86" s="35"/>
      <c r="C86" s="35"/>
      <c r="D86" s="35"/>
      <c r="E86" s="36"/>
      <c r="F86" s="16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46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7784</v>
      </c>
      <c r="F87" s="35" t="s">
        <v>7120</v>
      </c>
      <c r="G87" s="37" t="s">
        <v>7785</v>
      </c>
      <c r="H87" s="38">
        <v>8700</v>
      </c>
      <c r="I87" s="39">
        <v>20</v>
      </c>
      <c r="J87" s="40"/>
      <c r="K87" s="41"/>
      <c r="L87" s="76">
        <v>9</v>
      </c>
      <c r="M87" s="14"/>
      <c r="N87" s="15"/>
      <c r="O87" s="97">
        <v>9</v>
      </c>
      <c r="P87" s="97" t="s">
        <v>207</v>
      </c>
      <c r="Q87" s="146"/>
      <c r="R87" s="146"/>
      <c r="S87" s="78">
        <v>9</v>
      </c>
      <c r="T87" s="48">
        <v>78300</v>
      </c>
      <c r="U87" s="23"/>
      <c r="V87" s="24"/>
      <c r="W87" s="62" t="s">
        <v>4834</v>
      </c>
    </row>
    <row r="88" spans="1:23" ht="23.4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7615</v>
      </c>
      <c r="F88" s="35" t="s">
        <v>7120</v>
      </c>
      <c r="G88" s="37" t="s">
        <v>7616</v>
      </c>
      <c r="H88" s="38">
        <v>8700</v>
      </c>
      <c r="I88" s="39">
        <v>30</v>
      </c>
      <c r="J88" s="40"/>
      <c r="K88" s="41"/>
      <c r="L88" s="76">
        <v>10</v>
      </c>
      <c r="M88" s="14"/>
      <c r="N88" s="15"/>
      <c r="O88" s="97">
        <v>10</v>
      </c>
      <c r="P88" s="97" t="s">
        <v>207</v>
      </c>
      <c r="Q88" s="146"/>
      <c r="R88" s="146"/>
      <c r="S88" s="78">
        <v>10</v>
      </c>
      <c r="T88" s="48">
        <v>87000</v>
      </c>
      <c r="U88" s="23"/>
      <c r="V88" s="24"/>
      <c r="W88" s="62" t="s">
        <v>4834</v>
      </c>
    </row>
    <row r="89" spans="1:23" ht="23.4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8019</v>
      </c>
      <c r="F89" s="35" t="s">
        <v>7120</v>
      </c>
      <c r="G89" s="37" t="s">
        <v>7189</v>
      </c>
      <c r="H89" s="38">
        <v>8700</v>
      </c>
      <c r="I89" s="39">
        <v>5</v>
      </c>
      <c r="J89" s="40"/>
      <c r="K89" s="41"/>
      <c r="L89" s="76">
        <v>5</v>
      </c>
      <c r="M89" s="14"/>
      <c r="N89" s="15"/>
      <c r="O89" s="97">
        <v>5</v>
      </c>
      <c r="P89" s="97" t="s">
        <v>207</v>
      </c>
      <c r="Q89" s="146"/>
      <c r="R89" s="146"/>
      <c r="S89" s="78">
        <v>5</v>
      </c>
      <c r="T89" s="48">
        <v>43500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7617</v>
      </c>
      <c r="F90" s="35" t="s">
        <v>7120</v>
      </c>
      <c r="G90" s="37" t="s">
        <v>7618</v>
      </c>
      <c r="H90" s="38">
        <v>8700</v>
      </c>
      <c r="I90" s="39">
        <v>20</v>
      </c>
      <c r="J90" s="40"/>
      <c r="K90" s="41"/>
      <c r="L90" s="76">
        <v>4</v>
      </c>
      <c r="M90" s="14"/>
      <c r="N90" s="15"/>
      <c r="O90" s="97">
        <v>4</v>
      </c>
      <c r="P90" s="97" t="s">
        <v>207</v>
      </c>
      <c r="Q90" s="146"/>
      <c r="R90" s="146"/>
      <c r="S90" s="78">
        <v>4</v>
      </c>
      <c r="T90" s="48">
        <v>34800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7918</v>
      </c>
      <c r="F91" s="35" t="s">
        <v>7123</v>
      </c>
      <c r="G91" s="37" t="s">
        <v>7064</v>
      </c>
      <c r="H91" s="38">
        <v>13000</v>
      </c>
      <c r="I91" s="39">
        <v>5</v>
      </c>
      <c r="J91" s="40"/>
      <c r="K91" s="41"/>
      <c r="L91" s="76">
        <v>5</v>
      </c>
      <c r="M91" s="14"/>
      <c r="N91" s="15"/>
      <c r="O91" s="97">
        <v>5</v>
      </c>
      <c r="P91" s="97" t="s">
        <v>207</v>
      </c>
      <c r="Q91" s="146"/>
      <c r="R91" s="146"/>
      <c r="S91" s="78">
        <v>5</v>
      </c>
      <c r="T91" s="48">
        <v>65000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7125</v>
      </c>
      <c r="F92" s="35" t="s">
        <v>12082</v>
      </c>
      <c r="G92" s="37" t="s">
        <v>12083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12795</v>
      </c>
      <c r="F93" s="35" t="s">
        <v>12082</v>
      </c>
      <c r="G93" s="37" t="s">
        <v>10397</v>
      </c>
      <c r="H93" s="38">
        <v>8000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8000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7129</v>
      </c>
      <c r="F94" s="35" t="s">
        <v>7128</v>
      </c>
      <c r="G94" s="37" t="s">
        <v>7130</v>
      </c>
      <c r="H94" s="38">
        <v>13000</v>
      </c>
      <c r="I94" s="39">
        <v>5</v>
      </c>
      <c r="J94" s="40"/>
      <c r="K94" s="41"/>
      <c r="L94" s="76">
        <v>4</v>
      </c>
      <c r="M94" s="14"/>
      <c r="N94" s="15"/>
      <c r="O94" s="97">
        <v>4</v>
      </c>
      <c r="P94" s="97" t="s">
        <v>207</v>
      </c>
      <c r="Q94" s="146"/>
      <c r="R94" s="146"/>
      <c r="S94" s="78">
        <v>4</v>
      </c>
      <c r="T94" s="48">
        <v>52000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8022</v>
      </c>
      <c r="F95" s="35" t="s">
        <v>7128</v>
      </c>
      <c r="G95" s="37" t="s">
        <v>7055</v>
      </c>
      <c r="H95" s="38">
        <v>13000</v>
      </c>
      <c r="I95" s="39">
        <v>2</v>
      </c>
      <c r="J95" s="40"/>
      <c r="K95" s="41"/>
      <c r="L95" s="76">
        <v>2</v>
      </c>
      <c r="M95" s="14"/>
      <c r="N95" s="15"/>
      <c r="O95" s="97">
        <v>2</v>
      </c>
      <c r="P95" s="97" t="s">
        <v>207</v>
      </c>
      <c r="Q95" s="146"/>
      <c r="R95" s="146"/>
      <c r="S95" s="78">
        <v>2</v>
      </c>
      <c r="T95" s="48">
        <v>26000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7131</v>
      </c>
      <c r="F96" s="35" t="s">
        <v>13210</v>
      </c>
      <c r="G96" s="37" t="s">
        <v>12405</v>
      </c>
      <c r="H96" s="38">
        <v>8000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8000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7135</v>
      </c>
      <c r="F97" s="35" t="s">
        <v>13211</v>
      </c>
      <c r="G97" s="37" t="s">
        <v>12405</v>
      </c>
      <c r="H97" s="38">
        <v>9000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9000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13036</v>
      </c>
      <c r="F98" s="35" t="s">
        <v>7620</v>
      </c>
      <c r="G98" s="37" t="s">
        <v>7189</v>
      </c>
      <c r="H98" s="38">
        <v>10700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/>
      <c r="R98" s="146"/>
      <c r="S98" s="78">
        <v>1</v>
      </c>
      <c r="T98" s="48">
        <v>10700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7619</v>
      </c>
      <c r="F99" s="35" t="s">
        <v>7620</v>
      </c>
      <c r="G99" s="37" t="s">
        <v>7618</v>
      </c>
      <c r="H99" s="38">
        <v>10700</v>
      </c>
      <c r="I99" s="39">
        <v>1</v>
      </c>
      <c r="J99" s="40"/>
      <c r="K99" s="41"/>
      <c r="L99" s="76"/>
      <c r="M99" s="14"/>
      <c r="N99" s="15"/>
      <c r="O99" s="97">
        <v>0</v>
      </c>
      <c r="P99" s="97" t="s">
        <v>207</v>
      </c>
      <c r="Q99" s="146"/>
      <c r="R99" s="146"/>
      <c r="S99" s="78">
        <v>0</v>
      </c>
      <c r="T99" s="48">
        <v>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7919</v>
      </c>
      <c r="F100" s="35" t="s">
        <v>7623</v>
      </c>
      <c r="G100" s="37" t="s">
        <v>6875</v>
      </c>
      <c r="H100" s="38">
        <v>9000</v>
      </c>
      <c r="I100" s="39">
        <v>2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146" t="s">
        <v>13336</v>
      </c>
      <c r="R100" s="146"/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7787</v>
      </c>
      <c r="F101" s="35" t="s">
        <v>7623</v>
      </c>
      <c r="G101" s="37" t="s">
        <v>7064</v>
      </c>
      <c r="H101" s="38">
        <v>9000</v>
      </c>
      <c r="I101" s="39">
        <v>1</v>
      </c>
      <c r="J101" s="40"/>
      <c r="K101" s="41"/>
      <c r="L101" s="76"/>
      <c r="M101" s="14"/>
      <c r="N101" s="15"/>
      <c r="O101" s="97">
        <v>0</v>
      </c>
      <c r="P101" s="97" t="s">
        <v>207</v>
      </c>
      <c r="Q101" s="146"/>
      <c r="R101" s="146"/>
      <c r="S101" s="78">
        <v>0</v>
      </c>
      <c r="T101" s="48">
        <v>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7788</v>
      </c>
      <c r="F102" s="35" t="s">
        <v>7625</v>
      </c>
      <c r="G102" s="37" t="s">
        <v>7121</v>
      </c>
      <c r="H102" s="38">
        <v>10700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10700</v>
      </c>
      <c r="U102" s="23"/>
      <c r="V102" s="24"/>
      <c r="W102" s="62" t="s">
        <v>4834</v>
      </c>
    </row>
    <row r="103" spans="1:23" ht="23.2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11291</v>
      </c>
      <c r="F103" s="35" t="s">
        <v>7625</v>
      </c>
      <c r="G103" s="37" t="s">
        <v>7476</v>
      </c>
      <c r="H103" s="38">
        <v>10700</v>
      </c>
      <c r="I103" s="39">
        <v>10</v>
      </c>
      <c r="J103" s="40"/>
      <c r="K103" s="41"/>
      <c r="L103" s="76">
        <v>7</v>
      </c>
      <c r="M103" s="14"/>
      <c r="N103" s="15"/>
      <c r="O103" s="97">
        <v>7</v>
      </c>
      <c r="P103" s="97" t="s">
        <v>207</v>
      </c>
      <c r="Q103" s="146"/>
      <c r="R103" s="146"/>
      <c r="S103" s="78">
        <v>7</v>
      </c>
      <c r="T103" s="48">
        <v>74900</v>
      </c>
      <c r="U103" s="23"/>
      <c r="V103" s="24"/>
      <c r="W103" s="62" t="s">
        <v>4834</v>
      </c>
    </row>
    <row r="104" spans="1:23" ht="23.2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7789</v>
      </c>
      <c r="F104" s="35" t="s">
        <v>10119</v>
      </c>
      <c r="G104" s="37" t="s">
        <v>7683</v>
      </c>
      <c r="H104" s="38">
        <v>9000</v>
      </c>
      <c r="I104" s="39">
        <v>1</v>
      </c>
      <c r="J104" s="40"/>
      <c r="K104" s="41"/>
      <c r="L104" s="76"/>
      <c r="M104" s="14"/>
      <c r="N104" s="15"/>
      <c r="O104" s="97">
        <v>0</v>
      </c>
      <c r="P104" s="97" t="s">
        <v>207</v>
      </c>
      <c r="Q104" s="146"/>
      <c r="R104" s="146"/>
      <c r="S104" s="78">
        <v>0</v>
      </c>
      <c r="T104" s="48">
        <v>0</v>
      </c>
      <c r="U104" s="23"/>
      <c r="V104" s="24"/>
      <c r="W104" s="62" t="s">
        <v>4834</v>
      </c>
    </row>
    <row r="105" spans="1:23" ht="23.45" customHeight="1">
      <c r="A105" s="35" t="s">
        <v>246</v>
      </c>
      <c r="B105" s="67" t="s">
        <v>10710</v>
      </c>
      <c r="C105" s="35" t="s">
        <v>58</v>
      </c>
      <c r="D105" s="35" t="s">
        <v>59</v>
      </c>
      <c r="E105" s="36" t="s">
        <v>12397</v>
      </c>
      <c r="F105" s="35" t="s">
        <v>7141</v>
      </c>
      <c r="G105" s="37" t="s">
        <v>5959</v>
      </c>
      <c r="H105" s="38">
        <v>5000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/>
      <c r="R105" s="146"/>
      <c r="S105" s="78">
        <v>1</v>
      </c>
      <c r="T105" s="48">
        <v>5000</v>
      </c>
      <c r="U105" s="23"/>
      <c r="V105" s="24"/>
      <c r="W105" s="62" t="s">
        <v>4834</v>
      </c>
    </row>
    <row r="106" spans="1:23" ht="23.4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11292</v>
      </c>
      <c r="F106" s="35" t="s">
        <v>7141</v>
      </c>
      <c r="G106" s="37" t="s">
        <v>7064</v>
      </c>
      <c r="H106" s="38">
        <v>5000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146"/>
      <c r="R106" s="146"/>
      <c r="S106" s="78">
        <v>3</v>
      </c>
      <c r="T106" s="48">
        <v>15000</v>
      </c>
      <c r="U106" s="23"/>
      <c r="V106" s="24"/>
      <c r="W106" s="62" t="s">
        <v>4834</v>
      </c>
    </row>
    <row r="107" spans="1:23" ht="23.4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5248</v>
      </c>
      <c r="F107" s="16" t="s">
        <v>12931</v>
      </c>
      <c r="G107" s="26" t="s">
        <v>12947</v>
      </c>
      <c r="H107" s="27">
        <v>10000</v>
      </c>
      <c r="I107" s="28"/>
      <c r="J107" s="29"/>
      <c r="K107" s="12">
        <v>1</v>
      </c>
      <c r="L107" s="77"/>
      <c r="M107" s="10"/>
      <c r="N107" s="11"/>
      <c r="O107" s="97">
        <v>0</v>
      </c>
      <c r="P107" s="97" t="s">
        <v>207</v>
      </c>
      <c r="Q107" s="147" t="s">
        <v>13337</v>
      </c>
      <c r="R107" s="147" t="s">
        <v>12982</v>
      </c>
      <c r="S107" s="78">
        <v>0</v>
      </c>
      <c r="T107" s="48">
        <v>0</v>
      </c>
      <c r="U107" s="23"/>
      <c r="V107" s="24"/>
      <c r="W107" s="62" t="s">
        <v>4834</v>
      </c>
    </row>
    <row r="108" spans="1:23" ht="23.4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5059</v>
      </c>
      <c r="F108" s="16" t="s">
        <v>5978</v>
      </c>
      <c r="G108" s="26" t="s">
        <v>5993</v>
      </c>
      <c r="H108" s="27">
        <v>8700</v>
      </c>
      <c r="I108" s="28"/>
      <c r="J108" s="29"/>
      <c r="K108" s="84">
        <v>1</v>
      </c>
      <c r="L108" s="77"/>
      <c r="M108" s="10"/>
      <c r="N108" s="11"/>
      <c r="O108" s="97">
        <v>0</v>
      </c>
      <c r="P108" s="97" t="s">
        <v>207</v>
      </c>
      <c r="Q108" s="167" t="s">
        <v>13334</v>
      </c>
      <c r="R108" s="147" t="s">
        <v>12751</v>
      </c>
      <c r="S108" s="78">
        <v>0</v>
      </c>
      <c r="T108" s="49">
        <v>-8700</v>
      </c>
      <c r="U108" s="23"/>
      <c r="V108" s="24"/>
      <c r="W108" s="62" t="s">
        <v>4834</v>
      </c>
    </row>
    <row r="109" spans="1:23" ht="23.45" customHeight="1">
      <c r="A109" s="16" t="s">
        <v>56</v>
      </c>
      <c r="B109" s="16" t="s">
        <v>10710</v>
      </c>
      <c r="C109" s="16" t="s">
        <v>58</v>
      </c>
      <c r="D109" s="16" t="s">
        <v>59</v>
      </c>
      <c r="E109" s="25" t="s">
        <v>5060</v>
      </c>
      <c r="F109" s="16" t="s">
        <v>5978</v>
      </c>
      <c r="G109" s="26" t="s">
        <v>5992</v>
      </c>
      <c r="H109" s="27">
        <v>8700</v>
      </c>
      <c r="I109" s="28"/>
      <c r="J109" s="29"/>
      <c r="K109" s="12">
        <v>1</v>
      </c>
      <c r="L109" s="77"/>
      <c r="M109" s="10"/>
      <c r="N109" s="11"/>
      <c r="O109" s="97">
        <v>0</v>
      </c>
      <c r="P109" s="97" t="s">
        <v>207</v>
      </c>
      <c r="Q109" s="147" t="s">
        <v>13337</v>
      </c>
      <c r="R109" s="147" t="s">
        <v>12983</v>
      </c>
      <c r="S109" s="78">
        <v>0</v>
      </c>
      <c r="T109" s="49">
        <v>0</v>
      </c>
      <c r="U109" s="23"/>
      <c r="V109" s="24"/>
      <c r="W109" s="62" t="s">
        <v>4834</v>
      </c>
    </row>
    <row r="110" spans="1:23" ht="23.4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5061</v>
      </c>
      <c r="F110" s="16" t="s">
        <v>5978</v>
      </c>
      <c r="G110" s="26" t="s">
        <v>6101</v>
      </c>
      <c r="H110" s="27">
        <v>8700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67" t="s">
        <v>13334</v>
      </c>
      <c r="R110" s="147" t="s">
        <v>12752</v>
      </c>
      <c r="S110" s="78">
        <v>0</v>
      </c>
      <c r="T110" s="49">
        <v>-8700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68" t="s">
        <v>10710</v>
      </c>
      <c r="C111" s="16" t="s">
        <v>58</v>
      </c>
      <c r="D111" s="16" t="s">
        <v>59</v>
      </c>
      <c r="E111" s="25" t="s">
        <v>5874</v>
      </c>
      <c r="F111" s="16" t="s">
        <v>5980</v>
      </c>
      <c r="G111" s="26" t="s">
        <v>6064</v>
      </c>
      <c r="H111" s="27">
        <v>10700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13334</v>
      </c>
      <c r="R111" s="147" t="s">
        <v>12746</v>
      </c>
      <c r="S111" s="78">
        <v>0</v>
      </c>
      <c r="T111" s="49">
        <v>-10700</v>
      </c>
      <c r="U111" s="23"/>
      <c r="V111" s="24"/>
      <c r="W111" s="62" t="s">
        <v>4834</v>
      </c>
    </row>
    <row r="112" spans="1:23" ht="23.45" customHeight="1">
      <c r="A112" s="16"/>
      <c r="B112" s="127"/>
      <c r="C112" s="16"/>
      <c r="D112" s="16"/>
      <c r="E112" s="25"/>
      <c r="F112" s="16"/>
      <c r="G112" s="26"/>
      <c r="H112" s="27"/>
      <c r="I112" s="28"/>
      <c r="J112" s="29"/>
      <c r="K112" s="41"/>
      <c r="L112" s="76"/>
      <c r="M112" s="14"/>
      <c r="N112" s="15"/>
      <c r="O112" s="97">
        <v>0</v>
      </c>
      <c r="P112" s="97" t="s">
        <v>207</v>
      </c>
      <c r="Q112" s="146"/>
      <c r="R112" s="147"/>
      <c r="S112" s="78">
        <v>0</v>
      </c>
      <c r="T112" s="49">
        <v>0</v>
      </c>
      <c r="U112" s="23"/>
      <c r="V112" s="24"/>
      <c r="W112" s="62" t="s">
        <v>207</v>
      </c>
    </row>
    <row r="113" spans="1:23" ht="23.4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7146</v>
      </c>
      <c r="F113" s="35" t="s">
        <v>7144</v>
      </c>
      <c r="G113" s="37" t="s">
        <v>7097</v>
      </c>
      <c r="H113" s="38">
        <v>18000</v>
      </c>
      <c r="I113" s="39"/>
      <c r="J113" s="40">
        <v>1</v>
      </c>
      <c r="K113" s="41"/>
      <c r="L113" s="76"/>
      <c r="M113" s="14"/>
      <c r="N113" s="15"/>
      <c r="O113" s="97">
        <v>0</v>
      </c>
      <c r="P113" s="97" t="s">
        <v>207</v>
      </c>
      <c r="Q113" s="146" t="s">
        <v>13328</v>
      </c>
      <c r="R113" s="146" t="s">
        <v>504</v>
      </c>
      <c r="S113" s="78">
        <v>0</v>
      </c>
      <c r="T113" s="48">
        <v>0</v>
      </c>
      <c r="U113" s="23">
        <v>18000</v>
      </c>
      <c r="V113" s="24">
        <v>45890</v>
      </c>
      <c r="W113" s="62" t="s">
        <v>589</v>
      </c>
    </row>
    <row r="114" spans="1:23" ht="23.4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7143</v>
      </c>
      <c r="F114" s="35" t="s">
        <v>7144</v>
      </c>
      <c r="G114" s="37" t="s">
        <v>7102</v>
      </c>
      <c r="H114" s="38">
        <v>18000</v>
      </c>
      <c r="I114" s="39"/>
      <c r="J114" s="40">
        <v>10</v>
      </c>
      <c r="K114" s="41"/>
      <c r="L114" s="76"/>
      <c r="M114" s="14"/>
      <c r="N114" s="15"/>
      <c r="O114" s="97">
        <v>0</v>
      </c>
      <c r="P114" s="97" t="s">
        <v>207</v>
      </c>
      <c r="Q114" s="146" t="s">
        <v>13328</v>
      </c>
      <c r="R114" s="146" t="s">
        <v>84</v>
      </c>
      <c r="S114" s="78">
        <v>0</v>
      </c>
      <c r="T114" s="48">
        <v>0</v>
      </c>
      <c r="U114" s="23">
        <v>360000</v>
      </c>
      <c r="V114" s="24">
        <v>45881</v>
      </c>
      <c r="W114" s="62" t="s">
        <v>589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12590</v>
      </c>
      <c r="F115" s="35" t="s">
        <v>7144</v>
      </c>
      <c r="G115" s="37" t="s">
        <v>7149</v>
      </c>
      <c r="H115" s="38">
        <v>18000</v>
      </c>
      <c r="I115" s="39">
        <v>5</v>
      </c>
      <c r="J115" s="40"/>
      <c r="K115" s="41"/>
      <c r="L115" s="76">
        <v>5</v>
      </c>
      <c r="M115" s="14"/>
      <c r="N115" s="15"/>
      <c r="O115" s="97">
        <v>5</v>
      </c>
      <c r="P115" s="97" t="s">
        <v>207</v>
      </c>
      <c r="Q115" s="146"/>
      <c r="R115" s="146"/>
      <c r="S115" s="78">
        <v>5</v>
      </c>
      <c r="T115" s="48">
        <v>90000</v>
      </c>
      <c r="U115" s="23"/>
      <c r="V115" s="24"/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11589</v>
      </c>
      <c r="F116" s="35" t="s">
        <v>7144</v>
      </c>
      <c r="G116" s="37" t="s">
        <v>7148</v>
      </c>
      <c r="H116" s="38">
        <v>18000</v>
      </c>
      <c r="I116" s="39"/>
      <c r="J116" s="40">
        <v>3</v>
      </c>
      <c r="K116" s="41"/>
      <c r="L116" s="76"/>
      <c r="M116" s="14"/>
      <c r="N116" s="15"/>
      <c r="O116" s="97">
        <v>0</v>
      </c>
      <c r="P116" s="97" t="s">
        <v>207</v>
      </c>
      <c r="Q116" s="146" t="s">
        <v>13328</v>
      </c>
      <c r="R116" s="146" t="s">
        <v>144</v>
      </c>
      <c r="S116" s="78">
        <v>0</v>
      </c>
      <c r="T116" s="48">
        <v>0</v>
      </c>
      <c r="U116" s="23">
        <v>54000</v>
      </c>
      <c r="V116" s="24">
        <v>45883</v>
      </c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11293</v>
      </c>
      <c r="F117" s="35" t="s">
        <v>7144</v>
      </c>
      <c r="G117" s="37" t="s">
        <v>7147</v>
      </c>
      <c r="H117" s="38">
        <v>18000</v>
      </c>
      <c r="I117" s="39"/>
      <c r="J117" s="40">
        <v>5</v>
      </c>
      <c r="K117" s="41"/>
      <c r="L117" s="76"/>
      <c r="M117" s="14"/>
      <c r="N117" s="15"/>
      <c r="O117" s="97">
        <v>0</v>
      </c>
      <c r="P117" s="97" t="s">
        <v>207</v>
      </c>
      <c r="Q117" s="146" t="s">
        <v>13328</v>
      </c>
      <c r="R117" s="146" t="s">
        <v>143</v>
      </c>
      <c r="S117" s="78">
        <v>0</v>
      </c>
      <c r="T117" s="48">
        <v>0</v>
      </c>
      <c r="U117" s="23">
        <v>90000</v>
      </c>
      <c r="V117" s="24">
        <v>45883</v>
      </c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9399</v>
      </c>
      <c r="F118" s="35" t="s">
        <v>10384</v>
      </c>
      <c r="G118" s="37" t="s">
        <v>10387</v>
      </c>
      <c r="H118" s="38">
        <v>19000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11190</v>
      </c>
      <c r="R118" s="146" t="s">
        <v>504</v>
      </c>
      <c r="S118" s="78">
        <v>0</v>
      </c>
      <c r="T118" s="48">
        <v>0</v>
      </c>
      <c r="U118" s="23">
        <v>19000</v>
      </c>
      <c r="V118" s="24">
        <v>45880</v>
      </c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7159</v>
      </c>
      <c r="F119" s="35" t="s">
        <v>7160</v>
      </c>
      <c r="G119" s="37" t="s">
        <v>7097</v>
      </c>
      <c r="H119" s="38">
        <v>18000</v>
      </c>
      <c r="I119" s="39">
        <v>1</v>
      </c>
      <c r="J119" s="40"/>
      <c r="K119" s="41"/>
      <c r="L119" s="76">
        <v>1</v>
      </c>
      <c r="M119" s="14"/>
      <c r="N119" s="15"/>
      <c r="O119" s="97">
        <v>1</v>
      </c>
      <c r="P119" s="97" t="s">
        <v>207</v>
      </c>
      <c r="Q119" s="146"/>
      <c r="R119" s="146"/>
      <c r="S119" s="78">
        <v>1</v>
      </c>
      <c r="T119" s="48">
        <v>18000</v>
      </c>
      <c r="U119" s="23"/>
      <c r="V119" s="24"/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11294</v>
      </c>
      <c r="F120" s="35" t="s">
        <v>7160</v>
      </c>
      <c r="G120" s="37" t="s">
        <v>7104</v>
      </c>
      <c r="H120" s="38">
        <v>18000</v>
      </c>
      <c r="I120" s="39"/>
      <c r="J120" s="40">
        <v>3</v>
      </c>
      <c r="K120" s="41"/>
      <c r="L120" s="76"/>
      <c r="M120" s="14"/>
      <c r="N120" s="15"/>
      <c r="O120" s="97">
        <v>0</v>
      </c>
      <c r="P120" s="97" t="s">
        <v>207</v>
      </c>
      <c r="Q120" s="146" t="s">
        <v>11190</v>
      </c>
      <c r="R120" s="146" t="s">
        <v>144</v>
      </c>
      <c r="S120" s="78">
        <v>0</v>
      </c>
      <c r="T120" s="48">
        <v>0</v>
      </c>
      <c r="U120" s="23">
        <v>54000</v>
      </c>
      <c r="V120" s="24">
        <v>45889</v>
      </c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12084</v>
      </c>
      <c r="F121" s="229" t="s">
        <v>7160</v>
      </c>
      <c r="G121" s="230" t="s">
        <v>7029</v>
      </c>
      <c r="H121" s="38">
        <v>18000</v>
      </c>
      <c r="I121" s="39">
        <v>1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228" t="s">
        <v>13338</v>
      </c>
      <c r="R121" s="146"/>
      <c r="S121" s="78">
        <v>0</v>
      </c>
      <c r="T121" s="48">
        <v>0</v>
      </c>
      <c r="U121" s="23"/>
      <c r="V121" s="24"/>
      <c r="W121" s="62" t="s">
        <v>589</v>
      </c>
    </row>
    <row r="122" spans="1:23" ht="23.4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11892</v>
      </c>
      <c r="F122" s="35" t="s">
        <v>7160</v>
      </c>
      <c r="G122" s="37" t="s">
        <v>7152</v>
      </c>
      <c r="H122" s="38">
        <v>18000</v>
      </c>
      <c r="I122" s="39"/>
      <c r="J122" s="40">
        <v>1</v>
      </c>
      <c r="K122" s="41"/>
      <c r="L122" s="76"/>
      <c r="M122" s="14"/>
      <c r="N122" s="15"/>
      <c r="O122" s="97">
        <v>0</v>
      </c>
      <c r="P122" s="97" t="s">
        <v>207</v>
      </c>
      <c r="Q122" s="146" t="s">
        <v>11190</v>
      </c>
      <c r="R122" s="146" t="s">
        <v>504</v>
      </c>
      <c r="S122" s="78">
        <v>0</v>
      </c>
      <c r="T122" s="48">
        <v>0</v>
      </c>
      <c r="U122" s="23">
        <v>18000</v>
      </c>
      <c r="V122" s="24">
        <v>45883</v>
      </c>
      <c r="W122" s="62" t="s">
        <v>589</v>
      </c>
    </row>
    <row r="123" spans="1:23" ht="23.45" customHeight="1">
      <c r="A123" s="16" t="s">
        <v>5737</v>
      </c>
      <c r="B123" s="16" t="s">
        <v>10755</v>
      </c>
      <c r="C123" s="16" t="s">
        <v>586</v>
      </c>
      <c r="D123" s="16" t="s">
        <v>587</v>
      </c>
      <c r="E123" s="25" t="s">
        <v>5570</v>
      </c>
      <c r="F123" s="16" t="s">
        <v>5540</v>
      </c>
      <c r="G123" s="26" t="s">
        <v>6061</v>
      </c>
      <c r="H123" s="27">
        <v>18000</v>
      </c>
      <c r="I123" s="28"/>
      <c r="J123" s="29"/>
      <c r="K123" s="12">
        <v>1</v>
      </c>
      <c r="L123" s="77"/>
      <c r="M123" s="10"/>
      <c r="N123" s="11">
        <v>1</v>
      </c>
      <c r="O123" s="97">
        <v>1</v>
      </c>
      <c r="P123" s="97" t="s">
        <v>207</v>
      </c>
      <c r="Q123" s="147"/>
      <c r="R123" s="147" t="s">
        <v>12752</v>
      </c>
      <c r="S123" s="78">
        <v>1</v>
      </c>
      <c r="T123" s="48">
        <v>0</v>
      </c>
      <c r="U123" s="23"/>
      <c r="V123" s="24"/>
      <c r="W123" s="62" t="s">
        <v>589</v>
      </c>
    </row>
    <row r="124" spans="1:23" ht="23.45" customHeight="1">
      <c r="A124" s="16" t="s">
        <v>5737</v>
      </c>
      <c r="B124" s="16" t="s">
        <v>10755</v>
      </c>
      <c r="C124" s="16" t="s">
        <v>586</v>
      </c>
      <c r="D124" s="16" t="s">
        <v>587</v>
      </c>
      <c r="E124" s="25" t="s">
        <v>5570</v>
      </c>
      <c r="F124" s="16" t="s">
        <v>5540</v>
      </c>
      <c r="G124" s="26" t="s">
        <v>6061</v>
      </c>
      <c r="H124" s="27">
        <v>18000</v>
      </c>
      <c r="I124" s="28"/>
      <c r="J124" s="29"/>
      <c r="K124" s="12">
        <v>1</v>
      </c>
      <c r="L124" s="77"/>
      <c r="M124" s="10"/>
      <c r="N124" s="11"/>
      <c r="O124" s="97">
        <v>0</v>
      </c>
      <c r="P124" s="97" t="s">
        <v>207</v>
      </c>
      <c r="Q124" s="147" t="s">
        <v>13331</v>
      </c>
      <c r="R124" s="147" t="s">
        <v>12979</v>
      </c>
      <c r="S124" s="78">
        <v>0</v>
      </c>
      <c r="T124" s="48">
        <v>0</v>
      </c>
      <c r="U124" s="23"/>
      <c r="V124" s="24"/>
      <c r="W124" s="62" t="s">
        <v>589</v>
      </c>
    </row>
    <row r="125" spans="1:23" ht="23.45" customHeight="1">
      <c r="A125" s="16" t="s">
        <v>5737</v>
      </c>
      <c r="B125" s="16" t="s">
        <v>10755</v>
      </c>
      <c r="C125" s="16" t="s">
        <v>586</v>
      </c>
      <c r="D125" s="16" t="s">
        <v>587</v>
      </c>
      <c r="E125" s="25" t="s">
        <v>5542</v>
      </c>
      <c r="F125" s="16" t="s">
        <v>5540</v>
      </c>
      <c r="G125" s="26" t="s">
        <v>5917</v>
      </c>
      <c r="H125" s="27">
        <v>18000</v>
      </c>
      <c r="I125" s="28"/>
      <c r="J125" s="29"/>
      <c r="K125" s="12">
        <v>1</v>
      </c>
      <c r="L125" s="77"/>
      <c r="M125" s="10"/>
      <c r="N125" s="11">
        <v>1</v>
      </c>
      <c r="O125" s="97">
        <v>1</v>
      </c>
      <c r="P125" s="97" t="s">
        <v>207</v>
      </c>
      <c r="Q125" s="147"/>
      <c r="R125" s="147" t="s">
        <v>12754</v>
      </c>
      <c r="S125" s="78">
        <v>1</v>
      </c>
      <c r="T125" s="48">
        <v>0</v>
      </c>
      <c r="U125" s="23"/>
      <c r="V125" s="24"/>
      <c r="W125" s="62" t="s">
        <v>589</v>
      </c>
    </row>
    <row r="126" spans="1:23" ht="23.45" customHeight="1">
      <c r="A126" s="16" t="s">
        <v>5737</v>
      </c>
      <c r="B126" s="16" t="s">
        <v>10755</v>
      </c>
      <c r="C126" s="16" t="s">
        <v>586</v>
      </c>
      <c r="D126" s="16" t="s">
        <v>587</v>
      </c>
      <c r="E126" s="25" t="s">
        <v>12724</v>
      </c>
      <c r="F126" s="16" t="s">
        <v>12725</v>
      </c>
      <c r="G126" s="26" t="s">
        <v>12730</v>
      </c>
      <c r="H126" s="27">
        <v>17000</v>
      </c>
      <c r="I126" s="28"/>
      <c r="J126" s="29"/>
      <c r="K126" s="12">
        <v>1</v>
      </c>
      <c r="L126" s="77"/>
      <c r="M126" s="10"/>
      <c r="N126" s="11">
        <v>1</v>
      </c>
      <c r="O126" s="97">
        <v>1</v>
      </c>
      <c r="P126" s="97" t="s">
        <v>207</v>
      </c>
      <c r="Q126" s="147"/>
      <c r="R126" s="147" t="s">
        <v>12753</v>
      </c>
      <c r="S126" s="78">
        <v>1</v>
      </c>
      <c r="T126" s="48">
        <v>0</v>
      </c>
      <c r="U126" s="23"/>
      <c r="V126" s="24"/>
      <c r="W126" s="62" t="s">
        <v>589</v>
      </c>
    </row>
    <row r="127" spans="1:23" ht="23.45" customHeight="1">
      <c r="A127" s="16"/>
      <c r="B127" s="16"/>
      <c r="C127" s="16"/>
      <c r="D127" s="16"/>
      <c r="E127" s="25"/>
      <c r="F127" s="16"/>
      <c r="G127" s="26"/>
      <c r="H127" s="27"/>
      <c r="I127" s="28"/>
      <c r="J127" s="29"/>
      <c r="K127" s="12"/>
      <c r="L127" s="77"/>
      <c r="M127" s="10"/>
      <c r="N127" s="11"/>
      <c r="O127" s="97">
        <v>0</v>
      </c>
      <c r="P127" s="97" t="s">
        <v>207</v>
      </c>
      <c r="Q127" s="147"/>
      <c r="R127" s="147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507</v>
      </c>
      <c r="B128" s="35" t="s">
        <v>10567</v>
      </c>
      <c r="C128" s="35" t="s">
        <v>508</v>
      </c>
      <c r="D128" s="35" t="s">
        <v>509</v>
      </c>
      <c r="E128" s="36" t="s">
        <v>7163</v>
      </c>
      <c r="F128" s="35" t="s">
        <v>7164</v>
      </c>
      <c r="G128" s="37" t="s">
        <v>7076</v>
      </c>
      <c r="H128" s="38">
        <v>19000</v>
      </c>
      <c r="I128" s="39">
        <v>4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13339</v>
      </c>
      <c r="R128" s="146"/>
      <c r="S128" s="78">
        <v>0</v>
      </c>
      <c r="T128" s="48">
        <v>0</v>
      </c>
      <c r="U128" s="23"/>
      <c r="V128" s="24"/>
      <c r="W128" s="62" t="s">
        <v>507</v>
      </c>
    </row>
    <row r="129" spans="1:23" ht="22.5" customHeight="1">
      <c r="A129" s="35" t="s">
        <v>507</v>
      </c>
      <c r="B129" s="67" t="s">
        <v>10567</v>
      </c>
      <c r="C129" s="35" t="s">
        <v>508</v>
      </c>
      <c r="D129" s="35" t="s">
        <v>509</v>
      </c>
      <c r="E129" s="36" t="s">
        <v>12085</v>
      </c>
      <c r="F129" s="35" t="s">
        <v>7164</v>
      </c>
      <c r="G129" s="37" t="s">
        <v>7055</v>
      </c>
      <c r="H129" s="38">
        <v>19000</v>
      </c>
      <c r="I129" s="39">
        <v>4</v>
      </c>
      <c r="J129" s="40"/>
      <c r="K129" s="41"/>
      <c r="L129" s="76">
        <v>4</v>
      </c>
      <c r="M129" s="14"/>
      <c r="N129" s="15"/>
      <c r="O129" s="97">
        <v>4</v>
      </c>
      <c r="P129" s="97" t="s">
        <v>207</v>
      </c>
      <c r="Q129" s="146"/>
      <c r="R129" s="146"/>
      <c r="S129" s="78">
        <v>4</v>
      </c>
      <c r="T129" s="48">
        <v>76000</v>
      </c>
      <c r="U129" s="23"/>
      <c r="V129" s="24"/>
      <c r="W129" s="62" t="s">
        <v>507</v>
      </c>
    </row>
    <row r="130" spans="1:23" ht="22.5" customHeight="1">
      <c r="A130" s="35"/>
      <c r="B130" s="149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146"/>
      <c r="S130" s="78">
        <v>0</v>
      </c>
      <c r="T130" s="49">
        <v>0</v>
      </c>
      <c r="U130" s="23"/>
      <c r="V130" s="24"/>
      <c r="W130" s="62" t="s">
        <v>207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13212</v>
      </c>
      <c r="F131" s="35" t="s">
        <v>7166</v>
      </c>
      <c r="G131" s="37" t="s">
        <v>13213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146"/>
      <c r="S131" s="78">
        <v>0</v>
      </c>
      <c r="T131" s="48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12399</v>
      </c>
      <c r="F132" s="35" t="s">
        <v>7166</v>
      </c>
      <c r="G132" s="37" t="s">
        <v>12400</v>
      </c>
      <c r="H132" s="38">
        <v>17200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12433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9700</v>
      </c>
      <c r="F133" s="35" t="s">
        <v>7166</v>
      </c>
      <c r="G133" s="37" t="s">
        <v>9701</v>
      </c>
      <c r="H133" s="38">
        <v>17000</v>
      </c>
      <c r="I133" s="39">
        <v>20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11590</v>
      </c>
      <c r="F134" s="35" t="s">
        <v>7166</v>
      </c>
      <c r="G134" s="37" t="s">
        <v>11591</v>
      </c>
      <c r="H134" s="38">
        <v>17200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11652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11594</v>
      </c>
      <c r="F135" s="35" t="s">
        <v>7166</v>
      </c>
      <c r="G135" s="37" t="s">
        <v>11595</v>
      </c>
      <c r="H135" s="38">
        <v>17000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64" t="s">
        <v>13311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7792</v>
      </c>
      <c r="F137" s="35" t="s">
        <v>7166</v>
      </c>
      <c r="G137" s="37" t="s">
        <v>7793</v>
      </c>
      <c r="H137" s="38">
        <v>17200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9400</v>
      </c>
      <c r="F138" s="35" t="s">
        <v>7166</v>
      </c>
      <c r="G138" s="37" t="s">
        <v>9401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12649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9400</v>
      </c>
      <c r="F139" s="35" t="s">
        <v>7166</v>
      </c>
      <c r="G139" s="37" t="s">
        <v>9401</v>
      </c>
      <c r="H139" s="38">
        <v>17000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64" t="s">
        <v>13311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13214</v>
      </c>
      <c r="F140" s="35" t="s">
        <v>13215</v>
      </c>
      <c r="G140" s="37" t="s">
        <v>13216</v>
      </c>
      <c r="H140" s="38">
        <v>21000</v>
      </c>
      <c r="I140" s="39">
        <v>1</v>
      </c>
      <c r="J140" s="40"/>
      <c r="K140" s="41"/>
      <c r="L140" s="76">
        <v>1</v>
      </c>
      <c r="M140" s="14"/>
      <c r="N140" s="15"/>
      <c r="O140" s="97">
        <v>1</v>
      </c>
      <c r="P140" s="97" t="s">
        <v>207</v>
      </c>
      <c r="Q140" s="146"/>
      <c r="R140" s="146"/>
      <c r="S140" s="78">
        <v>1</v>
      </c>
      <c r="T140" s="48">
        <v>21000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7572</v>
      </c>
      <c r="F141" s="35" t="s">
        <v>7168</v>
      </c>
      <c r="G141" s="37" t="s">
        <v>7573</v>
      </c>
      <c r="H141" s="38">
        <v>20000</v>
      </c>
      <c r="I141" s="39">
        <v>2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146"/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7571</v>
      </c>
      <c r="F142" s="35" t="s">
        <v>7168</v>
      </c>
      <c r="G142" s="37" t="s">
        <v>6168</v>
      </c>
      <c r="H142" s="38">
        <v>20000</v>
      </c>
      <c r="I142" s="39">
        <v>3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146"/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10388</v>
      </c>
      <c r="F143" s="35" t="s">
        <v>7168</v>
      </c>
      <c r="G143" s="37" t="s">
        <v>10389</v>
      </c>
      <c r="H143" s="38">
        <v>20000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20000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11596</v>
      </c>
      <c r="F144" s="35" t="s">
        <v>7168</v>
      </c>
      <c r="G144" s="37" t="s">
        <v>11597</v>
      </c>
      <c r="H144" s="38">
        <v>20000</v>
      </c>
      <c r="I144" s="39">
        <v>2</v>
      </c>
      <c r="J144" s="40"/>
      <c r="K144" s="41"/>
      <c r="L144" s="76">
        <v>2</v>
      </c>
      <c r="M144" s="14"/>
      <c r="N144" s="15"/>
      <c r="O144" s="97">
        <v>2</v>
      </c>
      <c r="P144" s="97" t="s">
        <v>207</v>
      </c>
      <c r="Q144" s="146"/>
      <c r="R144" s="146"/>
      <c r="S144" s="78">
        <v>2</v>
      </c>
      <c r="T144" s="48">
        <v>40000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7170</v>
      </c>
      <c r="F145" s="35" t="s">
        <v>7168</v>
      </c>
      <c r="G145" s="37" t="s">
        <v>7171</v>
      </c>
      <c r="H145" s="38">
        <v>20000</v>
      </c>
      <c r="I145" s="39">
        <v>2</v>
      </c>
      <c r="J145" s="40"/>
      <c r="K145" s="41"/>
      <c r="L145" s="76">
        <v>2</v>
      </c>
      <c r="M145" s="14"/>
      <c r="N145" s="15"/>
      <c r="O145" s="97">
        <v>2</v>
      </c>
      <c r="P145" s="97" t="s">
        <v>207</v>
      </c>
      <c r="Q145" s="146"/>
      <c r="R145" s="146"/>
      <c r="S145" s="78">
        <v>2</v>
      </c>
      <c r="T145" s="48">
        <v>40000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7167</v>
      </c>
      <c r="F146" s="35" t="s">
        <v>7168</v>
      </c>
      <c r="G146" s="37" t="s">
        <v>7169</v>
      </c>
      <c r="H146" s="38">
        <v>20000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40000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8026</v>
      </c>
      <c r="F147" s="35" t="s">
        <v>7168</v>
      </c>
      <c r="G147" s="37" t="s">
        <v>6167</v>
      </c>
      <c r="H147" s="38">
        <v>20000</v>
      </c>
      <c r="I147" s="39">
        <v>4</v>
      </c>
      <c r="J147" s="40"/>
      <c r="K147" s="41"/>
      <c r="L147" s="76">
        <v>4</v>
      </c>
      <c r="M147" s="14"/>
      <c r="N147" s="15"/>
      <c r="O147" s="97">
        <v>4</v>
      </c>
      <c r="P147" s="97" t="s">
        <v>207</v>
      </c>
      <c r="Q147" s="146"/>
      <c r="R147" s="146"/>
      <c r="S147" s="78">
        <v>4</v>
      </c>
      <c r="T147" s="48">
        <v>80000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7924</v>
      </c>
      <c r="F148" s="35" t="s">
        <v>7173</v>
      </c>
      <c r="G148" s="37" t="s">
        <v>7151</v>
      </c>
      <c r="H148" s="38">
        <v>18000</v>
      </c>
      <c r="I148" s="39">
        <v>2</v>
      </c>
      <c r="J148" s="40"/>
      <c r="K148" s="41"/>
      <c r="L148" s="76">
        <v>2</v>
      </c>
      <c r="M148" s="14"/>
      <c r="N148" s="15"/>
      <c r="O148" s="97">
        <v>2</v>
      </c>
      <c r="P148" s="97" t="s">
        <v>207</v>
      </c>
      <c r="Q148" s="146" t="s">
        <v>13336</v>
      </c>
      <c r="R148" s="146"/>
      <c r="S148" s="78">
        <v>2</v>
      </c>
      <c r="T148" s="48">
        <v>36000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7174</v>
      </c>
      <c r="F149" s="35" t="s">
        <v>7173</v>
      </c>
      <c r="G149" s="37" t="s">
        <v>7031</v>
      </c>
      <c r="H149" s="38">
        <v>18000</v>
      </c>
      <c r="I149" s="39">
        <v>8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/>
      <c r="R149" s="146"/>
      <c r="S149" s="78">
        <v>0</v>
      </c>
      <c r="T149" s="48">
        <v>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12591</v>
      </c>
      <c r="F150" s="35" t="s">
        <v>10391</v>
      </c>
      <c r="G150" s="37" t="s">
        <v>11895</v>
      </c>
      <c r="H150" s="38">
        <v>19000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19000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7795</v>
      </c>
      <c r="F151" s="35" t="s">
        <v>7178</v>
      </c>
      <c r="G151" s="37" t="s">
        <v>7104</v>
      </c>
      <c r="H151" s="38">
        <v>18000</v>
      </c>
      <c r="I151" s="39">
        <v>3</v>
      </c>
      <c r="J151" s="40"/>
      <c r="K151" s="41"/>
      <c r="L151" s="76">
        <v>3</v>
      </c>
      <c r="M151" s="14"/>
      <c r="N151" s="15"/>
      <c r="O151" s="97">
        <v>3</v>
      </c>
      <c r="P151" s="97" t="s">
        <v>207</v>
      </c>
      <c r="Q151" s="146"/>
      <c r="R151" s="146"/>
      <c r="S151" s="78">
        <v>3</v>
      </c>
      <c r="T151" s="48">
        <v>54000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11598</v>
      </c>
      <c r="F152" s="35" t="s">
        <v>7178</v>
      </c>
      <c r="G152" s="37" t="s">
        <v>7102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7180</v>
      </c>
      <c r="F153" s="35" t="s">
        <v>7178</v>
      </c>
      <c r="G153" s="37" t="s">
        <v>7152</v>
      </c>
      <c r="H153" s="38">
        <v>18000</v>
      </c>
      <c r="I153" s="39">
        <v>5</v>
      </c>
      <c r="J153" s="40"/>
      <c r="K153" s="41"/>
      <c r="L153" s="76">
        <v>5</v>
      </c>
      <c r="M153" s="14"/>
      <c r="N153" s="15"/>
      <c r="O153" s="97">
        <v>5</v>
      </c>
      <c r="P153" s="97" t="s">
        <v>207</v>
      </c>
      <c r="Q153" s="146"/>
      <c r="R153" s="146"/>
      <c r="S153" s="78">
        <v>5</v>
      </c>
      <c r="T153" s="48">
        <v>90000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12401</v>
      </c>
      <c r="F154" s="35" t="s">
        <v>7178</v>
      </c>
      <c r="G154" s="37" t="s">
        <v>7151</v>
      </c>
      <c r="H154" s="38">
        <v>18000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36000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11600</v>
      </c>
      <c r="F155" s="35" t="s">
        <v>7576</v>
      </c>
      <c r="G155" s="37" t="s">
        <v>11601</v>
      </c>
      <c r="H155" s="38">
        <v>18700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79"/>
      <c r="R155" s="146"/>
      <c r="S155" s="78">
        <v>1</v>
      </c>
      <c r="T155" s="48">
        <v>18700</v>
      </c>
      <c r="U155" s="23"/>
      <c r="V155" s="24"/>
      <c r="W155" s="62" t="s">
        <v>1106</v>
      </c>
    </row>
    <row r="156" spans="1:23" ht="23.4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12916</v>
      </c>
      <c r="F156" s="16" t="s">
        <v>5700</v>
      </c>
      <c r="G156" s="26" t="s">
        <v>6402</v>
      </c>
      <c r="H156" s="27">
        <v>18000</v>
      </c>
      <c r="I156" s="28"/>
      <c r="J156" s="29"/>
      <c r="K156" s="12">
        <v>1</v>
      </c>
      <c r="L156" s="77"/>
      <c r="M156" s="10"/>
      <c r="N156" s="11"/>
      <c r="O156" s="97">
        <v>0</v>
      </c>
      <c r="P156" s="97" t="s">
        <v>207</v>
      </c>
      <c r="Q156" s="147" t="s">
        <v>13340</v>
      </c>
      <c r="R156" s="147" t="s">
        <v>12980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5702</v>
      </c>
      <c r="F157" s="16" t="s">
        <v>5700</v>
      </c>
      <c r="G157" s="26" t="s">
        <v>5521</v>
      </c>
      <c r="H157" s="27">
        <v>18000</v>
      </c>
      <c r="I157" s="28"/>
      <c r="J157" s="29"/>
      <c r="K157" s="12">
        <v>1</v>
      </c>
      <c r="L157" s="77"/>
      <c r="M157" s="10"/>
      <c r="N157" s="11"/>
      <c r="O157" s="97">
        <v>0</v>
      </c>
      <c r="P157" s="97" t="s">
        <v>207</v>
      </c>
      <c r="Q157" s="147" t="s">
        <v>13340</v>
      </c>
      <c r="R157" s="147" t="s">
        <v>12979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16" t="s">
        <v>70</v>
      </c>
      <c r="B158" s="16" t="s">
        <v>10666</v>
      </c>
      <c r="C158" s="16" t="s">
        <v>69</v>
      </c>
      <c r="D158" s="16" t="s">
        <v>69</v>
      </c>
      <c r="E158" s="25" t="s">
        <v>5369</v>
      </c>
      <c r="F158" s="16" t="s">
        <v>5260</v>
      </c>
      <c r="G158" s="26" t="s">
        <v>5375</v>
      </c>
      <c r="H158" s="27">
        <v>17000</v>
      </c>
      <c r="I158" s="28"/>
      <c r="J158" s="29"/>
      <c r="K158" s="12">
        <v>1</v>
      </c>
      <c r="L158" s="76"/>
      <c r="M158" s="14"/>
      <c r="N158" s="15"/>
      <c r="O158" s="97">
        <v>0</v>
      </c>
      <c r="P158" s="97" t="s">
        <v>207</v>
      </c>
      <c r="Q158" s="146"/>
      <c r="R158" s="147" t="s">
        <v>13188</v>
      </c>
      <c r="S158" s="78">
        <v>0</v>
      </c>
      <c r="T158" s="48">
        <v>0</v>
      </c>
      <c r="U158" s="23"/>
      <c r="V158" s="24"/>
      <c r="W158" s="62" t="s">
        <v>1106</v>
      </c>
    </row>
    <row r="159" spans="1:23" ht="23.4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13179</v>
      </c>
      <c r="F159" s="16" t="s">
        <v>280</v>
      </c>
      <c r="G159" s="26" t="s">
        <v>13180</v>
      </c>
      <c r="H159" s="27">
        <v>20000</v>
      </c>
      <c r="I159" s="28"/>
      <c r="J159" s="29"/>
      <c r="K159" s="12">
        <v>1</v>
      </c>
      <c r="L159" s="76"/>
      <c r="M159" s="14"/>
      <c r="N159" s="15"/>
      <c r="O159" s="97">
        <v>0</v>
      </c>
      <c r="P159" s="97" t="s">
        <v>207</v>
      </c>
      <c r="Q159" s="146"/>
      <c r="R159" s="147" t="s">
        <v>13187</v>
      </c>
      <c r="S159" s="78">
        <v>0</v>
      </c>
      <c r="T159" s="48">
        <v>0</v>
      </c>
      <c r="U159" s="23"/>
      <c r="V159" s="24"/>
      <c r="W159" s="62" t="s">
        <v>1106</v>
      </c>
    </row>
    <row r="160" spans="1:23" ht="23.45" customHeight="1">
      <c r="A160" s="30"/>
      <c r="B160" s="30"/>
      <c r="C160" s="30"/>
      <c r="D160" s="30"/>
      <c r="E160" s="31"/>
      <c r="F160" s="30"/>
      <c r="G160" s="32"/>
      <c r="H160" s="33"/>
      <c r="I160" s="39"/>
      <c r="J160" s="40"/>
      <c r="K160" s="34"/>
      <c r="L160" s="76"/>
      <c r="M160" s="14"/>
      <c r="N160" s="15"/>
      <c r="O160" s="97">
        <v>0</v>
      </c>
      <c r="P160" s="97" t="s">
        <v>207</v>
      </c>
      <c r="Q160" s="146"/>
      <c r="R160" s="217"/>
      <c r="S160" s="78">
        <v>0</v>
      </c>
      <c r="T160" s="49">
        <v>0</v>
      </c>
      <c r="U160" s="23"/>
      <c r="V160" s="24"/>
      <c r="W160" s="62" t="s">
        <v>207</v>
      </c>
    </row>
    <row r="161" spans="1:23" ht="23.45" customHeight="1">
      <c r="A161" s="16" t="s">
        <v>5069</v>
      </c>
      <c r="B161" s="16" t="s">
        <v>10970</v>
      </c>
      <c r="C161" s="16" t="s">
        <v>3376</v>
      </c>
      <c r="D161" s="16" t="s">
        <v>3377</v>
      </c>
      <c r="E161" s="25" t="s">
        <v>5414</v>
      </c>
      <c r="F161" s="16" t="s">
        <v>7520</v>
      </c>
      <c r="G161" s="26" t="s">
        <v>7528</v>
      </c>
      <c r="H161" s="27">
        <v>7000</v>
      </c>
      <c r="I161" s="28"/>
      <c r="J161" s="29"/>
      <c r="K161" s="84">
        <v>1</v>
      </c>
      <c r="L161" s="77"/>
      <c r="M161" s="10"/>
      <c r="N161" s="11"/>
      <c r="O161" s="97">
        <v>0</v>
      </c>
      <c r="P161" s="97" t="s">
        <v>207</v>
      </c>
      <c r="Q161" s="167" t="s">
        <v>36</v>
      </c>
      <c r="R161" s="147" t="s">
        <v>7547</v>
      </c>
      <c r="S161" s="78">
        <v>0</v>
      </c>
      <c r="T161" s="49">
        <v>0</v>
      </c>
      <c r="U161" s="23"/>
      <c r="V161" s="24"/>
      <c r="W161" s="62" t="s">
        <v>3379</v>
      </c>
    </row>
    <row r="162" spans="1:23" ht="23.45" customHeight="1">
      <c r="A162" s="16"/>
      <c r="B162" s="16"/>
      <c r="C162" s="16"/>
      <c r="D162" s="16"/>
      <c r="E162" s="25"/>
      <c r="F162" s="16"/>
      <c r="G162" s="26"/>
      <c r="H162" s="27"/>
      <c r="I162" s="28"/>
      <c r="J162" s="29"/>
      <c r="K162" s="34"/>
      <c r="L162" s="76"/>
      <c r="M162" s="14"/>
      <c r="N162" s="15"/>
      <c r="O162" s="97">
        <v>0</v>
      </c>
      <c r="P162" s="97" t="s">
        <v>207</v>
      </c>
      <c r="Q162" s="146"/>
      <c r="R162" s="147"/>
      <c r="S162" s="78">
        <v>0</v>
      </c>
      <c r="T162" s="49">
        <v>0</v>
      </c>
      <c r="U162" s="23"/>
      <c r="V162" s="24"/>
      <c r="W162" s="62" t="s">
        <v>207</v>
      </c>
    </row>
    <row r="163" spans="1:23" ht="23.45" customHeight="1">
      <c r="A163" s="35" t="s">
        <v>61</v>
      </c>
      <c r="B163" s="35" t="s">
        <v>11031</v>
      </c>
      <c r="C163" s="35" t="s">
        <v>63</v>
      </c>
      <c r="D163" s="35" t="s">
        <v>6373</v>
      </c>
      <c r="E163" s="36" t="s">
        <v>7196</v>
      </c>
      <c r="F163" s="35" t="s">
        <v>7194</v>
      </c>
      <c r="G163" s="37" t="s">
        <v>6725</v>
      </c>
      <c r="H163" s="38">
        <v>9500</v>
      </c>
      <c r="I163" s="39">
        <v>5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146" t="s">
        <v>13341</v>
      </c>
      <c r="R163" s="146"/>
      <c r="S163" s="78">
        <v>0</v>
      </c>
      <c r="T163" s="49">
        <v>0</v>
      </c>
      <c r="U163" s="23"/>
      <c r="V163" s="24"/>
      <c r="W163" s="62" t="s">
        <v>4852</v>
      </c>
    </row>
    <row r="164" spans="1:23" ht="23.45" customHeight="1">
      <c r="A164" s="35"/>
      <c r="B164" s="35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97">
        <v>0</v>
      </c>
      <c r="P164" s="97" t="s">
        <v>207</v>
      </c>
      <c r="Q164" s="146"/>
      <c r="R164" s="146"/>
      <c r="S164" s="78">
        <v>0</v>
      </c>
      <c r="T164" s="49">
        <v>0</v>
      </c>
      <c r="U164" s="23"/>
      <c r="V164" s="24"/>
      <c r="W164" s="62" t="s">
        <v>207</v>
      </c>
    </row>
    <row r="165" spans="1:23" ht="23.45" customHeight="1">
      <c r="A165" s="35" t="s">
        <v>1112</v>
      </c>
      <c r="B165" s="35" t="s">
        <v>10612</v>
      </c>
      <c r="C165" s="35" t="s">
        <v>1116</v>
      </c>
      <c r="D165" s="35" t="s">
        <v>1116</v>
      </c>
      <c r="E165" s="36" t="s">
        <v>10123</v>
      </c>
      <c r="F165" s="35" t="s">
        <v>7553</v>
      </c>
      <c r="G165" s="37" t="s">
        <v>10124</v>
      </c>
      <c r="H165" s="38">
        <v>21000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21000</v>
      </c>
      <c r="U165" s="23"/>
      <c r="V165" s="24"/>
      <c r="W165" s="62" t="s">
        <v>10615</v>
      </c>
    </row>
    <row r="166" spans="1:23" ht="23.45" customHeight="1">
      <c r="A166" s="35" t="s">
        <v>1112</v>
      </c>
      <c r="B166" s="35" t="s">
        <v>10612</v>
      </c>
      <c r="C166" s="35" t="s">
        <v>1116</v>
      </c>
      <c r="D166" s="35" t="s">
        <v>1116</v>
      </c>
      <c r="E166" s="36" t="s">
        <v>13038</v>
      </c>
      <c r="F166" s="35" t="s">
        <v>11296</v>
      </c>
      <c r="G166" s="37" t="s">
        <v>13039</v>
      </c>
      <c r="H166" s="38">
        <v>22000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22000</v>
      </c>
      <c r="U166" s="23"/>
      <c r="V166" s="24"/>
      <c r="W166" s="62" t="s">
        <v>10615</v>
      </c>
    </row>
    <row r="167" spans="1:23" ht="23.4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9">
        <v>0</v>
      </c>
      <c r="U167" s="23"/>
      <c r="V167" s="24"/>
      <c r="W167" s="62" t="s">
        <v>207</v>
      </c>
    </row>
    <row r="168" spans="1:23" ht="23.45" customHeight="1">
      <c r="A168" s="35" t="s">
        <v>65</v>
      </c>
      <c r="B168" s="35" t="s">
        <v>10775</v>
      </c>
      <c r="C168" s="35" t="s">
        <v>66</v>
      </c>
      <c r="D168" s="35" t="s">
        <v>66</v>
      </c>
      <c r="E168" s="36" t="s">
        <v>7200</v>
      </c>
      <c r="F168" s="35" t="s">
        <v>7201</v>
      </c>
      <c r="G168" s="37" t="s">
        <v>7202</v>
      </c>
      <c r="H168" s="38">
        <v>7000</v>
      </c>
      <c r="I168" s="327">
        <v>40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227" t="s">
        <v>13342</v>
      </c>
      <c r="R168" s="264" t="s">
        <v>13312</v>
      </c>
      <c r="S168" s="78">
        <v>0</v>
      </c>
      <c r="T168" s="48">
        <v>280000</v>
      </c>
      <c r="U168" s="23"/>
      <c r="V168" s="24"/>
      <c r="W168" s="62" t="s">
        <v>4838</v>
      </c>
    </row>
    <row r="169" spans="1:23" ht="23.45" customHeight="1">
      <c r="A169" s="35" t="s">
        <v>65</v>
      </c>
      <c r="B169" s="35" t="s">
        <v>10775</v>
      </c>
      <c r="C169" s="35" t="s">
        <v>66</v>
      </c>
      <c r="D169" s="35" t="s">
        <v>66</v>
      </c>
      <c r="E169" s="36" t="s">
        <v>7200</v>
      </c>
      <c r="F169" s="35" t="s">
        <v>7201</v>
      </c>
      <c r="G169" s="37" t="s">
        <v>7202</v>
      </c>
      <c r="H169" s="38">
        <v>7000</v>
      </c>
      <c r="I169" s="327">
        <v>1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321" t="s">
        <v>13463</v>
      </c>
      <c r="S169" s="78">
        <v>0</v>
      </c>
      <c r="T169" s="48">
        <v>7000</v>
      </c>
      <c r="U169" s="23"/>
      <c r="V169" s="24"/>
      <c r="W169" s="62"/>
    </row>
    <row r="170" spans="1:23" ht="23.45" customHeight="1">
      <c r="A170" s="35" t="s">
        <v>65</v>
      </c>
      <c r="B170" s="67" t="s">
        <v>10775</v>
      </c>
      <c r="C170" s="35" t="s">
        <v>66</v>
      </c>
      <c r="D170" s="35" t="s">
        <v>66</v>
      </c>
      <c r="E170" s="36" t="s">
        <v>6759</v>
      </c>
      <c r="F170" s="35" t="s">
        <v>7201</v>
      </c>
      <c r="G170" s="37" t="s">
        <v>9402</v>
      </c>
      <c r="H170" s="38">
        <v>7000</v>
      </c>
      <c r="I170" s="327">
        <v>40</v>
      </c>
      <c r="J170" s="40"/>
      <c r="K170" s="41"/>
      <c r="L170" s="76"/>
      <c r="M170" s="14"/>
      <c r="N170" s="15"/>
      <c r="O170" s="97">
        <v>0</v>
      </c>
      <c r="P170" s="97" t="s">
        <v>207</v>
      </c>
      <c r="Q170" s="227" t="s">
        <v>13342</v>
      </c>
      <c r="R170" s="264" t="s">
        <v>13312</v>
      </c>
      <c r="S170" s="78">
        <v>0</v>
      </c>
      <c r="T170" s="48">
        <v>280000</v>
      </c>
      <c r="U170" s="23"/>
      <c r="V170" s="24"/>
      <c r="W170" s="62" t="s">
        <v>4838</v>
      </c>
    </row>
    <row r="171" spans="1:23" ht="23.45" customHeight="1">
      <c r="A171" s="35" t="s">
        <v>65</v>
      </c>
      <c r="B171" s="35" t="s">
        <v>10775</v>
      </c>
      <c r="C171" s="35" t="s">
        <v>66</v>
      </c>
      <c r="D171" s="35" t="s">
        <v>66</v>
      </c>
      <c r="E171" s="36" t="s">
        <v>8031</v>
      </c>
      <c r="F171" s="35" t="s">
        <v>7201</v>
      </c>
      <c r="G171" s="37" t="s">
        <v>9790</v>
      </c>
      <c r="H171" s="38">
        <v>7000</v>
      </c>
      <c r="I171" s="327">
        <v>50</v>
      </c>
      <c r="J171" s="40"/>
      <c r="K171" s="41"/>
      <c r="L171" s="76"/>
      <c r="M171" s="14"/>
      <c r="N171" s="15"/>
      <c r="O171" s="97">
        <v>0</v>
      </c>
      <c r="P171" s="97" t="s">
        <v>207</v>
      </c>
      <c r="Q171" s="227" t="s">
        <v>13343</v>
      </c>
      <c r="R171" s="264" t="s">
        <v>13312</v>
      </c>
      <c r="S171" s="78">
        <v>0</v>
      </c>
      <c r="T171" s="48">
        <v>350000</v>
      </c>
      <c r="U171" s="23"/>
      <c r="V171" s="24"/>
      <c r="W171" s="62" t="s">
        <v>4838</v>
      </c>
    </row>
    <row r="172" spans="1:23" ht="23.45" customHeight="1">
      <c r="A172" s="16" t="s">
        <v>4755</v>
      </c>
      <c r="B172" s="16" t="s">
        <v>10775</v>
      </c>
      <c r="C172" s="16" t="s">
        <v>66</v>
      </c>
      <c r="D172" s="16" t="s">
        <v>66</v>
      </c>
      <c r="E172" s="25" t="s">
        <v>5226</v>
      </c>
      <c r="F172" s="16" t="s">
        <v>5225</v>
      </c>
      <c r="G172" s="26" t="s">
        <v>5400</v>
      </c>
      <c r="H172" s="27">
        <v>7000</v>
      </c>
      <c r="I172" s="28"/>
      <c r="J172" s="29"/>
      <c r="K172" s="12">
        <v>1</v>
      </c>
      <c r="L172" s="77"/>
      <c r="M172" s="10"/>
      <c r="N172" s="11"/>
      <c r="O172" s="97">
        <v>0</v>
      </c>
      <c r="P172" s="97" t="s">
        <v>207</v>
      </c>
      <c r="Q172" s="147" t="s">
        <v>13344</v>
      </c>
      <c r="R172" s="147" t="s">
        <v>12984</v>
      </c>
      <c r="S172" s="78">
        <v>0</v>
      </c>
      <c r="T172" s="48">
        <v>0</v>
      </c>
      <c r="U172" s="23"/>
      <c r="V172" s="24"/>
      <c r="W172" s="62" t="s">
        <v>4838</v>
      </c>
    </row>
    <row r="173" spans="1:23" ht="23.45" customHeight="1">
      <c r="A173" s="16" t="s">
        <v>4755</v>
      </c>
      <c r="B173" s="16" t="s">
        <v>10775</v>
      </c>
      <c r="C173" s="16" t="s">
        <v>66</v>
      </c>
      <c r="D173" s="16" t="s">
        <v>66</v>
      </c>
      <c r="E173" s="25" t="s">
        <v>12019</v>
      </c>
      <c r="F173" s="16" t="s">
        <v>5225</v>
      </c>
      <c r="G173" s="26" t="s">
        <v>12022</v>
      </c>
      <c r="H173" s="27">
        <v>7000</v>
      </c>
      <c r="I173" s="28"/>
      <c r="J173" s="29"/>
      <c r="K173" s="84">
        <v>1</v>
      </c>
      <c r="L173" s="77"/>
      <c r="M173" s="10"/>
      <c r="N173" s="11"/>
      <c r="O173" s="97">
        <v>0</v>
      </c>
      <c r="P173" s="97" t="s">
        <v>207</v>
      </c>
      <c r="Q173" s="167" t="s">
        <v>11184</v>
      </c>
      <c r="R173" s="147" t="s">
        <v>12755</v>
      </c>
      <c r="S173" s="78">
        <v>0</v>
      </c>
      <c r="T173" s="48">
        <v>0</v>
      </c>
      <c r="U173" s="23"/>
      <c r="V173" s="24"/>
      <c r="W173" s="62" t="s">
        <v>4838</v>
      </c>
    </row>
    <row r="174" spans="1:23" ht="23.45" customHeight="1">
      <c r="A174" s="16"/>
      <c r="B174" s="16"/>
      <c r="C174" s="16"/>
      <c r="D174" s="16"/>
      <c r="E174" s="25"/>
      <c r="F174" s="16"/>
      <c r="G174" s="26"/>
      <c r="H174" s="27"/>
      <c r="I174" s="28"/>
      <c r="J174" s="29"/>
      <c r="K174" s="41"/>
      <c r="L174" s="76"/>
      <c r="M174" s="14"/>
      <c r="N174" s="15"/>
      <c r="O174" s="97">
        <v>0</v>
      </c>
      <c r="P174" s="97" t="s">
        <v>207</v>
      </c>
      <c r="Q174" s="146"/>
      <c r="R174" s="147"/>
      <c r="S174" s="78">
        <v>0</v>
      </c>
      <c r="T174" s="49">
        <v>0</v>
      </c>
      <c r="U174" s="23"/>
      <c r="V174" s="24"/>
      <c r="W174" s="62" t="s">
        <v>207</v>
      </c>
    </row>
    <row r="175" spans="1:23" ht="23.45" customHeight="1">
      <c r="A175" s="35" t="s">
        <v>272</v>
      </c>
      <c r="B175" s="35" t="s">
        <v>11080</v>
      </c>
      <c r="C175" s="35" t="s">
        <v>274</v>
      </c>
      <c r="D175" s="35" t="s">
        <v>275</v>
      </c>
      <c r="E175" s="36" t="s">
        <v>7728</v>
      </c>
      <c r="F175" s="35" t="s">
        <v>7729</v>
      </c>
      <c r="G175" s="37" t="s">
        <v>7678</v>
      </c>
      <c r="H175" s="38">
        <v>10500</v>
      </c>
      <c r="I175" s="39">
        <v>2</v>
      </c>
      <c r="J175" s="40"/>
      <c r="K175" s="41"/>
      <c r="L175" s="76">
        <v>2</v>
      </c>
      <c r="M175" s="14"/>
      <c r="N175" s="15"/>
      <c r="O175" s="97">
        <v>2</v>
      </c>
      <c r="P175" s="97" t="s">
        <v>207</v>
      </c>
      <c r="Q175" s="146"/>
      <c r="R175" s="146"/>
      <c r="S175" s="78">
        <v>2</v>
      </c>
      <c r="T175" s="48">
        <v>21000</v>
      </c>
      <c r="U175" s="23"/>
      <c r="V175" s="24"/>
      <c r="W175" s="62" t="s">
        <v>278</v>
      </c>
    </row>
    <row r="176" spans="1:23" ht="23.45" customHeight="1">
      <c r="A176" s="35" t="s">
        <v>272</v>
      </c>
      <c r="B176" s="35" t="s">
        <v>11080</v>
      </c>
      <c r="C176" s="35" t="s">
        <v>274</v>
      </c>
      <c r="D176" s="35" t="s">
        <v>275</v>
      </c>
      <c r="E176" s="36" t="s">
        <v>7798</v>
      </c>
      <c r="F176" s="35" t="s">
        <v>7206</v>
      </c>
      <c r="G176" s="37" t="s">
        <v>6875</v>
      </c>
      <c r="H176" s="38">
        <v>13000</v>
      </c>
      <c r="I176" s="39">
        <v>2</v>
      </c>
      <c r="J176" s="40"/>
      <c r="K176" s="41"/>
      <c r="L176" s="76">
        <v>2</v>
      </c>
      <c r="M176" s="14"/>
      <c r="N176" s="15"/>
      <c r="O176" s="97">
        <v>2</v>
      </c>
      <c r="P176" s="97" t="s">
        <v>207</v>
      </c>
      <c r="Q176" s="146"/>
      <c r="R176" s="146"/>
      <c r="S176" s="78">
        <v>2</v>
      </c>
      <c r="T176" s="48">
        <v>26000</v>
      </c>
      <c r="U176" s="23"/>
      <c r="V176" s="24"/>
      <c r="W176" s="62" t="s">
        <v>278</v>
      </c>
    </row>
    <row r="177" spans="1:23" ht="23.45" customHeight="1">
      <c r="A177" s="35" t="s">
        <v>272</v>
      </c>
      <c r="B177" s="35" t="s">
        <v>11080</v>
      </c>
      <c r="C177" s="35" t="s">
        <v>274</v>
      </c>
      <c r="D177" s="35" t="s">
        <v>275</v>
      </c>
      <c r="E177" s="36" t="s">
        <v>7730</v>
      </c>
      <c r="F177" s="35" t="s">
        <v>7206</v>
      </c>
      <c r="G177" s="37" t="s">
        <v>7064</v>
      </c>
      <c r="H177" s="38">
        <v>13000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13000</v>
      </c>
      <c r="U177" s="23"/>
      <c r="V177" s="24"/>
      <c r="W177" s="62" t="s">
        <v>278</v>
      </c>
    </row>
    <row r="178" spans="1:23" ht="23.45" customHeight="1">
      <c r="A178" s="35" t="s">
        <v>272</v>
      </c>
      <c r="B178" s="35" t="s">
        <v>11080</v>
      </c>
      <c r="C178" s="35" t="s">
        <v>274</v>
      </c>
      <c r="D178" s="35" t="s">
        <v>275</v>
      </c>
      <c r="E178" s="36" t="s">
        <v>13217</v>
      </c>
      <c r="F178" s="35" t="s">
        <v>7207</v>
      </c>
      <c r="G178" s="37" t="s">
        <v>6875</v>
      </c>
      <c r="H178" s="38">
        <v>8000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8000</v>
      </c>
      <c r="U178" s="23"/>
      <c r="V178" s="24"/>
      <c r="W178" s="62" t="s">
        <v>278</v>
      </c>
    </row>
    <row r="179" spans="1:23" ht="23.45" customHeight="1">
      <c r="A179" s="35" t="s">
        <v>272</v>
      </c>
      <c r="B179" s="35" t="s">
        <v>11080</v>
      </c>
      <c r="C179" s="35" t="s">
        <v>274</v>
      </c>
      <c r="D179" s="35" t="s">
        <v>275</v>
      </c>
      <c r="E179" s="36" t="s">
        <v>12798</v>
      </c>
      <c r="F179" s="35" t="s">
        <v>7207</v>
      </c>
      <c r="G179" s="37" t="s">
        <v>7055</v>
      </c>
      <c r="H179" s="38">
        <v>8000</v>
      </c>
      <c r="I179" s="39">
        <v>1</v>
      </c>
      <c r="J179" s="40"/>
      <c r="K179" s="41"/>
      <c r="L179" s="76">
        <v>1</v>
      </c>
      <c r="M179" s="14"/>
      <c r="N179" s="15"/>
      <c r="O179" s="97">
        <v>1</v>
      </c>
      <c r="P179" s="97" t="s">
        <v>207</v>
      </c>
      <c r="Q179" s="146"/>
      <c r="R179" s="146"/>
      <c r="S179" s="78">
        <v>1</v>
      </c>
      <c r="T179" s="48">
        <v>8000</v>
      </c>
      <c r="U179" s="23"/>
      <c r="V179" s="24"/>
      <c r="W179" s="62" t="s">
        <v>278</v>
      </c>
    </row>
    <row r="180" spans="1:23" ht="23.45" customHeight="1">
      <c r="A180" s="35" t="s">
        <v>272</v>
      </c>
      <c r="B180" s="35" t="s">
        <v>11080</v>
      </c>
      <c r="C180" s="35" t="s">
        <v>274</v>
      </c>
      <c r="D180" s="35" t="s">
        <v>275</v>
      </c>
      <c r="E180" s="36" t="s">
        <v>13218</v>
      </c>
      <c r="F180" s="35" t="s">
        <v>7207</v>
      </c>
      <c r="G180" s="37" t="s">
        <v>7165</v>
      </c>
      <c r="H180" s="38">
        <v>8000</v>
      </c>
      <c r="I180" s="39">
        <v>2</v>
      </c>
      <c r="J180" s="40"/>
      <c r="K180" s="41"/>
      <c r="L180" s="76">
        <v>2</v>
      </c>
      <c r="M180" s="14"/>
      <c r="N180" s="15"/>
      <c r="O180" s="97">
        <v>2</v>
      </c>
      <c r="P180" s="97" t="s">
        <v>207</v>
      </c>
      <c r="Q180" s="146"/>
      <c r="R180" s="146"/>
      <c r="S180" s="78">
        <v>2</v>
      </c>
      <c r="T180" s="48">
        <v>16000</v>
      </c>
      <c r="U180" s="23"/>
      <c r="V180" s="24"/>
      <c r="W180" s="62" t="s">
        <v>278</v>
      </c>
    </row>
    <row r="181" spans="1:23" ht="23.45" customHeight="1">
      <c r="A181" s="16" t="s">
        <v>6068</v>
      </c>
      <c r="B181" s="16" t="s">
        <v>11080</v>
      </c>
      <c r="C181" s="16" t="s">
        <v>274</v>
      </c>
      <c r="D181" s="16" t="s">
        <v>275</v>
      </c>
      <c r="E181" s="25" t="s">
        <v>12936</v>
      </c>
      <c r="F181" s="16" t="s">
        <v>5981</v>
      </c>
      <c r="G181" s="26" t="s">
        <v>9487</v>
      </c>
      <c r="H181" s="27">
        <v>10500</v>
      </c>
      <c r="I181" s="28"/>
      <c r="J181" s="29"/>
      <c r="K181" s="12">
        <v>1</v>
      </c>
      <c r="L181" s="77"/>
      <c r="M181" s="10"/>
      <c r="N181" s="11"/>
      <c r="O181" s="97">
        <v>0</v>
      </c>
      <c r="P181" s="97" t="s">
        <v>207</v>
      </c>
      <c r="Q181" s="147" t="s">
        <v>13337</v>
      </c>
      <c r="R181" s="147" t="s">
        <v>12980</v>
      </c>
      <c r="S181" s="78">
        <v>0</v>
      </c>
      <c r="T181" s="48">
        <v>0</v>
      </c>
      <c r="U181" s="23"/>
      <c r="V181" s="24"/>
      <c r="W181" s="62" t="s">
        <v>278</v>
      </c>
    </row>
    <row r="182" spans="1:23" ht="23.45" customHeight="1">
      <c r="A182" s="16"/>
      <c r="B182" s="16"/>
      <c r="C182" s="16"/>
      <c r="D182" s="16"/>
      <c r="E182" s="25"/>
      <c r="F182" s="16"/>
      <c r="G182" s="26"/>
      <c r="H182" s="27"/>
      <c r="I182" s="28"/>
      <c r="J182" s="29"/>
      <c r="K182" s="12"/>
      <c r="L182" s="77"/>
      <c r="M182" s="10"/>
      <c r="N182" s="11"/>
      <c r="O182" s="97">
        <v>0</v>
      </c>
      <c r="P182" s="97" t="s">
        <v>207</v>
      </c>
      <c r="Q182" s="147"/>
      <c r="R182" s="147"/>
      <c r="S182" s="78">
        <v>0</v>
      </c>
      <c r="T182" s="49">
        <v>0</v>
      </c>
      <c r="U182" s="23"/>
      <c r="V182" s="24"/>
      <c r="W182" s="62" t="s">
        <v>207</v>
      </c>
    </row>
    <row r="183" spans="1:23" ht="23.45" customHeight="1">
      <c r="A183" s="35" t="s">
        <v>132</v>
      </c>
      <c r="B183" s="35" t="s">
        <v>11106</v>
      </c>
      <c r="C183" s="35" t="s">
        <v>128</v>
      </c>
      <c r="D183" s="35" t="s">
        <v>129</v>
      </c>
      <c r="E183" s="36" t="s">
        <v>7209</v>
      </c>
      <c r="F183" s="35" t="s">
        <v>7210</v>
      </c>
      <c r="G183" s="37" t="s">
        <v>7083</v>
      </c>
      <c r="H183" s="38">
        <v>11000</v>
      </c>
      <c r="I183" s="39">
        <v>2</v>
      </c>
      <c r="J183" s="40"/>
      <c r="K183" s="41"/>
      <c r="L183" s="76">
        <v>2</v>
      </c>
      <c r="M183" s="14"/>
      <c r="N183" s="15"/>
      <c r="O183" s="97">
        <v>2</v>
      </c>
      <c r="P183" s="97" t="s">
        <v>207</v>
      </c>
      <c r="Q183" s="146"/>
      <c r="R183" s="146"/>
      <c r="S183" s="78">
        <v>2</v>
      </c>
      <c r="T183" s="48">
        <v>22000</v>
      </c>
      <c r="U183" s="23"/>
      <c r="V183" s="24"/>
      <c r="W183" s="62" t="s">
        <v>4860</v>
      </c>
    </row>
    <row r="184" spans="1:23" ht="23.45" customHeight="1">
      <c r="A184" s="35" t="s">
        <v>132</v>
      </c>
      <c r="B184" s="35" t="s">
        <v>11106</v>
      </c>
      <c r="C184" s="35" t="s">
        <v>128</v>
      </c>
      <c r="D184" s="35" t="s">
        <v>129</v>
      </c>
      <c r="E184" s="36" t="s">
        <v>9404</v>
      </c>
      <c r="F184" s="35" t="s">
        <v>7210</v>
      </c>
      <c r="G184" s="37" t="s">
        <v>7064</v>
      </c>
      <c r="H184" s="38">
        <v>11000</v>
      </c>
      <c r="I184" s="39">
        <v>1</v>
      </c>
      <c r="J184" s="40"/>
      <c r="K184" s="41"/>
      <c r="L184" s="76">
        <v>1</v>
      </c>
      <c r="M184" s="14"/>
      <c r="N184" s="15"/>
      <c r="O184" s="97">
        <v>1</v>
      </c>
      <c r="P184" s="97" t="s">
        <v>207</v>
      </c>
      <c r="Q184" s="146"/>
      <c r="R184" s="146"/>
      <c r="S184" s="78">
        <v>1</v>
      </c>
      <c r="T184" s="48">
        <v>11000</v>
      </c>
      <c r="U184" s="23"/>
      <c r="V184" s="24"/>
      <c r="W184" s="62" t="s">
        <v>4860</v>
      </c>
    </row>
    <row r="185" spans="1:23" ht="23.45" customHeight="1">
      <c r="A185" s="35" t="s">
        <v>132</v>
      </c>
      <c r="B185" s="35" t="s">
        <v>11106</v>
      </c>
      <c r="C185" s="35" t="s">
        <v>128</v>
      </c>
      <c r="D185" s="35" t="s">
        <v>129</v>
      </c>
      <c r="E185" s="36" t="s">
        <v>7734</v>
      </c>
      <c r="F185" s="35" t="s">
        <v>7212</v>
      </c>
      <c r="G185" s="37" t="s">
        <v>5959</v>
      </c>
      <c r="H185" s="38">
        <v>12000</v>
      </c>
      <c r="I185" s="39">
        <v>2</v>
      </c>
      <c r="J185" s="40"/>
      <c r="K185" s="41"/>
      <c r="L185" s="76">
        <v>2</v>
      </c>
      <c r="M185" s="14"/>
      <c r="N185" s="15"/>
      <c r="O185" s="97">
        <v>2</v>
      </c>
      <c r="P185" s="97" t="s">
        <v>207</v>
      </c>
      <c r="Q185" s="146"/>
      <c r="R185" s="146"/>
      <c r="S185" s="78">
        <v>2</v>
      </c>
      <c r="T185" s="48">
        <v>24000</v>
      </c>
      <c r="U185" s="23"/>
      <c r="V185" s="24"/>
      <c r="W185" s="62" t="s">
        <v>4860</v>
      </c>
    </row>
    <row r="186" spans="1:23" ht="23.45" customHeight="1">
      <c r="A186" s="35" t="s">
        <v>132</v>
      </c>
      <c r="B186" s="35" t="s">
        <v>11106</v>
      </c>
      <c r="C186" s="35" t="s">
        <v>128</v>
      </c>
      <c r="D186" s="35" t="s">
        <v>129</v>
      </c>
      <c r="E186" s="36" t="s">
        <v>13219</v>
      </c>
      <c r="F186" s="35" t="s">
        <v>13220</v>
      </c>
      <c r="G186" s="37" t="s">
        <v>7184</v>
      </c>
      <c r="H186" s="38">
        <v>11000</v>
      </c>
      <c r="I186" s="39">
        <v>2</v>
      </c>
      <c r="J186" s="40"/>
      <c r="K186" s="41"/>
      <c r="L186" s="76">
        <v>2</v>
      </c>
      <c r="M186" s="14"/>
      <c r="N186" s="15"/>
      <c r="O186" s="97">
        <v>2</v>
      </c>
      <c r="P186" s="97" t="s">
        <v>207</v>
      </c>
      <c r="Q186" s="146"/>
      <c r="R186" s="146"/>
      <c r="S186" s="78">
        <v>2</v>
      </c>
      <c r="T186" s="48">
        <v>22000</v>
      </c>
      <c r="U186" s="23"/>
      <c r="V186" s="24"/>
      <c r="W186" s="62" t="s">
        <v>4860</v>
      </c>
    </row>
    <row r="187" spans="1:23" ht="23.45" customHeight="1">
      <c r="A187" s="16" t="s">
        <v>127</v>
      </c>
      <c r="B187" s="16" t="s">
        <v>11106</v>
      </c>
      <c r="C187" s="16" t="s">
        <v>128</v>
      </c>
      <c r="D187" s="16" t="s">
        <v>129</v>
      </c>
      <c r="E187" s="25" t="s">
        <v>6083</v>
      </c>
      <c r="F187" s="16" t="s">
        <v>6054</v>
      </c>
      <c r="G187" s="26" t="s">
        <v>35</v>
      </c>
      <c r="H187" s="27">
        <v>11000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147" t="s">
        <v>13331</v>
      </c>
      <c r="R187" s="147" t="s">
        <v>12994</v>
      </c>
      <c r="S187" s="78">
        <v>0</v>
      </c>
      <c r="T187" s="48">
        <v>0</v>
      </c>
      <c r="U187" s="23"/>
      <c r="V187" s="24"/>
      <c r="W187" s="62" t="s">
        <v>4860</v>
      </c>
    </row>
    <row r="188" spans="1:23" ht="23.45" customHeight="1">
      <c r="A188" s="16" t="s">
        <v>127</v>
      </c>
      <c r="B188" s="16" t="s">
        <v>11106</v>
      </c>
      <c r="C188" s="16" t="s">
        <v>128</v>
      </c>
      <c r="D188" s="16" t="s">
        <v>129</v>
      </c>
      <c r="E188" s="25" t="s">
        <v>9905</v>
      </c>
      <c r="F188" s="16" t="s">
        <v>9481</v>
      </c>
      <c r="G188" s="26" t="s">
        <v>130</v>
      </c>
      <c r="H188" s="27">
        <v>10000</v>
      </c>
      <c r="I188" s="28"/>
      <c r="J188" s="29"/>
      <c r="K188" s="12">
        <v>1</v>
      </c>
      <c r="L188" s="77"/>
      <c r="M188" s="10"/>
      <c r="N188" s="11"/>
      <c r="O188" s="97">
        <v>0</v>
      </c>
      <c r="P188" s="97" t="s">
        <v>207</v>
      </c>
      <c r="Q188" s="147" t="s">
        <v>13331</v>
      </c>
      <c r="R188" s="147" t="s">
        <v>12979</v>
      </c>
      <c r="S188" s="78">
        <v>0</v>
      </c>
      <c r="T188" s="48">
        <v>0</v>
      </c>
      <c r="U188" s="23"/>
      <c r="V188" s="24"/>
      <c r="W188" s="62" t="s">
        <v>4860</v>
      </c>
    </row>
    <row r="189" spans="1:23" ht="23.4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97">
        <v>0</v>
      </c>
      <c r="P189" s="97" t="s">
        <v>207</v>
      </c>
      <c r="Q189" s="147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45" customHeight="1">
      <c r="A190" s="35" t="s">
        <v>511</v>
      </c>
      <c r="B190" s="35" t="s">
        <v>10702</v>
      </c>
      <c r="C190" s="35" t="s">
        <v>512</v>
      </c>
      <c r="D190" s="35" t="s">
        <v>512</v>
      </c>
      <c r="E190" s="36" t="s">
        <v>10398</v>
      </c>
      <c r="F190" s="35" t="s">
        <v>7802</v>
      </c>
      <c r="G190" s="37" t="s">
        <v>5959</v>
      </c>
      <c r="H190" s="38">
        <v>3500</v>
      </c>
      <c r="I190" s="39">
        <v>1</v>
      </c>
      <c r="J190" s="40"/>
      <c r="K190" s="41"/>
      <c r="L190" s="76">
        <v>1</v>
      </c>
      <c r="M190" s="14"/>
      <c r="N190" s="15"/>
      <c r="O190" s="97">
        <v>1</v>
      </c>
      <c r="P190" s="97" t="s">
        <v>207</v>
      </c>
      <c r="Q190" s="146"/>
      <c r="R190" s="146"/>
      <c r="S190" s="78">
        <v>1</v>
      </c>
      <c r="T190" s="48">
        <v>3500</v>
      </c>
      <c r="U190" s="23"/>
      <c r="V190" s="24"/>
      <c r="W190" s="62" t="s">
        <v>514</v>
      </c>
    </row>
    <row r="191" spans="1:23" ht="23.45" customHeight="1">
      <c r="A191" s="35" t="s">
        <v>511</v>
      </c>
      <c r="B191" s="35" t="s">
        <v>10702</v>
      </c>
      <c r="C191" s="35" t="s">
        <v>512</v>
      </c>
      <c r="D191" s="35" t="s">
        <v>512</v>
      </c>
      <c r="E191" s="36" t="s">
        <v>7801</v>
      </c>
      <c r="F191" s="35" t="s">
        <v>7802</v>
      </c>
      <c r="G191" s="37" t="s">
        <v>7803</v>
      </c>
      <c r="H191" s="38">
        <v>3500</v>
      </c>
      <c r="I191" s="39">
        <v>4</v>
      </c>
      <c r="J191" s="40"/>
      <c r="K191" s="41"/>
      <c r="L191" s="76">
        <v>4</v>
      </c>
      <c r="M191" s="14"/>
      <c r="N191" s="15"/>
      <c r="O191" s="97">
        <v>4</v>
      </c>
      <c r="P191" s="97" t="s">
        <v>207</v>
      </c>
      <c r="Q191" s="146"/>
      <c r="R191" s="146"/>
      <c r="S191" s="78">
        <v>4</v>
      </c>
      <c r="T191" s="48">
        <v>14000</v>
      </c>
      <c r="U191" s="23"/>
      <c r="V191" s="24"/>
      <c r="W191" s="62" t="s">
        <v>514</v>
      </c>
    </row>
    <row r="192" spans="1:23" ht="23.45" customHeight="1">
      <c r="A192" s="35"/>
      <c r="B192" s="35"/>
      <c r="C192" s="35"/>
      <c r="D192" s="35"/>
      <c r="E192" s="36"/>
      <c r="F192" s="35"/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9">
        <v>0</v>
      </c>
      <c r="U192" s="23"/>
      <c r="V192" s="24"/>
      <c r="W192" s="62" t="s">
        <v>207</v>
      </c>
    </row>
    <row r="193" spans="1:23" ht="23.45" customHeight="1">
      <c r="A193" s="35" t="s">
        <v>5477</v>
      </c>
      <c r="B193" s="35" t="s">
        <v>10969</v>
      </c>
      <c r="C193" s="35" t="s">
        <v>5479</v>
      </c>
      <c r="D193" s="35" t="s">
        <v>5479</v>
      </c>
      <c r="E193" s="36" t="s">
        <v>7687</v>
      </c>
      <c r="F193" s="35" t="s">
        <v>7215</v>
      </c>
      <c r="G193" s="37" t="s">
        <v>5959</v>
      </c>
      <c r="H193" s="38">
        <v>7000</v>
      </c>
      <c r="I193" s="39">
        <v>5</v>
      </c>
      <c r="J193" s="40"/>
      <c r="K193" s="41"/>
      <c r="L193" s="76">
        <v>5</v>
      </c>
      <c r="M193" s="14"/>
      <c r="N193" s="15"/>
      <c r="O193" s="97">
        <v>5</v>
      </c>
      <c r="P193" s="97" t="s">
        <v>207</v>
      </c>
      <c r="Q193" s="146"/>
      <c r="R193" s="146"/>
      <c r="S193" s="78">
        <v>5</v>
      </c>
      <c r="T193" s="48">
        <v>35000</v>
      </c>
      <c r="U193" s="23"/>
      <c r="V193" s="24"/>
      <c r="W193" s="62" t="s">
        <v>5481</v>
      </c>
    </row>
    <row r="194" spans="1:23" ht="23.45" customHeight="1">
      <c r="A194" s="35" t="s">
        <v>5477</v>
      </c>
      <c r="B194" s="35" t="s">
        <v>10969</v>
      </c>
      <c r="C194" s="35" t="s">
        <v>5479</v>
      </c>
      <c r="D194" s="35" t="s">
        <v>5479</v>
      </c>
      <c r="E194" s="36" t="s">
        <v>7927</v>
      </c>
      <c r="F194" s="35" t="s">
        <v>7215</v>
      </c>
      <c r="G194" s="37" t="s">
        <v>7803</v>
      </c>
      <c r="H194" s="38">
        <v>7000</v>
      </c>
      <c r="I194" s="39">
        <v>10</v>
      </c>
      <c r="J194" s="40"/>
      <c r="K194" s="41"/>
      <c r="L194" s="76">
        <v>9</v>
      </c>
      <c r="M194" s="14"/>
      <c r="N194" s="15"/>
      <c r="O194" s="97">
        <v>9</v>
      </c>
      <c r="P194" s="97" t="s">
        <v>207</v>
      </c>
      <c r="Q194" s="146" t="s">
        <v>13333</v>
      </c>
      <c r="R194" s="146"/>
      <c r="S194" s="78">
        <v>9</v>
      </c>
      <c r="T194" s="48">
        <v>63000</v>
      </c>
      <c r="U194" s="23"/>
      <c r="V194" s="24"/>
      <c r="W194" s="62" t="s">
        <v>5481</v>
      </c>
    </row>
    <row r="195" spans="1:23" ht="23.45" customHeight="1">
      <c r="A195" s="35" t="s">
        <v>5477</v>
      </c>
      <c r="B195" s="35" t="s">
        <v>10969</v>
      </c>
      <c r="C195" s="35" t="s">
        <v>5479</v>
      </c>
      <c r="D195" s="35" t="s">
        <v>5479</v>
      </c>
      <c r="E195" s="36" t="s">
        <v>7217</v>
      </c>
      <c r="F195" s="35" t="s">
        <v>7215</v>
      </c>
      <c r="G195" s="37" t="s">
        <v>7067</v>
      </c>
      <c r="H195" s="38">
        <v>7000</v>
      </c>
      <c r="I195" s="39">
        <v>1</v>
      </c>
      <c r="J195" s="40"/>
      <c r="K195" s="41"/>
      <c r="L195" s="76">
        <v>1</v>
      </c>
      <c r="M195" s="14"/>
      <c r="N195" s="15"/>
      <c r="O195" s="97">
        <v>1</v>
      </c>
      <c r="P195" s="97" t="s">
        <v>207</v>
      </c>
      <c r="Q195" s="146"/>
      <c r="R195" s="146"/>
      <c r="S195" s="78">
        <v>1</v>
      </c>
      <c r="T195" s="48">
        <v>7000</v>
      </c>
      <c r="U195" s="23"/>
      <c r="V195" s="24"/>
      <c r="W195" s="62" t="s">
        <v>5481</v>
      </c>
    </row>
    <row r="196" spans="1:23" ht="23.45" customHeight="1">
      <c r="A196" s="35" t="s">
        <v>5477</v>
      </c>
      <c r="B196" s="35" t="s">
        <v>10969</v>
      </c>
      <c r="C196" s="35" t="s">
        <v>5479</v>
      </c>
      <c r="D196" s="35" t="s">
        <v>5479</v>
      </c>
      <c r="E196" s="36" t="s">
        <v>7218</v>
      </c>
      <c r="F196" s="35" t="s">
        <v>7215</v>
      </c>
      <c r="G196" s="37" t="s">
        <v>7079</v>
      </c>
      <c r="H196" s="38">
        <v>7000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7000</v>
      </c>
      <c r="U196" s="23"/>
      <c r="V196" s="24"/>
      <c r="W196" s="62" t="s">
        <v>5481</v>
      </c>
    </row>
    <row r="197" spans="1:23" ht="23.45" customHeight="1">
      <c r="A197" s="35" t="s">
        <v>5477</v>
      </c>
      <c r="B197" s="35" t="s">
        <v>10969</v>
      </c>
      <c r="C197" s="35" t="s">
        <v>5479</v>
      </c>
      <c r="D197" s="35" t="s">
        <v>5479</v>
      </c>
      <c r="E197" s="36" t="s">
        <v>7807</v>
      </c>
      <c r="F197" s="35" t="s">
        <v>7808</v>
      </c>
      <c r="G197" s="37" t="s">
        <v>6875</v>
      </c>
      <c r="H197" s="38">
        <v>6000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6000</v>
      </c>
      <c r="U197" s="23"/>
      <c r="V197" s="24"/>
      <c r="W197" s="62" t="s">
        <v>5481</v>
      </c>
    </row>
    <row r="198" spans="1:23" ht="23.45" customHeight="1">
      <c r="A198" s="35" t="s">
        <v>5477</v>
      </c>
      <c r="B198" s="35" t="s">
        <v>10969</v>
      </c>
      <c r="C198" s="35" t="s">
        <v>5479</v>
      </c>
      <c r="D198" s="35" t="s">
        <v>5479</v>
      </c>
      <c r="E198" s="36" t="s">
        <v>10399</v>
      </c>
      <c r="F198" s="35" t="s">
        <v>7808</v>
      </c>
      <c r="G198" s="37" t="s">
        <v>7064</v>
      </c>
      <c r="H198" s="38">
        <v>6000</v>
      </c>
      <c r="I198" s="39">
        <v>2</v>
      </c>
      <c r="J198" s="40"/>
      <c r="K198" s="41"/>
      <c r="L198" s="76">
        <v>2</v>
      </c>
      <c r="M198" s="14"/>
      <c r="N198" s="15"/>
      <c r="O198" s="97">
        <v>2</v>
      </c>
      <c r="P198" s="97" t="s">
        <v>207</v>
      </c>
      <c r="Q198" s="146"/>
      <c r="R198" s="146"/>
      <c r="S198" s="78">
        <v>2</v>
      </c>
      <c r="T198" s="48">
        <v>12000</v>
      </c>
      <c r="U198" s="23"/>
      <c r="V198" s="24"/>
      <c r="W198" s="62" t="s">
        <v>5481</v>
      </c>
    </row>
    <row r="199" spans="1:23" ht="23.45" customHeight="1">
      <c r="A199" s="16" t="s">
        <v>5998</v>
      </c>
      <c r="B199" s="16" t="s">
        <v>10969</v>
      </c>
      <c r="C199" s="16" t="s">
        <v>5479</v>
      </c>
      <c r="D199" s="16" t="s">
        <v>5479</v>
      </c>
      <c r="E199" s="25" t="s">
        <v>5572</v>
      </c>
      <c r="F199" s="16" t="s">
        <v>5571</v>
      </c>
      <c r="G199" s="26" t="s">
        <v>60</v>
      </c>
      <c r="H199" s="27">
        <v>6000</v>
      </c>
      <c r="I199" s="28"/>
      <c r="J199" s="29"/>
      <c r="K199" s="12">
        <v>1</v>
      </c>
      <c r="L199" s="77"/>
      <c r="M199" s="10"/>
      <c r="N199" s="11"/>
      <c r="O199" s="97">
        <v>0</v>
      </c>
      <c r="P199" s="97" t="s">
        <v>207</v>
      </c>
      <c r="Q199" s="147" t="s">
        <v>10161</v>
      </c>
      <c r="R199" s="147" t="s">
        <v>12979</v>
      </c>
      <c r="S199" s="78">
        <v>0</v>
      </c>
      <c r="T199" s="48">
        <v>0</v>
      </c>
      <c r="U199" s="23"/>
      <c r="V199" s="24"/>
      <c r="W199" s="62" t="s">
        <v>5481</v>
      </c>
    </row>
    <row r="200" spans="1:23" ht="23.45" customHeight="1">
      <c r="A200" s="16"/>
      <c r="B200" s="16"/>
      <c r="C200" s="16"/>
      <c r="D200" s="16"/>
      <c r="E200" s="25"/>
      <c r="F200" s="16"/>
      <c r="G200" s="26"/>
      <c r="H200" s="27"/>
      <c r="I200" s="28"/>
      <c r="J200" s="29"/>
      <c r="K200" s="12"/>
      <c r="L200" s="77"/>
      <c r="M200" s="10"/>
      <c r="N200" s="11"/>
      <c r="O200" s="97">
        <v>0</v>
      </c>
      <c r="P200" s="97" t="s">
        <v>207</v>
      </c>
      <c r="Q200" s="147"/>
      <c r="R200" s="147"/>
      <c r="S200" s="78">
        <v>0</v>
      </c>
      <c r="T200" s="49">
        <v>0</v>
      </c>
      <c r="U200" s="23"/>
      <c r="V200" s="24"/>
      <c r="W200" s="62" t="s">
        <v>207</v>
      </c>
    </row>
    <row r="201" spans="1:23" ht="23.45" customHeight="1">
      <c r="A201" s="35" t="s">
        <v>9268</v>
      </c>
      <c r="B201" s="35" t="s">
        <v>11120</v>
      </c>
      <c r="C201" s="35" t="s">
        <v>9270</v>
      </c>
      <c r="D201" s="35" t="s">
        <v>6971</v>
      </c>
      <c r="E201" s="36" t="s">
        <v>10017</v>
      </c>
      <c r="F201" s="35" t="s">
        <v>9856</v>
      </c>
      <c r="G201" s="37" t="s">
        <v>5959</v>
      </c>
      <c r="H201" s="38">
        <v>6000</v>
      </c>
      <c r="I201" s="39">
        <v>2</v>
      </c>
      <c r="J201" s="40"/>
      <c r="K201" s="41"/>
      <c r="L201" s="76">
        <v>2</v>
      </c>
      <c r="M201" s="14"/>
      <c r="N201" s="15"/>
      <c r="O201" s="97">
        <v>2</v>
      </c>
      <c r="P201" s="97" t="s">
        <v>207</v>
      </c>
      <c r="Q201" s="146"/>
      <c r="R201" s="146"/>
      <c r="S201" s="78">
        <v>2</v>
      </c>
      <c r="T201" s="48">
        <v>12000</v>
      </c>
      <c r="U201" s="23"/>
      <c r="V201" s="24"/>
      <c r="W201" s="62" t="s">
        <v>9272</v>
      </c>
    </row>
    <row r="202" spans="1:23" ht="23.45" customHeight="1">
      <c r="A202" s="35" t="s">
        <v>9268</v>
      </c>
      <c r="B202" s="35" t="s">
        <v>11120</v>
      </c>
      <c r="C202" s="35" t="s">
        <v>9270</v>
      </c>
      <c r="D202" s="35" t="s">
        <v>6971</v>
      </c>
      <c r="E202" s="36" t="s">
        <v>12799</v>
      </c>
      <c r="F202" s="35" t="s">
        <v>9856</v>
      </c>
      <c r="G202" s="37" t="s">
        <v>12800</v>
      </c>
      <c r="H202" s="38">
        <v>6000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6000</v>
      </c>
      <c r="U202" s="23"/>
      <c r="V202" s="24"/>
      <c r="W202" s="62" t="s">
        <v>9272</v>
      </c>
    </row>
    <row r="203" spans="1:23" ht="23.45" customHeight="1">
      <c r="A203" s="35" t="s">
        <v>9268</v>
      </c>
      <c r="B203" s="67" t="s">
        <v>11120</v>
      </c>
      <c r="C203" s="35" t="s">
        <v>9270</v>
      </c>
      <c r="D203" s="35" t="s">
        <v>6971</v>
      </c>
      <c r="E203" s="36" t="s">
        <v>9855</v>
      </c>
      <c r="F203" s="35" t="s">
        <v>9856</v>
      </c>
      <c r="G203" s="37" t="s">
        <v>7803</v>
      </c>
      <c r="H203" s="38">
        <v>6000</v>
      </c>
      <c r="I203" s="39">
        <v>2</v>
      </c>
      <c r="J203" s="40"/>
      <c r="K203" s="41"/>
      <c r="L203" s="76">
        <v>2</v>
      </c>
      <c r="M203" s="14"/>
      <c r="N203" s="15"/>
      <c r="O203" s="97">
        <v>2</v>
      </c>
      <c r="P203" s="97" t="s">
        <v>207</v>
      </c>
      <c r="Q203" s="146"/>
      <c r="R203" s="146"/>
      <c r="S203" s="78">
        <v>2</v>
      </c>
      <c r="T203" s="48">
        <v>12000</v>
      </c>
      <c r="U203" s="23"/>
      <c r="V203" s="24"/>
      <c r="W203" s="62" t="s">
        <v>9272</v>
      </c>
    </row>
    <row r="204" spans="1:23" ht="23.45" customHeight="1">
      <c r="A204" s="35"/>
      <c r="B204" s="149"/>
      <c r="C204" s="35"/>
      <c r="D204" s="35"/>
      <c r="E204" s="36"/>
      <c r="F204" s="35"/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9">
        <v>0</v>
      </c>
      <c r="U204" s="23"/>
      <c r="V204" s="24"/>
      <c r="W204" s="62" t="s">
        <v>207</v>
      </c>
    </row>
    <row r="205" spans="1:23" ht="23.45" customHeight="1">
      <c r="A205" s="35" t="s">
        <v>289</v>
      </c>
      <c r="B205" s="35" t="s">
        <v>10704</v>
      </c>
      <c r="C205" s="35" t="s">
        <v>291</v>
      </c>
      <c r="D205" s="35" t="s">
        <v>291</v>
      </c>
      <c r="E205" s="36" t="s">
        <v>11604</v>
      </c>
      <c r="F205" s="35" t="s">
        <v>7219</v>
      </c>
      <c r="G205" s="37" t="s">
        <v>5959</v>
      </c>
      <c r="H205" s="38">
        <v>18000</v>
      </c>
      <c r="I205" s="327">
        <v>10</v>
      </c>
      <c r="J205" s="40"/>
      <c r="K205" s="41"/>
      <c r="L205" s="76">
        <v>9</v>
      </c>
      <c r="M205" s="14"/>
      <c r="N205" s="15"/>
      <c r="O205" s="97">
        <v>9</v>
      </c>
      <c r="P205" s="97" t="s">
        <v>207</v>
      </c>
      <c r="Q205" s="146"/>
      <c r="R205" s="146"/>
      <c r="S205" s="78">
        <v>9</v>
      </c>
      <c r="T205" s="48">
        <v>162000</v>
      </c>
      <c r="U205" s="23"/>
      <c r="V205" s="24"/>
      <c r="W205" s="62" t="s">
        <v>4833</v>
      </c>
    </row>
    <row r="206" spans="1:23" ht="23.45" customHeight="1">
      <c r="A206" s="35" t="s">
        <v>289</v>
      </c>
      <c r="B206" s="35" t="s">
        <v>10704</v>
      </c>
      <c r="C206" s="35" t="s">
        <v>291</v>
      </c>
      <c r="D206" s="35" t="s">
        <v>291</v>
      </c>
      <c r="E206" s="36" t="s">
        <v>9406</v>
      </c>
      <c r="F206" s="35" t="s">
        <v>7219</v>
      </c>
      <c r="G206" s="37" t="s">
        <v>7423</v>
      </c>
      <c r="H206" s="38">
        <v>18000</v>
      </c>
      <c r="I206" s="327">
        <v>30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227" t="s">
        <v>13345</v>
      </c>
      <c r="R206" s="146"/>
      <c r="S206" s="78">
        <v>0</v>
      </c>
      <c r="T206" s="48">
        <v>540000</v>
      </c>
      <c r="U206" s="23"/>
      <c r="V206" s="24"/>
      <c r="W206" s="62" t="s">
        <v>4833</v>
      </c>
    </row>
    <row r="207" spans="1:23" ht="23.45" customHeight="1">
      <c r="A207" s="35" t="s">
        <v>289</v>
      </c>
      <c r="B207" s="35" t="s">
        <v>10704</v>
      </c>
      <c r="C207" s="35" t="s">
        <v>291</v>
      </c>
      <c r="D207" s="35" t="s">
        <v>291</v>
      </c>
      <c r="E207" s="36" t="s">
        <v>13040</v>
      </c>
      <c r="F207" s="35" t="s">
        <v>13041</v>
      </c>
      <c r="G207" s="37" t="s">
        <v>5959</v>
      </c>
      <c r="H207" s="38">
        <v>17000</v>
      </c>
      <c r="I207" s="39">
        <v>5</v>
      </c>
      <c r="J207" s="40"/>
      <c r="K207" s="41"/>
      <c r="L207" s="76">
        <v>5</v>
      </c>
      <c r="M207" s="14"/>
      <c r="N207" s="15"/>
      <c r="O207" s="97">
        <v>5</v>
      </c>
      <c r="P207" s="97" t="s">
        <v>207</v>
      </c>
      <c r="Q207" s="146"/>
      <c r="R207" s="146"/>
      <c r="S207" s="78">
        <v>5</v>
      </c>
      <c r="T207" s="48">
        <v>85000</v>
      </c>
      <c r="U207" s="23"/>
      <c r="V207" s="24"/>
      <c r="W207" s="62" t="s">
        <v>4833</v>
      </c>
    </row>
    <row r="208" spans="1:23" ht="23.45" customHeight="1">
      <c r="A208" s="35" t="s">
        <v>289</v>
      </c>
      <c r="B208" s="35" t="s">
        <v>10704</v>
      </c>
      <c r="C208" s="35" t="s">
        <v>291</v>
      </c>
      <c r="D208" s="35" t="s">
        <v>291</v>
      </c>
      <c r="E208" s="36" t="s">
        <v>13042</v>
      </c>
      <c r="F208" s="35" t="s">
        <v>13041</v>
      </c>
      <c r="G208" s="37" t="s">
        <v>7067</v>
      </c>
      <c r="H208" s="38">
        <v>17000</v>
      </c>
      <c r="I208" s="39">
        <v>7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17000</v>
      </c>
      <c r="U208" s="23"/>
      <c r="V208" s="24"/>
      <c r="W208" s="62" t="s">
        <v>4833</v>
      </c>
    </row>
    <row r="209" spans="1:23" ht="23.45" customHeight="1">
      <c r="A209" s="35" t="s">
        <v>289</v>
      </c>
      <c r="B209" s="35" t="s">
        <v>10704</v>
      </c>
      <c r="C209" s="35" t="s">
        <v>291</v>
      </c>
      <c r="D209" s="35" t="s">
        <v>291</v>
      </c>
      <c r="E209" s="36" t="s">
        <v>13221</v>
      </c>
      <c r="F209" s="35" t="s">
        <v>13041</v>
      </c>
      <c r="G209" s="37" t="s">
        <v>7064</v>
      </c>
      <c r="H209" s="38">
        <v>17000</v>
      </c>
      <c r="I209" s="39">
        <v>1</v>
      </c>
      <c r="J209" s="40"/>
      <c r="K209" s="41"/>
      <c r="L209" s="76">
        <v>1</v>
      </c>
      <c r="M209" s="14"/>
      <c r="N209" s="15"/>
      <c r="O209" s="97">
        <v>1</v>
      </c>
      <c r="P209" s="97" t="s">
        <v>207</v>
      </c>
      <c r="Q209" s="146"/>
      <c r="R209" s="146"/>
      <c r="S209" s="78">
        <v>1</v>
      </c>
      <c r="T209" s="48">
        <v>17000</v>
      </c>
      <c r="U209" s="23"/>
      <c r="V209" s="24"/>
      <c r="W209" s="62" t="s">
        <v>4833</v>
      </c>
    </row>
    <row r="210" spans="1:23" ht="23.4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13222</v>
      </c>
      <c r="F210" s="35" t="s">
        <v>10015</v>
      </c>
      <c r="G210" s="37" t="s">
        <v>5959</v>
      </c>
      <c r="H210" s="38">
        <v>9000</v>
      </c>
      <c r="I210" s="39">
        <v>1</v>
      </c>
      <c r="J210" s="40"/>
      <c r="K210" s="41"/>
      <c r="L210" s="76">
        <v>1</v>
      </c>
      <c r="M210" s="14"/>
      <c r="N210" s="15"/>
      <c r="O210" s="97">
        <v>1</v>
      </c>
      <c r="P210" s="97" t="s">
        <v>207</v>
      </c>
      <c r="Q210" s="146" t="s">
        <v>13349</v>
      </c>
      <c r="R210" s="146"/>
      <c r="S210" s="78">
        <v>1</v>
      </c>
      <c r="T210" s="48">
        <v>9000</v>
      </c>
      <c r="U210" s="23"/>
      <c r="V210" s="24"/>
      <c r="W210" s="62" t="s">
        <v>4833</v>
      </c>
    </row>
    <row r="211" spans="1:23" ht="23.4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10400</v>
      </c>
      <c r="F211" s="35" t="s">
        <v>10015</v>
      </c>
      <c r="G211" s="37" t="s">
        <v>7076</v>
      </c>
      <c r="H211" s="38">
        <v>9000</v>
      </c>
      <c r="I211" s="39">
        <v>2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46"/>
      <c r="R211" s="146"/>
      <c r="S211" s="78">
        <v>0</v>
      </c>
      <c r="T211" s="48">
        <v>0</v>
      </c>
      <c r="U211" s="23"/>
      <c r="V211" s="24"/>
      <c r="W211" s="62" t="s">
        <v>4833</v>
      </c>
    </row>
    <row r="212" spans="1:23" ht="23.45" customHeight="1">
      <c r="A212" s="35" t="s">
        <v>289</v>
      </c>
      <c r="B212" s="35" t="s">
        <v>10704</v>
      </c>
      <c r="C212" s="35" t="s">
        <v>291</v>
      </c>
      <c r="D212" s="35" t="s">
        <v>291</v>
      </c>
      <c r="E212" s="36" t="s">
        <v>7611</v>
      </c>
      <c r="F212" s="35" t="s">
        <v>7612</v>
      </c>
      <c r="G212" s="37" t="s">
        <v>5959</v>
      </c>
      <c r="H212" s="38">
        <v>9000</v>
      </c>
      <c r="I212" s="327">
        <v>50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227" t="s">
        <v>13343</v>
      </c>
      <c r="R212" s="146"/>
      <c r="S212" s="78">
        <v>0</v>
      </c>
      <c r="T212" s="48">
        <v>450000</v>
      </c>
      <c r="U212" s="23"/>
      <c r="V212" s="24"/>
      <c r="W212" s="62" t="s">
        <v>4833</v>
      </c>
    </row>
    <row r="213" spans="1:23" ht="23.4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7929</v>
      </c>
      <c r="F213" s="35" t="s">
        <v>7612</v>
      </c>
      <c r="G213" s="37" t="s">
        <v>6874</v>
      </c>
      <c r="H213" s="38">
        <v>9000</v>
      </c>
      <c r="I213" s="327">
        <v>40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227" t="s">
        <v>13346</v>
      </c>
      <c r="R213" s="146"/>
      <c r="S213" s="78">
        <v>0</v>
      </c>
      <c r="T213" s="48">
        <v>360000</v>
      </c>
      <c r="U213" s="23"/>
      <c r="V213" s="24"/>
      <c r="W213" s="62" t="s">
        <v>4833</v>
      </c>
    </row>
    <row r="214" spans="1:23" ht="23.4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7613</v>
      </c>
      <c r="F214" s="35" t="s">
        <v>7612</v>
      </c>
      <c r="G214" s="37" t="s">
        <v>7064</v>
      </c>
      <c r="H214" s="38">
        <v>9000</v>
      </c>
      <c r="I214" s="327">
        <v>20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227" t="s">
        <v>13347</v>
      </c>
      <c r="R214" s="146"/>
      <c r="S214" s="78">
        <v>0</v>
      </c>
      <c r="T214" s="48">
        <v>180000</v>
      </c>
      <c r="U214" s="23"/>
      <c r="V214" s="24"/>
      <c r="W214" s="62" t="s">
        <v>4833</v>
      </c>
    </row>
    <row r="215" spans="1:23" ht="23.4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7614</v>
      </c>
      <c r="F215" s="35" t="s">
        <v>7612</v>
      </c>
      <c r="G215" s="37" t="s">
        <v>6755</v>
      </c>
      <c r="H215" s="38">
        <v>9000</v>
      </c>
      <c r="I215" s="327">
        <v>50</v>
      </c>
      <c r="J215" s="40"/>
      <c r="K215" s="41"/>
      <c r="L215" s="76"/>
      <c r="M215" s="14"/>
      <c r="N215" s="15"/>
      <c r="O215" s="97">
        <v>0</v>
      </c>
      <c r="P215" s="97" t="s">
        <v>207</v>
      </c>
      <c r="Q215" s="227" t="s">
        <v>13348</v>
      </c>
      <c r="R215" s="146"/>
      <c r="S215" s="78">
        <v>0</v>
      </c>
      <c r="T215" s="48">
        <v>450000</v>
      </c>
      <c r="U215" s="23"/>
      <c r="V215" s="24"/>
      <c r="W215" s="62" t="s">
        <v>4833</v>
      </c>
    </row>
    <row r="216" spans="1:23" ht="23.4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11898</v>
      </c>
      <c r="F216" s="35" t="s">
        <v>10016</v>
      </c>
      <c r="G216" s="37" t="s">
        <v>7064</v>
      </c>
      <c r="H216" s="38">
        <v>23000</v>
      </c>
      <c r="I216" s="39">
        <v>2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/>
      <c r="R216" s="146"/>
      <c r="S216" s="78">
        <v>2</v>
      </c>
      <c r="T216" s="48">
        <v>46000</v>
      </c>
      <c r="U216" s="23"/>
      <c r="V216" s="24"/>
      <c r="W216" s="62" t="s">
        <v>4833</v>
      </c>
    </row>
    <row r="217" spans="1:23" ht="23.4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11899</v>
      </c>
      <c r="F217" s="35" t="s">
        <v>10016</v>
      </c>
      <c r="G217" s="37" t="s">
        <v>7294</v>
      </c>
      <c r="H217" s="38">
        <v>23000</v>
      </c>
      <c r="I217" s="39">
        <v>5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115000</v>
      </c>
      <c r="U217" s="23"/>
      <c r="V217" s="24"/>
      <c r="W217" s="62" t="s">
        <v>4833</v>
      </c>
    </row>
    <row r="218" spans="1:23" ht="23.45" customHeight="1">
      <c r="A218" s="35" t="s">
        <v>289</v>
      </c>
      <c r="B218" s="35" t="s">
        <v>10704</v>
      </c>
      <c r="C218" s="35" t="s">
        <v>291</v>
      </c>
      <c r="D218" s="35" t="s">
        <v>291</v>
      </c>
      <c r="E218" s="36" t="s">
        <v>9518</v>
      </c>
      <c r="F218" s="35" t="s">
        <v>9519</v>
      </c>
      <c r="G218" s="37" t="s">
        <v>9520</v>
      </c>
      <c r="H218" s="38">
        <v>17000</v>
      </c>
      <c r="I218" s="327">
        <v>10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46"/>
      <c r="R218" s="146"/>
      <c r="S218" s="78">
        <v>10</v>
      </c>
      <c r="T218" s="48">
        <v>170000</v>
      </c>
      <c r="U218" s="23"/>
      <c r="V218" s="24"/>
      <c r="W218" s="62" t="s">
        <v>4833</v>
      </c>
    </row>
    <row r="219" spans="1:23" ht="23.45" customHeight="1">
      <c r="A219" s="16" t="s">
        <v>994</v>
      </c>
      <c r="B219" s="68" t="s">
        <v>10704</v>
      </c>
      <c r="C219" s="16" t="s">
        <v>291</v>
      </c>
      <c r="D219" s="16" t="s">
        <v>291</v>
      </c>
      <c r="E219" s="25" t="s">
        <v>6116</v>
      </c>
      <c r="F219" s="16" t="s">
        <v>6115</v>
      </c>
      <c r="G219" s="26" t="s">
        <v>35</v>
      </c>
      <c r="H219" s="27">
        <v>9000</v>
      </c>
      <c r="I219" s="28"/>
      <c r="J219" s="29"/>
      <c r="K219" s="12">
        <v>1</v>
      </c>
      <c r="L219" s="77"/>
      <c r="M219" s="10"/>
      <c r="N219" s="11"/>
      <c r="O219" s="97">
        <v>0</v>
      </c>
      <c r="P219" s="97" t="s">
        <v>207</v>
      </c>
      <c r="Q219" s="147" t="s">
        <v>13329</v>
      </c>
      <c r="R219" s="147" t="s">
        <v>12979</v>
      </c>
      <c r="S219" s="78">
        <v>0</v>
      </c>
      <c r="T219" s="48">
        <v>0</v>
      </c>
      <c r="U219" s="23"/>
      <c r="V219" s="24"/>
      <c r="W219" s="62" t="s">
        <v>4833</v>
      </c>
    </row>
    <row r="220" spans="1:23" ht="23.45" customHeight="1">
      <c r="A220" s="16"/>
      <c r="B220" s="127"/>
      <c r="C220" s="16"/>
      <c r="D220" s="16"/>
      <c r="E220" s="25"/>
      <c r="F220" s="16"/>
      <c r="G220" s="26"/>
      <c r="H220" s="27"/>
      <c r="I220" s="28"/>
      <c r="J220" s="29"/>
      <c r="K220" s="12"/>
      <c r="L220" s="77"/>
      <c r="M220" s="10"/>
      <c r="N220" s="11"/>
      <c r="O220" s="97">
        <v>0</v>
      </c>
      <c r="P220" s="97" t="s">
        <v>207</v>
      </c>
      <c r="Q220" s="147"/>
      <c r="R220" s="147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71</v>
      </c>
      <c r="B221" s="35" t="s">
        <v>10910</v>
      </c>
      <c r="C221" s="35" t="s">
        <v>73</v>
      </c>
      <c r="D221" s="35" t="s">
        <v>74</v>
      </c>
      <c r="E221" s="36" t="s">
        <v>13225</v>
      </c>
      <c r="F221" s="35" t="s">
        <v>13224</v>
      </c>
      <c r="G221" s="37" t="s">
        <v>7573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12000</v>
      </c>
      <c r="U221" s="23"/>
      <c r="V221" s="24"/>
      <c r="W221" s="62" t="s">
        <v>71</v>
      </c>
    </row>
    <row r="222" spans="1:23" ht="23.45" customHeight="1">
      <c r="A222" s="35" t="s">
        <v>71</v>
      </c>
      <c r="B222" s="35" t="s">
        <v>10910</v>
      </c>
      <c r="C222" s="35" t="s">
        <v>73</v>
      </c>
      <c r="D222" s="35" t="s">
        <v>74</v>
      </c>
      <c r="E222" s="36" t="s">
        <v>11606</v>
      </c>
      <c r="F222" s="35" t="s">
        <v>13224</v>
      </c>
      <c r="G222" s="37" t="s">
        <v>6168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12000</v>
      </c>
      <c r="U222" s="23"/>
      <c r="V222" s="24"/>
      <c r="W222" s="62" t="s">
        <v>71</v>
      </c>
    </row>
    <row r="223" spans="1:23" ht="23.45" customHeight="1">
      <c r="A223" s="35" t="s">
        <v>71</v>
      </c>
      <c r="B223" s="35" t="s">
        <v>10910</v>
      </c>
      <c r="C223" s="35" t="s">
        <v>73</v>
      </c>
      <c r="D223" s="35" t="s">
        <v>74</v>
      </c>
      <c r="E223" s="36" t="s">
        <v>11311</v>
      </c>
      <c r="F223" s="35" t="s">
        <v>13224</v>
      </c>
      <c r="G223" s="37" t="s">
        <v>11597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12000</v>
      </c>
      <c r="U223" s="23"/>
      <c r="V223" s="24"/>
      <c r="W223" s="62" t="s">
        <v>71</v>
      </c>
    </row>
    <row r="224" spans="1:23" ht="23.45" customHeight="1">
      <c r="A224" s="35" t="s">
        <v>71</v>
      </c>
      <c r="B224" s="35" t="s">
        <v>10910</v>
      </c>
      <c r="C224" s="35" t="s">
        <v>73</v>
      </c>
      <c r="D224" s="35" t="s">
        <v>74</v>
      </c>
      <c r="E224" s="36" t="s">
        <v>13223</v>
      </c>
      <c r="F224" s="35" t="s">
        <v>13224</v>
      </c>
      <c r="G224" s="37" t="s">
        <v>6167</v>
      </c>
      <c r="H224" s="38">
        <v>12000</v>
      </c>
      <c r="I224" s="39">
        <v>3</v>
      </c>
      <c r="J224" s="40"/>
      <c r="K224" s="41"/>
      <c r="L224" s="76">
        <v>3</v>
      </c>
      <c r="M224" s="14"/>
      <c r="N224" s="15"/>
      <c r="O224" s="97">
        <v>3</v>
      </c>
      <c r="P224" s="97" t="s">
        <v>207</v>
      </c>
      <c r="Q224" s="146"/>
      <c r="R224" s="146"/>
      <c r="S224" s="78">
        <v>3</v>
      </c>
      <c r="T224" s="48">
        <v>36000</v>
      </c>
      <c r="U224" s="23"/>
      <c r="V224" s="24"/>
      <c r="W224" s="62" t="s">
        <v>71</v>
      </c>
    </row>
    <row r="225" spans="1:23" ht="23.45" customHeight="1">
      <c r="A225" s="35" t="s">
        <v>71</v>
      </c>
      <c r="B225" s="35" t="s">
        <v>10910</v>
      </c>
      <c r="C225" s="35" t="s">
        <v>73</v>
      </c>
      <c r="D225" s="35" t="s">
        <v>74</v>
      </c>
      <c r="E225" s="36" t="s">
        <v>13229</v>
      </c>
      <c r="F225" s="35" t="s">
        <v>13227</v>
      </c>
      <c r="G225" s="37" t="s">
        <v>13230</v>
      </c>
      <c r="H225" s="38">
        <v>13000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13000</v>
      </c>
      <c r="U225" s="23"/>
      <c r="V225" s="24"/>
      <c r="W225" s="62" t="s">
        <v>71</v>
      </c>
    </row>
    <row r="226" spans="1:23" ht="23.45" customHeight="1">
      <c r="A226" s="35" t="s">
        <v>71</v>
      </c>
      <c r="B226" s="35" t="s">
        <v>10910</v>
      </c>
      <c r="C226" s="35" t="s">
        <v>73</v>
      </c>
      <c r="D226" s="35" t="s">
        <v>74</v>
      </c>
      <c r="E226" s="36" t="s">
        <v>13226</v>
      </c>
      <c r="F226" s="35" t="s">
        <v>13227</v>
      </c>
      <c r="G226" s="37" t="s">
        <v>13228</v>
      </c>
      <c r="H226" s="38">
        <v>13000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13000</v>
      </c>
      <c r="U226" s="23"/>
      <c r="V226" s="24"/>
      <c r="W226" s="62" t="s">
        <v>71</v>
      </c>
    </row>
    <row r="227" spans="1:23" ht="23.45" customHeight="1">
      <c r="A227" s="35" t="s">
        <v>71</v>
      </c>
      <c r="B227" s="35" t="s">
        <v>10910</v>
      </c>
      <c r="C227" s="35" t="s">
        <v>73</v>
      </c>
      <c r="D227" s="35" t="s">
        <v>74</v>
      </c>
      <c r="E227" s="36" t="s">
        <v>7810</v>
      </c>
      <c r="F227" s="35" t="s">
        <v>7221</v>
      </c>
      <c r="G227" s="37" t="s">
        <v>7104</v>
      </c>
      <c r="H227" s="38">
        <v>12000</v>
      </c>
      <c r="I227" s="39">
        <v>2</v>
      </c>
      <c r="J227" s="40"/>
      <c r="K227" s="41"/>
      <c r="L227" s="76">
        <v>2</v>
      </c>
      <c r="M227" s="14"/>
      <c r="N227" s="15"/>
      <c r="O227" s="97">
        <v>2</v>
      </c>
      <c r="P227" s="97" t="s">
        <v>207</v>
      </c>
      <c r="Q227" s="146"/>
      <c r="R227" s="146"/>
      <c r="S227" s="78">
        <v>2</v>
      </c>
      <c r="T227" s="48">
        <v>24000</v>
      </c>
      <c r="U227" s="23"/>
      <c r="V227" s="24"/>
      <c r="W227" s="62" t="s">
        <v>71</v>
      </c>
    </row>
    <row r="228" spans="1:23" ht="23.45" customHeight="1">
      <c r="A228" s="35" t="s">
        <v>71</v>
      </c>
      <c r="B228" s="35" t="s">
        <v>10910</v>
      </c>
      <c r="C228" s="35" t="s">
        <v>73</v>
      </c>
      <c r="D228" s="35" t="s">
        <v>74</v>
      </c>
      <c r="E228" s="36" t="s">
        <v>7809</v>
      </c>
      <c r="F228" s="35" t="s">
        <v>7221</v>
      </c>
      <c r="G228" s="37" t="s">
        <v>7102</v>
      </c>
      <c r="H228" s="38">
        <v>12000</v>
      </c>
      <c r="I228" s="39">
        <v>2</v>
      </c>
      <c r="J228" s="40"/>
      <c r="K228" s="41"/>
      <c r="L228" s="76">
        <v>2</v>
      </c>
      <c r="M228" s="14"/>
      <c r="N228" s="15"/>
      <c r="O228" s="97">
        <v>2</v>
      </c>
      <c r="P228" s="97" t="s">
        <v>207</v>
      </c>
      <c r="Q228" s="146"/>
      <c r="R228" s="146"/>
      <c r="S228" s="78">
        <v>2</v>
      </c>
      <c r="T228" s="48">
        <v>24000</v>
      </c>
      <c r="U228" s="23"/>
      <c r="V228" s="24"/>
      <c r="W228" s="62" t="s">
        <v>71</v>
      </c>
    </row>
    <row r="229" spans="1:23" ht="23.45" customHeight="1">
      <c r="A229" s="35" t="s">
        <v>71</v>
      </c>
      <c r="B229" s="35" t="s">
        <v>10910</v>
      </c>
      <c r="C229" s="35" t="s">
        <v>73</v>
      </c>
      <c r="D229" s="35" t="s">
        <v>74</v>
      </c>
      <c r="E229" s="36" t="s">
        <v>8036</v>
      </c>
      <c r="F229" s="35" t="s">
        <v>7221</v>
      </c>
      <c r="G229" s="37" t="s">
        <v>7148</v>
      </c>
      <c r="H229" s="38">
        <v>12000</v>
      </c>
      <c r="I229" s="39">
        <v>3</v>
      </c>
      <c r="J229" s="40"/>
      <c r="K229" s="41"/>
      <c r="L229" s="76">
        <v>3</v>
      </c>
      <c r="M229" s="14"/>
      <c r="N229" s="15"/>
      <c r="O229" s="97">
        <v>3</v>
      </c>
      <c r="P229" s="97" t="s">
        <v>207</v>
      </c>
      <c r="Q229" s="146"/>
      <c r="R229" s="146"/>
      <c r="S229" s="78">
        <v>3</v>
      </c>
      <c r="T229" s="48">
        <v>36000</v>
      </c>
      <c r="U229" s="23"/>
      <c r="V229" s="24"/>
      <c r="W229" s="62" t="s">
        <v>71</v>
      </c>
    </row>
    <row r="230" spans="1:23" ht="23.45" customHeight="1">
      <c r="A230" s="35" t="s">
        <v>71</v>
      </c>
      <c r="B230" s="35" t="s">
        <v>10910</v>
      </c>
      <c r="C230" s="35" t="s">
        <v>73</v>
      </c>
      <c r="D230" s="35" t="s">
        <v>74</v>
      </c>
      <c r="E230" s="36" t="s">
        <v>7220</v>
      </c>
      <c r="F230" s="35" t="s">
        <v>7221</v>
      </c>
      <c r="G230" s="37" t="s">
        <v>7147</v>
      </c>
      <c r="H230" s="38">
        <v>12000</v>
      </c>
      <c r="I230" s="39">
        <v>1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 t="s">
        <v>13331</v>
      </c>
      <c r="R230" s="146"/>
      <c r="S230" s="78">
        <v>0</v>
      </c>
      <c r="T230" s="48">
        <v>0</v>
      </c>
      <c r="U230" s="23"/>
      <c r="V230" s="24"/>
      <c r="W230" s="62" t="s">
        <v>71</v>
      </c>
    </row>
    <row r="231" spans="1:23" ht="23.45" customHeight="1">
      <c r="A231" s="35" t="s">
        <v>71</v>
      </c>
      <c r="B231" s="35" t="s">
        <v>10910</v>
      </c>
      <c r="C231" s="35" t="s">
        <v>73</v>
      </c>
      <c r="D231" s="35" t="s">
        <v>74</v>
      </c>
      <c r="E231" s="36" t="s">
        <v>11608</v>
      </c>
      <c r="F231" s="229" t="s">
        <v>7221</v>
      </c>
      <c r="G231" s="230" t="s">
        <v>7152</v>
      </c>
      <c r="H231" s="38">
        <v>12000</v>
      </c>
      <c r="I231" s="39">
        <v>1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228" t="s">
        <v>13350</v>
      </c>
      <c r="R231" s="146"/>
      <c r="S231" s="78">
        <v>0</v>
      </c>
      <c r="T231" s="48">
        <v>0</v>
      </c>
      <c r="U231" s="23"/>
      <c r="V231" s="24"/>
      <c r="W231" s="62" t="s">
        <v>71</v>
      </c>
    </row>
    <row r="232" spans="1:23" ht="23.45" customHeight="1">
      <c r="A232" s="35" t="s">
        <v>71</v>
      </c>
      <c r="B232" s="35" t="s">
        <v>10910</v>
      </c>
      <c r="C232" s="35" t="s">
        <v>73</v>
      </c>
      <c r="D232" s="35" t="s">
        <v>74</v>
      </c>
      <c r="E232" s="36" t="s">
        <v>8037</v>
      </c>
      <c r="F232" s="35" t="s">
        <v>7221</v>
      </c>
      <c r="G232" s="37" t="s">
        <v>7025</v>
      </c>
      <c r="H232" s="38">
        <v>12000</v>
      </c>
      <c r="I232" s="39">
        <v>5</v>
      </c>
      <c r="J232" s="40"/>
      <c r="K232" s="41"/>
      <c r="L232" s="76">
        <v>5</v>
      </c>
      <c r="M232" s="14"/>
      <c r="N232" s="15"/>
      <c r="O232" s="97">
        <v>5</v>
      </c>
      <c r="P232" s="97" t="s">
        <v>207</v>
      </c>
      <c r="Q232" s="146"/>
      <c r="R232" s="146"/>
      <c r="S232" s="78">
        <v>5</v>
      </c>
      <c r="T232" s="48">
        <v>60000</v>
      </c>
      <c r="U232" s="23"/>
      <c r="V232" s="24"/>
      <c r="W232" s="62" t="s">
        <v>71</v>
      </c>
    </row>
    <row r="233" spans="1:23" ht="23.4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v>0</v>
      </c>
      <c r="P233" s="97" t="s">
        <v>207</v>
      </c>
      <c r="Q233" s="146"/>
      <c r="R233" s="146"/>
      <c r="S233" s="78">
        <v>0</v>
      </c>
      <c r="T233" s="49">
        <v>0</v>
      </c>
      <c r="U233" s="23"/>
      <c r="V233" s="24"/>
      <c r="W233" s="62" t="s">
        <v>207</v>
      </c>
    </row>
    <row r="234" spans="1:23" ht="23.45" customHeight="1">
      <c r="A234" s="35" t="s">
        <v>3336</v>
      </c>
      <c r="B234" s="35" t="s">
        <v>10962</v>
      </c>
      <c r="C234" s="35" t="s">
        <v>3331</v>
      </c>
      <c r="D234" s="35" t="s">
        <v>3332</v>
      </c>
      <c r="E234" s="36" t="s">
        <v>7811</v>
      </c>
      <c r="F234" s="35" t="s">
        <v>7223</v>
      </c>
      <c r="G234" s="37" t="s">
        <v>7812</v>
      </c>
      <c r="H234" s="38">
        <v>12000</v>
      </c>
      <c r="I234" s="39">
        <v>4</v>
      </c>
      <c r="J234" s="40"/>
      <c r="K234" s="41"/>
      <c r="L234" s="76">
        <v>4</v>
      </c>
      <c r="M234" s="14"/>
      <c r="N234" s="15"/>
      <c r="O234" s="97">
        <v>4</v>
      </c>
      <c r="P234" s="97" t="s">
        <v>207</v>
      </c>
      <c r="Q234" s="146"/>
      <c r="R234" s="146"/>
      <c r="S234" s="78">
        <v>4</v>
      </c>
      <c r="T234" s="48">
        <v>48000</v>
      </c>
      <c r="U234" s="23"/>
      <c r="V234" s="24"/>
      <c r="W234" s="62" t="s">
        <v>3339</v>
      </c>
    </row>
    <row r="235" spans="1:23" ht="23.45" customHeight="1">
      <c r="A235" s="35" t="s">
        <v>3336</v>
      </c>
      <c r="B235" s="35" t="s">
        <v>10962</v>
      </c>
      <c r="C235" s="35" t="s">
        <v>3331</v>
      </c>
      <c r="D235" s="35" t="s">
        <v>3332</v>
      </c>
      <c r="E235" s="36" t="s">
        <v>7813</v>
      </c>
      <c r="F235" s="35" t="s">
        <v>7223</v>
      </c>
      <c r="G235" s="37" t="s">
        <v>7055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3339</v>
      </c>
    </row>
    <row r="236" spans="1:23" ht="23.45" customHeight="1">
      <c r="A236" s="35"/>
      <c r="B236" s="149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97">
        <v>0</v>
      </c>
      <c r="P236" s="97" t="s">
        <v>207</v>
      </c>
      <c r="Q236" s="146"/>
      <c r="R236" s="146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9652</v>
      </c>
      <c r="B237" s="67" t="s">
        <v>10851</v>
      </c>
      <c r="C237" s="35" t="s">
        <v>6858</v>
      </c>
      <c r="D237" s="35" t="s">
        <v>6858</v>
      </c>
      <c r="E237" s="36" t="s">
        <v>10403</v>
      </c>
      <c r="F237" s="35" t="s">
        <v>10020</v>
      </c>
      <c r="G237" s="37" t="s">
        <v>7055</v>
      </c>
      <c r="H237" s="38">
        <v>8000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8000</v>
      </c>
      <c r="U237" s="23"/>
      <c r="V237" s="24"/>
      <c r="W237" s="62" t="s">
        <v>9654</v>
      </c>
    </row>
    <row r="238" spans="1:23" ht="23.45" customHeight="1">
      <c r="A238" s="35"/>
      <c r="B238" s="149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45" customHeight="1">
      <c r="A239" s="35" t="s">
        <v>2076</v>
      </c>
      <c r="B239" s="35" t="s">
        <v>10774</v>
      </c>
      <c r="C239" s="35" t="s">
        <v>2078</v>
      </c>
      <c r="D239" s="35" t="s">
        <v>2078</v>
      </c>
      <c r="E239" s="36" t="s">
        <v>7225</v>
      </c>
      <c r="F239" s="35" t="s">
        <v>11900</v>
      </c>
      <c r="G239" s="37" t="s">
        <v>12405</v>
      </c>
      <c r="H239" s="38">
        <v>8000</v>
      </c>
      <c r="I239" s="39">
        <v>2</v>
      </c>
      <c r="J239" s="40"/>
      <c r="K239" s="41"/>
      <c r="L239" s="76">
        <v>2</v>
      </c>
      <c r="M239" s="14"/>
      <c r="N239" s="15"/>
      <c r="O239" s="97">
        <v>2</v>
      </c>
      <c r="P239" s="97" t="s">
        <v>207</v>
      </c>
      <c r="Q239" s="146"/>
      <c r="R239" s="146"/>
      <c r="S239" s="78">
        <v>2</v>
      </c>
      <c r="T239" s="48">
        <v>16000</v>
      </c>
      <c r="U239" s="23"/>
      <c r="V239" s="24"/>
      <c r="W239" s="62" t="s">
        <v>469</v>
      </c>
    </row>
    <row r="240" spans="1:23" ht="23.45" customHeight="1">
      <c r="A240" s="35" t="s">
        <v>2076</v>
      </c>
      <c r="B240" s="35" t="s">
        <v>10774</v>
      </c>
      <c r="C240" s="35" t="s">
        <v>2078</v>
      </c>
      <c r="D240" s="35" t="s">
        <v>2078</v>
      </c>
      <c r="E240" s="36" t="s">
        <v>7930</v>
      </c>
      <c r="F240" s="35" t="s">
        <v>7228</v>
      </c>
      <c r="G240" s="37" t="s">
        <v>5959</v>
      </c>
      <c r="H240" s="38">
        <v>6000</v>
      </c>
      <c r="I240" s="39">
        <v>4</v>
      </c>
      <c r="J240" s="40"/>
      <c r="K240" s="41"/>
      <c r="L240" s="76">
        <v>4</v>
      </c>
      <c r="M240" s="14"/>
      <c r="N240" s="15"/>
      <c r="O240" s="97">
        <v>4</v>
      </c>
      <c r="P240" s="97" t="s">
        <v>207</v>
      </c>
      <c r="Q240" s="146"/>
      <c r="R240" s="146"/>
      <c r="S240" s="78">
        <v>4</v>
      </c>
      <c r="T240" s="48">
        <v>24000</v>
      </c>
      <c r="U240" s="23"/>
      <c r="V240" s="24"/>
      <c r="W240" s="62" t="s">
        <v>469</v>
      </c>
    </row>
    <row r="241" spans="1:23" ht="23.45" customHeight="1">
      <c r="A241" s="35" t="s">
        <v>2076</v>
      </c>
      <c r="B241" s="35" t="s">
        <v>10774</v>
      </c>
      <c r="C241" s="35" t="s">
        <v>2078</v>
      </c>
      <c r="D241" s="35" t="s">
        <v>2078</v>
      </c>
      <c r="E241" s="36" t="s">
        <v>12406</v>
      </c>
      <c r="F241" s="35" t="s">
        <v>7228</v>
      </c>
      <c r="G241" s="37" t="s">
        <v>7067</v>
      </c>
      <c r="H241" s="38">
        <v>6000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6000</v>
      </c>
      <c r="U241" s="23"/>
      <c r="V241" s="24"/>
      <c r="W241" s="62" t="s">
        <v>469</v>
      </c>
    </row>
    <row r="242" spans="1:23" ht="23.45" customHeight="1">
      <c r="A242" s="35" t="s">
        <v>2076</v>
      </c>
      <c r="B242" s="35" t="s">
        <v>10774</v>
      </c>
      <c r="C242" s="35" t="s">
        <v>2078</v>
      </c>
      <c r="D242" s="35" t="s">
        <v>2078</v>
      </c>
      <c r="E242" s="36" t="s">
        <v>7229</v>
      </c>
      <c r="F242" s="35" t="s">
        <v>7228</v>
      </c>
      <c r="G242" s="37" t="s">
        <v>7079</v>
      </c>
      <c r="H242" s="38">
        <v>6000</v>
      </c>
      <c r="I242" s="39">
        <v>1</v>
      </c>
      <c r="J242" s="40"/>
      <c r="K242" s="41"/>
      <c r="L242" s="76"/>
      <c r="M242" s="14"/>
      <c r="N242" s="15"/>
      <c r="O242" s="97">
        <v>0</v>
      </c>
      <c r="P242" s="97" t="s">
        <v>207</v>
      </c>
      <c r="Q242" s="146" t="s">
        <v>13341</v>
      </c>
      <c r="R242" s="146"/>
      <c r="S242" s="78">
        <v>0</v>
      </c>
      <c r="T242" s="48">
        <v>0</v>
      </c>
      <c r="U242" s="23"/>
      <c r="V242" s="24"/>
      <c r="W242" s="62" t="s">
        <v>469</v>
      </c>
    </row>
    <row r="243" spans="1:23" ht="23.45" customHeight="1">
      <c r="A243" s="35" t="s">
        <v>2076</v>
      </c>
      <c r="B243" s="35" t="s">
        <v>10774</v>
      </c>
      <c r="C243" s="35" t="s">
        <v>2078</v>
      </c>
      <c r="D243" s="35" t="s">
        <v>2078</v>
      </c>
      <c r="E243" s="36" t="s">
        <v>7814</v>
      </c>
      <c r="F243" s="35" t="s">
        <v>7656</v>
      </c>
      <c r="G243" s="37" t="s">
        <v>5959</v>
      </c>
      <c r="H243" s="38">
        <v>5000</v>
      </c>
      <c r="I243" s="39">
        <v>7</v>
      </c>
      <c r="J243" s="40"/>
      <c r="K243" s="41"/>
      <c r="L243" s="76"/>
      <c r="M243" s="14"/>
      <c r="N243" s="15"/>
      <c r="O243" s="97">
        <v>0</v>
      </c>
      <c r="P243" s="97" t="s">
        <v>207</v>
      </c>
      <c r="Q243" s="146" t="s">
        <v>13341</v>
      </c>
      <c r="R243" s="146"/>
      <c r="S243" s="78">
        <v>0</v>
      </c>
      <c r="T243" s="48">
        <v>0</v>
      </c>
      <c r="U243" s="23"/>
      <c r="V243" s="24"/>
      <c r="W243" s="62" t="s">
        <v>469</v>
      </c>
    </row>
    <row r="244" spans="1:23" ht="23.45" customHeight="1">
      <c r="A244" s="35" t="s">
        <v>2076</v>
      </c>
      <c r="B244" s="35" t="s">
        <v>10774</v>
      </c>
      <c r="C244" s="35" t="s">
        <v>2078</v>
      </c>
      <c r="D244" s="35" t="s">
        <v>2078</v>
      </c>
      <c r="E244" s="36" t="s">
        <v>7655</v>
      </c>
      <c r="F244" s="35" t="s">
        <v>7656</v>
      </c>
      <c r="G244" s="37" t="s">
        <v>7140</v>
      </c>
      <c r="H244" s="38">
        <v>5000</v>
      </c>
      <c r="I244" s="39">
        <v>8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13341</v>
      </c>
      <c r="R244" s="146"/>
      <c r="S244" s="78">
        <v>0</v>
      </c>
      <c r="T244" s="48">
        <v>0</v>
      </c>
      <c r="U244" s="23"/>
      <c r="V244" s="24"/>
      <c r="W244" s="62" t="s">
        <v>469</v>
      </c>
    </row>
    <row r="245" spans="1:23" ht="23.45" customHeight="1">
      <c r="A245" s="35" t="s">
        <v>2076</v>
      </c>
      <c r="B245" s="35" t="s">
        <v>10774</v>
      </c>
      <c r="C245" s="35" t="s">
        <v>2078</v>
      </c>
      <c r="D245" s="35" t="s">
        <v>2078</v>
      </c>
      <c r="E245" s="36" t="s">
        <v>10018</v>
      </c>
      <c r="F245" s="35" t="s">
        <v>7656</v>
      </c>
      <c r="G245" s="37" t="s">
        <v>7076</v>
      </c>
      <c r="H245" s="38">
        <v>5000</v>
      </c>
      <c r="I245" s="39">
        <v>1</v>
      </c>
      <c r="J245" s="40"/>
      <c r="K245" s="41"/>
      <c r="L245" s="76">
        <v>1</v>
      </c>
      <c r="M245" s="14"/>
      <c r="N245" s="15"/>
      <c r="O245" s="97">
        <v>1</v>
      </c>
      <c r="P245" s="97" t="s">
        <v>207</v>
      </c>
      <c r="Q245" s="146"/>
      <c r="R245" s="146"/>
      <c r="S245" s="78">
        <v>1</v>
      </c>
      <c r="T245" s="48">
        <v>5000</v>
      </c>
      <c r="U245" s="23"/>
      <c r="V245" s="24"/>
      <c r="W245" s="62" t="s">
        <v>469</v>
      </c>
    </row>
    <row r="246" spans="1:23" ht="23.4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76</v>
      </c>
      <c r="B247" s="35" t="s">
        <v>10573</v>
      </c>
      <c r="C247" s="35" t="s">
        <v>78</v>
      </c>
      <c r="D247" s="35" t="s">
        <v>78</v>
      </c>
      <c r="E247" s="36" t="s">
        <v>7230</v>
      </c>
      <c r="F247" s="35" t="s">
        <v>7231</v>
      </c>
      <c r="G247" s="37" t="s">
        <v>7067</v>
      </c>
      <c r="H247" s="38">
        <v>19000</v>
      </c>
      <c r="I247" s="39">
        <v>2</v>
      </c>
      <c r="J247" s="40"/>
      <c r="K247" s="41"/>
      <c r="L247" s="76"/>
      <c r="M247" s="14"/>
      <c r="N247" s="15"/>
      <c r="O247" s="97">
        <v>0</v>
      </c>
      <c r="P247" s="97" t="s">
        <v>207</v>
      </c>
      <c r="Q247" s="146" t="s">
        <v>13344</v>
      </c>
      <c r="R247" s="146"/>
      <c r="S247" s="78">
        <v>0</v>
      </c>
      <c r="T247" s="48">
        <v>0</v>
      </c>
      <c r="U247" s="23"/>
      <c r="V247" s="24"/>
      <c r="W247" s="62" t="s">
        <v>297</v>
      </c>
    </row>
    <row r="248" spans="1:23" ht="23.45" customHeight="1">
      <c r="A248" s="35" t="s">
        <v>76</v>
      </c>
      <c r="B248" s="35" t="s">
        <v>10573</v>
      </c>
      <c r="C248" s="35" t="s">
        <v>78</v>
      </c>
      <c r="D248" s="35" t="s">
        <v>78</v>
      </c>
      <c r="E248" s="36" t="s">
        <v>7232</v>
      </c>
      <c r="F248" s="35" t="s">
        <v>7233</v>
      </c>
      <c r="G248" s="37" t="s">
        <v>7067</v>
      </c>
      <c r="H248" s="38">
        <v>17000</v>
      </c>
      <c r="I248" s="327">
        <v>50</v>
      </c>
      <c r="J248" s="40"/>
      <c r="K248" s="41"/>
      <c r="L248" s="76"/>
      <c r="M248" s="14"/>
      <c r="N248" s="15"/>
      <c r="O248" s="97">
        <v>0</v>
      </c>
      <c r="P248" s="97" t="s">
        <v>207</v>
      </c>
      <c r="Q248" s="227" t="s">
        <v>13348</v>
      </c>
      <c r="R248" s="146" t="s">
        <v>13352</v>
      </c>
      <c r="S248" s="78">
        <v>0</v>
      </c>
      <c r="T248" s="48">
        <v>850000</v>
      </c>
      <c r="U248" s="23"/>
      <c r="V248" s="24"/>
      <c r="W248" s="62" t="s">
        <v>297</v>
      </c>
    </row>
    <row r="249" spans="1:23" ht="23.45" customHeight="1">
      <c r="A249" s="35" t="s">
        <v>76</v>
      </c>
      <c r="B249" s="35" t="s">
        <v>10573</v>
      </c>
      <c r="C249" s="35" t="s">
        <v>78</v>
      </c>
      <c r="D249" s="35" t="s">
        <v>78</v>
      </c>
      <c r="E249" s="36" t="s">
        <v>7234</v>
      </c>
      <c r="F249" s="35" t="s">
        <v>7233</v>
      </c>
      <c r="G249" s="37" t="s">
        <v>6875</v>
      </c>
      <c r="H249" s="38">
        <v>17000</v>
      </c>
      <c r="I249" s="327">
        <v>20</v>
      </c>
      <c r="J249" s="40"/>
      <c r="K249" s="41"/>
      <c r="L249" s="76"/>
      <c r="M249" s="14"/>
      <c r="N249" s="15"/>
      <c r="O249" s="97">
        <v>0</v>
      </c>
      <c r="P249" s="97" t="s">
        <v>207</v>
      </c>
      <c r="Q249" s="227" t="s">
        <v>13351</v>
      </c>
      <c r="R249" s="146" t="s">
        <v>13352</v>
      </c>
      <c r="S249" s="78">
        <v>0</v>
      </c>
      <c r="T249" s="48">
        <v>340000</v>
      </c>
      <c r="U249" s="23"/>
      <c r="V249" s="24"/>
      <c r="W249" s="62" t="s">
        <v>297</v>
      </c>
    </row>
    <row r="250" spans="1:23" ht="23.45" customHeight="1">
      <c r="A250" s="35" t="s">
        <v>76</v>
      </c>
      <c r="B250" s="35" t="s">
        <v>10573</v>
      </c>
      <c r="C250" s="35" t="s">
        <v>78</v>
      </c>
      <c r="D250" s="35" t="s">
        <v>78</v>
      </c>
      <c r="E250" s="36" t="s">
        <v>9598</v>
      </c>
      <c r="F250" s="35" t="s">
        <v>9597</v>
      </c>
      <c r="G250" s="37" t="s">
        <v>6875</v>
      </c>
      <c r="H250" s="38">
        <v>14000</v>
      </c>
      <c r="I250" s="39">
        <v>3</v>
      </c>
      <c r="J250" s="40"/>
      <c r="K250" s="41"/>
      <c r="L250" s="76"/>
      <c r="M250" s="14"/>
      <c r="N250" s="15"/>
      <c r="O250" s="97">
        <v>0</v>
      </c>
      <c r="P250" s="97" t="s">
        <v>207</v>
      </c>
      <c r="Q250" s="146" t="s">
        <v>13329</v>
      </c>
      <c r="R250" s="146"/>
      <c r="S250" s="78">
        <v>0</v>
      </c>
      <c r="T250" s="48">
        <v>0</v>
      </c>
      <c r="U250" s="23"/>
      <c r="V250" s="24"/>
      <c r="W250" s="62" t="s">
        <v>297</v>
      </c>
    </row>
    <row r="251" spans="1:23" ht="23.45" customHeight="1">
      <c r="A251" s="16" t="s">
        <v>80</v>
      </c>
      <c r="B251" s="16" t="s">
        <v>10573</v>
      </c>
      <c r="C251" s="16" t="s">
        <v>78</v>
      </c>
      <c r="D251" s="16" t="s">
        <v>78</v>
      </c>
      <c r="E251" s="25" t="s">
        <v>11481</v>
      </c>
      <c r="F251" s="16" t="s">
        <v>11480</v>
      </c>
      <c r="G251" s="26" t="s">
        <v>130</v>
      </c>
      <c r="H251" s="27">
        <v>14000</v>
      </c>
      <c r="I251" s="28"/>
      <c r="J251" s="29"/>
      <c r="K251" s="12">
        <v>1</v>
      </c>
      <c r="L251" s="77"/>
      <c r="M251" s="10"/>
      <c r="N251" s="11">
        <v>1</v>
      </c>
      <c r="O251" s="97">
        <v>1</v>
      </c>
      <c r="P251" s="97" t="s">
        <v>207</v>
      </c>
      <c r="Q251" s="147"/>
      <c r="R251" s="147" t="s">
        <v>12746</v>
      </c>
      <c r="S251" s="78">
        <v>1</v>
      </c>
      <c r="T251" s="48">
        <v>0</v>
      </c>
      <c r="U251" s="23"/>
      <c r="V251" s="24"/>
      <c r="W251" s="62" t="s">
        <v>297</v>
      </c>
    </row>
    <row r="252" spans="1:23" ht="23.45" customHeight="1">
      <c r="A252" s="16" t="s">
        <v>80</v>
      </c>
      <c r="B252" s="16" t="s">
        <v>10573</v>
      </c>
      <c r="C252" s="16" t="s">
        <v>78</v>
      </c>
      <c r="D252" s="16" t="s">
        <v>78</v>
      </c>
      <c r="E252" s="25" t="s">
        <v>11481</v>
      </c>
      <c r="F252" s="16" t="s">
        <v>11480</v>
      </c>
      <c r="G252" s="26" t="s">
        <v>130</v>
      </c>
      <c r="H252" s="27">
        <v>14000</v>
      </c>
      <c r="I252" s="28"/>
      <c r="J252" s="29"/>
      <c r="K252" s="12">
        <v>1</v>
      </c>
      <c r="L252" s="77"/>
      <c r="M252" s="10"/>
      <c r="N252" s="11"/>
      <c r="O252" s="97">
        <v>0</v>
      </c>
      <c r="P252" s="97" t="s">
        <v>207</v>
      </c>
      <c r="Q252" s="147" t="s">
        <v>11666</v>
      </c>
      <c r="R252" s="147" t="s">
        <v>12975</v>
      </c>
      <c r="S252" s="78">
        <v>0</v>
      </c>
      <c r="T252" s="48">
        <v>0</v>
      </c>
      <c r="U252" s="23"/>
      <c r="V252" s="24"/>
      <c r="W252" s="62" t="s">
        <v>297</v>
      </c>
    </row>
    <row r="253" spans="1:23" ht="23.45" customHeight="1">
      <c r="A253" s="16"/>
      <c r="B253" s="16"/>
      <c r="C253" s="16"/>
      <c r="D253" s="16"/>
      <c r="E253" s="25"/>
      <c r="F253" s="16"/>
      <c r="G253" s="26"/>
      <c r="H253" s="27"/>
      <c r="I253" s="28"/>
      <c r="J253" s="29"/>
      <c r="K253" s="12"/>
      <c r="L253" s="77"/>
      <c r="M253" s="10"/>
      <c r="N253" s="11"/>
      <c r="O253" s="97">
        <v>0</v>
      </c>
      <c r="P253" s="97" t="s">
        <v>207</v>
      </c>
      <c r="Q253" s="147"/>
      <c r="R253" s="147"/>
      <c r="S253" s="78">
        <v>0</v>
      </c>
      <c r="T253" s="49">
        <v>0</v>
      </c>
      <c r="U253" s="23"/>
      <c r="V253" s="24"/>
      <c r="W253" s="62" t="s">
        <v>207</v>
      </c>
    </row>
    <row r="254" spans="1:23" ht="23.45" customHeight="1">
      <c r="A254" s="35" t="s">
        <v>81</v>
      </c>
      <c r="B254" s="35" t="s">
        <v>10698</v>
      </c>
      <c r="C254" s="35" t="s">
        <v>82</v>
      </c>
      <c r="D254" s="35" t="s">
        <v>82</v>
      </c>
      <c r="E254" s="36" t="s">
        <v>10404</v>
      </c>
      <c r="F254" s="35" t="s">
        <v>13047</v>
      </c>
      <c r="G254" s="37" t="s">
        <v>13233</v>
      </c>
      <c r="H254" s="38">
        <v>23000</v>
      </c>
      <c r="I254" s="327">
        <v>50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227" t="s">
        <v>13343</v>
      </c>
      <c r="R254" s="146" t="s">
        <v>13354</v>
      </c>
      <c r="S254" s="78">
        <v>0</v>
      </c>
      <c r="T254" s="48">
        <v>1150000</v>
      </c>
      <c r="U254" s="23"/>
      <c r="V254" s="24"/>
      <c r="W254" s="62" t="s">
        <v>4929</v>
      </c>
    </row>
    <row r="255" spans="1:23" ht="23.45" customHeight="1">
      <c r="A255" s="35" t="s">
        <v>81</v>
      </c>
      <c r="B255" s="35" t="s">
        <v>10698</v>
      </c>
      <c r="C255" s="35" t="s">
        <v>82</v>
      </c>
      <c r="D255" s="35" t="s">
        <v>82</v>
      </c>
      <c r="E255" s="36" t="s">
        <v>13046</v>
      </c>
      <c r="F255" s="35" t="s">
        <v>13047</v>
      </c>
      <c r="G255" s="37" t="s">
        <v>13048</v>
      </c>
      <c r="H255" s="38">
        <v>23000</v>
      </c>
      <c r="I255" s="327">
        <v>50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227" t="s">
        <v>13343</v>
      </c>
      <c r="R255" s="146" t="s">
        <v>13354</v>
      </c>
      <c r="S255" s="78">
        <v>0</v>
      </c>
      <c r="T255" s="48">
        <v>1150000</v>
      </c>
      <c r="U255" s="23"/>
      <c r="V255" s="24"/>
      <c r="W255" s="62" t="s">
        <v>4929</v>
      </c>
    </row>
    <row r="256" spans="1:23" ht="23.45" customHeight="1">
      <c r="A256" s="35" t="s">
        <v>81</v>
      </c>
      <c r="B256" s="35" t="s">
        <v>10698</v>
      </c>
      <c r="C256" s="35" t="s">
        <v>82</v>
      </c>
      <c r="D256" s="35" t="s">
        <v>82</v>
      </c>
      <c r="E256" s="36" t="s">
        <v>13231</v>
      </c>
      <c r="F256" s="35" t="s">
        <v>13047</v>
      </c>
      <c r="G256" s="37" t="s">
        <v>13232</v>
      </c>
      <c r="H256" s="38">
        <v>23000</v>
      </c>
      <c r="I256" s="327">
        <v>50</v>
      </c>
      <c r="J256" s="40"/>
      <c r="K256" s="41"/>
      <c r="L256" s="76"/>
      <c r="M256" s="14"/>
      <c r="N256" s="15"/>
      <c r="O256" s="97">
        <v>0</v>
      </c>
      <c r="P256" s="97" t="s">
        <v>207</v>
      </c>
      <c r="Q256" s="227" t="s">
        <v>13343</v>
      </c>
      <c r="R256" s="146" t="s">
        <v>13354</v>
      </c>
      <c r="S256" s="78">
        <v>0</v>
      </c>
      <c r="T256" s="48">
        <v>1150000</v>
      </c>
      <c r="U256" s="23"/>
      <c r="V256" s="24"/>
      <c r="W256" s="62" t="s">
        <v>4929</v>
      </c>
    </row>
    <row r="257" spans="1:23" ht="23.45" customHeight="1">
      <c r="A257" s="35" t="s">
        <v>81</v>
      </c>
      <c r="B257" s="35" t="s">
        <v>10698</v>
      </c>
      <c r="C257" s="35" t="s">
        <v>82</v>
      </c>
      <c r="D257" s="35" t="s">
        <v>82</v>
      </c>
      <c r="E257" s="36" t="s">
        <v>13234</v>
      </c>
      <c r="F257" s="35" t="s">
        <v>13047</v>
      </c>
      <c r="G257" s="37" t="s">
        <v>7064</v>
      </c>
      <c r="H257" s="38">
        <v>23000</v>
      </c>
      <c r="I257" s="327">
        <v>10</v>
      </c>
      <c r="J257" s="40"/>
      <c r="K257" s="41"/>
      <c r="L257" s="76"/>
      <c r="M257" s="14"/>
      <c r="N257" s="15"/>
      <c r="O257" s="97">
        <v>0</v>
      </c>
      <c r="P257" s="97" t="s">
        <v>207</v>
      </c>
      <c r="Q257" s="284" t="s">
        <v>13414</v>
      </c>
      <c r="R257" s="219" t="s">
        <v>13313</v>
      </c>
      <c r="S257" s="78">
        <v>0</v>
      </c>
      <c r="T257" s="48">
        <v>230000</v>
      </c>
      <c r="U257" s="23"/>
      <c r="V257" s="24"/>
      <c r="W257" s="62" t="s">
        <v>4929</v>
      </c>
    </row>
    <row r="258" spans="1:23" ht="23.45" customHeight="1">
      <c r="A258" s="35"/>
      <c r="B258" s="35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97">
        <v>0</v>
      </c>
      <c r="P258" s="97" t="s">
        <v>207</v>
      </c>
      <c r="Q258" s="146"/>
      <c r="R258" s="146"/>
      <c r="S258" s="78">
        <v>0</v>
      </c>
      <c r="T258" s="49">
        <v>0</v>
      </c>
      <c r="U258" s="23"/>
      <c r="V258" s="24"/>
      <c r="W258" s="62" t="s">
        <v>207</v>
      </c>
    </row>
    <row r="259" spans="1:23" ht="23.45" customHeight="1">
      <c r="A259" s="35" t="s">
        <v>3716</v>
      </c>
      <c r="B259" s="35" t="s">
        <v>11021</v>
      </c>
      <c r="C259" s="35" t="s">
        <v>567</v>
      </c>
      <c r="D259" s="35" t="s">
        <v>567</v>
      </c>
      <c r="E259" s="36" t="s">
        <v>7235</v>
      </c>
      <c r="F259" s="35" t="s">
        <v>13049</v>
      </c>
      <c r="G259" s="37" t="s">
        <v>12083</v>
      </c>
      <c r="H259" s="38">
        <v>7000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146"/>
      <c r="R259" s="146"/>
      <c r="S259" s="78">
        <v>1</v>
      </c>
      <c r="T259" s="48">
        <v>7000</v>
      </c>
      <c r="U259" s="23"/>
      <c r="V259" s="24"/>
      <c r="W259" s="62" t="s">
        <v>569</v>
      </c>
    </row>
    <row r="260" spans="1:23" ht="23.45" customHeight="1">
      <c r="A260" s="35" t="s">
        <v>3716</v>
      </c>
      <c r="B260" s="35" t="s">
        <v>11021</v>
      </c>
      <c r="C260" s="35" t="s">
        <v>567</v>
      </c>
      <c r="D260" s="35" t="s">
        <v>567</v>
      </c>
      <c r="E260" s="36" t="s">
        <v>7237</v>
      </c>
      <c r="F260" s="35" t="s">
        <v>13049</v>
      </c>
      <c r="G260" s="37" t="s">
        <v>10444</v>
      </c>
      <c r="H260" s="38">
        <v>7000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7000</v>
      </c>
      <c r="U260" s="23"/>
      <c r="V260" s="24"/>
      <c r="W260" s="62" t="s">
        <v>569</v>
      </c>
    </row>
    <row r="261" spans="1:23" ht="23.45" customHeight="1">
      <c r="A261" s="35" t="s">
        <v>3716</v>
      </c>
      <c r="B261" s="35" t="s">
        <v>11021</v>
      </c>
      <c r="C261" s="35" t="s">
        <v>567</v>
      </c>
      <c r="D261" s="35" t="s">
        <v>567</v>
      </c>
      <c r="E261" s="36" t="s">
        <v>7712</v>
      </c>
      <c r="F261" s="35" t="s">
        <v>13049</v>
      </c>
      <c r="G261" s="37" t="s">
        <v>12216</v>
      </c>
      <c r="H261" s="38">
        <v>7000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7000</v>
      </c>
      <c r="U261" s="23"/>
      <c r="V261" s="24"/>
      <c r="W261" s="62" t="s">
        <v>569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470</v>
      </c>
      <c r="B263" s="35" t="s">
        <v>11128</v>
      </c>
      <c r="C263" s="35" t="s">
        <v>472</v>
      </c>
      <c r="D263" s="35" t="s">
        <v>473</v>
      </c>
      <c r="E263" s="36" t="s">
        <v>7738</v>
      </c>
      <c r="F263" s="35" t="s">
        <v>7739</v>
      </c>
      <c r="G263" s="37" t="s">
        <v>5959</v>
      </c>
      <c r="H263" s="38">
        <v>7000</v>
      </c>
      <c r="I263" s="39">
        <v>5</v>
      </c>
      <c r="J263" s="40"/>
      <c r="K263" s="41"/>
      <c r="L263" s="76">
        <v>5</v>
      </c>
      <c r="M263" s="14"/>
      <c r="N263" s="15"/>
      <c r="O263" s="97">
        <v>5</v>
      </c>
      <c r="P263" s="97" t="s">
        <v>207</v>
      </c>
      <c r="Q263" s="146"/>
      <c r="R263" s="146"/>
      <c r="S263" s="78">
        <v>5</v>
      </c>
      <c r="T263" s="48">
        <v>35000</v>
      </c>
      <c r="U263" s="23"/>
      <c r="V263" s="24"/>
      <c r="W263" s="62" t="s">
        <v>475</v>
      </c>
    </row>
    <row r="264" spans="1:23" ht="23.4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9673</v>
      </c>
      <c r="B265" s="35" t="s">
        <v>10665</v>
      </c>
      <c r="C265" s="35" t="s">
        <v>9383</v>
      </c>
      <c r="D265" s="35" t="s">
        <v>7910</v>
      </c>
      <c r="E265" s="36" t="s">
        <v>13244</v>
      </c>
      <c r="F265" s="35" t="s">
        <v>13236</v>
      </c>
      <c r="G265" s="37" t="s">
        <v>10047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12000</v>
      </c>
      <c r="U265" s="23"/>
      <c r="V265" s="24"/>
      <c r="W265" s="62" t="s">
        <v>9675</v>
      </c>
    </row>
    <row r="266" spans="1:23" ht="23.45" customHeight="1">
      <c r="A266" s="35" t="s">
        <v>9673</v>
      </c>
      <c r="B266" s="35" t="s">
        <v>10665</v>
      </c>
      <c r="C266" s="35" t="s">
        <v>9383</v>
      </c>
      <c r="D266" s="35" t="s">
        <v>7910</v>
      </c>
      <c r="E266" s="36" t="s">
        <v>13242</v>
      </c>
      <c r="F266" s="35" t="s">
        <v>13236</v>
      </c>
      <c r="G266" s="37" t="s">
        <v>13243</v>
      </c>
      <c r="H266" s="38">
        <v>12000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12000</v>
      </c>
      <c r="U266" s="23"/>
      <c r="V266" s="24"/>
      <c r="W266" s="62" t="s">
        <v>9675</v>
      </c>
    </row>
    <row r="267" spans="1:23" ht="23.45" customHeight="1">
      <c r="A267" s="35" t="s">
        <v>9673</v>
      </c>
      <c r="B267" s="35" t="s">
        <v>10665</v>
      </c>
      <c r="C267" s="35" t="s">
        <v>9383</v>
      </c>
      <c r="D267" s="35" t="s">
        <v>7910</v>
      </c>
      <c r="E267" s="36" t="s">
        <v>13240</v>
      </c>
      <c r="F267" s="35" t="s">
        <v>13236</v>
      </c>
      <c r="G267" s="37" t="s">
        <v>13241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12000</v>
      </c>
      <c r="U267" s="23"/>
      <c r="V267" s="24"/>
      <c r="W267" s="62" t="s">
        <v>9675</v>
      </c>
    </row>
    <row r="268" spans="1:23" ht="23.45" customHeight="1">
      <c r="A268" s="35" t="s">
        <v>9673</v>
      </c>
      <c r="B268" s="35" t="s">
        <v>10665</v>
      </c>
      <c r="C268" s="35" t="s">
        <v>9383</v>
      </c>
      <c r="D268" s="35" t="s">
        <v>7910</v>
      </c>
      <c r="E268" s="36" t="s">
        <v>13238</v>
      </c>
      <c r="F268" s="35" t="s">
        <v>13236</v>
      </c>
      <c r="G268" s="37" t="s">
        <v>13239</v>
      </c>
      <c r="H268" s="38">
        <v>12000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12000</v>
      </c>
      <c r="U268" s="23"/>
      <c r="V268" s="24"/>
      <c r="W268" s="62" t="s">
        <v>9675</v>
      </c>
    </row>
    <row r="269" spans="1:23" ht="23.45" customHeight="1">
      <c r="A269" s="35" t="s">
        <v>9673</v>
      </c>
      <c r="B269" s="35" t="s">
        <v>10665</v>
      </c>
      <c r="C269" s="35" t="s">
        <v>9383</v>
      </c>
      <c r="D269" s="35" t="s">
        <v>7910</v>
      </c>
      <c r="E269" s="36" t="s">
        <v>13235</v>
      </c>
      <c r="F269" s="35" t="s">
        <v>13236</v>
      </c>
      <c r="G269" s="37" t="s">
        <v>13237</v>
      </c>
      <c r="H269" s="38">
        <v>12000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12000</v>
      </c>
      <c r="U269" s="23"/>
      <c r="V269" s="24"/>
      <c r="W269" s="62" t="s">
        <v>9675</v>
      </c>
    </row>
    <row r="270" spans="1:23" ht="23.4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7707</v>
      </c>
      <c r="F271" s="229" t="s">
        <v>7708</v>
      </c>
      <c r="G271" s="230" t="s">
        <v>5959</v>
      </c>
      <c r="H271" s="38">
        <v>13000</v>
      </c>
      <c r="I271" s="39">
        <v>1</v>
      </c>
      <c r="J271" s="40"/>
      <c r="K271" s="41"/>
      <c r="L271" s="76"/>
      <c r="M271" s="14"/>
      <c r="N271" s="15"/>
      <c r="O271" s="97">
        <v>0</v>
      </c>
      <c r="P271" s="97" t="s">
        <v>207</v>
      </c>
      <c r="Q271" s="228" t="s">
        <v>13355</v>
      </c>
      <c r="R271" s="146"/>
      <c r="S271" s="78">
        <v>0</v>
      </c>
      <c r="T271" s="48">
        <v>0</v>
      </c>
      <c r="U271" s="23"/>
      <c r="V271" s="24"/>
      <c r="W271" s="62" t="s">
        <v>302</v>
      </c>
    </row>
    <row r="272" spans="1:23" ht="23.4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7932</v>
      </c>
      <c r="F272" s="35" t="s">
        <v>7708</v>
      </c>
      <c r="G272" s="37" t="s">
        <v>7067</v>
      </c>
      <c r="H272" s="38">
        <v>13000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13000</v>
      </c>
      <c r="U272" s="23"/>
      <c r="V272" s="24"/>
      <c r="W272" s="62" t="s">
        <v>302</v>
      </c>
    </row>
    <row r="273" spans="1:23" ht="23.4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11609</v>
      </c>
      <c r="F273" s="35" t="s">
        <v>7239</v>
      </c>
      <c r="G273" s="37" t="s">
        <v>7855</v>
      </c>
      <c r="H273" s="38">
        <v>11500</v>
      </c>
      <c r="I273" s="39">
        <v>1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7" t="s">
        <v>13356</v>
      </c>
      <c r="R273" s="146" t="s">
        <v>13331</v>
      </c>
      <c r="S273" s="78">
        <v>0</v>
      </c>
      <c r="T273" s="48">
        <v>11500</v>
      </c>
      <c r="U273" s="23"/>
      <c r="V273" s="24"/>
      <c r="W273" s="62" t="s">
        <v>302</v>
      </c>
    </row>
    <row r="274" spans="1:23" ht="23.45" customHeight="1">
      <c r="A274" s="35" t="s">
        <v>85</v>
      </c>
      <c r="B274" s="35" t="s">
        <v>11015</v>
      </c>
      <c r="C274" s="35" t="s">
        <v>87</v>
      </c>
      <c r="D274" s="35" t="s">
        <v>88</v>
      </c>
      <c r="E274" s="36" t="s">
        <v>11902</v>
      </c>
      <c r="F274" s="35" t="s">
        <v>13050</v>
      </c>
      <c r="G274" s="37" t="s">
        <v>13052</v>
      </c>
      <c r="H274" s="38">
        <v>12500</v>
      </c>
      <c r="I274" s="39"/>
      <c r="J274" s="40">
        <v>3</v>
      </c>
      <c r="K274" s="41"/>
      <c r="L274" s="76"/>
      <c r="M274" s="14"/>
      <c r="N274" s="15"/>
      <c r="O274" s="97">
        <v>0</v>
      </c>
      <c r="P274" s="97" t="s">
        <v>207</v>
      </c>
      <c r="Q274" s="146" t="s">
        <v>13331</v>
      </c>
      <c r="R274" s="146" t="s">
        <v>144</v>
      </c>
      <c r="S274" s="78">
        <v>0</v>
      </c>
      <c r="T274" s="48">
        <v>0</v>
      </c>
      <c r="U274" s="23">
        <v>37500</v>
      </c>
      <c r="V274" s="24">
        <v>45891</v>
      </c>
      <c r="W274" s="62" t="s">
        <v>302</v>
      </c>
    </row>
    <row r="275" spans="1:23" ht="23.45" customHeight="1">
      <c r="A275" s="35" t="s">
        <v>85</v>
      </c>
      <c r="B275" s="35" t="s">
        <v>11015</v>
      </c>
      <c r="C275" s="35" t="s">
        <v>87</v>
      </c>
      <c r="D275" s="35" t="s">
        <v>88</v>
      </c>
      <c r="E275" s="36" t="s">
        <v>9521</v>
      </c>
      <c r="F275" s="35" t="s">
        <v>7242</v>
      </c>
      <c r="G275" s="37" t="s">
        <v>7055</v>
      </c>
      <c r="H275" s="38">
        <v>21000</v>
      </c>
      <c r="I275" s="39"/>
      <c r="J275" s="40">
        <v>5</v>
      </c>
      <c r="K275" s="41"/>
      <c r="L275" s="76"/>
      <c r="M275" s="14"/>
      <c r="N275" s="15"/>
      <c r="O275" s="97">
        <v>0</v>
      </c>
      <c r="P275" s="97" t="s">
        <v>207</v>
      </c>
      <c r="Q275" s="146" t="s">
        <v>13331</v>
      </c>
      <c r="R275" s="146" t="s">
        <v>143</v>
      </c>
      <c r="S275" s="78">
        <v>0</v>
      </c>
      <c r="T275" s="48">
        <v>0</v>
      </c>
      <c r="U275" s="23">
        <v>105000</v>
      </c>
      <c r="V275" s="24">
        <v>45891</v>
      </c>
      <c r="W275" s="62" t="s">
        <v>302</v>
      </c>
    </row>
    <row r="276" spans="1:23" ht="23.45" customHeight="1">
      <c r="A276" s="35" t="s">
        <v>85</v>
      </c>
      <c r="B276" s="35" t="s">
        <v>11015</v>
      </c>
      <c r="C276" s="35" t="s">
        <v>87</v>
      </c>
      <c r="D276" s="35" t="s">
        <v>88</v>
      </c>
      <c r="E276" s="36" t="s">
        <v>9522</v>
      </c>
      <c r="F276" s="35" t="s">
        <v>7245</v>
      </c>
      <c r="G276" s="37" t="s">
        <v>5959</v>
      </c>
      <c r="H276" s="38">
        <v>11000</v>
      </c>
      <c r="I276" s="39">
        <v>2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227" t="s">
        <v>13357</v>
      </c>
      <c r="R276" s="146" t="s">
        <v>13331</v>
      </c>
      <c r="S276" s="78">
        <v>0</v>
      </c>
      <c r="T276" s="48">
        <v>22000</v>
      </c>
      <c r="U276" s="23"/>
      <c r="V276" s="24"/>
      <c r="W276" s="62" t="s">
        <v>302</v>
      </c>
    </row>
    <row r="277" spans="1:23" ht="23.45" customHeight="1">
      <c r="A277" s="35"/>
      <c r="B277" s="35"/>
      <c r="C277" s="35"/>
      <c r="D277" s="35"/>
      <c r="E277" s="36"/>
      <c r="F277" s="35"/>
      <c r="G277" s="37"/>
      <c r="H277" s="38"/>
      <c r="I277" s="39"/>
      <c r="J277" s="40"/>
      <c r="K277" s="41"/>
      <c r="L277" s="76"/>
      <c r="M277" s="14"/>
      <c r="N277" s="15"/>
      <c r="O277" s="97">
        <v>0</v>
      </c>
      <c r="P277" s="97" t="s">
        <v>207</v>
      </c>
      <c r="Q277" s="146"/>
      <c r="R277" s="146"/>
      <c r="S277" s="78">
        <v>0</v>
      </c>
      <c r="T277" s="49">
        <v>0</v>
      </c>
      <c r="U277" s="23"/>
      <c r="V277" s="24"/>
      <c r="W277" s="62" t="s">
        <v>207</v>
      </c>
    </row>
    <row r="278" spans="1:23" ht="23.45" customHeight="1">
      <c r="A278" s="16" t="s">
        <v>5667</v>
      </c>
      <c r="B278" s="16" t="s">
        <v>11105</v>
      </c>
      <c r="C278" s="16" t="s">
        <v>5485</v>
      </c>
      <c r="D278" s="16" t="s">
        <v>6388</v>
      </c>
      <c r="E278" s="25" t="s">
        <v>5497</v>
      </c>
      <c r="F278" s="16" t="s">
        <v>5496</v>
      </c>
      <c r="G278" s="26" t="s">
        <v>130</v>
      </c>
      <c r="H278" s="27">
        <v>13000</v>
      </c>
      <c r="I278" s="28"/>
      <c r="J278" s="29"/>
      <c r="K278" s="84">
        <v>1</v>
      </c>
      <c r="L278" s="77"/>
      <c r="M278" s="10"/>
      <c r="N278" s="11"/>
      <c r="O278" s="97">
        <v>0</v>
      </c>
      <c r="P278" s="97" t="s">
        <v>207</v>
      </c>
      <c r="Q278" s="167" t="s">
        <v>36</v>
      </c>
      <c r="R278" s="147" t="s">
        <v>12746</v>
      </c>
      <c r="S278" s="78">
        <v>0</v>
      </c>
      <c r="T278" s="49">
        <v>0</v>
      </c>
      <c r="U278" s="23"/>
      <c r="V278" s="24"/>
      <c r="W278" s="62" t="s">
        <v>5488</v>
      </c>
    </row>
    <row r="279" spans="1:23" ht="23.45" customHeight="1">
      <c r="A279" s="16"/>
      <c r="B279" s="16"/>
      <c r="C279" s="16"/>
      <c r="D279" s="16"/>
      <c r="E279" s="25"/>
      <c r="F279" s="16"/>
      <c r="G279" s="26"/>
      <c r="H279" s="27"/>
      <c r="I279" s="28"/>
      <c r="J279" s="29"/>
      <c r="K279" s="41"/>
      <c r="L279" s="76"/>
      <c r="M279" s="14"/>
      <c r="N279" s="15"/>
      <c r="O279" s="97">
        <v>0</v>
      </c>
      <c r="P279" s="97" t="s">
        <v>207</v>
      </c>
      <c r="Q279" s="146"/>
      <c r="R279" s="147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7252</v>
      </c>
      <c r="F280" s="35" t="s">
        <v>7253</v>
      </c>
      <c r="G280" s="37" t="s">
        <v>6875</v>
      </c>
      <c r="H280" s="38">
        <v>11000</v>
      </c>
      <c r="I280" s="39">
        <v>5</v>
      </c>
      <c r="J280" s="40"/>
      <c r="K280" s="41"/>
      <c r="L280" s="76">
        <v>5</v>
      </c>
      <c r="M280" s="14"/>
      <c r="N280" s="15"/>
      <c r="O280" s="97">
        <v>5</v>
      </c>
      <c r="P280" s="97" t="s">
        <v>207</v>
      </c>
      <c r="Q280" s="146"/>
      <c r="R280" s="146"/>
      <c r="S280" s="78">
        <v>5</v>
      </c>
      <c r="T280" s="48">
        <v>55000</v>
      </c>
      <c r="U280" s="23"/>
      <c r="V280" s="24"/>
      <c r="W280" s="62" t="s">
        <v>5595</v>
      </c>
    </row>
    <row r="281" spans="1:23" ht="23.4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45" customHeight="1">
      <c r="A282" s="35" t="s">
        <v>6437</v>
      </c>
      <c r="B282" s="35" t="s">
        <v>10980</v>
      </c>
      <c r="C282" s="35" t="s">
        <v>3391</v>
      </c>
      <c r="D282" s="35" t="s">
        <v>3391</v>
      </c>
      <c r="E282" s="36" t="s">
        <v>9858</v>
      </c>
      <c r="F282" s="35" t="s">
        <v>9859</v>
      </c>
      <c r="G282" s="37" t="s">
        <v>7515</v>
      </c>
      <c r="H282" s="38">
        <v>12000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12000</v>
      </c>
      <c r="U282" s="23"/>
      <c r="V282" s="24"/>
      <c r="W282" s="62" t="s">
        <v>3389</v>
      </c>
    </row>
    <row r="283" spans="1:23" ht="23.45" customHeight="1">
      <c r="A283" s="35" t="s">
        <v>6437</v>
      </c>
      <c r="B283" s="35" t="s">
        <v>10980</v>
      </c>
      <c r="C283" s="35" t="s">
        <v>3391</v>
      </c>
      <c r="D283" s="35" t="s">
        <v>3391</v>
      </c>
      <c r="E283" s="36" t="s">
        <v>12104</v>
      </c>
      <c r="F283" s="35" t="s">
        <v>10412</v>
      </c>
      <c r="G283" s="37" t="s">
        <v>7055</v>
      </c>
      <c r="H283" s="38">
        <v>13000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146"/>
      <c r="R283" s="146"/>
      <c r="S283" s="78">
        <v>2</v>
      </c>
      <c r="T283" s="48">
        <v>26000</v>
      </c>
      <c r="U283" s="23"/>
      <c r="V283" s="24"/>
      <c r="W283" s="62" t="s">
        <v>3389</v>
      </c>
    </row>
    <row r="284" spans="1:23" ht="23.4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35" t="s">
        <v>8936</v>
      </c>
      <c r="B285" s="35" t="s">
        <v>10967</v>
      </c>
      <c r="C285" s="35" t="s">
        <v>6435</v>
      </c>
      <c r="D285" s="35" t="s">
        <v>6435</v>
      </c>
      <c r="E285" s="36" t="s">
        <v>10414</v>
      </c>
      <c r="F285" s="229" t="s">
        <v>9863</v>
      </c>
      <c r="G285" s="230" t="s">
        <v>7064</v>
      </c>
      <c r="H285" s="38">
        <v>11000</v>
      </c>
      <c r="I285" s="39">
        <v>5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228" t="s">
        <v>13355</v>
      </c>
      <c r="R285" s="146"/>
      <c r="S285" s="78">
        <v>0</v>
      </c>
      <c r="T285" s="49">
        <v>0</v>
      </c>
      <c r="U285" s="23"/>
      <c r="V285" s="24"/>
      <c r="W285" s="62" t="s">
        <v>8938</v>
      </c>
    </row>
    <row r="286" spans="1:23" ht="23.45" customHeight="1">
      <c r="A286" s="35" t="s">
        <v>13195</v>
      </c>
      <c r="B286" s="35" t="s">
        <v>13204</v>
      </c>
      <c r="C286" s="35" t="s">
        <v>6435</v>
      </c>
      <c r="D286" s="35" t="s">
        <v>6435</v>
      </c>
      <c r="E286" s="36"/>
      <c r="F286" s="13" t="s">
        <v>5207</v>
      </c>
      <c r="G286" s="37"/>
      <c r="H286" s="38"/>
      <c r="I286" s="39"/>
      <c r="J286" s="40"/>
      <c r="K286" s="41"/>
      <c r="L286" s="76"/>
      <c r="M286" s="14"/>
      <c r="N286" s="15"/>
      <c r="O286" s="97">
        <v>0</v>
      </c>
      <c r="P286" s="97" t="s">
        <v>207</v>
      </c>
      <c r="Q286" s="146" t="s">
        <v>13358</v>
      </c>
      <c r="R286" s="146"/>
      <c r="S286" s="78">
        <v>0</v>
      </c>
      <c r="T286" s="49">
        <v>0</v>
      </c>
      <c r="U286" s="23"/>
      <c r="V286" s="24"/>
      <c r="W286" s="62" t="s">
        <v>8938</v>
      </c>
    </row>
    <row r="287" spans="1:23" ht="23.45" customHeight="1">
      <c r="A287" s="35"/>
      <c r="B287" s="35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45" customHeight="1">
      <c r="A288" s="35" t="s">
        <v>4240</v>
      </c>
      <c r="B288" s="35" t="s">
        <v>11094</v>
      </c>
      <c r="C288" s="35" t="s">
        <v>4243</v>
      </c>
      <c r="D288" s="35" t="s">
        <v>4243</v>
      </c>
      <c r="E288" s="36" t="s">
        <v>10130</v>
      </c>
      <c r="F288" s="35" t="s">
        <v>9683</v>
      </c>
      <c r="G288" s="37" t="s">
        <v>6875</v>
      </c>
      <c r="H288" s="38">
        <v>13000</v>
      </c>
      <c r="I288" s="39">
        <v>2</v>
      </c>
      <c r="J288" s="40"/>
      <c r="K288" s="41"/>
      <c r="L288" s="76">
        <v>2</v>
      </c>
      <c r="M288" s="14"/>
      <c r="N288" s="15"/>
      <c r="O288" s="97">
        <v>2</v>
      </c>
      <c r="P288" s="97" t="s">
        <v>207</v>
      </c>
      <c r="Q288" s="146"/>
      <c r="R288" s="146"/>
      <c r="S288" s="78">
        <v>2</v>
      </c>
      <c r="T288" s="48">
        <v>26000</v>
      </c>
      <c r="U288" s="23"/>
      <c r="V288" s="24"/>
      <c r="W288" s="62" t="s">
        <v>4245</v>
      </c>
    </row>
    <row r="289" spans="1:23" ht="23.4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45" customHeight="1">
      <c r="A290" s="35" t="s">
        <v>13196</v>
      </c>
      <c r="B290" s="35" t="s">
        <v>13205</v>
      </c>
      <c r="C290" s="35" t="s">
        <v>2402</v>
      </c>
      <c r="D290" s="35" t="s">
        <v>2403</v>
      </c>
      <c r="E290" s="36"/>
      <c r="F290" s="13" t="s">
        <v>5207</v>
      </c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219" t="s">
        <v>13359</v>
      </c>
      <c r="R290" s="146"/>
      <c r="S290" s="78">
        <v>0</v>
      </c>
      <c r="T290" s="49">
        <v>0</v>
      </c>
      <c r="U290" s="23"/>
      <c r="V290" s="24"/>
      <c r="W290" s="62" t="s">
        <v>2406</v>
      </c>
    </row>
    <row r="291" spans="1:23" ht="23.45" customHeight="1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146"/>
      <c r="S291" s="78">
        <v>0</v>
      </c>
      <c r="T291" s="49">
        <v>0</v>
      </c>
      <c r="U291" s="23"/>
      <c r="V291" s="24"/>
      <c r="W291" s="62" t="s">
        <v>207</v>
      </c>
    </row>
    <row r="292" spans="1:23" ht="23.4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11612</v>
      </c>
      <c r="F292" s="35" t="s">
        <v>7259</v>
      </c>
      <c r="G292" s="37" t="s">
        <v>7261</v>
      </c>
      <c r="H292" s="38">
        <v>11500</v>
      </c>
      <c r="I292" s="39">
        <v>5</v>
      </c>
      <c r="J292" s="40"/>
      <c r="K292" s="41"/>
      <c r="L292" s="76">
        <v>5</v>
      </c>
      <c r="M292" s="14"/>
      <c r="N292" s="15"/>
      <c r="O292" s="97">
        <v>8</v>
      </c>
      <c r="P292" s="97"/>
      <c r="Q292" s="146"/>
      <c r="R292" s="146"/>
      <c r="S292" s="78">
        <v>8</v>
      </c>
      <c r="T292" s="48">
        <v>57500</v>
      </c>
      <c r="U292" s="23"/>
      <c r="V292" s="24"/>
      <c r="W292" s="62" t="s">
        <v>4919</v>
      </c>
    </row>
    <row r="293" spans="1:23" ht="23.4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12806</v>
      </c>
      <c r="F293" s="35" t="s">
        <v>12807</v>
      </c>
      <c r="G293" s="37" t="s">
        <v>5959</v>
      </c>
      <c r="H293" s="38">
        <v>18000</v>
      </c>
      <c r="I293" s="39">
        <v>1</v>
      </c>
      <c r="J293" s="40"/>
      <c r="K293" s="41"/>
      <c r="L293" s="76">
        <v>1</v>
      </c>
      <c r="M293" s="14"/>
      <c r="N293" s="15"/>
      <c r="O293" s="97">
        <v>1</v>
      </c>
      <c r="P293" s="97" t="s">
        <v>207</v>
      </c>
      <c r="Q293" s="146"/>
      <c r="R293" s="146"/>
      <c r="S293" s="78">
        <v>1</v>
      </c>
      <c r="T293" s="48">
        <v>18000</v>
      </c>
      <c r="U293" s="23"/>
      <c r="V293" s="24"/>
      <c r="W293" s="62" t="s">
        <v>4919</v>
      </c>
    </row>
    <row r="294" spans="1:23" ht="23.45" customHeight="1">
      <c r="A294" s="35" t="s">
        <v>925</v>
      </c>
      <c r="B294" s="35" t="s">
        <v>11046</v>
      </c>
      <c r="C294" s="35" t="s">
        <v>928</v>
      </c>
      <c r="D294" s="35" t="s">
        <v>929</v>
      </c>
      <c r="E294" s="36" t="s">
        <v>12808</v>
      </c>
      <c r="F294" s="35" t="s">
        <v>12807</v>
      </c>
      <c r="G294" s="37" t="s">
        <v>7076</v>
      </c>
      <c r="H294" s="38">
        <v>18000</v>
      </c>
      <c r="I294" s="39">
        <v>2</v>
      </c>
      <c r="J294" s="40"/>
      <c r="K294" s="41"/>
      <c r="L294" s="76">
        <v>2</v>
      </c>
      <c r="M294" s="14"/>
      <c r="N294" s="15"/>
      <c r="O294" s="97">
        <v>2</v>
      </c>
      <c r="P294" s="97" t="s">
        <v>207</v>
      </c>
      <c r="Q294" s="146"/>
      <c r="R294" s="146"/>
      <c r="S294" s="78">
        <v>2</v>
      </c>
      <c r="T294" s="48">
        <v>36000</v>
      </c>
      <c r="U294" s="23"/>
      <c r="V294" s="24"/>
      <c r="W294" s="62" t="s">
        <v>4919</v>
      </c>
    </row>
    <row r="295" spans="1:23" ht="23.45" customHeight="1">
      <c r="A295" s="35" t="s">
        <v>925</v>
      </c>
      <c r="B295" s="35" t="s">
        <v>11046</v>
      </c>
      <c r="C295" s="35" t="s">
        <v>928</v>
      </c>
      <c r="D295" s="35" t="s">
        <v>929</v>
      </c>
      <c r="E295" s="36" t="s">
        <v>12809</v>
      </c>
      <c r="F295" s="35" t="s">
        <v>12807</v>
      </c>
      <c r="G295" s="37" t="s">
        <v>7055</v>
      </c>
      <c r="H295" s="38">
        <v>18000</v>
      </c>
      <c r="I295" s="39">
        <v>1</v>
      </c>
      <c r="J295" s="40"/>
      <c r="K295" s="41"/>
      <c r="L295" s="76">
        <v>1</v>
      </c>
      <c r="M295" s="14"/>
      <c r="N295" s="15"/>
      <c r="O295" s="97">
        <v>1</v>
      </c>
      <c r="P295" s="97" t="s">
        <v>207</v>
      </c>
      <c r="Q295" s="146"/>
      <c r="R295" s="146"/>
      <c r="S295" s="78">
        <v>1</v>
      </c>
      <c r="T295" s="48">
        <v>18000</v>
      </c>
      <c r="U295" s="23"/>
      <c r="V295" s="24"/>
      <c r="W295" s="62" t="s">
        <v>4919</v>
      </c>
    </row>
    <row r="296" spans="1:23" ht="23.45" customHeight="1">
      <c r="A296" s="35" t="s">
        <v>925</v>
      </c>
      <c r="B296" s="35" t="s">
        <v>11046</v>
      </c>
      <c r="C296" s="35" t="s">
        <v>928</v>
      </c>
      <c r="D296" s="35" t="s">
        <v>929</v>
      </c>
      <c r="E296" s="36" t="s">
        <v>7264</v>
      </c>
      <c r="F296" s="35" t="s">
        <v>7265</v>
      </c>
      <c r="G296" s="37" t="s">
        <v>7102</v>
      </c>
      <c r="H296" s="38">
        <v>17000</v>
      </c>
      <c r="I296" s="39">
        <v>2</v>
      </c>
      <c r="J296" s="40"/>
      <c r="K296" s="41"/>
      <c r="L296" s="76">
        <v>2</v>
      </c>
      <c r="M296" s="14"/>
      <c r="N296" s="15"/>
      <c r="O296" s="97">
        <v>2</v>
      </c>
      <c r="P296" s="97" t="s">
        <v>207</v>
      </c>
      <c r="Q296" s="146"/>
      <c r="R296" s="146"/>
      <c r="S296" s="78">
        <v>2</v>
      </c>
      <c r="T296" s="48">
        <v>34000</v>
      </c>
      <c r="U296" s="23"/>
      <c r="V296" s="24"/>
      <c r="W296" s="62" t="s">
        <v>4919</v>
      </c>
    </row>
    <row r="297" spans="1:23" ht="23.45" customHeight="1">
      <c r="A297" s="35" t="s">
        <v>925</v>
      </c>
      <c r="B297" s="35" t="s">
        <v>11046</v>
      </c>
      <c r="C297" s="35" t="s">
        <v>928</v>
      </c>
      <c r="D297" s="35" t="s">
        <v>929</v>
      </c>
      <c r="E297" s="36" t="s">
        <v>9717</v>
      </c>
      <c r="F297" s="35" t="s">
        <v>7821</v>
      </c>
      <c r="G297" s="37" t="s">
        <v>7064</v>
      </c>
      <c r="H297" s="38">
        <v>15000</v>
      </c>
      <c r="I297" s="39">
        <v>2</v>
      </c>
      <c r="J297" s="40"/>
      <c r="K297" s="41"/>
      <c r="L297" s="76">
        <v>2</v>
      </c>
      <c r="M297" s="14"/>
      <c r="N297" s="15"/>
      <c r="O297" s="97">
        <v>2</v>
      </c>
      <c r="P297" s="97" t="s">
        <v>207</v>
      </c>
      <c r="Q297" s="146"/>
      <c r="R297" s="146"/>
      <c r="S297" s="78">
        <v>2</v>
      </c>
      <c r="T297" s="48">
        <v>30000</v>
      </c>
      <c r="U297" s="23"/>
      <c r="V297" s="24"/>
      <c r="W297" s="62" t="s">
        <v>4919</v>
      </c>
    </row>
    <row r="298" spans="1:23" ht="23.45" customHeight="1">
      <c r="A298" s="35"/>
      <c r="B298" s="35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97">
        <v>0</v>
      </c>
      <c r="P298" s="97" t="s">
        <v>207</v>
      </c>
      <c r="Q298" s="146"/>
      <c r="R298" s="146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35" t="s">
        <v>92</v>
      </c>
      <c r="B299" s="35" t="s">
        <v>11156</v>
      </c>
      <c r="C299" s="35" t="s">
        <v>94</v>
      </c>
      <c r="D299" s="35" t="s">
        <v>95</v>
      </c>
      <c r="E299" s="36" t="s">
        <v>10024</v>
      </c>
      <c r="F299" s="35" t="s">
        <v>10025</v>
      </c>
      <c r="G299" s="37" t="s">
        <v>7064</v>
      </c>
      <c r="H299" s="38">
        <v>22000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22000</v>
      </c>
      <c r="U299" s="23"/>
      <c r="V299" s="24"/>
      <c r="W299" s="62" t="s">
        <v>310</v>
      </c>
    </row>
    <row r="300" spans="1:23" ht="23.45" customHeight="1">
      <c r="A300" s="35" t="s">
        <v>92</v>
      </c>
      <c r="B300" s="35" t="s">
        <v>11156</v>
      </c>
      <c r="C300" s="35" t="s">
        <v>94</v>
      </c>
      <c r="D300" s="35" t="s">
        <v>95</v>
      </c>
      <c r="E300" s="36" t="s">
        <v>11317</v>
      </c>
      <c r="F300" s="229" t="s">
        <v>13245</v>
      </c>
      <c r="G300" s="230" t="s">
        <v>10397</v>
      </c>
      <c r="H300" s="38">
        <v>25000</v>
      </c>
      <c r="I300" s="327">
        <v>30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228" t="s">
        <v>13361</v>
      </c>
      <c r="R300" s="146"/>
      <c r="S300" s="78">
        <v>0</v>
      </c>
      <c r="T300" s="48">
        <v>0</v>
      </c>
      <c r="U300" s="23"/>
      <c r="V300" s="24"/>
      <c r="W300" s="62" t="s">
        <v>310</v>
      </c>
    </row>
    <row r="301" spans="1:23" ht="23.45" customHeight="1">
      <c r="A301" s="35" t="s">
        <v>92</v>
      </c>
      <c r="B301" s="35" t="s">
        <v>11156</v>
      </c>
      <c r="C301" s="35" t="s">
        <v>94</v>
      </c>
      <c r="D301" s="35" t="s">
        <v>95</v>
      </c>
      <c r="E301" s="36" t="s">
        <v>8042</v>
      </c>
      <c r="F301" s="35" t="s">
        <v>7823</v>
      </c>
      <c r="G301" s="37" t="s">
        <v>7121</v>
      </c>
      <c r="H301" s="38">
        <v>22500</v>
      </c>
      <c r="I301" s="39">
        <v>3</v>
      </c>
      <c r="J301" s="40"/>
      <c r="K301" s="41"/>
      <c r="L301" s="76">
        <v>3</v>
      </c>
      <c r="M301" s="14"/>
      <c r="N301" s="15"/>
      <c r="O301" s="97">
        <v>3</v>
      </c>
      <c r="P301" s="97" t="s">
        <v>207</v>
      </c>
      <c r="Q301" s="146"/>
      <c r="R301" s="146"/>
      <c r="S301" s="78">
        <v>3</v>
      </c>
      <c r="T301" s="48">
        <v>67500</v>
      </c>
      <c r="U301" s="23"/>
      <c r="V301" s="24"/>
      <c r="W301" s="62" t="s">
        <v>310</v>
      </c>
    </row>
    <row r="302" spans="1:23" ht="23.45" customHeight="1">
      <c r="A302" s="35" t="s">
        <v>92</v>
      </c>
      <c r="B302" s="35" t="s">
        <v>11156</v>
      </c>
      <c r="C302" s="35" t="s">
        <v>94</v>
      </c>
      <c r="D302" s="35" t="s">
        <v>95</v>
      </c>
      <c r="E302" s="36" t="s">
        <v>7754</v>
      </c>
      <c r="F302" s="35" t="s">
        <v>7755</v>
      </c>
      <c r="G302" s="37" t="s">
        <v>7121</v>
      </c>
      <c r="H302" s="38">
        <v>20500</v>
      </c>
      <c r="I302" s="39">
        <v>6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227" t="s">
        <v>13360</v>
      </c>
      <c r="R302" s="146" t="s">
        <v>13352</v>
      </c>
      <c r="S302" s="78">
        <v>0</v>
      </c>
      <c r="T302" s="48">
        <v>123000</v>
      </c>
      <c r="U302" s="23"/>
      <c r="V302" s="24"/>
      <c r="W302" s="62" t="s">
        <v>310</v>
      </c>
    </row>
    <row r="303" spans="1:23" ht="23.45" customHeight="1">
      <c r="A303" s="35" t="s">
        <v>92</v>
      </c>
      <c r="B303" s="35" t="s">
        <v>11156</v>
      </c>
      <c r="C303" s="35" t="s">
        <v>94</v>
      </c>
      <c r="D303" s="35" t="s">
        <v>95</v>
      </c>
      <c r="E303" s="36" t="s">
        <v>10131</v>
      </c>
      <c r="F303" s="35" t="s">
        <v>7755</v>
      </c>
      <c r="G303" s="37" t="s">
        <v>7785</v>
      </c>
      <c r="H303" s="38">
        <v>20500</v>
      </c>
      <c r="I303" s="39">
        <v>1</v>
      </c>
      <c r="J303" s="40"/>
      <c r="K303" s="41"/>
      <c r="L303" s="76">
        <v>1</v>
      </c>
      <c r="M303" s="14"/>
      <c r="N303" s="15"/>
      <c r="O303" s="97">
        <v>1</v>
      </c>
      <c r="P303" s="97" t="s">
        <v>207</v>
      </c>
      <c r="Q303" s="146"/>
      <c r="R303" s="146"/>
      <c r="S303" s="78">
        <v>1</v>
      </c>
      <c r="T303" s="48">
        <v>20500</v>
      </c>
      <c r="U303" s="23"/>
      <c r="V303" s="24"/>
      <c r="W303" s="62" t="s">
        <v>310</v>
      </c>
    </row>
    <row r="304" spans="1:23" ht="23.45" customHeight="1">
      <c r="A304" s="35" t="s">
        <v>92</v>
      </c>
      <c r="B304" s="35" t="s">
        <v>11156</v>
      </c>
      <c r="C304" s="35" t="s">
        <v>94</v>
      </c>
      <c r="D304" s="35" t="s">
        <v>95</v>
      </c>
      <c r="E304" s="36" t="s">
        <v>9866</v>
      </c>
      <c r="F304" s="35" t="s">
        <v>7755</v>
      </c>
      <c r="G304" s="37" t="s">
        <v>7476</v>
      </c>
      <c r="H304" s="38">
        <v>20500</v>
      </c>
      <c r="I304" s="39">
        <v>2</v>
      </c>
      <c r="J304" s="40"/>
      <c r="K304" s="41"/>
      <c r="L304" s="76">
        <v>2</v>
      </c>
      <c r="M304" s="14"/>
      <c r="N304" s="15"/>
      <c r="O304" s="97">
        <v>2</v>
      </c>
      <c r="P304" s="97" t="s">
        <v>207</v>
      </c>
      <c r="Q304" s="146"/>
      <c r="R304" s="146"/>
      <c r="S304" s="78">
        <v>2</v>
      </c>
      <c r="T304" s="48">
        <v>41000</v>
      </c>
      <c r="U304" s="23"/>
      <c r="V304" s="24"/>
      <c r="W304" s="62" t="s">
        <v>310</v>
      </c>
    </row>
    <row r="305" spans="1:23" ht="23.45" customHeight="1">
      <c r="A305" s="35"/>
      <c r="B305" s="35"/>
      <c r="C305" s="35"/>
      <c r="D305" s="35"/>
      <c r="E305" s="36"/>
      <c r="F305" s="35"/>
      <c r="G305" s="37"/>
      <c r="H305" s="38"/>
      <c r="I305" s="39"/>
      <c r="J305" s="40"/>
      <c r="K305" s="41"/>
      <c r="L305" s="76"/>
      <c r="M305" s="14"/>
      <c r="N305" s="15"/>
      <c r="O305" s="97">
        <v>0</v>
      </c>
      <c r="P305" s="97" t="s">
        <v>207</v>
      </c>
      <c r="Q305" s="146"/>
      <c r="R305" s="146"/>
      <c r="S305" s="78">
        <v>0</v>
      </c>
      <c r="T305" s="49">
        <v>0</v>
      </c>
      <c r="U305" s="23"/>
      <c r="V305" s="24"/>
      <c r="W305" s="62" t="s">
        <v>207</v>
      </c>
    </row>
    <row r="306" spans="1:23" ht="23.45" customHeight="1">
      <c r="A306" s="35" t="s">
        <v>5325</v>
      </c>
      <c r="B306" s="35" t="s">
        <v>10605</v>
      </c>
      <c r="C306" s="35" t="s">
        <v>5327</v>
      </c>
      <c r="D306" s="35" t="s">
        <v>5327</v>
      </c>
      <c r="E306" s="36" t="s">
        <v>7267</v>
      </c>
      <c r="F306" s="35" t="s">
        <v>7268</v>
      </c>
      <c r="G306" s="37" t="s">
        <v>6755</v>
      </c>
      <c r="H306" s="38">
        <v>14000</v>
      </c>
      <c r="I306" s="39">
        <v>1</v>
      </c>
      <c r="J306" s="40"/>
      <c r="K306" s="41"/>
      <c r="L306" s="76">
        <v>1</v>
      </c>
      <c r="M306" s="14"/>
      <c r="N306" s="15"/>
      <c r="O306" s="97">
        <v>1</v>
      </c>
      <c r="P306" s="97" t="s">
        <v>207</v>
      </c>
      <c r="Q306" s="146"/>
      <c r="R306" s="146"/>
      <c r="S306" s="78">
        <v>1</v>
      </c>
      <c r="T306" s="48">
        <v>14000</v>
      </c>
      <c r="U306" s="23"/>
      <c r="V306" s="24"/>
      <c r="W306" s="62" t="s">
        <v>1235</v>
      </c>
    </row>
    <row r="307" spans="1:23" ht="23.45" customHeight="1">
      <c r="A307" s="35" t="s">
        <v>5325</v>
      </c>
      <c r="B307" s="35" t="s">
        <v>10605</v>
      </c>
      <c r="C307" s="35" t="s">
        <v>5327</v>
      </c>
      <c r="D307" s="35" t="s">
        <v>5327</v>
      </c>
      <c r="E307" s="36" t="s">
        <v>9796</v>
      </c>
      <c r="F307" s="35" t="s">
        <v>9719</v>
      </c>
      <c r="G307" s="37" t="s">
        <v>6874</v>
      </c>
      <c r="H307" s="38">
        <v>14000</v>
      </c>
      <c r="I307" s="39">
        <v>1</v>
      </c>
      <c r="J307" s="40"/>
      <c r="K307" s="41"/>
      <c r="L307" s="76">
        <v>1</v>
      </c>
      <c r="M307" s="14"/>
      <c r="N307" s="15"/>
      <c r="O307" s="97">
        <v>1</v>
      </c>
      <c r="P307" s="97" t="s">
        <v>207</v>
      </c>
      <c r="Q307" s="146"/>
      <c r="R307" s="146"/>
      <c r="S307" s="78">
        <v>1</v>
      </c>
      <c r="T307" s="48">
        <v>14000</v>
      </c>
      <c r="U307" s="23"/>
      <c r="V307" s="24"/>
      <c r="W307" s="62" t="s">
        <v>1235</v>
      </c>
    </row>
    <row r="308" spans="1:23" ht="23.45" customHeight="1">
      <c r="A308" s="35"/>
      <c r="B308" s="35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97">
        <v>0</v>
      </c>
      <c r="P308" s="97" t="s">
        <v>207</v>
      </c>
      <c r="Q308" s="146"/>
      <c r="R308" s="146"/>
      <c r="S308" s="78"/>
      <c r="T308" s="49"/>
      <c r="U308" s="23"/>
      <c r="V308" s="24"/>
      <c r="W308" s="62"/>
    </row>
    <row r="309" spans="1:23" ht="23.4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13246</v>
      </c>
      <c r="F309" s="35" t="s">
        <v>11614</v>
      </c>
      <c r="G309" s="37" t="s">
        <v>13247</v>
      </c>
      <c r="H309" s="38">
        <v>15000</v>
      </c>
      <c r="I309" s="39">
        <v>1</v>
      </c>
      <c r="J309" s="40"/>
      <c r="K309" s="41"/>
      <c r="L309" s="76">
        <v>1</v>
      </c>
      <c r="M309" s="14"/>
      <c r="N309" s="15"/>
      <c r="O309" s="97">
        <v>1</v>
      </c>
      <c r="P309" s="97" t="s">
        <v>207</v>
      </c>
      <c r="Q309" s="146"/>
      <c r="R309" s="146"/>
      <c r="S309" s="78">
        <v>1</v>
      </c>
      <c r="T309" s="48">
        <v>15000</v>
      </c>
      <c r="U309" s="23"/>
      <c r="V309" s="24"/>
      <c r="W309" s="62" t="s">
        <v>4830</v>
      </c>
    </row>
    <row r="310" spans="1:23" ht="23.4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11318</v>
      </c>
      <c r="F310" s="35" t="s">
        <v>7270</v>
      </c>
      <c r="G310" s="37" t="s">
        <v>11618</v>
      </c>
      <c r="H310" s="38">
        <v>14000</v>
      </c>
      <c r="I310" s="39">
        <v>20</v>
      </c>
      <c r="J310" s="40"/>
      <c r="K310" s="41"/>
      <c r="L310" s="76">
        <v>20</v>
      </c>
      <c r="M310" s="14"/>
      <c r="N310" s="15"/>
      <c r="O310" s="97">
        <v>20</v>
      </c>
      <c r="P310" s="97" t="s">
        <v>207</v>
      </c>
      <c r="Q310" s="146"/>
      <c r="R310" s="146"/>
      <c r="S310" s="78">
        <v>20</v>
      </c>
      <c r="T310" s="48">
        <v>280000</v>
      </c>
      <c r="U310" s="23"/>
      <c r="V310" s="24"/>
      <c r="W310" s="62" t="s">
        <v>4830</v>
      </c>
    </row>
    <row r="311" spans="1:23" ht="23.4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12118</v>
      </c>
      <c r="F311" s="35" t="s">
        <v>7270</v>
      </c>
      <c r="G311" s="37" t="s">
        <v>7877</v>
      </c>
      <c r="H311" s="38">
        <v>14000</v>
      </c>
      <c r="I311" s="39">
        <v>20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46"/>
      <c r="R311" s="146"/>
      <c r="S311" s="78">
        <v>0</v>
      </c>
      <c r="T311" s="48">
        <v>0</v>
      </c>
      <c r="U311" s="23"/>
      <c r="V311" s="24"/>
      <c r="W311" s="62" t="s">
        <v>4830</v>
      </c>
    </row>
    <row r="312" spans="1:23" ht="23.4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11911</v>
      </c>
      <c r="F312" s="35" t="s">
        <v>7270</v>
      </c>
      <c r="G312" s="37" t="s">
        <v>10483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 t="s">
        <v>11411</v>
      </c>
      <c r="R312" s="264" t="s">
        <v>13312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4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12109</v>
      </c>
      <c r="F313" s="35" t="s">
        <v>7270</v>
      </c>
      <c r="G313" s="37" t="s">
        <v>12110</v>
      </c>
      <c r="H313" s="38">
        <v>14000</v>
      </c>
      <c r="I313" s="39">
        <v>10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146"/>
      <c r="S313" s="78">
        <v>0</v>
      </c>
      <c r="T313" s="48">
        <v>0</v>
      </c>
      <c r="U313" s="23"/>
      <c r="V313" s="24"/>
      <c r="W313" s="62" t="s">
        <v>4830</v>
      </c>
    </row>
    <row r="314" spans="1:23" ht="23.4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7606</v>
      </c>
      <c r="F314" s="35" t="s">
        <v>7270</v>
      </c>
      <c r="G314" s="37" t="s">
        <v>11622</v>
      </c>
      <c r="H314" s="38">
        <v>14000</v>
      </c>
      <c r="I314" s="39">
        <v>10</v>
      </c>
      <c r="J314" s="40"/>
      <c r="K314" s="41"/>
      <c r="L314" s="76">
        <v>5</v>
      </c>
      <c r="M314" s="14"/>
      <c r="N314" s="15"/>
      <c r="O314" s="97">
        <v>5</v>
      </c>
      <c r="P314" s="97" t="s">
        <v>207</v>
      </c>
      <c r="Q314" s="146" t="s">
        <v>13333</v>
      </c>
      <c r="R314" s="146"/>
      <c r="S314" s="78">
        <v>5</v>
      </c>
      <c r="T314" s="48">
        <v>70000</v>
      </c>
      <c r="U314" s="23"/>
      <c r="V314" s="24"/>
      <c r="W314" s="62" t="s">
        <v>4830</v>
      </c>
    </row>
    <row r="315" spans="1:23" ht="23.4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7604</v>
      </c>
      <c r="F315" s="35" t="s">
        <v>7270</v>
      </c>
      <c r="G315" s="37" t="s">
        <v>11621</v>
      </c>
      <c r="H315" s="38">
        <v>14000</v>
      </c>
      <c r="I315" s="39">
        <v>20</v>
      </c>
      <c r="J315" s="40"/>
      <c r="K315" s="41"/>
      <c r="L315" s="76">
        <v>20</v>
      </c>
      <c r="M315" s="14"/>
      <c r="N315" s="15"/>
      <c r="O315" s="97">
        <v>20</v>
      </c>
      <c r="P315" s="97" t="s">
        <v>207</v>
      </c>
      <c r="Q315" s="146"/>
      <c r="R315" s="146"/>
      <c r="S315" s="78">
        <v>20</v>
      </c>
      <c r="T315" s="48">
        <v>280000</v>
      </c>
      <c r="U315" s="23"/>
      <c r="V315" s="24"/>
      <c r="W315" s="62" t="s">
        <v>4830</v>
      </c>
    </row>
    <row r="316" spans="1:23" ht="23.4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11907</v>
      </c>
      <c r="F316" s="35" t="s">
        <v>7270</v>
      </c>
      <c r="G316" s="37" t="s">
        <v>11908</v>
      </c>
      <c r="H316" s="38">
        <v>14000</v>
      </c>
      <c r="I316" s="39">
        <v>20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 t="s">
        <v>11411</v>
      </c>
      <c r="R316" s="264" t="s">
        <v>13312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4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11623</v>
      </c>
      <c r="F317" s="35" t="s">
        <v>13053</v>
      </c>
      <c r="G317" s="37" t="s">
        <v>11624</v>
      </c>
      <c r="H317" s="38">
        <v>14000</v>
      </c>
      <c r="I317" s="39">
        <v>40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11177</v>
      </c>
      <c r="R317" s="219" t="s">
        <v>13314</v>
      </c>
      <c r="S317" s="78">
        <v>0</v>
      </c>
      <c r="T317" s="48">
        <v>0</v>
      </c>
      <c r="U317" s="23"/>
      <c r="V317" s="24"/>
      <c r="W317" s="62" t="s">
        <v>4830</v>
      </c>
    </row>
    <row r="318" spans="1:23" ht="23.4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12121</v>
      </c>
      <c r="F318" s="35" t="s">
        <v>13053</v>
      </c>
      <c r="G318" s="37" t="s">
        <v>13055</v>
      </c>
      <c r="H318" s="38">
        <v>14000</v>
      </c>
      <c r="I318" s="39">
        <v>20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/>
      <c r="R318" s="219" t="s">
        <v>12220</v>
      </c>
      <c r="S318" s="78">
        <v>0</v>
      </c>
      <c r="T318" s="48">
        <v>0</v>
      </c>
      <c r="U318" s="23"/>
      <c r="V318" s="24"/>
      <c r="W318" s="62" t="s">
        <v>4830</v>
      </c>
    </row>
    <row r="319" spans="1:23" ht="23.4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12121</v>
      </c>
      <c r="F319" s="35" t="s">
        <v>13053</v>
      </c>
      <c r="G319" s="37" t="s">
        <v>13055</v>
      </c>
      <c r="H319" s="38">
        <v>14000</v>
      </c>
      <c r="I319" s="39">
        <v>10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/>
      <c r="R319" s="264" t="s">
        <v>13312</v>
      </c>
      <c r="S319" s="78">
        <v>0</v>
      </c>
      <c r="T319" s="48">
        <v>0</v>
      </c>
      <c r="U319" s="23"/>
      <c r="V319" s="24"/>
      <c r="W319" s="62" t="s">
        <v>4830</v>
      </c>
    </row>
    <row r="320" spans="1:23" ht="23.4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11324</v>
      </c>
      <c r="F320" s="35" t="s">
        <v>13053</v>
      </c>
      <c r="G320" s="37" t="s">
        <v>13054</v>
      </c>
      <c r="H320" s="38">
        <v>14000</v>
      </c>
      <c r="I320" s="39">
        <v>40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 t="s">
        <v>11177</v>
      </c>
      <c r="R320" s="219" t="s">
        <v>13314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4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11916</v>
      </c>
      <c r="F321" s="35" t="s">
        <v>13053</v>
      </c>
      <c r="G321" s="37" t="s">
        <v>11917</v>
      </c>
      <c r="H321" s="38">
        <v>14000</v>
      </c>
      <c r="I321" s="39">
        <v>20</v>
      </c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11177</v>
      </c>
      <c r="R321" s="219" t="s">
        <v>11939</v>
      </c>
      <c r="S321" s="78">
        <v>0</v>
      </c>
      <c r="T321" s="48">
        <v>0</v>
      </c>
      <c r="U321" s="23"/>
      <c r="V321" s="24"/>
      <c r="W321" s="62" t="s">
        <v>4830</v>
      </c>
    </row>
    <row r="322" spans="1:23" ht="23.45" customHeight="1">
      <c r="A322" s="35" t="s">
        <v>319</v>
      </c>
      <c r="B322" s="35" t="s">
        <v>10677</v>
      </c>
      <c r="C322" s="35" t="s">
        <v>99</v>
      </c>
      <c r="D322" s="35" t="s">
        <v>100</v>
      </c>
      <c r="E322" s="36" t="s">
        <v>13056</v>
      </c>
      <c r="F322" s="35" t="s">
        <v>13053</v>
      </c>
      <c r="G322" s="37" t="s">
        <v>13057</v>
      </c>
      <c r="H322" s="38">
        <v>14000</v>
      </c>
      <c r="I322" s="39">
        <v>20</v>
      </c>
      <c r="J322" s="40"/>
      <c r="K322" s="41"/>
      <c r="L322" s="76"/>
      <c r="M322" s="14"/>
      <c r="N322" s="15"/>
      <c r="O322" s="97">
        <v>0</v>
      </c>
      <c r="P322" s="97" t="s">
        <v>207</v>
      </c>
      <c r="Q322" s="146"/>
      <c r="R322" s="219" t="s">
        <v>13100</v>
      </c>
      <c r="S322" s="78">
        <v>0</v>
      </c>
      <c r="T322" s="48">
        <v>0</v>
      </c>
      <c r="U322" s="23"/>
      <c r="V322" s="24"/>
      <c r="W322" s="62" t="s">
        <v>4830</v>
      </c>
    </row>
    <row r="323" spans="1:23" ht="23.45" customHeight="1">
      <c r="A323" s="35" t="s">
        <v>319</v>
      </c>
      <c r="B323" s="35" t="s">
        <v>10677</v>
      </c>
      <c r="C323" s="35" t="s">
        <v>99</v>
      </c>
      <c r="D323" s="35" t="s">
        <v>100</v>
      </c>
      <c r="E323" s="36" t="s">
        <v>12123</v>
      </c>
      <c r="F323" s="35" t="s">
        <v>13053</v>
      </c>
      <c r="G323" s="37" t="s">
        <v>12124</v>
      </c>
      <c r="H323" s="38">
        <v>14000</v>
      </c>
      <c r="I323" s="39">
        <v>20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/>
      <c r="R323" s="219" t="s">
        <v>12220</v>
      </c>
      <c r="S323" s="78">
        <v>0</v>
      </c>
      <c r="T323" s="48">
        <v>0</v>
      </c>
      <c r="U323" s="23"/>
      <c r="V323" s="24"/>
      <c r="W323" s="62" t="s">
        <v>4830</v>
      </c>
    </row>
    <row r="324" spans="1:23" ht="23.45" customHeight="1">
      <c r="A324" s="35" t="s">
        <v>319</v>
      </c>
      <c r="B324" s="35" t="s">
        <v>10677</v>
      </c>
      <c r="C324" s="35" t="s">
        <v>99</v>
      </c>
      <c r="D324" s="35" t="s">
        <v>100</v>
      </c>
      <c r="E324" s="36" t="s">
        <v>12123</v>
      </c>
      <c r="F324" s="35" t="s">
        <v>13053</v>
      </c>
      <c r="G324" s="37" t="s">
        <v>12124</v>
      </c>
      <c r="H324" s="38">
        <v>14000</v>
      </c>
      <c r="I324" s="39">
        <v>10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/>
      <c r="R324" s="264" t="s">
        <v>13312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45" customHeight="1">
      <c r="A325" s="35" t="s">
        <v>319</v>
      </c>
      <c r="B325" s="35" t="s">
        <v>10677</v>
      </c>
      <c r="C325" s="35" t="s">
        <v>99</v>
      </c>
      <c r="D325" s="35" t="s">
        <v>100</v>
      </c>
      <c r="E325" s="36" t="s">
        <v>10421</v>
      </c>
      <c r="F325" s="35" t="s">
        <v>11918</v>
      </c>
      <c r="G325" s="37" t="s">
        <v>10422</v>
      </c>
      <c r="H325" s="38">
        <v>11500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11500</v>
      </c>
      <c r="U325" s="23"/>
      <c r="V325" s="24"/>
      <c r="W325" s="62" t="s">
        <v>4830</v>
      </c>
    </row>
    <row r="326" spans="1:23" ht="23.45" customHeight="1">
      <c r="A326" s="35" t="s">
        <v>319</v>
      </c>
      <c r="B326" s="35" t="s">
        <v>10677</v>
      </c>
      <c r="C326" s="35" t="s">
        <v>99</v>
      </c>
      <c r="D326" s="35" t="s">
        <v>100</v>
      </c>
      <c r="E326" s="36" t="s">
        <v>7608</v>
      </c>
      <c r="F326" s="35" t="s">
        <v>11918</v>
      </c>
      <c r="G326" s="37" t="s">
        <v>7609</v>
      </c>
      <c r="H326" s="38">
        <v>11500</v>
      </c>
      <c r="I326" s="39">
        <v>6</v>
      </c>
      <c r="J326" s="40"/>
      <c r="K326" s="41"/>
      <c r="L326" s="76">
        <v>1</v>
      </c>
      <c r="M326" s="14"/>
      <c r="N326" s="15"/>
      <c r="O326" s="97">
        <v>1</v>
      </c>
      <c r="P326" s="97" t="s">
        <v>207</v>
      </c>
      <c r="Q326" s="146"/>
      <c r="R326" s="146"/>
      <c r="S326" s="78">
        <v>1</v>
      </c>
      <c r="T326" s="48">
        <v>11500</v>
      </c>
      <c r="U326" s="23"/>
      <c r="V326" s="24"/>
      <c r="W326" s="62" t="s">
        <v>4830</v>
      </c>
    </row>
    <row r="327" spans="1:23" ht="23.45" customHeight="1">
      <c r="A327" s="35" t="s">
        <v>319</v>
      </c>
      <c r="B327" s="35" t="s">
        <v>10677</v>
      </c>
      <c r="C327" s="35" t="s">
        <v>99</v>
      </c>
      <c r="D327" s="35" t="s">
        <v>100</v>
      </c>
      <c r="E327" s="36" t="s">
        <v>7610</v>
      </c>
      <c r="F327" s="35" t="s">
        <v>11918</v>
      </c>
      <c r="G327" s="37" t="s">
        <v>7240</v>
      </c>
      <c r="H327" s="38">
        <v>11500</v>
      </c>
      <c r="I327" s="39">
        <v>1</v>
      </c>
      <c r="J327" s="40"/>
      <c r="K327" s="41"/>
      <c r="L327" s="76">
        <v>1</v>
      </c>
      <c r="M327" s="14"/>
      <c r="N327" s="15"/>
      <c r="O327" s="97">
        <v>1</v>
      </c>
      <c r="P327" s="97" t="s">
        <v>207</v>
      </c>
      <c r="Q327" s="146"/>
      <c r="R327" s="146"/>
      <c r="S327" s="78">
        <v>1</v>
      </c>
      <c r="T327" s="48">
        <v>11500</v>
      </c>
      <c r="U327" s="23"/>
      <c r="V327" s="24"/>
      <c r="W327" s="62" t="s">
        <v>4830</v>
      </c>
    </row>
    <row r="328" spans="1:23" ht="23.45" customHeight="1">
      <c r="A328" s="16" t="s">
        <v>98</v>
      </c>
      <c r="B328" s="16" t="s">
        <v>10677</v>
      </c>
      <c r="C328" s="16" t="s">
        <v>99</v>
      </c>
      <c r="D328" s="16" t="s">
        <v>100</v>
      </c>
      <c r="E328" s="25" t="s">
        <v>323</v>
      </c>
      <c r="F328" s="16" t="s">
        <v>102</v>
      </c>
      <c r="G328" s="26" t="s">
        <v>12945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97">
        <v>0</v>
      </c>
      <c r="P328" s="97" t="s">
        <v>207</v>
      </c>
      <c r="Q328" s="147" t="s">
        <v>10161</v>
      </c>
      <c r="R328" s="147" t="s">
        <v>12979</v>
      </c>
      <c r="S328" s="78">
        <v>0</v>
      </c>
      <c r="T328" s="49">
        <v>0</v>
      </c>
      <c r="U328" s="23"/>
      <c r="V328" s="24"/>
      <c r="W328" s="62" t="s">
        <v>4830</v>
      </c>
    </row>
    <row r="329" spans="1:23" ht="23.45" customHeight="1">
      <c r="A329" s="16" t="s">
        <v>98</v>
      </c>
      <c r="B329" s="16" t="s">
        <v>10677</v>
      </c>
      <c r="C329" s="16" t="s">
        <v>99</v>
      </c>
      <c r="D329" s="16" t="s">
        <v>100</v>
      </c>
      <c r="E329" s="25" t="s">
        <v>483</v>
      </c>
      <c r="F329" s="16" t="s">
        <v>102</v>
      </c>
      <c r="G329" s="26" t="s">
        <v>11739</v>
      </c>
      <c r="H329" s="27">
        <v>14000</v>
      </c>
      <c r="I329" s="28"/>
      <c r="J329" s="29"/>
      <c r="K329" s="84">
        <v>1</v>
      </c>
      <c r="L329" s="77"/>
      <c r="M329" s="10"/>
      <c r="N329" s="11"/>
      <c r="O329" s="97">
        <v>0</v>
      </c>
      <c r="P329" s="97" t="s">
        <v>207</v>
      </c>
      <c r="Q329" s="167" t="s">
        <v>52</v>
      </c>
      <c r="R329" s="147" t="s">
        <v>12746</v>
      </c>
      <c r="S329" s="78">
        <v>0</v>
      </c>
      <c r="T329" s="49">
        <v>-14000</v>
      </c>
      <c r="U329" s="23"/>
      <c r="V329" s="24"/>
      <c r="W329" s="62" t="s">
        <v>4830</v>
      </c>
    </row>
    <row r="330" spans="1:23" ht="23.45" customHeight="1">
      <c r="A330" s="16" t="s">
        <v>98</v>
      </c>
      <c r="B330" s="16" t="s">
        <v>10677</v>
      </c>
      <c r="C330" s="16" t="s">
        <v>99</v>
      </c>
      <c r="D330" s="16" t="s">
        <v>100</v>
      </c>
      <c r="E330" s="25" t="s">
        <v>482</v>
      </c>
      <c r="F330" s="16" t="s">
        <v>102</v>
      </c>
      <c r="G330" s="26" t="s">
        <v>12728</v>
      </c>
      <c r="H330" s="27">
        <v>14000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167" t="s">
        <v>52</v>
      </c>
      <c r="R330" s="147" t="s">
        <v>12750</v>
      </c>
      <c r="S330" s="78">
        <v>0</v>
      </c>
      <c r="T330" s="49">
        <v>-14000</v>
      </c>
      <c r="U330" s="23"/>
      <c r="V330" s="24"/>
      <c r="W330" s="62" t="s">
        <v>4830</v>
      </c>
    </row>
    <row r="331" spans="1:23" ht="23.45" customHeight="1">
      <c r="A331" s="16" t="s">
        <v>98</v>
      </c>
      <c r="B331" s="16" t="s">
        <v>10677</v>
      </c>
      <c r="C331" s="16" t="s">
        <v>99</v>
      </c>
      <c r="D331" s="16" t="s">
        <v>100</v>
      </c>
      <c r="E331" s="25" t="s">
        <v>12723</v>
      </c>
      <c r="F331" s="16" t="s">
        <v>102</v>
      </c>
      <c r="G331" s="26" t="s">
        <v>12729</v>
      </c>
      <c r="H331" s="27">
        <v>14000</v>
      </c>
      <c r="I331" s="28"/>
      <c r="J331" s="29"/>
      <c r="K331" s="84">
        <v>1</v>
      </c>
      <c r="L331" s="77"/>
      <c r="M331" s="10"/>
      <c r="N331" s="11"/>
      <c r="O331" s="97">
        <v>0</v>
      </c>
      <c r="P331" s="97" t="s">
        <v>207</v>
      </c>
      <c r="Q331" s="167" t="s">
        <v>52</v>
      </c>
      <c r="R331" s="147" t="s">
        <v>12746</v>
      </c>
      <c r="S331" s="78">
        <v>0</v>
      </c>
      <c r="T331" s="49">
        <v>-14000</v>
      </c>
      <c r="U331" s="23"/>
      <c r="V331" s="24"/>
      <c r="W331" s="62" t="s">
        <v>4830</v>
      </c>
    </row>
    <row r="332" spans="1:23" ht="23.45" customHeight="1">
      <c r="A332" s="16" t="s">
        <v>98</v>
      </c>
      <c r="B332" s="16" t="s">
        <v>10677</v>
      </c>
      <c r="C332" s="16" t="s">
        <v>99</v>
      </c>
      <c r="D332" s="16" t="s">
        <v>100</v>
      </c>
      <c r="E332" s="25" t="s">
        <v>540</v>
      </c>
      <c r="F332" s="16" t="s">
        <v>102</v>
      </c>
      <c r="G332" s="26" t="s">
        <v>12946</v>
      </c>
      <c r="H332" s="27">
        <v>14000</v>
      </c>
      <c r="I332" s="28"/>
      <c r="J332" s="29"/>
      <c r="K332" s="12">
        <v>1</v>
      </c>
      <c r="L332" s="77"/>
      <c r="M332" s="10"/>
      <c r="N332" s="11"/>
      <c r="O332" s="97">
        <v>0</v>
      </c>
      <c r="P332" s="97" t="s">
        <v>207</v>
      </c>
      <c r="Q332" s="147" t="s">
        <v>10161</v>
      </c>
      <c r="R332" s="147" t="s">
        <v>12980</v>
      </c>
      <c r="S332" s="78">
        <v>0</v>
      </c>
      <c r="T332" s="49">
        <v>0</v>
      </c>
      <c r="U332" s="23"/>
      <c r="V332" s="24"/>
      <c r="W332" s="62" t="s">
        <v>4830</v>
      </c>
    </row>
    <row r="333" spans="1:23" ht="23.45" customHeight="1">
      <c r="A333" s="16"/>
      <c r="B333" s="16"/>
      <c r="C333" s="16"/>
      <c r="D333" s="16"/>
      <c r="E333" s="25"/>
      <c r="F333" s="16"/>
      <c r="G333" s="26"/>
      <c r="H333" s="27"/>
      <c r="I333" s="28"/>
      <c r="J333" s="29"/>
      <c r="K333" s="12"/>
      <c r="L333" s="77"/>
      <c r="M333" s="10"/>
      <c r="N333" s="11"/>
      <c r="O333" s="97"/>
      <c r="P333" s="97"/>
      <c r="Q333" s="147"/>
      <c r="R333" s="147"/>
      <c r="S333" s="78"/>
      <c r="T333" s="49"/>
      <c r="U333" s="23"/>
      <c r="V333" s="24"/>
      <c r="W333" s="62"/>
    </row>
    <row r="334" spans="1:23" ht="23.45" customHeight="1">
      <c r="A334" s="16" t="s">
        <v>12950</v>
      </c>
      <c r="B334" s="16" t="s">
        <v>10811</v>
      </c>
      <c r="C334" s="16" t="s">
        <v>104</v>
      </c>
      <c r="D334" s="16" t="s">
        <v>104</v>
      </c>
      <c r="E334" s="25" t="s">
        <v>12932</v>
      </c>
      <c r="F334" s="16" t="s">
        <v>12933</v>
      </c>
      <c r="G334" s="26" t="s">
        <v>12951</v>
      </c>
      <c r="H334" s="27">
        <v>16000</v>
      </c>
      <c r="I334" s="28"/>
      <c r="J334" s="29"/>
      <c r="K334" s="12">
        <v>1</v>
      </c>
      <c r="L334" s="77"/>
      <c r="M334" s="10"/>
      <c r="N334" s="11"/>
      <c r="O334" s="97">
        <v>1</v>
      </c>
      <c r="P334" s="97" t="s">
        <v>6991</v>
      </c>
      <c r="Q334" s="147" t="s">
        <v>10161</v>
      </c>
      <c r="R334" s="147" t="s">
        <v>12985</v>
      </c>
      <c r="S334" s="78">
        <v>1</v>
      </c>
      <c r="T334" s="49">
        <v>0</v>
      </c>
      <c r="U334" s="23"/>
      <c r="V334" s="24"/>
      <c r="W334" s="62" t="s">
        <v>4840</v>
      </c>
    </row>
    <row r="335" spans="1:23" s="328" customFormat="1" ht="23.45" customHeight="1">
      <c r="A335" s="16" t="s">
        <v>13362</v>
      </c>
      <c r="B335" s="16" t="s">
        <v>10811</v>
      </c>
      <c r="C335" s="16" t="s">
        <v>104</v>
      </c>
      <c r="D335" s="16" t="s">
        <v>104</v>
      </c>
      <c r="E335" s="25" t="s">
        <v>12932</v>
      </c>
      <c r="F335" s="16" t="s">
        <v>13363</v>
      </c>
      <c r="G335" s="26" t="s">
        <v>13364</v>
      </c>
      <c r="H335" s="27"/>
      <c r="I335" s="28"/>
      <c r="J335" s="29"/>
      <c r="K335" s="119">
        <v>1</v>
      </c>
      <c r="L335" s="77"/>
      <c r="M335" s="10"/>
      <c r="N335" s="11"/>
      <c r="O335" s="97">
        <v>5</v>
      </c>
      <c r="P335" s="97" t="s">
        <v>6991</v>
      </c>
      <c r="Q335" s="236" t="s">
        <v>13365</v>
      </c>
      <c r="R335" s="147"/>
      <c r="S335" s="78">
        <v>5</v>
      </c>
      <c r="T335" s="49">
        <v>0</v>
      </c>
      <c r="U335" s="23"/>
      <c r="V335" s="24"/>
      <c r="W335" s="62" t="s">
        <v>4840</v>
      </c>
    </row>
    <row r="336" spans="1:23" ht="23.45" customHeight="1">
      <c r="A336" s="16"/>
      <c r="B336" s="16"/>
      <c r="C336" s="16"/>
      <c r="D336" s="16"/>
      <c r="E336" s="25"/>
      <c r="F336" s="16"/>
      <c r="G336" s="26"/>
      <c r="H336" s="27"/>
      <c r="I336" s="28"/>
      <c r="J336" s="29"/>
      <c r="K336" s="12"/>
      <c r="L336" s="77"/>
      <c r="M336" s="10"/>
      <c r="N336" s="11"/>
      <c r="O336" s="97">
        <v>0</v>
      </c>
      <c r="P336" s="97" t="s">
        <v>207</v>
      </c>
      <c r="Q336" s="147"/>
      <c r="R336" s="147"/>
      <c r="S336" s="78">
        <v>0</v>
      </c>
      <c r="T336" s="49">
        <v>0</v>
      </c>
      <c r="U336" s="23"/>
      <c r="V336" s="24"/>
      <c r="W336" s="62" t="s">
        <v>207</v>
      </c>
    </row>
    <row r="337" spans="1:23" ht="23.45" customHeight="1">
      <c r="A337" s="35" t="s">
        <v>5353</v>
      </c>
      <c r="B337" s="35" t="s">
        <v>5363</v>
      </c>
      <c r="C337" s="35" t="s">
        <v>5364</v>
      </c>
      <c r="D337" s="35" t="s">
        <v>5364</v>
      </c>
      <c r="E337" s="36" t="s">
        <v>10026</v>
      </c>
      <c r="F337" s="35" t="s">
        <v>10027</v>
      </c>
      <c r="G337" s="37" t="s">
        <v>7064</v>
      </c>
      <c r="H337" s="38">
        <v>6000</v>
      </c>
      <c r="I337" s="39">
        <v>3</v>
      </c>
      <c r="J337" s="40"/>
      <c r="K337" s="41"/>
      <c r="L337" s="76">
        <v>3</v>
      </c>
      <c r="M337" s="14"/>
      <c r="N337" s="15"/>
      <c r="O337" s="97">
        <v>3</v>
      </c>
      <c r="P337" s="97" t="s">
        <v>207</v>
      </c>
      <c r="Q337" s="146"/>
      <c r="R337" s="146"/>
      <c r="S337" s="78">
        <v>3</v>
      </c>
      <c r="T337" s="48">
        <v>18000</v>
      </c>
      <c r="U337" s="23"/>
      <c r="V337" s="24"/>
      <c r="W337" s="62" t="s">
        <v>5366</v>
      </c>
    </row>
    <row r="338" spans="1:23" ht="23.45" customHeight="1">
      <c r="A338" s="35" t="s">
        <v>5353</v>
      </c>
      <c r="B338" s="35" t="s">
        <v>5363</v>
      </c>
      <c r="C338" s="35" t="s">
        <v>5364</v>
      </c>
      <c r="D338" s="35" t="s">
        <v>5364</v>
      </c>
      <c r="E338" s="36" t="s">
        <v>7274</v>
      </c>
      <c r="F338" s="35" t="s">
        <v>7273</v>
      </c>
      <c r="G338" s="37" t="s">
        <v>7067</v>
      </c>
      <c r="H338" s="38">
        <v>7000</v>
      </c>
      <c r="I338" s="39"/>
      <c r="J338" s="40">
        <v>1</v>
      </c>
      <c r="K338" s="41"/>
      <c r="L338" s="76"/>
      <c r="M338" s="14"/>
      <c r="N338" s="15"/>
      <c r="O338" s="97">
        <v>0</v>
      </c>
      <c r="P338" s="97" t="s">
        <v>207</v>
      </c>
      <c r="Q338" s="146" t="s">
        <v>11177</v>
      </c>
      <c r="R338" s="146" t="s">
        <v>504</v>
      </c>
      <c r="S338" s="78">
        <v>0</v>
      </c>
      <c r="T338" s="48">
        <v>0</v>
      </c>
      <c r="U338" s="23">
        <v>7000</v>
      </c>
      <c r="V338" s="24">
        <v>45890</v>
      </c>
      <c r="W338" s="62" t="s">
        <v>5366</v>
      </c>
    </row>
    <row r="339" spans="1:23" ht="23.45" customHeight="1">
      <c r="A339" s="35" t="s">
        <v>5353</v>
      </c>
      <c r="B339" s="35" t="s">
        <v>5363</v>
      </c>
      <c r="C339" s="35" t="s">
        <v>5364</v>
      </c>
      <c r="D339" s="35" t="s">
        <v>5364</v>
      </c>
      <c r="E339" s="36" t="s">
        <v>9867</v>
      </c>
      <c r="F339" s="35" t="s">
        <v>7273</v>
      </c>
      <c r="G339" s="37" t="s">
        <v>7064</v>
      </c>
      <c r="H339" s="38">
        <v>7000</v>
      </c>
      <c r="I339" s="39"/>
      <c r="J339" s="40">
        <v>1</v>
      </c>
      <c r="K339" s="41"/>
      <c r="L339" s="76"/>
      <c r="M339" s="14"/>
      <c r="N339" s="15"/>
      <c r="O339" s="97">
        <v>0</v>
      </c>
      <c r="P339" s="97" t="s">
        <v>207</v>
      </c>
      <c r="Q339" s="146" t="s">
        <v>11177</v>
      </c>
      <c r="R339" s="146" t="s">
        <v>504</v>
      </c>
      <c r="S339" s="78">
        <v>0</v>
      </c>
      <c r="T339" s="48">
        <v>0</v>
      </c>
      <c r="U339" s="23">
        <v>7000</v>
      </c>
      <c r="V339" s="24">
        <v>45890</v>
      </c>
      <c r="W339" s="62" t="s">
        <v>5366</v>
      </c>
    </row>
    <row r="340" spans="1:23" ht="23.45" customHeight="1">
      <c r="A340" s="35" t="s">
        <v>5353</v>
      </c>
      <c r="B340" s="35" t="s">
        <v>5363</v>
      </c>
      <c r="C340" s="35" t="s">
        <v>5364</v>
      </c>
      <c r="D340" s="35" t="s">
        <v>5364</v>
      </c>
      <c r="E340" s="36" t="s">
        <v>9867</v>
      </c>
      <c r="F340" s="35" t="s">
        <v>7273</v>
      </c>
      <c r="G340" s="37" t="s">
        <v>7064</v>
      </c>
      <c r="H340" s="38">
        <v>7000</v>
      </c>
      <c r="I340" s="39"/>
      <c r="J340" s="40">
        <v>1</v>
      </c>
      <c r="K340" s="41"/>
      <c r="L340" s="76"/>
      <c r="M340" s="14"/>
      <c r="N340" s="15"/>
      <c r="O340" s="97">
        <v>0</v>
      </c>
      <c r="P340" s="97" t="s">
        <v>207</v>
      </c>
      <c r="Q340" s="146" t="s">
        <v>11177</v>
      </c>
      <c r="R340" s="146" t="s">
        <v>504</v>
      </c>
      <c r="S340" s="78">
        <v>0</v>
      </c>
      <c r="T340" s="48">
        <v>0</v>
      </c>
      <c r="U340" s="23">
        <v>7000</v>
      </c>
      <c r="V340" s="24">
        <v>45882</v>
      </c>
      <c r="W340" s="62" t="s">
        <v>5366</v>
      </c>
    </row>
    <row r="341" spans="1:23" ht="23.45" customHeight="1">
      <c r="A341" s="35" t="s">
        <v>5353</v>
      </c>
      <c r="B341" s="35" t="s">
        <v>5363</v>
      </c>
      <c r="C341" s="35" t="s">
        <v>5364</v>
      </c>
      <c r="D341" s="35" t="s">
        <v>5364</v>
      </c>
      <c r="E341" s="36" t="s">
        <v>7828</v>
      </c>
      <c r="F341" s="35" t="s">
        <v>7829</v>
      </c>
      <c r="G341" s="37" t="s">
        <v>5959</v>
      </c>
      <c r="H341" s="38">
        <v>7000</v>
      </c>
      <c r="I341" s="39">
        <v>5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227" t="s">
        <v>13366</v>
      </c>
      <c r="R341" s="146" t="s">
        <v>13344</v>
      </c>
      <c r="S341" s="78">
        <v>0</v>
      </c>
      <c r="T341" s="48">
        <v>35000</v>
      </c>
      <c r="U341" s="23"/>
      <c r="V341" s="24"/>
      <c r="W341" s="62" t="s">
        <v>5366</v>
      </c>
    </row>
    <row r="342" spans="1:23" ht="23.45" customHeight="1">
      <c r="A342" s="16" t="s">
        <v>5554</v>
      </c>
      <c r="B342" s="16" t="s">
        <v>5363</v>
      </c>
      <c r="C342" s="16" t="s">
        <v>5364</v>
      </c>
      <c r="D342" s="16" t="s">
        <v>5364</v>
      </c>
      <c r="E342" s="25" t="s">
        <v>12726</v>
      </c>
      <c r="F342" s="16" t="s">
        <v>12727</v>
      </c>
      <c r="G342" s="26" t="s">
        <v>60</v>
      </c>
      <c r="H342" s="27">
        <v>7000</v>
      </c>
      <c r="I342" s="28"/>
      <c r="J342" s="29"/>
      <c r="K342" s="12">
        <v>1</v>
      </c>
      <c r="L342" s="77"/>
      <c r="M342" s="10"/>
      <c r="N342" s="11">
        <v>1</v>
      </c>
      <c r="O342" s="97">
        <v>1</v>
      </c>
      <c r="P342" s="97" t="s">
        <v>207</v>
      </c>
      <c r="Q342" s="147"/>
      <c r="R342" s="147" t="s">
        <v>12759</v>
      </c>
      <c r="S342" s="78">
        <v>1</v>
      </c>
      <c r="T342" s="48">
        <v>0</v>
      </c>
      <c r="U342" s="23"/>
      <c r="V342" s="24"/>
      <c r="W342" s="62" t="s">
        <v>5366</v>
      </c>
    </row>
    <row r="343" spans="1:23" ht="23.45" customHeight="1">
      <c r="A343" s="16" t="s">
        <v>5554</v>
      </c>
      <c r="B343" s="16" t="s">
        <v>5363</v>
      </c>
      <c r="C343" s="16" t="s">
        <v>5364</v>
      </c>
      <c r="D343" s="16" t="s">
        <v>5364</v>
      </c>
      <c r="E343" s="25" t="s">
        <v>5356</v>
      </c>
      <c r="F343" s="16" t="s">
        <v>5355</v>
      </c>
      <c r="G343" s="26" t="s">
        <v>60</v>
      </c>
      <c r="H343" s="27">
        <v>7000</v>
      </c>
      <c r="I343" s="28"/>
      <c r="J343" s="29"/>
      <c r="K343" s="12">
        <v>1</v>
      </c>
      <c r="L343" s="77"/>
      <c r="M343" s="10"/>
      <c r="N343" s="11"/>
      <c r="O343" s="97">
        <v>0</v>
      </c>
      <c r="P343" s="97" t="s">
        <v>207</v>
      </c>
      <c r="Q343" s="147" t="s">
        <v>11177</v>
      </c>
      <c r="R343" s="147" t="s">
        <v>12368</v>
      </c>
      <c r="S343" s="78">
        <v>0</v>
      </c>
      <c r="T343" s="48">
        <v>0</v>
      </c>
      <c r="U343" s="23"/>
      <c r="V343" s="24"/>
      <c r="W343" s="62" t="s">
        <v>5366</v>
      </c>
    </row>
    <row r="344" spans="1:23" ht="23.45" customHeight="1">
      <c r="A344" s="16" t="s">
        <v>5554</v>
      </c>
      <c r="B344" s="16" t="s">
        <v>5363</v>
      </c>
      <c r="C344" s="16" t="s">
        <v>5364</v>
      </c>
      <c r="D344" s="16" t="s">
        <v>5364</v>
      </c>
      <c r="E344" s="25" t="s">
        <v>5356</v>
      </c>
      <c r="F344" s="16" t="s">
        <v>5355</v>
      </c>
      <c r="G344" s="26" t="s">
        <v>60</v>
      </c>
      <c r="H344" s="27">
        <v>7000</v>
      </c>
      <c r="I344" s="28"/>
      <c r="J344" s="29"/>
      <c r="K344" s="12">
        <v>2</v>
      </c>
      <c r="L344" s="77"/>
      <c r="M344" s="10"/>
      <c r="N344" s="11">
        <v>2</v>
      </c>
      <c r="O344" s="97">
        <v>2</v>
      </c>
      <c r="P344" s="97" t="s">
        <v>207</v>
      </c>
      <c r="Q344" s="147"/>
      <c r="R344" s="147" t="s">
        <v>12369</v>
      </c>
      <c r="S344" s="78">
        <v>2</v>
      </c>
      <c r="T344" s="48">
        <v>0</v>
      </c>
      <c r="U344" s="23"/>
      <c r="V344" s="24"/>
      <c r="W344" s="62" t="s">
        <v>5366</v>
      </c>
    </row>
    <row r="345" spans="1:23" ht="23.45" customHeight="1">
      <c r="A345" s="16" t="s">
        <v>5554</v>
      </c>
      <c r="B345" s="16" t="s">
        <v>5363</v>
      </c>
      <c r="C345" s="16" t="s">
        <v>5364</v>
      </c>
      <c r="D345" s="16" t="s">
        <v>5364</v>
      </c>
      <c r="E345" s="25" t="s">
        <v>11734</v>
      </c>
      <c r="F345" s="16" t="s">
        <v>11735</v>
      </c>
      <c r="G345" s="26" t="s">
        <v>131</v>
      </c>
      <c r="H345" s="27">
        <v>7000</v>
      </c>
      <c r="I345" s="28"/>
      <c r="J345" s="29"/>
      <c r="K345" s="12">
        <v>1</v>
      </c>
      <c r="L345" s="77"/>
      <c r="M345" s="10"/>
      <c r="N345" s="11">
        <v>1</v>
      </c>
      <c r="O345" s="97">
        <v>1</v>
      </c>
      <c r="P345" s="97" t="s">
        <v>207</v>
      </c>
      <c r="Q345" s="147"/>
      <c r="R345" s="147" t="s">
        <v>12760</v>
      </c>
      <c r="S345" s="78">
        <v>1</v>
      </c>
      <c r="T345" s="48">
        <v>0</v>
      </c>
      <c r="U345" s="23"/>
      <c r="V345" s="24"/>
      <c r="W345" s="62" t="s">
        <v>5366</v>
      </c>
    </row>
    <row r="346" spans="1:23" ht="23.45" customHeight="1">
      <c r="A346" s="16" t="s">
        <v>5554</v>
      </c>
      <c r="B346" s="16" t="s">
        <v>5363</v>
      </c>
      <c r="C346" s="16" t="s">
        <v>5364</v>
      </c>
      <c r="D346" s="16" t="s">
        <v>5364</v>
      </c>
      <c r="E346" s="25" t="s">
        <v>11734</v>
      </c>
      <c r="F346" s="16" t="s">
        <v>11735</v>
      </c>
      <c r="G346" s="26" t="s">
        <v>131</v>
      </c>
      <c r="H346" s="27">
        <v>7000</v>
      </c>
      <c r="I346" s="28"/>
      <c r="J346" s="29"/>
      <c r="K346" s="12">
        <v>1</v>
      </c>
      <c r="L346" s="77"/>
      <c r="M346" s="10"/>
      <c r="N346" s="11"/>
      <c r="O346" s="97">
        <v>0</v>
      </c>
      <c r="P346" s="97" t="s">
        <v>207</v>
      </c>
      <c r="Q346" s="147" t="s">
        <v>13331</v>
      </c>
      <c r="R346" s="147" t="s">
        <v>12992</v>
      </c>
      <c r="S346" s="78">
        <v>0</v>
      </c>
      <c r="T346" s="48">
        <v>0</v>
      </c>
      <c r="U346" s="23"/>
      <c r="V346" s="24"/>
      <c r="W346" s="62" t="s">
        <v>5366</v>
      </c>
    </row>
    <row r="347" spans="1:23" ht="23.45" customHeight="1">
      <c r="A347" s="16" t="s">
        <v>5554</v>
      </c>
      <c r="B347" s="16" t="s">
        <v>5363</v>
      </c>
      <c r="C347" s="16" t="s">
        <v>5364</v>
      </c>
      <c r="D347" s="16" t="s">
        <v>5364</v>
      </c>
      <c r="E347" s="25" t="s">
        <v>11734</v>
      </c>
      <c r="F347" s="16" t="s">
        <v>11735</v>
      </c>
      <c r="G347" s="26" t="s">
        <v>131</v>
      </c>
      <c r="H347" s="27">
        <v>7000</v>
      </c>
      <c r="I347" s="28"/>
      <c r="J347" s="29"/>
      <c r="K347" s="12">
        <v>1</v>
      </c>
      <c r="L347" s="77"/>
      <c r="M347" s="10"/>
      <c r="N347" s="11"/>
      <c r="O347" s="97">
        <v>0</v>
      </c>
      <c r="P347" s="97" t="s">
        <v>207</v>
      </c>
      <c r="Q347" s="147" t="s">
        <v>13331</v>
      </c>
      <c r="R347" s="147" t="s">
        <v>12993</v>
      </c>
      <c r="S347" s="78">
        <v>0</v>
      </c>
      <c r="T347" s="48">
        <v>0</v>
      </c>
      <c r="U347" s="23"/>
      <c r="V347" s="24"/>
      <c r="W347" s="62" t="s">
        <v>5366</v>
      </c>
    </row>
    <row r="348" spans="1:23" ht="23.45" customHeight="1">
      <c r="A348" s="16"/>
      <c r="B348" s="16"/>
      <c r="C348" s="16"/>
      <c r="D348" s="16"/>
      <c r="E348" s="25"/>
      <c r="F348" s="16"/>
      <c r="G348" s="26"/>
      <c r="H348" s="27"/>
      <c r="I348" s="28"/>
      <c r="J348" s="29"/>
      <c r="K348" s="12"/>
      <c r="L348" s="77"/>
      <c r="M348" s="10"/>
      <c r="N348" s="11"/>
      <c r="O348" s="97">
        <v>0</v>
      </c>
      <c r="P348" s="97" t="s">
        <v>207</v>
      </c>
      <c r="Q348" s="147"/>
      <c r="R348" s="147"/>
      <c r="S348" s="78">
        <v>0</v>
      </c>
      <c r="T348" s="49">
        <v>0</v>
      </c>
      <c r="U348" s="23"/>
      <c r="V348" s="24"/>
      <c r="W348" s="62" t="s">
        <v>207</v>
      </c>
    </row>
    <row r="349" spans="1:23" ht="23.45" customHeight="1">
      <c r="A349" s="35" t="s">
        <v>105</v>
      </c>
      <c r="B349" s="35" t="s">
        <v>11129</v>
      </c>
      <c r="C349" s="35" t="s">
        <v>107</v>
      </c>
      <c r="D349" s="35" t="s">
        <v>107</v>
      </c>
      <c r="E349" s="36" t="s">
        <v>12407</v>
      </c>
      <c r="F349" s="35" t="s">
        <v>12408</v>
      </c>
      <c r="G349" s="37" t="s">
        <v>7064</v>
      </c>
      <c r="H349" s="38">
        <v>6000</v>
      </c>
      <c r="I349" s="39">
        <v>1</v>
      </c>
      <c r="J349" s="40"/>
      <c r="K349" s="41"/>
      <c r="L349" s="76">
        <v>1</v>
      </c>
      <c r="M349" s="14"/>
      <c r="N349" s="15"/>
      <c r="O349" s="97">
        <v>1</v>
      </c>
      <c r="P349" s="97" t="s">
        <v>207</v>
      </c>
      <c r="Q349" s="146"/>
      <c r="R349" s="146"/>
      <c r="S349" s="78">
        <v>1</v>
      </c>
      <c r="T349" s="48">
        <v>6000</v>
      </c>
      <c r="U349" s="23"/>
      <c r="V349" s="24"/>
      <c r="W349" s="62" t="s">
        <v>4933</v>
      </c>
    </row>
    <row r="350" spans="1:23" ht="23.45" customHeight="1">
      <c r="A350" s="35"/>
      <c r="B350" s="35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97">
        <v>0</v>
      </c>
      <c r="P350" s="97" t="s">
        <v>207</v>
      </c>
      <c r="Q350" s="146"/>
      <c r="R350" s="146"/>
      <c r="S350" s="78">
        <v>0</v>
      </c>
      <c r="T350" s="49">
        <v>0</v>
      </c>
      <c r="U350" s="23"/>
      <c r="V350" s="24"/>
      <c r="W350" s="62" t="s">
        <v>207</v>
      </c>
    </row>
    <row r="351" spans="1:23" ht="23.45" customHeight="1">
      <c r="A351" s="35" t="s">
        <v>109</v>
      </c>
      <c r="B351" s="35" t="s">
        <v>10591</v>
      </c>
      <c r="C351" s="35" t="s">
        <v>111</v>
      </c>
      <c r="D351" s="35" t="s">
        <v>111</v>
      </c>
      <c r="E351" s="36" t="s">
        <v>7282</v>
      </c>
      <c r="F351" s="35" t="s">
        <v>7281</v>
      </c>
      <c r="G351" s="37" t="s">
        <v>7067</v>
      </c>
      <c r="H351" s="38">
        <v>11000</v>
      </c>
      <c r="I351" s="39"/>
      <c r="J351" s="40">
        <v>2</v>
      </c>
      <c r="K351" s="41"/>
      <c r="L351" s="76"/>
      <c r="M351" s="14"/>
      <c r="N351" s="15"/>
      <c r="O351" s="97">
        <v>0</v>
      </c>
      <c r="P351" s="97" t="s">
        <v>207</v>
      </c>
      <c r="Q351" s="146" t="s">
        <v>13341</v>
      </c>
      <c r="R351" s="146" t="s">
        <v>151</v>
      </c>
      <c r="S351" s="78">
        <v>0</v>
      </c>
      <c r="T351" s="48">
        <v>0</v>
      </c>
      <c r="U351" s="23">
        <v>22000</v>
      </c>
      <c r="V351" s="24">
        <v>45889</v>
      </c>
      <c r="W351" s="62" t="s">
        <v>4821</v>
      </c>
    </row>
    <row r="352" spans="1:23" ht="23.45" customHeight="1">
      <c r="A352" s="35" t="s">
        <v>109</v>
      </c>
      <c r="B352" s="35" t="s">
        <v>10591</v>
      </c>
      <c r="C352" s="35" t="s">
        <v>111</v>
      </c>
      <c r="D352" s="35" t="s">
        <v>111</v>
      </c>
      <c r="E352" s="36" t="s">
        <v>12128</v>
      </c>
      <c r="F352" s="35" t="s">
        <v>7281</v>
      </c>
      <c r="G352" s="37" t="s">
        <v>7064</v>
      </c>
      <c r="H352" s="38">
        <v>11000</v>
      </c>
      <c r="I352" s="39">
        <v>2</v>
      </c>
      <c r="J352" s="40"/>
      <c r="K352" s="41"/>
      <c r="L352" s="76">
        <v>2</v>
      </c>
      <c r="M352" s="14"/>
      <c r="N352" s="15"/>
      <c r="O352" s="97">
        <v>2</v>
      </c>
      <c r="P352" s="97" t="s">
        <v>207</v>
      </c>
      <c r="Q352" s="146"/>
      <c r="R352" s="146"/>
      <c r="S352" s="78">
        <v>2</v>
      </c>
      <c r="T352" s="48">
        <v>22000</v>
      </c>
      <c r="U352" s="23"/>
      <c r="V352" s="24"/>
      <c r="W352" s="62" t="s">
        <v>4821</v>
      </c>
    </row>
    <row r="353" spans="1:23" ht="23.45" customHeight="1">
      <c r="A353" s="35" t="s">
        <v>109</v>
      </c>
      <c r="B353" s="35" t="s">
        <v>10591</v>
      </c>
      <c r="C353" s="35" t="s">
        <v>111</v>
      </c>
      <c r="D353" s="35" t="s">
        <v>111</v>
      </c>
      <c r="E353" s="36" t="s">
        <v>7550</v>
      </c>
      <c r="F353" s="35" t="s">
        <v>7551</v>
      </c>
      <c r="G353" s="37" t="s">
        <v>6874</v>
      </c>
      <c r="H353" s="38">
        <v>5000</v>
      </c>
      <c r="I353" s="39">
        <v>1</v>
      </c>
      <c r="J353" s="40"/>
      <c r="K353" s="41"/>
      <c r="L353" s="76">
        <v>1</v>
      </c>
      <c r="M353" s="14"/>
      <c r="N353" s="15"/>
      <c r="O353" s="97">
        <v>1</v>
      </c>
      <c r="P353" s="97" t="s">
        <v>207</v>
      </c>
      <c r="Q353" s="146"/>
      <c r="R353" s="146"/>
      <c r="S353" s="78">
        <v>1</v>
      </c>
      <c r="T353" s="48">
        <v>5000</v>
      </c>
      <c r="U353" s="23"/>
      <c r="V353" s="24"/>
      <c r="W353" s="62" t="s">
        <v>4821</v>
      </c>
    </row>
    <row r="354" spans="1:23" ht="23.45" customHeight="1">
      <c r="A354" s="35" t="s">
        <v>109</v>
      </c>
      <c r="B354" s="35" t="s">
        <v>10591</v>
      </c>
      <c r="C354" s="35" t="s">
        <v>111</v>
      </c>
      <c r="D354" s="35" t="s">
        <v>111</v>
      </c>
      <c r="E354" s="36" t="s">
        <v>11627</v>
      </c>
      <c r="F354" s="35" t="s">
        <v>7551</v>
      </c>
      <c r="G354" s="37" t="s">
        <v>6875</v>
      </c>
      <c r="H354" s="38">
        <v>5000</v>
      </c>
      <c r="I354" s="39">
        <v>1</v>
      </c>
      <c r="J354" s="40"/>
      <c r="K354" s="41"/>
      <c r="L354" s="76">
        <v>1</v>
      </c>
      <c r="M354" s="14"/>
      <c r="N354" s="15"/>
      <c r="O354" s="97">
        <v>1</v>
      </c>
      <c r="P354" s="97" t="s">
        <v>207</v>
      </c>
      <c r="Q354" s="146"/>
      <c r="R354" s="146"/>
      <c r="S354" s="78">
        <v>1</v>
      </c>
      <c r="T354" s="48">
        <v>5000</v>
      </c>
      <c r="U354" s="23"/>
      <c r="V354" s="24"/>
      <c r="W354" s="62" t="s">
        <v>4821</v>
      </c>
    </row>
    <row r="355" spans="1:23" ht="23.45" customHeight="1">
      <c r="A355" s="35" t="s">
        <v>109</v>
      </c>
      <c r="B355" s="35" t="s">
        <v>10591</v>
      </c>
      <c r="C355" s="35" t="s">
        <v>111</v>
      </c>
      <c r="D355" s="35" t="s">
        <v>111</v>
      </c>
      <c r="E355" s="36" t="s">
        <v>8049</v>
      </c>
      <c r="F355" s="35" t="s">
        <v>7551</v>
      </c>
      <c r="G355" s="37" t="s">
        <v>7055</v>
      </c>
      <c r="H355" s="38">
        <v>5000</v>
      </c>
      <c r="I355" s="39"/>
      <c r="J355" s="40">
        <v>5</v>
      </c>
      <c r="K355" s="41"/>
      <c r="L355" s="76"/>
      <c r="M355" s="14"/>
      <c r="N355" s="15"/>
      <c r="O355" s="97">
        <v>0</v>
      </c>
      <c r="P355" s="97" t="s">
        <v>207</v>
      </c>
      <c r="Q355" s="146" t="s">
        <v>13341</v>
      </c>
      <c r="R355" s="146" t="s">
        <v>143</v>
      </c>
      <c r="S355" s="78">
        <v>0</v>
      </c>
      <c r="T355" s="48">
        <v>0</v>
      </c>
      <c r="U355" s="23">
        <v>25000</v>
      </c>
      <c r="V355" s="24">
        <v>45888</v>
      </c>
      <c r="W355" s="62" t="s">
        <v>4821</v>
      </c>
    </row>
    <row r="356" spans="1:23" ht="23.45" customHeight="1">
      <c r="A356" s="35"/>
      <c r="B356" s="35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146"/>
      <c r="R356" s="146"/>
      <c r="S356" s="78">
        <v>0</v>
      </c>
      <c r="T356" s="49">
        <v>0</v>
      </c>
      <c r="U356" s="23"/>
      <c r="V356" s="24"/>
      <c r="W356" s="62" t="s">
        <v>207</v>
      </c>
    </row>
    <row r="357" spans="1:23" ht="23.45" customHeight="1">
      <c r="A357" s="35" t="s">
        <v>13013</v>
      </c>
      <c r="B357" s="35" t="s">
        <v>13202</v>
      </c>
      <c r="C357" s="35" t="s">
        <v>113</v>
      </c>
      <c r="D357" s="35" t="s">
        <v>114</v>
      </c>
      <c r="E357" s="36"/>
      <c r="F357" s="13" t="s">
        <v>5207</v>
      </c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13329</v>
      </c>
      <c r="R357" s="146"/>
      <c r="S357" s="78">
        <v>0</v>
      </c>
      <c r="T357" s="49">
        <v>0</v>
      </c>
      <c r="U357" s="23"/>
      <c r="V357" s="24"/>
      <c r="W357" s="62" t="s">
        <v>4923</v>
      </c>
    </row>
    <row r="358" spans="1:23" ht="23.45" customHeight="1">
      <c r="A358" s="35" t="s">
        <v>13013</v>
      </c>
      <c r="B358" s="35" t="s">
        <v>13023</v>
      </c>
      <c r="C358" s="35" t="s">
        <v>113</v>
      </c>
      <c r="D358" s="35" t="s">
        <v>114</v>
      </c>
      <c r="E358" s="36"/>
      <c r="F358" s="13" t="s">
        <v>5207</v>
      </c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11178</v>
      </c>
      <c r="R358" s="146"/>
      <c r="S358" s="78">
        <v>0</v>
      </c>
      <c r="T358" s="49">
        <v>0</v>
      </c>
      <c r="U358" s="23"/>
      <c r="V358" s="24"/>
      <c r="W358" s="62" t="s">
        <v>4923</v>
      </c>
    </row>
    <row r="359" spans="1:23" ht="23.4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1368</v>
      </c>
      <c r="B360" s="35" t="s">
        <v>10662</v>
      </c>
      <c r="C360" s="35" t="s">
        <v>1372</v>
      </c>
      <c r="D360" s="35" t="s">
        <v>1373</v>
      </c>
      <c r="E360" s="36" t="s">
        <v>12409</v>
      </c>
      <c r="F360" s="35" t="s">
        <v>12410</v>
      </c>
      <c r="G360" s="37" t="s">
        <v>6875</v>
      </c>
      <c r="H360" s="38">
        <v>14000</v>
      </c>
      <c r="I360" s="327">
        <v>10</v>
      </c>
      <c r="J360" s="40"/>
      <c r="K360" s="41"/>
      <c r="L360" s="76">
        <v>10</v>
      </c>
      <c r="M360" s="14"/>
      <c r="N360" s="15"/>
      <c r="O360" s="97">
        <v>10</v>
      </c>
      <c r="P360" s="97" t="s">
        <v>207</v>
      </c>
      <c r="Q360" s="146"/>
      <c r="R360" s="146"/>
      <c r="S360" s="78">
        <v>10</v>
      </c>
      <c r="T360" s="48">
        <v>140000</v>
      </c>
      <c r="U360" s="23"/>
      <c r="V360" s="24"/>
      <c r="W360" s="62" t="s">
        <v>1376</v>
      </c>
    </row>
    <row r="361" spans="1:23" ht="23.45" customHeight="1">
      <c r="A361" s="35" t="s">
        <v>1368</v>
      </c>
      <c r="B361" s="35" t="s">
        <v>10662</v>
      </c>
      <c r="C361" s="35" t="s">
        <v>1372</v>
      </c>
      <c r="D361" s="35" t="s">
        <v>1373</v>
      </c>
      <c r="E361" s="36" t="s">
        <v>12411</v>
      </c>
      <c r="F361" s="35" t="s">
        <v>12410</v>
      </c>
      <c r="G361" s="37" t="s">
        <v>7055</v>
      </c>
      <c r="H361" s="38">
        <v>14000</v>
      </c>
      <c r="I361" s="327">
        <v>1</v>
      </c>
      <c r="J361" s="40"/>
      <c r="K361" s="41"/>
      <c r="L361" s="76">
        <v>1</v>
      </c>
      <c r="M361" s="14"/>
      <c r="N361" s="15"/>
      <c r="O361" s="97">
        <v>1</v>
      </c>
      <c r="P361" s="97" t="s">
        <v>207</v>
      </c>
      <c r="Q361" s="146"/>
      <c r="R361" s="146" t="s">
        <v>13367</v>
      </c>
      <c r="S361" s="78">
        <v>1</v>
      </c>
      <c r="T361" s="48">
        <v>14000</v>
      </c>
      <c r="U361" s="23"/>
      <c r="V361" s="24"/>
      <c r="W361" s="62" t="s">
        <v>1376</v>
      </c>
    </row>
    <row r="362" spans="1:23" ht="23.45" customHeight="1">
      <c r="A362" s="35" t="s">
        <v>1368</v>
      </c>
      <c r="B362" s="35" t="s">
        <v>10662</v>
      </c>
      <c r="C362" s="35" t="s">
        <v>1372</v>
      </c>
      <c r="D362" s="35" t="s">
        <v>1373</v>
      </c>
      <c r="E362" s="36" t="s">
        <v>12411</v>
      </c>
      <c r="F362" s="35" t="s">
        <v>12410</v>
      </c>
      <c r="G362" s="37" t="s">
        <v>7055</v>
      </c>
      <c r="H362" s="38">
        <v>14000</v>
      </c>
      <c r="I362" s="327">
        <v>9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227" t="s">
        <v>11196</v>
      </c>
      <c r="R362" s="146" t="s">
        <v>11233</v>
      </c>
      <c r="S362" s="78">
        <v>0</v>
      </c>
      <c r="T362" s="48">
        <v>126000</v>
      </c>
      <c r="U362" s="23"/>
      <c r="V362" s="24"/>
      <c r="W362" s="62" t="s">
        <v>1376</v>
      </c>
    </row>
    <row r="363" spans="1:23" ht="23.45" customHeight="1">
      <c r="A363" s="35" t="s">
        <v>1368</v>
      </c>
      <c r="B363" s="35" t="s">
        <v>10662</v>
      </c>
      <c r="C363" s="35" t="s">
        <v>1372</v>
      </c>
      <c r="D363" s="35" t="s">
        <v>1373</v>
      </c>
      <c r="E363" s="36" t="s">
        <v>11328</v>
      </c>
      <c r="F363" s="35" t="s">
        <v>12816</v>
      </c>
      <c r="G363" s="37" t="s">
        <v>12817</v>
      </c>
      <c r="H363" s="38">
        <v>11000</v>
      </c>
      <c r="I363" s="39">
        <v>10</v>
      </c>
      <c r="J363" s="40"/>
      <c r="K363" s="41"/>
      <c r="L363" s="76">
        <v>10</v>
      </c>
      <c r="M363" s="14"/>
      <c r="N363" s="15"/>
      <c r="O363" s="97">
        <v>20</v>
      </c>
      <c r="P363" s="97" t="s">
        <v>6991</v>
      </c>
      <c r="Q363" s="146"/>
      <c r="R363" s="146"/>
      <c r="S363" s="78">
        <v>20</v>
      </c>
      <c r="T363" s="48">
        <v>110000</v>
      </c>
      <c r="U363" s="23"/>
      <c r="V363" s="24"/>
      <c r="W363" s="62" t="s">
        <v>1376</v>
      </c>
    </row>
    <row r="364" spans="1:23" ht="23.45" customHeight="1">
      <c r="A364" s="35" t="s">
        <v>1368</v>
      </c>
      <c r="B364" s="35" t="s">
        <v>10662</v>
      </c>
      <c r="C364" s="35" t="s">
        <v>1372</v>
      </c>
      <c r="D364" s="35" t="s">
        <v>1373</v>
      </c>
      <c r="E364" s="36" t="s">
        <v>7837</v>
      </c>
      <c r="F364" s="35" t="s">
        <v>12129</v>
      </c>
      <c r="G364" s="37" t="s">
        <v>10397</v>
      </c>
      <c r="H364" s="38">
        <v>10000</v>
      </c>
      <c r="I364" s="39">
        <v>1</v>
      </c>
      <c r="J364" s="40"/>
      <c r="K364" s="41"/>
      <c r="L364" s="76">
        <v>1</v>
      </c>
      <c r="M364" s="14"/>
      <c r="N364" s="15"/>
      <c r="O364" s="97">
        <v>1</v>
      </c>
      <c r="P364" s="97" t="s">
        <v>207</v>
      </c>
      <c r="Q364" s="146"/>
      <c r="R364" s="146"/>
      <c r="S364" s="78">
        <v>1</v>
      </c>
      <c r="T364" s="48">
        <v>10000</v>
      </c>
      <c r="U364" s="23"/>
      <c r="V364" s="24"/>
      <c r="W364" s="62" t="s">
        <v>1376</v>
      </c>
    </row>
    <row r="365" spans="1:23" ht="23.45" customHeight="1">
      <c r="A365" s="35" t="s">
        <v>1368</v>
      </c>
      <c r="B365" s="35" t="s">
        <v>10662</v>
      </c>
      <c r="C365" s="35" t="s">
        <v>1372</v>
      </c>
      <c r="D365" s="35" t="s">
        <v>1373</v>
      </c>
      <c r="E365" s="36" t="s">
        <v>12412</v>
      </c>
      <c r="F365" s="35" t="s">
        <v>11332</v>
      </c>
      <c r="G365" s="37" t="s">
        <v>6875</v>
      </c>
      <c r="H365" s="38">
        <v>10000</v>
      </c>
      <c r="I365" s="39">
        <v>7</v>
      </c>
      <c r="J365" s="40"/>
      <c r="K365" s="41"/>
      <c r="L365" s="76">
        <v>7</v>
      </c>
      <c r="M365" s="14"/>
      <c r="N365" s="15"/>
      <c r="O365" s="97">
        <v>14</v>
      </c>
      <c r="P365" s="97" t="s">
        <v>6991</v>
      </c>
      <c r="Q365" s="146"/>
      <c r="R365" s="146"/>
      <c r="S365" s="78">
        <v>14</v>
      </c>
      <c r="T365" s="48">
        <v>70000</v>
      </c>
      <c r="U365" s="23"/>
      <c r="V365" s="24"/>
      <c r="W365" s="62" t="s">
        <v>1376</v>
      </c>
    </row>
    <row r="366" spans="1:23" ht="23.45" customHeight="1">
      <c r="A366" s="35" t="s">
        <v>1368</v>
      </c>
      <c r="B366" s="35" t="s">
        <v>10662</v>
      </c>
      <c r="C366" s="35" t="s">
        <v>1372</v>
      </c>
      <c r="D366" s="35" t="s">
        <v>1373</v>
      </c>
      <c r="E366" s="36" t="s">
        <v>11333</v>
      </c>
      <c r="F366" s="35" t="s">
        <v>7287</v>
      </c>
      <c r="G366" s="37" t="s">
        <v>7261</v>
      </c>
      <c r="H366" s="38">
        <v>9500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9500</v>
      </c>
      <c r="U366" s="23"/>
      <c r="V366" s="24"/>
      <c r="W366" s="62" t="s">
        <v>1376</v>
      </c>
    </row>
    <row r="367" spans="1:23" ht="23.45" customHeight="1">
      <c r="A367" s="16" t="s">
        <v>4883</v>
      </c>
      <c r="B367" s="16" t="s">
        <v>10662</v>
      </c>
      <c r="C367" s="16" t="s">
        <v>1372</v>
      </c>
      <c r="D367" s="16" t="s">
        <v>1373</v>
      </c>
      <c r="E367" s="25" t="s">
        <v>9900</v>
      </c>
      <c r="F367" s="16" t="s">
        <v>9901</v>
      </c>
      <c r="G367" s="26" t="s">
        <v>60</v>
      </c>
      <c r="H367" s="27">
        <v>13000</v>
      </c>
      <c r="I367" s="28"/>
      <c r="J367" s="29"/>
      <c r="K367" s="12">
        <v>2</v>
      </c>
      <c r="L367" s="77"/>
      <c r="M367" s="10"/>
      <c r="N367" s="11">
        <v>2</v>
      </c>
      <c r="O367" s="97">
        <v>2</v>
      </c>
      <c r="P367" s="97" t="s">
        <v>207</v>
      </c>
      <c r="Q367" s="147"/>
      <c r="R367" s="147" t="s">
        <v>12746</v>
      </c>
      <c r="S367" s="78">
        <v>2</v>
      </c>
      <c r="T367" s="48">
        <v>0</v>
      </c>
      <c r="U367" s="23"/>
      <c r="V367" s="24"/>
      <c r="W367" s="62" t="s">
        <v>1376</v>
      </c>
    </row>
    <row r="368" spans="1:23" ht="23.45" customHeight="1">
      <c r="A368" s="16"/>
      <c r="B368" s="16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97">
        <v>0</v>
      </c>
      <c r="P368" s="97" t="s">
        <v>207</v>
      </c>
      <c r="Q368" s="147"/>
      <c r="R368" s="147"/>
      <c r="S368" s="78">
        <v>0</v>
      </c>
      <c r="T368" s="49">
        <v>0</v>
      </c>
      <c r="U368" s="23"/>
      <c r="V368" s="24"/>
      <c r="W368" s="62" t="s">
        <v>207</v>
      </c>
    </row>
    <row r="369" spans="1:23" ht="23.45" customHeight="1">
      <c r="A369" s="35" t="s">
        <v>13194</v>
      </c>
      <c r="B369" s="35" t="s">
        <v>13203</v>
      </c>
      <c r="C369" s="35" t="s">
        <v>335</v>
      </c>
      <c r="D369" s="35" t="s">
        <v>336</v>
      </c>
      <c r="E369" s="36"/>
      <c r="F369" s="13" t="s">
        <v>5207</v>
      </c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219" t="s">
        <v>13368</v>
      </c>
      <c r="R369" s="146"/>
      <c r="S369" s="78">
        <v>0</v>
      </c>
      <c r="T369" s="49">
        <v>0</v>
      </c>
      <c r="U369" s="23"/>
      <c r="V369" s="24"/>
      <c r="W369" s="62" t="s">
        <v>4848</v>
      </c>
    </row>
    <row r="370" spans="1:23" ht="23.45" customHeight="1">
      <c r="A370" s="35"/>
      <c r="B370" s="35"/>
      <c r="C370" s="35"/>
      <c r="D370" s="35"/>
      <c r="E370" s="36"/>
      <c r="F370" s="16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45" customHeight="1">
      <c r="A371" s="35" t="s">
        <v>115</v>
      </c>
      <c r="B371" s="35" t="s">
        <v>10876</v>
      </c>
      <c r="C371" s="35" t="s">
        <v>117</v>
      </c>
      <c r="D371" s="35" t="s">
        <v>118</v>
      </c>
      <c r="E371" s="36" t="s">
        <v>13248</v>
      </c>
      <c r="F371" s="35" t="s">
        <v>13249</v>
      </c>
      <c r="G371" s="37" t="s">
        <v>13250</v>
      </c>
      <c r="H371" s="38">
        <v>23000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23000</v>
      </c>
      <c r="U371" s="23"/>
      <c r="V371" s="24"/>
      <c r="W371" s="62" t="s">
        <v>4843</v>
      </c>
    </row>
    <row r="372" spans="1:23" ht="23.45" customHeight="1">
      <c r="A372" s="35" t="s">
        <v>115</v>
      </c>
      <c r="B372" s="35" t="s">
        <v>10876</v>
      </c>
      <c r="C372" s="35" t="s">
        <v>117</v>
      </c>
      <c r="D372" s="35" t="s">
        <v>118</v>
      </c>
      <c r="E372" s="36" t="s">
        <v>9462</v>
      </c>
      <c r="F372" s="35" t="s">
        <v>7290</v>
      </c>
      <c r="G372" s="37" t="s">
        <v>7148</v>
      </c>
      <c r="H372" s="38">
        <v>22000</v>
      </c>
      <c r="I372" s="39">
        <v>1</v>
      </c>
      <c r="J372" s="40"/>
      <c r="K372" s="41"/>
      <c r="L372" s="76">
        <v>1</v>
      </c>
      <c r="M372" s="14"/>
      <c r="N372" s="15"/>
      <c r="O372" s="97">
        <v>1</v>
      </c>
      <c r="P372" s="97" t="s">
        <v>207</v>
      </c>
      <c r="Q372" s="146"/>
      <c r="R372" s="146"/>
      <c r="S372" s="78">
        <v>1</v>
      </c>
      <c r="T372" s="48">
        <v>22000</v>
      </c>
      <c r="U372" s="23"/>
      <c r="V372" s="24"/>
      <c r="W372" s="62" t="s">
        <v>4843</v>
      </c>
    </row>
    <row r="373" spans="1:23" ht="23.45" customHeight="1">
      <c r="A373" s="35" t="s">
        <v>115</v>
      </c>
      <c r="B373" s="35" t="s">
        <v>10876</v>
      </c>
      <c r="C373" s="35" t="s">
        <v>117</v>
      </c>
      <c r="D373" s="35" t="s">
        <v>118</v>
      </c>
      <c r="E373" s="36" t="s">
        <v>7289</v>
      </c>
      <c r="F373" s="35" t="s">
        <v>7290</v>
      </c>
      <c r="G373" s="37" t="s">
        <v>7106</v>
      </c>
      <c r="H373" s="38">
        <v>22000</v>
      </c>
      <c r="I373" s="39">
        <v>1</v>
      </c>
      <c r="J373" s="40"/>
      <c r="K373" s="41"/>
      <c r="L373" s="76">
        <v>1</v>
      </c>
      <c r="M373" s="14"/>
      <c r="N373" s="15"/>
      <c r="O373" s="97">
        <v>1</v>
      </c>
      <c r="P373" s="97" t="s">
        <v>207</v>
      </c>
      <c r="Q373" s="146"/>
      <c r="R373" s="146"/>
      <c r="S373" s="78">
        <v>1</v>
      </c>
      <c r="T373" s="48">
        <v>22000</v>
      </c>
      <c r="U373" s="23"/>
      <c r="V373" s="24"/>
      <c r="W373" s="62" t="s">
        <v>4843</v>
      </c>
    </row>
    <row r="374" spans="1:23" ht="23.45" customHeight="1">
      <c r="A374" s="35" t="s">
        <v>115</v>
      </c>
      <c r="B374" s="35" t="s">
        <v>10876</v>
      </c>
      <c r="C374" s="35" t="s">
        <v>117</v>
      </c>
      <c r="D374" s="35" t="s">
        <v>118</v>
      </c>
      <c r="E374" s="36" t="s">
        <v>9727</v>
      </c>
      <c r="F374" s="35" t="s">
        <v>7290</v>
      </c>
      <c r="G374" s="37" t="s">
        <v>7031</v>
      </c>
      <c r="H374" s="38">
        <v>22000</v>
      </c>
      <c r="I374" s="39">
        <v>1</v>
      </c>
      <c r="J374" s="40"/>
      <c r="K374" s="41"/>
      <c r="L374" s="76">
        <v>1</v>
      </c>
      <c r="M374" s="14"/>
      <c r="N374" s="15"/>
      <c r="O374" s="97">
        <v>1</v>
      </c>
      <c r="P374" s="97" t="s">
        <v>207</v>
      </c>
      <c r="Q374" s="146"/>
      <c r="R374" s="146"/>
      <c r="S374" s="78">
        <v>1</v>
      </c>
      <c r="T374" s="48">
        <v>22000</v>
      </c>
      <c r="U374" s="23"/>
      <c r="V374" s="24"/>
      <c r="W374" s="62" t="s">
        <v>4843</v>
      </c>
    </row>
    <row r="375" spans="1:23" ht="23.45" customHeight="1">
      <c r="A375" s="35" t="s">
        <v>115</v>
      </c>
      <c r="B375" s="35" t="s">
        <v>10876</v>
      </c>
      <c r="C375" s="35" t="s">
        <v>117</v>
      </c>
      <c r="D375" s="35" t="s">
        <v>118</v>
      </c>
      <c r="E375" s="36" t="s">
        <v>7291</v>
      </c>
      <c r="F375" s="35" t="s">
        <v>7292</v>
      </c>
      <c r="G375" s="37" t="s">
        <v>7293</v>
      </c>
      <c r="H375" s="38">
        <v>22500</v>
      </c>
      <c r="I375" s="39">
        <v>3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 t="s">
        <v>13369</v>
      </c>
      <c r="R375" s="146"/>
      <c r="S375" s="78">
        <v>1</v>
      </c>
      <c r="T375" s="48">
        <v>22500</v>
      </c>
      <c r="U375" s="23"/>
      <c r="V375" s="24"/>
      <c r="W375" s="62" t="s">
        <v>4843</v>
      </c>
    </row>
    <row r="376" spans="1:23" ht="23.45" customHeight="1">
      <c r="A376" s="35" t="s">
        <v>115</v>
      </c>
      <c r="B376" s="35" t="s">
        <v>10876</v>
      </c>
      <c r="C376" s="35" t="s">
        <v>117</v>
      </c>
      <c r="D376" s="35" t="s">
        <v>118</v>
      </c>
      <c r="E376" s="36" t="s">
        <v>8053</v>
      </c>
      <c r="F376" s="35" t="s">
        <v>7292</v>
      </c>
      <c r="G376" s="37" t="s">
        <v>8054</v>
      </c>
      <c r="H376" s="38">
        <v>22500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22500</v>
      </c>
      <c r="U376" s="23"/>
      <c r="V376" s="24"/>
      <c r="W376" s="62" t="s">
        <v>4843</v>
      </c>
    </row>
    <row r="377" spans="1:23" ht="23.45" customHeight="1">
      <c r="A377" s="35" t="s">
        <v>115</v>
      </c>
      <c r="B377" s="35" t="s">
        <v>10876</v>
      </c>
      <c r="C377" s="35" t="s">
        <v>117</v>
      </c>
      <c r="D377" s="35" t="s">
        <v>118</v>
      </c>
      <c r="E377" s="36" t="s">
        <v>13251</v>
      </c>
      <c r="F377" s="35" t="s">
        <v>12819</v>
      </c>
      <c r="G377" s="37" t="s">
        <v>6168</v>
      </c>
      <c r="H377" s="38">
        <v>22500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22500</v>
      </c>
      <c r="U377" s="23"/>
      <c r="V377" s="24"/>
      <c r="W377" s="62" t="s">
        <v>4843</v>
      </c>
    </row>
    <row r="378" spans="1:23" ht="23.45" customHeight="1">
      <c r="A378" s="35" t="s">
        <v>115</v>
      </c>
      <c r="B378" s="35" t="s">
        <v>10876</v>
      </c>
      <c r="C378" s="35" t="s">
        <v>117</v>
      </c>
      <c r="D378" s="35" t="s">
        <v>118</v>
      </c>
      <c r="E378" s="36" t="s">
        <v>13252</v>
      </c>
      <c r="F378" s="35" t="s">
        <v>12819</v>
      </c>
      <c r="G378" s="37" t="s">
        <v>11597</v>
      </c>
      <c r="H378" s="38">
        <v>22500</v>
      </c>
      <c r="I378" s="39">
        <v>2</v>
      </c>
      <c r="J378" s="40"/>
      <c r="K378" s="41"/>
      <c r="L378" s="76">
        <v>2</v>
      </c>
      <c r="M378" s="14"/>
      <c r="N378" s="15"/>
      <c r="O378" s="97">
        <v>2</v>
      </c>
      <c r="P378" s="97" t="s">
        <v>207</v>
      </c>
      <c r="Q378" s="146"/>
      <c r="R378" s="146"/>
      <c r="S378" s="78">
        <v>2</v>
      </c>
      <c r="T378" s="48">
        <v>45000</v>
      </c>
      <c r="U378" s="23"/>
      <c r="V378" s="24"/>
      <c r="W378" s="62" t="s">
        <v>4843</v>
      </c>
    </row>
    <row r="379" spans="1:23" ht="23.45" customHeight="1">
      <c r="A379" s="35" t="s">
        <v>115</v>
      </c>
      <c r="B379" s="35" t="s">
        <v>10876</v>
      </c>
      <c r="C379" s="35" t="s">
        <v>117</v>
      </c>
      <c r="D379" s="35" t="s">
        <v>118</v>
      </c>
      <c r="E379" s="36" t="s">
        <v>12820</v>
      </c>
      <c r="F379" s="35" t="s">
        <v>12819</v>
      </c>
      <c r="G379" s="37" t="s">
        <v>6617</v>
      </c>
      <c r="H379" s="38">
        <v>22500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45000</v>
      </c>
      <c r="U379" s="23"/>
      <c r="V379" s="24"/>
      <c r="W379" s="62" t="s">
        <v>4843</v>
      </c>
    </row>
    <row r="380" spans="1:23" ht="23.45" customHeight="1">
      <c r="A380" s="35" t="s">
        <v>115</v>
      </c>
      <c r="B380" s="35" t="s">
        <v>10876</v>
      </c>
      <c r="C380" s="35" t="s">
        <v>117</v>
      </c>
      <c r="D380" s="35" t="s">
        <v>118</v>
      </c>
      <c r="E380" s="36" t="s">
        <v>13058</v>
      </c>
      <c r="F380" s="35" t="s">
        <v>12819</v>
      </c>
      <c r="G380" s="37" t="s">
        <v>13059</v>
      </c>
      <c r="H380" s="38">
        <v>22500</v>
      </c>
      <c r="I380" s="39">
        <v>1</v>
      </c>
      <c r="J380" s="40"/>
      <c r="K380" s="41"/>
      <c r="L380" s="76">
        <v>1</v>
      </c>
      <c r="M380" s="14"/>
      <c r="N380" s="15"/>
      <c r="O380" s="97">
        <v>1</v>
      </c>
      <c r="P380" s="97" t="s">
        <v>207</v>
      </c>
      <c r="Q380" s="146"/>
      <c r="R380" s="146"/>
      <c r="S380" s="78">
        <v>1</v>
      </c>
      <c r="T380" s="48">
        <v>22500</v>
      </c>
      <c r="U380" s="23"/>
      <c r="V380" s="24"/>
      <c r="W380" s="62" t="s">
        <v>4843</v>
      </c>
    </row>
    <row r="381" spans="1:23" ht="23.4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45" customHeight="1">
      <c r="A382" s="35" t="s">
        <v>5687</v>
      </c>
      <c r="B382" s="35" t="s">
        <v>10879</v>
      </c>
      <c r="C382" s="35" t="s">
        <v>5689</v>
      </c>
      <c r="D382" s="35" t="s">
        <v>5609</v>
      </c>
      <c r="E382" s="36" t="s">
        <v>7666</v>
      </c>
      <c r="F382" s="35" t="s">
        <v>7665</v>
      </c>
      <c r="G382" s="37" t="s">
        <v>6875</v>
      </c>
      <c r="H382" s="38">
        <v>14000</v>
      </c>
      <c r="I382" s="39">
        <v>6</v>
      </c>
      <c r="J382" s="40"/>
      <c r="K382" s="41"/>
      <c r="L382" s="76"/>
      <c r="M382" s="14"/>
      <c r="N382" s="15"/>
      <c r="O382" s="97">
        <v>0</v>
      </c>
      <c r="P382" s="97" t="s">
        <v>207</v>
      </c>
      <c r="Q382" s="146" t="s">
        <v>13370</v>
      </c>
      <c r="R382" s="146"/>
      <c r="S382" s="78">
        <v>0</v>
      </c>
      <c r="T382" s="48">
        <v>0</v>
      </c>
      <c r="U382" s="23"/>
      <c r="V382" s="24"/>
      <c r="W382" s="62" t="s">
        <v>5691</v>
      </c>
    </row>
    <row r="383" spans="1:23" ht="23.45" customHeight="1">
      <c r="A383" s="35" t="s">
        <v>5687</v>
      </c>
      <c r="B383" s="35" t="s">
        <v>10879</v>
      </c>
      <c r="C383" s="35" t="s">
        <v>5689</v>
      </c>
      <c r="D383" s="35" t="s">
        <v>5609</v>
      </c>
      <c r="E383" s="36" t="s">
        <v>7664</v>
      </c>
      <c r="F383" s="35" t="s">
        <v>7665</v>
      </c>
      <c r="G383" s="37" t="s">
        <v>7064</v>
      </c>
      <c r="H383" s="38">
        <v>14000</v>
      </c>
      <c r="I383" s="39">
        <v>2</v>
      </c>
      <c r="J383" s="40"/>
      <c r="K383" s="41"/>
      <c r="L383" s="76">
        <v>2</v>
      </c>
      <c r="M383" s="14"/>
      <c r="N383" s="15"/>
      <c r="O383" s="97">
        <v>2</v>
      </c>
      <c r="P383" s="97" t="s">
        <v>207</v>
      </c>
      <c r="Q383" s="146"/>
      <c r="R383" s="146"/>
      <c r="S383" s="78">
        <v>2</v>
      </c>
      <c r="T383" s="48">
        <v>28000</v>
      </c>
      <c r="U383" s="23"/>
      <c r="V383" s="24"/>
      <c r="W383" s="62" t="s">
        <v>5691</v>
      </c>
    </row>
    <row r="384" spans="1:23" ht="23.45" customHeight="1">
      <c r="A384" s="35" t="s">
        <v>5687</v>
      </c>
      <c r="B384" s="35" t="s">
        <v>10879</v>
      </c>
      <c r="C384" s="35" t="s">
        <v>5689</v>
      </c>
      <c r="D384" s="35" t="s">
        <v>5609</v>
      </c>
      <c r="E384" s="36" t="s">
        <v>7667</v>
      </c>
      <c r="F384" s="35" t="s">
        <v>7668</v>
      </c>
      <c r="G384" s="37" t="s">
        <v>7064</v>
      </c>
      <c r="H384" s="38">
        <v>11000</v>
      </c>
      <c r="I384" s="39">
        <v>10</v>
      </c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8">
        <v>0</v>
      </c>
      <c r="U384" s="23"/>
      <c r="V384" s="24"/>
      <c r="W384" s="62" t="s">
        <v>5691</v>
      </c>
    </row>
    <row r="385" spans="1:23" ht="23.45" customHeight="1">
      <c r="A385" s="16" t="s">
        <v>7903</v>
      </c>
      <c r="B385" s="16" t="s">
        <v>10879</v>
      </c>
      <c r="C385" s="16" t="s">
        <v>5689</v>
      </c>
      <c r="D385" s="16" t="s">
        <v>5609</v>
      </c>
      <c r="E385" s="25" t="s">
        <v>6996</v>
      </c>
      <c r="F385" s="16" t="s">
        <v>6997</v>
      </c>
      <c r="G385" s="26" t="s">
        <v>60</v>
      </c>
      <c r="H385" s="27">
        <v>11000</v>
      </c>
      <c r="I385" s="28"/>
      <c r="J385" s="29"/>
      <c r="K385" s="12">
        <v>1</v>
      </c>
      <c r="L385" s="77"/>
      <c r="M385" s="10"/>
      <c r="N385" s="11"/>
      <c r="O385" s="97">
        <v>0</v>
      </c>
      <c r="P385" s="97" t="s">
        <v>207</v>
      </c>
      <c r="Q385" s="147" t="s">
        <v>10161</v>
      </c>
      <c r="R385" s="147" t="s">
        <v>12986</v>
      </c>
      <c r="S385" s="78">
        <v>0</v>
      </c>
      <c r="T385" s="48">
        <v>0</v>
      </c>
      <c r="U385" s="23"/>
      <c r="V385" s="24"/>
      <c r="W385" s="62" t="s">
        <v>5691</v>
      </c>
    </row>
    <row r="386" spans="1:23" ht="23.45" customHeight="1">
      <c r="A386" s="16"/>
      <c r="B386" s="16"/>
      <c r="C386" s="16"/>
      <c r="D386" s="16"/>
      <c r="E386" s="25"/>
      <c r="F386" s="16"/>
      <c r="G386" s="26"/>
      <c r="H386" s="27"/>
      <c r="I386" s="28"/>
      <c r="J386" s="29"/>
      <c r="K386" s="12"/>
      <c r="L386" s="77"/>
      <c r="M386" s="10"/>
      <c r="N386" s="11"/>
      <c r="O386" s="97">
        <v>0</v>
      </c>
      <c r="P386" s="97" t="s">
        <v>207</v>
      </c>
      <c r="Q386" s="147"/>
      <c r="R386" s="147"/>
      <c r="S386" s="78">
        <v>0</v>
      </c>
      <c r="T386" s="49">
        <v>0</v>
      </c>
      <c r="U386" s="23"/>
      <c r="V386" s="24"/>
      <c r="W386" s="62" t="s">
        <v>207</v>
      </c>
    </row>
    <row r="387" spans="1:23" ht="23.45" customHeight="1">
      <c r="A387" s="35" t="s">
        <v>6177</v>
      </c>
      <c r="B387" s="35" t="s">
        <v>10688</v>
      </c>
      <c r="C387" s="35" t="s">
        <v>6178</v>
      </c>
      <c r="D387" s="35" t="s">
        <v>6179</v>
      </c>
      <c r="E387" s="36" t="s">
        <v>10431</v>
      </c>
      <c r="F387" s="35" t="s">
        <v>9730</v>
      </c>
      <c r="G387" s="37" t="s">
        <v>9449</v>
      </c>
      <c r="H387" s="38">
        <v>19000</v>
      </c>
      <c r="I387" s="39">
        <v>3</v>
      </c>
      <c r="J387" s="40"/>
      <c r="K387" s="41"/>
      <c r="L387" s="76">
        <v>1</v>
      </c>
      <c r="M387" s="14"/>
      <c r="N387" s="15"/>
      <c r="O387" s="97">
        <v>1</v>
      </c>
      <c r="P387" s="97" t="s">
        <v>207</v>
      </c>
      <c r="Q387" s="146" t="s">
        <v>13333</v>
      </c>
      <c r="R387" s="321" t="s">
        <v>13464</v>
      </c>
      <c r="S387" s="78">
        <v>1</v>
      </c>
      <c r="T387" s="48">
        <v>19000</v>
      </c>
      <c r="U387" s="23"/>
      <c r="V387" s="24"/>
      <c r="W387" s="62" t="s">
        <v>6181</v>
      </c>
    </row>
    <row r="388" spans="1:23" ht="23.45" customHeight="1">
      <c r="A388" s="35" t="s">
        <v>6177</v>
      </c>
      <c r="B388" s="35" t="s">
        <v>10688</v>
      </c>
      <c r="C388" s="35" t="s">
        <v>6178</v>
      </c>
      <c r="D388" s="35" t="s">
        <v>6179</v>
      </c>
      <c r="E388" s="36" t="s">
        <v>10430</v>
      </c>
      <c r="F388" s="35" t="s">
        <v>9730</v>
      </c>
      <c r="G388" s="37" t="s">
        <v>7109</v>
      </c>
      <c r="H388" s="38">
        <v>19000</v>
      </c>
      <c r="I388" s="39">
        <v>1</v>
      </c>
      <c r="J388" s="40"/>
      <c r="K388" s="41"/>
      <c r="L388" s="76">
        <v>1</v>
      </c>
      <c r="M388" s="14"/>
      <c r="N388" s="15"/>
      <c r="O388" s="97">
        <v>1</v>
      </c>
      <c r="P388" s="97" t="s">
        <v>207</v>
      </c>
      <c r="Q388" s="146"/>
      <c r="R388" s="321" t="s">
        <v>13464</v>
      </c>
      <c r="S388" s="78">
        <v>1</v>
      </c>
      <c r="T388" s="48">
        <v>19000</v>
      </c>
      <c r="U388" s="23"/>
      <c r="V388" s="24"/>
      <c r="W388" s="62" t="s">
        <v>6181</v>
      </c>
    </row>
    <row r="389" spans="1:23" ht="23.45" customHeight="1">
      <c r="A389" s="35"/>
      <c r="B389" s="35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9">
        <v>0</v>
      </c>
      <c r="U389" s="23"/>
      <c r="V389" s="24"/>
      <c r="W389" s="62" t="s">
        <v>207</v>
      </c>
    </row>
    <row r="390" spans="1:23" ht="23.45" customHeight="1">
      <c r="A390" s="35" t="s">
        <v>3512</v>
      </c>
      <c r="B390" s="35" t="s">
        <v>10991</v>
      </c>
      <c r="C390" s="35" t="s">
        <v>3513</v>
      </c>
      <c r="D390" s="35" t="s">
        <v>3514</v>
      </c>
      <c r="E390" s="36" t="s">
        <v>13253</v>
      </c>
      <c r="F390" s="35" t="s">
        <v>12825</v>
      </c>
      <c r="G390" s="37" t="s">
        <v>5959</v>
      </c>
      <c r="H390" s="38">
        <v>13000</v>
      </c>
      <c r="I390" s="39">
        <v>2</v>
      </c>
      <c r="J390" s="40"/>
      <c r="K390" s="41"/>
      <c r="L390" s="76">
        <v>2</v>
      </c>
      <c r="M390" s="14"/>
      <c r="N390" s="15"/>
      <c r="O390" s="97">
        <v>2</v>
      </c>
      <c r="P390" s="97" t="s">
        <v>207</v>
      </c>
      <c r="Q390" s="146"/>
      <c r="R390" s="146"/>
      <c r="S390" s="78">
        <v>2</v>
      </c>
      <c r="T390" s="48">
        <v>26000</v>
      </c>
      <c r="U390" s="23"/>
      <c r="V390" s="24"/>
      <c r="W390" s="62" t="s">
        <v>4775</v>
      </c>
    </row>
    <row r="391" spans="1:23" ht="23.4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13060</v>
      </c>
      <c r="F391" s="35" t="s">
        <v>12825</v>
      </c>
      <c r="G391" s="37" t="s">
        <v>7076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4775</v>
      </c>
    </row>
    <row r="392" spans="1:23" ht="23.4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13061</v>
      </c>
      <c r="F392" s="35" t="s">
        <v>12825</v>
      </c>
      <c r="G392" s="37" t="s">
        <v>7055</v>
      </c>
      <c r="H392" s="38">
        <v>13000</v>
      </c>
      <c r="I392" s="327">
        <v>20</v>
      </c>
      <c r="J392" s="40"/>
      <c r="K392" s="41"/>
      <c r="L392" s="76"/>
      <c r="M392" s="14"/>
      <c r="N392" s="15"/>
      <c r="O392" s="97">
        <v>0</v>
      </c>
      <c r="P392" s="97" t="s">
        <v>207</v>
      </c>
      <c r="Q392" s="227" t="s">
        <v>13371</v>
      </c>
      <c r="R392" s="146" t="s">
        <v>13373</v>
      </c>
      <c r="S392" s="78">
        <v>0</v>
      </c>
      <c r="T392" s="48">
        <v>260000</v>
      </c>
      <c r="U392" s="23"/>
      <c r="V392" s="24"/>
      <c r="W392" s="62" t="s">
        <v>4775</v>
      </c>
    </row>
    <row r="393" spans="1:23" ht="23.45" customHeight="1">
      <c r="A393" s="35" t="s">
        <v>3512</v>
      </c>
      <c r="B393" s="35" t="s">
        <v>10991</v>
      </c>
      <c r="C393" s="35" t="s">
        <v>3513</v>
      </c>
      <c r="D393" s="35" t="s">
        <v>3514</v>
      </c>
      <c r="E393" s="36" t="s">
        <v>12824</v>
      </c>
      <c r="F393" s="35" t="s">
        <v>12825</v>
      </c>
      <c r="G393" s="37" t="s">
        <v>7165</v>
      </c>
      <c r="H393" s="38">
        <v>13000</v>
      </c>
      <c r="I393" s="327">
        <v>10</v>
      </c>
      <c r="J393" s="40"/>
      <c r="K393" s="41"/>
      <c r="L393" s="76"/>
      <c r="M393" s="14"/>
      <c r="N393" s="15"/>
      <c r="O393" s="97">
        <v>0</v>
      </c>
      <c r="P393" s="97" t="s">
        <v>207</v>
      </c>
      <c r="Q393" s="227" t="s">
        <v>13372</v>
      </c>
      <c r="R393" s="146" t="s">
        <v>13373</v>
      </c>
      <c r="S393" s="78">
        <v>0</v>
      </c>
      <c r="T393" s="48">
        <v>130000</v>
      </c>
      <c r="U393" s="23"/>
      <c r="V393" s="24"/>
      <c r="W393" s="62" t="s">
        <v>4775</v>
      </c>
    </row>
    <row r="394" spans="1:23" ht="23.45" customHeight="1">
      <c r="A394" s="35" t="s">
        <v>3512</v>
      </c>
      <c r="B394" s="35" t="s">
        <v>10991</v>
      </c>
      <c r="C394" s="35" t="s">
        <v>3513</v>
      </c>
      <c r="D394" s="35" t="s">
        <v>3514</v>
      </c>
      <c r="E394" s="36" t="s">
        <v>10438</v>
      </c>
      <c r="F394" s="35" t="s">
        <v>9869</v>
      </c>
      <c r="G394" s="37" t="s">
        <v>5959</v>
      </c>
      <c r="H394" s="38">
        <v>14000</v>
      </c>
      <c r="I394" s="327">
        <v>20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227" t="s">
        <v>13351</v>
      </c>
      <c r="R394" s="146" t="s">
        <v>13373</v>
      </c>
      <c r="S394" s="78">
        <v>0</v>
      </c>
      <c r="T394" s="48">
        <v>280000</v>
      </c>
      <c r="U394" s="23"/>
      <c r="V394" s="24"/>
      <c r="W394" s="62" t="s">
        <v>4775</v>
      </c>
    </row>
    <row r="395" spans="1:23" ht="23.45" customHeight="1">
      <c r="A395" s="16" t="s">
        <v>5520</v>
      </c>
      <c r="B395" s="16" t="s">
        <v>10991</v>
      </c>
      <c r="C395" s="16" t="s">
        <v>3513</v>
      </c>
      <c r="D395" s="16" t="s">
        <v>3514</v>
      </c>
      <c r="E395" s="25" t="s">
        <v>12934</v>
      </c>
      <c r="F395" s="16" t="s">
        <v>12935</v>
      </c>
      <c r="G395" s="26" t="s">
        <v>131</v>
      </c>
      <c r="H395" s="27">
        <v>14000</v>
      </c>
      <c r="I395" s="28"/>
      <c r="J395" s="29"/>
      <c r="K395" s="12">
        <v>1</v>
      </c>
      <c r="L395" s="77"/>
      <c r="M395" s="10"/>
      <c r="N395" s="11"/>
      <c r="O395" s="97">
        <v>0</v>
      </c>
      <c r="P395" s="97" t="s">
        <v>207</v>
      </c>
      <c r="Q395" s="147" t="s">
        <v>10161</v>
      </c>
      <c r="R395" s="147" t="s">
        <v>12989</v>
      </c>
      <c r="S395" s="78">
        <v>0</v>
      </c>
      <c r="T395" s="48">
        <v>0</v>
      </c>
      <c r="U395" s="23"/>
      <c r="V395" s="24"/>
      <c r="W395" s="62" t="s">
        <v>4775</v>
      </c>
    </row>
    <row r="396" spans="1:23" ht="23.45" customHeight="1">
      <c r="A396" s="16"/>
      <c r="B396" s="16"/>
      <c r="C396" s="16"/>
      <c r="D396" s="16"/>
      <c r="E396" s="25"/>
      <c r="F396" s="16"/>
      <c r="G396" s="26"/>
      <c r="H396" s="27"/>
      <c r="I396" s="28"/>
      <c r="J396" s="29"/>
      <c r="K396" s="12"/>
      <c r="L396" s="77"/>
      <c r="M396" s="10"/>
      <c r="N396" s="11"/>
      <c r="O396" s="97">
        <v>0</v>
      </c>
      <c r="P396" s="97" t="s">
        <v>207</v>
      </c>
      <c r="Q396" s="147"/>
      <c r="R396" s="147"/>
      <c r="S396" s="78">
        <v>0</v>
      </c>
      <c r="T396" s="49">
        <v>0</v>
      </c>
      <c r="U396" s="23"/>
      <c r="V396" s="24"/>
      <c r="W396" s="62" t="s">
        <v>207</v>
      </c>
    </row>
    <row r="397" spans="1:23" ht="23.45" customHeight="1">
      <c r="A397" s="35" t="s">
        <v>9644</v>
      </c>
      <c r="B397" s="35" t="s">
        <v>10690</v>
      </c>
      <c r="C397" s="35" t="s">
        <v>7909</v>
      </c>
      <c r="D397" s="35" t="s">
        <v>7909</v>
      </c>
      <c r="E397" s="36" t="s">
        <v>13254</v>
      </c>
      <c r="F397" s="35" t="s">
        <v>13063</v>
      </c>
      <c r="G397" s="37" t="s">
        <v>5959</v>
      </c>
      <c r="H397" s="38">
        <v>17000</v>
      </c>
      <c r="I397" s="39">
        <v>1</v>
      </c>
      <c r="J397" s="40"/>
      <c r="K397" s="41"/>
      <c r="L397" s="76">
        <v>1</v>
      </c>
      <c r="M397" s="14"/>
      <c r="N397" s="15"/>
      <c r="O397" s="97">
        <v>1</v>
      </c>
      <c r="P397" s="97" t="s">
        <v>207</v>
      </c>
      <c r="Q397" s="146"/>
      <c r="R397" s="146"/>
      <c r="S397" s="78">
        <v>1</v>
      </c>
      <c r="T397" s="48">
        <v>17000</v>
      </c>
      <c r="U397" s="23"/>
      <c r="V397" s="24"/>
      <c r="W397" s="62" t="s">
        <v>9646</v>
      </c>
    </row>
    <row r="398" spans="1:23" ht="23.45" customHeight="1">
      <c r="A398" s="35" t="s">
        <v>9644</v>
      </c>
      <c r="B398" s="35" t="s">
        <v>10690</v>
      </c>
      <c r="C398" s="35" t="s">
        <v>7909</v>
      </c>
      <c r="D398" s="35" t="s">
        <v>7909</v>
      </c>
      <c r="E398" s="36" t="s">
        <v>13062</v>
      </c>
      <c r="F398" s="35" t="s">
        <v>13063</v>
      </c>
      <c r="G398" s="37" t="s">
        <v>11665</v>
      </c>
      <c r="H398" s="38">
        <v>17000</v>
      </c>
      <c r="I398" s="39">
        <v>2</v>
      </c>
      <c r="J398" s="40"/>
      <c r="K398" s="41"/>
      <c r="L398" s="76">
        <v>2</v>
      </c>
      <c r="M398" s="14"/>
      <c r="N398" s="15"/>
      <c r="O398" s="97">
        <v>2</v>
      </c>
      <c r="P398" s="97" t="s">
        <v>207</v>
      </c>
      <c r="Q398" s="146"/>
      <c r="R398" s="146"/>
      <c r="S398" s="78">
        <v>2</v>
      </c>
      <c r="T398" s="48">
        <v>34000</v>
      </c>
      <c r="U398" s="23"/>
      <c r="V398" s="24"/>
      <c r="W398" s="62" t="s">
        <v>9646</v>
      </c>
    </row>
    <row r="399" spans="1:23" ht="23.45" customHeight="1">
      <c r="A399" s="35"/>
      <c r="B399" s="35"/>
      <c r="C399" s="35"/>
      <c r="D399" s="35"/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97">
        <v>0</v>
      </c>
      <c r="P399" s="97" t="s">
        <v>207</v>
      </c>
      <c r="Q399" s="146"/>
      <c r="R399" s="146"/>
      <c r="S399" s="78">
        <v>0</v>
      </c>
      <c r="T399" s="49">
        <v>0</v>
      </c>
      <c r="U399" s="23"/>
      <c r="V399" s="24"/>
      <c r="W399" s="62" t="s">
        <v>207</v>
      </c>
    </row>
    <row r="400" spans="1:23" ht="23.45" customHeight="1">
      <c r="A400" s="35" t="s">
        <v>344</v>
      </c>
      <c r="B400" s="35" t="s">
        <v>10883</v>
      </c>
      <c r="C400" s="35" t="s">
        <v>346</v>
      </c>
      <c r="D400" s="35" t="s">
        <v>347</v>
      </c>
      <c r="E400" s="36" t="s">
        <v>13255</v>
      </c>
      <c r="F400" s="35" t="s">
        <v>13256</v>
      </c>
      <c r="G400" s="37" t="s">
        <v>13257</v>
      </c>
      <c r="H400" s="38">
        <v>21000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21000</v>
      </c>
      <c r="U400" s="23"/>
      <c r="V400" s="24"/>
      <c r="W400" s="62" t="s">
        <v>4844</v>
      </c>
    </row>
    <row r="401" spans="1:23" ht="23.45" customHeight="1">
      <c r="A401" s="35" t="s">
        <v>13197</v>
      </c>
      <c r="B401" s="35" t="s">
        <v>13206</v>
      </c>
      <c r="C401" s="35" t="s">
        <v>346</v>
      </c>
      <c r="D401" s="35" t="s">
        <v>347</v>
      </c>
      <c r="E401" s="36"/>
      <c r="F401" s="13" t="s">
        <v>5207</v>
      </c>
      <c r="G401" s="37"/>
      <c r="H401" s="38"/>
      <c r="I401" s="39"/>
      <c r="J401" s="40"/>
      <c r="K401" s="41"/>
      <c r="L401" s="76"/>
      <c r="M401" s="14"/>
      <c r="N401" s="15"/>
      <c r="O401" s="97">
        <v>0</v>
      </c>
      <c r="P401" s="97" t="s">
        <v>207</v>
      </c>
      <c r="Q401" s="219" t="s">
        <v>13368</v>
      </c>
      <c r="R401" s="146"/>
      <c r="S401" s="78">
        <v>0</v>
      </c>
      <c r="T401" s="49">
        <v>0</v>
      </c>
      <c r="U401" s="23"/>
      <c r="V401" s="24"/>
      <c r="W401" s="62" t="s">
        <v>4844</v>
      </c>
    </row>
    <row r="402" spans="1:23" ht="23.4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45" customHeight="1">
      <c r="A403" s="35" t="s">
        <v>6646</v>
      </c>
      <c r="B403" s="35" t="s">
        <v>10995</v>
      </c>
      <c r="C403" s="35" t="s">
        <v>6648</v>
      </c>
      <c r="D403" s="35" t="s">
        <v>6649</v>
      </c>
      <c r="E403" s="36" t="s">
        <v>13258</v>
      </c>
      <c r="F403" s="35" t="s">
        <v>13259</v>
      </c>
      <c r="G403" s="37" t="s">
        <v>10467</v>
      </c>
      <c r="H403" s="38">
        <v>10000</v>
      </c>
      <c r="I403" s="39">
        <v>3</v>
      </c>
      <c r="J403" s="40"/>
      <c r="K403" s="41"/>
      <c r="L403" s="76">
        <v>3</v>
      </c>
      <c r="M403" s="14"/>
      <c r="N403" s="15"/>
      <c r="O403" s="97">
        <v>3</v>
      </c>
      <c r="P403" s="97" t="s">
        <v>207</v>
      </c>
      <c r="Q403" s="146"/>
      <c r="R403" s="146"/>
      <c r="S403" s="78">
        <v>3</v>
      </c>
      <c r="T403" s="48">
        <v>30000</v>
      </c>
      <c r="U403" s="23"/>
      <c r="V403" s="24"/>
      <c r="W403" s="62" t="s">
        <v>6651</v>
      </c>
    </row>
    <row r="404" spans="1:23" ht="23.45" customHeight="1">
      <c r="A404" s="35"/>
      <c r="B404" s="35"/>
      <c r="C404" s="35"/>
      <c r="D404" s="35"/>
      <c r="E404" s="36"/>
      <c r="F404" s="35"/>
      <c r="G404" s="37"/>
      <c r="H404" s="38"/>
      <c r="I404" s="39"/>
      <c r="J404" s="40"/>
      <c r="K404" s="41"/>
      <c r="L404" s="76"/>
      <c r="M404" s="14"/>
      <c r="N404" s="15"/>
      <c r="O404" s="97">
        <v>0</v>
      </c>
      <c r="P404" s="97" t="s">
        <v>207</v>
      </c>
      <c r="Q404" s="146"/>
      <c r="R404" s="146"/>
      <c r="S404" s="78">
        <v>0</v>
      </c>
      <c r="T404" s="49">
        <v>0</v>
      </c>
      <c r="U404" s="23"/>
      <c r="V404" s="24"/>
      <c r="W404" s="62" t="s">
        <v>207</v>
      </c>
    </row>
    <row r="405" spans="1:23" ht="23.45" customHeight="1">
      <c r="A405" s="35" t="s">
        <v>5465</v>
      </c>
      <c r="B405" s="35" t="s">
        <v>10621</v>
      </c>
      <c r="C405" s="35" t="s">
        <v>5467</v>
      </c>
      <c r="D405" s="35" t="s">
        <v>5468</v>
      </c>
      <c r="E405" s="36" t="s">
        <v>7839</v>
      </c>
      <c r="F405" s="35" t="s">
        <v>7840</v>
      </c>
      <c r="G405" s="37" t="s">
        <v>5959</v>
      </c>
      <c r="H405" s="38">
        <v>13000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13000</v>
      </c>
      <c r="U405" s="23"/>
      <c r="V405" s="24"/>
      <c r="W405" s="62" t="s">
        <v>5470</v>
      </c>
    </row>
    <row r="406" spans="1:23" ht="23.45" customHeight="1">
      <c r="A406" s="35" t="s">
        <v>5465</v>
      </c>
      <c r="B406" s="35" t="s">
        <v>10621</v>
      </c>
      <c r="C406" s="35" t="s">
        <v>5467</v>
      </c>
      <c r="D406" s="35" t="s">
        <v>5468</v>
      </c>
      <c r="E406" s="36" t="s">
        <v>7841</v>
      </c>
      <c r="F406" s="35" t="s">
        <v>7840</v>
      </c>
      <c r="G406" s="37" t="s">
        <v>7067</v>
      </c>
      <c r="H406" s="38">
        <v>13000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13000</v>
      </c>
      <c r="U406" s="23"/>
      <c r="V406" s="24"/>
      <c r="W406" s="62" t="s">
        <v>5470</v>
      </c>
    </row>
    <row r="407" spans="1:23" ht="23.45" customHeight="1">
      <c r="A407" s="35" t="s">
        <v>5465</v>
      </c>
      <c r="B407" s="35" t="s">
        <v>10621</v>
      </c>
      <c r="C407" s="35" t="s">
        <v>5467</v>
      </c>
      <c r="D407" s="35" t="s">
        <v>5468</v>
      </c>
      <c r="E407" s="36" t="s">
        <v>7842</v>
      </c>
      <c r="F407" s="35" t="s">
        <v>7840</v>
      </c>
      <c r="G407" s="37" t="s">
        <v>7064</v>
      </c>
      <c r="H407" s="38">
        <v>13000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13000</v>
      </c>
      <c r="U407" s="23"/>
      <c r="V407" s="24"/>
      <c r="W407" s="62" t="s">
        <v>5470</v>
      </c>
    </row>
    <row r="408" spans="1:23" ht="23.4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45" customHeight="1">
      <c r="A409" s="35" t="s">
        <v>922</v>
      </c>
      <c r="B409" s="35" t="s">
        <v>10987</v>
      </c>
      <c r="C409" s="35" t="s">
        <v>923</v>
      </c>
      <c r="D409" s="35" t="s">
        <v>924</v>
      </c>
      <c r="E409" s="36" t="s">
        <v>12133</v>
      </c>
      <c r="F409" s="35" t="s">
        <v>12131</v>
      </c>
      <c r="G409" s="37" t="s">
        <v>7064</v>
      </c>
      <c r="H409" s="38">
        <v>11000</v>
      </c>
      <c r="I409" s="39"/>
      <c r="J409" s="40"/>
      <c r="K409" s="41"/>
      <c r="L409" s="76"/>
      <c r="M409" s="14"/>
      <c r="N409" s="15"/>
      <c r="O409" s="97">
        <v>0</v>
      </c>
      <c r="P409" s="97" t="s">
        <v>207</v>
      </c>
      <c r="Q409" s="146"/>
      <c r="R409" s="146"/>
      <c r="S409" s="78">
        <v>0</v>
      </c>
      <c r="T409" s="48">
        <v>0</v>
      </c>
      <c r="U409" s="23"/>
      <c r="V409" s="24"/>
      <c r="W409" s="62" t="s">
        <v>4917</v>
      </c>
    </row>
    <row r="410" spans="1:23" ht="23.45" customHeight="1">
      <c r="A410" s="35" t="s">
        <v>922</v>
      </c>
      <c r="B410" s="35" t="s">
        <v>10987</v>
      </c>
      <c r="C410" s="35" t="s">
        <v>923</v>
      </c>
      <c r="D410" s="35" t="s">
        <v>924</v>
      </c>
      <c r="E410" s="36" t="s">
        <v>12133</v>
      </c>
      <c r="F410" s="35" t="s">
        <v>12131</v>
      </c>
      <c r="G410" s="37" t="s">
        <v>7064</v>
      </c>
      <c r="H410" s="38">
        <v>11000</v>
      </c>
      <c r="I410" s="39">
        <v>1</v>
      </c>
      <c r="J410" s="40"/>
      <c r="K410" s="41"/>
      <c r="L410" s="76">
        <v>1</v>
      </c>
      <c r="M410" s="14"/>
      <c r="N410" s="15"/>
      <c r="O410" s="97">
        <v>1</v>
      </c>
      <c r="P410" s="97" t="s">
        <v>207</v>
      </c>
      <c r="Q410" s="146"/>
      <c r="R410" s="146"/>
      <c r="S410" s="78">
        <v>1</v>
      </c>
      <c r="T410" s="48">
        <v>11000</v>
      </c>
      <c r="U410" s="23"/>
      <c r="V410" s="24"/>
      <c r="W410" s="62" t="s">
        <v>4917</v>
      </c>
    </row>
    <row r="411" spans="1:23" ht="23.45" customHeight="1">
      <c r="A411" s="35"/>
      <c r="B411" s="35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97">
        <v>0</v>
      </c>
      <c r="P411" s="97" t="s">
        <v>207</v>
      </c>
      <c r="Q411" s="146"/>
      <c r="R411" s="146"/>
      <c r="S411" s="78">
        <v>0</v>
      </c>
      <c r="T411" s="49">
        <v>0</v>
      </c>
      <c r="U411" s="23"/>
      <c r="V411" s="24"/>
      <c r="W411" s="62" t="s">
        <v>207</v>
      </c>
    </row>
    <row r="412" spans="1:23" ht="23.45" customHeight="1">
      <c r="A412" s="35" t="s">
        <v>562</v>
      </c>
      <c r="B412" s="35" t="s">
        <v>11092</v>
      </c>
      <c r="C412" s="35" t="s">
        <v>563</v>
      </c>
      <c r="D412" s="35" t="s">
        <v>563</v>
      </c>
      <c r="E412" s="36" t="s">
        <v>13260</v>
      </c>
      <c r="F412" s="35" t="s">
        <v>13261</v>
      </c>
      <c r="G412" s="37" t="s">
        <v>11665</v>
      </c>
      <c r="H412" s="38">
        <v>31000</v>
      </c>
      <c r="I412" s="39">
        <v>1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146" t="s">
        <v>13341</v>
      </c>
      <c r="R412" s="146"/>
      <c r="S412" s="78">
        <v>0</v>
      </c>
      <c r="T412" s="49">
        <v>0</v>
      </c>
      <c r="U412" s="23"/>
      <c r="V412" s="24"/>
      <c r="W412" s="62" t="s">
        <v>4858</v>
      </c>
    </row>
    <row r="413" spans="1:23" ht="23.45" customHeight="1">
      <c r="A413" s="35"/>
      <c r="B413" s="35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45" customHeight="1">
      <c r="A414" s="35" t="s">
        <v>5778</v>
      </c>
      <c r="B414" s="35" t="s">
        <v>10912</v>
      </c>
      <c r="C414" s="35" t="s">
        <v>134</v>
      </c>
      <c r="D414" s="35" t="s">
        <v>135</v>
      </c>
      <c r="E414" s="36" t="s">
        <v>7308</v>
      </c>
      <c r="F414" s="35" t="s">
        <v>7309</v>
      </c>
      <c r="G414" s="37" t="s">
        <v>6874</v>
      </c>
      <c r="H414" s="38">
        <v>8000</v>
      </c>
      <c r="I414" s="39">
        <v>1</v>
      </c>
      <c r="J414" s="40"/>
      <c r="K414" s="41"/>
      <c r="L414" s="76"/>
      <c r="M414" s="14"/>
      <c r="N414" s="15"/>
      <c r="O414" s="97">
        <v>0</v>
      </c>
      <c r="P414" s="97" t="s">
        <v>207</v>
      </c>
      <c r="Q414" s="146"/>
      <c r="R414" s="146"/>
      <c r="S414" s="78">
        <v>0</v>
      </c>
      <c r="T414" s="48">
        <v>0</v>
      </c>
      <c r="U414" s="23"/>
      <c r="V414" s="24"/>
      <c r="W414" s="62" t="s">
        <v>4845</v>
      </c>
    </row>
    <row r="415" spans="1:23" ht="23.45" customHeight="1">
      <c r="A415" s="35" t="s">
        <v>5778</v>
      </c>
      <c r="B415" s="35" t="s">
        <v>10912</v>
      </c>
      <c r="C415" s="35" t="s">
        <v>134</v>
      </c>
      <c r="D415" s="35" t="s">
        <v>135</v>
      </c>
      <c r="E415" s="36" t="s">
        <v>7938</v>
      </c>
      <c r="F415" s="35" t="s">
        <v>7309</v>
      </c>
      <c r="G415" s="37" t="s">
        <v>7939</v>
      </c>
      <c r="H415" s="38">
        <v>8000</v>
      </c>
      <c r="I415" s="39">
        <v>10</v>
      </c>
      <c r="J415" s="40"/>
      <c r="K415" s="41"/>
      <c r="L415" s="76">
        <v>10</v>
      </c>
      <c r="M415" s="14"/>
      <c r="N415" s="15"/>
      <c r="O415" s="97">
        <v>10</v>
      </c>
      <c r="P415" s="97" t="s">
        <v>207</v>
      </c>
      <c r="Q415" s="146"/>
      <c r="R415" s="146"/>
      <c r="S415" s="78">
        <v>10</v>
      </c>
      <c r="T415" s="48">
        <v>80000</v>
      </c>
      <c r="U415" s="23"/>
      <c r="V415" s="24"/>
      <c r="W415" s="62" t="s">
        <v>4845</v>
      </c>
    </row>
    <row r="416" spans="1:23" ht="23.4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7311</v>
      </c>
      <c r="F416" s="35" t="s">
        <v>7309</v>
      </c>
      <c r="G416" s="37" t="s">
        <v>7064</v>
      </c>
      <c r="H416" s="38">
        <v>8000</v>
      </c>
      <c r="I416" s="39">
        <v>5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/>
      <c r="R416" s="146"/>
      <c r="S416" s="78">
        <v>0</v>
      </c>
      <c r="T416" s="48">
        <v>0</v>
      </c>
      <c r="U416" s="23"/>
      <c r="V416" s="24"/>
      <c r="W416" s="62" t="s">
        <v>4845</v>
      </c>
    </row>
    <row r="417" spans="1:23" ht="23.4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7312</v>
      </c>
      <c r="F417" s="35" t="s">
        <v>7309</v>
      </c>
      <c r="G417" s="37" t="s">
        <v>6755</v>
      </c>
      <c r="H417" s="38">
        <v>8000</v>
      </c>
      <c r="I417" s="39">
        <v>2</v>
      </c>
      <c r="J417" s="40"/>
      <c r="K417" s="41"/>
      <c r="L417" s="76">
        <v>2</v>
      </c>
      <c r="M417" s="14"/>
      <c r="N417" s="15"/>
      <c r="O417" s="97">
        <v>2</v>
      </c>
      <c r="P417" s="97" t="s">
        <v>207</v>
      </c>
      <c r="Q417" s="146"/>
      <c r="R417" s="146"/>
      <c r="S417" s="78">
        <v>2</v>
      </c>
      <c r="T417" s="48">
        <v>16000</v>
      </c>
      <c r="U417" s="23"/>
      <c r="V417" s="24"/>
      <c r="W417" s="62" t="s">
        <v>4845</v>
      </c>
    </row>
    <row r="418" spans="1:23" ht="23.4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13262</v>
      </c>
      <c r="F418" s="35" t="s">
        <v>7309</v>
      </c>
      <c r="G418" s="37" t="s">
        <v>13263</v>
      </c>
      <c r="H418" s="38">
        <v>8000</v>
      </c>
      <c r="I418" s="39">
        <v>1</v>
      </c>
      <c r="J418" s="40"/>
      <c r="K418" s="41"/>
      <c r="L418" s="76">
        <v>1</v>
      </c>
      <c r="M418" s="14"/>
      <c r="N418" s="15"/>
      <c r="O418" s="97">
        <v>1</v>
      </c>
      <c r="P418" s="97" t="s">
        <v>207</v>
      </c>
      <c r="Q418" s="146"/>
      <c r="R418" s="146"/>
      <c r="S418" s="78">
        <v>1</v>
      </c>
      <c r="T418" s="48">
        <v>8000</v>
      </c>
      <c r="U418" s="23"/>
      <c r="V418" s="24"/>
      <c r="W418" s="62" t="s">
        <v>4845</v>
      </c>
    </row>
    <row r="419" spans="1:23" ht="23.4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7316</v>
      </c>
      <c r="F419" s="35" t="s">
        <v>7314</v>
      </c>
      <c r="G419" s="37" t="s">
        <v>7121</v>
      </c>
      <c r="H419" s="38">
        <v>9000</v>
      </c>
      <c r="I419" s="39">
        <v>2</v>
      </c>
      <c r="J419" s="40"/>
      <c r="K419" s="41"/>
      <c r="L419" s="76"/>
      <c r="M419" s="14"/>
      <c r="N419" s="15"/>
      <c r="O419" s="97">
        <v>0</v>
      </c>
      <c r="P419" s="97" t="s">
        <v>207</v>
      </c>
      <c r="Q419" s="146"/>
      <c r="R419" s="146"/>
      <c r="S419" s="78">
        <v>0</v>
      </c>
      <c r="T419" s="48">
        <v>0</v>
      </c>
      <c r="U419" s="23"/>
      <c r="V419" s="24"/>
      <c r="W419" s="62" t="s">
        <v>4845</v>
      </c>
    </row>
    <row r="420" spans="1:23" ht="23.4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9420</v>
      </c>
      <c r="F420" s="35" t="s">
        <v>7314</v>
      </c>
      <c r="G420" s="37" t="s">
        <v>7616</v>
      </c>
      <c r="H420" s="38">
        <v>9000</v>
      </c>
      <c r="I420" s="39">
        <v>2</v>
      </c>
      <c r="J420" s="40"/>
      <c r="K420" s="41"/>
      <c r="L420" s="76">
        <v>2</v>
      </c>
      <c r="M420" s="14"/>
      <c r="N420" s="15"/>
      <c r="O420" s="97">
        <v>2</v>
      </c>
      <c r="P420" s="97" t="s">
        <v>207</v>
      </c>
      <c r="Q420" s="146"/>
      <c r="R420" s="146"/>
      <c r="S420" s="78">
        <v>2</v>
      </c>
      <c r="T420" s="48">
        <v>18000</v>
      </c>
      <c r="U420" s="23"/>
      <c r="V420" s="24"/>
      <c r="W420" s="62" t="s">
        <v>4845</v>
      </c>
    </row>
    <row r="421" spans="1:23" ht="23.45" customHeight="1">
      <c r="A421" s="35" t="s">
        <v>5778</v>
      </c>
      <c r="B421" s="35" t="s">
        <v>10912</v>
      </c>
      <c r="C421" s="35" t="s">
        <v>134</v>
      </c>
      <c r="D421" s="35" t="s">
        <v>135</v>
      </c>
      <c r="E421" s="36" t="s">
        <v>8059</v>
      </c>
      <c r="F421" s="35" t="s">
        <v>7314</v>
      </c>
      <c r="G421" s="37" t="s">
        <v>8060</v>
      </c>
      <c r="H421" s="38">
        <v>9000</v>
      </c>
      <c r="I421" s="39">
        <v>3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/>
      <c r="R421" s="146"/>
      <c r="S421" s="78">
        <v>0</v>
      </c>
      <c r="T421" s="48">
        <v>0</v>
      </c>
      <c r="U421" s="23"/>
      <c r="V421" s="24"/>
      <c r="W421" s="62" t="s">
        <v>4845</v>
      </c>
    </row>
    <row r="422" spans="1:23" ht="23.45" customHeight="1">
      <c r="A422" s="35" t="s">
        <v>5778</v>
      </c>
      <c r="B422" s="35" t="s">
        <v>10912</v>
      </c>
      <c r="C422" s="35" t="s">
        <v>134</v>
      </c>
      <c r="D422" s="35" t="s">
        <v>135</v>
      </c>
      <c r="E422" s="36" t="s">
        <v>11344</v>
      </c>
      <c r="F422" s="35" t="s">
        <v>7314</v>
      </c>
      <c r="G422" s="37" t="s">
        <v>11345</v>
      </c>
      <c r="H422" s="38">
        <v>9000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 t="s">
        <v>13376</v>
      </c>
      <c r="R422" s="146"/>
      <c r="S422" s="78">
        <v>1</v>
      </c>
      <c r="T422" s="48">
        <v>9000</v>
      </c>
      <c r="U422" s="23"/>
      <c r="V422" s="24"/>
      <c r="W422" s="62" t="s">
        <v>4845</v>
      </c>
    </row>
    <row r="423" spans="1:23" ht="23.45" customHeight="1">
      <c r="A423" s="35" t="s">
        <v>5778</v>
      </c>
      <c r="B423" s="35" t="s">
        <v>10912</v>
      </c>
      <c r="C423" s="35" t="s">
        <v>134</v>
      </c>
      <c r="D423" s="35" t="s">
        <v>135</v>
      </c>
      <c r="E423" s="36" t="s">
        <v>10442</v>
      </c>
      <c r="F423" s="35" t="s">
        <v>7314</v>
      </c>
      <c r="G423" s="37" t="s">
        <v>7824</v>
      </c>
      <c r="H423" s="38">
        <v>9000</v>
      </c>
      <c r="I423" s="39">
        <v>1</v>
      </c>
      <c r="J423" s="40"/>
      <c r="K423" s="41"/>
      <c r="L423" s="76">
        <v>1</v>
      </c>
      <c r="M423" s="14"/>
      <c r="N423" s="15"/>
      <c r="O423" s="97">
        <v>1</v>
      </c>
      <c r="P423" s="97" t="s">
        <v>207</v>
      </c>
      <c r="Q423" s="146"/>
      <c r="R423" s="146"/>
      <c r="S423" s="78">
        <v>1</v>
      </c>
      <c r="T423" s="48">
        <v>9000</v>
      </c>
      <c r="U423" s="23"/>
      <c r="V423" s="24"/>
      <c r="W423" s="62" t="s">
        <v>4845</v>
      </c>
    </row>
    <row r="424" spans="1:23" ht="23.45" customHeight="1">
      <c r="A424" s="35" t="s">
        <v>5778</v>
      </c>
      <c r="B424" s="35" t="s">
        <v>10912</v>
      </c>
      <c r="C424" s="35" t="s">
        <v>134</v>
      </c>
      <c r="D424" s="35" t="s">
        <v>135</v>
      </c>
      <c r="E424" s="36" t="s">
        <v>7317</v>
      </c>
      <c r="F424" s="35" t="s">
        <v>7318</v>
      </c>
      <c r="G424" s="37" t="s">
        <v>6875</v>
      </c>
      <c r="H424" s="38">
        <v>19000</v>
      </c>
      <c r="I424" s="39">
        <v>2</v>
      </c>
      <c r="J424" s="40"/>
      <c r="K424" s="41"/>
      <c r="L424" s="76"/>
      <c r="M424" s="14"/>
      <c r="N424" s="15"/>
      <c r="O424" s="97">
        <v>0</v>
      </c>
      <c r="P424" s="97" t="s">
        <v>207</v>
      </c>
      <c r="Q424" s="146"/>
      <c r="R424" s="146"/>
      <c r="S424" s="78">
        <v>0</v>
      </c>
      <c r="T424" s="48">
        <v>0</v>
      </c>
      <c r="U424" s="23"/>
      <c r="V424" s="24"/>
      <c r="W424" s="62" t="s">
        <v>4845</v>
      </c>
    </row>
    <row r="425" spans="1:23" ht="23.45" customHeight="1">
      <c r="A425" s="35" t="s">
        <v>5778</v>
      </c>
      <c r="B425" s="35" t="s">
        <v>10912</v>
      </c>
      <c r="C425" s="35" t="s">
        <v>134</v>
      </c>
      <c r="D425" s="35" t="s">
        <v>135</v>
      </c>
      <c r="E425" s="36" t="s">
        <v>7843</v>
      </c>
      <c r="F425" s="35" t="s">
        <v>7318</v>
      </c>
      <c r="G425" s="37" t="s">
        <v>7064</v>
      </c>
      <c r="H425" s="38">
        <v>19000</v>
      </c>
      <c r="I425" s="39">
        <v>4</v>
      </c>
      <c r="J425" s="40"/>
      <c r="K425" s="41"/>
      <c r="L425" s="76">
        <v>4</v>
      </c>
      <c r="M425" s="14"/>
      <c r="N425" s="15"/>
      <c r="O425" s="97">
        <v>4</v>
      </c>
      <c r="P425" s="97" t="s">
        <v>207</v>
      </c>
      <c r="Q425" s="146"/>
      <c r="R425" s="146"/>
      <c r="S425" s="78">
        <v>4</v>
      </c>
      <c r="T425" s="48">
        <v>76000</v>
      </c>
      <c r="U425" s="23"/>
      <c r="V425" s="24"/>
      <c r="W425" s="62" t="s">
        <v>4845</v>
      </c>
    </row>
    <row r="426" spans="1:23" ht="23.45" customHeight="1">
      <c r="A426" s="35" t="s">
        <v>5778</v>
      </c>
      <c r="B426" s="35" t="s">
        <v>10912</v>
      </c>
      <c r="C426" s="35" t="s">
        <v>134</v>
      </c>
      <c r="D426" s="35" t="s">
        <v>135</v>
      </c>
      <c r="E426" s="36" t="s">
        <v>7844</v>
      </c>
      <c r="F426" s="35" t="s">
        <v>7318</v>
      </c>
      <c r="G426" s="37" t="s">
        <v>7845</v>
      </c>
      <c r="H426" s="38">
        <v>19000</v>
      </c>
      <c r="I426" s="39">
        <v>4</v>
      </c>
      <c r="J426" s="40"/>
      <c r="K426" s="41"/>
      <c r="L426" s="76">
        <v>4</v>
      </c>
      <c r="M426" s="14"/>
      <c r="N426" s="15"/>
      <c r="O426" s="97">
        <v>4</v>
      </c>
      <c r="P426" s="97" t="s">
        <v>207</v>
      </c>
      <c r="Q426" s="146"/>
      <c r="R426" s="146" t="s">
        <v>13329</v>
      </c>
      <c r="S426" s="78">
        <v>4</v>
      </c>
      <c r="T426" s="48">
        <v>76000</v>
      </c>
      <c r="U426" s="23"/>
      <c r="V426" s="24"/>
      <c r="W426" s="62" t="s">
        <v>4845</v>
      </c>
    </row>
    <row r="427" spans="1:23" ht="23.45" customHeight="1">
      <c r="A427" s="35" t="s">
        <v>5778</v>
      </c>
      <c r="B427" s="35" t="s">
        <v>10912</v>
      </c>
      <c r="C427" s="35" t="s">
        <v>134</v>
      </c>
      <c r="D427" s="35" t="s">
        <v>135</v>
      </c>
      <c r="E427" s="36" t="s">
        <v>7844</v>
      </c>
      <c r="F427" s="35" t="s">
        <v>7318</v>
      </c>
      <c r="G427" s="37" t="s">
        <v>7845</v>
      </c>
      <c r="H427" s="38">
        <v>19000</v>
      </c>
      <c r="I427" s="39">
        <v>6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227" t="s">
        <v>11225</v>
      </c>
      <c r="R427" s="146" t="s">
        <v>11178</v>
      </c>
      <c r="S427" s="78">
        <v>0</v>
      </c>
      <c r="T427" s="48">
        <v>114000</v>
      </c>
      <c r="U427" s="23"/>
      <c r="V427" s="24"/>
      <c r="W427" s="62" t="s">
        <v>4845</v>
      </c>
    </row>
    <row r="428" spans="1:23" ht="23.45" customHeight="1">
      <c r="A428" s="35" t="s">
        <v>5778</v>
      </c>
      <c r="B428" s="35" t="s">
        <v>10912</v>
      </c>
      <c r="C428" s="35" t="s">
        <v>134</v>
      </c>
      <c r="D428" s="35" t="s">
        <v>135</v>
      </c>
      <c r="E428" s="36" t="s">
        <v>12135</v>
      </c>
      <c r="F428" s="35" t="s">
        <v>13264</v>
      </c>
      <c r="G428" s="37" t="s">
        <v>13265</v>
      </c>
      <c r="H428" s="38">
        <v>11000</v>
      </c>
      <c r="I428" s="327">
        <v>50</v>
      </c>
      <c r="J428" s="40"/>
      <c r="K428" s="41"/>
      <c r="L428" s="76"/>
      <c r="M428" s="14"/>
      <c r="N428" s="15"/>
      <c r="O428" s="97">
        <v>0</v>
      </c>
      <c r="P428" s="97" t="s">
        <v>207</v>
      </c>
      <c r="Q428" s="227" t="s">
        <v>13343</v>
      </c>
      <c r="R428" s="146" t="s">
        <v>13375</v>
      </c>
      <c r="S428" s="78">
        <v>0</v>
      </c>
      <c r="T428" s="48">
        <v>550000</v>
      </c>
      <c r="U428" s="23"/>
      <c r="V428" s="24"/>
      <c r="W428" s="62" t="s">
        <v>4845</v>
      </c>
    </row>
    <row r="429" spans="1:23" ht="23.45" customHeight="1">
      <c r="A429" s="16" t="s">
        <v>6486</v>
      </c>
      <c r="B429" s="16" t="s">
        <v>10912</v>
      </c>
      <c r="C429" s="16" t="s">
        <v>134</v>
      </c>
      <c r="D429" s="16" t="s">
        <v>135</v>
      </c>
      <c r="E429" s="25" t="s">
        <v>6540</v>
      </c>
      <c r="F429" s="16" t="s">
        <v>7318</v>
      </c>
      <c r="G429" s="26" t="s">
        <v>4940</v>
      </c>
      <c r="H429" s="27">
        <v>19000</v>
      </c>
      <c r="I429" s="28"/>
      <c r="J429" s="29"/>
      <c r="K429" s="84">
        <v>1</v>
      </c>
      <c r="L429" s="77"/>
      <c r="M429" s="10"/>
      <c r="N429" s="11"/>
      <c r="O429" s="97">
        <v>0</v>
      </c>
      <c r="P429" s="97" t="s">
        <v>207</v>
      </c>
      <c r="Q429" s="167" t="s">
        <v>13374</v>
      </c>
      <c r="R429" s="147" t="s">
        <v>12746</v>
      </c>
      <c r="S429" s="78">
        <v>0</v>
      </c>
      <c r="T429" s="48">
        <v>-19000</v>
      </c>
      <c r="U429" s="23"/>
      <c r="V429" s="24"/>
      <c r="W429" s="62" t="s">
        <v>4845</v>
      </c>
    </row>
    <row r="430" spans="1:23" ht="23.45" customHeight="1">
      <c r="A430" s="16"/>
      <c r="B430" s="16"/>
      <c r="C430" s="16"/>
      <c r="D430" s="16"/>
      <c r="E430" s="25"/>
      <c r="F430" s="16"/>
      <c r="G430" s="26"/>
      <c r="H430" s="27"/>
      <c r="I430" s="28"/>
      <c r="J430" s="29"/>
      <c r="K430" s="41"/>
      <c r="L430" s="76"/>
      <c r="M430" s="14"/>
      <c r="N430" s="15"/>
      <c r="O430" s="97">
        <v>0</v>
      </c>
      <c r="P430" s="97" t="s">
        <v>207</v>
      </c>
      <c r="Q430" s="146"/>
      <c r="R430" s="147"/>
      <c r="S430" s="78">
        <v>0</v>
      </c>
      <c r="T430" s="49">
        <v>0</v>
      </c>
      <c r="U430" s="23"/>
      <c r="V430" s="24"/>
      <c r="W430" s="62" t="s">
        <v>207</v>
      </c>
    </row>
    <row r="431" spans="1:23" ht="23.45" customHeight="1">
      <c r="A431" s="35" t="s">
        <v>2958</v>
      </c>
      <c r="B431" s="35" t="s">
        <v>10902</v>
      </c>
      <c r="C431" s="35" t="s">
        <v>2960</v>
      </c>
      <c r="D431" s="35" t="s">
        <v>2961</v>
      </c>
      <c r="E431" s="36" t="s">
        <v>11346</v>
      </c>
      <c r="F431" s="35" t="s">
        <v>7680</v>
      </c>
      <c r="G431" s="37" t="s">
        <v>6875</v>
      </c>
      <c r="H431" s="38">
        <v>11000</v>
      </c>
      <c r="I431" s="39">
        <v>5</v>
      </c>
      <c r="J431" s="40"/>
      <c r="K431" s="41"/>
      <c r="L431" s="76"/>
      <c r="M431" s="14"/>
      <c r="N431" s="15"/>
      <c r="O431" s="97">
        <v>0</v>
      </c>
      <c r="P431" s="97" t="s">
        <v>207</v>
      </c>
      <c r="Q431" s="146" t="s">
        <v>11190</v>
      </c>
      <c r="R431" s="146"/>
      <c r="S431" s="78">
        <v>0</v>
      </c>
      <c r="T431" s="49">
        <v>0</v>
      </c>
      <c r="U431" s="23"/>
      <c r="V431" s="24"/>
      <c r="W431" s="62" t="s">
        <v>2963</v>
      </c>
    </row>
    <row r="432" spans="1:23" ht="23.45" customHeight="1">
      <c r="A432" s="35"/>
      <c r="B432" s="35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97">
        <v>0</v>
      </c>
      <c r="P432" s="97" t="s">
        <v>207</v>
      </c>
      <c r="Q432" s="146"/>
      <c r="R432" s="146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136</v>
      </c>
      <c r="B433" s="35" t="s">
        <v>10946</v>
      </c>
      <c r="C433" s="35" t="s">
        <v>138</v>
      </c>
      <c r="D433" s="35" t="s">
        <v>139</v>
      </c>
      <c r="E433" s="36" t="s">
        <v>12140</v>
      </c>
      <c r="F433" s="35" t="s">
        <v>12606</v>
      </c>
      <c r="G433" s="37" t="s">
        <v>6874</v>
      </c>
      <c r="H433" s="38">
        <v>12000</v>
      </c>
      <c r="I433" s="39"/>
      <c r="J433" s="40">
        <v>1</v>
      </c>
      <c r="K433" s="41"/>
      <c r="L433" s="76"/>
      <c r="M433" s="14">
        <v>1</v>
      </c>
      <c r="N433" s="15"/>
      <c r="O433" s="97">
        <v>1</v>
      </c>
      <c r="P433" s="97" t="s">
        <v>207</v>
      </c>
      <c r="Q433" s="146"/>
      <c r="R433" s="146" t="s">
        <v>504</v>
      </c>
      <c r="S433" s="78">
        <v>1</v>
      </c>
      <c r="T433" s="48">
        <v>0</v>
      </c>
      <c r="U433" s="23">
        <v>12000</v>
      </c>
      <c r="V433" s="24">
        <v>45891</v>
      </c>
      <c r="W433" s="62" t="s">
        <v>4846</v>
      </c>
    </row>
    <row r="434" spans="1:23" ht="23.45" customHeight="1">
      <c r="A434" s="35" t="s">
        <v>136</v>
      </c>
      <c r="B434" s="35" t="s">
        <v>10946</v>
      </c>
      <c r="C434" s="35" t="s">
        <v>138</v>
      </c>
      <c r="D434" s="35" t="s">
        <v>139</v>
      </c>
      <c r="E434" s="36" t="s">
        <v>12140</v>
      </c>
      <c r="F434" s="35" t="s">
        <v>12606</v>
      </c>
      <c r="G434" s="37" t="s">
        <v>6874</v>
      </c>
      <c r="H434" s="38">
        <v>12000</v>
      </c>
      <c r="I434" s="39"/>
      <c r="J434" s="40">
        <v>1</v>
      </c>
      <c r="K434" s="41"/>
      <c r="L434" s="76"/>
      <c r="M434" s="14">
        <v>1</v>
      </c>
      <c r="N434" s="15"/>
      <c r="O434" s="97">
        <v>1</v>
      </c>
      <c r="P434" s="97" t="s">
        <v>207</v>
      </c>
      <c r="Q434" s="146"/>
      <c r="R434" s="146" t="s">
        <v>504</v>
      </c>
      <c r="S434" s="78">
        <v>1</v>
      </c>
      <c r="T434" s="48">
        <v>0</v>
      </c>
      <c r="U434" s="23">
        <v>12000</v>
      </c>
      <c r="V434" s="24">
        <v>45890</v>
      </c>
      <c r="W434" s="62" t="s">
        <v>4846</v>
      </c>
    </row>
    <row r="435" spans="1:23" ht="23.45" customHeight="1">
      <c r="A435" s="35" t="s">
        <v>136</v>
      </c>
      <c r="B435" s="35" t="s">
        <v>10946</v>
      </c>
      <c r="C435" s="35" t="s">
        <v>138</v>
      </c>
      <c r="D435" s="35" t="s">
        <v>139</v>
      </c>
      <c r="E435" s="36" t="s">
        <v>12140</v>
      </c>
      <c r="F435" s="35" t="s">
        <v>12606</v>
      </c>
      <c r="G435" s="37" t="s">
        <v>6874</v>
      </c>
      <c r="H435" s="38">
        <v>12000</v>
      </c>
      <c r="I435" s="327">
        <v>8</v>
      </c>
      <c r="J435" s="40"/>
      <c r="K435" s="41"/>
      <c r="L435" s="76">
        <v>8</v>
      </c>
      <c r="M435" s="14"/>
      <c r="N435" s="15"/>
      <c r="O435" s="97">
        <v>8</v>
      </c>
      <c r="P435" s="97" t="s">
        <v>207</v>
      </c>
      <c r="Q435" s="146"/>
      <c r="R435" s="146" t="s">
        <v>13328</v>
      </c>
      <c r="S435" s="78">
        <v>8</v>
      </c>
      <c r="T435" s="48">
        <v>96000</v>
      </c>
      <c r="U435" s="23"/>
      <c r="V435" s="24"/>
      <c r="W435" s="62" t="s">
        <v>4846</v>
      </c>
    </row>
    <row r="436" spans="1:23" ht="23.45" customHeight="1">
      <c r="A436" s="35" t="s">
        <v>136</v>
      </c>
      <c r="B436" s="35" t="s">
        <v>10946</v>
      </c>
      <c r="C436" s="35" t="s">
        <v>138</v>
      </c>
      <c r="D436" s="35" t="s">
        <v>139</v>
      </c>
      <c r="E436" s="36" t="s">
        <v>12140</v>
      </c>
      <c r="F436" s="35" t="s">
        <v>12606</v>
      </c>
      <c r="G436" s="37" t="s">
        <v>6874</v>
      </c>
      <c r="H436" s="38">
        <v>12000</v>
      </c>
      <c r="I436" s="327">
        <v>20</v>
      </c>
      <c r="J436" s="40"/>
      <c r="K436" s="41"/>
      <c r="L436" s="76"/>
      <c r="M436" s="14"/>
      <c r="N436" s="15"/>
      <c r="O436" s="97">
        <v>0</v>
      </c>
      <c r="P436" s="97" t="s">
        <v>207</v>
      </c>
      <c r="Q436" s="227" t="s">
        <v>11185</v>
      </c>
      <c r="R436" s="146" t="s">
        <v>11177</v>
      </c>
      <c r="S436" s="78">
        <v>0</v>
      </c>
      <c r="T436" s="48">
        <v>240000</v>
      </c>
      <c r="U436" s="23"/>
      <c r="V436" s="24"/>
      <c r="W436" s="62" t="s">
        <v>4846</v>
      </c>
    </row>
    <row r="437" spans="1:23" ht="23.45" customHeight="1">
      <c r="A437" s="35" t="s">
        <v>136</v>
      </c>
      <c r="B437" s="35" t="s">
        <v>10946</v>
      </c>
      <c r="C437" s="35" t="s">
        <v>138</v>
      </c>
      <c r="D437" s="35" t="s">
        <v>139</v>
      </c>
      <c r="E437" s="36" t="s">
        <v>10445</v>
      </c>
      <c r="F437" s="35" t="s">
        <v>12606</v>
      </c>
      <c r="G437" s="37" t="s">
        <v>6875</v>
      </c>
      <c r="H437" s="38">
        <v>12000</v>
      </c>
      <c r="I437" s="327">
        <v>5</v>
      </c>
      <c r="J437" s="40"/>
      <c r="K437" s="41"/>
      <c r="L437" s="76">
        <v>5</v>
      </c>
      <c r="M437" s="14"/>
      <c r="N437" s="15"/>
      <c r="O437" s="97">
        <v>5</v>
      </c>
      <c r="P437" s="97" t="s">
        <v>207</v>
      </c>
      <c r="Q437" s="146"/>
      <c r="R437" s="146" t="s">
        <v>13328</v>
      </c>
      <c r="S437" s="78">
        <v>5</v>
      </c>
      <c r="T437" s="48">
        <v>60000</v>
      </c>
      <c r="U437" s="23"/>
      <c r="V437" s="24"/>
      <c r="W437" s="62" t="s">
        <v>4846</v>
      </c>
    </row>
    <row r="438" spans="1:23" ht="23.45" customHeight="1">
      <c r="A438" s="35" t="s">
        <v>136</v>
      </c>
      <c r="B438" s="35" t="s">
        <v>10946</v>
      </c>
      <c r="C438" s="35" t="s">
        <v>138</v>
      </c>
      <c r="D438" s="35" t="s">
        <v>139</v>
      </c>
      <c r="E438" s="36" t="s">
        <v>10445</v>
      </c>
      <c r="F438" s="35" t="s">
        <v>12606</v>
      </c>
      <c r="G438" s="37" t="s">
        <v>6875</v>
      </c>
      <c r="H438" s="38">
        <v>12000</v>
      </c>
      <c r="I438" s="327">
        <v>5</v>
      </c>
      <c r="J438" s="40"/>
      <c r="K438" s="41"/>
      <c r="L438" s="76"/>
      <c r="M438" s="14"/>
      <c r="N438" s="15"/>
      <c r="O438" s="97">
        <v>0</v>
      </c>
      <c r="P438" s="97" t="s">
        <v>207</v>
      </c>
      <c r="Q438" s="227" t="s">
        <v>10187</v>
      </c>
      <c r="R438" s="146" t="s">
        <v>11177</v>
      </c>
      <c r="S438" s="78">
        <v>0</v>
      </c>
      <c r="T438" s="48">
        <v>60000</v>
      </c>
      <c r="U438" s="23"/>
      <c r="V438" s="24"/>
      <c r="W438" s="62" t="s">
        <v>4846</v>
      </c>
    </row>
    <row r="439" spans="1:23" ht="23.45" customHeight="1">
      <c r="A439" s="35" t="s">
        <v>136</v>
      </c>
      <c r="B439" s="35" t="s">
        <v>10946</v>
      </c>
      <c r="C439" s="35" t="s">
        <v>138</v>
      </c>
      <c r="D439" s="35" t="s">
        <v>139</v>
      </c>
      <c r="E439" s="36" t="s">
        <v>12141</v>
      </c>
      <c r="F439" s="35" t="s">
        <v>12606</v>
      </c>
      <c r="G439" s="37" t="s">
        <v>6755</v>
      </c>
      <c r="H439" s="38">
        <v>12000</v>
      </c>
      <c r="I439" s="327">
        <v>3</v>
      </c>
      <c r="J439" s="40"/>
      <c r="K439" s="41"/>
      <c r="L439" s="76">
        <v>3</v>
      </c>
      <c r="M439" s="14"/>
      <c r="N439" s="15"/>
      <c r="O439" s="97">
        <v>3</v>
      </c>
      <c r="P439" s="97" t="s">
        <v>207</v>
      </c>
      <c r="Q439" s="146"/>
      <c r="R439" s="146" t="s">
        <v>13328</v>
      </c>
      <c r="S439" s="78">
        <v>3</v>
      </c>
      <c r="T439" s="48">
        <v>36000</v>
      </c>
      <c r="U439" s="23"/>
      <c r="V439" s="24"/>
      <c r="W439" s="62" t="s">
        <v>4846</v>
      </c>
    </row>
    <row r="440" spans="1:23" ht="23.45" customHeight="1">
      <c r="A440" s="35" t="s">
        <v>136</v>
      </c>
      <c r="B440" s="35" t="s">
        <v>10946</v>
      </c>
      <c r="C440" s="35" t="s">
        <v>138</v>
      </c>
      <c r="D440" s="35" t="s">
        <v>139</v>
      </c>
      <c r="E440" s="36" t="s">
        <v>12141</v>
      </c>
      <c r="F440" s="35" t="s">
        <v>12606</v>
      </c>
      <c r="G440" s="37" t="s">
        <v>6755</v>
      </c>
      <c r="H440" s="38">
        <v>12000</v>
      </c>
      <c r="I440" s="327">
        <v>7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12267</v>
      </c>
      <c r="R440" s="146" t="s">
        <v>11177</v>
      </c>
      <c r="S440" s="78">
        <v>0</v>
      </c>
      <c r="T440" s="48">
        <v>84000</v>
      </c>
      <c r="U440" s="23"/>
      <c r="V440" s="24"/>
      <c r="W440" s="62" t="s">
        <v>4846</v>
      </c>
    </row>
    <row r="441" spans="1:23" ht="23.45" customHeight="1">
      <c r="A441" s="35" t="s">
        <v>136</v>
      </c>
      <c r="B441" s="35" t="s">
        <v>10946</v>
      </c>
      <c r="C441" s="35" t="s">
        <v>138</v>
      </c>
      <c r="D441" s="35" t="s">
        <v>139</v>
      </c>
      <c r="E441" s="36" t="s">
        <v>8062</v>
      </c>
      <c r="F441" s="35" t="s">
        <v>8063</v>
      </c>
      <c r="G441" s="37" t="s">
        <v>6724</v>
      </c>
      <c r="H441" s="38">
        <v>11500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11500</v>
      </c>
      <c r="U441" s="23"/>
      <c r="V441" s="24"/>
      <c r="W441" s="62" t="s">
        <v>4846</v>
      </c>
    </row>
    <row r="442" spans="1:23" ht="23.45" customHeight="1">
      <c r="A442" s="35" t="s">
        <v>136</v>
      </c>
      <c r="B442" s="35" t="s">
        <v>10946</v>
      </c>
      <c r="C442" s="35" t="s">
        <v>138</v>
      </c>
      <c r="D442" s="35" t="s">
        <v>139</v>
      </c>
      <c r="E442" s="36" t="s">
        <v>12413</v>
      </c>
      <c r="F442" s="35" t="s">
        <v>12414</v>
      </c>
      <c r="G442" s="37" t="s">
        <v>7064</v>
      </c>
      <c r="H442" s="38">
        <v>15000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15000</v>
      </c>
      <c r="U442" s="23"/>
      <c r="V442" s="24"/>
      <c r="W442" s="62" t="s">
        <v>4846</v>
      </c>
    </row>
    <row r="443" spans="1:23" ht="23.45" customHeight="1">
      <c r="A443" s="35" t="s">
        <v>136</v>
      </c>
      <c r="B443" s="35" t="s">
        <v>10946</v>
      </c>
      <c r="C443" s="35" t="s">
        <v>138</v>
      </c>
      <c r="D443" s="35" t="s">
        <v>139</v>
      </c>
      <c r="E443" s="36" t="s">
        <v>7328</v>
      </c>
      <c r="F443" s="35" t="s">
        <v>7329</v>
      </c>
      <c r="G443" s="37" t="s">
        <v>7064</v>
      </c>
      <c r="H443" s="38">
        <v>12000</v>
      </c>
      <c r="I443" s="39">
        <v>1</v>
      </c>
      <c r="J443" s="40"/>
      <c r="K443" s="41"/>
      <c r="L443" s="76"/>
      <c r="M443" s="14"/>
      <c r="N443" s="15"/>
      <c r="O443" s="97">
        <v>0</v>
      </c>
      <c r="P443" s="97" t="s">
        <v>207</v>
      </c>
      <c r="Q443" s="227" t="s">
        <v>13377</v>
      </c>
      <c r="R443" s="146" t="s">
        <v>13328</v>
      </c>
      <c r="S443" s="78">
        <v>0</v>
      </c>
      <c r="T443" s="48">
        <v>12000</v>
      </c>
      <c r="U443" s="23"/>
      <c r="V443" s="24"/>
      <c r="W443" s="62" t="s">
        <v>4846</v>
      </c>
    </row>
    <row r="444" spans="1:23" ht="23.45" customHeight="1">
      <c r="A444" s="35"/>
      <c r="B444" s="35"/>
      <c r="C444" s="35"/>
      <c r="D444" s="35"/>
      <c r="E444" s="36"/>
      <c r="F444" s="35"/>
      <c r="G444" s="37"/>
      <c r="H444" s="38"/>
      <c r="I444" s="39"/>
      <c r="J444" s="40"/>
      <c r="K444" s="41"/>
      <c r="L444" s="76"/>
      <c r="M444" s="14"/>
      <c r="N444" s="15"/>
      <c r="O444" s="97">
        <v>0</v>
      </c>
      <c r="P444" s="97" t="s">
        <v>207</v>
      </c>
      <c r="Q444" s="146"/>
      <c r="R444" s="146"/>
      <c r="S444" s="78">
        <v>0</v>
      </c>
      <c r="T444" s="49">
        <v>0</v>
      </c>
      <c r="U444" s="23"/>
      <c r="V444" s="24"/>
      <c r="W444" s="62" t="s">
        <v>207</v>
      </c>
    </row>
    <row r="445" spans="1:23" ht="23.45" customHeight="1">
      <c r="A445" s="35" t="s">
        <v>9848</v>
      </c>
      <c r="B445" s="35" t="s">
        <v>10721</v>
      </c>
      <c r="C445" s="35" t="s">
        <v>1715</v>
      </c>
      <c r="D445" s="35" t="s">
        <v>1715</v>
      </c>
      <c r="E445" s="36" t="s">
        <v>9870</v>
      </c>
      <c r="F445" s="35" t="s">
        <v>9871</v>
      </c>
      <c r="G445" s="37" t="s">
        <v>7038</v>
      </c>
      <c r="H445" s="38">
        <v>20000</v>
      </c>
      <c r="I445" s="39">
        <v>6</v>
      </c>
      <c r="J445" s="40"/>
      <c r="K445" s="41"/>
      <c r="L445" s="76"/>
      <c r="M445" s="14"/>
      <c r="N445" s="15"/>
      <c r="O445" s="97">
        <v>0</v>
      </c>
      <c r="P445" s="97" t="s">
        <v>207</v>
      </c>
      <c r="Q445" s="146" t="s">
        <v>13352</v>
      </c>
      <c r="R445" s="146"/>
      <c r="S445" s="78">
        <v>0</v>
      </c>
      <c r="T445" s="49">
        <v>0</v>
      </c>
      <c r="U445" s="23"/>
      <c r="V445" s="24"/>
      <c r="W445" s="62" t="s">
        <v>1716</v>
      </c>
    </row>
    <row r="446" spans="1:23" ht="23.45" customHeight="1">
      <c r="A446" s="35"/>
      <c r="B446" s="35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97">
        <v>0</v>
      </c>
      <c r="P446" s="97" t="s">
        <v>207</v>
      </c>
      <c r="Q446" s="146"/>
      <c r="R446" s="146"/>
      <c r="S446" s="78">
        <v>0</v>
      </c>
      <c r="T446" s="49">
        <v>0</v>
      </c>
      <c r="U446" s="23"/>
      <c r="V446" s="24"/>
      <c r="W446" s="62" t="s">
        <v>207</v>
      </c>
    </row>
    <row r="447" spans="1:23" ht="23.45" customHeight="1">
      <c r="A447" s="35" t="s">
        <v>360</v>
      </c>
      <c r="B447" s="35" t="s">
        <v>11008</v>
      </c>
      <c r="C447" s="35" t="s">
        <v>362</v>
      </c>
      <c r="D447" s="35" t="s">
        <v>363</v>
      </c>
      <c r="E447" s="36" t="s">
        <v>7335</v>
      </c>
      <c r="F447" s="35" t="s">
        <v>7333</v>
      </c>
      <c r="G447" s="37" t="s">
        <v>7097</v>
      </c>
      <c r="H447" s="38">
        <v>16000</v>
      </c>
      <c r="I447" s="39">
        <v>20</v>
      </c>
      <c r="J447" s="40"/>
      <c r="K447" s="41"/>
      <c r="L447" s="76">
        <v>20</v>
      </c>
      <c r="M447" s="14"/>
      <c r="N447" s="15"/>
      <c r="O447" s="97">
        <v>20</v>
      </c>
      <c r="P447" s="97" t="s">
        <v>207</v>
      </c>
      <c r="Q447" s="146"/>
      <c r="R447" s="146"/>
      <c r="S447" s="78">
        <v>20</v>
      </c>
      <c r="T447" s="48">
        <v>320000</v>
      </c>
      <c r="U447" s="23"/>
      <c r="V447" s="24"/>
      <c r="W447" s="62" t="s">
        <v>4851</v>
      </c>
    </row>
    <row r="448" spans="1:23" ht="23.45" customHeight="1">
      <c r="A448" s="35" t="s">
        <v>360</v>
      </c>
      <c r="B448" s="35" t="s">
        <v>11008</v>
      </c>
      <c r="C448" s="35" t="s">
        <v>362</v>
      </c>
      <c r="D448" s="35" t="s">
        <v>363</v>
      </c>
      <c r="E448" s="36" t="s">
        <v>7334</v>
      </c>
      <c r="F448" s="35" t="s">
        <v>7333</v>
      </c>
      <c r="G448" s="37" t="s">
        <v>7104</v>
      </c>
      <c r="H448" s="38">
        <v>16000</v>
      </c>
      <c r="I448" s="39">
        <v>40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227" t="s">
        <v>13378</v>
      </c>
      <c r="R448" s="146" t="s">
        <v>13380</v>
      </c>
      <c r="S448" s="78">
        <v>0</v>
      </c>
      <c r="T448" s="48">
        <v>640000</v>
      </c>
      <c r="U448" s="23"/>
      <c r="V448" s="24"/>
      <c r="W448" s="62" t="s">
        <v>4851</v>
      </c>
    </row>
    <row r="449" spans="1:23" ht="23.45" customHeight="1">
      <c r="A449" s="35" t="s">
        <v>360</v>
      </c>
      <c r="B449" s="35" t="s">
        <v>11008</v>
      </c>
      <c r="C449" s="35" t="s">
        <v>362</v>
      </c>
      <c r="D449" s="35" t="s">
        <v>363</v>
      </c>
      <c r="E449" s="36" t="s">
        <v>7332</v>
      </c>
      <c r="F449" s="35" t="s">
        <v>7333</v>
      </c>
      <c r="G449" s="37" t="s">
        <v>7102</v>
      </c>
      <c r="H449" s="38">
        <v>16000</v>
      </c>
      <c r="I449" s="39">
        <v>40</v>
      </c>
      <c r="J449" s="40"/>
      <c r="K449" s="41"/>
      <c r="L449" s="76"/>
      <c r="M449" s="14"/>
      <c r="N449" s="15"/>
      <c r="O449" s="97">
        <v>0</v>
      </c>
      <c r="P449" s="97" t="s">
        <v>207</v>
      </c>
      <c r="Q449" s="227" t="s">
        <v>13378</v>
      </c>
      <c r="R449" s="146" t="s">
        <v>13380</v>
      </c>
      <c r="S449" s="78">
        <v>0</v>
      </c>
      <c r="T449" s="48">
        <v>640000</v>
      </c>
      <c r="U449" s="23"/>
      <c r="V449" s="24"/>
      <c r="W449" s="62" t="s">
        <v>4851</v>
      </c>
    </row>
    <row r="450" spans="1:23" ht="23.45" customHeight="1">
      <c r="A450" s="35" t="s">
        <v>360</v>
      </c>
      <c r="B450" s="35" t="s">
        <v>11008</v>
      </c>
      <c r="C450" s="35" t="s">
        <v>362</v>
      </c>
      <c r="D450" s="35" t="s">
        <v>363</v>
      </c>
      <c r="E450" s="36" t="s">
        <v>7337</v>
      </c>
      <c r="F450" s="35" t="s">
        <v>7333</v>
      </c>
      <c r="G450" s="37" t="s">
        <v>7152</v>
      </c>
      <c r="H450" s="38">
        <v>16000</v>
      </c>
      <c r="I450" s="39">
        <v>10</v>
      </c>
      <c r="J450" s="40"/>
      <c r="K450" s="41"/>
      <c r="L450" s="76"/>
      <c r="M450" s="14"/>
      <c r="N450" s="15"/>
      <c r="O450" s="97">
        <v>0</v>
      </c>
      <c r="P450" s="97" t="s">
        <v>207</v>
      </c>
      <c r="Q450" s="227" t="s">
        <v>13379</v>
      </c>
      <c r="R450" s="146" t="s">
        <v>13380</v>
      </c>
      <c r="S450" s="78">
        <v>0</v>
      </c>
      <c r="T450" s="48">
        <v>160000</v>
      </c>
      <c r="U450" s="23"/>
      <c r="V450" s="24"/>
      <c r="W450" s="62" t="s">
        <v>4851</v>
      </c>
    </row>
    <row r="451" spans="1:23" ht="23.45" customHeight="1">
      <c r="A451" s="35" t="s">
        <v>360</v>
      </c>
      <c r="B451" s="35" t="s">
        <v>11008</v>
      </c>
      <c r="C451" s="35" t="s">
        <v>362</v>
      </c>
      <c r="D451" s="35" t="s">
        <v>363</v>
      </c>
      <c r="E451" s="36" t="s">
        <v>7336</v>
      </c>
      <c r="F451" s="35" t="s">
        <v>7333</v>
      </c>
      <c r="G451" s="37" t="s">
        <v>7151</v>
      </c>
      <c r="H451" s="38">
        <v>16000</v>
      </c>
      <c r="I451" s="39">
        <v>10</v>
      </c>
      <c r="J451" s="40"/>
      <c r="K451" s="41"/>
      <c r="L451" s="76"/>
      <c r="M451" s="14"/>
      <c r="N451" s="15"/>
      <c r="O451" s="97">
        <v>0</v>
      </c>
      <c r="P451" s="97" t="s">
        <v>207</v>
      </c>
      <c r="Q451" s="227" t="s">
        <v>13379</v>
      </c>
      <c r="R451" s="146" t="s">
        <v>13380</v>
      </c>
      <c r="S451" s="78">
        <v>0</v>
      </c>
      <c r="T451" s="48">
        <v>160000</v>
      </c>
      <c r="U451" s="23"/>
      <c r="V451" s="24"/>
      <c r="W451" s="62" t="s">
        <v>4851</v>
      </c>
    </row>
    <row r="452" spans="1:23" ht="23.45" customHeight="1">
      <c r="A452" s="35" t="s">
        <v>360</v>
      </c>
      <c r="B452" s="35" t="s">
        <v>11008</v>
      </c>
      <c r="C452" s="35" t="s">
        <v>362</v>
      </c>
      <c r="D452" s="35" t="s">
        <v>363</v>
      </c>
      <c r="E452" s="36" t="s">
        <v>9421</v>
      </c>
      <c r="F452" s="35" t="s">
        <v>7339</v>
      </c>
      <c r="G452" s="37" t="s">
        <v>7151</v>
      </c>
      <c r="H452" s="38">
        <v>14000</v>
      </c>
      <c r="I452" s="39">
        <v>1</v>
      </c>
      <c r="J452" s="40"/>
      <c r="K452" s="41"/>
      <c r="L452" s="76">
        <v>1</v>
      </c>
      <c r="M452" s="14"/>
      <c r="N452" s="15"/>
      <c r="O452" s="97">
        <v>1</v>
      </c>
      <c r="P452" s="97" t="s">
        <v>207</v>
      </c>
      <c r="Q452" s="146"/>
      <c r="R452" s="146"/>
      <c r="S452" s="78">
        <v>1</v>
      </c>
      <c r="T452" s="48">
        <v>14000</v>
      </c>
      <c r="U452" s="23"/>
      <c r="V452" s="24"/>
      <c r="W452" s="62" t="s">
        <v>4851</v>
      </c>
    </row>
    <row r="453" spans="1:23" ht="23.45" customHeight="1">
      <c r="A453" s="35" t="s">
        <v>360</v>
      </c>
      <c r="B453" s="35" t="s">
        <v>11008</v>
      </c>
      <c r="C453" s="35" t="s">
        <v>362</v>
      </c>
      <c r="D453" s="35" t="s">
        <v>363</v>
      </c>
      <c r="E453" s="36" t="s">
        <v>7941</v>
      </c>
      <c r="F453" s="35" t="s">
        <v>7339</v>
      </c>
      <c r="G453" s="37" t="s">
        <v>7301</v>
      </c>
      <c r="H453" s="38">
        <v>14000</v>
      </c>
      <c r="I453" s="39">
        <v>1</v>
      </c>
      <c r="J453" s="40"/>
      <c r="K453" s="41"/>
      <c r="L453" s="76">
        <v>1</v>
      </c>
      <c r="M453" s="14"/>
      <c r="N453" s="15"/>
      <c r="O453" s="97">
        <v>1</v>
      </c>
      <c r="P453" s="97" t="s">
        <v>207</v>
      </c>
      <c r="Q453" s="146"/>
      <c r="R453" s="146"/>
      <c r="S453" s="78">
        <v>1</v>
      </c>
      <c r="T453" s="48">
        <v>14000</v>
      </c>
      <c r="U453" s="23"/>
      <c r="V453" s="24"/>
      <c r="W453" s="62" t="s">
        <v>4851</v>
      </c>
    </row>
    <row r="454" spans="1:23" ht="23.45" customHeight="1">
      <c r="A454" s="35" t="s">
        <v>360</v>
      </c>
      <c r="B454" s="35" t="s">
        <v>11008</v>
      </c>
      <c r="C454" s="35" t="s">
        <v>362</v>
      </c>
      <c r="D454" s="35" t="s">
        <v>363</v>
      </c>
      <c r="E454" s="36" t="s">
        <v>7340</v>
      </c>
      <c r="F454" s="35" t="s">
        <v>7339</v>
      </c>
      <c r="G454" s="37" t="s">
        <v>7031</v>
      </c>
      <c r="H454" s="38">
        <v>14000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14000</v>
      </c>
      <c r="U454" s="23"/>
      <c r="V454" s="24"/>
      <c r="W454" s="62" t="s">
        <v>4851</v>
      </c>
    </row>
    <row r="455" spans="1:23" ht="23.45" customHeight="1">
      <c r="A455" s="35" t="s">
        <v>360</v>
      </c>
      <c r="B455" s="35" t="s">
        <v>11008</v>
      </c>
      <c r="C455" s="35" t="s">
        <v>362</v>
      </c>
      <c r="D455" s="35" t="s">
        <v>363</v>
      </c>
      <c r="E455" s="36" t="s">
        <v>12144</v>
      </c>
      <c r="F455" s="35" t="s">
        <v>7339</v>
      </c>
      <c r="G455" s="37" t="s">
        <v>7851</v>
      </c>
      <c r="H455" s="38">
        <v>14000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146"/>
      <c r="R455" s="146"/>
      <c r="S455" s="78">
        <v>1</v>
      </c>
      <c r="T455" s="48">
        <v>14000</v>
      </c>
      <c r="U455" s="23"/>
      <c r="V455" s="24"/>
      <c r="W455" s="62" t="s">
        <v>4851</v>
      </c>
    </row>
    <row r="456" spans="1:23" ht="23.45" customHeight="1">
      <c r="A456" s="35" t="s">
        <v>360</v>
      </c>
      <c r="B456" s="35" t="s">
        <v>11008</v>
      </c>
      <c r="C456" s="35" t="s">
        <v>362</v>
      </c>
      <c r="D456" s="35" t="s">
        <v>363</v>
      </c>
      <c r="E456" s="36" t="s">
        <v>7854</v>
      </c>
      <c r="F456" s="35" t="s">
        <v>7704</v>
      </c>
      <c r="G456" s="37" t="s">
        <v>7855</v>
      </c>
      <c r="H456" s="38">
        <v>9500</v>
      </c>
      <c r="I456" s="39">
        <v>5</v>
      </c>
      <c r="J456" s="40"/>
      <c r="K456" s="41"/>
      <c r="L456" s="76">
        <v>5</v>
      </c>
      <c r="M456" s="14"/>
      <c r="N456" s="15"/>
      <c r="O456" s="97">
        <v>5</v>
      </c>
      <c r="P456" s="97" t="s">
        <v>207</v>
      </c>
      <c r="Q456" s="146"/>
      <c r="R456" s="146"/>
      <c r="S456" s="78">
        <v>5</v>
      </c>
      <c r="T456" s="48">
        <v>47500</v>
      </c>
      <c r="U456" s="23"/>
      <c r="V456" s="24"/>
      <c r="W456" s="62" t="s">
        <v>4851</v>
      </c>
    </row>
    <row r="457" spans="1:23" ht="23.45" customHeight="1">
      <c r="A457" s="16" t="s">
        <v>5101</v>
      </c>
      <c r="B457" s="16" t="s">
        <v>11008</v>
      </c>
      <c r="C457" s="16" t="s">
        <v>362</v>
      </c>
      <c r="D457" s="16" t="s">
        <v>363</v>
      </c>
      <c r="E457" s="25" t="s">
        <v>11479</v>
      </c>
      <c r="F457" s="16" t="s">
        <v>6999</v>
      </c>
      <c r="G457" s="26" t="s">
        <v>4813</v>
      </c>
      <c r="H457" s="27">
        <v>16000</v>
      </c>
      <c r="I457" s="28"/>
      <c r="J457" s="29"/>
      <c r="K457" s="12">
        <v>1</v>
      </c>
      <c r="L457" s="77"/>
      <c r="M457" s="10"/>
      <c r="N457" s="11"/>
      <c r="O457" s="97">
        <v>0</v>
      </c>
      <c r="P457" s="97" t="s">
        <v>207</v>
      </c>
      <c r="Q457" s="147" t="s">
        <v>10161</v>
      </c>
      <c r="R457" s="147" t="s">
        <v>12990</v>
      </c>
      <c r="S457" s="78">
        <v>0</v>
      </c>
      <c r="T457" s="48">
        <v>0</v>
      </c>
      <c r="U457" s="23"/>
      <c r="V457" s="24"/>
      <c r="W457" s="62" t="s">
        <v>4851</v>
      </c>
    </row>
    <row r="458" spans="1:23" ht="23.45" customHeight="1">
      <c r="A458" s="16"/>
      <c r="B458" s="16"/>
      <c r="C458" s="16"/>
      <c r="D458" s="16"/>
      <c r="E458" s="25"/>
      <c r="F458" s="16"/>
      <c r="G458" s="26"/>
      <c r="H458" s="27"/>
      <c r="I458" s="28"/>
      <c r="J458" s="29"/>
      <c r="K458" s="12"/>
      <c r="L458" s="77"/>
      <c r="M458" s="10"/>
      <c r="N458" s="11"/>
      <c r="O458" s="97">
        <v>0</v>
      </c>
      <c r="P458" s="97" t="s">
        <v>207</v>
      </c>
      <c r="Q458" s="147"/>
      <c r="R458" s="147"/>
      <c r="S458" s="78">
        <v>0</v>
      </c>
      <c r="T458" s="49">
        <v>0</v>
      </c>
      <c r="U458" s="23"/>
      <c r="V458" s="24"/>
      <c r="W458" s="62" t="s">
        <v>207</v>
      </c>
    </row>
    <row r="459" spans="1:23" ht="23.45" customHeight="1">
      <c r="A459" s="35" t="s">
        <v>148</v>
      </c>
      <c r="B459" s="35" t="s">
        <v>10972</v>
      </c>
      <c r="C459" s="35" t="s">
        <v>150</v>
      </c>
      <c r="D459" s="35" t="s">
        <v>150</v>
      </c>
      <c r="E459" s="36" t="s">
        <v>9733</v>
      </c>
      <c r="F459" s="35" t="s">
        <v>9734</v>
      </c>
      <c r="G459" s="37" t="s">
        <v>7064</v>
      </c>
      <c r="H459" s="38">
        <v>22000</v>
      </c>
      <c r="I459" s="39">
        <v>1</v>
      </c>
      <c r="J459" s="40"/>
      <c r="K459" s="41"/>
      <c r="L459" s="76">
        <v>1</v>
      </c>
      <c r="M459" s="14"/>
      <c r="N459" s="15"/>
      <c r="O459" s="97">
        <v>1</v>
      </c>
      <c r="P459" s="97" t="s">
        <v>207</v>
      </c>
      <c r="Q459" s="146"/>
      <c r="R459" s="146"/>
      <c r="S459" s="78">
        <v>1</v>
      </c>
      <c r="T459" s="48">
        <v>22000</v>
      </c>
      <c r="U459" s="23"/>
      <c r="V459" s="24"/>
      <c r="W459" s="62" t="s">
        <v>366</v>
      </c>
    </row>
    <row r="460" spans="1:23" ht="23.45" customHeight="1">
      <c r="A460" s="35" t="s">
        <v>148</v>
      </c>
      <c r="B460" s="35" t="s">
        <v>10972</v>
      </c>
      <c r="C460" s="35" t="s">
        <v>150</v>
      </c>
      <c r="D460" s="35" t="s">
        <v>150</v>
      </c>
      <c r="E460" s="36" t="s">
        <v>7695</v>
      </c>
      <c r="F460" s="35" t="s">
        <v>11632</v>
      </c>
      <c r="G460" s="37" t="s">
        <v>7121</v>
      </c>
      <c r="H460" s="38">
        <v>19500</v>
      </c>
      <c r="I460" s="39"/>
      <c r="J460" s="40">
        <v>10</v>
      </c>
      <c r="K460" s="41"/>
      <c r="L460" s="76"/>
      <c r="M460" s="14"/>
      <c r="N460" s="15"/>
      <c r="O460" s="97">
        <v>0</v>
      </c>
      <c r="P460" s="97" t="s">
        <v>207</v>
      </c>
      <c r="Q460" s="146" t="s">
        <v>13335</v>
      </c>
      <c r="R460" s="146" t="s">
        <v>84</v>
      </c>
      <c r="S460" s="78">
        <v>0</v>
      </c>
      <c r="T460" s="48">
        <v>0</v>
      </c>
      <c r="U460" s="23">
        <v>195000</v>
      </c>
      <c r="V460" s="24">
        <v>45891</v>
      </c>
      <c r="W460" s="62" t="s">
        <v>366</v>
      </c>
    </row>
    <row r="461" spans="1:23" ht="23.45" customHeight="1">
      <c r="A461" s="35" t="s">
        <v>148</v>
      </c>
      <c r="B461" s="35" t="s">
        <v>10972</v>
      </c>
      <c r="C461" s="35" t="s">
        <v>150</v>
      </c>
      <c r="D461" s="35" t="s">
        <v>150</v>
      </c>
      <c r="E461" s="36" t="s">
        <v>7695</v>
      </c>
      <c r="F461" s="35" t="s">
        <v>11632</v>
      </c>
      <c r="G461" s="37" t="s">
        <v>7121</v>
      </c>
      <c r="H461" s="38">
        <v>19500</v>
      </c>
      <c r="I461" s="39">
        <v>30</v>
      </c>
      <c r="J461" s="40"/>
      <c r="K461" s="41"/>
      <c r="L461" s="76"/>
      <c r="M461" s="14"/>
      <c r="N461" s="15"/>
      <c r="O461" s="97">
        <v>0</v>
      </c>
      <c r="P461" s="97" t="s">
        <v>207</v>
      </c>
      <c r="Q461" s="227" t="s">
        <v>13381</v>
      </c>
      <c r="R461" s="146" t="s">
        <v>10541</v>
      </c>
      <c r="S461" s="78">
        <v>0</v>
      </c>
      <c r="T461" s="48">
        <v>585000</v>
      </c>
      <c r="U461" s="23"/>
      <c r="V461" s="24"/>
      <c r="W461" s="62" t="s">
        <v>366</v>
      </c>
    </row>
    <row r="462" spans="1:23" ht="23.45" customHeight="1">
      <c r="A462" s="35" t="s">
        <v>148</v>
      </c>
      <c r="B462" s="35" t="s">
        <v>10972</v>
      </c>
      <c r="C462" s="35" t="s">
        <v>150</v>
      </c>
      <c r="D462" s="35" t="s">
        <v>150</v>
      </c>
      <c r="E462" s="36" t="s">
        <v>7696</v>
      </c>
      <c r="F462" s="35" t="s">
        <v>11923</v>
      </c>
      <c r="G462" s="37" t="s">
        <v>7748</v>
      </c>
      <c r="H462" s="38">
        <v>22500</v>
      </c>
      <c r="I462" s="39">
        <v>2</v>
      </c>
      <c r="J462" s="40"/>
      <c r="K462" s="41"/>
      <c r="L462" s="76">
        <v>2</v>
      </c>
      <c r="M462" s="14"/>
      <c r="N462" s="15"/>
      <c r="O462" s="97">
        <v>2</v>
      </c>
      <c r="P462" s="97" t="s">
        <v>207</v>
      </c>
      <c r="Q462" s="146"/>
      <c r="R462" s="146"/>
      <c r="S462" s="78">
        <v>2</v>
      </c>
      <c r="T462" s="48">
        <v>45000</v>
      </c>
      <c r="U462" s="23"/>
      <c r="V462" s="24"/>
      <c r="W462" s="62" t="s">
        <v>366</v>
      </c>
    </row>
    <row r="463" spans="1:23" ht="23.45" customHeight="1">
      <c r="A463" s="16" t="s">
        <v>6316</v>
      </c>
      <c r="B463" s="16" t="s">
        <v>10972</v>
      </c>
      <c r="C463" s="16" t="s">
        <v>150</v>
      </c>
      <c r="D463" s="16" t="s">
        <v>150</v>
      </c>
      <c r="E463" s="25" t="s">
        <v>13158</v>
      </c>
      <c r="F463" s="16" t="s">
        <v>13157</v>
      </c>
      <c r="G463" s="26" t="s">
        <v>13181</v>
      </c>
      <c r="H463" s="27">
        <v>26000</v>
      </c>
      <c r="I463" s="39"/>
      <c r="J463" s="40"/>
      <c r="K463" s="34">
        <v>1</v>
      </c>
      <c r="L463" s="76"/>
      <c r="M463" s="14"/>
      <c r="N463" s="15"/>
      <c r="O463" s="97">
        <v>0</v>
      </c>
      <c r="P463" s="97" t="s">
        <v>207</v>
      </c>
      <c r="Q463" s="146"/>
      <c r="R463" s="147" t="s">
        <v>13188</v>
      </c>
      <c r="S463" s="78">
        <v>0</v>
      </c>
      <c r="T463" s="48">
        <v>0</v>
      </c>
      <c r="U463" s="23"/>
      <c r="V463" s="24"/>
      <c r="W463" s="62" t="s">
        <v>366</v>
      </c>
    </row>
    <row r="464" spans="1:23" ht="23.45" customHeight="1">
      <c r="A464" s="30"/>
      <c r="B464" s="30"/>
      <c r="C464" s="30"/>
      <c r="D464" s="30"/>
      <c r="E464" s="31"/>
      <c r="F464" s="30"/>
      <c r="G464" s="32"/>
      <c r="H464" s="33"/>
      <c r="I464" s="39"/>
      <c r="J464" s="40"/>
      <c r="K464" s="34"/>
      <c r="L464" s="76"/>
      <c r="M464" s="14"/>
      <c r="N464" s="15"/>
      <c r="O464" s="97">
        <v>0</v>
      </c>
      <c r="P464" s="97" t="s">
        <v>207</v>
      </c>
      <c r="Q464" s="146"/>
      <c r="R464" s="217"/>
      <c r="S464" s="78">
        <v>0</v>
      </c>
      <c r="T464" s="49">
        <v>0</v>
      </c>
      <c r="U464" s="23"/>
      <c r="V464" s="24"/>
      <c r="W464" s="62" t="s">
        <v>207</v>
      </c>
    </row>
    <row r="465" spans="1:23" ht="23.45" customHeight="1">
      <c r="A465" s="35" t="s">
        <v>612</v>
      </c>
      <c r="B465" s="35" t="s">
        <v>11134</v>
      </c>
      <c r="C465" s="35" t="s">
        <v>152</v>
      </c>
      <c r="D465" s="35" t="s">
        <v>152</v>
      </c>
      <c r="E465" s="36" t="s">
        <v>7345</v>
      </c>
      <c r="F465" s="35" t="s">
        <v>7346</v>
      </c>
      <c r="G465" s="37" t="s">
        <v>7067</v>
      </c>
      <c r="H465" s="38">
        <v>28000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28000</v>
      </c>
      <c r="U465" s="23"/>
      <c r="V465" s="24"/>
      <c r="W465" s="62" t="s">
        <v>612</v>
      </c>
    </row>
    <row r="466" spans="1:23" ht="23.45" customHeight="1">
      <c r="A466" s="35"/>
      <c r="B466" s="35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97">
        <v>0</v>
      </c>
      <c r="P466" s="97" t="s">
        <v>207</v>
      </c>
      <c r="Q466" s="146"/>
      <c r="R466" s="146"/>
      <c r="S466" s="78">
        <v>0</v>
      </c>
      <c r="T466" s="49">
        <v>0</v>
      </c>
      <c r="U466" s="23"/>
      <c r="V466" s="24"/>
      <c r="W466" s="62" t="s">
        <v>207</v>
      </c>
    </row>
    <row r="467" spans="1:23" ht="23.4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9422</v>
      </c>
      <c r="F467" s="35" t="s">
        <v>7628</v>
      </c>
      <c r="G467" s="37" t="s">
        <v>5959</v>
      </c>
      <c r="H467" s="38">
        <v>21000</v>
      </c>
      <c r="I467" s="39"/>
      <c r="J467" s="40">
        <v>5</v>
      </c>
      <c r="K467" s="41"/>
      <c r="L467" s="76"/>
      <c r="M467" s="14">
        <v>5</v>
      </c>
      <c r="N467" s="15"/>
      <c r="O467" s="97">
        <v>5</v>
      </c>
      <c r="P467" s="97" t="s">
        <v>207</v>
      </c>
      <c r="Q467" s="146"/>
      <c r="R467" s="146" t="s">
        <v>143</v>
      </c>
      <c r="S467" s="78">
        <v>5</v>
      </c>
      <c r="T467" s="48">
        <v>0</v>
      </c>
      <c r="U467" s="23">
        <v>105000</v>
      </c>
      <c r="V467" s="24">
        <v>45891</v>
      </c>
      <c r="W467" s="62" t="s">
        <v>5329</v>
      </c>
    </row>
    <row r="468" spans="1:23" ht="23.45" customHeight="1">
      <c r="A468" s="35" t="s">
        <v>6372</v>
      </c>
      <c r="B468" s="35" t="s">
        <v>10714</v>
      </c>
      <c r="C468" s="35" t="s">
        <v>154</v>
      </c>
      <c r="D468" s="35" t="s">
        <v>155</v>
      </c>
      <c r="E468" s="36" t="s">
        <v>7627</v>
      </c>
      <c r="F468" s="35" t="s">
        <v>7628</v>
      </c>
      <c r="G468" s="37" t="s">
        <v>7629</v>
      </c>
      <c r="H468" s="38">
        <v>21000</v>
      </c>
      <c r="I468" s="39"/>
      <c r="J468" s="40">
        <v>1</v>
      </c>
      <c r="K468" s="41"/>
      <c r="L468" s="76"/>
      <c r="M468" s="14">
        <v>1</v>
      </c>
      <c r="N468" s="15"/>
      <c r="O468" s="97">
        <v>1</v>
      </c>
      <c r="P468" s="97" t="s">
        <v>207</v>
      </c>
      <c r="Q468" s="146"/>
      <c r="R468" s="146" t="s">
        <v>504</v>
      </c>
      <c r="S468" s="78">
        <v>1</v>
      </c>
      <c r="T468" s="48">
        <v>0</v>
      </c>
      <c r="U468" s="23">
        <v>21000</v>
      </c>
      <c r="V468" s="24">
        <v>45891</v>
      </c>
      <c r="W468" s="62" t="s">
        <v>5329</v>
      </c>
    </row>
    <row r="469" spans="1:23" ht="23.45" customHeight="1">
      <c r="A469" s="35" t="s">
        <v>6372</v>
      </c>
      <c r="B469" s="35" t="s">
        <v>10714</v>
      </c>
      <c r="C469" s="35" t="s">
        <v>154</v>
      </c>
      <c r="D469" s="35" t="s">
        <v>155</v>
      </c>
      <c r="E469" s="36" t="s">
        <v>7627</v>
      </c>
      <c r="F469" s="35" t="s">
        <v>7628</v>
      </c>
      <c r="G469" s="37" t="s">
        <v>7629</v>
      </c>
      <c r="H469" s="38">
        <v>21000</v>
      </c>
      <c r="I469" s="39"/>
      <c r="J469" s="40">
        <v>3</v>
      </c>
      <c r="K469" s="41"/>
      <c r="L469" s="76"/>
      <c r="M469" s="14">
        <v>3</v>
      </c>
      <c r="N469" s="15"/>
      <c r="O469" s="97">
        <v>3</v>
      </c>
      <c r="P469" s="97" t="s">
        <v>207</v>
      </c>
      <c r="Q469" s="146"/>
      <c r="R469" s="146" t="s">
        <v>144</v>
      </c>
      <c r="S469" s="78">
        <v>3</v>
      </c>
      <c r="T469" s="48">
        <v>0</v>
      </c>
      <c r="U469" s="23">
        <v>63000</v>
      </c>
      <c r="V469" s="24">
        <v>45890</v>
      </c>
      <c r="W469" s="62" t="s">
        <v>5329</v>
      </c>
    </row>
    <row r="470" spans="1:23" ht="23.45" customHeight="1">
      <c r="A470" s="35" t="s">
        <v>6372</v>
      </c>
      <c r="B470" s="35" t="s">
        <v>10714</v>
      </c>
      <c r="C470" s="35" t="s">
        <v>154</v>
      </c>
      <c r="D470" s="35" t="s">
        <v>155</v>
      </c>
      <c r="E470" s="36" t="s">
        <v>7627</v>
      </c>
      <c r="F470" s="35" t="s">
        <v>7628</v>
      </c>
      <c r="G470" s="37" t="s">
        <v>7629</v>
      </c>
      <c r="H470" s="38">
        <v>21000</v>
      </c>
      <c r="I470" s="39">
        <v>6</v>
      </c>
      <c r="J470" s="40"/>
      <c r="K470" s="41"/>
      <c r="L470" s="76">
        <v>6</v>
      </c>
      <c r="M470" s="14"/>
      <c r="N470" s="15"/>
      <c r="O470" s="97">
        <v>6</v>
      </c>
      <c r="P470" s="97" t="s">
        <v>207</v>
      </c>
      <c r="Q470" s="146"/>
      <c r="R470" s="146" t="s">
        <v>13315</v>
      </c>
      <c r="S470" s="78">
        <v>6</v>
      </c>
      <c r="T470" s="48">
        <v>126000</v>
      </c>
      <c r="U470" s="23"/>
      <c r="V470" s="24"/>
      <c r="W470" s="62" t="s">
        <v>5329</v>
      </c>
    </row>
    <row r="471" spans="1:23" ht="23.45" customHeight="1">
      <c r="A471" s="35" t="s">
        <v>6372</v>
      </c>
      <c r="B471" s="35" t="s">
        <v>10714</v>
      </c>
      <c r="C471" s="35" t="s">
        <v>154</v>
      </c>
      <c r="D471" s="35" t="s">
        <v>155</v>
      </c>
      <c r="E471" s="36" t="s">
        <v>10452</v>
      </c>
      <c r="F471" s="35" t="s">
        <v>10453</v>
      </c>
      <c r="G471" s="37" t="s">
        <v>5959</v>
      </c>
      <c r="H471" s="38">
        <v>13000</v>
      </c>
      <c r="I471" s="39">
        <v>1</v>
      </c>
      <c r="J471" s="40"/>
      <c r="K471" s="41"/>
      <c r="L471" s="76">
        <v>1</v>
      </c>
      <c r="M471" s="14"/>
      <c r="N471" s="15"/>
      <c r="O471" s="97">
        <v>1</v>
      </c>
      <c r="P471" s="97" t="s">
        <v>207</v>
      </c>
      <c r="Q471" s="146"/>
      <c r="R471" s="146"/>
      <c r="S471" s="78">
        <v>1</v>
      </c>
      <c r="T471" s="48">
        <v>13000</v>
      </c>
      <c r="U471" s="23"/>
      <c r="V471" s="24"/>
      <c r="W471" s="62" t="s">
        <v>5329</v>
      </c>
    </row>
    <row r="472" spans="1:23" ht="23.45" customHeight="1">
      <c r="A472" s="35" t="s">
        <v>6372</v>
      </c>
      <c r="B472" s="35" t="s">
        <v>10714</v>
      </c>
      <c r="C472" s="35" t="s">
        <v>154</v>
      </c>
      <c r="D472" s="35" t="s">
        <v>155</v>
      </c>
      <c r="E472" s="36" t="s">
        <v>10455</v>
      </c>
      <c r="F472" s="35" t="s">
        <v>10453</v>
      </c>
      <c r="G472" s="37" t="s">
        <v>12632</v>
      </c>
      <c r="H472" s="38">
        <v>13000</v>
      </c>
      <c r="I472" s="39">
        <v>10</v>
      </c>
      <c r="J472" s="40"/>
      <c r="K472" s="41"/>
      <c r="L472" s="76"/>
      <c r="M472" s="14"/>
      <c r="N472" s="15"/>
      <c r="O472" s="97">
        <v>0</v>
      </c>
      <c r="P472" s="97" t="s">
        <v>207</v>
      </c>
      <c r="Q472" s="227" t="s">
        <v>13382</v>
      </c>
      <c r="R472" s="146" t="s">
        <v>13352</v>
      </c>
      <c r="S472" s="78">
        <v>0</v>
      </c>
      <c r="T472" s="48">
        <v>130000</v>
      </c>
      <c r="U472" s="23"/>
      <c r="V472" s="24"/>
      <c r="W472" s="62" t="s">
        <v>5329</v>
      </c>
    </row>
    <row r="473" spans="1:23" ht="23.45" customHeight="1">
      <c r="A473" s="35" t="s">
        <v>6372</v>
      </c>
      <c r="B473" s="35" t="s">
        <v>10714</v>
      </c>
      <c r="C473" s="35" t="s">
        <v>154</v>
      </c>
      <c r="D473" s="35" t="s">
        <v>155</v>
      </c>
      <c r="E473" s="36" t="s">
        <v>7856</v>
      </c>
      <c r="F473" s="35" t="s">
        <v>7631</v>
      </c>
      <c r="G473" s="37" t="s">
        <v>7130</v>
      </c>
      <c r="H473" s="38">
        <v>17000</v>
      </c>
      <c r="I473" s="39"/>
      <c r="J473" s="40">
        <v>5</v>
      </c>
      <c r="K473" s="41"/>
      <c r="L473" s="76"/>
      <c r="M473" s="14">
        <v>5</v>
      </c>
      <c r="N473" s="15"/>
      <c r="O473" s="97">
        <v>5</v>
      </c>
      <c r="P473" s="97" t="s">
        <v>207</v>
      </c>
      <c r="Q473" s="326"/>
      <c r="R473" s="146" t="s">
        <v>143</v>
      </c>
      <c r="S473" s="78">
        <v>5</v>
      </c>
      <c r="T473" s="48">
        <v>0</v>
      </c>
      <c r="U473" s="23">
        <v>85000</v>
      </c>
      <c r="V473" s="24">
        <v>45890</v>
      </c>
      <c r="W473" s="62" t="s">
        <v>5329</v>
      </c>
    </row>
    <row r="474" spans="1:23" ht="23.45" customHeight="1">
      <c r="A474" s="35" t="s">
        <v>6372</v>
      </c>
      <c r="B474" s="35" t="s">
        <v>10714</v>
      </c>
      <c r="C474" s="35" t="s">
        <v>154</v>
      </c>
      <c r="D474" s="35" t="s">
        <v>155</v>
      </c>
      <c r="E474" s="36" t="s">
        <v>7856</v>
      </c>
      <c r="F474" s="35" t="s">
        <v>7631</v>
      </c>
      <c r="G474" s="37" t="s">
        <v>7130</v>
      </c>
      <c r="H474" s="38">
        <v>17000</v>
      </c>
      <c r="I474" s="39">
        <v>15</v>
      </c>
      <c r="J474" s="40"/>
      <c r="K474" s="41"/>
      <c r="L474" s="76"/>
      <c r="M474" s="14"/>
      <c r="N474" s="15"/>
      <c r="O474" s="97">
        <v>0</v>
      </c>
      <c r="P474" s="97" t="s">
        <v>207</v>
      </c>
      <c r="Q474" s="227" t="s">
        <v>13383</v>
      </c>
      <c r="R474" s="146" t="s">
        <v>12228</v>
      </c>
      <c r="S474" s="78">
        <v>0</v>
      </c>
      <c r="T474" s="48">
        <v>255000</v>
      </c>
      <c r="U474" s="23"/>
      <c r="V474" s="24"/>
      <c r="W474" s="62" t="s">
        <v>5329</v>
      </c>
    </row>
    <row r="475" spans="1:23" ht="23.45" customHeight="1">
      <c r="A475" s="35" t="s">
        <v>6372</v>
      </c>
      <c r="B475" s="35" t="s">
        <v>10714</v>
      </c>
      <c r="C475" s="35" t="s">
        <v>154</v>
      </c>
      <c r="D475" s="35" t="s">
        <v>155</v>
      </c>
      <c r="E475" s="36" t="s">
        <v>13266</v>
      </c>
      <c r="F475" s="35" t="s">
        <v>7631</v>
      </c>
      <c r="G475" s="37" t="s">
        <v>7064</v>
      </c>
      <c r="H475" s="38">
        <v>17000</v>
      </c>
      <c r="I475" s="39">
        <v>4</v>
      </c>
      <c r="J475" s="40"/>
      <c r="K475" s="41"/>
      <c r="L475" s="76">
        <v>4</v>
      </c>
      <c r="M475" s="14"/>
      <c r="N475" s="15"/>
      <c r="O475" s="97">
        <v>4</v>
      </c>
      <c r="P475" s="97" t="s">
        <v>207</v>
      </c>
      <c r="Q475" s="146"/>
      <c r="R475" s="146"/>
      <c r="S475" s="78">
        <v>4</v>
      </c>
      <c r="T475" s="48">
        <v>68000</v>
      </c>
      <c r="U475" s="23"/>
      <c r="V475" s="24"/>
      <c r="W475" s="62" t="s">
        <v>5329</v>
      </c>
    </row>
    <row r="476" spans="1:23" ht="23.45" customHeight="1">
      <c r="A476" s="35" t="s">
        <v>6372</v>
      </c>
      <c r="B476" s="35" t="s">
        <v>10714</v>
      </c>
      <c r="C476" s="35" t="s">
        <v>154</v>
      </c>
      <c r="D476" s="35" t="s">
        <v>155</v>
      </c>
      <c r="E476" s="36" t="s">
        <v>12607</v>
      </c>
      <c r="F476" s="35" t="s">
        <v>7632</v>
      </c>
      <c r="G476" s="37" t="s">
        <v>7067</v>
      </c>
      <c r="H476" s="38">
        <v>13000</v>
      </c>
      <c r="I476" s="39">
        <v>1</v>
      </c>
      <c r="J476" s="40"/>
      <c r="K476" s="41"/>
      <c r="L476" s="76">
        <v>1</v>
      </c>
      <c r="M476" s="14"/>
      <c r="N476" s="15"/>
      <c r="O476" s="97">
        <v>1</v>
      </c>
      <c r="P476" s="97" t="s">
        <v>207</v>
      </c>
      <c r="Q476" s="146"/>
      <c r="R476" s="321" t="s">
        <v>13466</v>
      </c>
      <c r="S476" s="78">
        <v>1</v>
      </c>
      <c r="T476" s="48">
        <v>13000</v>
      </c>
      <c r="U476" s="23"/>
      <c r="V476" s="24"/>
      <c r="W476" s="62" t="s">
        <v>5329</v>
      </c>
    </row>
    <row r="477" spans="1:23" ht="23.45" customHeight="1">
      <c r="A477" s="35" t="s">
        <v>6372</v>
      </c>
      <c r="B477" s="35" t="s">
        <v>10714</v>
      </c>
      <c r="C477" s="35" t="s">
        <v>154</v>
      </c>
      <c r="D477" s="35" t="s">
        <v>155</v>
      </c>
      <c r="E477" s="36" t="s">
        <v>11633</v>
      </c>
      <c r="F477" s="35" t="s">
        <v>7632</v>
      </c>
      <c r="G477" s="37" t="s">
        <v>7064</v>
      </c>
      <c r="H477" s="38">
        <v>13000</v>
      </c>
      <c r="I477" s="39"/>
      <c r="J477" s="40">
        <v>5</v>
      </c>
      <c r="K477" s="41"/>
      <c r="L477" s="76"/>
      <c r="M477" s="14"/>
      <c r="N477" s="15"/>
      <c r="O477" s="97">
        <v>0</v>
      </c>
      <c r="P477" s="97" t="s">
        <v>207</v>
      </c>
      <c r="Q477" s="146" t="s">
        <v>13331</v>
      </c>
      <c r="R477" s="146" t="s">
        <v>143</v>
      </c>
      <c r="S477" s="78">
        <v>0</v>
      </c>
      <c r="T477" s="48">
        <v>0</v>
      </c>
      <c r="U477" s="23">
        <v>65000</v>
      </c>
      <c r="V477" s="24">
        <v>45891</v>
      </c>
      <c r="W477" s="62" t="s">
        <v>5329</v>
      </c>
    </row>
    <row r="478" spans="1:23" ht="23.45" customHeight="1">
      <c r="A478" s="35" t="s">
        <v>6372</v>
      </c>
      <c r="B478" s="35" t="s">
        <v>10714</v>
      </c>
      <c r="C478" s="35" t="s">
        <v>154</v>
      </c>
      <c r="D478" s="35" t="s">
        <v>155</v>
      </c>
      <c r="E478" s="36" t="s">
        <v>13267</v>
      </c>
      <c r="F478" s="35" t="s">
        <v>9736</v>
      </c>
      <c r="G478" s="37" t="s">
        <v>5959</v>
      </c>
      <c r="H478" s="38">
        <v>25000</v>
      </c>
      <c r="I478" s="39">
        <v>1</v>
      </c>
      <c r="J478" s="40"/>
      <c r="K478" s="41"/>
      <c r="L478" s="76">
        <v>1</v>
      </c>
      <c r="M478" s="14"/>
      <c r="N478" s="15"/>
      <c r="O478" s="97">
        <v>1</v>
      </c>
      <c r="P478" s="97" t="s">
        <v>207</v>
      </c>
      <c r="Q478" s="146"/>
      <c r="R478" s="146"/>
      <c r="S478" s="78">
        <v>1</v>
      </c>
      <c r="T478" s="48">
        <v>25000</v>
      </c>
      <c r="U478" s="23"/>
      <c r="V478" s="24"/>
      <c r="W478" s="62" t="s">
        <v>5329</v>
      </c>
    </row>
    <row r="479" spans="1:23" ht="23.45" customHeight="1">
      <c r="A479" s="35" t="s">
        <v>6372</v>
      </c>
      <c r="B479" s="35" t="s">
        <v>10714</v>
      </c>
      <c r="C479" s="35" t="s">
        <v>154</v>
      </c>
      <c r="D479" s="35" t="s">
        <v>155</v>
      </c>
      <c r="E479" s="36" t="s">
        <v>9800</v>
      </c>
      <c r="F479" s="35" t="s">
        <v>9736</v>
      </c>
      <c r="G479" s="37" t="s">
        <v>7067</v>
      </c>
      <c r="H479" s="38">
        <v>25000</v>
      </c>
      <c r="I479" s="39">
        <v>2</v>
      </c>
      <c r="J479" s="40"/>
      <c r="K479" s="41"/>
      <c r="L479" s="76">
        <v>2</v>
      </c>
      <c r="M479" s="14"/>
      <c r="N479" s="15"/>
      <c r="O479" s="97">
        <v>2</v>
      </c>
      <c r="P479" s="97" t="s">
        <v>207</v>
      </c>
      <c r="Q479" s="146"/>
      <c r="R479" s="146"/>
      <c r="S479" s="78">
        <v>2</v>
      </c>
      <c r="T479" s="48">
        <v>50000</v>
      </c>
      <c r="U479" s="23"/>
      <c r="V479" s="24"/>
      <c r="W479" s="62" t="s">
        <v>5329</v>
      </c>
    </row>
    <row r="480" spans="1:23" ht="23.45" customHeight="1">
      <c r="A480" s="35" t="s">
        <v>6372</v>
      </c>
      <c r="B480" s="35" t="s">
        <v>10714</v>
      </c>
      <c r="C480" s="35" t="s">
        <v>154</v>
      </c>
      <c r="D480" s="35" t="s">
        <v>155</v>
      </c>
      <c r="E480" s="36" t="s">
        <v>9735</v>
      </c>
      <c r="F480" s="35" t="s">
        <v>9736</v>
      </c>
      <c r="G480" s="37" t="s">
        <v>7064</v>
      </c>
      <c r="H480" s="38">
        <v>25000</v>
      </c>
      <c r="I480" s="39">
        <v>1</v>
      </c>
      <c r="J480" s="40"/>
      <c r="K480" s="41"/>
      <c r="L480" s="76">
        <v>1</v>
      </c>
      <c r="M480" s="14"/>
      <c r="N480" s="15"/>
      <c r="O480" s="97">
        <v>1</v>
      </c>
      <c r="P480" s="97" t="s">
        <v>207</v>
      </c>
      <c r="Q480" s="146"/>
      <c r="R480" s="146"/>
      <c r="S480" s="78">
        <v>1</v>
      </c>
      <c r="T480" s="48">
        <v>25000</v>
      </c>
      <c r="U480" s="23"/>
      <c r="V480" s="24"/>
      <c r="W480" s="62" t="s">
        <v>5329</v>
      </c>
    </row>
    <row r="481" spans="1:23" ht="23.45" customHeight="1">
      <c r="A481" s="16" t="s">
        <v>6816</v>
      </c>
      <c r="B481" s="16" t="s">
        <v>10714</v>
      </c>
      <c r="C481" s="16" t="s">
        <v>154</v>
      </c>
      <c r="D481" s="16" t="s">
        <v>155</v>
      </c>
      <c r="E481" s="25" t="s">
        <v>12299</v>
      </c>
      <c r="F481" s="16" t="s">
        <v>12298</v>
      </c>
      <c r="G481" s="26" t="s">
        <v>60</v>
      </c>
      <c r="H481" s="27">
        <v>13000</v>
      </c>
      <c r="I481" s="28"/>
      <c r="J481" s="29"/>
      <c r="K481" s="12">
        <v>1</v>
      </c>
      <c r="L481" s="77"/>
      <c r="M481" s="10"/>
      <c r="N481" s="11"/>
      <c r="O481" s="97">
        <v>0</v>
      </c>
      <c r="P481" s="97" t="s">
        <v>207</v>
      </c>
      <c r="Q481" s="147" t="s">
        <v>11666</v>
      </c>
      <c r="R481" s="147" t="s">
        <v>12358</v>
      </c>
      <c r="S481" s="78">
        <v>0</v>
      </c>
      <c r="T481" s="48">
        <v>0</v>
      </c>
      <c r="U481" s="23"/>
      <c r="V481" s="24"/>
      <c r="W481" s="62" t="s">
        <v>5329</v>
      </c>
    </row>
    <row r="482" spans="1:23" ht="23.45" customHeight="1">
      <c r="A482" s="16" t="s">
        <v>6816</v>
      </c>
      <c r="B482" s="16" t="s">
        <v>10714</v>
      </c>
      <c r="C482" s="16" t="s">
        <v>154</v>
      </c>
      <c r="D482" s="16" t="s">
        <v>155</v>
      </c>
      <c r="E482" s="25" t="s">
        <v>6375</v>
      </c>
      <c r="F482" s="16" t="s">
        <v>6374</v>
      </c>
      <c r="G482" s="26" t="s">
        <v>130</v>
      </c>
      <c r="H482" s="27">
        <v>17000</v>
      </c>
      <c r="I482" s="28"/>
      <c r="J482" s="29"/>
      <c r="K482" s="12">
        <v>1</v>
      </c>
      <c r="L482" s="77"/>
      <c r="M482" s="10"/>
      <c r="N482" s="11">
        <v>1</v>
      </c>
      <c r="O482" s="97">
        <v>1</v>
      </c>
      <c r="P482" s="97" t="s">
        <v>207</v>
      </c>
      <c r="Q482" s="147"/>
      <c r="R482" s="147" t="s">
        <v>12746</v>
      </c>
      <c r="S482" s="78">
        <v>1</v>
      </c>
      <c r="T482" s="48">
        <v>0</v>
      </c>
      <c r="U482" s="23"/>
      <c r="V482" s="24"/>
      <c r="W482" s="62" t="s">
        <v>5329</v>
      </c>
    </row>
    <row r="483" spans="1:23" ht="23.45" customHeight="1">
      <c r="A483" s="16" t="s">
        <v>6816</v>
      </c>
      <c r="B483" s="16" t="s">
        <v>10714</v>
      </c>
      <c r="C483" s="16" t="s">
        <v>154</v>
      </c>
      <c r="D483" s="16" t="s">
        <v>155</v>
      </c>
      <c r="E483" s="25" t="s">
        <v>12006</v>
      </c>
      <c r="F483" s="16" t="s">
        <v>6374</v>
      </c>
      <c r="G483" s="26" t="s">
        <v>60</v>
      </c>
      <c r="H483" s="27">
        <v>17000</v>
      </c>
      <c r="I483" s="28"/>
      <c r="J483" s="29"/>
      <c r="K483" s="12">
        <v>1</v>
      </c>
      <c r="L483" s="77"/>
      <c r="M483" s="10"/>
      <c r="N483" s="11">
        <v>1</v>
      </c>
      <c r="O483" s="97">
        <v>1</v>
      </c>
      <c r="P483" s="97" t="s">
        <v>207</v>
      </c>
      <c r="Q483" s="147"/>
      <c r="R483" s="147" t="s">
        <v>12979</v>
      </c>
      <c r="S483" s="78">
        <v>1</v>
      </c>
      <c r="T483" s="48">
        <v>0</v>
      </c>
      <c r="U483" s="23"/>
      <c r="V483" s="24"/>
      <c r="W483" s="62" t="s">
        <v>5329</v>
      </c>
    </row>
    <row r="484" spans="1:23" ht="23.45" customHeight="1">
      <c r="A484" s="16" t="s">
        <v>6816</v>
      </c>
      <c r="B484" s="16" t="s">
        <v>10714</v>
      </c>
      <c r="C484" s="16" t="s">
        <v>154</v>
      </c>
      <c r="D484" s="16" t="s">
        <v>155</v>
      </c>
      <c r="E484" s="25" t="s">
        <v>6781</v>
      </c>
      <c r="F484" s="16" t="s">
        <v>6780</v>
      </c>
      <c r="G484" s="26" t="s">
        <v>130</v>
      </c>
      <c r="H484" s="27">
        <v>13000</v>
      </c>
      <c r="I484" s="28"/>
      <c r="J484" s="29"/>
      <c r="K484" s="12">
        <v>1</v>
      </c>
      <c r="L484" s="77"/>
      <c r="M484" s="10"/>
      <c r="N484" s="11"/>
      <c r="O484" s="97">
        <v>1</v>
      </c>
      <c r="P484" s="97" t="s">
        <v>6991</v>
      </c>
      <c r="Q484" s="147"/>
      <c r="R484" s="147" t="s">
        <v>12980</v>
      </c>
      <c r="S484" s="78">
        <v>1</v>
      </c>
      <c r="T484" s="48">
        <v>0</v>
      </c>
      <c r="U484" s="23"/>
      <c r="V484" s="24"/>
      <c r="W484" s="62" t="s">
        <v>5329</v>
      </c>
    </row>
    <row r="485" spans="1:23" ht="23.4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"/>
      <c r="L485" s="77"/>
      <c r="M485" s="10"/>
      <c r="N485" s="11"/>
      <c r="O485" s="97">
        <v>0</v>
      </c>
      <c r="P485" s="97" t="s">
        <v>207</v>
      </c>
      <c r="Q485" s="147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45" customHeight="1">
      <c r="A486" s="35" t="s">
        <v>520</v>
      </c>
      <c r="B486" s="35" t="s">
        <v>10639</v>
      </c>
      <c r="C486" s="35" t="s">
        <v>522</v>
      </c>
      <c r="D486" s="35" t="s">
        <v>522</v>
      </c>
      <c r="E486" s="36" t="s">
        <v>7859</v>
      </c>
      <c r="F486" s="35" t="s">
        <v>7351</v>
      </c>
      <c r="G486" s="37" t="s">
        <v>7067</v>
      </c>
      <c r="H486" s="38">
        <v>13000</v>
      </c>
      <c r="I486" s="39">
        <v>1</v>
      </c>
      <c r="J486" s="40"/>
      <c r="K486" s="41"/>
      <c r="L486" s="76">
        <v>1</v>
      </c>
      <c r="M486" s="14"/>
      <c r="N486" s="15"/>
      <c r="O486" s="97">
        <v>1</v>
      </c>
      <c r="P486" s="97" t="s">
        <v>207</v>
      </c>
      <c r="Q486" s="146"/>
      <c r="R486" s="146"/>
      <c r="S486" s="78">
        <v>1</v>
      </c>
      <c r="T486" s="48">
        <v>13000</v>
      </c>
      <c r="U486" s="23"/>
      <c r="V486" s="24"/>
      <c r="W486" s="62" t="s">
        <v>4824</v>
      </c>
    </row>
    <row r="487" spans="1:23" ht="23.45" customHeight="1">
      <c r="A487" s="35" t="s">
        <v>520</v>
      </c>
      <c r="B487" s="35" t="s">
        <v>10639</v>
      </c>
      <c r="C487" s="35" t="s">
        <v>522</v>
      </c>
      <c r="D487" s="35" t="s">
        <v>522</v>
      </c>
      <c r="E487" s="36" t="s">
        <v>12608</v>
      </c>
      <c r="F487" s="35" t="s">
        <v>7351</v>
      </c>
      <c r="G487" s="37" t="s">
        <v>7076</v>
      </c>
      <c r="H487" s="38">
        <v>13000</v>
      </c>
      <c r="I487" s="39">
        <v>2</v>
      </c>
      <c r="J487" s="40"/>
      <c r="K487" s="41"/>
      <c r="L487" s="76">
        <v>2</v>
      </c>
      <c r="M487" s="14"/>
      <c r="N487" s="15"/>
      <c r="O487" s="97">
        <v>2</v>
      </c>
      <c r="P487" s="97" t="s">
        <v>207</v>
      </c>
      <c r="Q487" s="146"/>
      <c r="R487" s="146"/>
      <c r="S487" s="78">
        <v>2</v>
      </c>
      <c r="T487" s="48">
        <v>26000</v>
      </c>
      <c r="U487" s="23"/>
      <c r="V487" s="24"/>
      <c r="W487" s="62" t="s">
        <v>4824</v>
      </c>
    </row>
    <row r="488" spans="1:23" ht="23.45" customHeight="1">
      <c r="A488" s="35" t="s">
        <v>520</v>
      </c>
      <c r="B488" s="35" t="s">
        <v>10639</v>
      </c>
      <c r="C488" s="35" t="s">
        <v>522</v>
      </c>
      <c r="D488" s="35" t="s">
        <v>522</v>
      </c>
      <c r="E488" s="36" t="s">
        <v>7353</v>
      </c>
      <c r="F488" s="35" t="s">
        <v>7352</v>
      </c>
      <c r="G488" s="37" t="s">
        <v>6875</v>
      </c>
      <c r="H488" s="38">
        <v>11000</v>
      </c>
      <c r="I488" s="39">
        <v>7</v>
      </c>
      <c r="J488" s="40"/>
      <c r="K488" s="41"/>
      <c r="L488" s="76">
        <v>7</v>
      </c>
      <c r="M488" s="14"/>
      <c r="N488" s="15"/>
      <c r="O488" s="97">
        <v>7</v>
      </c>
      <c r="P488" s="97" t="s">
        <v>207</v>
      </c>
      <c r="Q488" s="146"/>
      <c r="R488" s="146"/>
      <c r="S488" s="78">
        <v>7</v>
      </c>
      <c r="T488" s="48">
        <v>77000</v>
      </c>
      <c r="U488" s="23"/>
      <c r="V488" s="24"/>
      <c r="W488" s="62" t="s">
        <v>4824</v>
      </c>
    </row>
    <row r="489" spans="1:23" ht="23.45" customHeight="1">
      <c r="A489" s="16" t="s">
        <v>4871</v>
      </c>
      <c r="B489" s="16" t="s">
        <v>10639</v>
      </c>
      <c r="C489" s="16" t="s">
        <v>522</v>
      </c>
      <c r="D489" s="16" t="s">
        <v>522</v>
      </c>
      <c r="E489" s="25" t="s">
        <v>12710</v>
      </c>
      <c r="F489" s="16" t="s">
        <v>11797</v>
      </c>
      <c r="G489" s="26" t="s">
        <v>35</v>
      </c>
      <c r="H489" s="27">
        <v>13000</v>
      </c>
      <c r="I489" s="28"/>
      <c r="J489" s="29"/>
      <c r="K489" s="84">
        <v>1</v>
      </c>
      <c r="L489" s="77"/>
      <c r="M489" s="10"/>
      <c r="N489" s="11"/>
      <c r="O489" s="97">
        <v>0</v>
      </c>
      <c r="P489" s="97" t="s">
        <v>207</v>
      </c>
      <c r="Q489" s="167" t="s">
        <v>36</v>
      </c>
      <c r="R489" s="147" t="s">
        <v>12746</v>
      </c>
      <c r="S489" s="78">
        <v>0</v>
      </c>
      <c r="T489" s="49">
        <v>0</v>
      </c>
      <c r="U489" s="23"/>
      <c r="V489" s="24"/>
      <c r="W489" s="62" t="s">
        <v>4824</v>
      </c>
    </row>
    <row r="490" spans="1:23" ht="23.45" customHeight="1">
      <c r="A490" s="16" t="s">
        <v>4871</v>
      </c>
      <c r="B490" s="16" t="s">
        <v>521</v>
      </c>
      <c r="C490" s="16" t="s">
        <v>522</v>
      </c>
      <c r="D490" s="16" t="s">
        <v>522</v>
      </c>
      <c r="E490" s="25" t="s">
        <v>11796</v>
      </c>
      <c r="F490" s="16" t="s">
        <v>11797</v>
      </c>
      <c r="G490" s="26" t="s">
        <v>147</v>
      </c>
      <c r="H490" s="27">
        <v>13000</v>
      </c>
      <c r="I490" s="28"/>
      <c r="J490" s="29"/>
      <c r="K490" s="84">
        <v>1</v>
      </c>
      <c r="L490" s="77"/>
      <c r="M490" s="10"/>
      <c r="N490" s="11">
        <v>1</v>
      </c>
      <c r="O490" s="97">
        <v>1</v>
      </c>
      <c r="P490" s="97" t="s">
        <v>207</v>
      </c>
      <c r="Q490" s="186"/>
      <c r="R490" s="147" t="s">
        <v>12539</v>
      </c>
      <c r="S490" s="78">
        <v>1</v>
      </c>
      <c r="T490" s="49">
        <v>0</v>
      </c>
      <c r="U490" s="23"/>
      <c r="V490" s="24"/>
      <c r="W490" s="62" t="s">
        <v>4824</v>
      </c>
    </row>
    <row r="491" spans="1:23" ht="23.45" customHeight="1">
      <c r="A491" s="16"/>
      <c r="B491" s="16"/>
      <c r="C491" s="16"/>
      <c r="D491" s="16"/>
      <c r="E491" s="25"/>
      <c r="F491" s="16"/>
      <c r="G491" s="26"/>
      <c r="H491" s="27"/>
      <c r="I491" s="28"/>
      <c r="J491" s="29"/>
      <c r="K491" s="41"/>
      <c r="L491" s="76"/>
      <c r="M491" s="14"/>
      <c r="N491" s="15"/>
      <c r="O491" s="97">
        <v>0</v>
      </c>
      <c r="P491" s="97" t="s">
        <v>207</v>
      </c>
      <c r="Q491" s="146"/>
      <c r="R491" s="147"/>
      <c r="S491" s="78">
        <v>0</v>
      </c>
      <c r="T491" s="49">
        <v>0</v>
      </c>
      <c r="U491" s="23"/>
      <c r="V491" s="24"/>
      <c r="W491" s="62" t="s">
        <v>207</v>
      </c>
    </row>
    <row r="492" spans="1:23" ht="23.45" customHeight="1">
      <c r="A492" s="35" t="s">
        <v>3676</v>
      </c>
      <c r="B492" s="35" t="s">
        <v>11013</v>
      </c>
      <c r="C492" s="35" t="s">
        <v>3680</v>
      </c>
      <c r="D492" s="35" t="s">
        <v>3681</v>
      </c>
      <c r="E492" s="36" t="s">
        <v>12415</v>
      </c>
      <c r="F492" s="35" t="s">
        <v>12149</v>
      </c>
      <c r="G492" s="37" t="s">
        <v>8007</v>
      </c>
      <c r="H492" s="38">
        <v>20000</v>
      </c>
      <c r="I492" s="39">
        <v>2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46" t="s">
        <v>13344</v>
      </c>
      <c r="R492" s="146"/>
      <c r="S492" s="78">
        <v>0</v>
      </c>
      <c r="T492" s="48">
        <v>0</v>
      </c>
      <c r="U492" s="23"/>
      <c r="V492" s="24"/>
      <c r="W492" s="62" t="s">
        <v>3683</v>
      </c>
    </row>
    <row r="493" spans="1:23" ht="23.45" customHeight="1">
      <c r="A493" s="35" t="s">
        <v>3676</v>
      </c>
      <c r="B493" s="35" t="s">
        <v>11013</v>
      </c>
      <c r="C493" s="35" t="s">
        <v>3680</v>
      </c>
      <c r="D493" s="35" t="s">
        <v>3681</v>
      </c>
      <c r="E493" s="36" t="s">
        <v>12150</v>
      </c>
      <c r="F493" s="35" t="s">
        <v>12149</v>
      </c>
      <c r="G493" s="37" t="s">
        <v>7644</v>
      </c>
      <c r="H493" s="38">
        <v>20000</v>
      </c>
      <c r="I493" s="39">
        <v>7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 t="s">
        <v>13344</v>
      </c>
      <c r="R493" s="146"/>
      <c r="S493" s="78">
        <v>0</v>
      </c>
      <c r="T493" s="48">
        <v>0</v>
      </c>
      <c r="U493" s="23"/>
      <c r="V493" s="24"/>
      <c r="W493" s="62" t="s">
        <v>3683</v>
      </c>
    </row>
    <row r="494" spans="1:23" ht="23.45" customHeight="1">
      <c r="A494" s="35" t="s">
        <v>3676</v>
      </c>
      <c r="B494" s="35" t="s">
        <v>11013</v>
      </c>
      <c r="C494" s="35" t="s">
        <v>3680</v>
      </c>
      <c r="D494" s="35" t="s">
        <v>3681</v>
      </c>
      <c r="E494" s="36" t="s">
        <v>12148</v>
      </c>
      <c r="F494" s="35" t="s">
        <v>12149</v>
      </c>
      <c r="G494" s="37" t="s">
        <v>7038</v>
      </c>
      <c r="H494" s="38">
        <v>20000</v>
      </c>
      <c r="I494" s="39">
        <v>3</v>
      </c>
      <c r="J494" s="40"/>
      <c r="K494" s="41"/>
      <c r="L494" s="76">
        <v>2</v>
      </c>
      <c r="M494" s="14"/>
      <c r="N494" s="15"/>
      <c r="O494" s="97">
        <v>2</v>
      </c>
      <c r="P494" s="97" t="s">
        <v>207</v>
      </c>
      <c r="Q494" s="146" t="s">
        <v>13385</v>
      </c>
      <c r="R494" s="146"/>
      <c r="S494" s="78">
        <v>2</v>
      </c>
      <c r="T494" s="48">
        <v>40000</v>
      </c>
      <c r="U494" s="23"/>
      <c r="V494" s="24"/>
      <c r="W494" s="62" t="s">
        <v>3683</v>
      </c>
    </row>
    <row r="495" spans="1:23" ht="23.45" customHeight="1">
      <c r="A495" s="35" t="s">
        <v>3676</v>
      </c>
      <c r="B495" s="35" t="s">
        <v>11013</v>
      </c>
      <c r="C495" s="35" t="s">
        <v>3680</v>
      </c>
      <c r="D495" s="35" t="s">
        <v>3681</v>
      </c>
      <c r="E495" s="36" t="s">
        <v>11634</v>
      </c>
      <c r="F495" s="35" t="s">
        <v>11635</v>
      </c>
      <c r="G495" s="37" t="s">
        <v>7055</v>
      </c>
      <c r="H495" s="38">
        <v>10000</v>
      </c>
      <c r="I495" s="327">
        <v>16</v>
      </c>
      <c r="J495" s="40"/>
      <c r="K495" s="41"/>
      <c r="L495" s="76">
        <v>16</v>
      </c>
      <c r="M495" s="14"/>
      <c r="N495" s="15"/>
      <c r="O495" s="97">
        <v>16</v>
      </c>
      <c r="P495" s="97" t="s">
        <v>207</v>
      </c>
      <c r="Q495" s="146"/>
      <c r="R495" s="146" t="s">
        <v>13384</v>
      </c>
      <c r="S495" s="78">
        <v>16</v>
      </c>
      <c r="T495" s="48">
        <v>160000</v>
      </c>
      <c r="U495" s="23"/>
      <c r="V495" s="24"/>
      <c r="W495" s="62" t="s">
        <v>3683</v>
      </c>
    </row>
    <row r="496" spans="1:23" ht="23.45" customHeight="1">
      <c r="A496" s="35" t="s">
        <v>3676</v>
      </c>
      <c r="B496" s="35" t="s">
        <v>11013</v>
      </c>
      <c r="C496" s="35" t="s">
        <v>3680</v>
      </c>
      <c r="D496" s="35" t="s">
        <v>3681</v>
      </c>
      <c r="E496" s="36" t="s">
        <v>11634</v>
      </c>
      <c r="F496" s="35" t="s">
        <v>11635</v>
      </c>
      <c r="G496" s="37" t="s">
        <v>7055</v>
      </c>
      <c r="H496" s="38">
        <v>10000</v>
      </c>
      <c r="I496" s="327">
        <v>14</v>
      </c>
      <c r="J496" s="40"/>
      <c r="K496" s="41"/>
      <c r="L496" s="76"/>
      <c r="M496" s="14"/>
      <c r="N496" s="15"/>
      <c r="O496" s="97">
        <v>16</v>
      </c>
      <c r="P496" s="97"/>
      <c r="Q496" s="227" t="s">
        <v>11175</v>
      </c>
      <c r="R496" s="146" t="s">
        <v>11679</v>
      </c>
      <c r="S496" s="78">
        <v>16</v>
      </c>
      <c r="T496" s="48">
        <v>140000</v>
      </c>
      <c r="U496" s="23"/>
      <c r="V496" s="24"/>
      <c r="W496" s="62" t="s">
        <v>3683</v>
      </c>
    </row>
    <row r="497" spans="1:23" ht="23.45" customHeight="1">
      <c r="A497" s="35" t="s">
        <v>3676</v>
      </c>
      <c r="B497" s="35" t="s">
        <v>11013</v>
      </c>
      <c r="C497" s="35" t="s">
        <v>3680</v>
      </c>
      <c r="D497" s="35" t="s">
        <v>3681</v>
      </c>
      <c r="E497" s="36" t="s">
        <v>11924</v>
      </c>
      <c r="F497" s="35" t="s">
        <v>11635</v>
      </c>
      <c r="G497" s="37" t="s">
        <v>7079</v>
      </c>
      <c r="H497" s="38">
        <v>10000</v>
      </c>
      <c r="I497" s="327">
        <v>14</v>
      </c>
      <c r="J497" s="40"/>
      <c r="K497" s="41"/>
      <c r="L497" s="76">
        <v>14</v>
      </c>
      <c r="M497" s="14"/>
      <c r="N497" s="15"/>
      <c r="O497" s="97">
        <v>14</v>
      </c>
      <c r="P497" s="97" t="s">
        <v>207</v>
      </c>
      <c r="Q497" s="146"/>
      <c r="R497" s="146" t="s">
        <v>13384</v>
      </c>
      <c r="S497" s="78">
        <v>14</v>
      </c>
      <c r="T497" s="48">
        <v>140000</v>
      </c>
      <c r="U497" s="23"/>
      <c r="V497" s="24"/>
      <c r="W497" s="62" t="s">
        <v>3683</v>
      </c>
    </row>
    <row r="498" spans="1:23" ht="23.45" customHeight="1">
      <c r="A498" s="35" t="s">
        <v>3676</v>
      </c>
      <c r="B498" s="35" t="s">
        <v>11013</v>
      </c>
      <c r="C498" s="35" t="s">
        <v>3680</v>
      </c>
      <c r="D498" s="35" t="s">
        <v>3681</v>
      </c>
      <c r="E498" s="36" t="s">
        <v>11924</v>
      </c>
      <c r="F498" s="35" t="s">
        <v>11635</v>
      </c>
      <c r="G498" s="37" t="s">
        <v>7079</v>
      </c>
      <c r="H498" s="38">
        <v>10000</v>
      </c>
      <c r="I498" s="327">
        <v>6</v>
      </c>
      <c r="J498" s="40"/>
      <c r="K498" s="41"/>
      <c r="L498" s="76"/>
      <c r="M498" s="14"/>
      <c r="N498" s="15"/>
      <c r="O498" s="97">
        <v>0</v>
      </c>
      <c r="P498" s="97" t="s">
        <v>207</v>
      </c>
      <c r="Q498" s="227" t="s">
        <v>11225</v>
      </c>
      <c r="R498" s="146" t="s">
        <v>11679</v>
      </c>
      <c r="S498" s="78">
        <v>0</v>
      </c>
      <c r="T498" s="48">
        <v>60000</v>
      </c>
      <c r="U498" s="23"/>
      <c r="V498" s="24"/>
      <c r="W498" s="62" t="s">
        <v>3683</v>
      </c>
    </row>
    <row r="499" spans="1:23" ht="23.45" customHeight="1">
      <c r="A499" s="35" t="s">
        <v>3676</v>
      </c>
      <c r="B499" s="35" t="s">
        <v>11013</v>
      </c>
      <c r="C499" s="35" t="s">
        <v>3680</v>
      </c>
      <c r="D499" s="35" t="s">
        <v>3681</v>
      </c>
      <c r="E499" s="36" t="s">
        <v>7358</v>
      </c>
      <c r="F499" s="35" t="s">
        <v>7357</v>
      </c>
      <c r="G499" s="37" t="s">
        <v>7064</v>
      </c>
      <c r="H499" s="38">
        <v>7000</v>
      </c>
      <c r="I499" s="39">
        <v>2</v>
      </c>
      <c r="J499" s="40"/>
      <c r="K499" s="41"/>
      <c r="L499" s="76">
        <v>2</v>
      </c>
      <c r="M499" s="14"/>
      <c r="N499" s="15"/>
      <c r="O499" s="97">
        <v>2</v>
      </c>
      <c r="P499" s="97" t="s">
        <v>207</v>
      </c>
      <c r="Q499" s="146"/>
      <c r="R499" s="146"/>
      <c r="S499" s="78">
        <v>2</v>
      </c>
      <c r="T499" s="48">
        <v>14000</v>
      </c>
      <c r="U499" s="23"/>
      <c r="V499" s="24"/>
      <c r="W499" s="62" t="s">
        <v>3683</v>
      </c>
    </row>
    <row r="500" spans="1:23" ht="23.45" customHeight="1">
      <c r="A500" s="35" t="s">
        <v>3676</v>
      </c>
      <c r="B500" s="35" t="s">
        <v>11013</v>
      </c>
      <c r="C500" s="35" t="s">
        <v>3680</v>
      </c>
      <c r="D500" s="35" t="s">
        <v>3681</v>
      </c>
      <c r="E500" s="36" t="s">
        <v>7943</v>
      </c>
      <c r="F500" s="35" t="s">
        <v>7944</v>
      </c>
      <c r="G500" s="37" t="s">
        <v>7076</v>
      </c>
      <c r="H500" s="38">
        <v>10000</v>
      </c>
      <c r="I500" s="39">
        <v>1</v>
      </c>
      <c r="J500" s="40"/>
      <c r="K500" s="41"/>
      <c r="L500" s="76"/>
      <c r="M500" s="14"/>
      <c r="N500" s="15"/>
      <c r="O500" s="97">
        <v>0</v>
      </c>
      <c r="P500" s="97" t="s">
        <v>207</v>
      </c>
      <c r="Q500" s="146" t="s">
        <v>13344</v>
      </c>
      <c r="R500" s="146"/>
      <c r="S500" s="78">
        <v>0</v>
      </c>
      <c r="T500" s="48">
        <v>0</v>
      </c>
      <c r="U500" s="23"/>
      <c r="V500" s="24"/>
      <c r="W500" s="62" t="s">
        <v>3683</v>
      </c>
    </row>
    <row r="501" spans="1:23" ht="23.45" customHeight="1">
      <c r="A501" s="16" t="s">
        <v>5965</v>
      </c>
      <c r="B501" s="16" t="s">
        <v>11013</v>
      </c>
      <c r="C501" s="16" t="s">
        <v>3680</v>
      </c>
      <c r="D501" s="16" t="s">
        <v>3681</v>
      </c>
      <c r="E501" s="25" t="s">
        <v>13156</v>
      </c>
      <c r="F501" s="16" t="s">
        <v>9916</v>
      </c>
      <c r="G501" s="26" t="s">
        <v>147</v>
      </c>
      <c r="H501" s="27">
        <v>10000</v>
      </c>
      <c r="I501" s="28"/>
      <c r="J501" s="29"/>
      <c r="K501" s="12">
        <v>5</v>
      </c>
      <c r="L501" s="76"/>
      <c r="M501" s="14"/>
      <c r="N501" s="15"/>
      <c r="O501" s="97">
        <v>0</v>
      </c>
      <c r="P501" s="97" t="s">
        <v>207</v>
      </c>
      <c r="Q501" s="146"/>
      <c r="R501" s="147" t="s">
        <v>13190</v>
      </c>
      <c r="S501" s="78">
        <v>0</v>
      </c>
      <c r="T501" s="48">
        <v>0</v>
      </c>
      <c r="U501" s="23"/>
      <c r="V501" s="24"/>
      <c r="W501" s="62" t="s">
        <v>3683</v>
      </c>
    </row>
    <row r="502" spans="1:23" ht="23.45" customHeight="1">
      <c r="A502" s="30"/>
      <c r="B502" s="30"/>
      <c r="C502" s="30"/>
      <c r="D502" s="30"/>
      <c r="E502" s="31"/>
      <c r="F502" s="30"/>
      <c r="G502" s="32"/>
      <c r="H502" s="33"/>
      <c r="I502" s="39"/>
      <c r="J502" s="40"/>
      <c r="K502" s="34"/>
      <c r="L502" s="76"/>
      <c r="M502" s="14"/>
      <c r="N502" s="15"/>
      <c r="O502" s="97">
        <v>0</v>
      </c>
      <c r="P502" s="97" t="s">
        <v>207</v>
      </c>
      <c r="Q502" s="146"/>
      <c r="R502" s="217"/>
      <c r="S502" s="78">
        <v>0</v>
      </c>
      <c r="T502" s="49">
        <v>0</v>
      </c>
      <c r="U502" s="23"/>
      <c r="V502" s="24"/>
      <c r="W502" s="62" t="s">
        <v>207</v>
      </c>
    </row>
    <row r="503" spans="1:23" ht="23.45" customHeight="1">
      <c r="A503" s="35" t="s">
        <v>1718</v>
      </c>
      <c r="B503" s="35" t="s">
        <v>10722</v>
      </c>
      <c r="C503" s="35" t="s">
        <v>1722</v>
      </c>
      <c r="D503" s="35" t="s">
        <v>1723</v>
      </c>
      <c r="E503" s="36" t="s">
        <v>10461</v>
      </c>
      <c r="F503" s="35" t="s">
        <v>10460</v>
      </c>
      <c r="G503" s="37" t="s">
        <v>7055</v>
      </c>
      <c r="H503" s="38">
        <v>16000</v>
      </c>
      <c r="I503" s="39"/>
      <c r="J503" s="40">
        <v>5</v>
      </c>
      <c r="K503" s="41"/>
      <c r="L503" s="76"/>
      <c r="M503" s="14"/>
      <c r="N503" s="15"/>
      <c r="O503" s="97">
        <v>0</v>
      </c>
      <c r="P503" s="97" t="s">
        <v>207</v>
      </c>
      <c r="Q503" s="146" t="s">
        <v>11190</v>
      </c>
      <c r="R503" s="146" t="s">
        <v>143</v>
      </c>
      <c r="S503" s="78">
        <v>0</v>
      </c>
      <c r="T503" s="48">
        <v>0</v>
      </c>
      <c r="U503" s="23">
        <v>80000</v>
      </c>
      <c r="V503" s="24">
        <v>45890</v>
      </c>
      <c r="W503" s="62" t="s">
        <v>1726</v>
      </c>
    </row>
    <row r="504" spans="1:23" ht="23.45" customHeight="1">
      <c r="A504" s="35" t="s">
        <v>1718</v>
      </c>
      <c r="B504" s="35" t="s">
        <v>10722</v>
      </c>
      <c r="C504" s="35" t="s">
        <v>1722</v>
      </c>
      <c r="D504" s="35" t="s">
        <v>1723</v>
      </c>
      <c r="E504" s="36" t="s">
        <v>10461</v>
      </c>
      <c r="F504" s="35" t="s">
        <v>10460</v>
      </c>
      <c r="G504" s="37" t="s">
        <v>7055</v>
      </c>
      <c r="H504" s="38">
        <v>16000</v>
      </c>
      <c r="I504" s="39">
        <v>2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13386</v>
      </c>
      <c r="R504" s="146" t="s">
        <v>13316</v>
      </c>
      <c r="S504" s="78">
        <v>0</v>
      </c>
      <c r="T504" s="48">
        <v>32000</v>
      </c>
      <c r="U504" s="23"/>
      <c r="V504" s="24"/>
      <c r="W504" s="62" t="s">
        <v>1726</v>
      </c>
    </row>
    <row r="505" spans="1:23" ht="23.4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4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7860</v>
      </c>
      <c r="F506" s="35" t="s">
        <v>7861</v>
      </c>
      <c r="G506" s="37" t="s">
        <v>7067</v>
      </c>
      <c r="H506" s="38">
        <v>6000</v>
      </c>
      <c r="I506" s="39"/>
      <c r="J506" s="40">
        <v>1</v>
      </c>
      <c r="K506" s="41"/>
      <c r="L506" s="76"/>
      <c r="M506" s="14"/>
      <c r="N506" s="15"/>
      <c r="O506" s="97">
        <v>1</v>
      </c>
      <c r="P506" s="97"/>
      <c r="Q506" s="146"/>
      <c r="R506" s="146" t="s">
        <v>504</v>
      </c>
      <c r="S506" s="78">
        <v>1</v>
      </c>
      <c r="T506" s="48">
        <v>0</v>
      </c>
      <c r="U506" s="23">
        <v>6000</v>
      </c>
      <c r="V506" s="24">
        <v>45887</v>
      </c>
      <c r="W506" s="62" t="s">
        <v>2921</v>
      </c>
    </row>
    <row r="507" spans="1:23" ht="23.4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7860</v>
      </c>
      <c r="F507" s="35" t="s">
        <v>7861</v>
      </c>
      <c r="G507" s="37" t="s">
        <v>7067</v>
      </c>
      <c r="H507" s="38">
        <v>6000</v>
      </c>
      <c r="I507" s="39">
        <v>1</v>
      </c>
      <c r="J507" s="40"/>
      <c r="K507" s="41"/>
      <c r="L507" s="76"/>
      <c r="M507" s="14"/>
      <c r="N507" s="15"/>
      <c r="O507" s="97">
        <v>0</v>
      </c>
      <c r="P507" s="97"/>
      <c r="Q507" s="227" t="s">
        <v>13388</v>
      </c>
      <c r="R507" s="146" t="s">
        <v>10544</v>
      </c>
      <c r="S507" s="78">
        <v>0</v>
      </c>
      <c r="T507" s="48">
        <v>6000</v>
      </c>
      <c r="U507" s="23"/>
      <c r="V507" s="24"/>
      <c r="W507" s="62" t="s">
        <v>2921</v>
      </c>
    </row>
    <row r="508" spans="1:23" ht="23.4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13071</v>
      </c>
      <c r="F508" s="35" t="s">
        <v>13072</v>
      </c>
      <c r="G508" s="37" t="s">
        <v>6875</v>
      </c>
      <c r="H508" s="38">
        <v>10000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10000</v>
      </c>
      <c r="U508" s="23"/>
      <c r="V508" s="24"/>
      <c r="W508" s="62" t="s">
        <v>2921</v>
      </c>
    </row>
    <row r="509" spans="1:23" ht="23.4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13268</v>
      </c>
      <c r="F509" s="229" t="s">
        <v>13072</v>
      </c>
      <c r="G509" s="230" t="s">
        <v>6756</v>
      </c>
      <c r="H509" s="38">
        <v>10000</v>
      </c>
      <c r="I509" s="39">
        <v>3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8" t="s">
        <v>13355</v>
      </c>
      <c r="R509" s="146"/>
      <c r="S509" s="78">
        <v>0</v>
      </c>
      <c r="T509" s="48">
        <v>0</v>
      </c>
      <c r="U509" s="23"/>
      <c r="V509" s="24"/>
      <c r="W509" s="62" t="s">
        <v>2921</v>
      </c>
    </row>
    <row r="510" spans="1:23" ht="23.4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12151</v>
      </c>
      <c r="F510" s="35" t="s">
        <v>10031</v>
      </c>
      <c r="G510" s="37" t="s">
        <v>6875</v>
      </c>
      <c r="H510" s="38">
        <v>11000</v>
      </c>
      <c r="I510" s="39"/>
      <c r="J510" s="40">
        <v>35</v>
      </c>
      <c r="K510" s="41"/>
      <c r="L510" s="76"/>
      <c r="M510" s="14"/>
      <c r="N510" s="15"/>
      <c r="O510" s="97">
        <v>0</v>
      </c>
      <c r="P510" s="97" t="s">
        <v>207</v>
      </c>
      <c r="Q510" s="226"/>
      <c r="R510" s="146" t="s">
        <v>11265</v>
      </c>
      <c r="S510" s="78">
        <v>0</v>
      </c>
      <c r="T510" s="48">
        <v>0</v>
      </c>
      <c r="U510" s="23">
        <v>440000</v>
      </c>
      <c r="V510" s="24">
        <v>45887</v>
      </c>
      <c r="W510" s="62" t="s">
        <v>2921</v>
      </c>
    </row>
    <row r="511" spans="1:23" ht="23.45" customHeight="1">
      <c r="A511" s="35" t="s">
        <v>2913</v>
      </c>
      <c r="B511" s="35" t="s">
        <v>10898</v>
      </c>
      <c r="C511" s="35" t="s">
        <v>2917</v>
      </c>
      <c r="D511" s="35" t="s">
        <v>2918</v>
      </c>
      <c r="E511" s="36" t="s">
        <v>12152</v>
      </c>
      <c r="F511" s="35" t="s">
        <v>10031</v>
      </c>
      <c r="G511" s="37" t="s">
        <v>6756</v>
      </c>
      <c r="H511" s="38">
        <v>11000</v>
      </c>
      <c r="I511" s="39"/>
      <c r="J511" s="40">
        <v>5</v>
      </c>
      <c r="K511" s="41"/>
      <c r="L511" s="76"/>
      <c r="M511" s="14"/>
      <c r="N511" s="15"/>
      <c r="O511" s="97">
        <v>0</v>
      </c>
      <c r="P511" s="97" t="s">
        <v>207</v>
      </c>
      <c r="Q511" s="226" t="s">
        <v>13390</v>
      </c>
      <c r="R511" s="146" t="s">
        <v>143</v>
      </c>
      <c r="S511" s="78">
        <v>0</v>
      </c>
      <c r="T511" s="48">
        <v>0</v>
      </c>
      <c r="U511" s="23">
        <v>110000</v>
      </c>
      <c r="V511" s="24">
        <v>45887</v>
      </c>
      <c r="W511" s="62" t="s">
        <v>2921</v>
      </c>
    </row>
    <row r="512" spans="1:23" ht="23.45" customHeight="1">
      <c r="A512" s="35" t="s">
        <v>2913</v>
      </c>
      <c r="B512" s="35" t="s">
        <v>10898</v>
      </c>
      <c r="C512" s="35" t="s">
        <v>2917</v>
      </c>
      <c r="D512" s="35" t="s">
        <v>2918</v>
      </c>
      <c r="E512" s="36" t="s">
        <v>12152</v>
      </c>
      <c r="F512" s="35" t="s">
        <v>10031</v>
      </c>
      <c r="G512" s="37" t="s">
        <v>6756</v>
      </c>
      <c r="H512" s="38">
        <v>11000</v>
      </c>
      <c r="I512" s="39">
        <v>5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227" t="s">
        <v>13389</v>
      </c>
      <c r="R512" s="146" t="s">
        <v>13317</v>
      </c>
      <c r="S512" s="78">
        <v>0</v>
      </c>
      <c r="T512" s="48">
        <v>55000</v>
      </c>
      <c r="U512" s="23"/>
      <c r="V512" s="24"/>
      <c r="W512" s="62" t="s">
        <v>2921</v>
      </c>
    </row>
    <row r="513" spans="1:23" ht="23.45" customHeight="1">
      <c r="A513" s="35" t="s">
        <v>2913</v>
      </c>
      <c r="B513" s="35" t="s">
        <v>10898</v>
      </c>
      <c r="C513" s="35" t="s">
        <v>2917</v>
      </c>
      <c r="D513" s="35" t="s">
        <v>2918</v>
      </c>
      <c r="E513" s="36" t="s">
        <v>7676</v>
      </c>
      <c r="F513" s="35" t="s">
        <v>7677</v>
      </c>
      <c r="G513" s="37" t="s">
        <v>6756</v>
      </c>
      <c r="H513" s="38">
        <v>10000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10000</v>
      </c>
      <c r="U513" s="23"/>
      <c r="V513" s="24"/>
      <c r="W513" s="62" t="s">
        <v>2921</v>
      </c>
    </row>
    <row r="514" spans="1:23" ht="23.45" customHeight="1">
      <c r="A514" s="35" t="s">
        <v>2913</v>
      </c>
      <c r="B514" s="35" t="s">
        <v>10898</v>
      </c>
      <c r="C514" s="35" t="s">
        <v>2917</v>
      </c>
      <c r="D514" s="35" t="s">
        <v>2918</v>
      </c>
      <c r="E514" s="36" t="s">
        <v>13272</v>
      </c>
      <c r="F514" s="35" t="s">
        <v>13270</v>
      </c>
      <c r="G514" s="37" t="s">
        <v>7067</v>
      </c>
      <c r="H514" s="38">
        <v>10000</v>
      </c>
      <c r="I514" s="39">
        <v>2</v>
      </c>
      <c r="J514" s="40"/>
      <c r="K514" s="41"/>
      <c r="L514" s="76">
        <v>2</v>
      </c>
      <c r="M514" s="14"/>
      <c r="N514" s="15"/>
      <c r="O514" s="97">
        <v>2</v>
      </c>
      <c r="P514" s="97" t="s">
        <v>207</v>
      </c>
      <c r="Q514" s="146"/>
      <c r="R514" s="146"/>
      <c r="S514" s="78">
        <v>2</v>
      </c>
      <c r="T514" s="48">
        <v>20000</v>
      </c>
      <c r="U514" s="23"/>
      <c r="V514" s="24"/>
      <c r="W514" s="62" t="s">
        <v>2921</v>
      </c>
    </row>
    <row r="515" spans="1:23" ht="23.45" customHeight="1">
      <c r="A515" s="35" t="s">
        <v>2913</v>
      </c>
      <c r="B515" s="35" t="s">
        <v>10898</v>
      </c>
      <c r="C515" s="35" t="s">
        <v>2917</v>
      </c>
      <c r="D515" s="35" t="s">
        <v>2918</v>
      </c>
      <c r="E515" s="36" t="s">
        <v>13269</v>
      </c>
      <c r="F515" s="35" t="s">
        <v>13270</v>
      </c>
      <c r="G515" s="37" t="s">
        <v>6875</v>
      </c>
      <c r="H515" s="38">
        <v>10000</v>
      </c>
      <c r="I515" s="39">
        <v>1</v>
      </c>
      <c r="J515" s="40"/>
      <c r="K515" s="41"/>
      <c r="L515" s="76">
        <v>1</v>
      </c>
      <c r="M515" s="14"/>
      <c r="N515" s="15"/>
      <c r="O515" s="97">
        <v>1</v>
      </c>
      <c r="P515" s="97" t="s">
        <v>207</v>
      </c>
      <c r="Q515" s="146"/>
      <c r="R515" s="146"/>
      <c r="S515" s="78">
        <v>1</v>
      </c>
      <c r="T515" s="48">
        <v>10000</v>
      </c>
      <c r="U515" s="23"/>
      <c r="V515" s="24"/>
      <c r="W515" s="62" t="s">
        <v>2921</v>
      </c>
    </row>
    <row r="516" spans="1:23" ht="23.45" customHeight="1">
      <c r="A516" s="35" t="s">
        <v>2913</v>
      </c>
      <c r="B516" s="35" t="s">
        <v>10898</v>
      </c>
      <c r="C516" s="35" t="s">
        <v>2917</v>
      </c>
      <c r="D516" s="35" t="s">
        <v>2918</v>
      </c>
      <c r="E516" s="36" t="s">
        <v>13269</v>
      </c>
      <c r="F516" s="35" t="s">
        <v>13270</v>
      </c>
      <c r="G516" s="37" t="s">
        <v>6875</v>
      </c>
      <c r="H516" s="38">
        <v>10000</v>
      </c>
      <c r="I516" s="39">
        <v>7</v>
      </c>
      <c r="J516" s="40"/>
      <c r="K516" s="41"/>
      <c r="L516" s="76"/>
      <c r="M516" s="14"/>
      <c r="N516" s="15"/>
      <c r="O516" s="97">
        <v>0</v>
      </c>
      <c r="P516" s="97" t="s">
        <v>207</v>
      </c>
      <c r="Q516" s="227" t="s">
        <v>12267</v>
      </c>
      <c r="R516" s="146"/>
      <c r="S516" s="78">
        <v>0</v>
      </c>
      <c r="T516" s="48">
        <v>70000</v>
      </c>
      <c r="U516" s="23"/>
      <c r="V516" s="24"/>
      <c r="W516" s="62" t="s">
        <v>2921</v>
      </c>
    </row>
    <row r="517" spans="1:23" ht="23.45" customHeight="1">
      <c r="A517" s="35" t="s">
        <v>2913</v>
      </c>
      <c r="B517" s="35" t="s">
        <v>10898</v>
      </c>
      <c r="C517" s="35" t="s">
        <v>2917</v>
      </c>
      <c r="D517" s="35" t="s">
        <v>2918</v>
      </c>
      <c r="E517" s="36" t="s">
        <v>13271</v>
      </c>
      <c r="F517" s="35" t="s">
        <v>13270</v>
      </c>
      <c r="G517" s="37" t="s">
        <v>7064</v>
      </c>
      <c r="H517" s="38">
        <v>10000</v>
      </c>
      <c r="I517" s="39">
        <v>2</v>
      </c>
      <c r="J517" s="40"/>
      <c r="K517" s="41"/>
      <c r="L517" s="76">
        <v>2</v>
      </c>
      <c r="M517" s="14"/>
      <c r="N517" s="15"/>
      <c r="O517" s="97">
        <v>2</v>
      </c>
      <c r="P517" s="97" t="s">
        <v>207</v>
      </c>
      <c r="Q517" s="146"/>
      <c r="R517" s="146"/>
      <c r="S517" s="78">
        <v>2</v>
      </c>
      <c r="T517" s="48">
        <v>20000</v>
      </c>
      <c r="U517" s="23"/>
      <c r="V517" s="24"/>
      <c r="W517" s="62" t="s">
        <v>2921</v>
      </c>
    </row>
    <row r="518" spans="1:23" ht="23.45" customHeight="1">
      <c r="A518" s="35" t="s">
        <v>2913</v>
      </c>
      <c r="B518" s="35" t="s">
        <v>10898</v>
      </c>
      <c r="C518" s="35" t="s">
        <v>2917</v>
      </c>
      <c r="D518" s="35" t="s">
        <v>2918</v>
      </c>
      <c r="E518" s="36" t="s">
        <v>13271</v>
      </c>
      <c r="F518" s="35" t="s">
        <v>13270</v>
      </c>
      <c r="G518" s="37" t="s">
        <v>7064</v>
      </c>
      <c r="H518" s="38">
        <v>10000</v>
      </c>
      <c r="I518" s="39">
        <v>1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227" t="s">
        <v>6597</v>
      </c>
      <c r="R518" s="146"/>
      <c r="S518" s="78">
        <v>0</v>
      </c>
      <c r="T518" s="48">
        <v>10000</v>
      </c>
      <c r="U518" s="23"/>
      <c r="V518" s="24"/>
      <c r="W518" s="62" t="s">
        <v>2921</v>
      </c>
    </row>
    <row r="519" spans="1:23" ht="23.45" customHeight="1">
      <c r="A519" s="35" t="s">
        <v>2913</v>
      </c>
      <c r="B519" s="35" t="s">
        <v>10898</v>
      </c>
      <c r="C519" s="35" t="s">
        <v>2917</v>
      </c>
      <c r="D519" s="35" t="s">
        <v>2918</v>
      </c>
      <c r="E519" s="36" t="s">
        <v>7364</v>
      </c>
      <c r="F519" s="35" t="s">
        <v>7365</v>
      </c>
      <c r="G519" s="37" t="s">
        <v>7188</v>
      </c>
      <c r="H519" s="38">
        <v>9500</v>
      </c>
      <c r="I519" s="39"/>
      <c r="J519" s="40">
        <v>10</v>
      </c>
      <c r="K519" s="41"/>
      <c r="L519" s="76"/>
      <c r="M519" s="14"/>
      <c r="N519" s="15"/>
      <c r="O519" s="97">
        <v>0</v>
      </c>
      <c r="P519" s="97" t="s">
        <v>207</v>
      </c>
      <c r="Q519" s="146"/>
      <c r="R519" s="146" t="s">
        <v>84</v>
      </c>
      <c r="S519" s="78">
        <v>0</v>
      </c>
      <c r="T519" s="48">
        <v>0</v>
      </c>
      <c r="U519" s="23">
        <v>95000</v>
      </c>
      <c r="V519" s="24">
        <v>45891</v>
      </c>
      <c r="W519" s="62" t="s">
        <v>2921</v>
      </c>
    </row>
    <row r="520" spans="1:23" ht="23.45" customHeight="1">
      <c r="A520" s="16" t="s">
        <v>5666</v>
      </c>
      <c r="B520" s="16" t="s">
        <v>10898</v>
      </c>
      <c r="C520" s="16" t="s">
        <v>2917</v>
      </c>
      <c r="D520" s="16" t="s">
        <v>2918</v>
      </c>
      <c r="E520" s="25" t="s">
        <v>5415</v>
      </c>
      <c r="F520" s="16" t="s">
        <v>5416</v>
      </c>
      <c r="G520" s="26" t="s">
        <v>130</v>
      </c>
      <c r="H520" s="27">
        <v>10000</v>
      </c>
      <c r="I520" s="28"/>
      <c r="J520" s="29"/>
      <c r="K520" s="12">
        <v>1</v>
      </c>
      <c r="L520" s="77"/>
      <c r="M520" s="10"/>
      <c r="N520" s="11">
        <v>1</v>
      </c>
      <c r="O520" s="97">
        <v>34</v>
      </c>
      <c r="P520" s="97"/>
      <c r="Q520" s="331" t="s">
        <v>13421</v>
      </c>
      <c r="R520" s="147" t="s">
        <v>12364</v>
      </c>
      <c r="S520" s="78">
        <v>34</v>
      </c>
      <c r="T520" s="48">
        <v>0</v>
      </c>
      <c r="U520" s="23"/>
      <c r="V520" s="24"/>
      <c r="W520" s="62" t="s">
        <v>2921</v>
      </c>
    </row>
    <row r="521" spans="1:23" ht="23.45" customHeight="1">
      <c r="A521" s="16" t="s">
        <v>5666</v>
      </c>
      <c r="B521" s="16" t="s">
        <v>10898</v>
      </c>
      <c r="C521" s="16" t="s">
        <v>2917</v>
      </c>
      <c r="D521" s="16" t="s">
        <v>2918</v>
      </c>
      <c r="E521" s="25" t="s">
        <v>6676</v>
      </c>
      <c r="F521" s="16" t="s">
        <v>6674</v>
      </c>
      <c r="G521" s="26" t="s">
        <v>6062</v>
      </c>
      <c r="H521" s="27">
        <v>9500</v>
      </c>
      <c r="I521" s="28"/>
      <c r="J521" s="29"/>
      <c r="K521" s="12">
        <v>1</v>
      </c>
      <c r="L521" s="77"/>
      <c r="M521" s="10"/>
      <c r="N521" s="11">
        <v>1</v>
      </c>
      <c r="O521" s="97">
        <v>1</v>
      </c>
      <c r="P521" s="97" t="s">
        <v>207</v>
      </c>
      <c r="Q521" s="147"/>
      <c r="R521" s="147" t="s">
        <v>12988</v>
      </c>
      <c r="S521" s="78">
        <v>1</v>
      </c>
      <c r="T521" s="48">
        <v>0</v>
      </c>
      <c r="U521" s="23"/>
      <c r="V521" s="24"/>
      <c r="W521" s="62" t="s">
        <v>2921</v>
      </c>
    </row>
    <row r="522" spans="1:23" ht="23.45" customHeight="1">
      <c r="A522" s="16" t="s">
        <v>5666</v>
      </c>
      <c r="B522" s="16" t="s">
        <v>10898</v>
      </c>
      <c r="C522" s="16" t="s">
        <v>2917</v>
      </c>
      <c r="D522" s="16" t="s">
        <v>2918</v>
      </c>
      <c r="E522" s="25" t="s">
        <v>6675</v>
      </c>
      <c r="F522" s="16" t="s">
        <v>6674</v>
      </c>
      <c r="G522" s="26" t="s">
        <v>6308</v>
      </c>
      <c r="H522" s="27">
        <v>9500</v>
      </c>
      <c r="I522" s="28"/>
      <c r="J522" s="29"/>
      <c r="K522" s="12">
        <v>1</v>
      </c>
      <c r="L522" s="77"/>
      <c r="M522" s="10"/>
      <c r="N522" s="11">
        <v>1</v>
      </c>
      <c r="O522" s="97">
        <v>1</v>
      </c>
      <c r="P522" s="97" t="s">
        <v>207</v>
      </c>
      <c r="Q522" s="147"/>
      <c r="R522" s="147" t="s">
        <v>12987</v>
      </c>
      <c r="S522" s="78">
        <v>1</v>
      </c>
      <c r="T522" s="48">
        <v>0</v>
      </c>
      <c r="U522" s="23"/>
      <c r="V522" s="24"/>
      <c r="W522" s="62" t="s">
        <v>2921</v>
      </c>
    </row>
    <row r="523" spans="1:23" ht="23.45" customHeight="1">
      <c r="A523" s="16"/>
      <c r="B523" s="16"/>
      <c r="C523" s="16"/>
      <c r="D523" s="16"/>
      <c r="E523" s="25"/>
      <c r="F523" s="16"/>
      <c r="G523" s="26"/>
      <c r="H523" s="27"/>
      <c r="I523" s="28"/>
      <c r="J523" s="29"/>
      <c r="K523" s="12"/>
      <c r="L523" s="77"/>
      <c r="M523" s="10"/>
      <c r="N523" s="11"/>
      <c r="O523" s="97">
        <v>0</v>
      </c>
      <c r="P523" s="97" t="s">
        <v>207</v>
      </c>
      <c r="Q523" s="147"/>
      <c r="R523" s="147"/>
      <c r="S523" s="78">
        <v>0</v>
      </c>
      <c r="T523" s="49">
        <v>0</v>
      </c>
      <c r="U523" s="23"/>
      <c r="V523" s="24"/>
      <c r="W523" s="62" t="s">
        <v>207</v>
      </c>
    </row>
    <row r="524" spans="1:23" ht="23.4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9739</v>
      </c>
      <c r="F524" s="35" t="s">
        <v>9740</v>
      </c>
      <c r="G524" s="37" t="s">
        <v>6756</v>
      </c>
      <c r="H524" s="38">
        <v>11000</v>
      </c>
      <c r="I524" s="39"/>
      <c r="J524" s="40">
        <v>2</v>
      </c>
      <c r="K524" s="41"/>
      <c r="L524" s="76"/>
      <c r="M524" s="14"/>
      <c r="N524" s="15"/>
      <c r="O524" s="97">
        <v>0</v>
      </c>
      <c r="P524" s="97" t="s">
        <v>207</v>
      </c>
      <c r="Q524" s="146"/>
      <c r="R524" s="146" t="s">
        <v>151</v>
      </c>
      <c r="S524" s="78">
        <v>0</v>
      </c>
      <c r="T524" s="48">
        <v>0</v>
      </c>
      <c r="U524" s="23">
        <v>22000</v>
      </c>
      <c r="V524" s="24">
        <v>45887</v>
      </c>
      <c r="W524" s="62" t="s">
        <v>373</v>
      </c>
    </row>
    <row r="525" spans="1:23" ht="23.4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8066</v>
      </c>
      <c r="F525" s="35" t="s">
        <v>8067</v>
      </c>
      <c r="G525" s="37" t="s">
        <v>6875</v>
      </c>
      <c r="H525" s="38">
        <v>9000</v>
      </c>
      <c r="I525" s="39"/>
      <c r="J525" s="40">
        <v>1</v>
      </c>
      <c r="K525" s="41"/>
      <c r="L525" s="76"/>
      <c r="M525" s="14"/>
      <c r="N525" s="15"/>
      <c r="O525" s="97">
        <v>0</v>
      </c>
      <c r="P525" s="97" t="s">
        <v>207</v>
      </c>
      <c r="Q525" s="146"/>
      <c r="R525" s="146" t="s">
        <v>504</v>
      </c>
      <c r="S525" s="78">
        <v>0</v>
      </c>
      <c r="T525" s="48">
        <v>0</v>
      </c>
      <c r="U525" s="23">
        <v>9000</v>
      </c>
      <c r="V525" s="24">
        <v>45887</v>
      </c>
      <c r="W525" s="62" t="s">
        <v>373</v>
      </c>
    </row>
    <row r="526" spans="1:23" ht="23.4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8066</v>
      </c>
      <c r="F526" s="35" t="s">
        <v>8067</v>
      </c>
      <c r="G526" s="37" t="s">
        <v>6875</v>
      </c>
      <c r="H526" s="38">
        <v>9000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13388</v>
      </c>
      <c r="R526" s="146" t="s">
        <v>10544</v>
      </c>
      <c r="S526" s="78">
        <v>0</v>
      </c>
      <c r="T526" s="48">
        <v>9000</v>
      </c>
      <c r="U526" s="23"/>
      <c r="V526" s="24"/>
      <c r="W526" s="62" t="s">
        <v>373</v>
      </c>
    </row>
    <row r="527" spans="1:23" ht="23.4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13273</v>
      </c>
      <c r="F527" s="35" t="s">
        <v>13274</v>
      </c>
      <c r="G527" s="37" t="s">
        <v>7307</v>
      </c>
      <c r="H527" s="38">
        <v>10000</v>
      </c>
      <c r="I527" s="39">
        <v>1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13387</v>
      </c>
      <c r="R527" s="146"/>
      <c r="S527" s="78">
        <v>0</v>
      </c>
      <c r="T527" s="48">
        <v>10000</v>
      </c>
      <c r="U527" s="23"/>
      <c r="V527" s="24"/>
      <c r="W527" s="62" t="s">
        <v>373</v>
      </c>
    </row>
    <row r="528" spans="1:23" ht="23.4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13275</v>
      </c>
      <c r="F528" s="35" t="s">
        <v>13274</v>
      </c>
      <c r="G528" s="37" t="s">
        <v>6756</v>
      </c>
      <c r="H528" s="38">
        <v>10000</v>
      </c>
      <c r="I528" s="39">
        <v>2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227" t="s">
        <v>13391</v>
      </c>
      <c r="R528" s="146"/>
      <c r="S528" s="78">
        <v>0</v>
      </c>
      <c r="T528" s="48">
        <v>20000</v>
      </c>
      <c r="U528" s="23"/>
      <c r="V528" s="24"/>
      <c r="W528" s="62" t="s">
        <v>373</v>
      </c>
    </row>
    <row r="529" spans="1:23" ht="23.4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11351</v>
      </c>
      <c r="F529" s="35" t="s">
        <v>9877</v>
      </c>
      <c r="G529" s="37" t="s">
        <v>6874</v>
      </c>
      <c r="H529" s="38">
        <v>11000</v>
      </c>
      <c r="I529" s="39"/>
      <c r="J529" s="40">
        <v>14</v>
      </c>
      <c r="K529" s="41"/>
      <c r="L529" s="76"/>
      <c r="M529" s="14"/>
      <c r="N529" s="15"/>
      <c r="O529" s="97">
        <v>0</v>
      </c>
      <c r="P529" s="97" t="s">
        <v>207</v>
      </c>
      <c r="Q529" s="146"/>
      <c r="R529" s="146" t="s">
        <v>11260</v>
      </c>
      <c r="S529" s="78">
        <v>0</v>
      </c>
      <c r="T529" s="48">
        <v>0</v>
      </c>
      <c r="U529" s="23">
        <v>253000</v>
      </c>
      <c r="V529" s="24">
        <v>45887</v>
      </c>
      <c r="W529" s="62" t="s">
        <v>373</v>
      </c>
    </row>
    <row r="530" spans="1:23" ht="23.4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11351</v>
      </c>
      <c r="F530" s="35" t="s">
        <v>9877</v>
      </c>
      <c r="G530" s="37" t="s">
        <v>6874</v>
      </c>
      <c r="H530" s="38">
        <v>11000</v>
      </c>
      <c r="I530" s="327">
        <v>16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13392</v>
      </c>
      <c r="R530" s="146" t="s">
        <v>13318</v>
      </c>
      <c r="S530" s="78">
        <v>0</v>
      </c>
      <c r="T530" s="48">
        <v>176000</v>
      </c>
      <c r="U530" s="23"/>
      <c r="V530" s="24"/>
      <c r="W530" s="62" t="s">
        <v>373</v>
      </c>
    </row>
    <row r="531" spans="1:23" ht="23.4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11638</v>
      </c>
      <c r="F531" s="35" t="s">
        <v>9877</v>
      </c>
      <c r="G531" s="37" t="s">
        <v>7067</v>
      </c>
      <c r="H531" s="38">
        <v>11000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11000</v>
      </c>
      <c r="U531" s="23"/>
      <c r="V531" s="24"/>
      <c r="W531" s="62" t="s">
        <v>373</v>
      </c>
    </row>
    <row r="532" spans="1:23" ht="23.4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11352</v>
      </c>
      <c r="F532" s="35" t="s">
        <v>9877</v>
      </c>
      <c r="G532" s="37" t="s">
        <v>6875</v>
      </c>
      <c r="H532" s="38">
        <v>11000</v>
      </c>
      <c r="I532" s="39"/>
      <c r="J532" s="40">
        <v>10</v>
      </c>
      <c r="K532" s="41"/>
      <c r="L532" s="76"/>
      <c r="M532" s="14"/>
      <c r="N532" s="15"/>
      <c r="O532" s="97">
        <v>0</v>
      </c>
      <c r="P532" s="97" t="s">
        <v>207</v>
      </c>
      <c r="Q532" s="233"/>
      <c r="R532" s="146" t="s">
        <v>84</v>
      </c>
      <c r="S532" s="78">
        <v>0</v>
      </c>
      <c r="T532" s="48">
        <v>0</v>
      </c>
      <c r="U532" s="23">
        <v>110000</v>
      </c>
      <c r="V532" s="24">
        <v>45890</v>
      </c>
      <c r="W532" s="62" t="s">
        <v>373</v>
      </c>
    </row>
    <row r="533" spans="1:23" ht="23.4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11352</v>
      </c>
      <c r="F533" s="35" t="s">
        <v>9877</v>
      </c>
      <c r="G533" s="37" t="s">
        <v>6875</v>
      </c>
      <c r="H533" s="38">
        <v>11000</v>
      </c>
      <c r="I533" s="39"/>
      <c r="J533" s="40">
        <v>5</v>
      </c>
      <c r="K533" s="41"/>
      <c r="L533" s="76"/>
      <c r="M533" s="14"/>
      <c r="N533" s="15"/>
      <c r="O533" s="97">
        <v>0</v>
      </c>
      <c r="P533" s="97" t="s">
        <v>207</v>
      </c>
      <c r="Q533" s="233"/>
      <c r="R533" s="146" t="s">
        <v>143</v>
      </c>
      <c r="S533" s="78">
        <v>0</v>
      </c>
      <c r="T533" s="48">
        <v>0</v>
      </c>
      <c r="U533" s="23">
        <v>110000</v>
      </c>
      <c r="V533" s="24">
        <v>45889</v>
      </c>
      <c r="W533" s="62" t="s">
        <v>373</v>
      </c>
    </row>
    <row r="534" spans="1:23" ht="23.4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11352</v>
      </c>
      <c r="F534" s="35" t="s">
        <v>9877</v>
      </c>
      <c r="G534" s="37" t="s">
        <v>6875</v>
      </c>
      <c r="H534" s="38">
        <v>11000</v>
      </c>
      <c r="I534" s="327">
        <v>15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227" t="s">
        <v>13393</v>
      </c>
      <c r="R534" s="146" t="s">
        <v>13319</v>
      </c>
      <c r="S534" s="78">
        <v>0</v>
      </c>
      <c r="T534" s="48">
        <v>165000</v>
      </c>
      <c r="U534" s="23"/>
      <c r="V534" s="24"/>
      <c r="W534" s="62" t="s">
        <v>373</v>
      </c>
    </row>
    <row r="535" spans="1:23" ht="23.4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11639</v>
      </c>
      <c r="F535" s="35" t="s">
        <v>9877</v>
      </c>
      <c r="G535" s="37" t="s">
        <v>7064</v>
      </c>
      <c r="H535" s="38">
        <v>11000</v>
      </c>
      <c r="I535" s="39"/>
      <c r="J535" s="40">
        <v>2</v>
      </c>
      <c r="K535" s="41"/>
      <c r="L535" s="76"/>
      <c r="M535" s="14"/>
      <c r="N535" s="15"/>
      <c r="O535" s="97">
        <v>0</v>
      </c>
      <c r="P535" s="97" t="s">
        <v>207</v>
      </c>
      <c r="Q535" s="233"/>
      <c r="R535" s="146" t="s">
        <v>151</v>
      </c>
      <c r="S535" s="78">
        <v>0</v>
      </c>
      <c r="T535" s="48">
        <v>0</v>
      </c>
      <c r="U535" s="23">
        <v>22000</v>
      </c>
      <c r="V535" s="24">
        <v>45891</v>
      </c>
      <c r="W535" s="62" t="s">
        <v>373</v>
      </c>
    </row>
    <row r="536" spans="1:23" ht="23.45" customHeight="1">
      <c r="A536" s="35" t="s">
        <v>525</v>
      </c>
      <c r="B536" s="35" t="s">
        <v>10732</v>
      </c>
      <c r="C536" s="35" t="s">
        <v>159</v>
      </c>
      <c r="D536" s="35" t="s">
        <v>160</v>
      </c>
      <c r="E536" s="36" t="s">
        <v>10033</v>
      </c>
      <c r="F536" s="35" t="s">
        <v>10034</v>
      </c>
      <c r="G536" s="37" t="s">
        <v>6874</v>
      </c>
      <c r="H536" s="38">
        <v>11000</v>
      </c>
      <c r="I536" s="39"/>
      <c r="J536" s="40">
        <v>2</v>
      </c>
      <c r="K536" s="41"/>
      <c r="L536" s="76"/>
      <c r="M536" s="14"/>
      <c r="N536" s="15"/>
      <c r="O536" s="97">
        <v>0</v>
      </c>
      <c r="P536" s="97" t="s">
        <v>207</v>
      </c>
      <c r="Q536" s="233"/>
      <c r="R536" s="146" t="s">
        <v>151</v>
      </c>
      <c r="S536" s="78">
        <v>0</v>
      </c>
      <c r="T536" s="48">
        <v>0</v>
      </c>
      <c r="U536" s="23">
        <v>22000</v>
      </c>
      <c r="V536" s="24">
        <v>45891</v>
      </c>
      <c r="W536" s="62" t="s">
        <v>373</v>
      </c>
    </row>
    <row r="537" spans="1:23" ht="23.4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10033</v>
      </c>
      <c r="F537" s="35" t="s">
        <v>10034</v>
      </c>
      <c r="G537" s="37" t="s">
        <v>6874</v>
      </c>
      <c r="H537" s="38">
        <v>11000</v>
      </c>
      <c r="I537" s="39">
        <v>4</v>
      </c>
      <c r="J537" s="40"/>
      <c r="K537" s="41"/>
      <c r="L537" s="76"/>
      <c r="M537" s="14"/>
      <c r="N537" s="15"/>
      <c r="O537" s="97">
        <v>0</v>
      </c>
      <c r="P537" s="97" t="s">
        <v>207</v>
      </c>
      <c r="Q537" s="227" t="s">
        <v>13394</v>
      </c>
      <c r="R537" s="146" t="s">
        <v>13320</v>
      </c>
      <c r="S537" s="78">
        <v>0</v>
      </c>
      <c r="T537" s="48">
        <v>44000</v>
      </c>
      <c r="U537" s="23"/>
      <c r="V537" s="24"/>
      <c r="W537" s="62" t="s">
        <v>373</v>
      </c>
    </row>
    <row r="538" spans="1:23" ht="23.4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10138</v>
      </c>
      <c r="F538" s="35" t="s">
        <v>10034</v>
      </c>
      <c r="G538" s="37" t="s">
        <v>7067</v>
      </c>
      <c r="H538" s="38">
        <v>11000</v>
      </c>
      <c r="I538" s="39"/>
      <c r="J538" s="40">
        <v>15</v>
      </c>
      <c r="K538" s="41"/>
      <c r="L538" s="76"/>
      <c r="M538" s="14"/>
      <c r="N538" s="15"/>
      <c r="O538" s="97">
        <v>0</v>
      </c>
      <c r="P538" s="97" t="s">
        <v>207</v>
      </c>
      <c r="Q538" s="233"/>
      <c r="R538" s="146" t="s">
        <v>5193</v>
      </c>
      <c r="S538" s="78">
        <v>0</v>
      </c>
      <c r="T538" s="48">
        <v>0</v>
      </c>
      <c r="U538" s="23">
        <v>165000</v>
      </c>
      <c r="V538" s="24">
        <v>45891</v>
      </c>
      <c r="W538" s="62" t="s">
        <v>373</v>
      </c>
    </row>
    <row r="539" spans="1:23" ht="23.4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10138</v>
      </c>
      <c r="F539" s="35" t="s">
        <v>10034</v>
      </c>
      <c r="G539" s="37" t="s">
        <v>7067</v>
      </c>
      <c r="H539" s="38">
        <v>11000</v>
      </c>
      <c r="I539" s="39"/>
      <c r="J539" s="40">
        <v>13</v>
      </c>
      <c r="K539" s="41"/>
      <c r="L539" s="76"/>
      <c r="M539" s="14"/>
      <c r="N539" s="15"/>
      <c r="O539" s="97">
        <v>0</v>
      </c>
      <c r="P539" s="97" t="s">
        <v>207</v>
      </c>
      <c r="Q539" s="233"/>
      <c r="R539" s="146" t="s">
        <v>11268</v>
      </c>
      <c r="S539" s="78">
        <v>0</v>
      </c>
      <c r="T539" s="48">
        <v>0</v>
      </c>
      <c r="U539" s="23">
        <v>143000</v>
      </c>
      <c r="V539" s="24">
        <v>45890</v>
      </c>
      <c r="W539" s="62" t="s">
        <v>373</v>
      </c>
    </row>
    <row r="540" spans="1:23" ht="23.4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10138</v>
      </c>
      <c r="F540" s="35" t="s">
        <v>10034</v>
      </c>
      <c r="G540" s="37" t="s">
        <v>7067</v>
      </c>
      <c r="H540" s="38">
        <v>11000</v>
      </c>
      <c r="I540" s="39"/>
      <c r="J540" s="40">
        <v>7</v>
      </c>
      <c r="K540" s="41"/>
      <c r="L540" s="76"/>
      <c r="M540" s="14">
        <v>3</v>
      </c>
      <c r="N540" s="15"/>
      <c r="O540" s="97">
        <v>3</v>
      </c>
      <c r="P540" s="97" t="s">
        <v>207</v>
      </c>
      <c r="Q540" s="233"/>
      <c r="R540" s="146" t="s">
        <v>5185</v>
      </c>
      <c r="S540" s="78">
        <v>3</v>
      </c>
      <c r="T540" s="48">
        <v>0</v>
      </c>
      <c r="U540" s="23">
        <v>77000</v>
      </c>
      <c r="V540" s="24">
        <v>45889</v>
      </c>
      <c r="W540" s="62" t="s">
        <v>373</v>
      </c>
    </row>
    <row r="541" spans="1:23" ht="23.4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10035</v>
      </c>
      <c r="F541" s="35" t="s">
        <v>10034</v>
      </c>
      <c r="G541" s="37" t="s">
        <v>6756</v>
      </c>
      <c r="H541" s="38">
        <v>11000</v>
      </c>
      <c r="I541" s="39"/>
      <c r="J541" s="40">
        <v>10</v>
      </c>
      <c r="K541" s="41"/>
      <c r="L541" s="76"/>
      <c r="M541" s="14">
        <v>10</v>
      </c>
      <c r="N541" s="15"/>
      <c r="O541" s="97">
        <v>10</v>
      </c>
      <c r="P541" s="97" t="s">
        <v>207</v>
      </c>
      <c r="Q541" s="233"/>
      <c r="R541" s="146" t="s">
        <v>84</v>
      </c>
      <c r="S541" s="78">
        <v>0</v>
      </c>
      <c r="T541" s="48">
        <v>0</v>
      </c>
      <c r="U541" s="23">
        <v>275000</v>
      </c>
      <c r="V541" s="24">
        <v>45887</v>
      </c>
      <c r="W541" s="62" t="s">
        <v>373</v>
      </c>
    </row>
    <row r="542" spans="1:23" ht="23.4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13073</v>
      </c>
      <c r="F542" s="35" t="s">
        <v>9843</v>
      </c>
      <c r="G542" s="37" t="s">
        <v>7067</v>
      </c>
      <c r="H542" s="38">
        <v>9000</v>
      </c>
      <c r="I542" s="39"/>
      <c r="J542" s="40">
        <v>1</v>
      </c>
      <c r="K542" s="41"/>
      <c r="L542" s="76"/>
      <c r="M542" s="14">
        <v>1</v>
      </c>
      <c r="N542" s="15"/>
      <c r="O542" s="97">
        <v>1</v>
      </c>
      <c r="P542" s="97" t="s">
        <v>207</v>
      </c>
      <c r="Q542" s="233" t="s">
        <v>13397</v>
      </c>
      <c r="R542" s="146" t="s">
        <v>504</v>
      </c>
      <c r="S542" s="78">
        <v>1</v>
      </c>
      <c r="T542" s="48">
        <v>0</v>
      </c>
      <c r="U542" s="23">
        <v>9000</v>
      </c>
      <c r="V542" s="24">
        <v>45891</v>
      </c>
      <c r="W542" s="62" t="s">
        <v>373</v>
      </c>
    </row>
    <row r="543" spans="1:23" ht="23.45" customHeight="1">
      <c r="A543" s="35" t="s">
        <v>525</v>
      </c>
      <c r="B543" s="35" t="s">
        <v>10732</v>
      </c>
      <c r="C543" s="35" t="s">
        <v>159</v>
      </c>
      <c r="D543" s="35" t="s">
        <v>160</v>
      </c>
      <c r="E543" s="36" t="s">
        <v>13073</v>
      </c>
      <c r="F543" s="35" t="s">
        <v>9843</v>
      </c>
      <c r="G543" s="37" t="s">
        <v>7067</v>
      </c>
      <c r="H543" s="38">
        <v>9000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 t="s">
        <v>10544</v>
      </c>
      <c r="S543" s="78">
        <v>1</v>
      </c>
      <c r="T543" s="48">
        <v>9000</v>
      </c>
      <c r="U543" s="23"/>
      <c r="V543" s="24"/>
      <c r="W543" s="62" t="s">
        <v>373</v>
      </c>
    </row>
    <row r="544" spans="1:23" ht="23.45" customHeight="1">
      <c r="A544" s="35" t="s">
        <v>525</v>
      </c>
      <c r="B544" s="35" t="s">
        <v>10732</v>
      </c>
      <c r="C544" s="35" t="s">
        <v>159</v>
      </c>
      <c r="D544" s="35" t="s">
        <v>160</v>
      </c>
      <c r="E544" s="36" t="s">
        <v>11926</v>
      </c>
      <c r="F544" s="35" t="s">
        <v>9843</v>
      </c>
      <c r="G544" s="37" t="s">
        <v>6875</v>
      </c>
      <c r="H544" s="38">
        <v>9000</v>
      </c>
      <c r="I544" s="39">
        <v>1</v>
      </c>
      <c r="J544" s="40"/>
      <c r="K544" s="41"/>
      <c r="L544" s="76">
        <v>1</v>
      </c>
      <c r="M544" s="14"/>
      <c r="N544" s="15"/>
      <c r="O544" s="97">
        <v>1</v>
      </c>
      <c r="P544" s="97" t="s">
        <v>207</v>
      </c>
      <c r="Q544" s="146"/>
      <c r="R544" s="146"/>
      <c r="S544" s="78">
        <v>1</v>
      </c>
      <c r="T544" s="48">
        <v>9000</v>
      </c>
      <c r="U544" s="23"/>
      <c r="V544" s="24"/>
      <c r="W544" s="62" t="s">
        <v>373</v>
      </c>
    </row>
    <row r="545" spans="1:23" ht="23.45" customHeight="1">
      <c r="A545" s="35" t="s">
        <v>525</v>
      </c>
      <c r="B545" s="35" t="s">
        <v>10732</v>
      </c>
      <c r="C545" s="35" t="s">
        <v>159</v>
      </c>
      <c r="D545" s="35" t="s">
        <v>160</v>
      </c>
      <c r="E545" s="36" t="s">
        <v>9529</v>
      </c>
      <c r="F545" s="35" t="s">
        <v>9469</v>
      </c>
      <c r="G545" s="37" t="s">
        <v>7067</v>
      </c>
      <c r="H545" s="38">
        <v>6000</v>
      </c>
      <c r="I545" s="39"/>
      <c r="J545" s="40">
        <v>1</v>
      </c>
      <c r="K545" s="41"/>
      <c r="L545" s="76"/>
      <c r="M545" s="14">
        <v>1</v>
      </c>
      <c r="N545" s="15"/>
      <c r="O545" s="97">
        <v>1</v>
      </c>
      <c r="P545" s="97" t="s">
        <v>207</v>
      </c>
      <c r="Q545" s="233"/>
      <c r="R545" s="146" t="s">
        <v>504</v>
      </c>
      <c r="S545" s="78">
        <v>1</v>
      </c>
      <c r="T545" s="48">
        <v>0</v>
      </c>
      <c r="U545" s="23">
        <v>6000</v>
      </c>
      <c r="V545" s="24">
        <v>45891</v>
      </c>
      <c r="W545" s="62" t="s">
        <v>373</v>
      </c>
    </row>
    <row r="546" spans="1:23" ht="23.45" customHeight="1">
      <c r="A546" s="35" t="s">
        <v>525</v>
      </c>
      <c r="B546" s="35" t="s">
        <v>10732</v>
      </c>
      <c r="C546" s="35" t="s">
        <v>159</v>
      </c>
      <c r="D546" s="35" t="s">
        <v>160</v>
      </c>
      <c r="E546" s="36" t="s">
        <v>9529</v>
      </c>
      <c r="F546" s="35" t="s">
        <v>9469</v>
      </c>
      <c r="G546" s="37" t="s">
        <v>7067</v>
      </c>
      <c r="H546" s="38">
        <v>6000</v>
      </c>
      <c r="I546" s="39"/>
      <c r="J546" s="40">
        <v>3</v>
      </c>
      <c r="K546" s="41"/>
      <c r="L546" s="76"/>
      <c r="M546" s="14">
        <v>3</v>
      </c>
      <c r="N546" s="15"/>
      <c r="O546" s="97">
        <v>3</v>
      </c>
      <c r="P546" s="97" t="s">
        <v>207</v>
      </c>
      <c r="Q546" s="233"/>
      <c r="R546" s="146" t="s">
        <v>144</v>
      </c>
      <c r="S546" s="78">
        <v>3</v>
      </c>
      <c r="T546" s="48">
        <v>0</v>
      </c>
      <c r="U546" s="23">
        <v>18000</v>
      </c>
      <c r="V546" s="24">
        <v>45887</v>
      </c>
      <c r="W546" s="62" t="s">
        <v>373</v>
      </c>
    </row>
    <row r="547" spans="1:23" ht="23.45" customHeight="1">
      <c r="A547" s="35" t="s">
        <v>525</v>
      </c>
      <c r="B547" s="35" t="s">
        <v>10732</v>
      </c>
      <c r="C547" s="35" t="s">
        <v>159</v>
      </c>
      <c r="D547" s="35" t="s">
        <v>160</v>
      </c>
      <c r="E547" s="36" t="s">
        <v>9529</v>
      </c>
      <c r="F547" s="35" t="s">
        <v>9469</v>
      </c>
      <c r="G547" s="37" t="s">
        <v>7067</v>
      </c>
      <c r="H547" s="38">
        <v>6000</v>
      </c>
      <c r="I547" s="39">
        <v>1</v>
      </c>
      <c r="J547" s="40"/>
      <c r="K547" s="41"/>
      <c r="L547" s="76">
        <v>1</v>
      </c>
      <c r="M547" s="14"/>
      <c r="N547" s="15"/>
      <c r="O547" s="97">
        <v>1</v>
      </c>
      <c r="P547" s="97" t="s">
        <v>207</v>
      </c>
      <c r="Q547" s="233"/>
      <c r="R547" s="146" t="s">
        <v>13321</v>
      </c>
      <c r="S547" s="78">
        <v>1</v>
      </c>
      <c r="T547" s="48">
        <v>6000</v>
      </c>
      <c r="U547" s="23"/>
      <c r="V547" s="24"/>
      <c r="W547" s="62" t="s">
        <v>373</v>
      </c>
    </row>
    <row r="548" spans="1:23" ht="23.45" customHeight="1">
      <c r="A548" s="35" t="s">
        <v>525</v>
      </c>
      <c r="B548" s="35" t="s">
        <v>10732</v>
      </c>
      <c r="C548" s="35" t="s">
        <v>159</v>
      </c>
      <c r="D548" s="35" t="s">
        <v>160</v>
      </c>
      <c r="E548" s="36" t="s">
        <v>9529</v>
      </c>
      <c r="F548" s="35" t="s">
        <v>9469</v>
      </c>
      <c r="G548" s="37" t="s">
        <v>7067</v>
      </c>
      <c r="H548" s="38">
        <v>6000</v>
      </c>
      <c r="I548" s="39">
        <v>1</v>
      </c>
      <c r="J548" s="40"/>
      <c r="K548" s="41"/>
      <c r="L548" s="76"/>
      <c r="M548" s="14"/>
      <c r="N548" s="15"/>
      <c r="O548" s="97">
        <v>0</v>
      </c>
      <c r="P548" s="97" t="s">
        <v>207</v>
      </c>
      <c r="Q548" s="227" t="s">
        <v>13387</v>
      </c>
      <c r="R548" s="146" t="s">
        <v>13321</v>
      </c>
      <c r="S548" s="78">
        <v>0</v>
      </c>
      <c r="T548" s="48">
        <v>6000</v>
      </c>
      <c r="U548" s="23"/>
      <c r="V548" s="24"/>
      <c r="W548" s="62" t="s">
        <v>373</v>
      </c>
    </row>
    <row r="549" spans="1:23" ht="23.45" customHeight="1">
      <c r="A549" s="35" t="s">
        <v>525</v>
      </c>
      <c r="B549" s="35" t="s">
        <v>10732</v>
      </c>
      <c r="C549" s="35" t="s">
        <v>159</v>
      </c>
      <c r="D549" s="35" t="s">
        <v>160</v>
      </c>
      <c r="E549" s="36" t="s">
        <v>7376</v>
      </c>
      <c r="F549" s="35" t="s">
        <v>7370</v>
      </c>
      <c r="G549" s="37" t="s">
        <v>7377</v>
      </c>
      <c r="H549" s="38">
        <v>8000</v>
      </c>
      <c r="I549" s="39"/>
      <c r="J549" s="40">
        <v>3</v>
      </c>
      <c r="K549" s="41"/>
      <c r="L549" s="76"/>
      <c r="M549" s="14"/>
      <c r="N549" s="15"/>
      <c r="O549" s="97">
        <v>0</v>
      </c>
      <c r="P549" s="97" t="s">
        <v>207</v>
      </c>
      <c r="Q549" s="233"/>
      <c r="R549" s="146" t="s">
        <v>144</v>
      </c>
      <c r="S549" s="78">
        <v>0</v>
      </c>
      <c r="T549" s="48">
        <v>0</v>
      </c>
      <c r="U549" s="23">
        <v>160000</v>
      </c>
      <c r="V549" s="24">
        <v>45887</v>
      </c>
      <c r="W549" s="62" t="s">
        <v>373</v>
      </c>
    </row>
    <row r="550" spans="1:23" ht="23.45" customHeight="1">
      <c r="A550" s="35" t="s">
        <v>525</v>
      </c>
      <c r="B550" s="35" t="s">
        <v>10732</v>
      </c>
      <c r="C550" s="35" t="s">
        <v>159</v>
      </c>
      <c r="D550" s="35" t="s">
        <v>160</v>
      </c>
      <c r="E550" s="36" t="s">
        <v>7376</v>
      </c>
      <c r="F550" s="35" t="s">
        <v>7370</v>
      </c>
      <c r="G550" s="37" t="s">
        <v>7377</v>
      </c>
      <c r="H550" s="38">
        <v>8000</v>
      </c>
      <c r="I550" s="327">
        <v>24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7" t="s">
        <v>13395</v>
      </c>
      <c r="R550" s="146" t="s">
        <v>13322</v>
      </c>
      <c r="S550" s="78">
        <v>0</v>
      </c>
      <c r="T550" s="48">
        <v>192000</v>
      </c>
      <c r="U550" s="23"/>
      <c r="V550" s="24"/>
      <c r="W550" s="62" t="s">
        <v>373</v>
      </c>
    </row>
    <row r="551" spans="1:23" ht="23.45" customHeight="1">
      <c r="A551" s="35" t="s">
        <v>525</v>
      </c>
      <c r="B551" s="35" t="s">
        <v>10732</v>
      </c>
      <c r="C551" s="35" t="s">
        <v>159</v>
      </c>
      <c r="D551" s="35" t="s">
        <v>160</v>
      </c>
      <c r="E551" s="36" t="s">
        <v>13276</v>
      </c>
      <c r="F551" s="35" t="s">
        <v>7370</v>
      </c>
      <c r="G551" s="37" t="s">
        <v>13277</v>
      </c>
      <c r="H551" s="38">
        <v>8000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8000</v>
      </c>
      <c r="U551" s="23"/>
      <c r="V551" s="24"/>
      <c r="W551" s="62" t="s">
        <v>373</v>
      </c>
    </row>
    <row r="552" spans="1:23" ht="23.45" customHeight="1">
      <c r="A552" s="35" t="s">
        <v>525</v>
      </c>
      <c r="B552" s="35" t="s">
        <v>10732</v>
      </c>
      <c r="C552" s="35" t="s">
        <v>159</v>
      </c>
      <c r="D552" s="35" t="s">
        <v>160</v>
      </c>
      <c r="E552" s="36" t="s">
        <v>7369</v>
      </c>
      <c r="F552" s="35" t="s">
        <v>7370</v>
      </c>
      <c r="G552" s="37" t="s">
        <v>7371</v>
      </c>
      <c r="H552" s="38">
        <v>8000</v>
      </c>
      <c r="I552" s="39"/>
      <c r="J552" s="40">
        <v>2</v>
      </c>
      <c r="K552" s="41"/>
      <c r="L552" s="76"/>
      <c r="M552" s="14"/>
      <c r="N552" s="15"/>
      <c r="O552" s="97">
        <v>0</v>
      </c>
      <c r="P552" s="97" t="s">
        <v>207</v>
      </c>
      <c r="Q552" s="226"/>
      <c r="R552" s="146" t="s">
        <v>13192</v>
      </c>
      <c r="S552" s="78">
        <v>0</v>
      </c>
      <c r="T552" s="48">
        <v>0</v>
      </c>
      <c r="U552" s="23">
        <v>320000</v>
      </c>
      <c r="V552" s="24">
        <v>45881</v>
      </c>
      <c r="W552" s="62" t="s">
        <v>373</v>
      </c>
    </row>
    <row r="553" spans="1:23" ht="23.45" customHeight="1">
      <c r="A553" s="35" t="s">
        <v>525</v>
      </c>
      <c r="B553" s="35" t="s">
        <v>10732</v>
      </c>
      <c r="C553" s="35" t="s">
        <v>159</v>
      </c>
      <c r="D553" s="35" t="s">
        <v>160</v>
      </c>
      <c r="E553" s="36" t="s">
        <v>7369</v>
      </c>
      <c r="F553" s="35" t="s">
        <v>7370</v>
      </c>
      <c r="G553" s="37" t="s">
        <v>7371</v>
      </c>
      <c r="H553" s="38">
        <v>8000</v>
      </c>
      <c r="I553" s="327">
        <v>16</v>
      </c>
      <c r="J553" s="40"/>
      <c r="K553" s="41"/>
      <c r="L553" s="76"/>
      <c r="M553" s="14"/>
      <c r="N553" s="15"/>
      <c r="O553" s="97">
        <v>0</v>
      </c>
      <c r="P553" s="97" t="s">
        <v>207</v>
      </c>
      <c r="Q553" s="227" t="s">
        <v>13396</v>
      </c>
      <c r="R553" s="146" t="s">
        <v>13323</v>
      </c>
      <c r="S553" s="78">
        <v>0</v>
      </c>
      <c r="T553" s="48">
        <v>128000</v>
      </c>
      <c r="U553" s="23"/>
      <c r="V553" s="24"/>
      <c r="W553" s="62" t="s">
        <v>373</v>
      </c>
    </row>
    <row r="554" spans="1:23" ht="23.45" customHeight="1">
      <c r="A554" s="35" t="s">
        <v>525</v>
      </c>
      <c r="B554" s="35" t="s">
        <v>10732</v>
      </c>
      <c r="C554" s="35" t="s">
        <v>159</v>
      </c>
      <c r="D554" s="35" t="s">
        <v>160</v>
      </c>
      <c r="E554" s="36" t="s">
        <v>7372</v>
      </c>
      <c r="F554" s="35" t="s">
        <v>7370</v>
      </c>
      <c r="G554" s="37" t="s">
        <v>7373</v>
      </c>
      <c r="H554" s="38">
        <v>8000</v>
      </c>
      <c r="I554" s="327">
        <v>20</v>
      </c>
      <c r="J554" s="40"/>
      <c r="K554" s="41"/>
      <c r="L554" s="76"/>
      <c r="M554" s="14"/>
      <c r="N554" s="15"/>
      <c r="O554" s="97">
        <v>0</v>
      </c>
      <c r="P554" s="97" t="s">
        <v>207</v>
      </c>
      <c r="Q554" s="227" t="s">
        <v>13347</v>
      </c>
      <c r="R554" s="146"/>
      <c r="S554" s="78">
        <v>0</v>
      </c>
      <c r="T554" s="48">
        <v>160000</v>
      </c>
      <c r="U554" s="23"/>
      <c r="V554" s="24"/>
      <c r="W554" s="62" t="s">
        <v>373</v>
      </c>
    </row>
    <row r="555" spans="1:23" ht="23.45" customHeight="1">
      <c r="A555" s="16" t="s">
        <v>157</v>
      </c>
      <c r="B555" s="16" t="s">
        <v>10732</v>
      </c>
      <c r="C555" s="16" t="s">
        <v>159</v>
      </c>
      <c r="D555" s="16" t="s">
        <v>160</v>
      </c>
      <c r="E555" s="25" t="s">
        <v>5660</v>
      </c>
      <c r="F555" s="16" t="s">
        <v>5715</v>
      </c>
      <c r="G555" s="26" t="s">
        <v>6553</v>
      </c>
      <c r="H555" s="27">
        <v>8000</v>
      </c>
      <c r="I555" s="28"/>
      <c r="J555" s="29"/>
      <c r="K555" s="12">
        <v>1</v>
      </c>
      <c r="L555" s="76"/>
      <c r="M555" s="14"/>
      <c r="N555" s="15"/>
      <c r="O555" s="97">
        <v>0</v>
      </c>
      <c r="P555" s="97" t="s">
        <v>207</v>
      </c>
      <c r="Q555" s="146"/>
      <c r="R555" s="147" t="s">
        <v>13189</v>
      </c>
      <c r="S555" s="78">
        <v>0</v>
      </c>
      <c r="T555" s="48">
        <v>0</v>
      </c>
      <c r="U555" s="23"/>
      <c r="V555" s="24"/>
      <c r="W555" s="62" t="s">
        <v>373</v>
      </c>
    </row>
    <row r="556" spans="1:23" ht="23.45" customHeight="1">
      <c r="A556" s="30"/>
      <c r="B556" s="30"/>
      <c r="C556" s="30"/>
      <c r="D556" s="30"/>
      <c r="E556" s="31"/>
      <c r="F556" s="30"/>
      <c r="G556" s="32"/>
      <c r="H556" s="33"/>
      <c r="I556" s="39"/>
      <c r="J556" s="40"/>
      <c r="K556" s="34"/>
      <c r="L556" s="76"/>
      <c r="M556" s="14"/>
      <c r="N556" s="15"/>
      <c r="O556" s="97">
        <v>0</v>
      </c>
      <c r="P556" s="97" t="s">
        <v>207</v>
      </c>
      <c r="Q556" s="146"/>
      <c r="R556" s="217"/>
      <c r="S556" s="78">
        <v>0</v>
      </c>
      <c r="T556" s="48">
        <v>0</v>
      </c>
      <c r="U556" s="23"/>
      <c r="V556" s="24"/>
      <c r="W556" s="62" t="s">
        <v>207</v>
      </c>
    </row>
    <row r="557" spans="1:23" ht="23.45" customHeight="1">
      <c r="A557" s="35" t="s">
        <v>163</v>
      </c>
      <c r="B557" s="35" t="s">
        <v>10634</v>
      </c>
      <c r="C557" s="35" t="s">
        <v>165</v>
      </c>
      <c r="D557" s="35" t="s">
        <v>166</v>
      </c>
      <c r="E557" s="36" t="s">
        <v>7378</v>
      </c>
      <c r="F557" s="35" t="s">
        <v>7379</v>
      </c>
      <c r="G557" s="37" t="s">
        <v>6874</v>
      </c>
      <c r="H557" s="38">
        <v>11000</v>
      </c>
      <c r="I557" s="39">
        <v>1</v>
      </c>
      <c r="J557" s="40"/>
      <c r="K557" s="41"/>
      <c r="L557" s="76">
        <v>1</v>
      </c>
      <c r="M557" s="14"/>
      <c r="N557" s="15"/>
      <c r="O557" s="97">
        <v>1</v>
      </c>
      <c r="P557" s="97" t="s">
        <v>207</v>
      </c>
      <c r="Q557" s="146"/>
      <c r="R557" s="146"/>
      <c r="S557" s="78">
        <v>1</v>
      </c>
      <c r="T557" s="48">
        <v>11000</v>
      </c>
      <c r="U557" s="23"/>
      <c r="V557" s="24"/>
      <c r="W557" s="62" t="s">
        <v>4823</v>
      </c>
    </row>
    <row r="558" spans="1:23" ht="23.45" customHeight="1">
      <c r="A558" s="35" t="s">
        <v>163</v>
      </c>
      <c r="B558" s="35" t="s">
        <v>10634</v>
      </c>
      <c r="C558" s="35" t="s">
        <v>165</v>
      </c>
      <c r="D558" s="35" t="s">
        <v>166</v>
      </c>
      <c r="E558" s="36" t="s">
        <v>7381</v>
      </c>
      <c r="F558" s="35" t="s">
        <v>7379</v>
      </c>
      <c r="G558" s="37" t="s">
        <v>6756</v>
      </c>
      <c r="H558" s="38">
        <v>11000</v>
      </c>
      <c r="I558" s="39">
        <v>2</v>
      </c>
      <c r="J558" s="40"/>
      <c r="K558" s="41"/>
      <c r="L558" s="76">
        <v>2</v>
      </c>
      <c r="M558" s="14"/>
      <c r="N558" s="15"/>
      <c r="O558" s="97">
        <v>2</v>
      </c>
      <c r="P558" s="97" t="s">
        <v>207</v>
      </c>
      <c r="Q558" s="146"/>
      <c r="R558" s="146"/>
      <c r="S558" s="78">
        <v>2</v>
      </c>
      <c r="T558" s="48">
        <v>22000</v>
      </c>
      <c r="U558" s="23"/>
      <c r="V558" s="24"/>
      <c r="W558" s="62" t="s">
        <v>4823</v>
      </c>
    </row>
    <row r="559" spans="1:23" ht="23.4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45" customHeight="1">
      <c r="A560" s="35" t="s">
        <v>376</v>
      </c>
      <c r="B560" s="35" t="s">
        <v>377</v>
      </c>
      <c r="C560" s="35" t="s">
        <v>378</v>
      </c>
      <c r="D560" s="35" t="s">
        <v>379</v>
      </c>
      <c r="E560" s="36" t="s">
        <v>7387</v>
      </c>
      <c r="F560" s="35" t="s">
        <v>7388</v>
      </c>
      <c r="G560" s="37" t="s">
        <v>5959</v>
      </c>
      <c r="H560" s="38">
        <v>4000</v>
      </c>
      <c r="I560" s="39">
        <v>10</v>
      </c>
      <c r="J560" s="40"/>
      <c r="K560" s="41"/>
      <c r="L560" s="76">
        <v>10</v>
      </c>
      <c r="M560" s="14"/>
      <c r="N560" s="15"/>
      <c r="O560" s="97">
        <v>10</v>
      </c>
      <c r="P560" s="97" t="s">
        <v>207</v>
      </c>
      <c r="Q560" s="146"/>
      <c r="R560" s="146" t="s">
        <v>13331</v>
      </c>
      <c r="S560" s="78">
        <v>10</v>
      </c>
      <c r="T560" s="48">
        <v>40000</v>
      </c>
      <c r="U560" s="23"/>
      <c r="V560" s="24"/>
      <c r="W560" s="62" t="s">
        <v>382</v>
      </c>
    </row>
    <row r="561" spans="1:23" ht="23.45" customHeight="1">
      <c r="A561" s="35" t="s">
        <v>376</v>
      </c>
      <c r="B561" s="35" t="s">
        <v>377</v>
      </c>
      <c r="C561" s="35" t="s">
        <v>378</v>
      </c>
      <c r="D561" s="35" t="s">
        <v>379</v>
      </c>
      <c r="E561" s="36" t="s">
        <v>7387</v>
      </c>
      <c r="F561" s="35" t="s">
        <v>7388</v>
      </c>
      <c r="G561" s="37" t="s">
        <v>5959</v>
      </c>
      <c r="H561" s="38">
        <v>4000</v>
      </c>
      <c r="I561" s="39">
        <v>20</v>
      </c>
      <c r="J561" s="40"/>
      <c r="K561" s="41"/>
      <c r="L561" s="76"/>
      <c r="M561" s="14"/>
      <c r="N561" s="15"/>
      <c r="O561" s="97">
        <v>0</v>
      </c>
      <c r="P561" s="97" t="s">
        <v>207</v>
      </c>
      <c r="Q561" s="227" t="s">
        <v>11185</v>
      </c>
      <c r="R561" s="146" t="s">
        <v>11177</v>
      </c>
      <c r="S561" s="78">
        <v>0</v>
      </c>
      <c r="T561" s="48">
        <v>80000</v>
      </c>
      <c r="U561" s="23"/>
      <c r="V561" s="24"/>
      <c r="W561" s="62" t="s">
        <v>382</v>
      </c>
    </row>
    <row r="562" spans="1:23" ht="23.45" customHeight="1">
      <c r="A562" s="35" t="s">
        <v>376</v>
      </c>
      <c r="B562" s="35" t="s">
        <v>377</v>
      </c>
      <c r="C562" s="35" t="s">
        <v>378</v>
      </c>
      <c r="D562" s="35" t="s">
        <v>379</v>
      </c>
      <c r="E562" s="36" t="s">
        <v>7662</v>
      </c>
      <c r="F562" s="35" t="s">
        <v>7390</v>
      </c>
      <c r="G562" s="37" t="s">
        <v>5959</v>
      </c>
      <c r="H562" s="38">
        <v>5000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5000</v>
      </c>
      <c r="U562" s="23"/>
      <c r="V562" s="24"/>
      <c r="W562" s="62" t="s">
        <v>382</v>
      </c>
    </row>
    <row r="563" spans="1:23" ht="23.45" customHeight="1">
      <c r="A563" s="35"/>
      <c r="B563" s="35"/>
      <c r="C563" s="35"/>
      <c r="D563" s="35"/>
      <c r="E563" s="36"/>
      <c r="F563" s="35"/>
      <c r="G563" s="37"/>
      <c r="H563" s="38"/>
      <c r="I563" s="39"/>
      <c r="J563" s="40"/>
      <c r="K563" s="41"/>
      <c r="L563" s="76"/>
      <c r="M563" s="14"/>
      <c r="N563" s="15"/>
      <c r="O563" s="97">
        <v>0</v>
      </c>
      <c r="P563" s="97" t="s">
        <v>207</v>
      </c>
      <c r="Q563" s="146"/>
      <c r="R563" s="146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4479</v>
      </c>
      <c r="B564" s="35" t="s">
        <v>11125</v>
      </c>
      <c r="C564" s="35" t="s">
        <v>4482</v>
      </c>
      <c r="D564" s="35" t="s">
        <v>4482</v>
      </c>
      <c r="E564" s="36" t="s">
        <v>12613</v>
      </c>
      <c r="F564" s="35" t="s">
        <v>12614</v>
      </c>
      <c r="G564" s="37" t="s">
        <v>7076</v>
      </c>
      <c r="H564" s="38">
        <v>22000</v>
      </c>
      <c r="I564" s="39">
        <v>3</v>
      </c>
      <c r="J564" s="40"/>
      <c r="K564" s="41"/>
      <c r="L564" s="76">
        <v>3</v>
      </c>
      <c r="M564" s="14"/>
      <c r="N564" s="15"/>
      <c r="O564" s="97">
        <v>3</v>
      </c>
      <c r="P564" s="97" t="s">
        <v>207</v>
      </c>
      <c r="Q564" s="146"/>
      <c r="R564" s="146"/>
      <c r="S564" s="78">
        <v>3</v>
      </c>
      <c r="T564" s="48">
        <v>66000</v>
      </c>
      <c r="U564" s="23"/>
      <c r="V564" s="24"/>
      <c r="W564" s="62" t="s">
        <v>4484</v>
      </c>
    </row>
    <row r="565" spans="1:23" ht="23.4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146"/>
      <c r="R565" s="146"/>
      <c r="S565" s="78">
        <v>0</v>
      </c>
      <c r="T565" s="49">
        <v>0</v>
      </c>
      <c r="U565" s="23"/>
      <c r="V565" s="24"/>
      <c r="W565" s="62" t="s">
        <v>207</v>
      </c>
    </row>
    <row r="566" spans="1:23" ht="23.45" customHeight="1">
      <c r="A566" s="35" t="s">
        <v>167</v>
      </c>
      <c r="B566" s="35" t="s">
        <v>168</v>
      </c>
      <c r="C566" s="35" t="s">
        <v>169</v>
      </c>
      <c r="D566" s="35" t="s">
        <v>169</v>
      </c>
      <c r="E566" s="36" t="s">
        <v>12835</v>
      </c>
      <c r="F566" s="35" t="s">
        <v>9748</v>
      </c>
      <c r="G566" s="37" t="s">
        <v>6756</v>
      </c>
      <c r="H566" s="38">
        <v>15000</v>
      </c>
      <c r="I566" s="39">
        <v>3</v>
      </c>
      <c r="J566" s="40"/>
      <c r="K566" s="41"/>
      <c r="L566" s="76">
        <v>3</v>
      </c>
      <c r="M566" s="14"/>
      <c r="N566" s="15"/>
      <c r="O566" s="97">
        <v>3</v>
      </c>
      <c r="P566" s="97" t="s">
        <v>207</v>
      </c>
      <c r="Q566" s="146"/>
      <c r="R566" s="146"/>
      <c r="S566" s="78">
        <v>3</v>
      </c>
      <c r="T566" s="48">
        <v>45000</v>
      </c>
      <c r="U566" s="23"/>
      <c r="V566" s="24"/>
      <c r="W566" s="62" t="s">
        <v>4827</v>
      </c>
    </row>
    <row r="567" spans="1:23" ht="23.45" customHeight="1">
      <c r="A567" s="35" t="s">
        <v>167</v>
      </c>
      <c r="B567" s="35" t="s">
        <v>168</v>
      </c>
      <c r="C567" s="35" t="s">
        <v>169</v>
      </c>
      <c r="D567" s="35" t="s">
        <v>169</v>
      </c>
      <c r="E567" s="36" t="s">
        <v>7566</v>
      </c>
      <c r="F567" s="35" t="s">
        <v>7429</v>
      </c>
      <c r="G567" s="37" t="s">
        <v>7067</v>
      </c>
      <c r="H567" s="38">
        <v>12000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12000</v>
      </c>
      <c r="U567" s="23"/>
      <c r="V567" s="24"/>
      <c r="W567" s="62" t="s">
        <v>4827</v>
      </c>
    </row>
    <row r="568" spans="1:23" ht="23.45" customHeight="1">
      <c r="A568" s="16" t="s">
        <v>170</v>
      </c>
      <c r="B568" s="16" t="s">
        <v>168</v>
      </c>
      <c r="C568" s="16" t="s">
        <v>169</v>
      </c>
      <c r="D568" s="16" t="s">
        <v>169</v>
      </c>
      <c r="E568" s="25" t="s">
        <v>11511</v>
      </c>
      <c r="F568" s="16" t="s">
        <v>11712</v>
      </c>
      <c r="G568" s="26" t="s">
        <v>5923</v>
      </c>
      <c r="H568" s="27">
        <v>10500</v>
      </c>
      <c r="I568" s="28"/>
      <c r="J568" s="29"/>
      <c r="K568" s="12">
        <v>1</v>
      </c>
      <c r="L568" s="77"/>
      <c r="M568" s="10"/>
      <c r="N568" s="11">
        <v>1</v>
      </c>
      <c r="O568" s="97">
        <v>1</v>
      </c>
      <c r="P568" s="97" t="s">
        <v>207</v>
      </c>
      <c r="Q568" s="147"/>
      <c r="R568" s="147" t="s">
        <v>12978</v>
      </c>
      <c r="S568" s="78">
        <v>1</v>
      </c>
      <c r="T568" s="48">
        <v>0</v>
      </c>
      <c r="U568" s="23"/>
      <c r="V568" s="24"/>
      <c r="W568" s="62" t="s">
        <v>4827</v>
      </c>
    </row>
    <row r="569" spans="1:23" ht="23.45" customHeight="1">
      <c r="A569" s="16"/>
      <c r="B569" s="16"/>
      <c r="C569" s="16"/>
      <c r="D569" s="16"/>
      <c r="E569" s="25"/>
      <c r="F569" s="16"/>
      <c r="G569" s="26"/>
      <c r="H569" s="27"/>
      <c r="I569" s="28"/>
      <c r="J569" s="29"/>
      <c r="K569" s="12"/>
      <c r="L569" s="77"/>
      <c r="M569" s="10"/>
      <c r="N569" s="11"/>
      <c r="O569" s="97">
        <v>0</v>
      </c>
      <c r="P569" s="97" t="s">
        <v>207</v>
      </c>
      <c r="Q569" s="147"/>
      <c r="R569" s="147"/>
      <c r="S569" s="78">
        <v>0</v>
      </c>
      <c r="T569" s="49">
        <v>0</v>
      </c>
      <c r="U569" s="23"/>
      <c r="V569" s="24"/>
      <c r="W569" s="62" t="s">
        <v>207</v>
      </c>
    </row>
    <row r="570" spans="1:23" ht="23.45" customHeight="1">
      <c r="A570" s="35" t="s">
        <v>9678</v>
      </c>
      <c r="B570" s="35" t="s">
        <v>10549</v>
      </c>
      <c r="C570" s="35" t="s">
        <v>6949</v>
      </c>
      <c r="D570" s="35" t="s">
        <v>6949</v>
      </c>
      <c r="E570" s="36" t="s">
        <v>10469</v>
      </c>
      <c r="F570" s="35" t="s">
        <v>12315</v>
      </c>
      <c r="G570" s="37" t="s">
        <v>7076</v>
      </c>
      <c r="H570" s="38">
        <v>14000</v>
      </c>
      <c r="I570" s="39"/>
      <c r="J570" s="40">
        <v>1</v>
      </c>
      <c r="K570" s="41"/>
      <c r="L570" s="76"/>
      <c r="M570" s="14"/>
      <c r="N570" s="15"/>
      <c r="O570" s="97">
        <v>0</v>
      </c>
      <c r="P570" s="97" t="s">
        <v>207</v>
      </c>
      <c r="Q570" s="146" t="s">
        <v>13328</v>
      </c>
      <c r="R570" s="146" t="s">
        <v>504</v>
      </c>
      <c r="S570" s="78">
        <v>0</v>
      </c>
      <c r="T570" s="49">
        <v>0</v>
      </c>
      <c r="U570" s="23">
        <v>14000</v>
      </c>
      <c r="V570" s="24">
        <v>45890</v>
      </c>
      <c r="W570" s="62" t="s">
        <v>9681</v>
      </c>
    </row>
    <row r="571" spans="1:23" ht="23.45" customHeight="1">
      <c r="A571" s="35" t="s">
        <v>9678</v>
      </c>
      <c r="B571" s="35" t="s">
        <v>10549</v>
      </c>
      <c r="C571" s="35" t="s">
        <v>6949</v>
      </c>
      <c r="D571" s="35" t="s">
        <v>6949</v>
      </c>
      <c r="E571" s="36" t="s">
        <v>10469</v>
      </c>
      <c r="F571" s="35" t="s">
        <v>12315</v>
      </c>
      <c r="G571" s="37" t="s">
        <v>7076</v>
      </c>
      <c r="H571" s="38">
        <v>14000</v>
      </c>
      <c r="I571" s="39"/>
      <c r="J571" s="40">
        <v>1</v>
      </c>
      <c r="K571" s="41"/>
      <c r="L571" s="76"/>
      <c r="M571" s="14"/>
      <c r="N571" s="15"/>
      <c r="O571" s="97">
        <v>0</v>
      </c>
      <c r="P571" s="97" t="s">
        <v>207</v>
      </c>
      <c r="Q571" s="146" t="s">
        <v>13328</v>
      </c>
      <c r="R571" s="146" t="s">
        <v>504</v>
      </c>
      <c r="S571" s="78">
        <v>0</v>
      </c>
      <c r="T571" s="49">
        <v>0</v>
      </c>
      <c r="U571" s="23">
        <v>14000</v>
      </c>
      <c r="V571" s="24">
        <v>45889</v>
      </c>
      <c r="W571" s="62" t="s">
        <v>9681</v>
      </c>
    </row>
    <row r="572" spans="1:23" ht="23.45" customHeight="1">
      <c r="A572" s="35"/>
      <c r="B572" s="35"/>
      <c r="C572" s="35"/>
      <c r="D572" s="35"/>
      <c r="E572" s="36"/>
      <c r="F572" s="35"/>
      <c r="G572" s="37"/>
      <c r="H572" s="38"/>
      <c r="I572" s="39"/>
      <c r="J572" s="40"/>
      <c r="K572" s="41"/>
      <c r="L572" s="76"/>
      <c r="M572" s="14"/>
      <c r="N572" s="15"/>
      <c r="O572" s="97">
        <v>0</v>
      </c>
      <c r="P572" s="97" t="s">
        <v>207</v>
      </c>
      <c r="Q572" s="146"/>
      <c r="R572" s="146"/>
      <c r="S572" s="78">
        <v>0</v>
      </c>
      <c r="T572" s="49">
        <v>0</v>
      </c>
      <c r="U572" s="23"/>
      <c r="V572" s="24"/>
      <c r="W572" s="62" t="s">
        <v>207</v>
      </c>
    </row>
    <row r="573" spans="1:23" ht="23.45" customHeight="1">
      <c r="A573" s="35" t="s">
        <v>6702</v>
      </c>
      <c r="B573" s="35" t="s">
        <v>11279</v>
      </c>
      <c r="C573" s="35" t="s">
        <v>6436</v>
      </c>
      <c r="D573" s="35" t="s">
        <v>6436</v>
      </c>
      <c r="E573" s="36" t="s">
        <v>7869</v>
      </c>
      <c r="F573" s="35" t="s">
        <v>13278</v>
      </c>
      <c r="G573" s="37" t="s">
        <v>12418</v>
      </c>
      <c r="H573" s="38">
        <v>13000</v>
      </c>
      <c r="I573" s="39"/>
      <c r="J573" s="40">
        <v>70</v>
      </c>
      <c r="K573" s="41"/>
      <c r="L573" s="76"/>
      <c r="M573" s="14"/>
      <c r="N573" s="15"/>
      <c r="O573" s="97">
        <v>0</v>
      </c>
      <c r="P573" s="97" t="s">
        <v>207</v>
      </c>
      <c r="Q573" s="156" t="s">
        <v>11177</v>
      </c>
      <c r="R573" s="156" t="s">
        <v>12376</v>
      </c>
      <c r="S573" s="78">
        <v>0</v>
      </c>
      <c r="T573" s="48">
        <v>0</v>
      </c>
      <c r="U573" s="23">
        <v>910000</v>
      </c>
      <c r="V573" s="24">
        <v>45888</v>
      </c>
      <c r="W573" s="62" t="s">
        <v>6705</v>
      </c>
    </row>
    <row r="574" spans="1:23" ht="23.45" customHeight="1">
      <c r="A574" s="35" t="s">
        <v>6702</v>
      </c>
      <c r="B574" s="35" t="s">
        <v>11279</v>
      </c>
      <c r="C574" s="35" t="s">
        <v>6436</v>
      </c>
      <c r="D574" s="35" t="s">
        <v>6436</v>
      </c>
      <c r="E574" s="36" t="s">
        <v>7866</v>
      </c>
      <c r="F574" s="35" t="s">
        <v>13278</v>
      </c>
      <c r="G574" s="37" t="s">
        <v>13279</v>
      </c>
      <c r="H574" s="38">
        <v>13000</v>
      </c>
      <c r="I574" s="39">
        <v>3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146"/>
      <c r="R574" s="146"/>
      <c r="S574" s="78">
        <v>3</v>
      </c>
      <c r="T574" s="48">
        <v>39000</v>
      </c>
      <c r="U574" s="23"/>
      <c r="V574" s="24"/>
      <c r="W574" s="62" t="s">
        <v>6705</v>
      </c>
    </row>
    <row r="575" spans="1:23" ht="23.45" customHeight="1">
      <c r="A575" s="35"/>
      <c r="B575" s="35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97">
        <v>0</v>
      </c>
      <c r="P575" s="97" t="s">
        <v>207</v>
      </c>
      <c r="Q575" s="146"/>
      <c r="R575" s="146"/>
      <c r="S575" s="78">
        <v>0</v>
      </c>
      <c r="T575" s="49">
        <v>0</v>
      </c>
      <c r="U575" s="23"/>
      <c r="V575" s="24"/>
      <c r="W575" s="62" t="s">
        <v>207</v>
      </c>
    </row>
    <row r="576" spans="1:23" ht="23.45" customHeight="1">
      <c r="A576" s="35" t="s">
        <v>4740</v>
      </c>
      <c r="B576" s="35" t="s">
        <v>11167</v>
      </c>
      <c r="C576" s="35" t="s">
        <v>4743</v>
      </c>
      <c r="D576" s="35" t="s">
        <v>4743</v>
      </c>
      <c r="E576" s="36" t="s">
        <v>7756</v>
      </c>
      <c r="F576" s="35" t="s">
        <v>7757</v>
      </c>
      <c r="G576" s="37" t="s">
        <v>7102</v>
      </c>
      <c r="H576" s="38">
        <v>15000</v>
      </c>
      <c r="I576" s="39">
        <v>2</v>
      </c>
      <c r="J576" s="40"/>
      <c r="K576" s="41"/>
      <c r="L576" s="76">
        <v>2</v>
      </c>
      <c r="M576" s="14"/>
      <c r="N576" s="15"/>
      <c r="O576" s="97">
        <v>2</v>
      </c>
      <c r="P576" s="97" t="s">
        <v>207</v>
      </c>
      <c r="Q576" s="146"/>
      <c r="R576" s="146"/>
      <c r="S576" s="78">
        <v>2</v>
      </c>
      <c r="T576" s="48">
        <v>30000</v>
      </c>
      <c r="U576" s="23"/>
      <c r="V576" s="24"/>
      <c r="W576" s="62" t="s">
        <v>492</v>
      </c>
    </row>
    <row r="577" spans="1:23" ht="23.45" customHeight="1">
      <c r="A577" s="35" t="s">
        <v>4740</v>
      </c>
      <c r="B577" s="35" t="s">
        <v>11167</v>
      </c>
      <c r="C577" s="35" t="s">
        <v>4743</v>
      </c>
      <c r="D577" s="35" t="s">
        <v>4743</v>
      </c>
      <c r="E577" s="36" t="s">
        <v>7759</v>
      </c>
      <c r="F577" s="35" t="s">
        <v>7757</v>
      </c>
      <c r="G577" s="37" t="s">
        <v>7147</v>
      </c>
      <c r="H577" s="38">
        <v>15000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30000</v>
      </c>
      <c r="U577" s="23"/>
      <c r="V577" s="24"/>
      <c r="W577" s="62" t="s">
        <v>492</v>
      </c>
    </row>
    <row r="578" spans="1:23" ht="23.45" customHeight="1">
      <c r="A578" s="35" t="s">
        <v>4740</v>
      </c>
      <c r="B578" s="35" t="s">
        <v>11167</v>
      </c>
      <c r="C578" s="35" t="s">
        <v>4743</v>
      </c>
      <c r="D578" s="35" t="s">
        <v>4743</v>
      </c>
      <c r="E578" s="36" t="s">
        <v>7948</v>
      </c>
      <c r="F578" s="35" t="s">
        <v>7757</v>
      </c>
      <c r="G578" s="37" t="s">
        <v>7949</v>
      </c>
      <c r="H578" s="38">
        <v>15000</v>
      </c>
      <c r="I578" s="39"/>
      <c r="J578" s="40">
        <v>1</v>
      </c>
      <c r="K578" s="41"/>
      <c r="L578" s="76"/>
      <c r="M578" s="14">
        <v>1</v>
      </c>
      <c r="N578" s="15"/>
      <c r="O578" s="97">
        <v>1</v>
      </c>
      <c r="P578" s="97" t="s">
        <v>207</v>
      </c>
      <c r="Q578" s="146"/>
      <c r="R578" s="146" t="s">
        <v>504</v>
      </c>
      <c r="S578" s="78">
        <v>1</v>
      </c>
      <c r="T578" s="48">
        <v>0</v>
      </c>
      <c r="U578" s="23">
        <v>15000</v>
      </c>
      <c r="V578" s="24">
        <v>45889</v>
      </c>
      <c r="W578" s="62" t="s">
        <v>492</v>
      </c>
    </row>
    <row r="579" spans="1:23" ht="23.45" customHeight="1">
      <c r="A579" s="35" t="s">
        <v>4740</v>
      </c>
      <c r="B579" s="35" t="s">
        <v>11167</v>
      </c>
      <c r="C579" s="35" t="s">
        <v>4743</v>
      </c>
      <c r="D579" s="35" t="s">
        <v>4743</v>
      </c>
      <c r="E579" s="36" t="s">
        <v>7946</v>
      </c>
      <c r="F579" s="35" t="s">
        <v>7757</v>
      </c>
      <c r="G579" s="37" t="s">
        <v>7947</v>
      </c>
      <c r="H579" s="38">
        <v>15000</v>
      </c>
      <c r="I579" s="39"/>
      <c r="J579" s="40">
        <v>5</v>
      </c>
      <c r="K579" s="41"/>
      <c r="L579" s="76"/>
      <c r="M579" s="14">
        <v>5</v>
      </c>
      <c r="N579" s="15"/>
      <c r="O579" s="97">
        <v>5</v>
      </c>
      <c r="P579" s="97" t="s">
        <v>207</v>
      </c>
      <c r="Q579" s="146"/>
      <c r="R579" s="146" t="s">
        <v>143</v>
      </c>
      <c r="S579" s="78">
        <v>5</v>
      </c>
      <c r="T579" s="48">
        <v>0</v>
      </c>
      <c r="U579" s="23">
        <v>75000</v>
      </c>
      <c r="V579" s="24">
        <v>45887</v>
      </c>
      <c r="W579" s="62" t="s">
        <v>492</v>
      </c>
    </row>
    <row r="580" spans="1:23" ht="23.4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45" customHeight="1">
      <c r="A581" s="35" t="s">
        <v>4776</v>
      </c>
      <c r="B581" s="35" t="s">
        <v>11074</v>
      </c>
      <c r="C581" s="35" t="s">
        <v>4778</v>
      </c>
      <c r="D581" s="35" t="s">
        <v>4778</v>
      </c>
      <c r="E581" s="36" t="s">
        <v>7723</v>
      </c>
      <c r="F581" s="35" t="s">
        <v>7402</v>
      </c>
      <c r="G581" s="37" t="s">
        <v>6875</v>
      </c>
      <c r="H581" s="38">
        <v>4000</v>
      </c>
      <c r="I581" s="39">
        <v>1</v>
      </c>
      <c r="J581" s="40"/>
      <c r="K581" s="41"/>
      <c r="L581" s="76">
        <v>1</v>
      </c>
      <c r="M581" s="14"/>
      <c r="N581" s="15"/>
      <c r="O581" s="97">
        <v>1</v>
      </c>
      <c r="P581" s="97" t="s">
        <v>207</v>
      </c>
      <c r="Q581" s="146"/>
      <c r="R581" s="146"/>
      <c r="S581" s="78">
        <v>1</v>
      </c>
      <c r="T581" s="48">
        <v>4000</v>
      </c>
      <c r="U581" s="23"/>
      <c r="V581" s="24"/>
      <c r="W581" s="62" t="s">
        <v>4780</v>
      </c>
    </row>
    <row r="582" spans="1:23" ht="23.45" customHeight="1">
      <c r="A582" s="35" t="s">
        <v>4776</v>
      </c>
      <c r="B582" s="35" t="s">
        <v>11074</v>
      </c>
      <c r="C582" s="35" t="s">
        <v>4778</v>
      </c>
      <c r="D582" s="35" t="s">
        <v>4778</v>
      </c>
      <c r="E582" s="36" t="s">
        <v>9805</v>
      </c>
      <c r="F582" s="35" t="s">
        <v>9806</v>
      </c>
      <c r="G582" s="37" t="s">
        <v>7423</v>
      </c>
      <c r="H582" s="38">
        <v>4000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4000</v>
      </c>
      <c r="U582" s="23"/>
      <c r="V582" s="24"/>
      <c r="W582" s="62" t="s">
        <v>4780</v>
      </c>
    </row>
    <row r="583" spans="1:23" ht="23.45" customHeight="1">
      <c r="A583" s="35" t="s">
        <v>4776</v>
      </c>
      <c r="B583" s="35" t="s">
        <v>11074</v>
      </c>
      <c r="C583" s="35" t="s">
        <v>4778</v>
      </c>
      <c r="D583" s="35" t="s">
        <v>4778</v>
      </c>
      <c r="E583" s="36" t="s">
        <v>9880</v>
      </c>
      <c r="F583" s="35" t="s">
        <v>9806</v>
      </c>
      <c r="G583" s="37" t="s">
        <v>7067</v>
      </c>
      <c r="H583" s="38">
        <v>4000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/>
      <c r="R583" s="146"/>
      <c r="S583" s="78">
        <v>1</v>
      </c>
      <c r="T583" s="48">
        <v>4000</v>
      </c>
      <c r="U583" s="23"/>
      <c r="V583" s="24"/>
      <c r="W583" s="62" t="s">
        <v>4780</v>
      </c>
    </row>
    <row r="584" spans="1:23" ht="23.45" customHeight="1">
      <c r="A584" s="35" t="s">
        <v>4776</v>
      </c>
      <c r="B584" s="35" t="s">
        <v>11074</v>
      </c>
      <c r="C584" s="35" t="s">
        <v>4778</v>
      </c>
      <c r="D584" s="35" t="s">
        <v>4778</v>
      </c>
      <c r="E584" s="36" t="s">
        <v>7408</v>
      </c>
      <c r="F584" s="35" t="s">
        <v>7406</v>
      </c>
      <c r="G584" s="37" t="s">
        <v>7409</v>
      </c>
      <c r="H584" s="38">
        <v>2000</v>
      </c>
      <c r="I584" s="39">
        <v>2</v>
      </c>
      <c r="J584" s="40"/>
      <c r="K584" s="41"/>
      <c r="L584" s="76">
        <v>2</v>
      </c>
      <c r="M584" s="14"/>
      <c r="N584" s="15"/>
      <c r="O584" s="97">
        <v>2</v>
      </c>
      <c r="P584" s="97" t="s">
        <v>207</v>
      </c>
      <c r="Q584" s="146"/>
      <c r="R584" s="146"/>
      <c r="S584" s="78">
        <v>2</v>
      </c>
      <c r="T584" s="48">
        <v>4000</v>
      </c>
      <c r="U584" s="23"/>
      <c r="V584" s="24"/>
      <c r="W584" s="62" t="s">
        <v>4780</v>
      </c>
    </row>
    <row r="585" spans="1:23" ht="23.45" customHeight="1">
      <c r="A585" s="35" t="s">
        <v>4776</v>
      </c>
      <c r="B585" s="35" t="s">
        <v>11074</v>
      </c>
      <c r="C585" s="35" t="s">
        <v>4778</v>
      </c>
      <c r="D585" s="35" t="s">
        <v>4778</v>
      </c>
      <c r="E585" s="36" t="s">
        <v>7405</v>
      </c>
      <c r="F585" s="35" t="s">
        <v>7406</v>
      </c>
      <c r="G585" s="37" t="s">
        <v>7407</v>
      </c>
      <c r="H585" s="38">
        <v>2000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2000</v>
      </c>
      <c r="U585" s="23"/>
      <c r="V585" s="24"/>
      <c r="W585" s="62" t="s">
        <v>4780</v>
      </c>
    </row>
    <row r="586" spans="1:23" ht="23.45" customHeight="1">
      <c r="A586" s="35"/>
      <c r="B586" s="35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97">
        <v>0</v>
      </c>
      <c r="P586" s="97" t="s">
        <v>207</v>
      </c>
      <c r="Q586" s="146"/>
      <c r="R586" s="146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6799</v>
      </c>
      <c r="B587" s="35" t="s">
        <v>10884</v>
      </c>
      <c r="C587" s="35" t="s">
        <v>6801</v>
      </c>
      <c r="D587" s="35" t="s">
        <v>6801</v>
      </c>
      <c r="E587" s="36" t="s">
        <v>7413</v>
      </c>
      <c r="F587" s="35" t="s">
        <v>7412</v>
      </c>
      <c r="G587" s="37" t="s">
        <v>7055</v>
      </c>
      <c r="H587" s="38">
        <v>13000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13000</v>
      </c>
      <c r="U587" s="23"/>
      <c r="V587" s="24"/>
      <c r="W587" s="62" t="s">
        <v>6803</v>
      </c>
    </row>
    <row r="588" spans="1:23" ht="23.45" customHeight="1">
      <c r="A588" s="16" t="s">
        <v>9940</v>
      </c>
      <c r="B588" s="16" t="s">
        <v>10884</v>
      </c>
      <c r="C588" s="16" t="s">
        <v>6801</v>
      </c>
      <c r="D588" s="16" t="s">
        <v>6801</v>
      </c>
      <c r="E588" s="25" t="s">
        <v>7003</v>
      </c>
      <c r="F588" s="16" t="s">
        <v>7002</v>
      </c>
      <c r="G588" s="26" t="s">
        <v>9941</v>
      </c>
      <c r="H588" s="27">
        <v>13000</v>
      </c>
      <c r="I588" s="28"/>
      <c r="J588" s="29"/>
      <c r="K588" s="84">
        <v>1</v>
      </c>
      <c r="L588" s="77"/>
      <c r="M588" s="10"/>
      <c r="N588" s="11"/>
      <c r="O588" s="97">
        <v>0</v>
      </c>
      <c r="P588" s="97" t="s">
        <v>207</v>
      </c>
      <c r="Q588" s="167" t="s">
        <v>13374</v>
      </c>
      <c r="R588" s="147" t="s">
        <v>12362</v>
      </c>
      <c r="S588" s="78">
        <v>0</v>
      </c>
      <c r="T588" s="48">
        <v>-13000</v>
      </c>
      <c r="U588" s="23"/>
      <c r="V588" s="24"/>
      <c r="W588" s="62" t="s">
        <v>6803</v>
      </c>
    </row>
    <row r="589" spans="1:23" ht="23.45" customHeight="1">
      <c r="A589" s="16"/>
      <c r="B589" s="16"/>
      <c r="C589" s="16"/>
      <c r="D589" s="16"/>
      <c r="E589" s="25"/>
      <c r="F589" s="16"/>
      <c r="G589" s="26"/>
      <c r="H589" s="27"/>
      <c r="I589" s="28"/>
      <c r="J589" s="29"/>
      <c r="K589" s="41"/>
      <c r="L589" s="76"/>
      <c r="M589" s="14"/>
      <c r="N589" s="15"/>
      <c r="O589" s="97">
        <v>0</v>
      </c>
      <c r="P589" s="97" t="s">
        <v>207</v>
      </c>
      <c r="Q589" s="146"/>
      <c r="R589" s="147"/>
      <c r="S589" s="78">
        <v>0</v>
      </c>
      <c r="T589" s="49">
        <v>0</v>
      </c>
      <c r="U589" s="23"/>
      <c r="V589" s="24"/>
      <c r="W589" s="62" t="s">
        <v>207</v>
      </c>
    </row>
    <row r="590" spans="1:23" ht="23.45" customHeight="1">
      <c r="A590" s="35" t="s">
        <v>389</v>
      </c>
      <c r="B590" s="35" t="s">
        <v>390</v>
      </c>
      <c r="C590" s="35" t="s">
        <v>391</v>
      </c>
      <c r="D590" s="35" t="s">
        <v>391</v>
      </c>
      <c r="E590" s="36" t="s">
        <v>7416</v>
      </c>
      <c r="F590" s="35" t="s">
        <v>7417</v>
      </c>
      <c r="G590" s="37" t="s">
        <v>7064</v>
      </c>
      <c r="H590" s="38">
        <v>13000</v>
      </c>
      <c r="I590" s="39">
        <v>1</v>
      </c>
      <c r="J590" s="40"/>
      <c r="K590" s="41"/>
      <c r="L590" s="76">
        <v>1</v>
      </c>
      <c r="M590" s="14"/>
      <c r="N590" s="15"/>
      <c r="O590" s="97">
        <v>1</v>
      </c>
      <c r="P590" s="97" t="s">
        <v>207</v>
      </c>
      <c r="Q590" s="146"/>
      <c r="R590" s="146"/>
      <c r="S590" s="78">
        <v>1</v>
      </c>
      <c r="T590" s="48">
        <v>13000</v>
      </c>
      <c r="U590" s="23"/>
      <c r="V590" s="24"/>
      <c r="W590" s="62" t="s">
        <v>4849</v>
      </c>
    </row>
    <row r="591" spans="1:23" ht="23.45" customHeight="1">
      <c r="A591" s="35"/>
      <c r="B591" s="35"/>
      <c r="C591" s="35"/>
      <c r="D591" s="35"/>
      <c r="E591" s="36"/>
      <c r="F591" s="35"/>
      <c r="G591" s="37"/>
      <c r="H591" s="38"/>
      <c r="I591" s="39"/>
      <c r="J591" s="40"/>
      <c r="K591" s="41"/>
      <c r="L591" s="76"/>
      <c r="M591" s="14"/>
      <c r="N591" s="15"/>
      <c r="O591" s="97">
        <v>0</v>
      </c>
      <c r="P591" s="97" t="s">
        <v>207</v>
      </c>
      <c r="Q591" s="146"/>
      <c r="R591" s="146"/>
      <c r="S591" s="78">
        <v>0</v>
      </c>
      <c r="T591" s="49">
        <v>0</v>
      </c>
      <c r="U591" s="23"/>
      <c r="V591" s="24"/>
      <c r="W591" s="62" t="s">
        <v>207</v>
      </c>
    </row>
    <row r="592" spans="1:23" ht="23.45" customHeight="1">
      <c r="A592" s="35" t="s">
        <v>6209</v>
      </c>
      <c r="B592" s="35" t="s">
        <v>10551</v>
      </c>
      <c r="C592" s="35" t="s">
        <v>6211</v>
      </c>
      <c r="D592" s="35" t="s">
        <v>6041</v>
      </c>
      <c r="E592" s="36" t="s">
        <v>10141</v>
      </c>
      <c r="F592" s="35" t="s">
        <v>13075</v>
      </c>
      <c r="G592" s="37" t="s">
        <v>12083</v>
      </c>
      <c r="H592" s="38">
        <v>12000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12000</v>
      </c>
      <c r="U592" s="23"/>
      <c r="V592" s="24"/>
      <c r="W592" s="62" t="s">
        <v>6213</v>
      </c>
    </row>
    <row r="593" spans="1:23" ht="23.45" customHeight="1">
      <c r="A593" s="35" t="s">
        <v>6209</v>
      </c>
      <c r="B593" s="35" t="s">
        <v>10551</v>
      </c>
      <c r="C593" s="35" t="s">
        <v>6211</v>
      </c>
      <c r="D593" s="35" t="s">
        <v>6041</v>
      </c>
      <c r="E593" s="36" t="s">
        <v>7420</v>
      </c>
      <c r="F593" s="35" t="s">
        <v>7421</v>
      </c>
      <c r="G593" s="37" t="s">
        <v>6874</v>
      </c>
      <c r="H593" s="38">
        <v>10000</v>
      </c>
      <c r="I593" s="39"/>
      <c r="J593" s="40">
        <v>1</v>
      </c>
      <c r="K593" s="41"/>
      <c r="L593" s="76"/>
      <c r="M593" s="14"/>
      <c r="N593" s="15"/>
      <c r="O593" s="97">
        <v>0</v>
      </c>
      <c r="P593" s="97" t="s">
        <v>207</v>
      </c>
      <c r="Q593" s="146" t="s">
        <v>11177</v>
      </c>
      <c r="R593" s="146" t="s">
        <v>504</v>
      </c>
      <c r="S593" s="78">
        <v>0</v>
      </c>
      <c r="T593" s="48">
        <v>0</v>
      </c>
      <c r="U593" s="23">
        <v>10000</v>
      </c>
      <c r="V593" s="24">
        <v>45891</v>
      </c>
      <c r="W593" s="62" t="s">
        <v>6213</v>
      </c>
    </row>
    <row r="594" spans="1:23" ht="23.45" customHeight="1">
      <c r="A594" s="35" t="s">
        <v>6209</v>
      </c>
      <c r="B594" s="35" t="s">
        <v>10551</v>
      </c>
      <c r="C594" s="35" t="s">
        <v>6211</v>
      </c>
      <c r="D594" s="35" t="s">
        <v>6041</v>
      </c>
      <c r="E594" s="36" t="s">
        <v>7420</v>
      </c>
      <c r="F594" s="35" t="s">
        <v>7421</v>
      </c>
      <c r="G594" s="37" t="s">
        <v>6874</v>
      </c>
      <c r="H594" s="38">
        <v>10000</v>
      </c>
      <c r="I594" s="39">
        <v>2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227" t="s">
        <v>13398</v>
      </c>
      <c r="R594" s="146" t="s">
        <v>10543</v>
      </c>
      <c r="S594" s="78">
        <v>0</v>
      </c>
      <c r="T594" s="48">
        <v>20000</v>
      </c>
      <c r="U594" s="23"/>
      <c r="V594" s="24"/>
      <c r="W594" s="62" t="s">
        <v>6213</v>
      </c>
    </row>
    <row r="595" spans="1:23" ht="23.45" customHeight="1">
      <c r="A595" s="35" t="s">
        <v>6209</v>
      </c>
      <c r="B595" s="35" t="s">
        <v>10551</v>
      </c>
      <c r="C595" s="35" t="s">
        <v>6211</v>
      </c>
      <c r="D595" s="35" t="s">
        <v>6041</v>
      </c>
      <c r="E595" s="36" t="s">
        <v>7424</v>
      </c>
      <c r="F595" s="35" t="s">
        <v>7421</v>
      </c>
      <c r="G595" s="37" t="s">
        <v>6875</v>
      </c>
      <c r="H595" s="38">
        <v>10000</v>
      </c>
      <c r="I595" s="39">
        <v>5</v>
      </c>
      <c r="J595" s="40"/>
      <c r="K595" s="41"/>
      <c r="L595" s="76">
        <v>5</v>
      </c>
      <c r="M595" s="14"/>
      <c r="N595" s="15"/>
      <c r="O595" s="97">
        <v>5</v>
      </c>
      <c r="P595" s="97" t="s">
        <v>207</v>
      </c>
      <c r="Q595" s="146"/>
      <c r="R595" s="146"/>
      <c r="S595" s="78">
        <v>5</v>
      </c>
      <c r="T595" s="48">
        <v>50000</v>
      </c>
      <c r="U595" s="23"/>
      <c r="V595" s="24"/>
      <c r="W595" s="62" t="s">
        <v>6213</v>
      </c>
    </row>
    <row r="596" spans="1:23" ht="23.45" customHeight="1">
      <c r="A596" s="16" t="s">
        <v>6730</v>
      </c>
      <c r="B596" s="16" t="s">
        <v>10551</v>
      </c>
      <c r="C596" s="16" t="s">
        <v>6211</v>
      </c>
      <c r="D596" s="16" t="s">
        <v>6041</v>
      </c>
      <c r="E596" s="25" t="s">
        <v>12475</v>
      </c>
      <c r="F596" s="16" t="s">
        <v>13159</v>
      </c>
      <c r="G596" s="26" t="s">
        <v>13182</v>
      </c>
      <c r="H596" s="27">
        <v>12000</v>
      </c>
      <c r="I596" s="28"/>
      <c r="J596" s="29"/>
      <c r="K596" s="12">
        <v>1</v>
      </c>
      <c r="L596" s="76"/>
      <c r="M596" s="14"/>
      <c r="N596" s="15"/>
      <c r="O596" s="97">
        <v>0</v>
      </c>
      <c r="P596" s="97" t="s">
        <v>207</v>
      </c>
      <c r="Q596" s="146"/>
      <c r="R596" s="147" t="s">
        <v>13189</v>
      </c>
      <c r="S596" s="78">
        <v>0</v>
      </c>
      <c r="T596" s="48">
        <v>0</v>
      </c>
      <c r="U596" s="23"/>
      <c r="V596" s="24"/>
      <c r="W596" s="62" t="s">
        <v>6213</v>
      </c>
    </row>
    <row r="597" spans="1:23" ht="23.45" customHeight="1">
      <c r="A597" s="30"/>
      <c r="B597" s="30"/>
      <c r="C597" s="30"/>
      <c r="D597" s="30"/>
      <c r="E597" s="31"/>
      <c r="F597" s="30"/>
      <c r="G597" s="32"/>
      <c r="H597" s="33"/>
      <c r="I597" s="39"/>
      <c r="J597" s="40"/>
      <c r="K597" s="34"/>
      <c r="L597" s="76"/>
      <c r="M597" s="14"/>
      <c r="N597" s="15"/>
      <c r="O597" s="97">
        <v>0</v>
      </c>
      <c r="P597" s="97" t="s">
        <v>207</v>
      </c>
      <c r="Q597" s="146"/>
      <c r="R597" s="217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13280</v>
      </c>
      <c r="F598" s="35" t="s">
        <v>9810</v>
      </c>
      <c r="G598" s="37" t="s">
        <v>13281</v>
      </c>
      <c r="H598" s="38">
        <v>16000</v>
      </c>
      <c r="I598" s="39">
        <v>1</v>
      </c>
      <c r="J598" s="40"/>
      <c r="K598" s="41"/>
      <c r="L598" s="76">
        <v>1</v>
      </c>
      <c r="M598" s="14"/>
      <c r="N598" s="15"/>
      <c r="O598" s="97">
        <v>1</v>
      </c>
      <c r="P598" s="97" t="s">
        <v>207</v>
      </c>
      <c r="Q598" s="146"/>
      <c r="R598" s="146"/>
      <c r="S598" s="78">
        <v>1</v>
      </c>
      <c r="T598" s="48">
        <v>16000</v>
      </c>
      <c r="U598" s="23"/>
      <c r="V598" s="24"/>
      <c r="W598" s="62" t="s">
        <v>4828</v>
      </c>
    </row>
    <row r="599" spans="1:23" ht="23.4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12616</v>
      </c>
      <c r="F599" s="35" t="s">
        <v>12617</v>
      </c>
      <c r="G599" s="37" t="s">
        <v>12618</v>
      </c>
      <c r="H599" s="38">
        <v>16000</v>
      </c>
      <c r="I599" s="39">
        <v>1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16000</v>
      </c>
      <c r="U599" s="23"/>
      <c r="V599" s="24"/>
      <c r="W599" s="62" t="s">
        <v>4828</v>
      </c>
    </row>
    <row r="600" spans="1:23" ht="23.4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 t="s">
        <v>13282</v>
      </c>
      <c r="F600" s="35" t="s">
        <v>12159</v>
      </c>
      <c r="G600" s="37" t="s">
        <v>13085</v>
      </c>
      <c r="H600" s="38">
        <v>15000</v>
      </c>
      <c r="I600" s="39">
        <v>1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146" t="s">
        <v>13329</v>
      </c>
      <c r="R600" s="146"/>
      <c r="S600" s="78">
        <v>0</v>
      </c>
      <c r="T600" s="48">
        <v>0</v>
      </c>
      <c r="U600" s="23"/>
      <c r="V600" s="24"/>
      <c r="W600" s="62" t="s">
        <v>4828</v>
      </c>
    </row>
    <row r="601" spans="1:23" ht="23.45" customHeight="1">
      <c r="A601" s="35" t="s">
        <v>399</v>
      </c>
      <c r="B601" s="35" t="s">
        <v>10553</v>
      </c>
      <c r="C601" s="35" t="s">
        <v>174</v>
      </c>
      <c r="D601" s="35" t="s">
        <v>175</v>
      </c>
      <c r="E601" s="36" t="s">
        <v>13283</v>
      </c>
      <c r="F601" s="35" t="s">
        <v>12159</v>
      </c>
      <c r="G601" s="37" t="s">
        <v>13284</v>
      </c>
      <c r="H601" s="38">
        <v>15000</v>
      </c>
      <c r="I601" s="39">
        <v>1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146" t="s">
        <v>13329</v>
      </c>
      <c r="R601" s="146"/>
      <c r="S601" s="78">
        <v>0</v>
      </c>
      <c r="T601" s="48">
        <v>0</v>
      </c>
      <c r="U601" s="23"/>
      <c r="V601" s="24"/>
      <c r="W601" s="62" t="s">
        <v>4828</v>
      </c>
    </row>
    <row r="602" spans="1:23" ht="23.45" customHeight="1">
      <c r="A602" s="35" t="s">
        <v>399</v>
      </c>
      <c r="B602" s="35" t="s">
        <v>10553</v>
      </c>
      <c r="C602" s="35" t="s">
        <v>174</v>
      </c>
      <c r="D602" s="35" t="s">
        <v>175</v>
      </c>
      <c r="E602" s="36" t="s">
        <v>13285</v>
      </c>
      <c r="F602" s="35" t="s">
        <v>10037</v>
      </c>
      <c r="G602" s="37" t="s">
        <v>13286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15000</v>
      </c>
      <c r="U602" s="23"/>
      <c r="V602" s="24"/>
      <c r="W602" s="62" t="s">
        <v>4828</v>
      </c>
    </row>
    <row r="603" spans="1:23" ht="23.45" customHeight="1">
      <c r="A603" s="35" t="s">
        <v>399</v>
      </c>
      <c r="B603" s="35" t="s">
        <v>10553</v>
      </c>
      <c r="C603" s="35" t="s">
        <v>174</v>
      </c>
      <c r="D603" s="35" t="s">
        <v>175</v>
      </c>
      <c r="E603" s="36" t="s">
        <v>13287</v>
      </c>
      <c r="F603" s="35" t="s">
        <v>12422</v>
      </c>
      <c r="G603" s="37" t="s">
        <v>13288</v>
      </c>
      <c r="H603" s="38">
        <v>15000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15000</v>
      </c>
      <c r="U603" s="23"/>
      <c r="V603" s="24"/>
      <c r="W603" s="62" t="s">
        <v>4828</v>
      </c>
    </row>
    <row r="604" spans="1:23" ht="23.45" customHeight="1">
      <c r="A604" s="35" t="s">
        <v>399</v>
      </c>
      <c r="B604" s="35" t="s">
        <v>10553</v>
      </c>
      <c r="C604" s="35" t="s">
        <v>174</v>
      </c>
      <c r="D604" s="35" t="s">
        <v>175</v>
      </c>
      <c r="E604" s="36" t="s">
        <v>12621</v>
      </c>
      <c r="F604" s="35" t="s">
        <v>12422</v>
      </c>
      <c r="G604" s="37" t="s">
        <v>12622</v>
      </c>
      <c r="H604" s="38">
        <v>15000</v>
      </c>
      <c r="I604" s="39">
        <v>1</v>
      </c>
      <c r="J604" s="40"/>
      <c r="K604" s="41"/>
      <c r="L604" s="76"/>
      <c r="M604" s="14"/>
      <c r="N604" s="15"/>
      <c r="O604" s="97">
        <v>0</v>
      </c>
      <c r="P604" s="97" t="s">
        <v>207</v>
      </c>
      <c r="Q604" s="146" t="s">
        <v>13329</v>
      </c>
      <c r="R604" s="146"/>
      <c r="S604" s="78">
        <v>0</v>
      </c>
      <c r="T604" s="48">
        <v>0</v>
      </c>
      <c r="U604" s="23"/>
      <c r="V604" s="24"/>
      <c r="W604" s="62" t="s">
        <v>4828</v>
      </c>
    </row>
    <row r="605" spans="1:23" ht="23.45" customHeight="1">
      <c r="A605" s="35" t="s">
        <v>399</v>
      </c>
      <c r="B605" s="35" t="s">
        <v>10553</v>
      </c>
      <c r="C605" s="35" t="s">
        <v>174</v>
      </c>
      <c r="D605" s="35" t="s">
        <v>175</v>
      </c>
      <c r="E605" s="36" t="s">
        <v>13289</v>
      </c>
      <c r="F605" s="35" t="s">
        <v>12624</v>
      </c>
      <c r="G605" s="37" t="s">
        <v>13290</v>
      </c>
      <c r="H605" s="38">
        <v>13500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13500</v>
      </c>
      <c r="U605" s="23"/>
      <c r="V605" s="24"/>
      <c r="W605" s="62" t="s">
        <v>4828</v>
      </c>
    </row>
    <row r="606" spans="1:23" ht="23.45" customHeight="1">
      <c r="A606" s="35" t="s">
        <v>399</v>
      </c>
      <c r="B606" s="35" t="s">
        <v>10553</v>
      </c>
      <c r="C606" s="35" t="s">
        <v>174</v>
      </c>
      <c r="D606" s="35" t="s">
        <v>175</v>
      </c>
      <c r="E606" s="36" t="s">
        <v>10480</v>
      </c>
      <c r="F606" s="35" t="s">
        <v>12624</v>
      </c>
      <c r="G606" s="37" t="s">
        <v>10483</v>
      </c>
      <c r="H606" s="38">
        <v>13500</v>
      </c>
      <c r="I606" s="39">
        <v>2</v>
      </c>
      <c r="J606" s="40"/>
      <c r="K606" s="41"/>
      <c r="L606" s="76">
        <v>2</v>
      </c>
      <c r="M606" s="14"/>
      <c r="N606" s="15"/>
      <c r="O606" s="97">
        <v>2</v>
      </c>
      <c r="P606" s="97" t="s">
        <v>207</v>
      </c>
      <c r="Q606" s="146"/>
      <c r="R606" s="146"/>
      <c r="S606" s="78">
        <v>2</v>
      </c>
      <c r="T606" s="48">
        <v>27000</v>
      </c>
      <c r="U606" s="23"/>
      <c r="V606" s="24"/>
      <c r="W606" s="62" t="s">
        <v>4828</v>
      </c>
    </row>
    <row r="607" spans="1:23" ht="23.45" customHeight="1">
      <c r="A607" s="35" t="s">
        <v>399</v>
      </c>
      <c r="B607" s="35" t="s">
        <v>10553</v>
      </c>
      <c r="C607" s="35" t="s">
        <v>174</v>
      </c>
      <c r="D607" s="35" t="s">
        <v>175</v>
      </c>
      <c r="E607" s="36" t="s">
        <v>13082</v>
      </c>
      <c r="F607" s="35" t="s">
        <v>12624</v>
      </c>
      <c r="G607" s="37" t="s">
        <v>7442</v>
      </c>
      <c r="H607" s="38">
        <v>13500</v>
      </c>
      <c r="I607" s="39">
        <v>1</v>
      </c>
      <c r="J607" s="40"/>
      <c r="K607" s="41"/>
      <c r="L607" s="76"/>
      <c r="M607" s="14"/>
      <c r="N607" s="15"/>
      <c r="O607" s="97">
        <v>0</v>
      </c>
      <c r="P607" s="97" t="s">
        <v>207</v>
      </c>
      <c r="Q607" s="146" t="s">
        <v>13329</v>
      </c>
      <c r="R607" s="146"/>
      <c r="S607" s="78">
        <v>0</v>
      </c>
      <c r="T607" s="48">
        <v>0</v>
      </c>
      <c r="U607" s="23"/>
      <c r="V607" s="24"/>
      <c r="W607" s="62" t="s">
        <v>4828</v>
      </c>
    </row>
    <row r="608" spans="1:23" ht="23.45" customHeight="1">
      <c r="A608" s="35" t="s">
        <v>399</v>
      </c>
      <c r="B608" s="35" t="s">
        <v>10553</v>
      </c>
      <c r="C608" s="35" t="s">
        <v>174</v>
      </c>
      <c r="D608" s="35" t="s">
        <v>175</v>
      </c>
      <c r="E608" s="36" t="s">
        <v>13291</v>
      </c>
      <c r="F608" s="35" t="s">
        <v>12624</v>
      </c>
      <c r="G608" s="37" t="s">
        <v>7794</v>
      </c>
      <c r="H608" s="38">
        <v>13500</v>
      </c>
      <c r="I608" s="39">
        <v>1</v>
      </c>
      <c r="J608" s="40"/>
      <c r="K608" s="41"/>
      <c r="L608" s="76">
        <v>1</v>
      </c>
      <c r="M608" s="14"/>
      <c r="N608" s="15"/>
      <c r="O608" s="97">
        <v>1</v>
      </c>
      <c r="P608" s="97" t="s">
        <v>207</v>
      </c>
      <c r="Q608" s="146"/>
      <c r="R608" s="146"/>
      <c r="S608" s="78">
        <v>1</v>
      </c>
      <c r="T608" s="48">
        <v>13500</v>
      </c>
      <c r="U608" s="23"/>
      <c r="V608" s="24"/>
      <c r="W608" s="62" t="s">
        <v>4828</v>
      </c>
    </row>
    <row r="609" spans="1:23" ht="23.45" customHeight="1">
      <c r="A609" s="35" t="s">
        <v>399</v>
      </c>
      <c r="B609" s="35" t="s">
        <v>10553</v>
      </c>
      <c r="C609" s="35" t="s">
        <v>174</v>
      </c>
      <c r="D609" s="35" t="s">
        <v>175</v>
      </c>
      <c r="E609" s="36" t="s">
        <v>13292</v>
      </c>
      <c r="F609" s="35" t="s">
        <v>12624</v>
      </c>
      <c r="G609" s="37" t="s">
        <v>12110</v>
      </c>
      <c r="H609" s="38">
        <v>13500</v>
      </c>
      <c r="I609" s="39">
        <v>1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/>
      <c r="R609" s="146"/>
      <c r="S609" s="78">
        <v>1</v>
      </c>
      <c r="T609" s="48">
        <v>13500</v>
      </c>
      <c r="U609" s="23"/>
      <c r="V609" s="24"/>
      <c r="W609" s="62" t="s">
        <v>4828</v>
      </c>
    </row>
    <row r="610" spans="1:23" ht="23.45" customHeight="1">
      <c r="A610" s="35" t="s">
        <v>399</v>
      </c>
      <c r="B610" s="35" t="s">
        <v>10553</v>
      </c>
      <c r="C610" s="35" t="s">
        <v>174</v>
      </c>
      <c r="D610" s="35" t="s">
        <v>175</v>
      </c>
      <c r="E610" s="36" t="s">
        <v>13293</v>
      </c>
      <c r="F610" s="35" t="s">
        <v>13084</v>
      </c>
      <c r="G610" s="37" t="s">
        <v>13294</v>
      </c>
      <c r="H610" s="38">
        <v>15000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15000</v>
      </c>
      <c r="U610" s="23"/>
      <c r="V610" s="24"/>
      <c r="W610" s="62" t="s">
        <v>4828</v>
      </c>
    </row>
    <row r="611" spans="1:23" ht="23.45" customHeight="1">
      <c r="A611" s="35" t="s">
        <v>399</v>
      </c>
      <c r="B611" s="35" t="s">
        <v>10553</v>
      </c>
      <c r="C611" s="35" t="s">
        <v>174</v>
      </c>
      <c r="D611" s="35" t="s">
        <v>175</v>
      </c>
      <c r="E611" s="36" t="s">
        <v>13295</v>
      </c>
      <c r="F611" s="35" t="s">
        <v>7441</v>
      </c>
      <c r="G611" s="37" t="s">
        <v>13296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13000</v>
      </c>
      <c r="U611" s="23"/>
      <c r="V611" s="24"/>
      <c r="W611" s="62" t="s">
        <v>4828</v>
      </c>
    </row>
    <row r="612" spans="1:23" ht="23.45" customHeight="1">
      <c r="A612" s="35" t="s">
        <v>399</v>
      </c>
      <c r="B612" s="35" t="s">
        <v>10553</v>
      </c>
      <c r="C612" s="35" t="s">
        <v>174</v>
      </c>
      <c r="D612" s="35" t="s">
        <v>175</v>
      </c>
      <c r="E612" s="36" t="s">
        <v>9882</v>
      </c>
      <c r="F612" s="35" t="s">
        <v>7441</v>
      </c>
      <c r="G612" s="37" t="s">
        <v>9883</v>
      </c>
      <c r="H612" s="38">
        <v>13000</v>
      </c>
      <c r="I612" s="39">
        <v>1</v>
      </c>
      <c r="J612" s="40"/>
      <c r="K612" s="41"/>
      <c r="L612" s="76">
        <v>1</v>
      </c>
      <c r="M612" s="14"/>
      <c r="N612" s="15"/>
      <c r="O612" s="97">
        <v>1</v>
      </c>
      <c r="P612" s="97" t="s">
        <v>207</v>
      </c>
      <c r="Q612" s="146"/>
      <c r="R612" s="146"/>
      <c r="S612" s="78">
        <v>1</v>
      </c>
      <c r="T612" s="48">
        <v>13000</v>
      </c>
      <c r="U612" s="23"/>
      <c r="V612" s="24"/>
      <c r="W612" s="62" t="s">
        <v>4828</v>
      </c>
    </row>
    <row r="613" spans="1:23" ht="23.45" customHeight="1">
      <c r="A613" s="35" t="s">
        <v>399</v>
      </c>
      <c r="B613" s="35" t="s">
        <v>10553</v>
      </c>
      <c r="C613" s="35" t="s">
        <v>174</v>
      </c>
      <c r="D613" s="35" t="s">
        <v>175</v>
      </c>
      <c r="E613" s="36" t="s">
        <v>7876</v>
      </c>
      <c r="F613" s="35" t="s">
        <v>7441</v>
      </c>
      <c r="G613" s="37" t="s">
        <v>7877</v>
      </c>
      <c r="H613" s="38">
        <v>13000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13000</v>
      </c>
      <c r="U613" s="23"/>
      <c r="V613" s="24"/>
      <c r="W613" s="62" t="s">
        <v>4828</v>
      </c>
    </row>
    <row r="614" spans="1:23" ht="23.45" customHeight="1">
      <c r="A614" s="35" t="s">
        <v>399</v>
      </c>
      <c r="B614" s="35" t="s">
        <v>10553</v>
      </c>
      <c r="C614" s="35" t="s">
        <v>174</v>
      </c>
      <c r="D614" s="35" t="s">
        <v>175</v>
      </c>
      <c r="E614" s="36" t="s">
        <v>10482</v>
      </c>
      <c r="F614" s="35" t="s">
        <v>7441</v>
      </c>
      <c r="G614" s="37" t="s">
        <v>10483</v>
      </c>
      <c r="H614" s="38">
        <v>13000</v>
      </c>
      <c r="I614" s="39">
        <v>10</v>
      </c>
      <c r="J614" s="40"/>
      <c r="K614" s="41"/>
      <c r="L614" s="76">
        <v>10</v>
      </c>
      <c r="M614" s="14"/>
      <c r="N614" s="15"/>
      <c r="O614" s="97">
        <v>10</v>
      </c>
      <c r="P614" s="97" t="s">
        <v>207</v>
      </c>
      <c r="Q614" s="146"/>
      <c r="R614" s="146"/>
      <c r="S614" s="78">
        <v>10</v>
      </c>
      <c r="T614" s="48">
        <v>130000</v>
      </c>
      <c r="U614" s="23"/>
      <c r="V614" s="24"/>
      <c r="W614" s="62" t="s">
        <v>4828</v>
      </c>
    </row>
    <row r="615" spans="1:23" ht="23.45" customHeight="1">
      <c r="A615" s="35" t="s">
        <v>399</v>
      </c>
      <c r="B615" s="35" t="s">
        <v>10553</v>
      </c>
      <c r="C615" s="35" t="s">
        <v>174</v>
      </c>
      <c r="D615" s="35" t="s">
        <v>175</v>
      </c>
      <c r="E615" s="36" t="s">
        <v>10046</v>
      </c>
      <c r="F615" s="35" t="s">
        <v>10040</v>
      </c>
      <c r="G615" s="37" t="s">
        <v>10047</v>
      </c>
      <c r="H615" s="38">
        <v>16000</v>
      </c>
      <c r="I615" s="327">
        <v>10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227" t="s">
        <v>13353</v>
      </c>
      <c r="R615" s="146" t="s">
        <v>13329</v>
      </c>
      <c r="S615" s="78">
        <v>0</v>
      </c>
      <c r="T615" s="48">
        <v>160000</v>
      </c>
      <c r="U615" s="23"/>
      <c r="V615" s="24"/>
      <c r="W615" s="62" t="s">
        <v>4828</v>
      </c>
    </row>
    <row r="616" spans="1:23" ht="23.45" customHeight="1">
      <c r="A616" s="35" t="s">
        <v>399</v>
      </c>
      <c r="B616" s="35" t="s">
        <v>10553</v>
      </c>
      <c r="C616" s="35" t="s">
        <v>174</v>
      </c>
      <c r="D616" s="35" t="s">
        <v>175</v>
      </c>
      <c r="E616" s="36" t="s">
        <v>10485</v>
      </c>
      <c r="F616" s="35" t="s">
        <v>10040</v>
      </c>
      <c r="G616" s="37" t="s">
        <v>10486</v>
      </c>
      <c r="H616" s="38">
        <v>16000</v>
      </c>
      <c r="I616" s="327">
        <v>10</v>
      </c>
      <c r="J616" s="40"/>
      <c r="K616" s="41"/>
      <c r="L616" s="76">
        <v>10</v>
      </c>
      <c r="M616" s="14"/>
      <c r="N616" s="15"/>
      <c r="O616" s="97">
        <v>10</v>
      </c>
      <c r="P616" s="97" t="s">
        <v>207</v>
      </c>
      <c r="Q616" s="146"/>
      <c r="R616" s="146"/>
      <c r="S616" s="78">
        <v>10</v>
      </c>
      <c r="T616" s="48">
        <v>160000</v>
      </c>
      <c r="U616" s="23"/>
      <c r="V616" s="24"/>
      <c r="W616" s="62" t="s">
        <v>4828</v>
      </c>
    </row>
    <row r="617" spans="1:23" ht="23.45" customHeight="1">
      <c r="A617" s="35" t="s">
        <v>399</v>
      </c>
      <c r="B617" s="35" t="s">
        <v>10553</v>
      </c>
      <c r="C617" s="35" t="s">
        <v>174</v>
      </c>
      <c r="D617" s="35" t="s">
        <v>175</v>
      </c>
      <c r="E617" s="36" t="s">
        <v>10044</v>
      </c>
      <c r="F617" s="35" t="s">
        <v>10040</v>
      </c>
      <c r="G617" s="37" t="s">
        <v>10045</v>
      </c>
      <c r="H617" s="38">
        <v>16000</v>
      </c>
      <c r="I617" s="327">
        <v>2</v>
      </c>
      <c r="J617" s="40"/>
      <c r="K617" s="41"/>
      <c r="L617" s="76">
        <v>2</v>
      </c>
      <c r="M617" s="14"/>
      <c r="N617" s="15"/>
      <c r="O617" s="97">
        <v>2</v>
      </c>
      <c r="P617" s="97" t="s">
        <v>207</v>
      </c>
      <c r="Q617" s="146"/>
      <c r="R617" s="146" t="s">
        <v>13329</v>
      </c>
      <c r="S617" s="78">
        <v>2</v>
      </c>
      <c r="T617" s="48">
        <v>32000</v>
      </c>
      <c r="U617" s="23"/>
      <c r="V617" s="24"/>
      <c r="W617" s="62" t="s">
        <v>4828</v>
      </c>
    </row>
    <row r="618" spans="1:23" ht="23.45" customHeight="1">
      <c r="A618" s="35" t="s">
        <v>399</v>
      </c>
      <c r="B618" s="35" t="s">
        <v>10553</v>
      </c>
      <c r="C618" s="35" t="s">
        <v>174</v>
      </c>
      <c r="D618" s="35" t="s">
        <v>175</v>
      </c>
      <c r="E618" s="36" t="s">
        <v>10044</v>
      </c>
      <c r="F618" s="35" t="s">
        <v>10040</v>
      </c>
      <c r="G618" s="37" t="s">
        <v>10045</v>
      </c>
      <c r="H618" s="38">
        <v>16000</v>
      </c>
      <c r="I618" s="327">
        <v>18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227" t="s">
        <v>13399</v>
      </c>
      <c r="R618" s="146" t="s">
        <v>11178</v>
      </c>
      <c r="S618" s="78">
        <v>0</v>
      </c>
      <c r="T618" s="48">
        <v>288000</v>
      </c>
      <c r="U618" s="23"/>
      <c r="V618" s="24"/>
      <c r="W618" s="62" t="s">
        <v>4828</v>
      </c>
    </row>
    <row r="619" spans="1:23" ht="23.45" customHeight="1">
      <c r="A619" s="35" t="s">
        <v>399</v>
      </c>
      <c r="B619" s="35" t="s">
        <v>10553</v>
      </c>
      <c r="C619" s="35" t="s">
        <v>174</v>
      </c>
      <c r="D619" s="35" t="s">
        <v>175</v>
      </c>
      <c r="E619" s="36" t="s">
        <v>10042</v>
      </c>
      <c r="F619" s="35" t="s">
        <v>10040</v>
      </c>
      <c r="G619" s="37" t="s">
        <v>10043</v>
      </c>
      <c r="H619" s="38">
        <v>16000</v>
      </c>
      <c r="I619" s="327">
        <v>10</v>
      </c>
      <c r="J619" s="40"/>
      <c r="K619" s="41"/>
      <c r="L619" s="76">
        <v>10</v>
      </c>
      <c r="M619" s="14"/>
      <c r="N619" s="15"/>
      <c r="O619" s="97">
        <v>10</v>
      </c>
      <c r="P619" s="97" t="s">
        <v>207</v>
      </c>
      <c r="Q619" s="146"/>
      <c r="R619" s="146"/>
      <c r="S619" s="78">
        <v>10</v>
      </c>
      <c r="T619" s="48">
        <v>160000</v>
      </c>
      <c r="U619" s="23"/>
      <c r="V619" s="24"/>
      <c r="W619" s="62" t="s">
        <v>4828</v>
      </c>
    </row>
    <row r="620" spans="1:23" ht="23.45" customHeight="1">
      <c r="A620" s="35" t="s">
        <v>399</v>
      </c>
      <c r="B620" s="35" t="s">
        <v>10553</v>
      </c>
      <c r="C620" s="35" t="s">
        <v>174</v>
      </c>
      <c r="D620" s="35" t="s">
        <v>175</v>
      </c>
      <c r="E620" s="36" t="s">
        <v>10145</v>
      </c>
      <c r="F620" s="35" t="s">
        <v>10040</v>
      </c>
      <c r="G620" s="37" t="s">
        <v>10146</v>
      </c>
      <c r="H620" s="38">
        <v>16000</v>
      </c>
      <c r="I620" s="327">
        <v>2</v>
      </c>
      <c r="J620" s="40"/>
      <c r="K620" s="41"/>
      <c r="L620" s="76">
        <v>2</v>
      </c>
      <c r="M620" s="14"/>
      <c r="N620" s="15"/>
      <c r="O620" s="97">
        <v>2</v>
      </c>
      <c r="P620" s="97" t="s">
        <v>207</v>
      </c>
      <c r="Q620" s="146"/>
      <c r="R620" s="146" t="s">
        <v>13329</v>
      </c>
      <c r="S620" s="78">
        <v>2</v>
      </c>
      <c r="T620" s="48">
        <v>32000</v>
      </c>
      <c r="U620" s="23"/>
      <c r="V620" s="24"/>
      <c r="W620" s="62" t="s">
        <v>4828</v>
      </c>
    </row>
    <row r="621" spans="1:23" ht="23.45" customHeight="1">
      <c r="A621" s="35" t="s">
        <v>399</v>
      </c>
      <c r="B621" s="35" t="s">
        <v>10553</v>
      </c>
      <c r="C621" s="35" t="s">
        <v>174</v>
      </c>
      <c r="D621" s="35" t="s">
        <v>175</v>
      </c>
      <c r="E621" s="36" t="s">
        <v>10145</v>
      </c>
      <c r="F621" s="35" t="s">
        <v>10040</v>
      </c>
      <c r="G621" s="37" t="s">
        <v>10146</v>
      </c>
      <c r="H621" s="38">
        <v>16000</v>
      </c>
      <c r="I621" s="327">
        <v>18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227" t="s">
        <v>13399</v>
      </c>
      <c r="R621" s="146" t="s">
        <v>11178</v>
      </c>
      <c r="S621" s="78">
        <v>0</v>
      </c>
      <c r="T621" s="48">
        <v>288000</v>
      </c>
      <c r="U621" s="23"/>
      <c r="V621" s="24"/>
      <c r="W621" s="62" t="s">
        <v>4828</v>
      </c>
    </row>
    <row r="622" spans="1:23" ht="23.45" customHeight="1">
      <c r="A622" s="35" t="s">
        <v>399</v>
      </c>
      <c r="B622" s="35" t="s">
        <v>10553</v>
      </c>
      <c r="C622" s="35" t="s">
        <v>174</v>
      </c>
      <c r="D622" s="35" t="s">
        <v>175</v>
      </c>
      <c r="E622" s="36" t="s">
        <v>10039</v>
      </c>
      <c r="F622" s="35" t="s">
        <v>10040</v>
      </c>
      <c r="G622" s="37" t="s">
        <v>10041</v>
      </c>
      <c r="H622" s="38">
        <v>16000</v>
      </c>
      <c r="I622" s="327">
        <v>13</v>
      </c>
      <c r="J622" s="40"/>
      <c r="K622" s="41"/>
      <c r="L622" s="76">
        <v>13</v>
      </c>
      <c r="M622" s="14"/>
      <c r="N622" s="15"/>
      <c r="O622" s="97">
        <v>13</v>
      </c>
      <c r="P622" s="97" t="s">
        <v>207</v>
      </c>
      <c r="Q622" s="146"/>
      <c r="R622" s="146" t="s">
        <v>13329</v>
      </c>
      <c r="S622" s="78">
        <v>13</v>
      </c>
      <c r="T622" s="48">
        <v>208000</v>
      </c>
      <c r="U622" s="23"/>
      <c r="V622" s="24"/>
      <c r="W622" s="62" t="s">
        <v>4828</v>
      </c>
    </row>
    <row r="623" spans="1:23" ht="23.45" customHeight="1">
      <c r="A623" s="35" t="s">
        <v>399</v>
      </c>
      <c r="B623" s="35" t="s">
        <v>10553</v>
      </c>
      <c r="C623" s="35" t="s">
        <v>174</v>
      </c>
      <c r="D623" s="35" t="s">
        <v>175</v>
      </c>
      <c r="E623" s="36" t="s">
        <v>10039</v>
      </c>
      <c r="F623" s="35" t="s">
        <v>10040</v>
      </c>
      <c r="G623" s="37" t="s">
        <v>10041</v>
      </c>
      <c r="H623" s="38">
        <v>16000</v>
      </c>
      <c r="I623" s="327">
        <v>7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27" t="s">
        <v>12267</v>
      </c>
      <c r="R623" s="146" t="s">
        <v>11178</v>
      </c>
      <c r="S623" s="78">
        <v>0</v>
      </c>
      <c r="T623" s="48">
        <v>112000</v>
      </c>
      <c r="U623" s="23"/>
      <c r="V623" s="24"/>
      <c r="W623" s="62" t="s">
        <v>4828</v>
      </c>
    </row>
    <row r="624" spans="1:23" ht="23.45" customHeight="1">
      <c r="A624" s="35" t="s">
        <v>399</v>
      </c>
      <c r="B624" s="35" t="s">
        <v>10553</v>
      </c>
      <c r="C624" s="35" t="s">
        <v>174</v>
      </c>
      <c r="D624" s="35" t="s">
        <v>175</v>
      </c>
      <c r="E624" s="36" t="s">
        <v>10489</v>
      </c>
      <c r="F624" s="35" t="s">
        <v>13297</v>
      </c>
      <c r="G624" s="37" t="s">
        <v>11366</v>
      </c>
      <c r="H624" s="38">
        <v>16000</v>
      </c>
      <c r="I624" s="39">
        <v>20</v>
      </c>
      <c r="J624" s="40"/>
      <c r="K624" s="41"/>
      <c r="L624" s="76"/>
      <c r="M624" s="14"/>
      <c r="N624" s="15"/>
      <c r="O624" s="97">
        <v>0</v>
      </c>
      <c r="P624" s="97" t="s">
        <v>207</v>
      </c>
      <c r="Q624" s="146"/>
      <c r="R624" s="146"/>
      <c r="S624" s="78">
        <v>0</v>
      </c>
      <c r="T624" s="48">
        <v>0</v>
      </c>
      <c r="U624" s="23"/>
      <c r="V624" s="24"/>
      <c r="W624" s="62" t="s">
        <v>4828</v>
      </c>
    </row>
    <row r="625" spans="1:23" ht="23.45" customHeight="1">
      <c r="A625" s="35" t="s">
        <v>399</v>
      </c>
      <c r="B625" s="35" t="s">
        <v>10553</v>
      </c>
      <c r="C625" s="35" t="s">
        <v>174</v>
      </c>
      <c r="D625" s="35" t="s">
        <v>175</v>
      </c>
      <c r="E625" s="36" t="s">
        <v>10487</v>
      </c>
      <c r="F625" s="35" t="s">
        <v>13297</v>
      </c>
      <c r="G625" s="37" t="s">
        <v>11364</v>
      </c>
      <c r="H625" s="38">
        <v>16000</v>
      </c>
      <c r="I625" s="39">
        <v>20</v>
      </c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8">
        <v>0</v>
      </c>
      <c r="U625" s="23"/>
      <c r="V625" s="24"/>
      <c r="W625" s="62" t="s">
        <v>4828</v>
      </c>
    </row>
    <row r="626" spans="1:23" ht="23.45" customHeight="1">
      <c r="A626" s="35" t="s">
        <v>399</v>
      </c>
      <c r="B626" s="35" t="s">
        <v>10553</v>
      </c>
      <c r="C626" s="35" t="s">
        <v>174</v>
      </c>
      <c r="D626" s="35" t="s">
        <v>175</v>
      </c>
      <c r="E626" s="36" t="s">
        <v>9884</v>
      </c>
      <c r="F626" s="35" t="s">
        <v>13297</v>
      </c>
      <c r="G626" s="37" t="s">
        <v>11363</v>
      </c>
      <c r="H626" s="38">
        <v>16000</v>
      </c>
      <c r="I626" s="39">
        <v>20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146"/>
      <c r="R626" s="146"/>
      <c r="S626" s="78">
        <v>0</v>
      </c>
      <c r="T626" s="48">
        <v>0</v>
      </c>
      <c r="U626" s="23"/>
      <c r="V626" s="24"/>
      <c r="W626" s="62" t="s">
        <v>4828</v>
      </c>
    </row>
    <row r="627" spans="1:23" ht="23.45" customHeight="1">
      <c r="A627" s="35" t="s">
        <v>399</v>
      </c>
      <c r="B627" s="35" t="s">
        <v>10553</v>
      </c>
      <c r="C627" s="35" t="s">
        <v>174</v>
      </c>
      <c r="D627" s="35" t="s">
        <v>175</v>
      </c>
      <c r="E627" s="36"/>
      <c r="F627" s="35" t="s">
        <v>12587</v>
      </c>
      <c r="G627" s="267"/>
      <c r="H627" s="268"/>
      <c r="I627" s="269"/>
      <c r="J627" s="40">
        <v>72</v>
      </c>
      <c r="K627" s="41"/>
      <c r="L627" s="76"/>
      <c r="M627" s="14"/>
      <c r="N627" s="15"/>
      <c r="O627" s="97">
        <v>0</v>
      </c>
      <c r="P627" s="97" t="s">
        <v>207</v>
      </c>
      <c r="Q627" s="146" t="s">
        <v>13329</v>
      </c>
      <c r="R627" s="219" t="s">
        <v>13193</v>
      </c>
      <c r="S627" s="78">
        <v>0</v>
      </c>
      <c r="T627" s="48">
        <v>0</v>
      </c>
      <c r="U627" s="23">
        <v>72000</v>
      </c>
      <c r="V627" s="24">
        <v>45889</v>
      </c>
      <c r="W627" s="62" t="s">
        <v>4828</v>
      </c>
    </row>
    <row r="628" spans="1:23" ht="23.45" customHeight="1">
      <c r="A628" s="35" t="s">
        <v>399</v>
      </c>
      <c r="B628" s="35" t="s">
        <v>10553</v>
      </c>
      <c r="C628" s="35" t="s">
        <v>174</v>
      </c>
      <c r="D628" s="35" t="s">
        <v>175</v>
      </c>
      <c r="E628" s="36"/>
      <c r="F628" s="35" t="s">
        <v>12587</v>
      </c>
      <c r="G628" s="267"/>
      <c r="H628" s="268"/>
      <c r="I628" s="269"/>
      <c r="J628" s="40">
        <v>84</v>
      </c>
      <c r="K628" s="41"/>
      <c r="L628" s="76"/>
      <c r="M628" s="14"/>
      <c r="N628" s="15"/>
      <c r="O628" s="97">
        <v>0</v>
      </c>
      <c r="P628" s="97" t="s">
        <v>207</v>
      </c>
      <c r="Q628" s="329" t="s">
        <v>13400</v>
      </c>
      <c r="R628" s="219" t="s">
        <v>12385</v>
      </c>
      <c r="S628" s="78">
        <v>0</v>
      </c>
      <c r="T628" s="48">
        <v>0</v>
      </c>
      <c r="U628" s="23">
        <v>84000</v>
      </c>
      <c r="V628" s="24">
        <v>45883</v>
      </c>
      <c r="W628" s="62" t="s">
        <v>4828</v>
      </c>
    </row>
    <row r="629" spans="1:23" ht="23.45" customHeight="1">
      <c r="A629" s="16" t="s">
        <v>4812</v>
      </c>
      <c r="B629" s="16" t="s">
        <v>10553</v>
      </c>
      <c r="C629" s="16" t="s">
        <v>174</v>
      </c>
      <c r="D629" s="16" t="s">
        <v>175</v>
      </c>
      <c r="E629" s="25" t="s">
        <v>10201</v>
      </c>
      <c r="F629" s="16" t="s">
        <v>5099</v>
      </c>
      <c r="G629" s="26" t="s">
        <v>12944</v>
      </c>
      <c r="H629" s="27">
        <v>14000</v>
      </c>
      <c r="I629" s="28"/>
      <c r="J629" s="29"/>
      <c r="K629" s="12">
        <v>1</v>
      </c>
      <c r="L629" s="77"/>
      <c r="M629" s="10"/>
      <c r="N629" s="11"/>
      <c r="O629" s="97">
        <v>0</v>
      </c>
      <c r="P629" s="97" t="s">
        <v>207</v>
      </c>
      <c r="Q629" s="147" t="s">
        <v>10161</v>
      </c>
      <c r="R629" s="147" t="s">
        <v>12981</v>
      </c>
      <c r="S629" s="78">
        <v>0</v>
      </c>
      <c r="T629" s="48">
        <v>0</v>
      </c>
      <c r="U629" s="23"/>
      <c r="V629" s="24"/>
      <c r="W629" s="62" t="s">
        <v>4828</v>
      </c>
    </row>
    <row r="630" spans="1:23" ht="23.45" customHeight="1">
      <c r="A630" s="16" t="s">
        <v>4812</v>
      </c>
      <c r="B630" s="16" t="s">
        <v>10553</v>
      </c>
      <c r="C630" s="16" t="s">
        <v>174</v>
      </c>
      <c r="D630" s="16" t="s">
        <v>175</v>
      </c>
      <c r="E630" s="25" t="s">
        <v>12929</v>
      </c>
      <c r="F630" s="16" t="s">
        <v>12930</v>
      </c>
      <c r="G630" s="26" t="s">
        <v>12942</v>
      </c>
      <c r="H630" s="27">
        <v>13000</v>
      </c>
      <c r="I630" s="28"/>
      <c r="J630" s="29"/>
      <c r="K630" s="12">
        <v>1</v>
      </c>
      <c r="L630" s="77"/>
      <c r="M630" s="10"/>
      <c r="N630" s="11"/>
      <c r="O630" s="97">
        <v>0</v>
      </c>
      <c r="P630" s="97" t="s">
        <v>207</v>
      </c>
      <c r="Q630" s="147" t="s">
        <v>10161</v>
      </c>
      <c r="R630" s="147" t="s">
        <v>12979</v>
      </c>
      <c r="S630" s="78">
        <v>0</v>
      </c>
      <c r="T630" s="48">
        <v>0</v>
      </c>
      <c r="U630" s="23"/>
      <c r="V630" s="24"/>
      <c r="W630" s="62" t="s">
        <v>4828</v>
      </c>
    </row>
    <row r="631" spans="1:23" ht="23.45" customHeight="1">
      <c r="A631" s="16" t="s">
        <v>4812</v>
      </c>
      <c r="B631" s="16" t="s">
        <v>10553</v>
      </c>
      <c r="C631" s="16" t="s">
        <v>174</v>
      </c>
      <c r="D631" s="16" t="s">
        <v>175</v>
      </c>
      <c r="E631" s="25" t="s">
        <v>12576</v>
      </c>
      <c r="F631" s="16" t="s">
        <v>11710</v>
      </c>
      <c r="G631" s="26" t="s">
        <v>12943</v>
      </c>
      <c r="H631" s="27">
        <v>17000</v>
      </c>
      <c r="I631" s="28"/>
      <c r="J631" s="29"/>
      <c r="K631" s="12">
        <v>1</v>
      </c>
      <c r="L631" s="77"/>
      <c r="M631" s="10"/>
      <c r="N631" s="11"/>
      <c r="O631" s="97">
        <v>0</v>
      </c>
      <c r="P631" s="97" t="s">
        <v>207</v>
      </c>
      <c r="Q631" s="147" t="s">
        <v>10161</v>
      </c>
      <c r="R631" s="147" t="s">
        <v>12979</v>
      </c>
      <c r="S631" s="78">
        <v>0</v>
      </c>
      <c r="T631" s="48">
        <v>0</v>
      </c>
      <c r="U631" s="23"/>
      <c r="V631" s="24"/>
      <c r="W631" s="62" t="s">
        <v>4828</v>
      </c>
    </row>
    <row r="632" spans="1:23" ht="23.45" customHeight="1">
      <c r="A632" s="16"/>
      <c r="B632" s="16"/>
      <c r="C632" s="16"/>
      <c r="D632" s="16"/>
      <c r="E632" s="25"/>
      <c r="F632" s="16"/>
      <c r="G632" s="26"/>
      <c r="H632" s="27"/>
      <c r="I632" s="28"/>
      <c r="J632" s="29"/>
      <c r="K632" s="12"/>
      <c r="L632" s="77"/>
      <c r="M632" s="10"/>
      <c r="N632" s="11"/>
      <c r="O632" s="97">
        <v>0</v>
      </c>
      <c r="P632" s="97" t="s">
        <v>207</v>
      </c>
      <c r="Q632" s="147"/>
      <c r="R632" s="147"/>
      <c r="S632" s="78">
        <v>0</v>
      </c>
      <c r="T632" s="49">
        <v>0</v>
      </c>
      <c r="U632" s="23"/>
      <c r="V632" s="24"/>
      <c r="W632" s="62" t="s">
        <v>207</v>
      </c>
    </row>
    <row r="633" spans="1:23" ht="23.45" customHeight="1">
      <c r="A633" s="35" t="s">
        <v>394</v>
      </c>
      <c r="B633" s="35" t="s">
        <v>10711</v>
      </c>
      <c r="C633" s="35" t="s">
        <v>396</v>
      </c>
      <c r="D633" s="35" t="s">
        <v>396</v>
      </c>
      <c r="E633" s="36" t="s">
        <v>12840</v>
      </c>
      <c r="F633" s="35" t="s">
        <v>12841</v>
      </c>
      <c r="G633" s="37" t="s">
        <v>6875</v>
      </c>
      <c r="H633" s="38">
        <v>18000</v>
      </c>
      <c r="I633" s="39">
        <v>3</v>
      </c>
      <c r="J633" s="40"/>
      <c r="K633" s="41"/>
      <c r="L633" s="76">
        <v>3</v>
      </c>
      <c r="M633" s="14"/>
      <c r="N633" s="15"/>
      <c r="O633" s="97">
        <v>3</v>
      </c>
      <c r="P633" s="97" t="s">
        <v>207</v>
      </c>
      <c r="Q633" s="146"/>
      <c r="R633" s="146"/>
      <c r="S633" s="78">
        <v>3</v>
      </c>
      <c r="T633" s="48">
        <v>54000</v>
      </c>
      <c r="U633" s="23"/>
      <c r="V633" s="24"/>
      <c r="W633" s="62" t="s">
        <v>4835</v>
      </c>
    </row>
    <row r="634" spans="1:23" ht="23.45" customHeight="1">
      <c r="A634" s="35" t="s">
        <v>394</v>
      </c>
      <c r="B634" s="35" t="s">
        <v>10711</v>
      </c>
      <c r="C634" s="35" t="s">
        <v>396</v>
      </c>
      <c r="D634" s="35" t="s">
        <v>396</v>
      </c>
      <c r="E634" s="36" t="s">
        <v>12626</v>
      </c>
      <c r="F634" s="35" t="s">
        <v>7435</v>
      </c>
      <c r="G634" s="37" t="s">
        <v>7067</v>
      </c>
      <c r="H634" s="38">
        <v>5000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5000</v>
      </c>
      <c r="U634" s="23"/>
      <c r="V634" s="24"/>
      <c r="W634" s="62" t="s">
        <v>4835</v>
      </c>
    </row>
    <row r="635" spans="1:23" ht="23.45" customHeight="1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>
        <v>0</v>
      </c>
      <c r="P635" s="97" t="s">
        <v>207</v>
      </c>
      <c r="Q635" s="146"/>
      <c r="R635" s="146"/>
      <c r="S635" s="78">
        <v>0</v>
      </c>
      <c r="T635" s="49">
        <v>0</v>
      </c>
      <c r="U635" s="23"/>
      <c r="V635" s="24"/>
      <c r="W635" s="62" t="s">
        <v>207</v>
      </c>
    </row>
    <row r="636" spans="1:23" ht="23.45" customHeight="1">
      <c r="A636" s="35" t="s">
        <v>402</v>
      </c>
      <c r="B636" s="35" t="s">
        <v>11102</v>
      </c>
      <c r="C636" s="35" t="s">
        <v>176</v>
      </c>
      <c r="D636" s="35" t="s">
        <v>177</v>
      </c>
      <c r="E636" s="36" t="s">
        <v>7880</v>
      </c>
      <c r="F636" s="35" t="s">
        <v>7449</v>
      </c>
      <c r="G636" s="37" t="s">
        <v>7881</v>
      </c>
      <c r="H636" s="38">
        <v>13000</v>
      </c>
      <c r="I636" s="39">
        <v>5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146"/>
      <c r="R636" s="146"/>
      <c r="S636" s="78">
        <v>0</v>
      </c>
      <c r="T636" s="48">
        <v>0</v>
      </c>
      <c r="U636" s="23"/>
      <c r="V636" s="24"/>
      <c r="W636" s="62" t="s">
        <v>4859</v>
      </c>
    </row>
    <row r="637" spans="1:23" ht="23.45" customHeight="1">
      <c r="A637" s="35" t="s">
        <v>402</v>
      </c>
      <c r="B637" s="35" t="s">
        <v>11102</v>
      </c>
      <c r="C637" s="35" t="s">
        <v>176</v>
      </c>
      <c r="D637" s="35" t="s">
        <v>177</v>
      </c>
      <c r="E637" s="36" t="s">
        <v>7448</v>
      </c>
      <c r="F637" s="35" t="s">
        <v>7449</v>
      </c>
      <c r="G637" s="37" t="s">
        <v>7450</v>
      </c>
      <c r="H637" s="38">
        <v>13000</v>
      </c>
      <c r="I637" s="39">
        <v>4</v>
      </c>
      <c r="J637" s="40"/>
      <c r="K637" s="41"/>
      <c r="L637" s="76">
        <v>4</v>
      </c>
      <c r="M637" s="14"/>
      <c r="N637" s="15"/>
      <c r="O637" s="97">
        <v>4</v>
      </c>
      <c r="P637" s="97" t="s">
        <v>207</v>
      </c>
      <c r="Q637" s="146"/>
      <c r="R637" s="146"/>
      <c r="S637" s="78">
        <v>4</v>
      </c>
      <c r="T637" s="48">
        <v>52000</v>
      </c>
      <c r="U637" s="23"/>
      <c r="V637" s="24"/>
      <c r="W637" s="62" t="s">
        <v>4859</v>
      </c>
    </row>
    <row r="638" spans="1:23" ht="23.45" customHeight="1">
      <c r="A638" s="35" t="s">
        <v>402</v>
      </c>
      <c r="B638" s="35" t="s">
        <v>11102</v>
      </c>
      <c r="C638" s="35" t="s">
        <v>176</v>
      </c>
      <c r="D638" s="35" t="s">
        <v>177</v>
      </c>
      <c r="E638" s="36" t="s">
        <v>9534</v>
      </c>
      <c r="F638" s="35" t="s">
        <v>7449</v>
      </c>
      <c r="G638" s="37" t="s">
        <v>9535</v>
      </c>
      <c r="H638" s="38">
        <v>13000</v>
      </c>
      <c r="I638" s="39">
        <v>4</v>
      </c>
      <c r="J638" s="40"/>
      <c r="K638" s="41"/>
      <c r="L638" s="76"/>
      <c r="M638" s="14"/>
      <c r="N638" s="15"/>
      <c r="O638" s="97">
        <v>0</v>
      </c>
      <c r="P638" s="97" t="s">
        <v>207</v>
      </c>
      <c r="Q638" s="146"/>
      <c r="R638" s="146"/>
      <c r="S638" s="78">
        <v>0</v>
      </c>
      <c r="T638" s="48">
        <v>0</v>
      </c>
      <c r="U638" s="23"/>
      <c r="V638" s="24"/>
      <c r="W638" s="62" t="s">
        <v>4859</v>
      </c>
    </row>
    <row r="639" spans="1:23" ht="23.45" customHeight="1">
      <c r="A639" s="35" t="s">
        <v>402</v>
      </c>
      <c r="B639" s="35" t="s">
        <v>11102</v>
      </c>
      <c r="C639" s="35" t="s">
        <v>176</v>
      </c>
      <c r="D639" s="35" t="s">
        <v>177</v>
      </c>
      <c r="E639" s="36" t="s">
        <v>7732</v>
      </c>
      <c r="F639" s="35" t="s">
        <v>7449</v>
      </c>
      <c r="G639" s="37" t="s">
        <v>7733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 t="s">
        <v>13401</v>
      </c>
      <c r="R639" s="146"/>
      <c r="S639" s="78">
        <v>1</v>
      </c>
      <c r="T639" s="48">
        <v>13000</v>
      </c>
      <c r="U639" s="23"/>
      <c r="V639" s="24"/>
      <c r="W639" s="62" t="s">
        <v>4859</v>
      </c>
    </row>
    <row r="640" spans="1:23" ht="23.45" customHeight="1">
      <c r="A640" s="35" t="s">
        <v>402</v>
      </c>
      <c r="B640" s="35" t="s">
        <v>11102</v>
      </c>
      <c r="C640" s="35" t="s">
        <v>176</v>
      </c>
      <c r="D640" s="35" t="s">
        <v>177</v>
      </c>
      <c r="E640" s="36" t="s">
        <v>12173</v>
      </c>
      <c r="F640" s="35" t="s">
        <v>7449</v>
      </c>
      <c r="G640" s="37" t="s">
        <v>12174</v>
      </c>
      <c r="H640" s="38">
        <v>13000</v>
      </c>
      <c r="I640" s="39">
        <v>4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13000</v>
      </c>
      <c r="U640" s="23"/>
      <c r="V640" s="24"/>
      <c r="W640" s="62" t="s">
        <v>4859</v>
      </c>
    </row>
    <row r="641" spans="1:23" ht="23.45" customHeight="1">
      <c r="A641" s="35" t="s">
        <v>402</v>
      </c>
      <c r="B641" s="35" t="s">
        <v>11102</v>
      </c>
      <c r="C641" s="35" t="s">
        <v>176</v>
      </c>
      <c r="D641" s="35" t="s">
        <v>177</v>
      </c>
      <c r="E641" s="36" t="s">
        <v>7455</v>
      </c>
      <c r="F641" s="35" t="s">
        <v>7449</v>
      </c>
      <c r="G641" s="37" t="s">
        <v>7456</v>
      </c>
      <c r="H641" s="38">
        <v>13000</v>
      </c>
      <c r="I641" s="39">
        <v>4</v>
      </c>
      <c r="J641" s="40"/>
      <c r="K641" s="41"/>
      <c r="L641" s="76"/>
      <c r="M641" s="14"/>
      <c r="N641" s="15"/>
      <c r="O641" s="97">
        <v>0</v>
      </c>
      <c r="P641" s="97" t="s">
        <v>207</v>
      </c>
      <c r="Q641" s="146"/>
      <c r="R641" s="146"/>
      <c r="S641" s="78">
        <v>0</v>
      </c>
      <c r="T641" s="48">
        <v>0</v>
      </c>
      <c r="U641" s="23"/>
      <c r="V641" s="24"/>
      <c r="W641" s="62" t="s">
        <v>4859</v>
      </c>
    </row>
    <row r="642" spans="1:23" ht="23.45" customHeight="1">
      <c r="A642" s="35" t="s">
        <v>402</v>
      </c>
      <c r="B642" s="35" t="s">
        <v>11102</v>
      </c>
      <c r="C642" s="35" t="s">
        <v>176</v>
      </c>
      <c r="D642" s="35" t="s">
        <v>177</v>
      </c>
      <c r="E642" s="36" t="s">
        <v>7453</v>
      </c>
      <c r="F642" s="35" t="s">
        <v>7449</v>
      </c>
      <c r="G642" s="37" t="s">
        <v>7454</v>
      </c>
      <c r="H642" s="38">
        <v>13000</v>
      </c>
      <c r="I642" s="39">
        <v>2</v>
      </c>
      <c r="J642" s="40"/>
      <c r="K642" s="41"/>
      <c r="L642" s="76">
        <v>2</v>
      </c>
      <c r="M642" s="14"/>
      <c r="N642" s="15"/>
      <c r="O642" s="97">
        <v>2</v>
      </c>
      <c r="P642" s="97" t="s">
        <v>207</v>
      </c>
      <c r="Q642" s="146"/>
      <c r="R642" s="146"/>
      <c r="S642" s="78">
        <v>2</v>
      </c>
      <c r="T642" s="48">
        <v>26000</v>
      </c>
      <c r="U642" s="23"/>
      <c r="V642" s="24"/>
      <c r="W642" s="62" t="s">
        <v>4859</v>
      </c>
    </row>
    <row r="643" spans="1:23" ht="23.45" customHeight="1">
      <c r="A643" s="16" t="s">
        <v>5925</v>
      </c>
      <c r="B643" s="16" t="s">
        <v>11102</v>
      </c>
      <c r="C643" s="16" t="s">
        <v>176</v>
      </c>
      <c r="D643" s="16" t="s">
        <v>177</v>
      </c>
      <c r="E643" s="25" t="s">
        <v>5821</v>
      </c>
      <c r="F643" s="16" t="s">
        <v>404</v>
      </c>
      <c r="G643" s="26" t="s">
        <v>6489</v>
      </c>
      <c r="H643" s="27">
        <v>13000</v>
      </c>
      <c r="I643" s="28"/>
      <c r="J643" s="29"/>
      <c r="K643" s="84">
        <v>1</v>
      </c>
      <c r="L643" s="77"/>
      <c r="M643" s="10"/>
      <c r="N643" s="11"/>
      <c r="O643" s="97">
        <v>0</v>
      </c>
      <c r="P643" s="97" t="s">
        <v>207</v>
      </c>
      <c r="Q643" s="167" t="s">
        <v>13618</v>
      </c>
      <c r="R643" s="147" t="s">
        <v>12979</v>
      </c>
      <c r="S643" s="78">
        <v>0</v>
      </c>
      <c r="T643" s="48">
        <v>0</v>
      </c>
      <c r="U643" s="23"/>
      <c r="V643" s="24"/>
      <c r="W643" s="62" t="s">
        <v>4859</v>
      </c>
    </row>
    <row r="644" spans="1:23" ht="23.45" customHeight="1">
      <c r="A644" s="16"/>
      <c r="B644" s="16"/>
      <c r="C644" s="16"/>
      <c r="D644" s="16"/>
      <c r="E644" s="25"/>
      <c r="F644" s="16"/>
      <c r="G644" s="26"/>
      <c r="H644" s="27"/>
      <c r="I644" s="28"/>
      <c r="J644" s="29"/>
      <c r="K644" s="12"/>
      <c r="L644" s="77"/>
      <c r="M644" s="10"/>
      <c r="N644" s="11"/>
      <c r="O644" s="97">
        <v>0</v>
      </c>
      <c r="P644" s="97" t="s">
        <v>207</v>
      </c>
      <c r="Q644" s="147"/>
      <c r="R644" s="147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13198</v>
      </c>
      <c r="B645" s="35" t="s">
        <v>13200</v>
      </c>
      <c r="C645" s="35" t="s">
        <v>13201</v>
      </c>
      <c r="D645" s="35" t="s">
        <v>13201</v>
      </c>
      <c r="E645" s="36"/>
      <c r="F645" s="13" t="s">
        <v>5207</v>
      </c>
      <c r="G645" s="37"/>
      <c r="H645" s="38"/>
      <c r="I645" s="39"/>
      <c r="J645" s="40"/>
      <c r="K645" s="41"/>
      <c r="L645" s="76"/>
      <c r="M645" s="14"/>
      <c r="N645" s="15"/>
      <c r="O645" s="97">
        <v>0</v>
      </c>
      <c r="P645" s="97" t="s">
        <v>207</v>
      </c>
      <c r="Q645" s="330" t="s">
        <v>13415</v>
      </c>
      <c r="R645" s="146"/>
      <c r="S645" s="78">
        <v>0</v>
      </c>
      <c r="T645" s="49">
        <v>0</v>
      </c>
      <c r="U645" s="23"/>
      <c r="V645" s="24"/>
      <c r="W645" s="62" t="s">
        <v>207</v>
      </c>
    </row>
    <row r="646" spans="1:23" ht="23.45" customHeight="1">
      <c r="A646" s="35"/>
      <c r="B646" s="35"/>
      <c r="C646" s="35"/>
      <c r="D646" s="35"/>
      <c r="E646" s="36"/>
      <c r="F646" s="16"/>
      <c r="G646" s="37"/>
      <c r="H646" s="38"/>
      <c r="I646" s="39"/>
      <c r="J646" s="40"/>
      <c r="K646" s="41"/>
      <c r="L646" s="76"/>
      <c r="M646" s="14"/>
      <c r="N646" s="15"/>
      <c r="O646" s="97">
        <v>0</v>
      </c>
      <c r="P646" s="97" t="s">
        <v>207</v>
      </c>
      <c r="Q646" s="146"/>
      <c r="R646" s="146"/>
      <c r="S646" s="78">
        <v>0</v>
      </c>
      <c r="T646" s="49">
        <v>0</v>
      </c>
      <c r="U646" s="23"/>
      <c r="V646" s="24"/>
      <c r="W646" s="62" t="s">
        <v>207</v>
      </c>
    </row>
    <row r="647" spans="1:23" ht="23.45" customHeight="1">
      <c r="A647" s="35" t="s">
        <v>494</v>
      </c>
      <c r="B647" s="35" t="s">
        <v>10734</v>
      </c>
      <c r="C647" s="35" t="s">
        <v>496</v>
      </c>
      <c r="D647" s="35" t="s">
        <v>497</v>
      </c>
      <c r="E647" s="36" t="s">
        <v>10493</v>
      </c>
      <c r="F647" s="35" t="s">
        <v>11647</v>
      </c>
      <c r="G647" s="37" t="s">
        <v>13298</v>
      </c>
      <c r="H647" s="38">
        <v>18500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18500</v>
      </c>
      <c r="U647" s="23"/>
      <c r="V647" s="24"/>
      <c r="W647" s="62" t="s">
        <v>4930</v>
      </c>
    </row>
    <row r="648" spans="1:23" ht="23.45" customHeight="1">
      <c r="A648" s="35"/>
      <c r="B648" s="35"/>
      <c r="C648" s="35"/>
      <c r="D648" s="35"/>
      <c r="E648" s="36"/>
      <c r="F648" s="35"/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146"/>
      <c r="R648" s="146"/>
      <c r="S648" s="78">
        <v>0</v>
      </c>
      <c r="T648" s="49">
        <v>0</v>
      </c>
      <c r="U648" s="23"/>
      <c r="V648" s="24"/>
      <c r="W648" s="62" t="s">
        <v>207</v>
      </c>
    </row>
    <row r="649" spans="1:23" ht="23.45" customHeight="1">
      <c r="A649" s="35" t="s">
        <v>405</v>
      </c>
      <c r="B649" s="35" t="s">
        <v>10581</v>
      </c>
      <c r="C649" s="35" t="s">
        <v>407</v>
      </c>
      <c r="D649" s="35" t="s">
        <v>407</v>
      </c>
      <c r="E649" s="36" t="s">
        <v>7548</v>
      </c>
      <c r="F649" s="35" t="s">
        <v>7460</v>
      </c>
      <c r="G649" s="37" t="s">
        <v>6874</v>
      </c>
      <c r="H649" s="38">
        <v>13000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13000</v>
      </c>
      <c r="U649" s="23"/>
      <c r="V649" s="24"/>
      <c r="W649" s="62" t="s">
        <v>409</v>
      </c>
    </row>
    <row r="650" spans="1:23" ht="23.45" customHeight="1">
      <c r="A650" s="35" t="s">
        <v>405</v>
      </c>
      <c r="B650" s="35" t="s">
        <v>10581</v>
      </c>
      <c r="C650" s="35" t="s">
        <v>407</v>
      </c>
      <c r="D650" s="35" t="s">
        <v>407</v>
      </c>
      <c r="E650" s="36" t="s">
        <v>9536</v>
      </c>
      <c r="F650" s="35" t="s">
        <v>7460</v>
      </c>
      <c r="G650" s="37" t="s">
        <v>7055</v>
      </c>
      <c r="H650" s="38">
        <v>13000</v>
      </c>
      <c r="I650" s="39">
        <v>13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146" t="s">
        <v>13402</v>
      </c>
      <c r="R650" s="146"/>
      <c r="S650" s="78">
        <v>0</v>
      </c>
      <c r="T650" s="48">
        <v>0</v>
      </c>
      <c r="U650" s="23"/>
      <c r="V650" s="24"/>
      <c r="W650" s="62" t="s">
        <v>409</v>
      </c>
    </row>
    <row r="651" spans="1:23" ht="23.45" customHeight="1">
      <c r="A651" s="35" t="s">
        <v>405</v>
      </c>
      <c r="B651" s="35" t="s">
        <v>10581</v>
      </c>
      <c r="C651" s="35" t="s">
        <v>407</v>
      </c>
      <c r="D651" s="35" t="s">
        <v>407</v>
      </c>
      <c r="E651" s="36" t="s">
        <v>7549</v>
      </c>
      <c r="F651" s="35" t="s">
        <v>7460</v>
      </c>
      <c r="G651" s="37" t="s">
        <v>7165</v>
      </c>
      <c r="H651" s="38">
        <v>13000</v>
      </c>
      <c r="I651" s="39">
        <v>3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146" t="s">
        <v>13402</v>
      </c>
      <c r="R651" s="146"/>
      <c r="S651" s="78">
        <v>0</v>
      </c>
      <c r="T651" s="48">
        <v>0</v>
      </c>
      <c r="U651" s="23"/>
      <c r="V651" s="24"/>
      <c r="W651" s="62" t="s">
        <v>409</v>
      </c>
    </row>
    <row r="652" spans="1:23" ht="23.45" customHeight="1">
      <c r="A652" s="35" t="s">
        <v>405</v>
      </c>
      <c r="B652" s="35" t="s">
        <v>10581</v>
      </c>
      <c r="C652" s="35" t="s">
        <v>407</v>
      </c>
      <c r="D652" s="35" t="s">
        <v>407</v>
      </c>
      <c r="E652" s="36" t="s">
        <v>7461</v>
      </c>
      <c r="F652" s="35" t="s">
        <v>12630</v>
      </c>
      <c r="G652" s="37" t="s">
        <v>10444</v>
      </c>
      <c r="H652" s="38">
        <v>7000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7000</v>
      </c>
      <c r="U652" s="23"/>
      <c r="V652" s="24"/>
      <c r="W652" s="62" t="s">
        <v>409</v>
      </c>
    </row>
    <row r="653" spans="1:23" ht="23.45" customHeight="1">
      <c r="A653" s="35"/>
      <c r="B653" s="35"/>
      <c r="C653" s="35"/>
      <c r="D653" s="35"/>
      <c r="E653" s="36"/>
      <c r="F653" s="35"/>
      <c r="G653" s="37"/>
      <c r="H653" s="38"/>
      <c r="I653" s="39"/>
      <c r="J653" s="40"/>
      <c r="K653" s="41"/>
      <c r="L653" s="76"/>
      <c r="M653" s="14"/>
      <c r="N653" s="15"/>
      <c r="O653" s="97">
        <v>0</v>
      </c>
      <c r="P653" s="97" t="s">
        <v>207</v>
      </c>
      <c r="Q653" s="146"/>
      <c r="R653" s="146"/>
      <c r="S653" s="78">
        <v>0</v>
      </c>
      <c r="T653" s="49">
        <v>0</v>
      </c>
      <c r="U653" s="23"/>
      <c r="V653" s="24"/>
      <c r="W653" s="62" t="s">
        <v>207</v>
      </c>
    </row>
    <row r="654" spans="1:23" ht="23.45" customHeight="1">
      <c r="A654" s="35" t="s">
        <v>1580</v>
      </c>
      <c r="B654" s="35" t="s">
        <v>10692</v>
      </c>
      <c r="C654" s="35" t="s">
        <v>1581</v>
      </c>
      <c r="D654" s="35" t="s">
        <v>1581</v>
      </c>
      <c r="E654" s="36" t="s">
        <v>12175</v>
      </c>
      <c r="F654" s="35" t="s">
        <v>8077</v>
      </c>
      <c r="G654" s="37" t="s">
        <v>12176</v>
      </c>
      <c r="H654" s="38">
        <v>23000</v>
      </c>
      <c r="I654" s="39">
        <v>1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146" t="s">
        <v>13403</v>
      </c>
      <c r="R654" s="146"/>
      <c r="S654" s="78">
        <v>0</v>
      </c>
      <c r="T654" s="49">
        <v>0</v>
      </c>
      <c r="U654" s="23"/>
      <c r="V654" s="24"/>
      <c r="W654" s="62" t="s">
        <v>996</v>
      </c>
    </row>
    <row r="655" spans="1:23" ht="23.45" customHeight="1">
      <c r="A655" s="35"/>
      <c r="B655" s="35"/>
      <c r="C655" s="35"/>
      <c r="D655" s="35"/>
      <c r="E655" s="36"/>
      <c r="F655" s="35"/>
      <c r="G655" s="37"/>
      <c r="H655" s="38"/>
      <c r="I655" s="39"/>
      <c r="J655" s="40"/>
      <c r="K655" s="41"/>
      <c r="L655" s="76"/>
      <c r="M655" s="14"/>
      <c r="N655" s="15"/>
      <c r="O655" s="97">
        <v>0</v>
      </c>
      <c r="P655" s="97" t="s">
        <v>207</v>
      </c>
      <c r="Q655" s="146"/>
      <c r="R655" s="146"/>
      <c r="S655" s="78">
        <v>0</v>
      </c>
      <c r="T655" s="49">
        <v>0</v>
      </c>
      <c r="U655" s="23"/>
      <c r="V655" s="24"/>
      <c r="W655" s="62" t="s">
        <v>207</v>
      </c>
    </row>
    <row r="656" spans="1:23" ht="23.45" customHeight="1">
      <c r="A656" s="35" t="s">
        <v>3488</v>
      </c>
      <c r="B656" s="35" t="s">
        <v>10989</v>
      </c>
      <c r="C656" s="35" t="s">
        <v>598</v>
      </c>
      <c r="D656" s="35" t="s">
        <v>598</v>
      </c>
      <c r="E656" s="36" t="s">
        <v>13299</v>
      </c>
      <c r="F656" s="35" t="s">
        <v>7469</v>
      </c>
      <c r="G656" s="37" t="s">
        <v>13300</v>
      </c>
      <c r="H656" s="38">
        <v>24000</v>
      </c>
      <c r="I656" s="39">
        <v>1</v>
      </c>
      <c r="J656" s="40"/>
      <c r="K656" s="41"/>
      <c r="L656" s="76">
        <v>1</v>
      </c>
      <c r="M656" s="14"/>
      <c r="N656" s="15"/>
      <c r="O656" s="97">
        <v>1</v>
      </c>
      <c r="P656" s="97" t="s">
        <v>207</v>
      </c>
      <c r="Q656" s="146"/>
      <c r="R656" s="146"/>
      <c r="S656" s="78">
        <v>1</v>
      </c>
      <c r="T656" s="48">
        <v>24000</v>
      </c>
      <c r="U656" s="23"/>
      <c r="V656" s="24"/>
      <c r="W656" s="62" t="s">
        <v>5018</v>
      </c>
    </row>
    <row r="657" spans="1:23" ht="23.45" customHeight="1">
      <c r="A657" s="35" t="s">
        <v>3488</v>
      </c>
      <c r="B657" s="35" t="s">
        <v>10989</v>
      </c>
      <c r="C657" s="35" t="s">
        <v>598</v>
      </c>
      <c r="D657" s="35" t="s">
        <v>598</v>
      </c>
      <c r="E657" s="36" t="s">
        <v>7468</v>
      </c>
      <c r="F657" s="35" t="s">
        <v>7469</v>
      </c>
      <c r="G657" s="37" t="s">
        <v>7466</v>
      </c>
      <c r="H657" s="38">
        <v>24000</v>
      </c>
      <c r="I657" s="39">
        <v>2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 t="s">
        <v>13331</v>
      </c>
      <c r="R657" s="146"/>
      <c r="S657" s="78">
        <v>0</v>
      </c>
      <c r="T657" s="48">
        <v>0</v>
      </c>
      <c r="U657" s="23"/>
      <c r="V657" s="24"/>
      <c r="W657" s="62" t="s">
        <v>5018</v>
      </c>
    </row>
    <row r="658" spans="1:23" ht="23.45" customHeight="1">
      <c r="A658" s="35" t="s">
        <v>3488</v>
      </c>
      <c r="B658" s="35" t="s">
        <v>10989</v>
      </c>
      <c r="C658" s="35" t="s">
        <v>598</v>
      </c>
      <c r="D658" s="35" t="s">
        <v>598</v>
      </c>
      <c r="E658" s="36" t="s">
        <v>7470</v>
      </c>
      <c r="F658" s="35" t="s">
        <v>7469</v>
      </c>
      <c r="G658" s="37" t="s">
        <v>7471</v>
      </c>
      <c r="H658" s="38">
        <v>24000</v>
      </c>
      <c r="I658" s="39">
        <v>4</v>
      </c>
      <c r="J658" s="40"/>
      <c r="K658" s="41"/>
      <c r="L658" s="76"/>
      <c r="M658" s="14"/>
      <c r="N658" s="15"/>
      <c r="O658" s="97">
        <v>0</v>
      </c>
      <c r="P658" s="97" t="s">
        <v>207</v>
      </c>
      <c r="Q658" s="146" t="s">
        <v>13331</v>
      </c>
      <c r="R658" s="146"/>
      <c r="S658" s="78">
        <v>0</v>
      </c>
      <c r="T658" s="48">
        <v>0</v>
      </c>
      <c r="U658" s="23"/>
      <c r="V658" s="24"/>
      <c r="W658" s="62" t="s">
        <v>5018</v>
      </c>
    </row>
    <row r="659" spans="1:23" ht="23.45" customHeight="1">
      <c r="A659" s="35" t="s">
        <v>3488</v>
      </c>
      <c r="B659" s="35" t="s">
        <v>10989</v>
      </c>
      <c r="C659" s="35" t="s">
        <v>598</v>
      </c>
      <c r="D659" s="35" t="s">
        <v>598</v>
      </c>
      <c r="E659" s="36" t="s">
        <v>9537</v>
      </c>
      <c r="F659" s="35" t="s">
        <v>7469</v>
      </c>
      <c r="G659" s="37" t="s">
        <v>9538</v>
      </c>
      <c r="H659" s="38">
        <v>24000</v>
      </c>
      <c r="I659" s="39">
        <v>1</v>
      </c>
      <c r="J659" s="40"/>
      <c r="K659" s="41"/>
      <c r="L659" s="76">
        <v>1</v>
      </c>
      <c r="M659" s="14"/>
      <c r="N659" s="15"/>
      <c r="O659" s="97">
        <v>1</v>
      </c>
      <c r="P659" s="97" t="s">
        <v>207</v>
      </c>
      <c r="Q659" s="146"/>
      <c r="R659" s="146"/>
      <c r="S659" s="78">
        <v>1</v>
      </c>
      <c r="T659" s="48">
        <v>24000</v>
      </c>
      <c r="U659" s="23"/>
      <c r="V659" s="24"/>
      <c r="W659" s="62" t="s">
        <v>5018</v>
      </c>
    </row>
    <row r="660" spans="1:23" ht="23.45" customHeight="1">
      <c r="A660" s="35"/>
      <c r="B660" s="35"/>
      <c r="C660" s="35"/>
      <c r="D660" s="35"/>
      <c r="E660" s="36"/>
      <c r="F660" s="35"/>
      <c r="G660" s="37"/>
      <c r="H660" s="38"/>
      <c r="I660" s="39"/>
      <c r="J660" s="40"/>
      <c r="K660" s="41"/>
      <c r="L660" s="76"/>
      <c r="M660" s="14"/>
      <c r="N660" s="15"/>
      <c r="O660" s="97">
        <v>0</v>
      </c>
      <c r="P660" s="97" t="s">
        <v>207</v>
      </c>
      <c r="Q660" s="146"/>
      <c r="R660" s="146"/>
      <c r="S660" s="78">
        <v>0</v>
      </c>
      <c r="T660" s="49">
        <v>0</v>
      </c>
      <c r="U660" s="23"/>
      <c r="V660" s="24"/>
      <c r="W660" s="62" t="s">
        <v>207</v>
      </c>
    </row>
    <row r="661" spans="1:23" ht="23.45" customHeight="1">
      <c r="A661" s="35" t="s">
        <v>741</v>
      </c>
      <c r="B661" s="35" t="s">
        <v>10569</v>
      </c>
      <c r="C661" s="35" t="s">
        <v>745</v>
      </c>
      <c r="D661" s="35" t="s">
        <v>745</v>
      </c>
      <c r="E661" s="36" t="s">
        <v>12431</v>
      </c>
      <c r="F661" s="35" t="s">
        <v>12631</v>
      </c>
      <c r="G661" s="37" t="s">
        <v>12216</v>
      </c>
      <c r="H661" s="38">
        <v>14000</v>
      </c>
      <c r="I661" s="39">
        <v>1</v>
      </c>
      <c r="J661" s="40"/>
      <c r="K661" s="41"/>
      <c r="L661" s="76">
        <v>1</v>
      </c>
      <c r="M661" s="14"/>
      <c r="N661" s="15"/>
      <c r="O661" s="97">
        <v>1</v>
      </c>
      <c r="P661" s="97" t="s">
        <v>207</v>
      </c>
      <c r="Q661" s="146"/>
      <c r="R661" s="146"/>
      <c r="S661" s="78">
        <v>1</v>
      </c>
      <c r="T661" s="48">
        <v>14000</v>
      </c>
      <c r="U661" s="23"/>
      <c r="V661" s="24"/>
      <c r="W661" s="62" t="s">
        <v>742</v>
      </c>
    </row>
    <row r="662" spans="1:23" ht="23.45" customHeight="1">
      <c r="A662" s="35" t="s">
        <v>741</v>
      </c>
      <c r="B662" s="35" t="s">
        <v>10569</v>
      </c>
      <c r="C662" s="35" t="s">
        <v>745</v>
      </c>
      <c r="D662" s="35" t="s">
        <v>745</v>
      </c>
      <c r="E662" s="36" t="s">
        <v>12179</v>
      </c>
      <c r="F662" s="35" t="s">
        <v>10001</v>
      </c>
      <c r="G662" s="37" t="s">
        <v>7130</v>
      </c>
      <c r="H662" s="38">
        <v>13000</v>
      </c>
      <c r="I662" s="39">
        <v>5</v>
      </c>
      <c r="J662" s="40"/>
      <c r="K662" s="41"/>
      <c r="L662" s="76">
        <v>5</v>
      </c>
      <c r="M662" s="14"/>
      <c r="N662" s="15"/>
      <c r="O662" s="97">
        <v>5</v>
      </c>
      <c r="P662" s="97" t="s">
        <v>207</v>
      </c>
      <c r="Q662" s="146"/>
      <c r="R662" s="146"/>
      <c r="S662" s="78">
        <v>5</v>
      </c>
      <c r="T662" s="48">
        <v>65000</v>
      </c>
      <c r="U662" s="23"/>
      <c r="V662" s="24"/>
      <c r="W662" s="62" t="s">
        <v>742</v>
      </c>
    </row>
    <row r="663" spans="1:23" ht="23.45" customHeight="1">
      <c r="A663" s="35" t="s">
        <v>741</v>
      </c>
      <c r="B663" s="35" t="s">
        <v>10569</v>
      </c>
      <c r="C663" s="35" t="s">
        <v>745</v>
      </c>
      <c r="D663" s="35" t="s">
        <v>745</v>
      </c>
      <c r="E663" s="36" t="s">
        <v>12180</v>
      </c>
      <c r="F663" s="35" t="s">
        <v>10001</v>
      </c>
      <c r="G663" s="37" t="s">
        <v>9684</v>
      </c>
      <c r="H663" s="38">
        <v>13000</v>
      </c>
      <c r="I663" s="39">
        <v>5</v>
      </c>
      <c r="J663" s="40"/>
      <c r="K663" s="41"/>
      <c r="L663" s="76">
        <v>5</v>
      </c>
      <c r="M663" s="14"/>
      <c r="N663" s="15"/>
      <c r="O663" s="97">
        <v>5</v>
      </c>
      <c r="P663" s="97" t="s">
        <v>207</v>
      </c>
      <c r="Q663" s="146"/>
      <c r="R663" s="146"/>
      <c r="S663" s="78">
        <v>5</v>
      </c>
      <c r="T663" s="48">
        <v>65000</v>
      </c>
      <c r="U663" s="23"/>
      <c r="V663" s="24"/>
      <c r="W663" s="62" t="s">
        <v>742</v>
      </c>
    </row>
    <row r="664" spans="1:23" ht="23.45" customHeight="1">
      <c r="A664" s="35" t="s">
        <v>741</v>
      </c>
      <c r="B664" s="35" t="s">
        <v>10569</v>
      </c>
      <c r="C664" s="35" t="s">
        <v>745</v>
      </c>
      <c r="D664" s="35" t="s">
        <v>745</v>
      </c>
      <c r="E664" s="36" t="s">
        <v>12181</v>
      </c>
      <c r="F664" s="35" t="s">
        <v>10001</v>
      </c>
      <c r="G664" s="37" t="s">
        <v>7079</v>
      </c>
      <c r="H664" s="38">
        <v>13000</v>
      </c>
      <c r="I664" s="39">
        <v>5</v>
      </c>
      <c r="J664" s="40"/>
      <c r="K664" s="41"/>
      <c r="L664" s="76">
        <v>2</v>
      </c>
      <c r="M664" s="14"/>
      <c r="N664" s="15"/>
      <c r="O664" s="97">
        <v>3</v>
      </c>
      <c r="P664" s="97"/>
      <c r="Q664" s="146" t="s">
        <v>13333</v>
      </c>
      <c r="R664" s="146"/>
      <c r="S664" s="78">
        <v>3</v>
      </c>
      <c r="T664" s="48">
        <v>26000</v>
      </c>
      <c r="U664" s="23"/>
      <c r="V664" s="24"/>
      <c r="W664" s="62" t="s">
        <v>742</v>
      </c>
    </row>
    <row r="665" spans="1:23" ht="23.45" customHeight="1">
      <c r="A665" s="35" t="s">
        <v>741</v>
      </c>
      <c r="B665" s="35" t="s">
        <v>10569</v>
      </c>
      <c r="C665" s="35" t="s">
        <v>745</v>
      </c>
      <c r="D665" s="35" t="s">
        <v>745</v>
      </c>
      <c r="E665" s="36" t="s">
        <v>12318</v>
      </c>
      <c r="F665" s="35" t="s">
        <v>9845</v>
      </c>
      <c r="G665" s="37" t="s">
        <v>12632</v>
      </c>
      <c r="H665" s="38">
        <v>12000</v>
      </c>
      <c r="I665" s="39">
        <v>1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219" t="s">
        <v>12540</v>
      </c>
      <c r="R665" s="219" t="s">
        <v>12435</v>
      </c>
      <c r="S665" s="78">
        <v>0</v>
      </c>
      <c r="T665" s="48">
        <v>0</v>
      </c>
      <c r="U665" s="23"/>
      <c r="V665" s="24"/>
      <c r="W665" s="62" t="s">
        <v>742</v>
      </c>
    </row>
    <row r="666" spans="1:23" ht="23.45" customHeight="1">
      <c r="A666" s="16" t="s">
        <v>12938</v>
      </c>
      <c r="B666" s="16" t="s">
        <v>10569</v>
      </c>
      <c r="C666" s="16" t="s">
        <v>745</v>
      </c>
      <c r="D666" s="16" t="s">
        <v>745</v>
      </c>
      <c r="E666" s="25" t="s">
        <v>12914</v>
      </c>
      <c r="F666" s="16" t="s">
        <v>12926</v>
      </c>
      <c r="G666" s="26" t="s">
        <v>12939</v>
      </c>
      <c r="H666" s="27">
        <v>14000</v>
      </c>
      <c r="I666" s="28"/>
      <c r="J666" s="29"/>
      <c r="K666" s="12">
        <v>1</v>
      </c>
      <c r="L666" s="77"/>
      <c r="M666" s="10"/>
      <c r="N666" s="11"/>
      <c r="O666" s="97">
        <v>0</v>
      </c>
      <c r="P666" s="97" t="s">
        <v>207</v>
      </c>
      <c r="Q666" s="147" t="s">
        <v>13337</v>
      </c>
      <c r="R666" s="147" t="s">
        <v>12974</v>
      </c>
      <c r="S666" s="78">
        <v>0</v>
      </c>
      <c r="T666" s="48">
        <v>0</v>
      </c>
      <c r="U666" s="23"/>
      <c r="V666" s="24"/>
      <c r="W666" s="62" t="s">
        <v>742</v>
      </c>
    </row>
    <row r="667" spans="1:23" ht="23.45" customHeight="1">
      <c r="A667" s="16"/>
      <c r="B667" s="16"/>
      <c r="C667" s="16"/>
      <c r="D667" s="16"/>
      <c r="E667" s="25"/>
      <c r="F667" s="16"/>
      <c r="G667" s="26"/>
      <c r="H667" s="27"/>
      <c r="I667" s="28"/>
      <c r="J667" s="29"/>
      <c r="K667" s="12"/>
      <c r="L667" s="77"/>
      <c r="M667" s="10"/>
      <c r="N667" s="11"/>
      <c r="O667" s="97">
        <v>0</v>
      </c>
      <c r="P667" s="97" t="s">
        <v>207</v>
      </c>
      <c r="Q667" s="147"/>
      <c r="R667" s="147"/>
      <c r="S667" s="78">
        <v>0</v>
      </c>
      <c r="T667" s="49">
        <v>0</v>
      </c>
      <c r="U667" s="23"/>
      <c r="V667" s="24"/>
      <c r="W667" s="62" t="s">
        <v>207</v>
      </c>
    </row>
    <row r="668" spans="1:23" ht="23.45" customHeight="1">
      <c r="A668" s="35" t="s">
        <v>549</v>
      </c>
      <c r="B668" s="35" t="s">
        <v>11072</v>
      </c>
      <c r="C668" s="35" t="s">
        <v>551</v>
      </c>
      <c r="D668" s="35" t="s">
        <v>552</v>
      </c>
      <c r="E668" s="36" t="s">
        <v>7883</v>
      </c>
      <c r="F668" s="35" t="s">
        <v>7474</v>
      </c>
      <c r="G668" s="37" t="s">
        <v>7121</v>
      </c>
      <c r="H668" s="38">
        <v>10500</v>
      </c>
      <c r="I668" s="39"/>
      <c r="J668" s="40">
        <v>7</v>
      </c>
      <c r="K668" s="41"/>
      <c r="L668" s="76"/>
      <c r="M668" s="14"/>
      <c r="N668" s="15"/>
      <c r="O668" s="97">
        <v>0</v>
      </c>
      <c r="P668" s="97" t="s">
        <v>207</v>
      </c>
      <c r="Q668" s="146" t="s">
        <v>13400</v>
      </c>
      <c r="R668" s="146" t="s">
        <v>5185</v>
      </c>
      <c r="S668" s="78">
        <v>0</v>
      </c>
      <c r="T668" s="48">
        <v>0</v>
      </c>
      <c r="U668" s="23">
        <v>52500</v>
      </c>
      <c r="V668" s="24">
        <v>45855</v>
      </c>
      <c r="W668" s="62" t="s">
        <v>553</v>
      </c>
    </row>
    <row r="669" spans="1:23" ht="23.45" customHeight="1">
      <c r="A669" s="35" t="s">
        <v>549</v>
      </c>
      <c r="B669" s="35" t="s">
        <v>11072</v>
      </c>
      <c r="C669" s="35" t="s">
        <v>551</v>
      </c>
      <c r="D669" s="35" t="s">
        <v>552</v>
      </c>
      <c r="E669" s="36" t="s">
        <v>7883</v>
      </c>
      <c r="F669" s="35" t="s">
        <v>7474</v>
      </c>
      <c r="G669" s="37" t="s">
        <v>7121</v>
      </c>
      <c r="H669" s="38">
        <v>10500</v>
      </c>
      <c r="I669" s="39">
        <v>20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13400</v>
      </c>
      <c r="R669" s="146" t="s">
        <v>13324</v>
      </c>
      <c r="S669" s="78">
        <v>0</v>
      </c>
      <c r="T669" s="48">
        <v>0</v>
      </c>
      <c r="U669" s="23"/>
      <c r="V669" s="24"/>
      <c r="W669" s="62" t="s">
        <v>553</v>
      </c>
    </row>
    <row r="670" spans="1:23" ht="23.45" customHeight="1">
      <c r="A670" s="35" t="s">
        <v>549</v>
      </c>
      <c r="B670" s="35" t="s">
        <v>11072</v>
      </c>
      <c r="C670" s="35" t="s">
        <v>551</v>
      </c>
      <c r="D670" s="35" t="s">
        <v>552</v>
      </c>
      <c r="E670" s="36" t="s">
        <v>13303</v>
      </c>
      <c r="F670" s="35" t="s">
        <v>13302</v>
      </c>
      <c r="G670" s="37" t="s">
        <v>5959</v>
      </c>
      <c r="H670" s="38">
        <v>14000</v>
      </c>
      <c r="I670" s="39">
        <v>3</v>
      </c>
      <c r="J670" s="40"/>
      <c r="K670" s="41"/>
      <c r="L670" s="76">
        <v>3</v>
      </c>
      <c r="M670" s="14"/>
      <c r="N670" s="15"/>
      <c r="O670" s="97">
        <v>3</v>
      </c>
      <c r="P670" s="97" t="s">
        <v>207</v>
      </c>
      <c r="Q670" s="146"/>
      <c r="R670" s="146"/>
      <c r="S670" s="78">
        <v>3</v>
      </c>
      <c r="T670" s="48">
        <v>42000</v>
      </c>
      <c r="U670" s="23"/>
      <c r="V670" s="24"/>
      <c r="W670" s="62" t="s">
        <v>553</v>
      </c>
    </row>
    <row r="671" spans="1:23" ht="23.45" customHeight="1">
      <c r="A671" s="35" t="s">
        <v>549</v>
      </c>
      <c r="B671" s="35" t="s">
        <v>11072</v>
      </c>
      <c r="C671" s="35" t="s">
        <v>551</v>
      </c>
      <c r="D671" s="35" t="s">
        <v>552</v>
      </c>
      <c r="E671" s="36" t="s">
        <v>13301</v>
      </c>
      <c r="F671" s="35" t="s">
        <v>13302</v>
      </c>
      <c r="G671" s="37" t="s">
        <v>7064</v>
      </c>
      <c r="H671" s="38">
        <v>14000</v>
      </c>
      <c r="I671" s="39">
        <v>5</v>
      </c>
      <c r="J671" s="40"/>
      <c r="K671" s="41"/>
      <c r="L671" s="76">
        <v>5</v>
      </c>
      <c r="M671" s="14"/>
      <c r="N671" s="15"/>
      <c r="O671" s="97">
        <v>5</v>
      </c>
      <c r="P671" s="97" t="s">
        <v>207</v>
      </c>
      <c r="Q671" s="146"/>
      <c r="R671" s="146"/>
      <c r="S671" s="78">
        <v>5</v>
      </c>
      <c r="T671" s="48">
        <v>70000</v>
      </c>
      <c r="U671" s="23"/>
      <c r="V671" s="24"/>
      <c r="W671" s="62" t="s">
        <v>553</v>
      </c>
    </row>
    <row r="672" spans="1:23" ht="23.45" customHeight="1">
      <c r="A672" s="16" t="s">
        <v>4939</v>
      </c>
      <c r="B672" s="16" t="s">
        <v>11072</v>
      </c>
      <c r="C672" s="16" t="s">
        <v>551</v>
      </c>
      <c r="D672" s="16" t="s">
        <v>552</v>
      </c>
      <c r="E672" s="25" t="s">
        <v>5505</v>
      </c>
      <c r="F672" s="16" t="s">
        <v>5988</v>
      </c>
      <c r="G672" s="26" t="s">
        <v>6067</v>
      </c>
      <c r="H672" s="27">
        <v>10500</v>
      </c>
      <c r="I672" s="28"/>
      <c r="J672" s="29"/>
      <c r="K672" s="12">
        <v>1</v>
      </c>
      <c r="L672" s="76"/>
      <c r="M672" s="14"/>
      <c r="N672" s="15"/>
      <c r="O672" s="97">
        <v>0</v>
      </c>
      <c r="P672" s="97" t="s">
        <v>207</v>
      </c>
      <c r="Q672" s="146"/>
      <c r="R672" s="147" t="s">
        <v>13188</v>
      </c>
      <c r="S672" s="78">
        <v>0</v>
      </c>
      <c r="T672" s="48">
        <v>0</v>
      </c>
      <c r="U672" s="23"/>
      <c r="V672" s="24"/>
      <c r="W672" s="62" t="s">
        <v>553</v>
      </c>
    </row>
    <row r="673" spans="1:23" ht="23.45" customHeight="1">
      <c r="A673" s="30"/>
      <c r="B673" s="30"/>
      <c r="C673" s="30"/>
      <c r="D673" s="30"/>
      <c r="E673" s="31"/>
      <c r="F673" s="30"/>
      <c r="G673" s="32"/>
      <c r="H673" s="33"/>
      <c r="I673" s="39"/>
      <c r="J673" s="40"/>
      <c r="K673" s="34"/>
      <c r="L673" s="76"/>
      <c r="M673" s="14"/>
      <c r="N673" s="15"/>
      <c r="O673" s="97">
        <v>0</v>
      </c>
      <c r="P673" s="97" t="s">
        <v>207</v>
      </c>
      <c r="Q673" s="146"/>
      <c r="R673" s="217"/>
      <c r="S673" s="78">
        <v>0</v>
      </c>
      <c r="T673" s="49">
        <v>0</v>
      </c>
      <c r="U673" s="23"/>
      <c r="V673" s="24"/>
      <c r="W673" s="62" t="s">
        <v>207</v>
      </c>
    </row>
    <row r="674" spans="1:23" ht="23.45" customHeight="1">
      <c r="A674" s="35" t="s">
        <v>424</v>
      </c>
      <c r="B674" s="35" t="s">
        <v>10951</v>
      </c>
      <c r="C674" s="35" t="s">
        <v>426</v>
      </c>
      <c r="D674" s="35" t="s">
        <v>426</v>
      </c>
      <c r="E674" s="36" t="s">
        <v>7885</v>
      </c>
      <c r="F674" s="35" t="s">
        <v>13304</v>
      </c>
      <c r="G674" s="37" t="s">
        <v>12216</v>
      </c>
      <c r="H674" s="38">
        <v>9000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9000</v>
      </c>
      <c r="U674" s="23"/>
      <c r="V674" s="24"/>
      <c r="W674" s="62" t="s">
        <v>4916</v>
      </c>
    </row>
    <row r="675" spans="1:23" ht="23.4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/>
      <c r="R675" s="146"/>
      <c r="S675" s="78">
        <v>0</v>
      </c>
      <c r="T675" s="49">
        <v>0</v>
      </c>
      <c r="U675" s="23"/>
      <c r="V675" s="24"/>
      <c r="W675" s="62" t="s">
        <v>207</v>
      </c>
    </row>
    <row r="676" spans="1:23" ht="23.45" customHeight="1">
      <c r="A676" s="35" t="s">
        <v>554</v>
      </c>
      <c r="B676" s="35" t="s">
        <v>555</v>
      </c>
      <c r="C676" s="35" t="s">
        <v>556</v>
      </c>
      <c r="D676" s="35" t="s">
        <v>557</v>
      </c>
      <c r="E676" s="36" t="s">
        <v>7480</v>
      </c>
      <c r="F676" s="35" t="s">
        <v>7481</v>
      </c>
      <c r="G676" s="37" t="s">
        <v>7055</v>
      </c>
      <c r="H676" s="38">
        <v>17000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17000</v>
      </c>
      <c r="U676" s="23"/>
      <c r="V676" s="24"/>
      <c r="W676" s="62" t="s">
        <v>4864</v>
      </c>
    </row>
    <row r="677" spans="1:23" ht="23.45" customHeight="1">
      <c r="A677" s="35" t="s">
        <v>554</v>
      </c>
      <c r="B677" s="35" t="s">
        <v>555</v>
      </c>
      <c r="C677" s="35" t="s">
        <v>556</v>
      </c>
      <c r="D677" s="35" t="s">
        <v>557</v>
      </c>
      <c r="E677" s="36" t="s">
        <v>7743</v>
      </c>
      <c r="F677" s="35" t="s">
        <v>12843</v>
      </c>
      <c r="G677" s="37" t="s">
        <v>12086</v>
      </c>
      <c r="H677" s="38">
        <v>15000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15000</v>
      </c>
      <c r="U677" s="23"/>
      <c r="V677" s="24"/>
      <c r="W677" s="62" t="s">
        <v>4864</v>
      </c>
    </row>
    <row r="678" spans="1:23" ht="23.45" customHeight="1">
      <c r="A678" s="35" t="s">
        <v>554</v>
      </c>
      <c r="B678" s="35" t="s">
        <v>555</v>
      </c>
      <c r="C678" s="35" t="s">
        <v>556</v>
      </c>
      <c r="D678" s="35" t="s">
        <v>557</v>
      </c>
      <c r="E678" s="36" t="s">
        <v>9814</v>
      </c>
      <c r="F678" s="35" t="s">
        <v>12843</v>
      </c>
      <c r="G678" s="37" t="s">
        <v>10387</v>
      </c>
      <c r="H678" s="38">
        <v>15000</v>
      </c>
      <c r="I678" s="39">
        <v>4</v>
      </c>
      <c r="J678" s="40"/>
      <c r="K678" s="41"/>
      <c r="L678" s="76">
        <v>4</v>
      </c>
      <c r="M678" s="14"/>
      <c r="N678" s="15"/>
      <c r="O678" s="97">
        <v>4</v>
      </c>
      <c r="P678" s="97" t="s">
        <v>207</v>
      </c>
      <c r="Q678" s="146"/>
      <c r="R678" s="146"/>
      <c r="S678" s="78">
        <v>4</v>
      </c>
      <c r="T678" s="48">
        <v>60000</v>
      </c>
      <c r="U678" s="23"/>
      <c r="V678" s="24"/>
      <c r="W678" s="62" t="s">
        <v>4864</v>
      </c>
    </row>
    <row r="679" spans="1:23" ht="23.45" customHeight="1">
      <c r="A679" s="16" t="s">
        <v>5275</v>
      </c>
      <c r="B679" s="16" t="s">
        <v>555</v>
      </c>
      <c r="C679" s="16" t="s">
        <v>556</v>
      </c>
      <c r="D679" s="16" t="s">
        <v>557</v>
      </c>
      <c r="E679" s="25" t="s">
        <v>6679</v>
      </c>
      <c r="F679" s="16" t="s">
        <v>6678</v>
      </c>
      <c r="G679" s="26" t="s">
        <v>147</v>
      </c>
      <c r="H679" s="27">
        <v>17000</v>
      </c>
      <c r="I679" s="28"/>
      <c r="J679" s="29"/>
      <c r="K679" s="84">
        <v>1</v>
      </c>
      <c r="L679" s="77"/>
      <c r="M679" s="10"/>
      <c r="N679" s="11"/>
      <c r="O679" s="97">
        <v>0</v>
      </c>
      <c r="P679" s="97" t="s">
        <v>207</v>
      </c>
      <c r="Q679" s="167" t="s">
        <v>36</v>
      </c>
      <c r="R679" s="147" t="s">
        <v>12752</v>
      </c>
      <c r="S679" s="78">
        <v>0</v>
      </c>
      <c r="T679" s="48">
        <v>0</v>
      </c>
      <c r="U679" s="23"/>
      <c r="V679" s="24"/>
      <c r="W679" s="62" t="s">
        <v>4864</v>
      </c>
    </row>
    <row r="680" spans="1:23" ht="23.45" customHeight="1">
      <c r="A680" s="16" t="s">
        <v>5275</v>
      </c>
      <c r="B680" s="16" t="s">
        <v>555</v>
      </c>
      <c r="C680" s="16" t="s">
        <v>556</v>
      </c>
      <c r="D680" s="16" t="s">
        <v>557</v>
      </c>
      <c r="E680" s="25" t="s">
        <v>6679</v>
      </c>
      <c r="F680" s="16" t="s">
        <v>6678</v>
      </c>
      <c r="G680" s="26" t="s">
        <v>147</v>
      </c>
      <c r="H680" s="27">
        <v>17000</v>
      </c>
      <c r="I680" s="28"/>
      <c r="J680" s="29"/>
      <c r="K680" s="12">
        <v>1</v>
      </c>
      <c r="L680" s="77"/>
      <c r="M680" s="10"/>
      <c r="N680" s="11"/>
      <c r="O680" s="97">
        <v>0</v>
      </c>
      <c r="P680" s="97" t="s">
        <v>207</v>
      </c>
      <c r="Q680" s="147" t="s">
        <v>13337</v>
      </c>
      <c r="R680" s="147" t="s">
        <v>12979</v>
      </c>
      <c r="S680" s="78">
        <v>0</v>
      </c>
      <c r="T680" s="48">
        <v>0</v>
      </c>
      <c r="U680" s="23"/>
      <c r="V680" s="24"/>
      <c r="W680" s="62" t="s">
        <v>4864</v>
      </c>
    </row>
    <row r="681" spans="1:23" ht="23.45" customHeight="1">
      <c r="A681" s="16" t="s">
        <v>5275</v>
      </c>
      <c r="B681" s="16" t="s">
        <v>555</v>
      </c>
      <c r="C681" s="16" t="s">
        <v>556</v>
      </c>
      <c r="D681" s="16" t="s">
        <v>557</v>
      </c>
      <c r="E681" s="25" t="s">
        <v>6679</v>
      </c>
      <c r="F681" s="16" t="s">
        <v>6678</v>
      </c>
      <c r="G681" s="26" t="s">
        <v>147</v>
      </c>
      <c r="H681" s="27">
        <v>17000</v>
      </c>
      <c r="I681" s="28"/>
      <c r="J681" s="29"/>
      <c r="K681" s="12">
        <v>1</v>
      </c>
      <c r="L681" s="77"/>
      <c r="M681" s="10"/>
      <c r="N681" s="11"/>
      <c r="O681" s="97">
        <v>0</v>
      </c>
      <c r="P681" s="97" t="s">
        <v>207</v>
      </c>
      <c r="Q681" s="147" t="s">
        <v>13337</v>
      </c>
      <c r="R681" s="147" t="s">
        <v>12985</v>
      </c>
      <c r="S681" s="78">
        <v>0</v>
      </c>
      <c r="T681" s="48">
        <v>0</v>
      </c>
      <c r="U681" s="23"/>
      <c r="V681" s="24"/>
      <c r="W681" s="62" t="s">
        <v>4864</v>
      </c>
    </row>
    <row r="682" spans="1:23" ht="23.45" customHeight="1">
      <c r="A682" s="16"/>
      <c r="B682" s="16"/>
      <c r="C682" s="16"/>
      <c r="D682" s="16"/>
      <c r="E682" s="25"/>
      <c r="F682" s="16"/>
      <c r="G682" s="26"/>
      <c r="H682" s="27"/>
      <c r="I682" s="28"/>
      <c r="J682" s="29"/>
      <c r="K682" s="12"/>
      <c r="L682" s="77"/>
      <c r="M682" s="10"/>
      <c r="N682" s="11"/>
      <c r="O682" s="97">
        <v>0</v>
      </c>
      <c r="P682" s="97" t="s">
        <v>207</v>
      </c>
      <c r="Q682" s="147"/>
      <c r="R682" s="147"/>
      <c r="S682" s="78">
        <v>0</v>
      </c>
      <c r="T682" s="49">
        <v>0</v>
      </c>
      <c r="U682" s="23"/>
      <c r="V682" s="24"/>
      <c r="W682" s="62" t="s">
        <v>207</v>
      </c>
    </row>
    <row r="683" spans="1:23" ht="23.45" customHeight="1">
      <c r="A683" s="35" t="s">
        <v>181</v>
      </c>
      <c r="B683" s="35" t="s">
        <v>11090</v>
      </c>
      <c r="C683" s="35" t="s">
        <v>183</v>
      </c>
      <c r="D683" s="35" t="s">
        <v>183</v>
      </c>
      <c r="E683" s="36" t="s">
        <v>13305</v>
      </c>
      <c r="F683" s="35" t="s">
        <v>10340</v>
      </c>
      <c r="G683" s="37" t="s">
        <v>13306</v>
      </c>
      <c r="H683" s="38">
        <v>19000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19000</v>
      </c>
      <c r="U683" s="23"/>
      <c r="V683" s="24"/>
      <c r="W683" s="62" t="s">
        <v>216</v>
      </c>
    </row>
    <row r="684" spans="1:23" ht="23.45" customHeight="1">
      <c r="A684" s="35" t="s">
        <v>181</v>
      </c>
      <c r="B684" s="35" t="s">
        <v>11090</v>
      </c>
      <c r="C684" s="35" t="s">
        <v>183</v>
      </c>
      <c r="D684" s="35" t="s">
        <v>183</v>
      </c>
      <c r="E684" s="36" t="s">
        <v>10339</v>
      </c>
      <c r="F684" s="35" t="s">
        <v>10340</v>
      </c>
      <c r="G684" s="37" t="s">
        <v>10154</v>
      </c>
      <c r="H684" s="38">
        <v>19000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19000</v>
      </c>
      <c r="U684" s="23"/>
      <c r="V684" s="24"/>
      <c r="W684" s="62" t="s">
        <v>216</v>
      </c>
    </row>
    <row r="685" spans="1:23" ht="23.45" customHeight="1">
      <c r="A685" s="35"/>
      <c r="B685" s="35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97">
        <v>0</v>
      </c>
      <c r="P685" s="97" t="s">
        <v>207</v>
      </c>
      <c r="Q685" s="146"/>
      <c r="R685" s="146"/>
      <c r="S685" s="78">
        <v>0</v>
      </c>
      <c r="T685" s="49">
        <v>0</v>
      </c>
      <c r="U685" s="23"/>
      <c r="V685" s="24"/>
      <c r="W685" s="62" t="s">
        <v>207</v>
      </c>
    </row>
    <row r="686" spans="1:23" ht="23.45" customHeight="1">
      <c r="A686" s="35" t="s">
        <v>4689</v>
      </c>
      <c r="B686" s="35" t="s">
        <v>11161</v>
      </c>
      <c r="C686" s="35" t="s">
        <v>4693</v>
      </c>
      <c r="D686" s="35" t="s">
        <v>4693</v>
      </c>
      <c r="E686" s="36" t="s">
        <v>12187</v>
      </c>
      <c r="F686" s="35" t="s">
        <v>9842</v>
      </c>
      <c r="G686" s="37" t="s">
        <v>7055</v>
      </c>
      <c r="H686" s="38">
        <v>6000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6000</v>
      </c>
      <c r="U686" s="23"/>
      <c r="V686" s="24"/>
      <c r="W686" s="62" t="s">
        <v>4690</v>
      </c>
    </row>
    <row r="687" spans="1:23" ht="23.45" customHeight="1">
      <c r="A687" s="35" t="s">
        <v>4689</v>
      </c>
      <c r="B687" s="35" t="s">
        <v>11161</v>
      </c>
      <c r="C687" s="35" t="s">
        <v>4693</v>
      </c>
      <c r="D687" s="35" t="s">
        <v>4693</v>
      </c>
      <c r="E687" s="36" t="s">
        <v>10152</v>
      </c>
      <c r="F687" s="35" t="s">
        <v>10151</v>
      </c>
      <c r="G687" s="37" t="s">
        <v>7070</v>
      </c>
      <c r="H687" s="38">
        <v>8000</v>
      </c>
      <c r="I687" s="39">
        <v>2</v>
      </c>
      <c r="J687" s="40"/>
      <c r="K687" s="41"/>
      <c r="L687" s="76">
        <v>2</v>
      </c>
      <c r="M687" s="14"/>
      <c r="N687" s="15"/>
      <c r="O687" s="97">
        <v>2</v>
      </c>
      <c r="P687" s="97" t="s">
        <v>207</v>
      </c>
      <c r="Q687" s="146"/>
      <c r="R687" s="146"/>
      <c r="S687" s="78">
        <v>2</v>
      </c>
      <c r="T687" s="48">
        <v>16000</v>
      </c>
      <c r="U687" s="23"/>
      <c r="V687" s="24"/>
      <c r="W687" s="62" t="s">
        <v>4690</v>
      </c>
    </row>
    <row r="688" spans="1:23" ht="23.45" customHeight="1">
      <c r="A688" s="35" t="s">
        <v>6857</v>
      </c>
      <c r="B688" s="35" t="s">
        <v>13207</v>
      </c>
      <c r="C688" s="35" t="s">
        <v>4693</v>
      </c>
      <c r="D688" s="35" t="s">
        <v>4693</v>
      </c>
      <c r="E688" s="36"/>
      <c r="F688" s="13" t="s">
        <v>5207</v>
      </c>
      <c r="G688" s="37"/>
      <c r="H688" s="38"/>
      <c r="I688" s="39"/>
      <c r="J688" s="40"/>
      <c r="K688" s="41"/>
      <c r="L688" s="76"/>
      <c r="M688" s="14"/>
      <c r="N688" s="15"/>
      <c r="O688" s="97">
        <v>0</v>
      </c>
      <c r="P688" s="97" t="s">
        <v>207</v>
      </c>
      <c r="Q688" s="146" t="s">
        <v>13404</v>
      </c>
      <c r="R688" s="146"/>
      <c r="S688" s="78">
        <v>0</v>
      </c>
      <c r="T688" s="48">
        <v>0</v>
      </c>
      <c r="U688" s="23"/>
      <c r="V688" s="24"/>
      <c r="W688" s="62" t="s">
        <v>4690</v>
      </c>
    </row>
    <row r="689" spans="1:23" ht="23.4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45" customHeight="1">
      <c r="A690" s="35" t="s">
        <v>1354</v>
      </c>
      <c r="B690" s="35" t="s">
        <v>10659</v>
      </c>
      <c r="C690" s="35" t="s">
        <v>1356</v>
      </c>
      <c r="D690" s="35" t="s">
        <v>1356</v>
      </c>
      <c r="E690" s="36" t="s">
        <v>8079</v>
      </c>
      <c r="F690" s="35" t="s">
        <v>7888</v>
      </c>
      <c r="G690" s="37" t="s">
        <v>7067</v>
      </c>
      <c r="H690" s="38">
        <v>8000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8000</v>
      </c>
      <c r="U690" s="23"/>
      <c r="V690" s="24"/>
      <c r="W690" s="62" t="s">
        <v>4928</v>
      </c>
    </row>
    <row r="691" spans="1:23" ht="23.45" customHeight="1">
      <c r="A691" s="35"/>
      <c r="B691" s="35"/>
      <c r="C691" s="35"/>
      <c r="D691" s="35"/>
      <c r="E691" s="36"/>
      <c r="F691" s="35"/>
      <c r="G691" s="37"/>
      <c r="H691" s="38"/>
      <c r="I691" s="39"/>
      <c r="J691" s="40"/>
      <c r="K691" s="41"/>
      <c r="L691" s="76"/>
      <c r="M691" s="14"/>
      <c r="N691" s="15"/>
      <c r="O691" s="97">
        <v>0</v>
      </c>
      <c r="P691" s="97" t="s">
        <v>207</v>
      </c>
      <c r="Q691" s="146"/>
      <c r="R691" s="146"/>
      <c r="S691" s="78">
        <v>0</v>
      </c>
      <c r="T691" s="49">
        <v>0</v>
      </c>
      <c r="U691" s="23"/>
      <c r="V691" s="24"/>
      <c r="W691" s="62" t="s">
        <v>207</v>
      </c>
    </row>
    <row r="692" spans="1:23" ht="23.45" customHeight="1">
      <c r="A692" s="35" t="s">
        <v>186</v>
      </c>
      <c r="B692" s="35" t="s">
        <v>10620</v>
      </c>
      <c r="C692" s="35" t="s">
        <v>188</v>
      </c>
      <c r="D692" s="35" t="s">
        <v>189</v>
      </c>
      <c r="E692" s="36" t="s">
        <v>7555</v>
      </c>
      <c r="F692" s="35" t="s">
        <v>7556</v>
      </c>
      <c r="G692" s="37" t="s">
        <v>7064</v>
      </c>
      <c r="H692" s="38">
        <v>16500</v>
      </c>
      <c r="I692" s="39"/>
      <c r="J692" s="40">
        <v>10</v>
      </c>
      <c r="K692" s="41"/>
      <c r="L692" s="76"/>
      <c r="M692" s="14">
        <v>10</v>
      </c>
      <c r="N692" s="15"/>
      <c r="O692" s="97">
        <v>10</v>
      </c>
      <c r="P692" s="97" t="s">
        <v>207</v>
      </c>
      <c r="Q692" s="146"/>
      <c r="R692" s="146" t="s">
        <v>84</v>
      </c>
      <c r="S692" s="78">
        <v>10</v>
      </c>
      <c r="T692" s="48">
        <v>0</v>
      </c>
      <c r="U692" s="23">
        <v>165000</v>
      </c>
      <c r="V692" s="24">
        <v>45891</v>
      </c>
      <c r="W692" s="62" t="s">
        <v>434</v>
      </c>
    </row>
    <row r="693" spans="1:23" ht="23.45" customHeight="1">
      <c r="A693" s="35" t="s">
        <v>186</v>
      </c>
      <c r="B693" s="35" t="s">
        <v>10620</v>
      </c>
      <c r="C693" s="35" t="s">
        <v>188</v>
      </c>
      <c r="D693" s="35" t="s">
        <v>189</v>
      </c>
      <c r="E693" s="36" t="s">
        <v>7555</v>
      </c>
      <c r="F693" s="35" t="s">
        <v>7556</v>
      </c>
      <c r="G693" s="37" t="s">
        <v>7064</v>
      </c>
      <c r="H693" s="38">
        <v>16500</v>
      </c>
      <c r="I693" s="39"/>
      <c r="J693" s="40">
        <v>5</v>
      </c>
      <c r="K693" s="41"/>
      <c r="L693" s="76"/>
      <c r="M693" s="14">
        <v>5</v>
      </c>
      <c r="N693" s="15"/>
      <c r="O693" s="97">
        <v>5</v>
      </c>
      <c r="P693" s="97" t="s">
        <v>207</v>
      </c>
      <c r="Q693" s="146"/>
      <c r="R693" s="146" t="s">
        <v>143</v>
      </c>
      <c r="S693" s="78">
        <v>0</v>
      </c>
      <c r="T693" s="48">
        <v>0</v>
      </c>
      <c r="U693" s="23">
        <v>165000</v>
      </c>
      <c r="V693" s="24">
        <v>45889</v>
      </c>
      <c r="W693" s="62" t="s">
        <v>434</v>
      </c>
    </row>
    <row r="694" spans="1:23" ht="23.45" customHeight="1">
      <c r="A694" s="35" t="s">
        <v>186</v>
      </c>
      <c r="B694" s="35" t="s">
        <v>10620</v>
      </c>
      <c r="C694" s="35" t="s">
        <v>188</v>
      </c>
      <c r="D694" s="35" t="s">
        <v>189</v>
      </c>
      <c r="E694" s="36" t="s">
        <v>7555</v>
      </c>
      <c r="F694" s="35" t="s">
        <v>7556</v>
      </c>
      <c r="G694" s="37" t="s">
        <v>7064</v>
      </c>
      <c r="H694" s="38">
        <v>16500</v>
      </c>
      <c r="I694" s="39"/>
      <c r="J694" s="40">
        <v>10</v>
      </c>
      <c r="K694" s="41"/>
      <c r="L694" s="76"/>
      <c r="M694" s="14">
        <v>10</v>
      </c>
      <c r="N694" s="15"/>
      <c r="O694" s="97">
        <v>10</v>
      </c>
      <c r="P694" s="97" t="s">
        <v>207</v>
      </c>
      <c r="Q694" s="146"/>
      <c r="R694" s="146" t="s">
        <v>84</v>
      </c>
      <c r="S694" s="78">
        <v>10</v>
      </c>
      <c r="T694" s="48">
        <v>0</v>
      </c>
      <c r="U694" s="23">
        <v>165000</v>
      </c>
      <c r="V694" s="24">
        <v>45888</v>
      </c>
      <c r="W694" s="62" t="s">
        <v>434</v>
      </c>
    </row>
    <row r="695" spans="1:23" ht="23.45" customHeight="1">
      <c r="A695" s="35" t="s">
        <v>186</v>
      </c>
      <c r="B695" s="35" t="s">
        <v>10620</v>
      </c>
      <c r="C695" s="35" t="s">
        <v>188</v>
      </c>
      <c r="D695" s="35" t="s">
        <v>189</v>
      </c>
      <c r="E695" s="36" t="s">
        <v>7484</v>
      </c>
      <c r="F695" s="35" t="s">
        <v>7485</v>
      </c>
      <c r="G695" s="37" t="s">
        <v>7486</v>
      </c>
      <c r="H695" s="38">
        <v>16500</v>
      </c>
      <c r="I695" s="39">
        <v>1</v>
      </c>
      <c r="J695" s="40"/>
      <c r="K695" s="41"/>
      <c r="L695" s="76">
        <v>1</v>
      </c>
      <c r="M695" s="14"/>
      <c r="N695" s="15"/>
      <c r="O695" s="97">
        <v>1</v>
      </c>
      <c r="P695" s="97" t="s">
        <v>207</v>
      </c>
      <c r="Q695" s="146"/>
      <c r="R695" s="146"/>
      <c r="S695" s="78">
        <v>1</v>
      </c>
      <c r="T695" s="48">
        <v>16500</v>
      </c>
      <c r="U695" s="23"/>
      <c r="V695" s="24"/>
      <c r="W695" s="62" t="s">
        <v>434</v>
      </c>
    </row>
    <row r="696" spans="1:23" ht="23.45" customHeight="1">
      <c r="A696" s="35" t="s">
        <v>186</v>
      </c>
      <c r="B696" s="35" t="s">
        <v>10620</v>
      </c>
      <c r="C696" s="35" t="s">
        <v>188</v>
      </c>
      <c r="D696" s="35" t="s">
        <v>189</v>
      </c>
      <c r="E696" s="36" t="s">
        <v>10343</v>
      </c>
      <c r="F696" s="35" t="s">
        <v>7557</v>
      </c>
      <c r="G696" s="37" t="s">
        <v>5959</v>
      </c>
      <c r="H696" s="38">
        <v>15500</v>
      </c>
      <c r="I696" s="39">
        <v>1</v>
      </c>
      <c r="J696" s="40"/>
      <c r="K696" s="41"/>
      <c r="L696" s="76">
        <v>1</v>
      </c>
      <c r="M696" s="14"/>
      <c r="N696" s="15"/>
      <c r="O696" s="97">
        <v>1</v>
      </c>
      <c r="P696" s="97" t="s">
        <v>207</v>
      </c>
      <c r="Q696" s="146"/>
      <c r="R696" s="146"/>
      <c r="S696" s="78">
        <v>1</v>
      </c>
      <c r="T696" s="48">
        <v>15500</v>
      </c>
      <c r="U696" s="23"/>
      <c r="V696" s="24"/>
      <c r="W696" s="62" t="s">
        <v>434</v>
      </c>
    </row>
    <row r="697" spans="1:23" ht="23.45" customHeight="1">
      <c r="A697" s="35" t="s">
        <v>186</v>
      </c>
      <c r="B697" s="35" t="s">
        <v>10620</v>
      </c>
      <c r="C697" s="35" t="s">
        <v>188</v>
      </c>
      <c r="D697" s="35" t="s">
        <v>189</v>
      </c>
      <c r="E697" s="36" t="s">
        <v>8082</v>
      </c>
      <c r="F697" s="35" t="s">
        <v>7557</v>
      </c>
      <c r="G697" s="37" t="s">
        <v>7064</v>
      </c>
      <c r="H697" s="38">
        <v>15500</v>
      </c>
      <c r="I697" s="327">
        <v>5</v>
      </c>
      <c r="J697" s="40"/>
      <c r="K697" s="41"/>
      <c r="L697" s="76">
        <v>5</v>
      </c>
      <c r="M697" s="14"/>
      <c r="N697" s="15"/>
      <c r="O697" s="97">
        <v>5</v>
      </c>
      <c r="P697" s="97" t="s">
        <v>207</v>
      </c>
      <c r="Q697" s="146"/>
      <c r="R697" s="146"/>
      <c r="S697" s="78">
        <v>5</v>
      </c>
      <c r="T697" s="48">
        <v>77500</v>
      </c>
      <c r="U697" s="23"/>
      <c r="V697" s="24"/>
      <c r="W697" s="62" t="s">
        <v>434</v>
      </c>
    </row>
    <row r="698" spans="1:23" ht="23.45" customHeight="1">
      <c r="A698" s="35" t="s">
        <v>186</v>
      </c>
      <c r="B698" s="35" t="s">
        <v>10620</v>
      </c>
      <c r="C698" s="35" t="s">
        <v>188</v>
      </c>
      <c r="D698" s="35" t="s">
        <v>189</v>
      </c>
      <c r="E698" s="36" t="s">
        <v>12189</v>
      </c>
      <c r="F698" s="35" t="s">
        <v>7557</v>
      </c>
      <c r="G698" s="37" t="s">
        <v>12190</v>
      </c>
      <c r="H698" s="38">
        <v>15500</v>
      </c>
      <c r="I698" s="327">
        <v>22</v>
      </c>
      <c r="J698" s="40"/>
      <c r="K698" s="41"/>
      <c r="L698" s="76">
        <v>22</v>
      </c>
      <c r="M698" s="14"/>
      <c r="N698" s="15"/>
      <c r="O698" s="97">
        <v>22</v>
      </c>
      <c r="P698" s="97" t="s">
        <v>207</v>
      </c>
      <c r="Q698" s="146"/>
      <c r="R698" s="146" t="s">
        <v>13405</v>
      </c>
      <c r="S698" s="78">
        <v>22</v>
      </c>
      <c r="T698" s="48">
        <v>341000</v>
      </c>
      <c r="U698" s="23"/>
      <c r="V698" s="24"/>
      <c r="W698" s="62" t="s">
        <v>434</v>
      </c>
    </row>
    <row r="699" spans="1:23" ht="23.45" customHeight="1">
      <c r="A699" s="35" t="s">
        <v>186</v>
      </c>
      <c r="B699" s="35" t="s">
        <v>10620</v>
      </c>
      <c r="C699" s="35" t="s">
        <v>188</v>
      </c>
      <c r="D699" s="35" t="s">
        <v>189</v>
      </c>
      <c r="E699" s="36" t="s">
        <v>12189</v>
      </c>
      <c r="F699" s="35" t="s">
        <v>7557</v>
      </c>
      <c r="G699" s="37" t="s">
        <v>12190</v>
      </c>
      <c r="H699" s="38">
        <v>15500</v>
      </c>
      <c r="I699" s="327">
        <v>8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227" t="s">
        <v>11216</v>
      </c>
      <c r="R699" s="146" t="s">
        <v>11177</v>
      </c>
      <c r="S699" s="78">
        <v>0</v>
      </c>
      <c r="T699" s="48">
        <v>124000</v>
      </c>
      <c r="U699" s="23"/>
      <c r="V699" s="24"/>
      <c r="W699" s="62" t="s">
        <v>434</v>
      </c>
    </row>
    <row r="700" spans="1:23" ht="23.45" customHeight="1">
      <c r="A700" s="35" t="s">
        <v>186</v>
      </c>
      <c r="B700" s="35" t="s">
        <v>10620</v>
      </c>
      <c r="C700" s="35" t="s">
        <v>188</v>
      </c>
      <c r="D700" s="35" t="s">
        <v>189</v>
      </c>
      <c r="E700" s="36" t="s">
        <v>9425</v>
      </c>
      <c r="F700" s="35" t="s">
        <v>7490</v>
      </c>
      <c r="G700" s="37" t="s">
        <v>7488</v>
      </c>
      <c r="H700" s="38">
        <v>16000</v>
      </c>
      <c r="I700" s="39">
        <v>2</v>
      </c>
      <c r="J700" s="40"/>
      <c r="K700" s="41"/>
      <c r="L700" s="76">
        <v>2</v>
      </c>
      <c r="M700" s="14"/>
      <c r="N700" s="15"/>
      <c r="O700" s="97">
        <v>0</v>
      </c>
      <c r="P700" s="97" t="s">
        <v>6991</v>
      </c>
      <c r="Q700" s="146"/>
      <c r="R700" s="321" t="s">
        <v>13465</v>
      </c>
      <c r="S700" s="78">
        <v>0</v>
      </c>
      <c r="T700" s="48">
        <v>0</v>
      </c>
      <c r="U700" s="23"/>
      <c r="V700" s="24"/>
      <c r="W700" s="62" t="s">
        <v>434</v>
      </c>
    </row>
    <row r="701" spans="1:23" ht="23.45" customHeight="1">
      <c r="A701" s="35" t="s">
        <v>186</v>
      </c>
      <c r="B701" s="35" t="s">
        <v>10620</v>
      </c>
      <c r="C701" s="35" t="s">
        <v>188</v>
      </c>
      <c r="D701" s="35" t="s">
        <v>189</v>
      </c>
      <c r="E701" s="36" t="s">
        <v>7494</v>
      </c>
      <c r="F701" s="35" t="s">
        <v>7493</v>
      </c>
      <c r="G701" s="37" t="s">
        <v>7076</v>
      </c>
      <c r="H701" s="38">
        <v>16000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16000</v>
      </c>
      <c r="U701" s="23"/>
      <c r="V701" s="24"/>
      <c r="W701" s="62" t="s">
        <v>434</v>
      </c>
    </row>
    <row r="702" spans="1:23" ht="23.45" customHeight="1">
      <c r="A702" s="35" t="s">
        <v>186</v>
      </c>
      <c r="B702" s="35" t="s">
        <v>10620</v>
      </c>
      <c r="C702" s="35" t="s">
        <v>188</v>
      </c>
      <c r="D702" s="35" t="s">
        <v>189</v>
      </c>
      <c r="E702" s="36" t="s">
        <v>7492</v>
      </c>
      <c r="F702" s="35" t="s">
        <v>7493</v>
      </c>
      <c r="G702" s="37" t="s">
        <v>7055</v>
      </c>
      <c r="H702" s="38">
        <v>16000</v>
      </c>
      <c r="I702" s="39">
        <v>1</v>
      </c>
      <c r="J702" s="40"/>
      <c r="K702" s="41"/>
      <c r="L702" s="76">
        <v>1</v>
      </c>
      <c r="M702" s="14"/>
      <c r="N702" s="15"/>
      <c r="O702" s="97">
        <v>1</v>
      </c>
      <c r="P702" s="97" t="s">
        <v>207</v>
      </c>
      <c r="Q702" s="146"/>
      <c r="R702" s="146"/>
      <c r="S702" s="78">
        <v>1</v>
      </c>
      <c r="T702" s="48">
        <v>16000</v>
      </c>
      <c r="U702" s="23"/>
      <c r="V702" s="24"/>
      <c r="W702" s="62" t="s">
        <v>434</v>
      </c>
    </row>
    <row r="703" spans="1:23" ht="23.45" customHeight="1">
      <c r="A703" s="35"/>
      <c r="B703" s="35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97">
        <v>0</v>
      </c>
      <c r="P703" s="97" t="s">
        <v>207</v>
      </c>
      <c r="Q703" s="146"/>
      <c r="R703" s="146"/>
      <c r="S703" s="78">
        <v>0</v>
      </c>
      <c r="T703" s="49">
        <v>0</v>
      </c>
      <c r="U703" s="23"/>
      <c r="V703" s="24"/>
      <c r="W703" s="62" t="s">
        <v>207</v>
      </c>
    </row>
    <row r="704" spans="1:23" ht="23.45" customHeight="1">
      <c r="A704" s="35" t="s">
        <v>3397</v>
      </c>
      <c r="B704" s="35" t="s">
        <v>10973</v>
      </c>
      <c r="C704" s="35" t="s">
        <v>3400</v>
      </c>
      <c r="D704" s="35" t="s">
        <v>3401</v>
      </c>
      <c r="E704" s="36" t="s">
        <v>12850</v>
      </c>
      <c r="F704" s="35" t="s">
        <v>12634</v>
      </c>
      <c r="G704" s="37" t="s">
        <v>7067</v>
      </c>
      <c r="H704" s="38">
        <v>12000</v>
      </c>
      <c r="I704" s="39">
        <v>3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227" t="s">
        <v>13406</v>
      </c>
      <c r="R704" s="146" t="s">
        <v>13411</v>
      </c>
      <c r="S704" s="78">
        <v>0</v>
      </c>
      <c r="T704" s="48">
        <v>36000</v>
      </c>
      <c r="U704" s="23"/>
      <c r="V704" s="24"/>
      <c r="W704" s="62" t="s">
        <v>3402</v>
      </c>
    </row>
    <row r="705" spans="1:23" ht="23.45" customHeight="1">
      <c r="A705" s="35" t="s">
        <v>3397</v>
      </c>
      <c r="B705" s="35" t="s">
        <v>10973</v>
      </c>
      <c r="C705" s="35" t="s">
        <v>3400</v>
      </c>
      <c r="D705" s="35" t="s">
        <v>3401</v>
      </c>
      <c r="E705" s="36" t="s">
        <v>12633</v>
      </c>
      <c r="F705" s="35" t="s">
        <v>12634</v>
      </c>
      <c r="G705" s="37" t="s">
        <v>6756</v>
      </c>
      <c r="H705" s="38">
        <v>12000</v>
      </c>
      <c r="I705" s="39">
        <v>10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227" t="s">
        <v>13407</v>
      </c>
      <c r="R705" s="146"/>
      <c r="S705" s="78">
        <v>0</v>
      </c>
      <c r="T705" s="48">
        <v>120000</v>
      </c>
      <c r="U705" s="23"/>
      <c r="V705" s="24"/>
      <c r="W705" s="62" t="s">
        <v>3402</v>
      </c>
    </row>
    <row r="706" spans="1:23" ht="23.45" customHeight="1">
      <c r="A706" s="35" t="s">
        <v>3397</v>
      </c>
      <c r="B706" s="35" t="s">
        <v>10973</v>
      </c>
      <c r="C706" s="35" t="s">
        <v>3400</v>
      </c>
      <c r="D706" s="35" t="s">
        <v>3401</v>
      </c>
      <c r="E706" s="36" t="s">
        <v>12191</v>
      </c>
      <c r="F706" s="35" t="s">
        <v>12192</v>
      </c>
      <c r="G706" s="37" t="s">
        <v>6875</v>
      </c>
      <c r="H706" s="38">
        <v>12700</v>
      </c>
      <c r="I706" s="39"/>
      <c r="J706" s="40">
        <v>8</v>
      </c>
      <c r="K706" s="41"/>
      <c r="L706" s="76"/>
      <c r="M706" s="14"/>
      <c r="N706" s="15"/>
      <c r="O706" s="97">
        <v>0</v>
      </c>
      <c r="P706" s="97" t="s">
        <v>207</v>
      </c>
      <c r="Q706" s="146" t="s">
        <v>13411</v>
      </c>
      <c r="R706" s="146" t="s">
        <v>6039</v>
      </c>
      <c r="S706" s="78">
        <v>0</v>
      </c>
      <c r="T706" s="48">
        <v>0</v>
      </c>
      <c r="U706" s="23">
        <v>889000</v>
      </c>
      <c r="V706" s="24">
        <v>45887</v>
      </c>
      <c r="W706" s="62" t="s">
        <v>3402</v>
      </c>
    </row>
    <row r="707" spans="1:23" ht="23.45" customHeight="1">
      <c r="A707" s="35" t="s">
        <v>3397</v>
      </c>
      <c r="B707" s="35" t="s">
        <v>10973</v>
      </c>
      <c r="C707" s="35" t="s">
        <v>3400</v>
      </c>
      <c r="D707" s="35" t="s">
        <v>3401</v>
      </c>
      <c r="E707" s="36" t="s">
        <v>12191</v>
      </c>
      <c r="F707" s="35" t="s">
        <v>12192</v>
      </c>
      <c r="G707" s="37" t="s">
        <v>6875</v>
      </c>
      <c r="H707" s="38">
        <v>12700</v>
      </c>
      <c r="I707" s="327">
        <v>192</v>
      </c>
      <c r="J707" s="40"/>
      <c r="K707" s="41"/>
      <c r="L707" s="76"/>
      <c r="M707" s="14"/>
      <c r="N707" s="15"/>
      <c r="O707" s="97">
        <v>0</v>
      </c>
      <c r="P707" s="97" t="s">
        <v>207</v>
      </c>
      <c r="Q707" s="227" t="s">
        <v>13408</v>
      </c>
      <c r="R707" s="146" t="s">
        <v>13325</v>
      </c>
      <c r="S707" s="78">
        <v>0</v>
      </c>
      <c r="T707" s="48">
        <v>2438400</v>
      </c>
      <c r="U707" s="23"/>
      <c r="V707" s="24"/>
      <c r="W707" s="62" t="s">
        <v>3402</v>
      </c>
    </row>
    <row r="708" spans="1:23" ht="23.45" customHeight="1">
      <c r="A708" s="35" t="s">
        <v>3397</v>
      </c>
      <c r="B708" s="35" t="s">
        <v>10973</v>
      </c>
      <c r="C708" s="35" t="s">
        <v>3400</v>
      </c>
      <c r="D708" s="35" t="s">
        <v>3401</v>
      </c>
      <c r="E708" s="36" t="s">
        <v>7495</v>
      </c>
      <c r="F708" s="35" t="s">
        <v>7496</v>
      </c>
      <c r="G708" s="37" t="s">
        <v>6874</v>
      </c>
      <c r="H708" s="38">
        <v>12000</v>
      </c>
      <c r="I708" s="39">
        <v>5</v>
      </c>
      <c r="J708" s="40"/>
      <c r="K708" s="41"/>
      <c r="L708" s="76"/>
      <c r="M708" s="14"/>
      <c r="N708" s="15"/>
      <c r="O708" s="97">
        <v>0</v>
      </c>
      <c r="P708" s="97" t="s">
        <v>207</v>
      </c>
      <c r="Q708" s="146" t="s">
        <v>13410</v>
      </c>
      <c r="R708" s="146"/>
      <c r="S708" s="78">
        <v>0</v>
      </c>
      <c r="T708" s="48">
        <v>0</v>
      </c>
      <c r="U708" s="23"/>
      <c r="V708" s="24"/>
      <c r="W708" s="62" t="s">
        <v>3402</v>
      </c>
    </row>
    <row r="709" spans="1:23" ht="23.45" customHeight="1">
      <c r="A709" s="35" t="s">
        <v>3397</v>
      </c>
      <c r="B709" s="35" t="s">
        <v>10973</v>
      </c>
      <c r="C709" s="35" t="s">
        <v>3400</v>
      </c>
      <c r="D709" s="35" t="s">
        <v>3401</v>
      </c>
      <c r="E709" s="36" t="s">
        <v>7497</v>
      </c>
      <c r="F709" s="35" t="s">
        <v>7496</v>
      </c>
      <c r="G709" s="37" t="s">
        <v>6875</v>
      </c>
      <c r="H709" s="38">
        <v>12000</v>
      </c>
      <c r="I709" s="39"/>
      <c r="J709" s="40">
        <v>62</v>
      </c>
      <c r="K709" s="41"/>
      <c r="L709" s="76"/>
      <c r="M709" s="14"/>
      <c r="N709" s="15"/>
      <c r="O709" s="97">
        <v>0</v>
      </c>
      <c r="P709" s="97" t="s">
        <v>207</v>
      </c>
      <c r="Q709" s="146" t="s">
        <v>13411</v>
      </c>
      <c r="R709" s="146" t="s">
        <v>12541</v>
      </c>
      <c r="S709" s="78">
        <v>0</v>
      </c>
      <c r="T709" s="48">
        <v>0</v>
      </c>
      <c r="U709" s="23">
        <v>744000</v>
      </c>
      <c r="V709" s="24">
        <v>45888</v>
      </c>
      <c r="W709" s="62" t="s">
        <v>3402</v>
      </c>
    </row>
    <row r="710" spans="1:23" ht="23.45" customHeight="1">
      <c r="A710" s="35" t="s">
        <v>3397</v>
      </c>
      <c r="B710" s="35" t="s">
        <v>10973</v>
      </c>
      <c r="C710" s="35" t="s">
        <v>3400</v>
      </c>
      <c r="D710" s="35" t="s">
        <v>3401</v>
      </c>
      <c r="E710" s="36" t="s">
        <v>7497</v>
      </c>
      <c r="F710" s="35" t="s">
        <v>7496</v>
      </c>
      <c r="G710" s="37" t="s">
        <v>6875</v>
      </c>
      <c r="H710" s="38">
        <v>12000</v>
      </c>
      <c r="I710" s="327">
        <v>38</v>
      </c>
      <c r="J710" s="40"/>
      <c r="K710" s="41"/>
      <c r="L710" s="76"/>
      <c r="M710" s="14"/>
      <c r="N710" s="15"/>
      <c r="O710" s="97">
        <v>0</v>
      </c>
      <c r="P710" s="97" t="s">
        <v>207</v>
      </c>
      <c r="Q710" s="227" t="s">
        <v>13409</v>
      </c>
      <c r="R710" s="146" t="s">
        <v>13326</v>
      </c>
      <c r="S710" s="78">
        <v>0</v>
      </c>
      <c r="T710" s="48">
        <v>456000</v>
      </c>
      <c r="U710" s="23"/>
      <c r="V710" s="24"/>
      <c r="W710" s="62" t="s">
        <v>3402</v>
      </c>
    </row>
    <row r="711" spans="1:23" ht="23.45" customHeight="1">
      <c r="A711" s="16" t="s">
        <v>5070</v>
      </c>
      <c r="B711" s="16" t="s">
        <v>10973</v>
      </c>
      <c r="C711" s="16" t="s">
        <v>3400</v>
      </c>
      <c r="D711" s="16" t="s">
        <v>3401</v>
      </c>
      <c r="E711" s="25" t="s">
        <v>4815</v>
      </c>
      <c r="F711" s="16" t="s">
        <v>12192</v>
      </c>
      <c r="G711" s="26" t="s">
        <v>146</v>
      </c>
      <c r="H711" s="27">
        <v>12700</v>
      </c>
      <c r="I711" s="28"/>
      <c r="J711" s="29"/>
      <c r="K711" s="12">
        <v>1</v>
      </c>
      <c r="L711" s="77"/>
      <c r="M711" s="10"/>
      <c r="N711" s="11">
        <v>1</v>
      </c>
      <c r="O711" s="97">
        <v>1</v>
      </c>
      <c r="P711" s="97" t="s">
        <v>207</v>
      </c>
      <c r="Q711" s="233"/>
      <c r="R711" s="147" t="s">
        <v>11766</v>
      </c>
      <c r="S711" s="78">
        <v>1</v>
      </c>
      <c r="T711" s="48">
        <v>0</v>
      </c>
      <c r="U711" s="23"/>
      <c r="V711" s="24"/>
      <c r="W711" s="62" t="s">
        <v>3402</v>
      </c>
    </row>
    <row r="712" spans="1:23" ht="23.45" customHeight="1">
      <c r="A712" s="16" t="s">
        <v>5070</v>
      </c>
      <c r="B712" s="16" t="s">
        <v>10973</v>
      </c>
      <c r="C712" s="16" t="s">
        <v>3400</v>
      </c>
      <c r="D712" s="16" t="s">
        <v>3401</v>
      </c>
      <c r="E712" s="25" t="s">
        <v>4815</v>
      </c>
      <c r="F712" s="16" t="s">
        <v>4816</v>
      </c>
      <c r="G712" s="26" t="s">
        <v>146</v>
      </c>
      <c r="H712" s="27">
        <v>12700</v>
      </c>
      <c r="I712" s="28"/>
      <c r="J712" s="29"/>
      <c r="K712" s="12">
        <v>1</v>
      </c>
      <c r="L712" s="77"/>
      <c r="M712" s="10"/>
      <c r="N712" s="11">
        <v>1</v>
      </c>
      <c r="O712" s="97">
        <v>1</v>
      </c>
      <c r="P712" s="97" t="s">
        <v>207</v>
      </c>
      <c r="Q712" s="233"/>
      <c r="R712" s="147" t="s">
        <v>12758</v>
      </c>
      <c r="S712" s="78">
        <v>1</v>
      </c>
      <c r="T712" s="48">
        <v>0</v>
      </c>
      <c r="U712" s="23"/>
      <c r="V712" s="24"/>
      <c r="W712" s="62" t="s">
        <v>3402</v>
      </c>
    </row>
    <row r="713" spans="1:23" ht="23.45" customHeight="1">
      <c r="A713" s="16" t="s">
        <v>5070</v>
      </c>
      <c r="B713" s="16" t="s">
        <v>5121</v>
      </c>
      <c r="C713" s="16" t="s">
        <v>3400</v>
      </c>
      <c r="D713" s="16" t="s">
        <v>3401</v>
      </c>
      <c r="E713" s="25" t="s">
        <v>4815</v>
      </c>
      <c r="F713" s="16" t="s">
        <v>4816</v>
      </c>
      <c r="G713" s="26" t="s">
        <v>146</v>
      </c>
      <c r="H713" s="27">
        <v>12700</v>
      </c>
      <c r="I713" s="28"/>
      <c r="J713" s="29"/>
      <c r="K713" s="12">
        <v>1</v>
      </c>
      <c r="L713" s="77"/>
      <c r="M713" s="10"/>
      <c r="N713" s="11">
        <v>1</v>
      </c>
      <c r="O713" s="97">
        <v>1</v>
      </c>
      <c r="P713" s="97" t="s">
        <v>207</v>
      </c>
      <c r="Q713" s="233"/>
      <c r="R713" s="147" t="s">
        <v>11880</v>
      </c>
      <c r="S713" s="78">
        <v>1</v>
      </c>
      <c r="T713" s="48">
        <v>0</v>
      </c>
      <c r="U713" s="23"/>
      <c r="V713" s="24"/>
      <c r="W713" s="62" t="s">
        <v>3402</v>
      </c>
    </row>
    <row r="714" spans="1:23" ht="23.45" customHeight="1">
      <c r="A714" s="16"/>
      <c r="B714" s="16"/>
      <c r="C714" s="16"/>
      <c r="D714" s="16"/>
      <c r="E714" s="25"/>
      <c r="F714" s="16"/>
      <c r="G714" s="26"/>
      <c r="H714" s="27"/>
      <c r="I714" s="28"/>
      <c r="J714" s="29"/>
      <c r="K714" s="12"/>
      <c r="L714" s="77"/>
      <c r="M714" s="10"/>
      <c r="N714" s="11"/>
      <c r="O714" s="97">
        <v>0</v>
      </c>
      <c r="P714" s="97" t="s">
        <v>207</v>
      </c>
      <c r="Q714" s="233"/>
      <c r="R714" s="147"/>
      <c r="S714" s="78">
        <v>0</v>
      </c>
      <c r="T714" s="49">
        <v>0</v>
      </c>
      <c r="U714" s="23"/>
      <c r="V714" s="24"/>
      <c r="W714" s="62" t="s">
        <v>207</v>
      </c>
    </row>
    <row r="715" spans="1:23" ht="23.45" customHeight="1">
      <c r="A715" s="35" t="s">
        <v>192</v>
      </c>
      <c r="B715" s="35" t="s">
        <v>10619</v>
      </c>
      <c r="C715" s="35" t="s">
        <v>194</v>
      </c>
      <c r="D715" s="35" t="s">
        <v>195</v>
      </c>
      <c r="E715" s="36" t="s">
        <v>13307</v>
      </c>
      <c r="F715" s="35" t="s">
        <v>12636</v>
      </c>
      <c r="G715" s="37" t="s">
        <v>5959</v>
      </c>
      <c r="H715" s="38">
        <v>18000</v>
      </c>
      <c r="I715" s="327">
        <v>20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227" t="s">
        <v>13412</v>
      </c>
      <c r="R715" s="146" t="s">
        <v>13405</v>
      </c>
      <c r="S715" s="78">
        <v>0</v>
      </c>
      <c r="T715" s="48">
        <v>360000</v>
      </c>
      <c r="U715" s="23"/>
      <c r="V715" s="24"/>
      <c r="W715" s="62" t="s">
        <v>442</v>
      </c>
    </row>
    <row r="716" spans="1:23" ht="23.45" customHeight="1">
      <c r="A716" s="35" t="s">
        <v>192</v>
      </c>
      <c r="B716" s="35" t="s">
        <v>10619</v>
      </c>
      <c r="C716" s="35" t="s">
        <v>194</v>
      </c>
      <c r="D716" s="35" t="s">
        <v>195</v>
      </c>
      <c r="E716" s="36" t="s">
        <v>12851</v>
      </c>
      <c r="F716" s="35" t="s">
        <v>12636</v>
      </c>
      <c r="G716" s="37" t="s">
        <v>7067</v>
      </c>
      <c r="H716" s="38">
        <v>18000</v>
      </c>
      <c r="I716" s="327">
        <v>10</v>
      </c>
      <c r="J716" s="40"/>
      <c r="K716" s="41"/>
      <c r="L716" s="76">
        <v>10</v>
      </c>
      <c r="M716" s="14"/>
      <c r="N716" s="15"/>
      <c r="O716" s="97">
        <v>10</v>
      </c>
      <c r="P716" s="97" t="s">
        <v>207</v>
      </c>
      <c r="Q716" s="146"/>
      <c r="R716" s="146" t="s">
        <v>13405</v>
      </c>
      <c r="S716" s="78">
        <v>10</v>
      </c>
      <c r="T716" s="48">
        <v>180000</v>
      </c>
      <c r="U716" s="23"/>
      <c r="V716" s="24"/>
      <c r="W716" s="62" t="s">
        <v>442</v>
      </c>
    </row>
    <row r="717" spans="1:23" ht="23.45" customHeight="1">
      <c r="A717" s="35" t="s">
        <v>192</v>
      </c>
      <c r="B717" s="35" t="s">
        <v>10619</v>
      </c>
      <c r="C717" s="35" t="s">
        <v>194</v>
      </c>
      <c r="D717" s="35" t="s">
        <v>195</v>
      </c>
      <c r="E717" s="36" t="s">
        <v>12851</v>
      </c>
      <c r="F717" s="35" t="s">
        <v>12636</v>
      </c>
      <c r="G717" s="37" t="s">
        <v>7067</v>
      </c>
      <c r="H717" s="38">
        <v>18000</v>
      </c>
      <c r="I717" s="327">
        <v>10</v>
      </c>
      <c r="J717" s="40"/>
      <c r="K717" s="41"/>
      <c r="L717" s="76"/>
      <c r="M717" s="14"/>
      <c r="N717" s="15"/>
      <c r="O717" s="97">
        <v>0</v>
      </c>
      <c r="P717" s="97" t="s">
        <v>207</v>
      </c>
      <c r="Q717" s="227" t="s">
        <v>11197</v>
      </c>
      <c r="R717" s="146" t="s">
        <v>11177</v>
      </c>
      <c r="S717" s="78">
        <v>0</v>
      </c>
      <c r="T717" s="48">
        <v>180000</v>
      </c>
      <c r="U717" s="23"/>
      <c r="V717" s="24"/>
      <c r="W717" s="62" t="s">
        <v>442</v>
      </c>
    </row>
    <row r="718" spans="1:23" ht="23.45" customHeight="1">
      <c r="A718" s="35" t="s">
        <v>192</v>
      </c>
      <c r="B718" s="35" t="s">
        <v>10619</v>
      </c>
      <c r="C718" s="35" t="s">
        <v>194</v>
      </c>
      <c r="D718" s="35" t="s">
        <v>195</v>
      </c>
      <c r="E718" s="36" t="s">
        <v>12196</v>
      </c>
      <c r="F718" s="35" t="s">
        <v>12197</v>
      </c>
      <c r="G718" s="37" t="s">
        <v>5959</v>
      </c>
      <c r="H718" s="38">
        <v>17000</v>
      </c>
      <c r="I718" s="39"/>
      <c r="J718" s="40">
        <v>7</v>
      </c>
      <c r="K718" s="41"/>
      <c r="L718" s="76"/>
      <c r="M718" s="14">
        <v>7</v>
      </c>
      <c r="N718" s="15"/>
      <c r="O718" s="97">
        <v>7</v>
      </c>
      <c r="P718" s="97" t="s">
        <v>207</v>
      </c>
      <c r="Q718" s="146"/>
      <c r="R718" s="146" t="s">
        <v>5185</v>
      </c>
      <c r="S718" s="78">
        <v>7</v>
      </c>
      <c r="T718" s="48">
        <v>0</v>
      </c>
      <c r="U718" s="23">
        <v>119000</v>
      </c>
      <c r="V718" s="24">
        <v>45891</v>
      </c>
      <c r="W718" s="62" t="s">
        <v>442</v>
      </c>
    </row>
    <row r="719" spans="1:23" ht="23.45" customHeight="1">
      <c r="A719" s="35" t="s">
        <v>192</v>
      </c>
      <c r="B719" s="35" t="s">
        <v>10619</v>
      </c>
      <c r="C719" s="35" t="s">
        <v>194</v>
      </c>
      <c r="D719" s="35" t="s">
        <v>195</v>
      </c>
      <c r="E719" s="36" t="s">
        <v>12196</v>
      </c>
      <c r="F719" s="35" t="s">
        <v>12197</v>
      </c>
      <c r="G719" s="37" t="s">
        <v>5959</v>
      </c>
      <c r="H719" s="38">
        <v>17000</v>
      </c>
      <c r="I719" s="39">
        <v>7</v>
      </c>
      <c r="J719" s="40"/>
      <c r="K719" s="41"/>
      <c r="L719" s="76"/>
      <c r="M719" s="14"/>
      <c r="N719" s="15"/>
      <c r="O719" s="97">
        <v>0</v>
      </c>
      <c r="P719" s="97" t="s">
        <v>207</v>
      </c>
      <c r="Q719" s="227" t="s">
        <v>13413</v>
      </c>
      <c r="R719" s="146" t="s">
        <v>13405</v>
      </c>
      <c r="S719" s="78">
        <v>0</v>
      </c>
      <c r="T719" s="48">
        <v>119000</v>
      </c>
      <c r="U719" s="23"/>
      <c r="V719" s="24"/>
      <c r="W719" s="62" t="s">
        <v>442</v>
      </c>
    </row>
    <row r="720" spans="1:23" ht="23.45" customHeight="1">
      <c r="A720" s="35" t="s">
        <v>192</v>
      </c>
      <c r="B720" s="35" t="s">
        <v>10619</v>
      </c>
      <c r="C720" s="35" t="s">
        <v>194</v>
      </c>
      <c r="D720" s="35" t="s">
        <v>195</v>
      </c>
      <c r="E720" s="36" t="s">
        <v>12637</v>
      </c>
      <c r="F720" s="35" t="s">
        <v>12197</v>
      </c>
      <c r="G720" s="37" t="s">
        <v>7064</v>
      </c>
      <c r="H720" s="38">
        <v>17000</v>
      </c>
      <c r="I720" s="39">
        <v>5</v>
      </c>
      <c r="J720" s="40"/>
      <c r="K720" s="41"/>
      <c r="L720" s="76">
        <v>5</v>
      </c>
      <c r="M720" s="14"/>
      <c r="N720" s="15"/>
      <c r="O720" s="97">
        <v>5</v>
      </c>
      <c r="P720" s="97" t="s">
        <v>207</v>
      </c>
      <c r="Q720" s="146"/>
      <c r="R720" s="146"/>
      <c r="S720" s="78">
        <v>5</v>
      </c>
      <c r="T720" s="48">
        <v>85000</v>
      </c>
      <c r="U720" s="23"/>
      <c r="V720" s="24"/>
      <c r="W720" s="62" t="s">
        <v>442</v>
      </c>
    </row>
    <row r="721" spans="1:23" ht="23.45" customHeight="1">
      <c r="A721" s="35" t="s">
        <v>192</v>
      </c>
      <c r="B721" s="35" t="s">
        <v>10619</v>
      </c>
      <c r="C721" s="35" t="s">
        <v>194</v>
      </c>
      <c r="D721" s="35" t="s">
        <v>195</v>
      </c>
      <c r="E721" s="36" t="s">
        <v>7958</v>
      </c>
      <c r="F721" s="35" t="s">
        <v>13308</v>
      </c>
      <c r="G721" s="37" t="s">
        <v>10467</v>
      </c>
      <c r="H721" s="38">
        <v>18000</v>
      </c>
      <c r="I721" s="39">
        <v>3</v>
      </c>
      <c r="J721" s="40"/>
      <c r="K721" s="41"/>
      <c r="L721" s="76">
        <v>3</v>
      </c>
      <c r="M721" s="14"/>
      <c r="N721" s="15"/>
      <c r="O721" s="97">
        <v>3</v>
      </c>
      <c r="P721" s="97" t="s">
        <v>207</v>
      </c>
      <c r="Q721" s="146"/>
      <c r="R721" s="146"/>
      <c r="S721" s="78">
        <v>3</v>
      </c>
      <c r="T721" s="48">
        <v>54000</v>
      </c>
      <c r="U721" s="23"/>
      <c r="V721" s="24"/>
      <c r="W721" s="62" t="s">
        <v>442</v>
      </c>
    </row>
    <row r="722" spans="1:23" ht="23.45" customHeight="1">
      <c r="A722" s="35" t="s">
        <v>192</v>
      </c>
      <c r="B722" s="35" t="s">
        <v>10619</v>
      </c>
      <c r="C722" s="35" t="s">
        <v>194</v>
      </c>
      <c r="D722" s="35" t="s">
        <v>195</v>
      </c>
      <c r="E722" s="36" t="s">
        <v>13309</v>
      </c>
      <c r="F722" s="35" t="s">
        <v>12200</v>
      </c>
      <c r="G722" s="37" t="s">
        <v>7067</v>
      </c>
      <c r="H722" s="38">
        <v>10000</v>
      </c>
      <c r="I722" s="39">
        <v>1</v>
      </c>
      <c r="J722" s="40"/>
      <c r="K722" s="41"/>
      <c r="L722" s="76">
        <v>1</v>
      </c>
      <c r="M722" s="14"/>
      <c r="N722" s="15"/>
      <c r="O722" s="97">
        <v>1</v>
      </c>
      <c r="P722" s="97" t="s">
        <v>207</v>
      </c>
      <c r="Q722" s="146"/>
      <c r="R722" s="146"/>
      <c r="S722" s="78">
        <v>1</v>
      </c>
      <c r="T722" s="48">
        <v>10000</v>
      </c>
      <c r="U722" s="23"/>
      <c r="V722" s="24"/>
      <c r="W722" s="62" t="s">
        <v>442</v>
      </c>
    </row>
    <row r="723" spans="1:23" ht="23.45" customHeight="1">
      <c r="A723" s="16" t="s">
        <v>196</v>
      </c>
      <c r="B723" s="16" t="s">
        <v>10619</v>
      </c>
      <c r="C723" s="16" t="s">
        <v>194</v>
      </c>
      <c r="D723" s="16" t="s">
        <v>195</v>
      </c>
      <c r="E723" s="25" t="s">
        <v>12722</v>
      </c>
      <c r="F723" s="16" t="s">
        <v>11731</v>
      </c>
      <c r="G723" s="26" t="s">
        <v>5859</v>
      </c>
      <c r="H723" s="27">
        <v>18000</v>
      </c>
      <c r="I723" s="28"/>
      <c r="J723" s="29"/>
      <c r="K723" s="12">
        <v>1</v>
      </c>
      <c r="L723" s="77"/>
      <c r="M723" s="10"/>
      <c r="N723" s="11">
        <v>1</v>
      </c>
      <c r="O723" s="97">
        <v>1</v>
      </c>
      <c r="P723" s="97" t="s">
        <v>207</v>
      </c>
      <c r="Q723" s="147"/>
      <c r="R723" s="147" t="s">
        <v>12747</v>
      </c>
      <c r="S723" s="78">
        <v>1</v>
      </c>
      <c r="T723" s="48">
        <v>0</v>
      </c>
      <c r="U723" s="23"/>
      <c r="V723" s="24"/>
      <c r="W723" s="62" t="s">
        <v>442</v>
      </c>
    </row>
    <row r="724" spans="1:23" ht="23.45" customHeight="1">
      <c r="A724" s="16"/>
      <c r="B724" s="16"/>
      <c r="C724" s="16"/>
      <c r="D724" s="16"/>
      <c r="E724" s="25"/>
      <c r="F724" s="16"/>
      <c r="G724" s="26"/>
      <c r="H724" s="27"/>
      <c r="I724" s="28"/>
      <c r="J724" s="29"/>
      <c r="K724" s="12"/>
      <c r="L724" s="77"/>
      <c r="M724" s="10"/>
      <c r="N724" s="11"/>
      <c r="O724" s="97">
        <v>0</v>
      </c>
      <c r="P724" s="97" t="s">
        <v>207</v>
      </c>
      <c r="Q724" s="147"/>
      <c r="R724" s="147"/>
      <c r="S724" s="78">
        <v>0</v>
      </c>
      <c r="T724" s="49">
        <v>0</v>
      </c>
      <c r="U724" s="23"/>
      <c r="V724" s="24"/>
      <c r="W724" s="62" t="s">
        <v>207</v>
      </c>
    </row>
    <row r="725" spans="1:23" ht="23.45" customHeight="1">
      <c r="A725" s="35" t="s">
        <v>3595</v>
      </c>
      <c r="B725" s="35" t="s">
        <v>3598</v>
      </c>
      <c r="C725" s="35" t="s">
        <v>3599</v>
      </c>
      <c r="D725" s="35" t="s">
        <v>3600</v>
      </c>
      <c r="E725" s="36" t="s">
        <v>13097</v>
      </c>
      <c r="F725" s="35" t="s">
        <v>12853</v>
      </c>
      <c r="G725" s="37" t="s">
        <v>7423</v>
      </c>
      <c r="H725" s="38">
        <v>7000</v>
      </c>
      <c r="I725" s="327">
        <v>10</v>
      </c>
      <c r="J725" s="40"/>
      <c r="K725" s="41"/>
      <c r="L725" s="76">
        <v>10</v>
      </c>
      <c r="M725" s="14"/>
      <c r="N725" s="15"/>
      <c r="O725" s="97">
        <v>10</v>
      </c>
      <c r="P725" s="97" t="s">
        <v>207</v>
      </c>
      <c r="Q725" s="146"/>
      <c r="R725" s="146"/>
      <c r="S725" s="78">
        <v>10</v>
      </c>
      <c r="T725" s="48">
        <v>70000</v>
      </c>
      <c r="U725" s="23"/>
      <c r="V725" s="24"/>
      <c r="W725" s="62" t="s">
        <v>3602</v>
      </c>
    </row>
    <row r="726" spans="1:23" ht="23.45" customHeight="1">
      <c r="A726" s="35" t="s">
        <v>3595</v>
      </c>
      <c r="B726" s="35" t="s">
        <v>3598</v>
      </c>
      <c r="C726" s="35" t="s">
        <v>3599</v>
      </c>
      <c r="D726" s="35" t="s">
        <v>3600</v>
      </c>
      <c r="E726" s="36" t="s">
        <v>13310</v>
      </c>
      <c r="F726" s="35" t="s">
        <v>12853</v>
      </c>
      <c r="G726" s="37" t="s">
        <v>7067</v>
      </c>
      <c r="H726" s="38">
        <v>7000</v>
      </c>
      <c r="I726" s="327">
        <v>20</v>
      </c>
      <c r="J726" s="40"/>
      <c r="K726" s="41"/>
      <c r="L726" s="76">
        <v>20</v>
      </c>
      <c r="M726" s="14"/>
      <c r="N726" s="15"/>
      <c r="O726" s="97">
        <v>20</v>
      </c>
      <c r="P726" s="97" t="s">
        <v>207</v>
      </c>
      <c r="Q726" s="146"/>
      <c r="R726" s="146"/>
      <c r="S726" s="78">
        <v>20</v>
      </c>
      <c r="T726" s="48">
        <v>140000</v>
      </c>
      <c r="U726" s="23"/>
      <c r="V726" s="24"/>
      <c r="W726" s="62" t="s">
        <v>3602</v>
      </c>
    </row>
    <row r="727" spans="1:23" ht="23.45" customHeight="1">
      <c r="A727" s="35" t="s">
        <v>3595</v>
      </c>
      <c r="B727" s="35" t="s">
        <v>3598</v>
      </c>
      <c r="C727" s="35" t="s">
        <v>3599</v>
      </c>
      <c r="D727" s="35" t="s">
        <v>3600</v>
      </c>
      <c r="E727" s="36" t="s">
        <v>12852</v>
      </c>
      <c r="F727" s="35" t="s">
        <v>12853</v>
      </c>
      <c r="G727" s="37" t="s">
        <v>6875</v>
      </c>
      <c r="H727" s="38">
        <v>7000</v>
      </c>
      <c r="I727" s="327">
        <v>20</v>
      </c>
      <c r="J727" s="40"/>
      <c r="K727" s="41"/>
      <c r="L727" s="76">
        <v>20</v>
      </c>
      <c r="M727" s="14"/>
      <c r="N727" s="15"/>
      <c r="O727" s="97">
        <v>20</v>
      </c>
      <c r="P727" s="97" t="s">
        <v>207</v>
      </c>
      <c r="Q727" s="146"/>
      <c r="R727" s="146"/>
      <c r="S727" s="78">
        <v>20</v>
      </c>
      <c r="T727" s="48">
        <v>140000</v>
      </c>
      <c r="U727" s="23"/>
      <c r="V727" s="24"/>
      <c r="W727" s="62" t="s">
        <v>3602</v>
      </c>
    </row>
    <row r="728" spans="1:23" ht="23.45" customHeight="1">
      <c r="A728" s="35"/>
      <c r="B728" s="35"/>
      <c r="C728" s="35"/>
      <c r="D728" s="35"/>
      <c r="E728" s="36"/>
      <c r="F728" s="35"/>
      <c r="G728" s="37"/>
      <c r="H728" s="38"/>
      <c r="I728" s="39"/>
      <c r="J728" s="40"/>
      <c r="K728" s="41"/>
      <c r="L728" s="76"/>
      <c r="M728" s="14"/>
      <c r="N728" s="15"/>
      <c r="O728" s="97">
        <v>0</v>
      </c>
      <c r="P728" s="97" t="s">
        <v>207</v>
      </c>
      <c r="Q728" s="146"/>
      <c r="R728" s="146"/>
      <c r="S728" s="78">
        <v>0</v>
      </c>
      <c r="T728" s="49">
        <v>0</v>
      </c>
      <c r="U728" s="23"/>
      <c r="V728" s="24"/>
      <c r="W728" s="62" t="s">
        <v>207</v>
      </c>
    </row>
    <row r="729" spans="1:23" ht="23.45" customHeight="1">
      <c r="A729" s="35" t="s">
        <v>197</v>
      </c>
      <c r="B729" s="35" t="s">
        <v>11117</v>
      </c>
      <c r="C729" s="35" t="s">
        <v>198</v>
      </c>
      <c r="D729" s="35" t="s">
        <v>199</v>
      </c>
      <c r="E729" s="36" t="s">
        <v>12202</v>
      </c>
      <c r="F729" s="35" t="s">
        <v>12203</v>
      </c>
      <c r="G729" s="37" t="s">
        <v>5959</v>
      </c>
      <c r="H729" s="38">
        <v>14000</v>
      </c>
      <c r="I729" s="39">
        <v>2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146" t="s">
        <v>13405</v>
      </c>
      <c r="R729" s="146"/>
      <c r="S729" s="78">
        <v>0</v>
      </c>
      <c r="T729" s="48">
        <v>0</v>
      </c>
      <c r="U729" s="23"/>
      <c r="V729" s="24"/>
      <c r="W729" s="62" t="s">
        <v>454</v>
      </c>
    </row>
    <row r="730" spans="1:23" ht="23.45" customHeight="1">
      <c r="A730" s="35" t="s">
        <v>197</v>
      </c>
      <c r="B730" s="35" t="s">
        <v>11117</v>
      </c>
      <c r="C730" s="35" t="s">
        <v>198</v>
      </c>
      <c r="D730" s="35" t="s">
        <v>199</v>
      </c>
      <c r="E730" s="36" t="s">
        <v>12204</v>
      </c>
      <c r="F730" s="35" t="s">
        <v>12203</v>
      </c>
      <c r="G730" s="37" t="s">
        <v>6755</v>
      </c>
      <c r="H730" s="38">
        <v>14000</v>
      </c>
      <c r="I730" s="39">
        <v>1</v>
      </c>
      <c r="J730" s="40"/>
      <c r="K730" s="41"/>
      <c r="L730" s="76">
        <v>1</v>
      </c>
      <c r="M730" s="14"/>
      <c r="N730" s="15"/>
      <c r="O730" s="97">
        <v>1</v>
      </c>
      <c r="P730" s="97" t="s">
        <v>207</v>
      </c>
      <c r="Q730" s="146"/>
      <c r="R730" s="146"/>
      <c r="S730" s="78">
        <v>1</v>
      </c>
      <c r="T730" s="48">
        <v>14000</v>
      </c>
      <c r="U730" s="23"/>
      <c r="V730" s="24"/>
      <c r="W730" s="62" t="s">
        <v>454</v>
      </c>
    </row>
    <row r="731" spans="1:23" ht="23.45" customHeight="1">
      <c r="A731" s="35"/>
      <c r="B731" s="35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97">
        <v>0</v>
      </c>
      <c r="P731" s="97" t="s">
        <v>207</v>
      </c>
      <c r="Q731" s="146"/>
      <c r="R731" s="146"/>
      <c r="S731" s="78">
        <v>0</v>
      </c>
      <c r="T731" s="49">
        <v>0</v>
      </c>
      <c r="U731" s="23"/>
      <c r="V731" s="24"/>
      <c r="W731" s="62" t="s">
        <v>207</v>
      </c>
    </row>
    <row r="732" spans="1:23" ht="23.4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7498</v>
      </c>
      <c r="F732" s="35" t="s">
        <v>7499</v>
      </c>
      <c r="G732" s="37" t="s">
        <v>7076</v>
      </c>
      <c r="H732" s="38">
        <v>14000</v>
      </c>
      <c r="I732" s="39">
        <v>3</v>
      </c>
      <c r="J732" s="40"/>
      <c r="K732" s="41"/>
      <c r="L732" s="76">
        <v>3</v>
      </c>
      <c r="M732" s="14"/>
      <c r="N732" s="15"/>
      <c r="O732" s="97">
        <v>3</v>
      </c>
      <c r="P732" s="97" t="s">
        <v>207</v>
      </c>
      <c r="Q732" s="146"/>
      <c r="R732" s="146"/>
      <c r="S732" s="78">
        <v>3</v>
      </c>
      <c r="T732" s="48">
        <v>42000</v>
      </c>
      <c r="U732" s="23"/>
      <c r="V732" s="24"/>
      <c r="W732" s="62" t="s">
        <v>4866</v>
      </c>
    </row>
    <row r="733" spans="1:23" ht="23.4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9758</v>
      </c>
      <c r="F733" s="35" t="s">
        <v>7499</v>
      </c>
      <c r="G733" s="37" t="s">
        <v>7079</v>
      </c>
      <c r="H733" s="38">
        <v>14000</v>
      </c>
      <c r="I733" s="39">
        <v>3</v>
      </c>
      <c r="J733" s="40"/>
      <c r="K733" s="41"/>
      <c r="L733" s="76">
        <v>3</v>
      </c>
      <c r="M733" s="14"/>
      <c r="N733" s="15"/>
      <c r="O733" s="97">
        <v>3</v>
      </c>
      <c r="P733" s="97" t="s">
        <v>207</v>
      </c>
      <c r="Q733" s="146"/>
      <c r="R733" s="146"/>
      <c r="S733" s="78">
        <v>3</v>
      </c>
      <c r="T733" s="48">
        <v>42000</v>
      </c>
      <c r="U733" s="23"/>
      <c r="V733" s="24"/>
      <c r="W733" s="62" t="s">
        <v>4866</v>
      </c>
    </row>
    <row r="734" spans="1:23" ht="23.45" customHeight="1">
      <c r="A734" s="35" t="s">
        <v>200</v>
      </c>
      <c r="B734" s="35" t="s">
        <v>201</v>
      </c>
      <c r="C734" s="35" t="s">
        <v>202</v>
      </c>
      <c r="D734" s="35" t="s">
        <v>203</v>
      </c>
      <c r="E734" s="36" t="s">
        <v>7891</v>
      </c>
      <c r="F734" s="35" t="s">
        <v>7745</v>
      </c>
      <c r="G734" s="37" t="s">
        <v>5959</v>
      </c>
      <c r="H734" s="38">
        <v>9000</v>
      </c>
      <c r="I734" s="39">
        <v>1</v>
      </c>
      <c r="J734" s="40"/>
      <c r="K734" s="41"/>
      <c r="L734" s="76">
        <v>1</v>
      </c>
      <c r="M734" s="14"/>
      <c r="N734" s="15"/>
      <c r="O734" s="97">
        <v>1</v>
      </c>
      <c r="P734" s="97" t="s">
        <v>207</v>
      </c>
      <c r="Q734" s="146"/>
      <c r="R734" s="146"/>
      <c r="S734" s="78">
        <v>1</v>
      </c>
      <c r="T734" s="48">
        <v>9000</v>
      </c>
      <c r="U734" s="23"/>
      <c r="V734" s="24"/>
      <c r="W734" s="62" t="s">
        <v>4866</v>
      </c>
    </row>
    <row r="735" spans="1:23" ht="23.45" customHeight="1">
      <c r="A735" s="35" t="s">
        <v>200</v>
      </c>
      <c r="B735" s="35" t="s">
        <v>201</v>
      </c>
      <c r="C735" s="35" t="s">
        <v>202</v>
      </c>
      <c r="D735" s="35" t="s">
        <v>203</v>
      </c>
      <c r="E735" s="36" t="s">
        <v>10524</v>
      </c>
      <c r="F735" s="35" t="s">
        <v>11370</v>
      </c>
      <c r="G735" s="37" t="s">
        <v>7894</v>
      </c>
      <c r="H735" s="38">
        <v>12500</v>
      </c>
      <c r="I735" s="39">
        <v>1</v>
      </c>
      <c r="J735" s="40"/>
      <c r="K735" s="41"/>
      <c r="L735" s="76">
        <v>1</v>
      </c>
      <c r="M735" s="14"/>
      <c r="N735" s="15"/>
      <c r="O735" s="97">
        <v>1</v>
      </c>
      <c r="P735" s="97" t="s">
        <v>207</v>
      </c>
      <c r="Q735" s="146"/>
      <c r="R735" s="146"/>
      <c r="S735" s="78">
        <v>1</v>
      </c>
      <c r="T735" s="48">
        <v>12500</v>
      </c>
      <c r="U735" s="23"/>
      <c r="V735" s="24"/>
      <c r="W735" s="62" t="s">
        <v>4866</v>
      </c>
    </row>
    <row r="736" spans="1:23" ht="23.4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10522</v>
      </c>
      <c r="F736" s="35" t="s">
        <v>11370</v>
      </c>
      <c r="G736" s="37" t="s">
        <v>7573</v>
      </c>
      <c r="H736" s="38">
        <v>12500</v>
      </c>
      <c r="I736" s="39">
        <v>2</v>
      </c>
      <c r="J736" s="40"/>
      <c r="K736" s="41"/>
      <c r="L736" s="76">
        <v>2</v>
      </c>
      <c r="M736" s="14"/>
      <c r="N736" s="15"/>
      <c r="O736" s="97">
        <v>2</v>
      </c>
      <c r="P736" s="97" t="s">
        <v>207</v>
      </c>
      <c r="Q736" s="146"/>
      <c r="R736" s="146"/>
      <c r="S736" s="78">
        <v>2</v>
      </c>
      <c r="T736" s="48">
        <v>25000</v>
      </c>
      <c r="U736" s="23"/>
      <c r="V736" s="24"/>
      <c r="W736" s="62" t="s">
        <v>4866</v>
      </c>
    </row>
    <row r="737" spans="1:23" ht="23.45" customHeight="1">
      <c r="A737" s="35" t="s">
        <v>200</v>
      </c>
      <c r="B737" s="35" t="s">
        <v>201</v>
      </c>
      <c r="C737" s="35" t="s">
        <v>202</v>
      </c>
      <c r="D737" s="35" t="s">
        <v>203</v>
      </c>
      <c r="E737" s="36" t="s">
        <v>10509</v>
      </c>
      <c r="F737" s="35" t="s">
        <v>11370</v>
      </c>
      <c r="G737" s="37" t="s">
        <v>6167</v>
      </c>
      <c r="H737" s="38">
        <v>12500</v>
      </c>
      <c r="I737" s="39">
        <v>1</v>
      </c>
      <c r="J737" s="40"/>
      <c r="K737" s="41"/>
      <c r="L737" s="76">
        <v>1</v>
      </c>
      <c r="M737" s="14"/>
      <c r="N737" s="15"/>
      <c r="O737" s="97">
        <v>1</v>
      </c>
      <c r="P737" s="97" t="s">
        <v>207</v>
      </c>
      <c r="Q737" s="146"/>
      <c r="R737" s="146"/>
      <c r="S737" s="78">
        <v>1</v>
      </c>
      <c r="T737" s="48">
        <v>12500</v>
      </c>
      <c r="U737" s="23"/>
      <c r="V737" s="24"/>
      <c r="W737" s="62" t="s">
        <v>4866</v>
      </c>
    </row>
    <row r="738" spans="1:23" ht="23.45" customHeight="1">
      <c r="A738" s="35" t="s">
        <v>200</v>
      </c>
      <c r="B738" s="35" t="s">
        <v>201</v>
      </c>
      <c r="C738" s="35" t="s">
        <v>202</v>
      </c>
      <c r="D738" s="35" t="s">
        <v>203</v>
      </c>
      <c r="E738" s="36" t="s">
        <v>12638</v>
      </c>
      <c r="F738" s="35" t="s">
        <v>11370</v>
      </c>
      <c r="G738" s="37" t="s">
        <v>12639</v>
      </c>
      <c r="H738" s="38">
        <v>12500</v>
      </c>
      <c r="I738" s="39">
        <v>1</v>
      </c>
      <c r="J738" s="40"/>
      <c r="K738" s="41"/>
      <c r="L738" s="76">
        <v>1</v>
      </c>
      <c r="M738" s="14"/>
      <c r="N738" s="15"/>
      <c r="O738" s="97">
        <v>1</v>
      </c>
      <c r="P738" s="97" t="s">
        <v>207</v>
      </c>
      <c r="Q738" s="146"/>
      <c r="R738" s="146"/>
      <c r="S738" s="78">
        <v>1</v>
      </c>
      <c r="T738" s="48">
        <v>12500</v>
      </c>
      <c r="U738" s="23"/>
      <c r="V738" s="24"/>
      <c r="W738" s="62" t="s">
        <v>4866</v>
      </c>
    </row>
    <row r="739" spans="1:23" ht="23.45" customHeight="1">
      <c r="A739" s="35" t="s">
        <v>200</v>
      </c>
      <c r="B739" s="35" t="s">
        <v>201</v>
      </c>
      <c r="C739" s="35" t="s">
        <v>202</v>
      </c>
      <c r="D739" s="35" t="s">
        <v>203</v>
      </c>
      <c r="E739" s="36" t="s">
        <v>7892</v>
      </c>
      <c r="F739" s="35" t="s">
        <v>7502</v>
      </c>
      <c r="G739" s="37" t="s">
        <v>7573</v>
      </c>
      <c r="H739" s="38">
        <v>12000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12000</v>
      </c>
      <c r="U739" s="23"/>
      <c r="V739" s="24"/>
      <c r="W739" s="62" t="s">
        <v>4866</v>
      </c>
    </row>
    <row r="740" spans="1:23" ht="23.45" customHeight="1">
      <c r="A740" s="35" t="s">
        <v>200</v>
      </c>
      <c r="B740" s="35" t="s">
        <v>201</v>
      </c>
      <c r="C740" s="35" t="s">
        <v>202</v>
      </c>
      <c r="D740" s="35" t="s">
        <v>203</v>
      </c>
      <c r="E740" s="36" t="s">
        <v>7503</v>
      </c>
      <c r="F740" s="35" t="s">
        <v>7502</v>
      </c>
      <c r="G740" s="37" t="s">
        <v>6168</v>
      </c>
      <c r="H740" s="38">
        <v>12000</v>
      </c>
      <c r="I740" s="39">
        <v>2</v>
      </c>
      <c r="J740" s="40"/>
      <c r="K740" s="41"/>
      <c r="L740" s="76">
        <v>2</v>
      </c>
      <c r="M740" s="14"/>
      <c r="N740" s="15"/>
      <c r="O740" s="97">
        <v>2</v>
      </c>
      <c r="P740" s="97" t="s">
        <v>207</v>
      </c>
      <c r="Q740" s="146"/>
      <c r="R740" s="146"/>
      <c r="S740" s="78">
        <v>2</v>
      </c>
      <c r="T740" s="48">
        <v>24000</v>
      </c>
      <c r="U740" s="23"/>
      <c r="V740" s="24"/>
      <c r="W740" s="62" t="s">
        <v>4866</v>
      </c>
    </row>
    <row r="741" spans="1:23" ht="23.45" customHeight="1">
      <c r="A741" s="35" t="s">
        <v>200</v>
      </c>
      <c r="B741" s="35" t="s">
        <v>201</v>
      </c>
      <c r="C741" s="35" t="s">
        <v>202</v>
      </c>
      <c r="D741" s="35" t="s">
        <v>203</v>
      </c>
      <c r="E741" s="36" t="s">
        <v>11648</v>
      </c>
      <c r="F741" s="35" t="s">
        <v>7505</v>
      </c>
      <c r="G741" s="37" t="s">
        <v>5959</v>
      </c>
      <c r="H741" s="38">
        <v>12000</v>
      </c>
      <c r="I741" s="39">
        <v>1</v>
      </c>
      <c r="J741" s="40"/>
      <c r="K741" s="41"/>
      <c r="L741" s="76">
        <v>1</v>
      </c>
      <c r="M741" s="14"/>
      <c r="N741" s="15"/>
      <c r="O741" s="97">
        <v>1</v>
      </c>
      <c r="P741" s="97" t="s">
        <v>207</v>
      </c>
      <c r="Q741" s="146"/>
      <c r="R741" s="146"/>
      <c r="S741" s="78">
        <v>1</v>
      </c>
      <c r="T741" s="48">
        <v>12000</v>
      </c>
      <c r="U741" s="23"/>
      <c r="V741" s="24"/>
      <c r="W741" s="62" t="s">
        <v>4866</v>
      </c>
    </row>
    <row r="742" spans="1:23" ht="23.45" customHeight="1">
      <c r="A742" s="35" t="s">
        <v>200</v>
      </c>
      <c r="B742" s="35" t="s">
        <v>201</v>
      </c>
      <c r="C742" s="35" t="s">
        <v>202</v>
      </c>
      <c r="D742" s="35" t="s">
        <v>203</v>
      </c>
      <c r="E742" s="36" t="s">
        <v>11372</v>
      </c>
      <c r="F742" s="35" t="s">
        <v>7505</v>
      </c>
      <c r="G742" s="37" t="s">
        <v>7130</v>
      </c>
      <c r="H742" s="38">
        <v>12000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12000</v>
      </c>
      <c r="U742" s="23"/>
      <c r="V742" s="24"/>
      <c r="W742" s="62" t="s">
        <v>4866</v>
      </c>
    </row>
    <row r="743" spans="1:23" ht="23.45" customHeight="1">
      <c r="A743" s="35" t="s">
        <v>200</v>
      </c>
      <c r="B743" s="35" t="s">
        <v>201</v>
      </c>
      <c r="C743" s="35" t="s">
        <v>202</v>
      </c>
      <c r="D743" s="35" t="s">
        <v>203</v>
      </c>
      <c r="E743" s="36" t="s">
        <v>7504</v>
      </c>
      <c r="F743" s="35" t="s">
        <v>7505</v>
      </c>
      <c r="G743" s="37" t="s">
        <v>7067</v>
      </c>
      <c r="H743" s="38">
        <v>12000</v>
      </c>
      <c r="I743" s="39">
        <v>1</v>
      </c>
      <c r="J743" s="40"/>
      <c r="K743" s="41"/>
      <c r="L743" s="76">
        <v>1</v>
      </c>
      <c r="M743" s="14"/>
      <c r="N743" s="15"/>
      <c r="O743" s="97">
        <v>1</v>
      </c>
      <c r="P743" s="97" t="s">
        <v>207</v>
      </c>
      <c r="Q743" s="146"/>
      <c r="R743" s="146"/>
      <c r="S743" s="78">
        <v>1</v>
      </c>
      <c r="T743" s="48">
        <v>12000</v>
      </c>
      <c r="U743" s="23"/>
      <c r="V743" s="24"/>
      <c r="W743" s="62" t="s">
        <v>4866</v>
      </c>
    </row>
    <row r="744" spans="1:23" ht="23.45" customHeight="1">
      <c r="A744" s="35" t="s">
        <v>200</v>
      </c>
      <c r="B744" s="35" t="s">
        <v>201</v>
      </c>
      <c r="C744" s="35" t="s">
        <v>202</v>
      </c>
      <c r="D744" s="35" t="s">
        <v>203</v>
      </c>
      <c r="E744" s="36" t="s">
        <v>11650</v>
      </c>
      <c r="F744" s="35" t="s">
        <v>7746</v>
      </c>
      <c r="G744" s="37" t="s">
        <v>11651</v>
      </c>
      <c r="H744" s="38">
        <v>12500</v>
      </c>
      <c r="I744" s="39">
        <v>4</v>
      </c>
      <c r="J744" s="40"/>
      <c r="K744" s="41"/>
      <c r="L744" s="76">
        <v>4</v>
      </c>
      <c r="M744" s="14"/>
      <c r="N744" s="15"/>
      <c r="O744" s="97">
        <v>4</v>
      </c>
      <c r="P744" s="97" t="s">
        <v>207</v>
      </c>
      <c r="Q744" s="146"/>
      <c r="R744" s="146"/>
      <c r="S744" s="78">
        <v>4</v>
      </c>
      <c r="T744" s="48">
        <v>50000</v>
      </c>
      <c r="U744" s="23"/>
      <c r="V744" s="24"/>
      <c r="W744" s="62" t="s">
        <v>4866</v>
      </c>
    </row>
    <row r="745" spans="1:23" ht="23.45" customHeight="1">
      <c r="A745" s="35" t="s">
        <v>200</v>
      </c>
      <c r="B745" s="35" t="s">
        <v>201</v>
      </c>
      <c r="C745" s="35" t="s">
        <v>202</v>
      </c>
      <c r="D745" s="35" t="s">
        <v>203</v>
      </c>
      <c r="E745" s="36" t="s">
        <v>11937</v>
      </c>
      <c r="F745" s="35" t="s">
        <v>7746</v>
      </c>
      <c r="G745" s="37" t="s">
        <v>7706</v>
      </c>
      <c r="H745" s="38">
        <v>12500</v>
      </c>
      <c r="I745" s="39">
        <v>2</v>
      </c>
      <c r="J745" s="40"/>
      <c r="K745" s="41"/>
      <c r="L745" s="76">
        <v>2</v>
      </c>
      <c r="M745" s="14"/>
      <c r="N745" s="15"/>
      <c r="O745" s="97">
        <v>2</v>
      </c>
      <c r="P745" s="97" t="s">
        <v>207</v>
      </c>
      <c r="Q745" s="146"/>
      <c r="R745" s="146"/>
      <c r="S745" s="78">
        <v>2</v>
      </c>
      <c r="T745" s="48">
        <v>25000</v>
      </c>
      <c r="U745" s="23"/>
      <c r="V745" s="24"/>
      <c r="W745" s="62" t="s">
        <v>4866</v>
      </c>
    </row>
    <row r="746" spans="1:23" ht="23.45" customHeight="1">
      <c r="A746" s="35" t="s">
        <v>200</v>
      </c>
      <c r="B746" s="35" t="s">
        <v>201</v>
      </c>
      <c r="C746" s="35" t="s">
        <v>202</v>
      </c>
      <c r="D746" s="35" t="s">
        <v>203</v>
      </c>
      <c r="E746" s="36" t="s">
        <v>7747</v>
      </c>
      <c r="F746" s="35" t="s">
        <v>7746</v>
      </c>
      <c r="G746" s="37" t="s">
        <v>7748</v>
      </c>
      <c r="H746" s="38">
        <v>12500</v>
      </c>
      <c r="I746" s="39">
        <v>4</v>
      </c>
      <c r="J746" s="40"/>
      <c r="K746" s="41"/>
      <c r="L746" s="76"/>
      <c r="M746" s="14"/>
      <c r="N746" s="15"/>
      <c r="O746" s="97">
        <v>0</v>
      </c>
      <c r="P746" s="97" t="s">
        <v>207</v>
      </c>
      <c r="Q746" s="146" t="s">
        <v>13405</v>
      </c>
      <c r="R746" s="146"/>
      <c r="S746" s="78">
        <v>0</v>
      </c>
      <c r="T746" s="48">
        <v>0</v>
      </c>
      <c r="U746" s="23"/>
      <c r="V746" s="24"/>
      <c r="W746" s="62" t="s">
        <v>4866</v>
      </c>
    </row>
    <row r="747" spans="1:23" ht="23.45" customHeight="1">
      <c r="A747" s="35" t="s">
        <v>200</v>
      </c>
      <c r="B747" s="35" t="s">
        <v>201</v>
      </c>
      <c r="C747" s="35" t="s">
        <v>202</v>
      </c>
      <c r="D747" s="35" t="s">
        <v>203</v>
      </c>
      <c r="E747" s="36" t="s">
        <v>7506</v>
      </c>
      <c r="F747" s="35" t="s">
        <v>7507</v>
      </c>
      <c r="G747" s="37" t="s">
        <v>7104</v>
      </c>
      <c r="H747" s="38">
        <v>8500</v>
      </c>
      <c r="I747" s="39">
        <v>1</v>
      </c>
      <c r="J747" s="40"/>
      <c r="K747" s="41"/>
      <c r="L747" s="76">
        <v>1</v>
      </c>
      <c r="M747" s="14"/>
      <c r="N747" s="15"/>
      <c r="O747" s="97">
        <v>1</v>
      </c>
      <c r="P747" s="97" t="s">
        <v>207</v>
      </c>
      <c r="Q747" s="146"/>
      <c r="R747" s="146"/>
      <c r="S747" s="78">
        <v>1</v>
      </c>
      <c r="T747" s="48">
        <v>8500</v>
      </c>
      <c r="U747" s="23"/>
      <c r="V747" s="24"/>
      <c r="W747" s="62" t="s">
        <v>4866</v>
      </c>
    </row>
    <row r="748" spans="1:23" ht="23.45" customHeight="1">
      <c r="A748" s="35" t="s">
        <v>200</v>
      </c>
      <c r="B748" s="35" t="s">
        <v>201</v>
      </c>
      <c r="C748" s="35" t="s">
        <v>202</v>
      </c>
      <c r="D748" s="35" t="s">
        <v>203</v>
      </c>
      <c r="E748" s="36" t="s">
        <v>7749</v>
      </c>
      <c r="F748" s="35" t="s">
        <v>7507</v>
      </c>
      <c r="G748" s="37" t="s">
        <v>7149</v>
      </c>
      <c r="H748" s="38">
        <v>8500</v>
      </c>
      <c r="I748" s="39">
        <v>4</v>
      </c>
      <c r="J748" s="40"/>
      <c r="K748" s="41"/>
      <c r="L748" s="76"/>
      <c r="M748" s="14"/>
      <c r="N748" s="15"/>
      <c r="O748" s="97">
        <v>0</v>
      </c>
      <c r="P748" s="97" t="s">
        <v>207</v>
      </c>
      <c r="Q748" s="146" t="s">
        <v>13405</v>
      </c>
      <c r="R748" s="146"/>
      <c r="S748" s="78">
        <v>0</v>
      </c>
      <c r="T748" s="48">
        <v>0</v>
      </c>
      <c r="U748" s="23"/>
      <c r="V748" s="24"/>
      <c r="W748" s="62" t="s">
        <v>4866</v>
      </c>
    </row>
    <row r="749" spans="1:23" ht="23.45" customHeight="1">
      <c r="A749" s="35" t="s">
        <v>200</v>
      </c>
      <c r="B749" s="35" t="s">
        <v>201</v>
      </c>
      <c r="C749" s="35" t="s">
        <v>202</v>
      </c>
      <c r="D749" s="35" t="s">
        <v>203</v>
      </c>
      <c r="E749" s="36" t="s">
        <v>7895</v>
      </c>
      <c r="F749" s="35" t="s">
        <v>7507</v>
      </c>
      <c r="G749" s="37" t="s">
        <v>7148</v>
      </c>
      <c r="H749" s="38">
        <v>8500</v>
      </c>
      <c r="I749" s="39">
        <v>9</v>
      </c>
      <c r="J749" s="40"/>
      <c r="K749" s="41"/>
      <c r="L749" s="76"/>
      <c r="M749" s="14"/>
      <c r="N749" s="15"/>
      <c r="O749" s="97">
        <v>0</v>
      </c>
      <c r="P749" s="97" t="s">
        <v>207</v>
      </c>
      <c r="Q749" s="146" t="s">
        <v>13405</v>
      </c>
      <c r="R749" s="146"/>
      <c r="S749" s="78">
        <v>0</v>
      </c>
      <c r="T749" s="48">
        <v>0</v>
      </c>
      <c r="U749" s="23"/>
      <c r="V749" s="24"/>
      <c r="W749" s="62" t="s">
        <v>4866</v>
      </c>
    </row>
    <row r="750" spans="1:23" ht="23.45" customHeight="1">
      <c r="A750" s="35" t="s">
        <v>200</v>
      </c>
      <c r="B750" s="35" t="s">
        <v>201</v>
      </c>
      <c r="C750" s="35" t="s">
        <v>202</v>
      </c>
      <c r="D750" s="35" t="s">
        <v>203</v>
      </c>
      <c r="E750" s="36" t="s">
        <v>7509</v>
      </c>
      <c r="F750" s="35" t="s">
        <v>7507</v>
      </c>
      <c r="G750" s="37" t="s">
        <v>7147</v>
      </c>
      <c r="H750" s="38">
        <v>8500</v>
      </c>
      <c r="I750" s="39">
        <v>3</v>
      </c>
      <c r="J750" s="40"/>
      <c r="K750" s="41"/>
      <c r="L750" s="76">
        <v>3</v>
      </c>
      <c r="M750" s="14"/>
      <c r="N750" s="15"/>
      <c r="O750" s="97">
        <v>3</v>
      </c>
      <c r="P750" s="97" t="s">
        <v>207</v>
      </c>
      <c r="Q750" s="146"/>
      <c r="R750" s="146"/>
      <c r="S750" s="78">
        <v>3</v>
      </c>
      <c r="T750" s="48">
        <v>25500</v>
      </c>
      <c r="U750" s="23"/>
      <c r="V750" s="24"/>
      <c r="W750" s="62" t="s">
        <v>4866</v>
      </c>
    </row>
    <row r="751" spans="1:23" ht="23.45" customHeight="1">
      <c r="A751" s="35" t="s">
        <v>200</v>
      </c>
      <c r="B751" s="35" t="s">
        <v>201</v>
      </c>
      <c r="C751" s="35" t="s">
        <v>202</v>
      </c>
      <c r="D751" s="35" t="s">
        <v>203</v>
      </c>
      <c r="E751" s="36" t="s">
        <v>7510</v>
      </c>
      <c r="F751" s="35" t="s">
        <v>7511</v>
      </c>
      <c r="G751" s="37" t="s">
        <v>5959</v>
      </c>
      <c r="H751" s="38">
        <v>10000</v>
      </c>
      <c r="I751" s="39">
        <v>2</v>
      </c>
      <c r="J751" s="40"/>
      <c r="K751" s="41"/>
      <c r="L751" s="76">
        <v>2</v>
      </c>
      <c r="M751" s="14"/>
      <c r="N751" s="15"/>
      <c r="O751" s="97">
        <v>2</v>
      </c>
      <c r="P751" s="97" t="s">
        <v>207</v>
      </c>
      <c r="Q751" s="146"/>
      <c r="R751" s="146"/>
      <c r="S751" s="78">
        <v>2</v>
      </c>
      <c r="T751" s="48">
        <v>20000</v>
      </c>
      <c r="U751" s="23"/>
      <c r="V751" s="24"/>
      <c r="W751" s="62" t="s">
        <v>4866</v>
      </c>
    </row>
    <row r="752" spans="1:23" ht="23.45" customHeight="1">
      <c r="A752" s="35" t="s">
        <v>200</v>
      </c>
      <c r="B752" s="35" t="s">
        <v>201</v>
      </c>
      <c r="C752" s="35" t="s">
        <v>202</v>
      </c>
      <c r="D752" s="35" t="s">
        <v>203</v>
      </c>
      <c r="E752" s="36" t="s">
        <v>10153</v>
      </c>
      <c r="F752" s="35" t="s">
        <v>12642</v>
      </c>
      <c r="G752" s="37" t="s">
        <v>7067</v>
      </c>
      <c r="H752" s="38">
        <v>8500</v>
      </c>
      <c r="I752" s="39">
        <v>1</v>
      </c>
      <c r="J752" s="40"/>
      <c r="K752" s="41"/>
      <c r="L752" s="76">
        <v>1</v>
      </c>
      <c r="M752" s="14"/>
      <c r="N752" s="15"/>
      <c r="O752" s="97">
        <v>1</v>
      </c>
      <c r="P752" s="97" t="s">
        <v>207</v>
      </c>
      <c r="Q752" s="146"/>
      <c r="R752" s="146"/>
      <c r="S752" s="78">
        <v>1</v>
      </c>
      <c r="T752" s="48">
        <v>8500</v>
      </c>
      <c r="U752" s="23"/>
      <c r="V752" s="24"/>
      <c r="W752" s="62" t="s">
        <v>4866</v>
      </c>
    </row>
    <row r="753" spans="1:23" ht="23.45" customHeight="1">
      <c r="A753" s="16" t="s">
        <v>1005</v>
      </c>
      <c r="B753" s="16" t="s">
        <v>201</v>
      </c>
      <c r="C753" s="16" t="s">
        <v>202</v>
      </c>
      <c r="D753" s="16" t="s">
        <v>203</v>
      </c>
      <c r="E753" s="25" t="s">
        <v>12919</v>
      </c>
      <c r="F753" s="16" t="s">
        <v>12918</v>
      </c>
      <c r="G753" s="26" t="s">
        <v>131</v>
      </c>
      <c r="H753" s="27">
        <v>9000</v>
      </c>
      <c r="I753" s="28"/>
      <c r="J753" s="29"/>
      <c r="K753" s="12">
        <v>1</v>
      </c>
      <c r="L753" s="77"/>
      <c r="M753" s="10"/>
      <c r="N753" s="11"/>
      <c r="O753" s="97">
        <v>0</v>
      </c>
      <c r="P753" s="97" t="s">
        <v>207</v>
      </c>
      <c r="Q753" s="147" t="s">
        <v>36</v>
      </c>
      <c r="R753" s="147" t="s">
        <v>12995</v>
      </c>
      <c r="S753" s="78">
        <v>0</v>
      </c>
      <c r="T753" s="48">
        <v>0</v>
      </c>
      <c r="U753" s="23"/>
      <c r="V753" s="24"/>
      <c r="W753" s="62" t="s">
        <v>4866</v>
      </c>
    </row>
    <row r="754" spans="1:23" ht="23.45" customHeight="1">
      <c r="A754" s="16" t="s">
        <v>1005</v>
      </c>
      <c r="B754" s="16" t="s">
        <v>201</v>
      </c>
      <c r="C754" s="16" t="s">
        <v>202</v>
      </c>
      <c r="D754" s="16" t="s">
        <v>203</v>
      </c>
      <c r="E754" s="25" t="s">
        <v>12937</v>
      </c>
      <c r="F754" s="16" t="s">
        <v>12917</v>
      </c>
      <c r="G754" s="26" t="s">
        <v>130</v>
      </c>
      <c r="H754" s="27">
        <v>9000</v>
      </c>
      <c r="I754" s="28"/>
      <c r="J754" s="29"/>
      <c r="K754" s="12">
        <v>1</v>
      </c>
      <c r="L754" s="77"/>
      <c r="M754" s="10"/>
      <c r="N754" s="11"/>
      <c r="O754" s="97">
        <v>0</v>
      </c>
      <c r="P754" s="97" t="s">
        <v>207</v>
      </c>
      <c r="Q754" s="147" t="s">
        <v>36</v>
      </c>
      <c r="R754" s="147" t="s">
        <v>12979</v>
      </c>
      <c r="S754" s="78">
        <v>0</v>
      </c>
      <c r="T754" s="48">
        <v>0</v>
      </c>
      <c r="U754" s="23"/>
      <c r="V754" s="24"/>
      <c r="W754" s="62" t="s">
        <v>4866</v>
      </c>
    </row>
    <row r="755" spans="1:23" ht="23.45" customHeight="1">
      <c r="A755" s="16"/>
      <c r="B755" s="16"/>
      <c r="C755" s="16"/>
      <c r="D755" s="16"/>
      <c r="E755" s="25"/>
      <c r="F755" s="16"/>
      <c r="G755" s="26"/>
      <c r="H755" s="27"/>
      <c r="I755" s="28"/>
      <c r="J755" s="29"/>
      <c r="K755" s="12"/>
      <c r="L755" s="77"/>
      <c r="M755" s="10"/>
      <c r="N755" s="11"/>
      <c r="O755" s="97">
        <v>0</v>
      </c>
      <c r="P755" s="97" t="s">
        <v>207</v>
      </c>
      <c r="Q755" s="147"/>
      <c r="R755" s="147"/>
      <c r="S755" s="78">
        <v>0</v>
      </c>
      <c r="T755" s="49">
        <v>0</v>
      </c>
      <c r="U755" s="23"/>
      <c r="V755" s="24"/>
      <c r="W755" s="62" t="s">
        <v>207</v>
      </c>
    </row>
    <row r="756" spans="1:23" ht="23.45" customHeight="1">
      <c r="A756" s="35" t="s">
        <v>8326</v>
      </c>
      <c r="B756" s="35" t="s">
        <v>10658</v>
      </c>
      <c r="C756" s="35" t="s">
        <v>6947</v>
      </c>
      <c r="D756" s="35" t="s">
        <v>6947</v>
      </c>
      <c r="E756" s="36" t="s">
        <v>9612</v>
      </c>
      <c r="F756" s="35" t="s">
        <v>9613</v>
      </c>
      <c r="G756" s="37" t="s">
        <v>7760</v>
      </c>
      <c r="H756" s="38">
        <v>8000</v>
      </c>
      <c r="I756" s="39">
        <v>3</v>
      </c>
      <c r="J756" s="40"/>
      <c r="K756" s="41"/>
      <c r="L756" s="76">
        <v>3</v>
      </c>
      <c r="M756" s="14"/>
      <c r="N756" s="15"/>
      <c r="O756" s="97">
        <v>3</v>
      </c>
      <c r="P756" s="97" t="s">
        <v>207</v>
      </c>
      <c r="Q756" s="146"/>
      <c r="R756" s="147"/>
      <c r="S756" s="78">
        <v>3</v>
      </c>
      <c r="T756" s="48">
        <v>24000</v>
      </c>
      <c r="U756" s="23"/>
      <c r="V756" s="24"/>
      <c r="W756" s="62" t="s">
        <v>8329</v>
      </c>
    </row>
    <row r="757" spans="1:23" ht="23.45" customHeight="1">
      <c r="A757" s="16" t="s">
        <v>12940</v>
      </c>
      <c r="B757" s="16" t="s">
        <v>10658</v>
      </c>
      <c r="C757" s="16" t="s">
        <v>6947</v>
      </c>
      <c r="D757" s="16" t="s">
        <v>6947</v>
      </c>
      <c r="E757" s="25" t="s">
        <v>12927</v>
      </c>
      <c r="F757" s="16" t="s">
        <v>12928</v>
      </c>
      <c r="G757" s="26" t="s">
        <v>12941</v>
      </c>
      <c r="H757" s="27">
        <v>8000</v>
      </c>
      <c r="I757" s="28"/>
      <c r="J757" s="29"/>
      <c r="K757" s="12">
        <v>1</v>
      </c>
      <c r="L757" s="77"/>
      <c r="M757" s="10"/>
      <c r="N757" s="11"/>
      <c r="O757" s="97">
        <v>0</v>
      </c>
      <c r="P757" s="97" t="s">
        <v>207</v>
      </c>
      <c r="Q757" s="147" t="s">
        <v>36</v>
      </c>
      <c r="R757" s="147" t="s">
        <v>12977</v>
      </c>
      <c r="S757" s="78">
        <v>0</v>
      </c>
      <c r="T757" s="48">
        <v>0</v>
      </c>
      <c r="U757" s="23"/>
      <c r="V757" s="24"/>
      <c r="W757" s="62" t="s">
        <v>8329</v>
      </c>
    </row>
    <row r="758" spans="1:23" ht="23.45" customHeight="1">
      <c r="A758" s="16"/>
      <c r="B758" s="16"/>
      <c r="C758" s="16"/>
      <c r="D758" s="16"/>
      <c r="E758" s="25"/>
      <c r="F758" s="16"/>
      <c r="G758" s="26"/>
      <c r="H758" s="27"/>
      <c r="I758" s="28"/>
      <c r="J758" s="29"/>
      <c r="K758" s="12"/>
      <c r="L758" s="77"/>
      <c r="M758" s="10"/>
      <c r="N758" s="11"/>
      <c r="O758" s="97">
        <v>0</v>
      </c>
      <c r="P758" s="97" t="s">
        <v>207</v>
      </c>
      <c r="Q758" s="147"/>
      <c r="R758" s="147"/>
      <c r="S758" s="78">
        <v>0</v>
      </c>
      <c r="T758" s="49">
        <v>0</v>
      </c>
      <c r="U758" s="23"/>
      <c r="V758" s="24"/>
      <c r="W758" s="62" t="s">
        <v>207</v>
      </c>
    </row>
    <row r="759" spans="1:23" ht="23.45" customHeight="1">
      <c r="A759" s="35" t="s">
        <v>8250</v>
      </c>
      <c r="B759" s="35" t="s">
        <v>10555</v>
      </c>
      <c r="C759" s="35" t="s">
        <v>650</v>
      </c>
      <c r="D759" s="35" t="s">
        <v>651</v>
      </c>
      <c r="E759" s="36" t="s">
        <v>10155</v>
      </c>
      <c r="F759" s="35" t="s">
        <v>9844</v>
      </c>
      <c r="G759" s="37" t="s">
        <v>5959</v>
      </c>
      <c r="H759" s="38">
        <v>5000</v>
      </c>
      <c r="I759" s="39">
        <v>2</v>
      </c>
      <c r="J759" s="40"/>
      <c r="K759" s="41"/>
      <c r="L759" s="76">
        <v>2</v>
      </c>
      <c r="M759" s="14"/>
      <c r="N759" s="15"/>
      <c r="O759" s="97">
        <v>2</v>
      </c>
      <c r="P759" s="97" t="s">
        <v>207</v>
      </c>
      <c r="Q759" s="146"/>
      <c r="R759" s="146"/>
      <c r="S759" s="78">
        <v>2</v>
      </c>
      <c r="T759" s="48">
        <v>10000</v>
      </c>
      <c r="U759" s="23"/>
      <c r="V759" s="24"/>
      <c r="W759" s="62" t="s">
        <v>8252</v>
      </c>
    </row>
    <row r="760" spans="1:23" ht="23.45" customHeight="1">
      <c r="A760" s="35" t="s">
        <v>8250</v>
      </c>
      <c r="B760" s="35" t="s">
        <v>10555</v>
      </c>
      <c r="C760" s="35" t="s">
        <v>650</v>
      </c>
      <c r="D760" s="35" t="s">
        <v>651</v>
      </c>
      <c r="E760" s="36" t="s">
        <v>12212</v>
      </c>
      <c r="F760" s="35" t="s">
        <v>9844</v>
      </c>
      <c r="G760" s="37" t="s">
        <v>7083</v>
      </c>
      <c r="H760" s="38">
        <v>5000</v>
      </c>
      <c r="I760" s="39">
        <v>1</v>
      </c>
      <c r="J760" s="40"/>
      <c r="K760" s="41"/>
      <c r="L760" s="76">
        <v>1</v>
      </c>
      <c r="M760" s="14"/>
      <c r="N760" s="15"/>
      <c r="O760" s="97">
        <v>1</v>
      </c>
      <c r="P760" s="97" t="s">
        <v>207</v>
      </c>
      <c r="Q760" s="146"/>
      <c r="R760" s="146"/>
      <c r="S760" s="78">
        <v>1</v>
      </c>
      <c r="T760" s="48">
        <v>5000</v>
      </c>
      <c r="U760" s="23"/>
      <c r="V760" s="24"/>
      <c r="W760" s="62" t="s">
        <v>8252</v>
      </c>
    </row>
    <row r="761" spans="1:23" ht="23.45" customHeight="1">
      <c r="A761" s="35"/>
      <c r="B761" s="35"/>
      <c r="C761" s="35"/>
      <c r="D761" s="35"/>
      <c r="E761" s="36"/>
      <c r="F761" s="35"/>
      <c r="G761" s="37"/>
      <c r="H761" s="38"/>
      <c r="I761" s="39"/>
      <c r="J761" s="40"/>
      <c r="K761" s="41"/>
      <c r="L761" s="76"/>
      <c r="M761" s="14"/>
      <c r="N761" s="15"/>
      <c r="O761" s="97">
        <v>0</v>
      </c>
      <c r="P761" s="97" t="s">
        <v>207</v>
      </c>
      <c r="Q761" s="146"/>
      <c r="R761" s="146"/>
      <c r="S761" s="78">
        <v>0</v>
      </c>
      <c r="T761" s="49">
        <v>0</v>
      </c>
      <c r="U761" s="23"/>
      <c r="V761" s="24"/>
      <c r="W761" s="62" t="s">
        <v>207</v>
      </c>
    </row>
    <row r="762" spans="1:23" ht="23.45" customHeight="1">
      <c r="A762" s="35" t="s">
        <v>5636</v>
      </c>
      <c r="B762" s="35" t="s">
        <v>10637</v>
      </c>
      <c r="C762" s="35" t="s">
        <v>5638</v>
      </c>
      <c r="D762" s="35" t="s">
        <v>5638</v>
      </c>
      <c r="E762" s="36" t="s">
        <v>7512</v>
      </c>
      <c r="F762" s="35" t="s">
        <v>7513</v>
      </c>
      <c r="G762" s="37" t="s">
        <v>5959</v>
      </c>
      <c r="H762" s="38">
        <v>8000</v>
      </c>
      <c r="I762" s="39">
        <v>1</v>
      </c>
      <c r="J762" s="40"/>
      <c r="K762" s="41"/>
      <c r="L762" s="76"/>
      <c r="M762" s="14"/>
      <c r="N762" s="15"/>
      <c r="O762" s="97">
        <v>0</v>
      </c>
      <c r="P762" s="97" t="s">
        <v>207</v>
      </c>
      <c r="Q762" s="146" t="s">
        <v>13405</v>
      </c>
      <c r="R762" s="146"/>
      <c r="S762" s="78">
        <v>0</v>
      </c>
      <c r="T762" s="49">
        <v>0</v>
      </c>
      <c r="U762" s="23"/>
      <c r="V762" s="24"/>
      <c r="W762" s="62" t="s">
        <v>5641</v>
      </c>
    </row>
    <row r="763" spans="1:23" ht="23.45" customHeight="1">
      <c r="A763" s="35" t="s">
        <v>5636</v>
      </c>
      <c r="B763" s="35" t="s">
        <v>10637</v>
      </c>
      <c r="C763" s="35" t="s">
        <v>5638</v>
      </c>
      <c r="D763" s="35" t="s">
        <v>5638</v>
      </c>
      <c r="E763" s="36" t="s">
        <v>7514</v>
      </c>
      <c r="F763" s="35" t="s">
        <v>7513</v>
      </c>
      <c r="G763" s="37" t="s">
        <v>7515</v>
      </c>
      <c r="H763" s="38">
        <v>8000</v>
      </c>
      <c r="I763" s="39">
        <v>2</v>
      </c>
      <c r="J763" s="40"/>
      <c r="K763" s="41"/>
      <c r="L763" s="76"/>
      <c r="M763" s="14"/>
      <c r="N763" s="15"/>
      <c r="O763" s="97">
        <v>0</v>
      </c>
      <c r="P763" s="97" t="s">
        <v>207</v>
      </c>
      <c r="Q763" s="146" t="s">
        <v>13405</v>
      </c>
      <c r="R763" s="146"/>
      <c r="S763" s="78">
        <v>0</v>
      </c>
      <c r="T763" s="49">
        <v>0</v>
      </c>
      <c r="U763" s="23"/>
      <c r="V763" s="24"/>
      <c r="W763" s="62" t="s">
        <v>5641</v>
      </c>
    </row>
    <row r="764" spans="1:23" ht="23.45" customHeight="1">
      <c r="A764" s="35"/>
      <c r="B764" s="35"/>
      <c r="C764" s="35"/>
      <c r="D764" s="35"/>
      <c r="E764" s="36"/>
      <c r="F764" s="35"/>
      <c r="G764" s="37"/>
      <c r="H764" s="38"/>
      <c r="I764" s="39"/>
      <c r="J764" s="40"/>
      <c r="K764" s="41"/>
      <c r="L764" s="76"/>
      <c r="M764" s="14"/>
      <c r="N764" s="15"/>
      <c r="O764" s="97">
        <v>0</v>
      </c>
      <c r="P764" s="97" t="s">
        <v>207</v>
      </c>
      <c r="Q764" s="146"/>
      <c r="R764" s="146"/>
      <c r="S764" s="78">
        <v>0</v>
      </c>
      <c r="T764" s="49">
        <v>0</v>
      </c>
      <c r="U764" s="23"/>
      <c r="V764" s="24"/>
      <c r="W764" s="62" t="s">
        <v>207</v>
      </c>
    </row>
    <row r="765" spans="1:23" ht="23.45" customHeight="1">
      <c r="A765" s="35" t="s">
        <v>4947</v>
      </c>
      <c r="B765" s="35" t="s">
        <v>10816</v>
      </c>
      <c r="C765" s="35" t="s">
        <v>4950</v>
      </c>
      <c r="D765" s="35" t="s">
        <v>4950</v>
      </c>
      <c r="E765" s="36" t="s">
        <v>12643</v>
      </c>
      <c r="F765" s="35" t="s">
        <v>12644</v>
      </c>
      <c r="G765" s="37" t="s">
        <v>5959</v>
      </c>
      <c r="H765" s="38">
        <v>5000</v>
      </c>
      <c r="I765" s="39">
        <v>10</v>
      </c>
      <c r="J765" s="40"/>
      <c r="K765" s="41"/>
      <c r="L765" s="76"/>
      <c r="M765" s="14"/>
      <c r="N765" s="15"/>
      <c r="O765" s="97">
        <v>0</v>
      </c>
      <c r="P765" s="97" t="s">
        <v>207</v>
      </c>
      <c r="Q765" s="146" t="s">
        <v>13405</v>
      </c>
      <c r="R765" s="146"/>
      <c r="S765" s="78">
        <v>0</v>
      </c>
      <c r="T765" s="49">
        <v>0</v>
      </c>
      <c r="U765" s="23"/>
      <c r="V765" s="24"/>
      <c r="W765" s="62" t="s">
        <v>4947</v>
      </c>
    </row>
    <row r="766" spans="1:23" ht="23.45" customHeight="1">
      <c r="A766" s="35" t="s">
        <v>4947</v>
      </c>
      <c r="B766" s="35" t="s">
        <v>10816</v>
      </c>
      <c r="C766" s="35" t="s">
        <v>4950</v>
      </c>
      <c r="D766" s="35" t="s">
        <v>4950</v>
      </c>
      <c r="E766" s="36" t="s">
        <v>12645</v>
      </c>
      <c r="F766" s="35" t="s">
        <v>12644</v>
      </c>
      <c r="G766" s="37" t="s">
        <v>7067</v>
      </c>
      <c r="H766" s="38">
        <v>5000</v>
      </c>
      <c r="I766" s="39">
        <v>30</v>
      </c>
      <c r="J766" s="40"/>
      <c r="K766" s="41"/>
      <c r="L766" s="76"/>
      <c r="M766" s="14"/>
      <c r="N766" s="15"/>
      <c r="O766" s="97">
        <v>0</v>
      </c>
      <c r="P766" s="97" t="s">
        <v>207</v>
      </c>
      <c r="Q766" s="146" t="s">
        <v>13405</v>
      </c>
      <c r="R766" s="146"/>
      <c r="S766" s="78">
        <v>0</v>
      </c>
      <c r="T766" s="49">
        <v>0</v>
      </c>
      <c r="U766" s="23"/>
      <c r="V766" s="24"/>
      <c r="W766" s="62" t="s">
        <v>4947</v>
      </c>
    </row>
    <row r="767" spans="1:23" ht="23.45" customHeight="1">
      <c r="A767" s="35" t="s">
        <v>4947</v>
      </c>
      <c r="B767" s="35" t="s">
        <v>10816</v>
      </c>
      <c r="C767" s="35" t="s">
        <v>4950</v>
      </c>
      <c r="D767" s="35" t="s">
        <v>4950</v>
      </c>
      <c r="E767" s="36" t="s">
        <v>12646</v>
      </c>
      <c r="F767" s="35" t="s">
        <v>12644</v>
      </c>
      <c r="G767" s="37" t="s">
        <v>7055</v>
      </c>
      <c r="H767" s="38">
        <v>5000</v>
      </c>
      <c r="I767" s="39">
        <v>1</v>
      </c>
      <c r="J767" s="40"/>
      <c r="K767" s="41"/>
      <c r="L767" s="76"/>
      <c r="M767" s="14"/>
      <c r="N767" s="15"/>
      <c r="O767" s="97">
        <v>0</v>
      </c>
      <c r="P767" s="97" t="s">
        <v>207</v>
      </c>
      <c r="Q767" s="146" t="s">
        <v>13405</v>
      </c>
      <c r="R767" s="146"/>
      <c r="S767" s="78">
        <v>0</v>
      </c>
      <c r="T767" s="49">
        <v>0</v>
      </c>
      <c r="U767" s="23"/>
      <c r="V767" s="24"/>
      <c r="W767" s="62" t="s">
        <v>4947</v>
      </c>
    </row>
    <row r="768" spans="1:23" ht="23.45" customHeight="1">
      <c r="A768" s="35" t="s">
        <v>4947</v>
      </c>
      <c r="B768" s="35" t="s">
        <v>10816</v>
      </c>
      <c r="C768" s="35" t="s">
        <v>4950</v>
      </c>
      <c r="D768" s="35" t="s">
        <v>4950</v>
      </c>
      <c r="E768" s="36" t="s">
        <v>12647</v>
      </c>
      <c r="F768" s="35" t="s">
        <v>12644</v>
      </c>
      <c r="G768" s="37" t="s">
        <v>6755</v>
      </c>
      <c r="H768" s="38">
        <v>5000</v>
      </c>
      <c r="I768" s="39">
        <v>2</v>
      </c>
      <c r="J768" s="40"/>
      <c r="K768" s="41"/>
      <c r="L768" s="76"/>
      <c r="M768" s="14"/>
      <c r="N768" s="15"/>
      <c r="O768" s="97">
        <v>0</v>
      </c>
      <c r="P768" s="97" t="s">
        <v>207</v>
      </c>
      <c r="Q768" s="146" t="s">
        <v>13405</v>
      </c>
      <c r="R768" s="146"/>
      <c r="S768" s="78">
        <v>0</v>
      </c>
      <c r="T768" s="49">
        <v>0</v>
      </c>
      <c r="U768" s="23"/>
      <c r="V768" s="24"/>
      <c r="W768" s="62" t="s">
        <v>4947</v>
      </c>
    </row>
    <row r="769" spans="1:23" ht="23.45" customHeight="1">
      <c r="A769" s="35" t="s">
        <v>4947</v>
      </c>
      <c r="B769" s="35" t="s">
        <v>10816</v>
      </c>
      <c r="C769" s="35" t="s">
        <v>4950</v>
      </c>
      <c r="D769" s="35" t="s">
        <v>4950</v>
      </c>
      <c r="E769" s="36" t="s">
        <v>12648</v>
      </c>
      <c r="F769" s="35" t="s">
        <v>12644</v>
      </c>
      <c r="G769" s="37" t="s">
        <v>7079</v>
      </c>
      <c r="H769" s="38">
        <v>5000</v>
      </c>
      <c r="I769" s="39">
        <v>50</v>
      </c>
      <c r="J769" s="40"/>
      <c r="K769" s="41"/>
      <c r="L769" s="76"/>
      <c r="M769" s="14"/>
      <c r="N769" s="15"/>
      <c r="O769" s="97">
        <v>0</v>
      </c>
      <c r="P769" s="97" t="s">
        <v>207</v>
      </c>
      <c r="Q769" s="146" t="s">
        <v>13405</v>
      </c>
      <c r="R769" s="146"/>
      <c r="S769" s="78">
        <v>0</v>
      </c>
      <c r="T769" s="49">
        <v>0</v>
      </c>
      <c r="U769" s="23"/>
      <c r="V769" s="24"/>
      <c r="W769" s="62" t="s">
        <v>4947</v>
      </c>
    </row>
    <row r="770" spans="1:23" ht="23.45" customHeight="1">
      <c r="A770" s="35"/>
      <c r="B770" s="35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97">
        <v>0</v>
      </c>
      <c r="P770" s="97" t="s">
        <v>207</v>
      </c>
      <c r="Q770" s="146"/>
      <c r="R770" s="146"/>
      <c r="S770" s="78">
        <v>0</v>
      </c>
      <c r="T770" s="49">
        <v>0</v>
      </c>
      <c r="U770" s="23"/>
      <c r="V770" s="24"/>
      <c r="W770" s="62" t="s">
        <v>207</v>
      </c>
    </row>
    <row r="771" spans="1:23" ht="23.45" customHeight="1">
      <c r="A771" s="35" t="s">
        <v>12778</v>
      </c>
      <c r="B771" s="35" t="s">
        <v>11114</v>
      </c>
      <c r="C771" s="35" t="s">
        <v>9997</v>
      </c>
      <c r="D771" s="35" t="s">
        <v>9997</v>
      </c>
      <c r="E771" s="36" t="s">
        <v>12855</v>
      </c>
      <c r="F771" s="35" t="s">
        <v>9840</v>
      </c>
      <c r="G771" s="37" t="s">
        <v>5959</v>
      </c>
      <c r="H771" s="38">
        <v>13000</v>
      </c>
      <c r="I771" s="39">
        <v>2</v>
      </c>
      <c r="J771" s="40"/>
      <c r="K771" s="41"/>
      <c r="L771" s="76"/>
      <c r="M771" s="14"/>
      <c r="N771" s="15"/>
      <c r="O771" s="97">
        <v>0</v>
      </c>
      <c r="P771" s="97" t="s">
        <v>207</v>
      </c>
      <c r="Q771" s="146" t="s">
        <v>13405</v>
      </c>
      <c r="R771" s="146"/>
      <c r="S771" s="78">
        <v>0</v>
      </c>
      <c r="T771" s="49">
        <v>0</v>
      </c>
      <c r="U771" s="23"/>
      <c r="V771" s="24"/>
      <c r="W771" s="62" t="s">
        <v>12536</v>
      </c>
    </row>
    <row r="772" spans="1:23" ht="23.45" customHeight="1">
      <c r="A772" s="35" t="s">
        <v>12778</v>
      </c>
      <c r="B772" s="35" t="s">
        <v>11114</v>
      </c>
      <c r="C772" s="35" t="s">
        <v>9997</v>
      </c>
      <c r="D772" s="35" t="s">
        <v>9997</v>
      </c>
      <c r="E772" s="36" t="s">
        <v>12213</v>
      </c>
      <c r="F772" s="35" t="s">
        <v>9840</v>
      </c>
      <c r="G772" s="37" t="s">
        <v>6756</v>
      </c>
      <c r="H772" s="38">
        <v>13000</v>
      </c>
      <c r="I772" s="39">
        <v>5</v>
      </c>
      <c r="J772" s="40"/>
      <c r="K772" s="41"/>
      <c r="L772" s="76"/>
      <c r="M772" s="14"/>
      <c r="N772" s="15"/>
      <c r="O772" s="97">
        <v>0</v>
      </c>
      <c r="P772" s="97" t="s">
        <v>207</v>
      </c>
      <c r="Q772" s="146" t="s">
        <v>13405</v>
      </c>
      <c r="R772" s="146"/>
      <c r="S772" s="78">
        <v>0</v>
      </c>
      <c r="T772" s="49">
        <v>0</v>
      </c>
      <c r="U772" s="23"/>
      <c r="V772" s="24"/>
      <c r="W772" s="62" t="s">
        <v>12536</v>
      </c>
    </row>
    <row r="773" spans="1:23" ht="23.45" customHeight="1">
      <c r="A773" s="35"/>
      <c r="B773" s="35"/>
      <c r="C773" s="35"/>
      <c r="D773" s="35"/>
      <c r="E773" s="36"/>
      <c r="F773" s="35"/>
      <c r="G773" s="37"/>
      <c r="H773" s="38"/>
      <c r="I773" s="39"/>
      <c r="J773" s="40"/>
      <c r="K773" s="41"/>
      <c r="L773" s="76"/>
      <c r="M773" s="14"/>
      <c r="N773" s="15"/>
      <c r="O773" s="97">
        <v>0</v>
      </c>
      <c r="P773" s="97" t="s">
        <v>207</v>
      </c>
      <c r="Q773" s="146"/>
      <c r="R773" s="146"/>
      <c r="S773" s="78">
        <v>0</v>
      </c>
      <c r="T773" s="49">
        <v>0</v>
      </c>
      <c r="U773" s="23"/>
      <c r="V773" s="24"/>
      <c r="W773" s="62" t="s">
        <v>207</v>
      </c>
    </row>
    <row r="774" spans="1:23" ht="23.45" customHeight="1">
      <c r="A774" s="16" t="s">
        <v>4811</v>
      </c>
      <c r="B774" s="16" t="s">
        <v>998</v>
      </c>
      <c r="C774" s="16" t="s">
        <v>999</v>
      </c>
      <c r="D774" s="16" t="s">
        <v>999</v>
      </c>
      <c r="E774" s="25" t="s">
        <v>1004</v>
      </c>
      <c r="F774" s="16" t="s">
        <v>5421</v>
      </c>
      <c r="G774" s="26" t="s">
        <v>5424</v>
      </c>
      <c r="H774" s="27">
        <v>10000</v>
      </c>
      <c r="I774" s="28"/>
      <c r="J774" s="29"/>
      <c r="K774" s="84">
        <v>1</v>
      </c>
      <c r="L774" s="77"/>
      <c r="M774" s="10"/>
      <c r="N774" s="11"/>
      <c r="O774" s="97">
        <v>0</v>
      </c>
      <c r="P774" s="97" t="s">
        <v>207</v>
      </c>
      <c r="Q774" s="231" t="s">
        <v>36</v>
      </c>
      <c r="R774" s="147" t="s">
        <v>5450</v>
      </c>
      <c r="S774" s="78">
        <v>0</v>
      </c>
      <c r="T774" s="49">
        <v>0</v>
      </c>
      <c r="U774" s="23"/>
      <c r="V774" s="24"/>
      <c r="W774" s="62" t="s">
        <v>4826</v>
      </c>
    </row>
    <row r="775" spans="1:23" ht="23.45" customHeight="1">
      <c r="A775" s="35"/>
      <c r="B775" s="35"/>
      <c r="C775" s="35"/>
      <c r="D775" s="35"/>
      <c r="E775" s="36"/>
      <c r="F775" s="35"/>
      <c r="G775" s="37"/>
      <c r="H775" s="38"/>
      <c r="I775" s="39"/>
      <c r="J775" s="40"/>
      <c r="K775" s="41"/>
      <c r="L775" s="76"/>
      <c r="M775" s="14"/>
      <c r="N775" s="15"/>
      <c r="O775" s="97"/>
      <c r="P775" s="97"/>
      <c r="Q775" s="146"/>
      <c r="R775" s="146"/>
      <c r="S775" s="78">
        <v>0</v>
      </c>
      <c r="T775" s="49">
        <v>0</v>
      </c>
      <c r="U775" s="23"/>
      <c r="V775" s="24"/>
      <c r="W775" s="62" t="s">
        <v>207</v>
      </c>
    </row>
    <row r="776" spans="1:23" ht="23.45" customHeight="1">
      <c r="A776" s="30" t="s">
        <v>76</v>
      </c>
      <c r="B776" s="30" t="s">
        <v>10573</v>
      </c>
      <c r="C776" s="30" t="s">
        <v>78</v>
      </c>
      <c r="D776" s="30" t="s">
        <v>78</v>
      </c>
      <c r="E776" s="31" t="s">
        <v>9596</v>
      </c>
      <c r="F776" s="30" t="s">
        <v>9597</v>
      </c>
      <c r="G776" s="32" t="s">
        <v>7067</v>
      </c>
      <c r="H776" s="33">
        <v>14000</v>
      </c>
      <c r="I776" s="332"/>
      <c r="J776" s="333"/>
      <c r="K776" s="34">
        <v>1</v>
      </c>
      <c r="L776" s="334"/>
      <c r="M776" s="335"/>
      <c r="N776" s="336"/>
      <c r="O776" s="337"/>
      <c r="P776" s="337"/>
      <c r="Q776" s="217" t="s">
        <v>13450</v>
      </c>
      <c r="R776" s="146"/>
      <c r="S776" s="78">
        <v>0</v>
      </c>
      <c r="T776" s="49">
        <v>0</v>
      </c>
      <c r="U776" s="23"/>
      <c r="V776" s="24"/>
      <c r="W776" s="62" t="s">
        <v>297</v>
      </c>
    </row>
    <row r="777" spans="1:23" ht="23.45" customHeight="1">
      <c r="A777" s="30" t="s">
        <v>6365</v>
      </c>
      <c r="B777" s="30" t="s">
        <v>10610</v>
      </c>
      <c r="C777" s="30" t="s">
        <v>6380</v>
      </c>
      <c r="D777" s="30" t="s">
        <v>6381</v>
      </c>
      <c r="E777" s="31" t="s">
        <v>10393</v>
      </c>
      <c r="F777" s="30" t="s">
        <v>7183</v>
      </c>
      <c r="G777" s="32" t="s">
        <v>7067</v>
      </c>
      <c r="H777" s="33">
        <v>11000</v>
      </c>
      <c r="I777" s="332"/>
      <c r="J777" s="333"/>
      <c r="K777" s="34">
        <v>1</v>
      </c>
      <c r="L777" s="334"/>
      <c r="M777" s="335"/>
      <c r="N777" s="336"/>
      <c r="O777" s="337"/>
      <c r="P777" s="337"/>
      <c r="Q777" s="217" t="s">
        <v>13451</v>
      </c>
      <c r="R777" s="146"/>
      <c r="S777" s="78">
        <v>0</v>
      </c>
      <c r="T777" s="49">
        <v>0</v>
      </c>
      <c r="U777" s="23"/>
      <c r="V777" s="24"/>
      <c r="W777" s="62" t="s">
        <v>6432</v>
      </c>
    </row>
    <row r="778" spans="1:23" ht="23.45" customHeight="1">
      <c r="A778" s="30" t="s">
        <v>186</v>
      </c>
      <c r="B778" s="30" t="s">
        <v>10620</v>
      </c>
      <c r="C778" s="30" t="s">
        <v>188</v>
      </c>
      <c r="D778" s="30" t="s">
        <v>189</v>
      </c>
      <c r="E778" s="31" t="s">
        <v>7484</v>
      </c>
      <c r="F778" s="30" t="s">
        <v>7485</v>
      </c>
      <c r="G778" s="32" t="s">
        <v>7486</v>
      </c>
      <c r="H778" s="33">
        <v>16500</v>
      </c>
      <c r="I778" s="332"/>
      <c r="J778" s="333"/>
      <c r="K778" s="34">
        <v>1</v>
      </c>
      <c r="L778" s="334"/>
      <c r="M778" s="335"/>
      <c r="N778" s="336"/>
      <c r="O778" s="337"/>
      <c r="P778" s="337"/>
      <c r="Q778" s="217" t="s">
        <v>13452</v>
      </c>
      <c r="R778" s="146"/>
      <c r="S778" s="78">
        <v>0</v>
      </c>
      <c r="T778" s="49">
        <v>0</v>
      </c>
      <c r="U778" s="23"/>
      <c r="V778" s="24"/>
      <c r="W778" s="62" t="s">
        <v>434</v>
      </c>
    </row>
    <row r="779" spans="1:23" ht="23.45" customHeight="1">
      <c r="A779" s="30" t="s">
        <v>12476</v>
      </c>
      <c r="B779" s="30" t="s">
        <v>12477</v>
      </c>
      <c r="C779" s="30" t="s">
        <v>6368</v>
      </c>
      <c r="D779" s="30" t="s">
        <v>6369</v>
      </c>
      <c r="E779" s="31" t="s">
        <v>7797</v>
      </c>
      <c r="F779" s="30" t="s">
        <v>13446</v>
      </c>
      <c r="G779" s="32" t="s">
        <v>13447</v>
      </c>
      <c r="H779" s="33">
        <v>10000</v>
      </c>
      <c r="I779" s="332"/>
      <c r="J779" s="333"/>
      <c r="K779" s="34">
        <v>1</v>
      </c>
      <c r="L779" s="334"/>
      <c r="M779" s="335"/>
      <c r="N779" s="336"/>
      <c r="O779" s="337"/>
      <c r="P779" s="337"/>
      <c r="Q779" s="217" t="s">
        <v>13453</v>
      </c>
      <c r="R779" s="146"/>
      <c r="S779" s="78">
        <v>0</v>
      </c>
      <c r="T779" s="49">
        <v>0</v>
      </c>
      <c r="U779" s="23"/>
      <c r="V779" s="24"/>
      <c r="W779" s="62" t="s">
        <v>6371</v>
      </c>
    </row>
    <row r="780" spans="1:23" ht="23.45" customHeight="1">
      <c r="A780" s="30" t="s">
        <v>5722</v>
      </c>
      <c r="B780" s="30" t="s">
        <v>10655</v>
      </c>
      <c r="C780" s="30" t="s">
        <v>38</v>
      </c>
      <c r="D780" s="30" t="s">
        <v>39</v>
      </c>
      <c r="E780" s="31" t="s">
        <v>12075</v>
      </c>
      <c r="F780" s="30" t="s">
        <v>12076</v>
      </c>
      <c r="G780" s="32" t="s">
        <v>12077</v>
      </c>
      <c r="H780" s="33">
        <v>19000</v>
      </c>
      <c r="I780" s="332"/>
      <c r="J780" s="333"/>
      <c r="K780" s="34">
        <v>1</v>
      </c>
      <c r="L780" s="334"/>
      <c r="M780" s="335"/>
      <c r="N780" s="336"/>
      <c r="O780" s="337"/>
      <c r="P780" s="337"/>
      <c r="Q780" s="217" t="s">
        <v>13454</v>
      </c>
      <c r="R780" s="146"/>
      <c r="S780" s="78">
        <v>0</v>
      </c>
      <c r="T780" s="49">
        <v>0</v>
      </c>
      <c r="U780" s="23"/>
      <c r="V780" s="24"/>
      <c r="W780" s="62" t="s">
        <v>4825</v>
      </c>
    </row>
    <row r="781" spans="1:23" ht="23.45" customHeight="1">
      <c r="A781" s="30" t="s">
        <v>167</v>
      </c>
      <c r="B781" s="30" t="s">
        <v>168</v>
      </c>
      <c r="C781" s="30" t="s">
        <v>169</v>
      </c>
      <c r="D781" s="30" t="s">
        <v>169</v>
      </c>
      <c r="E781" s="31" t="s">
        <v>12835</v>
      </c>
      <c r="F781" s="30" t="s">
        <v>9748</v>
      </c>
      <c r="G781" s="32" t="s">
        <v>6756</v>
      </c>
      <c r="H781" s="33">
        <v>15000</v>
      </c>
      <c r="I781" s="332"/>
      <c r="J781" s="333"/>
      <c r="K781" s="34">
        <v>1</v>
      </c>
      <c r="L781" s="334"/>
      <c r="M781" s="335"/>
      <c r="N781" s="336"/>
      <c r="O781" s="337"/>
      <c r="P781" s="337"/>
      <c r="Q781" s="217" t="s">
        <v>13453</v>
      </c>
      <c r="R781" s="146"/>
      <c r="S781" s="78">
        <v>0</v>
      </c>
      <c r="T781" s="49">
        <v>0</v>
      </c>
      <c r="U781" s="23"/>
      <c r="V781" s="24"/>
      <c r="W781" s="62" t="s">
        <v>4827</v>
      </c>
    </row>
    <row r="782" spans="1:23" ht="23.45" customHeight="1">
      <c r="A782" s="30" t="s">
        <v>319</v>
      </c>
      <c r="B782" s="30" t="s">
        <v>10677</v>
      </c>
      <c r="C782" s="30" t="s">
        <v>99</v>
      </c>
      <c r="D782" s="30" t="s">
        <v>100</v>
      </c>
      <c r="E782" s="31" t="s">
        <v>7271</v>
      </c>
      <c r="F782" s="30" t="s">
        <v>7270</v>
      </c>
      <c r="G782" s="32" t="s">
        <v>12812</v>
      </c>
      <c r="H782" s="33">
        <v>14000</v>
      </c>
      <c r="I782" s="332"/>
      <c r="J782" s="333"/>
      <c r="K782" s="34">
        <v>1</v>
      </c>
      <c r="L782" s="334"/>
      <c r="M782" s="335"/>
      <c r="N782" s="336"/>
      <c r="O782" s="337"/>
      <c r="P782" s="337"/>
      <c r="Q782" s="217" t="s">
        <v>13453</v>
      </c>
      <c r="R782" s="146"/>
      <c r="S782" s="78">
        <v>0</v>
      </c>
      <c r="T782" s="49">
        <v>0</v>
      </c>
      <c r="U782" s="23"/>
      <c r="V782" s="24"/>
      <c r="W782" s="62" t="s">
        <v>4830</v>
      </c>
    </row>
    <row r="783" spans="1:23" ht="23.45" customHeight="1">
      <c r="A783" s="30" t="s">
        <v>6372</v>
      </c>
      <c r="B783" s="30" t="s">
        <v>10714</v>
      </c>
      <c r="C783" s="30" t="s">
        <v>154</v>
      </c>
      <c r="D783" s="30" t="s">
        <v>155</v>
      </c>
      <c r="E783" s="31" t="s">
        <v>9735</v>
      </c>
      <c r="F783" s="30" t="s">
        <v>9736</v>
      </c>
      <c r="G783" s="32" t="s">
        <v>7064</v>
      </c>
      <c r="H783" s="33">
        <v>25000</v>
      </c>
      <c r="I783" s="332"/>
      <c r="J783" s="333"/>
      <c r="K783" s="34">
        <v>1</v>
      </c>
      <c r="L783" s="334"/>
      <c r="M783" s="335"/>
      <c r="N783" s="336"/>
      <c r="O783" s="337"/>
      <c r="P783" s="337"/>
      <c r="Q783" s="217" t="s">
        <v>13453</v>
      </c>
      <c r="R783" s="146"/>
      <c r="S783" s="78">
        <v>0</v>
      </c>
      <c r="T783" s="49">
        <v>0</v>
      </c>
      <c r="U783" s="23"/>
      <c r="V783" s="24"/>
      <c r="W783" s="62" t="s">
        <v>5329</v>
      </c>
    </row>
    <row r="784" spans="1:23" ht="23.45" customHeight="1">
      <c r="A784" s="30" t="s">
        <v>525</v>
      </c>
      <c r="B784" s="30" t="s">
        <v>10732</v>
      </c>
      <c r="C784" s="30" t="s">
        <v>159</v>
      </c>
      <c r="D784" s="30" t="s">
        <v>160</v>
      </c>
      <c r="E784" s="31" t="s">
        <v>9467</v>
      </c>
      <c r="F784" s="30" t="s">
        <v>9466</v>
      </c>
      <c r="G784" s="32" t="s">
        <v>6756</v>
      </c>
      <c r="H784" s="33">
        <v>12000</v>
      </c>
      <c r="I784" s="332"/>
      <c r="J784" s="333"/>
      <c r="K784" s="34">
        <v>1</v>
      </c>
      <c r="L784" s="334"/>
      <c r="M784" s="335"/>
      <c r="N784" s="336"/>
      <c r="O784" s="337"/>
      <c r="P784" s="337"/>
      <c r="Q784" s="217" t="s">
        <v>13453</v>
      </c>
      <c r="R784" s="146"/>
      <c r="S784" s="78">
        <v>0</v>
      </c>
      <c r="T784" s="49">
        <v>0</v>
      </c>
      <c r="U784" s="23"/>
      <c r="V784" s="24"/>
      <c r="W784" s="62" t="s">
        <v>373</v>
      </c>
    </row>
    <row r="785" spans="1:23" ht="23.45" customHeight="1">
      <c r="A785" s="30" t="s">
        <v>1939</v>
      </c>
      <c r="B785" s="30" t="s">
        <v>10755</v>
      </c>
      <c r="C785" s="30" t="s">
        <v>586</v>
      </c>
      <c r="D785" s="30" t="s">
        <v>587</v>
      </c>
      <c r="E785" s="31" t="s">
        <v>7145</v>
      </c>
      <c r="F785" s="30" t="s">
        <v>7144</v>
      </c>
      <c r="G785" s="32" t="s">
        <v>7104</v>
      </c>
      <c r="H785" s="33">
        <v>18000</v>
      </c>
      <c r="I785" s="332"/>
      <c r="J785" s="333"/>
      <c r="K785" s="34">
        <v>1</v>
      </c>
      <c r="L785" s="334"/>
      <c r="M785" s="335"/>
      <c r="N785" s="336"/>
      <c r="O785" s="337"/>
      <c r="P785" s="337"/>
      <c r="Q785" s="217" t="s">
        <v>13455</v>
      </c>
      <c r="R785" s="146"/>
      <c r="S785" s="78">
        <v>0</v>
      </c>
      <c r="T785" s="49">
        <v>0</v>
      </c>
      <c r="U785" s="23"/>
      <c r="V785" s="24"/>
      <c r="W785" s="62" t="s">
        <v>589</v>
      </c>
    </row>
    <row r="786" spans="1:23" ht="23.45" customHeight="1">
      <c r="A786" s="30" t="s">
        <v>1939</v>
      </c>
      <c r="B786" s="30" t="s">
        <v>10755</v>
      </c>
      <c r="C786" s="30" t="s">
        <v>586</v>
      </c>
      <c r="D786" s="30" t="s">
        <v>587</v>
      </c>
      <c r="E786" s="31" t="s">
        <v>7652</v>
      </c>
      <c r="F786" s="30" t="s">
        <v>7144</v>
      </c>
      <c r="G786" s="32" t="s">
        <v>7152</v>
      </c>
      <c r="H786" s="33">
        <v>18000</v>
      </c>
      <c r="I786" s="332"/>
      <c r="J786" s="333"/>
      <c r="K786" s="34">
        <v>1</v>
      </c>
      <c r="L786" s="334"/>
      <c r="M786" s="335"/>
      <c r="N786" s="336"/>
      <c r="O786" s="337"/>
      <c r="P786" s="337"/>
      <c r="Q786" s="217" t="s">
        <v>13456</v>
      </c>
      <c r="R786" s="146"/>
      <c r="S786" s="78">
        <v>0</v>
      </c>
      <c r="T786" s="49">
        <v>0</v>
      </c>
      <c r="U786" s="23"/>
      <c r="V786" s="24"/>
      <c r="W786" s="62" t="s">
        <v>589</v>
      </c>
    </row>
    <row r="787" spans="1:23" ht="23.45" customHeight="1">
      <c r="A787" s="30" t="s">
        <v>2913</v>
      </c>
      <c r="B787" s="30" t="s">
        <v>10898</v>
      </c>
      <c r="C787" s="30" t="s">
        <v>2917</v>
      </c>
      <c r="D787" s="30" t="s">
        <v>2918</v>
      </c>
      <c r="E787" s="31" t="s">
        <v>7364</v>
      </c>
      <c r="F787" s="30" t="s">
        <v>7365</v>
      </c>
      <c r="G787" s="32" t="s">
        <v>7188</v>
      </c>
      <c r="H787" s="33">
        <v>9500</v>
      </c>
      <c r="I787" s="332"/>
      <c r="J787" s="333"/>
      <c r="K787" s="34">
        <v>1</v>
      </c>
      <c r="L787" s="334"/>
      <c r="M787" s="335"/>
      <c r="N787" s="336"/>
      <c r="O787" s="337"/>
      <c r="P787" s="337"/>
      <c r="Q787" s="217" t="s">
        <v>13457</v>
      </c>
      <c r="R787" s="146"/>
      <c r="S787" s="78">
        <v>0</v>
      </c>
      <c r="T787" s="49">
        <v>0</v>
      </c>
      <c r="U787" s="23"/>
      <c r="V787" s="24"/>
      <c r="W787" s="62" t="s">
        <v>2921</v>
      </c>
    </row>
    <row r="788" spans="1:23" ht="23.45" customHeight="1">
      <c r="A788" s="30" t="s">
        <v>6702</v>
      </c>
      <c r="B788" s="30" t="s">
        <v>11279</v>
      </c>
      <c r="C788" s="30" t="s">
        <v>6436</v>
      </c>
      <c r="D788" s="30" t="s">
        <v>6436</v>
      </c>
      <c r="E788" s="31" t="s">
        <v>7871</v>
      </c>
      <c r="F788" s="30" t="s">
        <v>13448</v>
      </c>
      <c r="G788" s="32" t="s">
        <v>13449</v>
      </c>
      <c r="H788" s="33">
        <v>15000</v>
      </c>
      <c r="I788" s="332"/>
      <c r="J788" s="333"/>
      <c r="K788" s="34">
        <v>1</v>
      </c>
      <c r="L788" s="334"/>
      <c r="M788" s="335"/>
      <c r="N788" s="336"/>
      <c r="O788" s="337"/>
      <c r="P788" s="337"/>
      <c r="Q788" s="217" t="s">
        <v>13458</v>
      </c>
      <c r="R788" s="146"/>
      <c r="S788" s="78">
        <v>0</v>
      </c>
      <c r="T788" s="49">
        <v>0</v>
      </c>
      <c r="U788" s="23"/>
      <c r="V788" s="24"/>
      <c r="W788" s="62" t="s">
        <v>6705</v>
      </c>
    </row>
    <row r="789" spans="1:23" ht="23.45" customHeight="1">
      <c r="A789" s="30" t="s">
        <v>3488</v>
      </c>
      <c r="B789" s="30" t="s">
        <v>10989</v>
      </c>
      <c r="C789" s="30" t="s">
        <v>598</v>
      </c>
      <c r="D789" s="30" t="s">
        <v>598</v>
      </c>
      <c r="E789" s="31" t="s">
        <v>9537</v>
      </c>
      <c r="F789" s="30" t="s">
        <v>7469</v>
      </c>
      <c r="G789" s="32" t="s">
        <v>9538</v>
      </c>
      <c r="H789" s="33">
        <v>24000</v>
      </c>
      <c r="I789" s="332"/>
      <c r="J789" s="333"/>
      <c r="K789" s="34">
        <v>1</v>
      </c>
      <c r="L789" s="334"/>
      <c r="M789" s="335"/>
      <c r="N789" s="336"/>
      <c r="O789" s="337"/>
      <c r="P789" s="337"/>
      <c r="Q789" s="217" t="s">
        <v>13459</v>
      </c>
      <c r="R789" s="146"/>
      <c r="S789" s="78">
        <v>0</v>
      </c>
      <c r="T789" s="49">
        <v>0</v>
      </c>
      <c r="U789" s="23"/>
      <c r="V789" s="24"/>
      <c r="W789" s="62" t="s">
        <v>5018</v>
      </c>
    </row>
    <row r="790" spans="1:23" ht="23.45" customHeight="1">
      <c r="A790" s="30" t="s">
        <v>61</v>
      </c>
      <c r="B790" s="30" t="s">
        <v>11031</v>
      </c>
      <c r="C790" s="30" t="s">
        <v>63</v>
      </c>
      <c r="D790" s="30" t="s">
        <v>6373</v>
      </c>
      <c r="E790" s="31" t="s">
        <v>7715</v>
      </c>
      <c r="F790" s="30" t="s">
        <v>7192</v>
      </c>
      <c r="G790" s="32" t="s">
        <v>6725</v>
      </c>
      <c r="H790" s="33">
        <v>8500</v>
      </c>
      <c r="I790" s="332"/>
      <c r="J790" s="333"/>
      <c r="K790" s="34">
        <v>1</v>
      </c>
      <c r="L790" s="334"/>
      <c r="M790" s="335"/>
      <c r="N790" s="336"/>
      <c r="O790" s="337"/>
      <c r="P790" s="337"/>
      <c r="Q790" s="217" t="s">
        <v>13460</v>
      </c>
      <c r="R790" s="146"/>
      <c r="S790" s="78">
        <v>0</v>
      </c>
      <c r="T790" s="49">
        <v>0</v>
      </c>
      <c r="U790" s="23"/>
      <c r="V790" s="24"/>
      <c r="W790" s="62" t="s">
        <v>4852</v>
      </c>
    </row>
    <row r="791" spans="1:23" ht="23.45" customHeight="1">
      <c r="A791" s="30" t="s">
        <v>181</v>
      </c>
      <c r="B791" s="30" t="s">
        <v>11090</v>
      </c>
      <c r="C791" s="30" t="s">
        <v>183</v>
      </c>
      <c r="D791" s="30" t="s">
        <v>183</v>
      </c>
      <c r="E791" s="31" t="s">
        <v>12845</v>
      </c>
      <c r="F791" s="30" t="s">
        <v>12846</v>
      </c>
      <c r="G791" s="32" t="s">
        <v>12847</v>
      </c>
      <c r="H791" s="33">
        <v>20000</v>
      </c>
      <c r="I791" s="332"/>
      <c r="J791" s="333"/>
      <c r="K791" s="34">
        <v>1</v>
      </c>
      <c r="L791" s="334"/>
      <c r="M791" s="335"/>
      <c r="N791" s="336"/>
      <c r="O791" s="337"/>
      <c r="P791" s="337"/>
      <c r="Q791" s="217" t="s">
        <v>13461</v>
      </c>
      <c r="R791" s="146"/>
      <c r="S791" s="78">
        <v>0</v>
      </c>
      <c r="T791" s="49">
        <v>0</v>
      </c>
      <c r="U791" s="23"/>
      <c r="V791" s="24"/>
      <c r="W791" s="62" t="s">
        <v>216</v>
      </c>
    </row>
    <row r="792" spans="1:23" ht="23.45" customHeight="1">
      <c r="A792" s="30" t="s">
        <v>402</v>
      </c>
      <c r="B792" s="30" t="s">
        <v>11102</v>
      </c>
      <c r="C792" s="30" t="s">
        <v>176</v>
      </c>
      <c r="D792" s="30" t="s">
        <v>177</v>
      </c>
      <c r="E792" s="31" t="s">
        <v>7457</v>
      </c>
      <c r="F792" s="30" t="s">
        <v>7449</v>
      </c>
      <c r="G792" s="32" t="s">
        <v>7458</v>
      </c>
      <c r="H792" s="33">
        <v>13000</v>
      </c>
      <c r="I792" s="332"/>
      <c r="J792" s="333"/>
      <c r="K792" s="34">
        <v>1</v>
      </c>
      <c r="L792" s="334"/>
      <c r="M792" s="335"/>
      <c r="N792" s="336"/>
      <c r="O792" s="337"/>
      <c r="P792" s="337"/>
      <c r="Q792" s="217" t="s">
        <v>13453</v>
      </c>
      <c r="R792" s="146"/>
      <c r="S792" s="78">
        <v>0</v>
      </c>
      <c r="T792" s="49">
        <v>0</v>
      </c>
      <c r="U792" s="23"/>
      <c r="V792" s="24"/>
      <c r="W792" s="62" t="s">
        <v>4859</v>
      </c>
    </row>
    <row r="793" spans="1:23" ht="23.45" customHeight="1">
      <c r="A793" s="30" t="s">
        <v>6209</v>
      </c>
      <c r="B793" s="30" t="s">
        <v>10551</v>
      </c>
      <c r="C793" s="30" t="s">
        <v>6211</v>
      </c>
      <c r="D793" s="30" t="s">
        <v>6041</v>
      </c>
      <c r="E793" s="31" t="s">
        <v>10141</v>
      </c>
      <c r="F793" s="30" t="s">
        <v>13075</v>
      </c>
      <c r="G793" s="32" t="s">
        <v>12083</v>
      </c>
      <c r="H793" s="33">
        <v>12000</v>
      </c>
      <c r="I793" s="332"/>
      <c r="J793" s="333"/>
      <c r="K793" s="34">
        <v>1</v>
      </c>
      <c r="L793" s="334"/>
      <c r="M793" s="335"/>
      <c r="N793" s="336"/>
      <c r="O793" s="337"/>
      <c r="P793" s="337"/>
      <c r="Q793" s="217" t="s">
        <v>13462</v>
      </c>
      <c r="R793" s="146"/>
      <c r="S793" s="78">
        <v>0</v>
      </c>
      <c r="T793" s="49">
        <v>0</v>
      </c>
      <c r="U793" s="23"/>
      <c r="V793" s="24"/>
      <c r="W793" s="62" t="s">
        <v>6213</v>
      </c>
    </row>
  </sheetData>
  <sortState ref="A11:W772">
    <sortCondition ref="B11:B772"/>
    <sortCondition descending="1" sortBy="fontColor" ref="F11:F772" dxfId="111"/>
    <sortCondition descending="1" sortBy="fontColor" ref="F11:F772" dxfId="110"/>
    <sortCondition ref="F11:F772"/>
    <sortCondition ref="G11:G772"/>
    <sortCondition descending="1" ref="V11:V772"/>
  </sortState>
  <mergeCells count="2">
    <mergeCell ref="I1:K1"/>
    <mergeCell ref="L1:N1"/>
  </mergeCells>
  <phoneticPr fontId="88" type="noConversion"/>
  <conditionalFormatting sqref="L1:N2 L134:N134">
    <cfRule type="cellIs" dxfId="67" priority="10" stopIfTrue="1" operator="lessThan">
      <formula>0</formula>
    </cfRule>
    <cfRule type="cellIs" dxfId="66" priority="11" stopIfTrue="1" operator="greaterThan">
      <formula>0</formula>
    </cfRule>
    <cfRule type="containsText" dxfId="65" priority="12" stopIfTrue="1" operator="containsText" text="미송">
      <formula>NOT(ISERROR(SEARCH("미송",L1)))</formula>
    </cfRule>
  </conditionalFormatting>
  <conditionalFormatting sqref="L4:N1048576">
    <cfRule type="cellIs" dxfId="64" priority="1" operator="between">
      <formula>1</formula>
      <formula>111111</formula>
    </cfRule>
    <cfRule type="cellIs" dxfId="63" priority="2" stopIfTrue="1" operator="lessThan">
      <formula>0</formula>
    </cfRule>
    <cfRule type="cellIs" dxfId="62" priority="3" stopIfTrue="1" operator="greaterThan">
      <formula>0</formula>
    </cfRule>
    <cfRule type="containsText" dxfId="61" priority="4" stopIfTrue="1" operator="containsText" text="미송">
      <formula>NOT(ISERROR(SEARCH("미송",L4)))</formula>
    </cfRule>
  </conditionalFormatting>
  <conditionalFormatting sqref="L134:N134 L1:N2">
    <cfRule type="cellIs" dxfId="60" priority="9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680"/>
  <sheetViews>
    <sheetView zoomScale="85" zoomScaleNormal="85" zoomScaleSheetLayoutView="85" zoomScalePageLayoutView="25" workbookViewId="0">
      <pane xSplit="11" ySplit="2" topLeftCell="L206" activePane="bottomRight" state="frozen"/>
      <selection pane="topRight" activeCell="L1" sqref="L1"/>
      <selection pane="bottomLeft" activeCell="A3" sqref="A3"/>
      <selection pane="bottomRight" activeCell="R226" sqref="R226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13002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1491</v>
      </c>
      <c r="J3" s="205">
        <v>773</v>
      </c>
      <c r="K3" s="205">
        <v>128</v>
      </c>
      <c r="L3" s="205">
        <v>730</v>
      </c>
      <c r="M3" s="205">
        <v>359</v>
      </c>
      <c r="N3" s="205">
        <v>10</v>
      </c>
      <c r="O3" s="205">
        <v>1099</v>
      </c>
      <c r="P3" s="205">
        <v>0</v>
      </c>
      <c r="Q3" s="205"/>
      <c r="R3" s="205"/>
      <c r="S3" s="205">
        <v>1099</v>
      </c>
      <c r="T3" s="205">
        <v>10635300</v>
      </c>
      <c r="U3" s="205">
        <v>10703000</v>
      </c>
      <c r="V3" s="205">
        <v>3395502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4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 t="s">
        <v>207</v>
      </c>
      <c r="P10" s="97" t="s">
        <v>207</v>
      </c>
      <c r="Q10" s="305"/>
      <c r="R10" s="216"/>
      <c r="S10" s="78" t="s">
        <v>207</v>
      </c>
      <c r="T10" s="49">
        <v>0</v>
      </c>
      <c r="U10" s="23"/>
      <c r="V10" s="24"/>
      <c r="W10" s="62" t="s">
        <v>207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10004</v>
      </c>
      <c r="F11" s="35" t="s">
        <v>7012</v>
      </c>
      <c r="G11" s="37" t="s">
        <v>10005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9687</v>
      </c>
      <c r="F12" s="35" t="s">
        <v>7012</v>
      </c>
      <c r="G12" s="37" t="s">
        <v>9688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10370</v>
      </c>
      <c r="F13" s="35" t="s">
        <v>7012</v>
      </c>
      <c r="G13" s="37" t="s">
        <v>10371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7017</v>
      </c>
      <c r="F14" s="35" t="s">
        <v>7012</v>
      </c>
      <c r="G14" s="37" t="s">
        <v>7018</v>
      </c>
      <c r="H14" s="38">
        <v>12000</v>
      </c>
      <c r="I14" s="39">
        <v>3</v>
      </c>
      <c r="J14" s="40"/>
      <c r="K14" s="41"/>
      <c r="L14" s="76">
        <v>3</v>
      </c>
      <c r="M14" s="14"/>
      <c r="N14" s="15"/>
      <c r="O14" s="97">
        <v>3</v>
      </c>
      <c r="P14" s="97" t="s">
        <v>207</v>
      </c>
      <c r="Q14" s="146"/>
      <c r="R14" s="146"/>
      <c r="S14" s="78">
        <v>3</v>
      </c>
      <c r="T14" s="48">
        <v>36000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7636</v>
      </c>
      <c r="F15" s="35" t="s">
        <v>7012</v>
      </c>
      <c r="G15" s="37" t="s">
        <v>7637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97">
        <v>5</v>
      </c>
      <c r="P15" s="97" t="s">
        <v>207</v>
      </c>
      <c r="Q15" s="146"/>
      <c r="R15" s="146"/>
      <c r="S15" s="78">
        <v>5</v>
      </c>
      <c r="T15" s="48">
        <v>60000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10363</v>
      </c>
      <c r="F16" s="35" t="s">
        <v>7012</v>
      </c>
      <c r="G16" s="37" t="s">
        <v>10364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13025</v>
      </c>
      <c r="F17" s="35" t="s">
        <v>7012</v>
      </c>
      <c r="G17" s="37" t="s">
        <v>13026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67" t="s">
        <v>1334</v>
      </c>
      <c r="C18" s="35" t="s">
        <v>22</v>
      </c>
      <c r="D18" s="35" t="s">
        <v>23</v>
      </c>
      <c r="E18" s="36" t="s">
        <v>7640</v>
      </c>
      <c r="F18" s="35" t="s">
        <v>7022</v>
      </c>
      <c r="G18" s="37" t="s">
        <v>7301</v>
      </c>
      <c r="H18" s="38">
        <v>10000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10000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67" t="s">
        <v>1334</v>
      </c>
      <c r="C19" s="35" t="s">
        <v>22</v>
      </c>
      <c r="D19" s="35" t="s">
        <v>23</v>
      </c>
      <c r="E19" s="36" t="s">
        <v>7030</v>
      </c>
      <c r="F19" s="35" t="s">
        <v>7022</v>
      </c>
      <c r="G19" s="37" t="s">
        <v>7031</v>
      </c>
      <c r="H19" s="38">
        <v>10000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10000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7021</v>
      </c>
      <c r="F20" s="35" t="s">
        <v>7022</v>
      </c>
      <c r="G20" s="37" t="s">
        <v>7023</v>
      </c>
      <c r="H20" s="38">
        <v>10000</v>
      </c>
      <c r="I20" s="39">
        <v>5</v>
      </c>
      <c r="J20" s="40"/>
      <c r="K20" s="41"/>
      <c r="L20" s="76">
        <v>5</v>
      </c>
      <c r="M20" s="14"/>
      <c r="N20" s="15"/>
      <c r="O20" s="97">
        <v>5</v>
      </c>
      <c r="P20" s="97" t="s">
        <v>207</v>
      </c>
      <c r="Q20" s="146"/>
      <c r="R20" s="146"/>
      <c r="S20" s="78">
        <v>5</v>
      </c>
      <c r="T20" s="48">
        <v>50000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67" t="s">
        <v>1334</v>
      </c>
      <c r="C21" s="35" t="s">
        <v>22</v>
      </c>
      <c r="D21" s="35" t="s">
        <v>23</v>
      </c>
      <c r="E21" s="36" t="s">
        <v>7036</v>
      </c>
      <c r="F21" s="35" t="s">
        <v>7037</v>
      </c>
      <c r="G21" s="37" t="s">
        <v>7038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7645</v>
      </c>
      <c r="F22" s="35" t="s">
        <v>7040</v>
      </c>
      <c r="G22" s="37" t="s">
        <v>7646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13000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7042</v>
      </c>
      <c r="F23" s="35" t="s">
        <v>7040</v>
      </c>
      <c r="G23" s="37" t="s">
        <v>7043</v>
      </c>
      <c r="H23" s="38">
        <v>13000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26000</v>
      </c>
      <c r="U23" s="23"/>
      <c r="V23" s="24"/>
      <c r="W23" s="62" t="s">
        <v>4836</v>
      </c>
    </row>
    <row r="24" spans="1:23" ht="23.4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7647</v>
      </c>
      <c r="F24" s="35" t="s">
        <v>7045</v>
      </c>
      <c r="G24" s="37" t="s">
        <v>7067</v>
      </c>
      <c r="H24" s="38">
        <v>11000</v>
      </c>
      <c r="I24" s="39">
        <v>1</v>
      </c>
      <c r="J24" s="40"/>
      <c r="K24" s="41"/>
      <c r="L24" s="76">
        <v>1</v>
      </c>
      <c r="M24" s="14"/>
      <c r="N24" s="15"/>
      <c r="O24" s="97">
        <v>1</v>
      </c>
      <c r="P24" s="97" t="s">
        <v>207</v>
      </c>
      <c r="Q24" s="146"/>
      <c r="R24" s="146"/>
      <c r="S24" s="78">
        <v>1</v>
      </c>
      <c r="T24" s="48">
        <v>9000</v>
      </c>
      <c r="U24" s="23"/>
      <c r="V24" s="24"/>
      <c r="W24" s="62" t="s">
        <v>4836</v>
      </c>
    </row>
    <row r="25" spans="1:23" ht="23.4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9393</v>
      </c>
      <c r="F25" s="35" t="s">
        <v>7047</v>
      </c>
      <c r="G25" s="37" t="s">
        <v>9394</v>
      </c>
      <c r="H25" s="38">
        <v>16000</v>
      </c>
      <c r="I25" s="39">
        <v>1</v>
      </c>
      <c r="J25" s="40"/>
      <c r="K25" s="41"/>
      <c r="L25" s="76">
        <v>1</v>
      </c>
      <c r="M25" s="14"/>
      <c r="N25" s="15"/>
      <c r="O25" s="97">
        <v>1</v>
      </c>
      <c r="P25" s="97" t="s">
        <v>207</v>
      </c>
      <c r="Q25" s="146"/>
      <c r="R25" s="146"/>
      <c r="S25" s="78">
        <v>1</v>
      </c>
      <c r="T25" s="48">
        <v>16000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27" t="s">
        <v>1334</v>
      </c>
      <c r="C26" s="16" t="s">
        <v>22</v>
      </c>
      <c r="D26" s="16" t="s">
        <v>23</v>
      </c>
      <c r="E26" s="25" t="s">
        <v>6376</v>
      </c>
      <c r="F26" s="16" t="s">
        <v>6129</v>
      </c>
      <c r="G26" s="26" t="s">
        <v>7968</v>
      </c>
      <c r="H26" s="27">
        <v>12000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233"/>
      <c r="R26" s="147" t="s">
        <v>11756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7030</v>
      </c>
      <c r="F27" s="16" t="s">
        <v>6277</v>
      </c>
      <c r="G27" s="26" t="s">
        <v>4959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12359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6278</v>
      </c>
      <c r="F28" s="16" t="s">
        <v>6277</v>
      </c>
      <c r="G28" s="26" t="s">
        <v>5521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12351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68" t="s">
        <v>1334</v>
      </c>
      <c r="C29" s="16" t="s">
        <v>22</v>
      </c>
      <c r="D29" s="16" t="s">
        <v>23</v>
      </c>
      <c r="E29" s="25" t="s">
        <v>5156</v>
      </c>
      <c r="F29" s="16" t="s">
        <v>4785</v>
      </c>
      <c r="G29" s="26" t="s">
        <v>6305</v>
      </c>
      <c r="H29" s="27">
        <v>14000</v>
      </c>
      <c r="I29" s="28"/>
      <c r="J29" s="29"/>
      <c r="K29" s="12">
        <v>1</v>
      </c>
      <c r="L29" s="76"/>
      <c r="M29" s="14"/>
      <c r="N29" s="15"/>
      <c r="O29" s="97">
        <v>0</v>
      </c>
      <c r="P29" s="97" t="s">
        <v>207</v>
      </c>
      <c r="Q29" s="146"/>
      <c r="R29" s="147" t="s">
        <v>11848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68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127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12920</v>
      </c>
      <c r="F33" s="16" t="s">
        <v>6129</v>
      </c>
      <c r="G33" s="26" t="s">
        <v>12949</v>
      </c>
      <c r="H33" s="27">
        <v>12000</v>
      </c>
      <c r="I33" s="28"/>
      <c r="J33" s="29"/>
      <c r="K33" s="12">
        <v>1</v>
      </c>
      <c r="L33" s="77"/>
      <c r="M33" s="10"/>
      <c r="N33" s="11"/>
      <c r="O33" s="107">
        <v>0</v>
      </c>
      <c r="P33" s="107" t="s">
        <v>207</v>
      </c>
      <c r="Q33" s="147"/>
      <c r="R33" s="147" t="s">
        <v>12979</v>
      </c>
      <c r="S33" s="78">
        <v>0</v>
      </c>
      <c r="T33" s="48">
        <v>0</v>
      </c>
      <c r="U33" s="23"/>
      <c r="V33" s="24"/>
      <c r="W33" s="62" t="s">
        <v>4836</v>
      </c>
    </row>
    <row r="34" spans="1:23" ht="23.45" customHeight="1">
      <c r="A34" s="16" t="s">
        <v>4872</v>
      </c>
      <c r="B34" s="16" t="s">
        <v>1334</v>
      </c>
      <c r="C34" s="16" t="s">
        <v>22</v>
      </c>
      <c r="D34" s="16" t="s">
        <v>23</v>
      </c>
      <c r="E34" s="25" t="s">
        <v>12921</v>
      </c>
      <c r="F34" s="16" t="s">
        <v>6129</v>
      </c>
      <c r="G34" s="26" t="s">
        <v>12948</v>
      </c>
      <c r="H34" s="27">
        <v>12000</v>
      </c>
      <c r="I34" s="28"/>
      <c r="J34" s="29"/>
      <c r="K34" s="12">
        <v>1</v>
      </c>
      <c r="L34" s="77"/>
      <c r="M34" s="10"/>
      <c r="N34" s="11"/>
      <c r="O34" s="107">
        <v>0</v>
      </c>
      <c r="P34" s="107" t="s">
        <v>207</v>
      </c>
      <c r="Q34" s="147"/>
      <c r="R34" s="147" t="s">
        <v>12979</v>
      </c>
      <c r="S34" s="78">
        <v>0</v>
      </c>
      <c r="T34" s="48">
        <v>0</v>
      </c>
      <c r="U34" s="23"/>
      <c r="V34" s="24"/>
      <c r="W34" s="62" t="s">
        <v>4836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45" customHeight="1">
      <c r="A36" s="246" t="s">
        <v>10362</v>
      </c>
      <c r="B36" s="246" t="s">
        <v>5462</v>
      </c>
      <c r="C36" s="246" t="s">
        <v>5463</v>
      </c>
      <c r="D36" s="246" t="s">
        <v>5463</v>
      </c>
      <c r="E36" s="247" t="s">
        <v>7053</v>
      </c>
      <c r="F36" s="246" t="s">
        <v>7050</v>
      </c>
      <c r="G36" s="248" t="s">
        <v>7054</v>
      </c>
      <c r="H36" s="249">
        <v>12500</v>
      </c>
      <c r="I36" s="250">
        <v>1</v>
      </c>
      <c r="J36" s="251"/>
      <c r="K36" s="252"/>
      <c r="L36" s="253">
        <v>1</v>
      </c>
      <c r="M36" s="254"/>
      <c r="N36" s="255"/>
      <c r="O36" s="97">
        <v>1</v>
      </c>
      <c r="P36" s="97" t="s">
        <v>207</v>
      </c>
      <c r="Q36" s="258"/>
      <c r="R36" s="258"/>
      <c r="S36" s="78">
        <v>1</v>
      </c>
      <c r="T36" s="48">
        <v>12500</v>
      </c>
      <c r="U36" s="23"/>
      <c r="V36" s="24"/>
      <c r="W36" s="62" t="s">
        <v>6170</v>
      </c>
    </row>
    <row r="37" spans="1:23" ht="23.45" customHeight="1">
      <c r="A37" s="246" t="s">
        <v>10362</v>
      </c>
      <c r="B37" s="246" t="s">
        <v>5462</v>
      </c>
      <c r="C37" s="246" t="s">
        <v>5463</v>
      </c>
      <c r="D37" s="246" t="s">
        <v>5463</v>
      </c>
      <c r="E37" s="247" t="s">
        <v>13027</v>
      </c>
      <c r="F37" s="246" t="s">
        <v>7050</v>
      </c>
      <c r="G37" s="248" t="s">
        <v>13028</v>
      </c>
      <c r="H37" s="249">
        <v>12500</v>
      </c>
      <c r="I37" s="250">
        <v>1</v>
      </c>
      <c r="J37" s="251"/>
      <c r="K37" s="252"/>
      <c r="L37" s="253">
        <v>1</v>
      </c>
      <c r="M37" s="254"/>
      <c r="N37" s="255"/>
      <c r="O37" s="97">
        <v>1</v>
      </c>
      <c r="P37" s="97" t="s">
        <v>207</v>
      </c>
      <c r="Q37" s="258"/>
      <c r="R37" s="258"/>
      <c r="S37" s="78">
        <v>1</v>
      </c>
      <c r="T37" s="48">
        <v>12500</v>
      </c>
      <c r="U37" s="23"/>
      <c r="V37" s="24"/>
      <c r="W37" s="62" t="s">
        <v>6170</v>
      </c>
    </row>
    <row r="38" spans="1:23" ht="23.45" customHeight="1">
      <c r="A38" s="246" t="s">
        <v>10362</v>
      </c>
      <c r="B38" s="246" t="s">
        <v>5462</v>
      </c>
      <c r="C38" s="246" t="s">
        <v>5463</v>
      </c>
      <c r="D38" s="246" t="s">
        <v>5463</v>
      </c>
      <c r="E38" s="247"/>
      <c r="F38" s="246"/>
      <c r="G38" s="248"/>
      <c r="H38" s="249"/>
      <c r="I38" s="250"/>
      <c r="J38" s="251"/>
      <c r="K38" s="252"/>
      <c r="L38" s="253"/>
      <c r="M38" s="254"/>
      <c r="N38" s="255"/>
      <c r="O38" s="97">
        <v>0</v>
      </c>
      <c r="P38" s="97"/>
      <c r="Q38" s="258"/>
      <c r="R38" s="314" t="s">
        <v>13178</v>
      </c>
      <c r="S38" s="78">
        <v>0</v>
      </c>
      <c r="T38" s="48">
        <v>2500</v>
      </c>
      <c r="U38" s="23"/>
      <c r="V38" s="24"/>
      <c r="W38" s="62" t="s">
        <v>6170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6682</v>
      </c>
      <c r="B40" s="35" t="s">
        <v>6707</v>
      </c>
      <c r="C40" s="35" t="s">
        <v>10275</v>
      </c>
      <c r="D40" s="35" t="s">
        <v>10275</v>
      </c>
      <c r="E40" s="36" t="s">
        <v>7056</v>
      </c>
      <c r="F40" s="35" t="s">
        <v>7057</v>
      </c>
      <c r="G40" s="37" t="s">
        <v>6756</v>
      </c>
      <c r="H40" s="38">
        <v>6000</v>
      </c>
      <c r="I40" s="39">
        <v>1</v>
      </c>
      <c r="J40" s="40"/>
      <c r="K40" s="41"/>
      <c r="L40" s="76">
        <v>1</v>
      </c>
      <c r="M40" s="14"/>
      <c r="N40" s="15"/>
      <c r="O40" s="97">
        <v>1</v>
      </c>
      <c r="P40" s="97" t="s">
        <v>207</v>
      </c>
      <c r="Q40" s="146"/>
      <c r="R40" s="146"/>
      <c r="S40" s="78">
        <v>1</v>
      </c>
      <c r="T40" s="48">
        <v>6000</v>
      </c>
      <c r="U40" s="23"/>
      <c r="V40" s="24"/>
      <c r="W40" s="62" t="s">
        <v>6700</v>
      </c>
    </row>
    <row r="41" spans="1:23" ht="23.45" customHeight="1">
      <c r="A41" s="16" t="s">
        <v>9622</v>
      </c>
      <c r="B41" s="16" t="s">
        <v>6707</v>
      </c>
      <c r="C41" s="16" t="s">
        <v>10275</v>
      </c>
      <c r="D41" s="16" t="s">
        <v>10275</v>
      </c>
      <c r="E41" s="25" t="s">
        <v>12478</v>
      </c>
      <c r="F41" s="16" t="s">
        <v>6685</v>
      </c>
      <c r="G41" s="26" t="s">
        <v>130</v>
      </c>
      <c r="H41" s="27">
        <v>6000</v>
      </c>
      <c r="I41" s="28"/>
      <c r="J41" s="29"/>
      <c r="K41" s="84">
        <v>1</v>
      </c>
      <c r="L41" s="77"/>
      <c r="M41" s="10"/>
      <c r="N41" s="11"/>
      <c r="O41" s="97">
        <v>0</v>
      </c>
      <c r="P41" s="97" t="s">
        <v>207</v>
      </c>
      <c r="Q41" s="167" t="s">
        <v>13102</v>
      </c>
      <c r="R41" s="147" t="s">
        <v>12497</v>
      </c>
      <c r="S41" s="78">
        <v>0</v>
      </c>
      <c r="T41" s="48">
        <v>-6000</v>
      </c>
      <c r="U41" s="23"/>
      <c r="V41" s="24"/>
      <c r="W41" s="62" t="s">
        <v>6700</v>
      </c>
    </row>
    <row r="42" spans="1:23" ht="23.45" customHeight="1">
      <c r="A42" s="16"/>
      <c r="B42" s="16"/>
      <c r="C42" s="16"/>
      <c r="D42" s="16"/>
      <c r="E42" s="25"/>
      <c r="F42" s="16"/>
      <c r="G42" s="26"/>
      <c r="H42" s="27"/>
      <c r="I42" s="28"/>
      <c r="J42" s="29"/>
      <c r="K42" s="12"/>
      <c r="L42" s="77"/>
      <c r="M42" s="10"/>
      <c r="N42" s="11"/>
      <c r="O42" s="97">
        <v>0</v>
      </c>
      <c r="P42" s="97" t="s">
        <v>207</v>
      </c>
      <c r="Q42" s="147"/>
      <c r="R42" s="147"/>
      <c r="S42" s="78">
        <v>0</v>
      </c>
      <c r="T42" s="49">
        <v>0</v>
      </c>
      <c r="U42" s="23"/>
      <c r="V42" s="24"/>
      <c r="W42" s="62" t="s">
        <v>207</v>
      </c>
    </row>
    <row r="43" spans="1:23" ht="23.45" customHeight="1">
      <c r="A43" s="35" t="s">
        <v>26</v>
      </c>
      <c r="B43" s="35" t="s">
        <v>10742</v>
      </c>
      <c r="C43" s="35" t="s">
        <v>27</v>
      </c>
      <c r="D43" s="35" t="s">
        <v>27</v>
      </c>
      <c r="E43" s="36" t="s">
        <v>13029</v>
      </c>
      <c r="F43" s="35" t="s">
        <v>13030</v>
      </c>
      <c r="G43" s="37" t="s">
        <v>5959</v>
      </c>
      <c r="H43" s="38">
        <v>6000</v>
      </c>
      <c r="I43" s="39">
        <v>1</v>
      </c>
      <c r="J43" s="40"/>
      <c r="K43" s="41"/>
      <c r="L43" s="76">
        <v>1</v>
      </c>
      <c r="M43" s="14"/>
      <c r="N43" s="15"/>
      <c r="O43" s="97">
        <v>1</v>
      </c>
      <c r="P43" s="97" t="s">
        <v>207</v>
      </c>
      <c r="Q43" s="146"/>
      <c r="R43" s="146"/>
      <c r="S43" s="78">
        <v>1</v>
      </c>
      <c r="T43" s="48">
        <v>6000</v>
      </c>
      <c r="U43" s="23"/>
      <c r="V43" s="24"/>
      <c r="W43" s="62" t="s">
        <v>4904</v>
      </c>
    </row>
    <row r="44" spans="1:23" ht="23.4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6853</v>
      </c>
      <c r="B45" s="35" t="s">
        <v>10719</v>
      </c>
      <c r="C45" s="35" t="s">
        <v>6616</v>
      </c>
      <c r="D45" s="35" t="s">
        <v>6616</v>
      </c>
      <c r="E45" s="36" t="s">
        <v>9851</v>
      </c>
      <c r="F45" s="35" t="s">
        <v>9516</v>
      </c>
      <c r="G45" s="37" t="s">
        <v>6756</v>
      </c>
      <c r="H45" s="38">
        <v>13000</v>
      </c>
      <c r="I45" s="39">
        <v>2</v>
      </c>
      <c r="J45" s="40"/>
      <c r="K45" s="41"/>
      <c r="L45" s="76">
        <v>2</v>
      </c>
      <c r="M45" s="14"/>
      <c r="N45" s="15"/>
      <c r="O45" s="97">
        <v>2</v>
      </c>
      <c r="P45" s="97" t="s">
        <v>207</v>
      </c>
      <c r="Q45" s="146"/>
      <c r="R45" s="146"/>
      <c r="S45" s="78">
        <v>2</v>
      </c>
      <c r="T45" s="48">
        <v>26000</v>
      </c>
      <c r="U45" s="23"/>
      <c r="V45" s="24"/>
      <c r="W45" s="62" t="s">
        <v>6856</v>
      </c>
    </row>
    <row r="46" spans="1:23" ht="23.45" customHeight="1">
      <c r="A46" s="168"/>
      <c r="B46" s="168"/>
      <c r="C46" s="168"/>
      <c r="D46" s="168"/>
      <c r="E46" s="169"/>
      <c r="F46" s="168"/>
      <c r="G46" s="170"/>
      <c r="H46" s="171"/>
      <c r="I46" s="172"/>
      <c r="J46" s="173"/>
      <c r="K46" s="174"/>
      <c r="L46" s="175"/>
      <c r="M46" s="176"/>
      <c r="N46" s="177"/>
      <c r="O46" s="97">
        <v>0</v>
      </c>
      <c r="P46" s="97" t="s">
        <v>207</v>
      </c>
      <c r="Q46" s="305"/>
      <c r="R46" s="216"/>
      <c r="S46" s="78">
        <v>0</v>
      </c>
      <c r="T46" s="49">
        <v>0</v>
      </c>
      <c r="U46" s="23"/>
      <c r="V46" s="24"/>
      <c r="W46" s="62" t="s">
        <v>207</v>
      </c>
    </row>
    <row r="47" spans="1:23" ht="23.45" customHeight="1">
      <c r="A47" s="35" t="s">
        <v>28</v>
      </c>
      <c r="B47" s="35" t="s">
        <v>29</v>
      </c>
      <c r="C47" s="35" t="s">
        <v>30</v>
      </c>
      <c r="D47" s="35" t="s">
        <v>30</v>
      </c>
      <c r="E47" s="36" t="s">
        <v>9517</v>
      </c>
      <c r="F47" s="35" t="s">
        <v>7063</v>
      </c>
      <c r="G47" s="37" t="s">
        <v>7076</v>
      </c>
      <c r="H47" s="38">
        <v>11000</v>
      </c>
      <c r="I47" s="39"/>
      <c r="J47" s="40">
        <v>1</v>
      </c>
      <c r="K47" s="41"/>
      <c r="L47" s="76"/>
      <c r="M47" s="14"/>
      <c r="N47" s="15"/>
      <c r="O47" s="97">
        <v>0</v>
      </c>
      <c r="P47" s="97" t="s">
        <v>207</v>
      </c>
      <c r="Q47" s="146" t="s">
        <v>11668</v>
      </c>
      <c r="R47" s="146" t="s">
        <v>504</v>
      </c>
      <c r="S47" s="78">
        <v>0</v>
      </c>
      <c r="T47" s="49">
        <v>0</v>
      </c>
      <c r="U47" s="23">
        <v>11000</v>
      </c>
      <c r="V47" s="24">
        <v>45889</v>
      </c>
      <c r="W47" s="62" t="s">
        <v>232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4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7675</v>
      </c>
      <c r="F49" s="35" t="s">
        <v>7674</v>
      </c>
      <c r="G49" s="37" t="s">
        <v>7070</v>
      </c>
      <c r="H49" s="38">
        <v>15000</v>
      </c>
      <c r="I49" s="39">
        <v>2</v>
      </c>
      <c r="J49" s="40"/>
      <c r="K49" s="41"/>
      <c r="L49" s="76">
        <v>2</v>
      </c>
      <c r="M49" s="14"/>
      <c r="N49" s="15"/>
      <c r="O49" s="97">
        <v>2</v>
      </c>
      <c r="P49" s="97" t="s">
        <v>207</v>
      </c>
      <c r="Q49" s="146"/>
      <c r="R49" s="146"/>
      <c r="S49" s="78">
        <v>2</v>
      </c>
      <c r="T49" s="48">
        <v>30000</v>
      </c>
      <c r="U49" s="23"/>
      <c r="V49" s="24"/>
      <c r="W49" s="62" t="s">
        <v>234</v>
      </c>
    </row>
    <row r="50" spans="1:23" ht="23.45" customHeight="1">
      <c r="A50" s="168"/>
      <c r="B50" s="168"/>
      <c r="C50" s="168"/>
      <c r="D50" s="168"/>
      <c r="E50" s="169"/>
      <c r="F50" s="168"/>
      <c r="G50" s="170"/>
      <c r="H50" s="171"/>
      <c r="I50" s="172"/>
      <c r="J50" s="173"/>
      <c r="K50" s="174"/>
      <c r="L50" s="175"/>
      <c r="M50" s="176"/>
      <c r="N50" s="177"/>
      <c r="O50" s="97">
        <v>0</v>
      </c>
      <c r="P50" s="97" t="s">
        <v>207</v>
      </c>
      <c r="Q50" s="305"/>
      <c r="R50" s="216"/>
      <c r="S50" s="78">
        <v>0</v>
      </c>
      <c r="T50" s="49">
        <v>0</v>
      </c>
      <c r="U50" s="23"/>
      <c r="V50" s="24"/>
      <c r="W50" s="62" t="s">
        <v>207</v>
      </c>
    </row>
    <row r="51" spans="1:23" ht="23.45" customHeight="1">
      <c r="A51" s="35" t="s">
        <v>5045</v>
      </c>
      <c r="B51" s="35" t="s">
        <v>11123</v>
      </c>
      <c r="C51" s="35" t="s">
        <v>5090</v>
      </c>
      <c r="D51" s="35" t="s">
        <v>5090</v>
      </c>
      <c r="E51" s="36" t="s">
        <v>8010</v>
      </c>
      <c r="F51" s="35" t="s">
        <v>6618</v>
      </c>
      <c r="G51" s="37" t="s">
        <v>7916</v>
      </c>
      <c r="H51" s="38">
        <v>4000</v>
      </c>
      <c r="I51" s="39">
        <v>5</v>
      </c>
      <c r="J51" s="40"/>
      <c r="K51" s="41"/>
      <c r="L51" s="76">
        <v>5</v>
      </c>
      <c r="M51" s="14"/>
      <c r="N51" s="15"/>
      <c r="O51" s="97">
        <v>5</v>
      </c>
      <c r="P51" s="97" t="s">
        <v>207</v>
      </c>
      <c r="Q51" s="146"/>
      <c r="R51" s="146"/>
      <c r="S51" s="78">
        <v>5</v>
      </c>
      <c r="T51" s="48">
        <v>20000</v>
      </c>
      <c r="U51" s="23"/>
      <c r="V51" s="24"/>
      <c r="W51" s="62" t="s">
        <v>5048</v>
      </c>
    </row>
    <row r="52" spans="1:23" ht="23.45" customHeight="1">
      <c r="A52" s="35" t="s">
        <v>5045</v>
      </c>
      <c r="B52" s="67" t="s">
        <v>11123</v>
      </c>
      <c r="C52" s="35" t="s">
        <v>5090</v>
      </c>
      <c r="D52" s="35" t="s">
        <v>5090</v>
      </c>
      <c r="E52" s="36" t="s">
        <v>7735</v>
      </c>
      <c r="F52" s="35" t="s">
        <v>6618</v>
      </c>
      <c r="G52" s="37" t="s">
        <v>6619</v>
      </c>
      <c r="H52" s="38">
        <v>4000</v>
      </c>
      <c r="I52" s="39">
        <v>50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146" t="s">
        <v>13103</v>
      </c>
      <c r="R52" s="146"/>
      <c r="S52" s="78">
        <v>0</v>
      </c>
      <c r="T52" s="48">
        <v>0</v>
      </c>
      <c r="U52" s="23"/>
      <c r="V52" s="24"/>
      <c r="W52" s="62" t="s">
        <v>5048</v>
      </c>
    </row>
    <row r="53" spans="1:23" ht="23.4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305"/>
      <c r="R53" s="216"/>
      <c r="S53" s="78">
        <v>0</v>
      </c>
      <c r="T53" s="49">
        <v>0</v>
      </c>
      <c r="U53" s="23"/>
      <c r="V53" s="24"/>
      <c r="W53" s="62" t="s">
        <v>207</v>
      </c>
    </row>
    <row r="54" spans="1:23" ht="23.45" customHeight="1">
      <c r="A54" s="35" t="s">
        <v>4769</v>
      </c>
      <c r="B54" s="67" t="s">
        <v>10641</v>
      </c>
      <c r="C54" s="35" t="s">
        <v>5055</v>
      </c>
      <c r="D54" s="35" t="s">
        <v>5055</v>
      </c>
      <c r="E54" s="36" t="s">
        <v>7564</v>
      </c>
      <c r="F54" s="35" t="s">
        <v>7075</v>
      </c>
      <c r="G54" s="37" t="s">
        <v>5959</v>
      </c>
      <c r="H54" s="38">
        <v>6000</v>
      </c>
      <c r="I54" s="39">
        <v>3</v>
      </c>
      <c r="J54" s="40"/>
      <c r="K54" s="41"/>
      <c r="L54" s="76">
        <v>3</v>
      </c>
      <c r="M54" s="14"/>
      <c r="N54" s="15"/>
      <c r="O54" s="97">
        <v>3</v>
      </c>
      <c r="P54" s="97" t="s">
        <v>207</v>
      </c>
      <c r="Q54" s="146"/>
      <c r="R54" s="146"/>
      <c r="S54" s="78">
        <v>3</v>
      </c>
      <c r="T54" s="48">
        <v>18000</v>
      </c>
      <c r="U54" s="23"/>
      <c r="V54" s="24"/>
      <c r="W54" s="62" t="s">
        <v>6797</v>
      </c>
    </row>
    <row r="55" spans="1:23" ht="23.4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7074</v>
      </c>
      <c r="F55" s="35" t="s">
        <v>7075</v>
      </c>
      <c r="G55" s="37" t="s">
        <v>7076</v>
      </c>
      <c r="H55" s="38">
        <v>6000</v>
      </c>
      <c r="I55" s="39">
        <v>3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 t="s">
        <v>11199</v>
      </c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45" customHeight="1">
      <c r="A56" s="16" t="s">
        <v>5908</v>
      </c>
      <c r="B56" s="68" t="s">
        <v>10641</v>
      </c>
      <c r="C56" s="16" t="s">
        <v>5055</v>
      </c>
      <c r="D56" s="16" t="s">
        <v>5055</v>
      </c>
      <c r="E56" s="25" t="s">
        <v>6660</v>
      </c>
      <c r="F56" s="16" t="s">
        <v>6659</v>
      </c>
      <c r="G56" s="26" t="s">
        <v>147</v>
      </c>
      <c r="H56" s="27">
        <v>6000</v>
      </c>
      <c r="I56" s="28"/>
      <c r="J56" s="29"/>
      <c r="K56" s="12">
        <v>1</v>
      </c>
      <c r="L56" s="77"/>
      <c r="M56" s="10"/>
      <c r="N56" s="11"/>
      <c r="O56" s="97">
        <v>0</v>
      </c>
      <c r="P56" s="97" t="s">
        <v>207</v>
      </c>
      <c r="Q56" s="147" t="s">
        <v>13104</v>
      </c>
      <c r="R56" s="147" t="s">
        <v>12748</v>
      </c>
      <c r="S56" s="78">
        <v>0</v>
      </c>
      <c r="T56" s="48">
        <v>0</v>
      </c>
      <c r="U56" s="23"/>
      <c r="V56" s="24"/>
      <c r="W56" s="62" t="s">
        <v>6797</v>
      </c>
    </row>
    <row r="57" spans="1:23" ht="23.45" customHeight="1">
      <c r="A57" s="16" t="s">
        <v>5908</v>
      </c>
      <c r="B57" s="16" t="s">
        <v>10641</v>
      </c>
      <c r="C57" s="16" t="s">
        <v>5055</v>
      </c>
      <c r="D57" s="16" t="s">
        <v>5055</v>
      </c>
      <c r="E57" s="25" t="s">
        <v>6660</v>
      </c>
      <c r="F57" s="16" t="s">
        <v>6659</v>
      </c>
      <c r="G57" s="26" t="s">
        <v>147</v>
      </c>
      <c r="H57" s="27">
        <v>6000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147" t="s">
        <v>13104</v>
      </c>
      <c r="R57" s="147" t="s">
        <v>12749</v>
      </c>
      <c r="S57" s="78">
        <v>0</v>
      </c>
      <c r="T57" s="48">
        <v>0</v>
      </c>
      <c r="U57" s="23"/>
      <c r="V57" s="24"/>
      <c r="W57" s="62" t="s">
        <v>6797</v>
      </c>
    </row>
    <row r="58" spans="1:23" ht="23.45" customHeight="1">
      <c r="A58" s="16"/>
      <c r="B58" s="127"/>
      <c r="C58" s="16"/>
      <c r="D58" s="16"/>
      <c r="E58" s="25"/>
      <c r="F58" s="16"/>
      <c r="G58" s="26"/>
      <c r="H58" s="27"/>
      <c r="I58" s="28"/>
      <c r="J58" s="29"/>
      <c r="K58" s="12"/>
      <c r="L58" s="77"/>
      <c r="M58" s="10"/>
      <c r="N58" s="11"/>
      <c r="O58" s="97">
        <v>0</v>
      </c>
      <c r="P58" s="97" t="s">
        <v>207</v>
      </c>
      <c r="Q58" s="147"/>
      <c r="R58" s="147"/>
      <c r="S58" s="78">
        <v>0</v>
      </c>
      <c r="T58" s="49">
        <v>0</v>
      </c>
      <c r="U58" s="23"/>
      <c r="V58" s="24"/>
      <c r="W58" s="62" t="s">
        <v>207</v>
      </c>
    </row>
    <row r="59" spans="1:23" ht="23.45" customHeight="1">
      <c r="A59" s="35" t="s">
        <v>851</v>
      </c>
      <c r="B59" s="67" t="s">
        <v>10587</v>
      </c>
      <c r="C59" s="35" t="s">
        <v>855</v>
      </c>
      <c r="D59" s="35" t="s">
        <v>856</v>
      </c>
      <c r="E59" s="36" t="s">
        <v>11889</v>
      </c>
      <c r="F59" s="35" t="s">
        <v>7111</v>
      </c>
      <c r="G59" s="37" t="s">
        <v>7064</v>
      </c>
      <c r="H59" s="38">
        <v>10000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146"/>
      <c r="R59" s="146"/>
      <c r="S59" s="78">
        <v>1</v>
      </c>
      <c r="T59" s="48">
        <v>10000</v>
      </c>
      <c r="U59" s="23"/>
      <c r="V59" s="24"/>
      <c r="W59" s="62" t="s">
        <v>859</v>
      </c>
    </row>
    <row r="60" spans="1:23" ht="23.45" customHeight="1">
      <c r="A60" s="16" t="s">
        <v>6274</v>
      </c>
      <c r="B60" s="16" t="s">
        <v>10587</v>
      </c>
      <c r="C60" s="16" t="s">
        <v>855</v>
      </c>
      <c r="D60" s="16" t="s">
        <v>856</v>
      </c>
      <c r="E60" s="25" t="s">
        <v>6664</v>
      </c>
      <c r="F60" s="16" t="s">
        <v>5696</v>
      </c>
      <c r="G60" s="26" t="s">
        <v>60</v>
      </c>
      <c r="H60" s="27">
        <v>10000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231" t="s">
        <v>52</v>
      </c>
      <c r="R60" s="147" t="s">
        <v>12033</v>
      </c>
      <c r="S60" s="78">
        <v>0</v>
      </c>
      <c r="T60" s="48">
        <v>-10000</v>
      </c>
      <c r="U60" s="23"/>
      <c r="V60" s="24"/>
      <c r="W60" s="62" t="s">
        <v>859</v>
      </c>
    </row>
    <row r="61" spans="1:23" ht="23.45" customHeight="1">
      <c r="A61" s="16"/>
      <c r="B61" s="16"/>
      <c r="C61" s="16"/>
      <c r="D61" s="16"/>
      <c r="E61" s="25"/>
      <c r="F61" s="16"/>
      <c r="G61" s="26"/>
      <c r="H61" s="27"/>
      <c r="I61" s="28"/>
      <c r="J61" s="323"/>
      <c r="K61" s="125"/>
      <c r="L61" s="77"/>
      <c r="M61" s="10"/>
      <c r="N61" s="11"/>
      <c r="O61" s="97">
        <v>0</v>
      </c>
      <c r="P61" s="97" t="s">
        <v>207</v>
      </c>
      <c r="Q61" s="242"/>
      <c r="R61" s="147"/>
      <c r="S61" s="78">
        <v>0</v>
      </c>
      <c r="T61" s="49">
        <v>0</v>
      </c>
      <c r="U61" s="23"/>
      <c r="V61" s="24"/>
      <c r="W61" s="62" t="s">
        <v>207</v>
      </c>
    </row>
    <row r="62" spans="1:23" ht="23.4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7080</v>
      </c>
      <c r="F62" s="35" t="s">
        <v>7081</v>
      </c>
      <c r="G62" s="37" t="s">
        <v>5959</v>
      </c>
      <c r="H62" s="38">
        <v>6000</v>
      </c>
      <c r="I62" s="39">
        <v>2</v>
      </c>
      <c r="J62" s="40"/>
      <c r="K62" s="41"/>
      <c r="L62" s="76">
        <v>2</v>
      </c>
      <c r="M62" s="14"/>
      <c r="N62" s="15"/>
      <c r="O62" s="97">
        <v>2</v>
      </c>
      <c r="P62" s="97" t="s">
        <v>207</v>
      </c>
      <c r="Q62" s="146"/>
      <c r="R62" s="146"/>
      <c r="S62" s="78">
        <v>2</v>
      </c>
      <c r="T62" s="48">
        <v>12000</v>
      </c>
      <c r="U62" s="23"/>
      <c r="V62" s="24"/>
      <c r="W62" s="62" t="s">
        <v>5536</v>
      </c>
    </row>
    <row r="63" spans="1:23" ht="23.45" customHeight="1">
      <c r="A63" s="35" t="s">
        <v>5361</v>
      </c>
      <c r="B63" s="35" t="s">
        <v>11040</v>
      </c>
      <c r="C63" s="35" t="s">
        <v>5349</v>
      </c>
      <c r="D63" s="35" t="s">
        <v>5349</v>
      </c>
      <c r="E63" s="36" t="s">
        <v>7091</v>
      </c>
      <c r="F63" s="35" t="s">
        <v>7092</v>
      </c>
      <c r="G63" s="37" t="s">
        <v>5959</v>
      </c>
      <c r="H63" s="38">
        <v>10000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10000</v>
      </c>
      <c r="U63" s="23"/>
      <c r="V63" s="24"/>
      <c r="W63" s="62" t="s">
        <v>5536</v>
      </c>
    </row>
    <row r="64" spans="1:23" ht="23.4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7094</v>
      </c>
      <c r="F64" s="35" t="s">
        <v>7092</v>
      </c>
      <c r="G64" s="37" t="s">
        <v>7095</v>
      </c>
      <c r="H64" s="38">
        <v>10000</v>
      </c>
      <c r="I64" s="39">
        <v>2</v>
      </c>
      <c r="J64" s="40"/>
      <c r="K64" s="41"/>
      <c r="L64" s="76">
        <v>2</v>
      </c>
      <c r="M64" s="14"/>
      <c r="N64" s="15"/>
      <c r="O64" s="97">
        <v>2</v>
      </c>
      <c r="P64" s="97" t="s">
        <v>207</v>
      </c>
      <c r="Q64" s="146"/>
      <c r="R64" s="146"/>
      <c r="S64" s="78">
        <v>2</v>
      </c>
      <c r="T64" s="48">
        <v>20000</v>
      </c>
      <c r="U64" s="23"/>
      <c r="V64" s="24"/>
      <c r="W64" s="62" t="s">
        <v>5536</v>
      </c>
    </row>
    <row r="65" spans="1:23" ht="23.4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7719</v>
      </c>
      <c r="F65" s="35" t="s">
        <v>7720</v>
      </c>
      <c r="G65" s="37" t="s">
        <v>7055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5536</v>
      </c>
    </row>
    <row r="66" spans="1:23" ht="23.45" customHeight="1">
      <c r="A66" s="16" t="s">
        <v>5827</v>
      </c>
      <c r="B66" s="16" t="s">
        <v>11040</v>
      </c>
      <c r="C66" s="16" t="s">
        <v>5349</v>
      </c>
      <c r="D66" s="16" t="s">
        <v>5349</v>
      </c>
      <c r="E66" s="25" t="s">
        <v>5409</v>
      </c>
      <c r="F66" s="16" t="s">
        <v>5408</v>
      </c>
      <c r="G66" s="26" t="s">
        <v>130</v>
      </c>
      <c r="H66" s="27">
        <v>6000</v>
      </c>
      <c r="I66" s="28"/>
      <c r="J66" s="29"/>
      <c r="K66" s="12">
        <v>1</v>
      </c>
      <c r="L66" s="77"/>
      <c r="M66" s="10"/>
      <c r="N66" s="11"/>
      <c r="O66" s="107">
        <v>0</v>
      </c>
      <c r="P66" s="107" t="s">
        <v>207</v>
      </c>
      <c r="Q66" s="147"/>
      <c r="R66" s="147" t="s">
        <v>12991</v>
      </c>
      <c r="S66" s="78">
        <v>0</v>
      </c>
      <c r="T66" s="48">
        <v>0</v>
      </c>
      <c r="U66" s="23"/>
      <c r="V66" s="24"/>
      <c r="W66" s="62" t="s">
        <v>5536</v>
      </c>
    </row>
    <row r="67" spans="1:23" ht="23.45" customHeight="1">
      <c r="A67" s="30"/>
      <c r="B67" s="152"/>
      <c r="C67" s="30"/>
      <c r="D67" s="30"/>
      <c r="E67" s="31"/>
      <c r="F67" s="30"/>
      <c r="G67" s="32"/>
      <c r="H67" s="33"/>
      <c r="I67" s="39"/>
      <c r="J67" s="40"/>
      <c r="K67" s="34"/>
      <c r="L67" s="77"/>
      <c r="M67" s="10"/>
      <c r="N67" s="11"/>
      <c r="O67" s="97">
        <v>0</v>
      </c>
      <c r="P67" s="97" t="s">
        <v>207</v>
      </c>
      <c r="Q67" s="146"/>
      <c r="R67" s="217"/>
      <c r="S67" s="78">
        <v>0</v>
      </c>
      <c r="T67" s="49">
        <v>0</v>
      </c>
      <c r="U67" s="23"/>
      <c r="V67" s="24"/>
      <c r="W67" s="62" t="s">
        <v>207</v>
      </c>
    </row>
    <row r="68" spans="1:23" ht="23.45" customHeight="1">
      <c r="A68" s="35" t="s">
        <v>5722</v>
      </c>
      <c r="B68" s="67" t="s">
        <v>10655</v>
      </c>
      <c r="C68" s="35" t="s">
        <v>38</v>
      </c>
      <c r="D68" s="35" t="s">
        <v>39</v>
      </c>
      <c r="E68" s="36" t="s">
        <v>11285</v>
      </c>
      <c r="F68" s="35" t="s">
        <v>11286</v>
      </c>
      <c r="G68" s="37" t="s">
        <v>11287</v>
      </c>
      <c r="H68" s="38">
        <v>12000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12000</v>
      </c>
      <c r="U68" s="23"/>
      <c r="V68" s="24"/>
      <c r="W68" s="62" t="s">
        <v>4825</v>
      </c>
    </row>
    <row r="69" spans="1:23" ht="23.45" customHeight="1">
      <c r="A69" s="16" t="s">
        <v>5990</v>
      </c>
      <c r="B69" s="16" t="s">
        <v>10655</v>
      </c>
      <c r="C69" s="16" t="s">
        <v>38</v>
      </c>
      <c r="D69" s="16" t="s">
        <v>39</v>
      </c>
      <c r="E69" s="25" t="s">
        <v>12915</v>
      </c>
      <c r="F69" s="16" t="s">
        <v>11705</v>
      </c>
      <c r="G69" s="26" t="s">
        <v>5150</v>
      </c>
      <c r="H69" s="27">
        <v>15000</v>
      </c>
      <c r="I69" s="28"/>
      <c r="J69" s="29"/>
      <c r="K69" s="12">
        <v>1</v>
      </c>
      <c r="L69" s="77"/>
      <c r="M69" s="10"/>
      <c r="N69" s="11"/>
      <c r="O69" s="107">
        <v>0</v>
      </c>
      <c r="P69" s="107" t="s">
        <v>207</v>
      </c>
      <c r="Q69" s="147"/>
      <c r="R69" s="147" t="s">
        <v>12976</v>
      </c>
      <c r="S69" s="78">
        <v>0</v>
      </c>
      <c r="T69" s="48">
        <v>0</v>
      </c>
      <c r="U69" s="23"/>
      <c r="V69" s="24"/>
      <c r="W69" s="62" t="s">
        <v>4825</v>
      </c>
    </row>
    <row r="70" spans="1:23" ht="23.45" customHeight="1">
      <c r="A70" s="30"/>
      <c r="B70" s="152"/>
      <c r="C70" s="30"/>
      <c r="D70" s="30"/>
      <c r="E70" s="31"/>
      <c r="F70" s="30"/>
      <c r="G70" s="32"/>
      <c r="H70" s="33"/>
      <c r="I70" s="39"/>
      <c r="J70" s="40"/>
      <c r="K70" s="34"/>
      <c r="L70" s="77"/>
      <c r="M70" s="10"/>
      <c r="N70" s="11"/>
      <c r="O70" s="97">
        <v>0</v>
      </c>
      <c r="P70" s="97" t="s">
        <v>207</v>
      </c>
      <c r="Q70" s="146"/>
      <c r="R70" s="217"/>
      <c r="S70" s="78">
        <v>0</v>
      </c>
      <c r="T70" s="49">
        <v>0</v>
      </c>
      <c r="U70" s="23"/>
      <c r="V70" s="24"/>
      <c r="W70" s="62" t="s">
        <v>207</v>
      </c>
    </row>
    <row r="71" spans="1:23" ht="23.45" customHeight="1">
      <c r="A71" s="35" t="s">
        <v>9329</v>
      </c>
      <c r="B71" s="67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10</v>
      </c>
      <c r="J71" s="40"/>
      <c r="K71" s="41"/>
      <c r="L71" s="76">
        <v>10</v>
      </c>
      <c r="M71" s="14"/>
      <c r="N71" s="15"/>
      <c r="O71" s="97">
        <v>10</v>
      </c>
      <c r="P71" s="97" t="s">
        <v>207</v>
      </c>
      <c r="Q71" s="146"/>
      <c r="R71" s="146"/>
      <c r="S71" s="78">
        <v>10</v>
      </c>
      <c r="T71" s="48">
        <v>150000</v>
      </c>
      <c r="U71" s="23"/>
      <c r="V71" s="24"/>
      <c r="W71" s="62" t="s">
        <v>9332</v>
      </c>
    </row>
    <row r="72" spans="1:23" ht="23.45" customHeight="1">
      <c r="A72" s="35" t="s">
        <v>9329</v>
      </c>
      <c r="B72" s="67" t="s">
        <v>11145</v>
      </c>
      <c r="C72" s="35" t="s">
        <v>6972</v>
      </c>
      <c r="D72" s="35" t="s">
        <v>6972</v>
      </c>
      <c r="E72" s="36" t="s">
        <v>9694</v>
      </c>
      <c r="F72" s="35" t="s">
        <v>9695</v>
      </c>
      <c r="G72" s="37" t="s">
        <v>5959</v>
      </c>
      <c r="H72" s="38">
        <v>16000</v>
      </c>
      <c r="I72" s="39">
        <v>2</v>
      </c>
      <c r="J72" s="40"/>
      <c r="K72" s="41"/>
      <c r="L72" s="76">
        <v>2</v>
      </c>
      <c r="M72" s="14"/>
      <c r="N72" s="15"/>
      <c r="O72" s="97">
        <v>2</v>
      </c>
      <c r="P72" s="97" t="s">
        <v>207</v>
      </c>
      <c r="Q72" s="146"/>
      <c r="R72" s="146"/>
      <c r="S72" s="78">
        <v>2</v>
      </c>
      <c r="T72" s="48">
        <v>32000</v>
      </c>
      <c r="U72" s="23"/>
      <c r="V72" s="24"/>
      <c r="W72" s="62" t="s">
        <v>9332</v>
      </c>
    </row>
    <row r="73" spans="1:23" ht="23.45" customHeight="1">
      <c r="A73" s="30" t="s">
        <v>10075</v>
      </c>
      <c r="B73" s="69" t="s">
        <v>11145</v>
      </c>
      <c r="C73" s="30" t="s">
        <v>6972</v>
      </c>
      <c r="D73" s="30" t="s">
        <v>6972</v>
      </c>
      <c r="E73" s="31" t="s">
        <v>13160</v>
      </c>
      <c r="F73" s="30" t="s">
        <v>10057</v>
      </c>
      <c r="G73" s="32" t="s">
        <v>125</v>
      </c>
      <c r="H73" s="33">
        <v>15000</v>
      </c>
      <c r="I73" s="39"/>
      <c r="J73" s="40"/>
      <c r="K73" s="34">
        <v>1</v>
      </c>
      <c r="L73" s="76"/>
      <c r="M73" s="14"/>
      <c r="N73" s="15"/>
      <c r="O73" s="97">
        <v>0</v>
      </c>
      <c r="P73" s="97"/>
      <c r="Q73" s="146"/>
      <c r="R73" s="21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45" customHeight="1">
      <c r="A74" s="35"/>
      <c r="B74" s="67"/>
      <c r="C74" s="35"/>
      <c r="D74" s="35"/>
      <c r="E74" s="36"/>
      <c r="F74" s="35"/>
      <c r="G74" s="37"/>
      <c r="H74" s="38"/>
      <c r="I74" s="39"/>
      <c r="J74" s="40"/>
      <c r="K74" s="41"/>
      <c r="L74" s="76"/>
      <c r="M74" s="14"/>
      <c r="N74" s="15"/>
      <c r="O74" s="97">
        <v>0</v>
      </c>
      <c r="P74" s="97" t="s">
        <v>207</v>
      </c>
      <c r="Q74" s="146"/>
      <c r="R74" s="146"/>
      <c r="S74" s="78">
        <v>0</v>
      </c>
      <c r="T74" s="49">
        <v>0</v>
      </c>
      <c r="U74" s="23"/>
      <c r="V74" s="24"/>
      <c r="W74" s="62" t="s">
        <v>207</v>
      </c>
    </row>
    <row r="75" spans="1:23" ht="23.45" customHeight="1">
      <c r="A75" s="16" t="s">
        <v>40</v>
      </c>
      <c r="B75" s="68" t="s">
        <v>10670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45" customHeight="1">
      <c r="A76" s="16" t="s">
        <v>40</v>
      </c>
      <c r="B76" s="16" t="s">
        <v>10670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218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45" customHeight="1">
      <c r="A77" s="16"/>
      <c r="B77" s="16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86"/>
      <c r="R77" s="218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16" t="s">
        <v>10068</v>
      </c>
      <c r="B78" s="16" t="s">
        <v>10547</v>
      </c>
      <c r="C78" s="16" t="s">
        <v>6869</v>
      </c>
      <c r="D78" s="16" t="s">
        <v>6869</v>
      </c>
      <c r="E78" s="25" t="s">
        <v>6894</v>
      </c>
      <c r="F78" s="16" t="s">
        <v>10066</v>
      </c>
      <c r="G78" s="26" t="s">
        <v>10069</v>
      </c>
      <c r="H78" s="27">
        <v>12500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147" t="s">
        <v>10094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45" customHeight="1">
      <c r="A79" s="16" t="s">
        <v>10068</v>
      </c>
      <c r="B79" s="68" t="s">
        <v>6873</v>
      </c>
      <c r="C79" s="16" t="s">
        <v>6869</v>
      </c>
      <c r="D79" s="16" t="s">
        <v>6869</v>
      </c>
      <c r="E79" s="25" t="s">
        <v>6870</v>
      </c>
      <c r="F79" s="16" t="s">
        <v>10066</v>
      </c>
      <c r="G79" s="26" t="s">
        <v>11862</v>
      </c>
      <c r="H79" s="27">
        <v>12500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231" t="s">
        <v>36</v>
      </c>
      <c r="R79" s="147" t="s">
        <v>11884</v>
      </c>
      <c r="S79" s="78">
        <v>0</v>
      </c>
      <c r="T79" s="49">
        <v>0</v>
      </c>
      <c r="U79" s="23"/>
      <c r="V79" s="24"/>
      <c r="W79" s="62" t="s">
        <v>6936</v>
      </c>
    </row>
    <row r="80" spans="1:23" ht="23.45" customHeight="1">
      <c r="A80" s="16" t="s">
        <v>10068</v>
      </c>
      <c r="B80" s="16" t="s">
        <v>6873</v>
      </c>
      <c r="C80" s="16" t="s">
        <v>6869</v>
      </c>
      <c r="D80" s="16" t="s">
        <v>6869</v>
      </c>
      <c r="E80" s="25" t="s">
        <v>11860</v>
      </c>
      <c r="F80" s="16" t="s">
        <v>10066</v>
      </c>
      <c r="G80" s="26" t="s">
        <v>11863</v>
      </c>
      <c r="H80" s="27">
        <v>12500</v>
      </c>
      <c r="I80" s="28"/>
      <c r="J80" s="29"/>
      <c r="K80" s="84">
        <v>1</v>
      </c>
      <c r="L80" s="77"/>
      <c r="M80" s="10"/>
      <c r="N80" s="11"/>
      <c r="O80" s="97">
        <v>0</v>
      </c>
      <c r="P80" s="97" t="s">
        <v>207</v>
      </c>
      <c r="Q80" s="231" t="s">
        <v>36</v>
      </c>
      <c r="R80" s="147" t="s">
        <v>11884</v>
      </c>
      <c r="S80" s="78">
        <v>0</v>
      </c>
      <c r="T80" s="49">
        <v>0</v>
      </c>
      <c r="U80" s="23"/>
      <c r="V80" s="24"/>
      <c r="W80" s="62" t="s">
        <v>6936</v>
      </c>
    </row>
    <row r="81" spans="1:23" ht="23.45" customHeight="1">
      <c r="A81" s="16"/>
      <c r="B81" s="16"/>
      <c r="C81" s="16"/>
      <c r="D81" s="16"/>
      <c r="E81" s="25"/>
      <c r="F81" s="16"/>
      <c r="G81" s="26"/>
      <c r="H81" s="27"/>
      <c r="I81" s="28"/>
      <c r="J81" s="29"/>
      <c r="K81" s="125"/>
      <c r="L81" s="77"/>
      <c r="M81" s="10"/>
      <c r="N81" s="11"/>
      <c r="O81" s="97">
        <v>0</v>
      </c>
      <c r="P81" s="97" t="s">
        <v>207</v>
      </c>
      <c r="Q81" s="242"/>
      <c r="R81" s="147"/>
      <c r="S81" s="78">
        <v>0</v>
      </c>
      <c r="T81" s="49">
        <v>0</v>
      </c>
      <c r="U81" s="23"/>
      <c r="V81" s="24"/>
      <c r="W81" s="62" t="s">
        <v>207</v>
      </c>
    </row>
    <row r="82" spans="1:23" ht="23.4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13031</v>
      </c>
      <c r="F82" s="35" t="s">
        <v>13032</v>
      </c>
      <c r="G82" s="37" t="s">
        <v>6755</v>
      </c>
      <c r="H82" s="38">
        <v>8000</v>
      </c>
      <c r="I82" s="39">
        <v>1</v>
      </c>
      <c r="J82" s="40"/>
      <c r="K82" s="41"/>
      <c r="L82" s="76">
        <v>1</v>
      </c>
      <c r="M82" s="14"/>
      <c r="N82" s="15"/>
      <c r="O82" s="97">
        <v>1</v>
      </c>
      <c r="P82" s="97" t="s">
        <v>207</v>
      </c>
      <c r="Q82" s="146"/>
      <c r="R82" s="146"/>
      <c r="S82" s="78">
        <v>1</v>
      </c>
      <c r="T82" s="48">
        <v>8000</v>
      </c>
      <c r="U82" s="23"/>
      <c r="V82" s="24"/>
      <c r="W82" s="62" t="s">
        <v>245</v>
      </c>
    </row>
    <row r="83" spans="1:23" ht="23.45" customHeight="1">
      <c r="A83" s="35" t="s">
        <v>463</v>
      </c>
      <c r="B83" s="67" t="s">
        <v>10901</v>
      </c>
      <c r="C83" s="35" t="s">
        <v>54</v>
      </c>
      <c r="D83" s="35" t="s">
        <v>55</v>
      </c>
      <c r="E83" s="36" t="s">
        <v>12395</v>
      </c>
      <c r="F83" s="35" t="s">
        <v>12396</v>
      </c>
      <c r="G83" s="37" t="s">
        <v>5959</v>
      </c>
      <c r="H83" s="38">
        <v>7000</v>
      </c>
      <c r="I83" s="39">
        <v>5</v>
      </c>
      <c r="J83" s="40"/>
      <c r="K83" s="41"/>
      <c r="L83" s="76">
        <v>5</v>
      </c>
      <c r="M83" s="14"/>
      <c r="N83" s="15"/>
      <c r="O83" s="97">
        <v>5</v>
      </c>
      <c r="P83" s="97" t="s">
        <v>207</v>
      </c>
      <c r="Q83" s="146"/>
      <c r="R83" s="146"/>
      <c r="S83" s="78">
        <v>5</v>
      </c>
      <c r="T83" s="48">
        <v>35000</v>
      </c>
      <c r="U83" s="23"/>
      <c r="V83" s="24"/>
      <c r="W83" s="62" t="s">
        <v>245</v>
      </c>
    </row>
    <row r="84" spans="1:23" ht="23.45" customHeight="1">
      <c r="A84" s="35" t="s">
        <v>463</v>
      </c>
      <c r="B84" s="67" t="s">
        <v>10901</v>
      </c>
      <c r="C84" s="35" t="s">
        <v>54</v>
      </c>
      <c r="D84" s="35" t="s">
        <v>55</v>
      </c>
      <c r="E84" s="36" t="s">
        <v>12589</v>
      </c>
      <c r="F84" s="35" t="s">
        <v>12396</v>
      </c>
      <c r="G84" s="37" t="s">
        <v>7162</v>
      </c>
      <c r="H84" s="38">
        <v>7000</v>
      </c>
      <c r="I84" s="39">
        <v>4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46" t="s">
        <v>11668</v>
      </c>
      <c r="R84" s="146"/>
      <c r="S84" s="78">
        <v>0</v>
      </c>
      <c r="T84" s="48">
        <v>0</v>
      </c>
      <c r="U84" s="23"/>
      <c r="V84" s="24"/>
      <c r="W84" s="62" t="s">
        <v>245</v>
      </c>
    </row>
    <row r="85" spans="1:23" ht="23.4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13033</v>
      </c>
      <c r="F85" s="35" t="s">
        <v>12396</v>
      </c>
      <c r="G85" s="37" t="s">
        <v>7055</v>
      </c>
      <c r="H85" s="38">
        <v>7000</v>
      </c>
      <c r="I85" s="39">
        <v>1</v>
      </c>
      <c r="J85" s="40"/>
      <c r="K85" s="41"/>
      <c r="L85" s="76">
        <v>1</v>
      </c>
      <c r="M85" s="14"/>
      <c r="N85" s="15"/>
      <c r="O85" s="97">
        <v>1</v>
      </c>
      <c r="P85" s="97" t="s">
        <v>207</v>
      </c>
      <c r="Q85" s="146"/>
      <c r="R85" s="146"/>
      <c r="S85" s="78">
        <v>1</v>
      </c>
      <c r="T85" s="48">
        <v>7000</v>
      </c>
      <c r="U85" s="23"/>
      <c r="V85" s="24"/>
      <c r="W85" s="62" t="s">
        <v>245</v>
      </c>
    </row>
    <row r="86" spans="1:23" ht="23.45" customHeight="1">
      <c r="A86" s="35"/>
      <c r="B86" s="35"/>
      <c r="C86" s="35"/>
      <c r="D86" s="35"/>
      <c r="E86" s="36"/>
      <c r="F86" s="35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46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13008</v>
      </c>
      <c r="B87" s="35" t="s">
        <v>13016</v>
      </c>
      <c r="C87" s="35" t="s">
        <v>12524</v>
      </c>
      <c r="D87" s="35" t="s">
        <v>12524</v>
      </c>
      <c r="E87" s="36"/>
      <c r="F87" s="13" t="s">
        <v>5207</v>
      </c>
      <c r="G87" s="37"/>
      <c r="H87" s="38"/>
      <c r="I87" s="39"/>
      <c r="J87" s="40"/>
      <c r="K87" s="41"/>
      <c r="L87" s="76"/>
      <c r="M87" s="14"/>
      <c r="N87" s="15"/>
      <c r="O87" s="97">
        <v>0</v>
      </c>
      <c r="P87" s="97" t="s">
        <v>207</v>
      </c>
      <c r="Q87" s="219" t="s">
        <v>13105</v>
      </c>
      <c r="R87" s="146"/>
      <c r="S87" s="78">
        <v>0</v>
      </c>
      <c r="T87" s="49">
        <v>0</v>
      </c>
      <c r="U87" s="23"/>
      <c r="V87" s="24"/>
      <c r="W87" s="62" t="s">
        <v>12526</v>
      </c>
    </row>
    <row r="88" spans="1:23" ht="23.45" customHeight="1">
      <c r="A88" s="35"/>
      <c r="B88" s="35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97">
        <v>0</v>
      </c>
      <c r="P88" s="97" t="s">
        <v>207</v>
      </c>
      <c r="Q88" s="146"/>
      <c r="R88" s="146"/>
      <c r="S88" s="78">
        <v>0</v>
      </c>
      <c r="T88" s="49">
        <v>0</v>
      </c>
      <c r="U88" s="23"/>
      <c r="V88" s="24"/>
      <c r="W88" s="62" t="s">
        <v>207</v>
      </c>
    </row>
    <row r="89" spans="1:23" ht="23.45" customHeight="1">
      <c r="A89" s="35" t="s">
        <v>13009</v>
      </c>
      <c r="B89" s="35" t="s">
        <v>13017</v>
      </c>
      <c r="C89" s="35" t="s">
        <v>2028</v>
      </c>
      <c r="D89" s="35" t="s">
        <v>2028</v>
      </c>
      <c r="E89" s="36"/>
      <c r="F89" s="13" t="s">
        <v>5207</v>
      </c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219" t="s">
        <v>13105</v>
      </c>
      <c r="R89" s="146"/>
      <c r="S89" s="78">
        <v>0</v>
      </c>
      <c r="T89" s="49">
        <v>0</v>
      </c>
      <c r="U89" s="23"/>
      <c r="V89" s="24"/>
      <c r="W89" s="62" t="s">
        <v>2031</v>
      </c>
    </row>
    <row r="90" spans="1:23" ht="23.45" customHeight="1">
      <c r="A90" s="35"/>
      <c r="B90" s="35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/>
      <c r="S90" s="78">
        <v>0</v>
      </c>
      <c r="T90" s="49">
        <v>0</v>
      </c>
      <c r="U90" s="23"/>
      <c r="V90" s="24"/>
      <c r="W90" s="62" t="s">
        <v>207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7783</v>
      </c>
      <c r="F91" s="35" t="s">
        <v>13034</v>
      </c>
      <c r="G91" s="37" t="s">
        <v>13035</v>
      </c>
      <c r="H91" s="38">
        <v>7000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7000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67" t="s">
        <v>10710</v>
      </c>
      <c r="C92" s="35" t="s">
        <v>58</v>
      </c>
      <c r="D92" s="35" t="s">
        <v>59</v>
      </c>
      <c r="E92" s="36" t="s">
        <v>7119</v>
      </c>
      <c r="F92" s="35" t="s">
        <v>7120</v>
      </c>
      <c r="G92" s="37" t="s">
        <v>7121</v>
      </c>
      <c r="H92" s="38">
        <v>8700</v>
      </c>
      <c r="I92" s="39">
        <v>15</v>
      </c>
      <c r="J92" s="40"/>
      <c r="K92" s="41"/>
      <c r="L92" s="76"/>
      <c r="M92" s="14"/>
      <c r="N92" s="15"/>
      <c r="O92" s="97">
        <v>0</v>
      </c>
      <c r="P92" s="97" t="s">
        <v>207</v>
      </c>
      <c r="Q92" s="146"/>
      <c r="R92" s="146"/>
      <c r="S92" s="78">
        <v>0</v>
      </c>
      <c r="T92" s="48">
        <v>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67" t="s">
        <v>10710</v>
      </c>
      <c r="C93" s="35" t="s">
        <v>58</v>
      </c>
      <c r="D93" s="35" t="s">
        <v>59</v>
      </c>
      <c r="E93" s="36" t="s">
        <v>11290</v>
      </c>
      <c r="F93" s="35" t="s">
        <v>7120</v>
      </c>
      <c r="G93" s="37" t="s">
        <v>7678</v>
      </c>
      <c r="H93" s="38">
        <v>8700</v>
      </c>
      <c r="I93" s="39">
        <v>3</v>
      </c>
      <c r="J93" s="40"/>
      <c r="K93" s="41"/>
      <c r="L93" s="76">
        <v>3</v>
      </c>
      <c r="M93" s="14"/>
      <c r="N93" s="15"/>
      <c r="O93" s="97">
        <v>3</v>
      </c>
      <c r="P93" s="97" t="s">
        <v>207</v>
      </c>
      <c r="Q93" s="146"/>
      <c r="R93" s="146"/>
      <c r="S93" s="78">
        <v>3</v>
      </c>
      <c r="T93" s="48">
        <v>26100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7784</v>
      </c>
      <c r="F94" s="35" t="s">
        <v>7120</v>
      </c>
      <c r="G94" s="37" t="s">
        <v>7785</v>
      </c>
      <c r="H94" s="38">
        <v>8700</v>
      </c>
      <c r="I94" s="39">
        <v>3</v>
      </c>
      <c r="J94" s="40"/>
      <c r="K94" s="41"/>
      <c r="L94" s="76">
        <v>3</v>
      </c>
      <c r="M94" s="14"/>
      <c r="N94" s="15"/>
      <c r="O94" s="97">
        <v>3</v>
      </c>
      <c r="P94" s="97" t="s">
        <v>207</v>
      </c>
      <c r="Q94" s="146"/>
      <c r="R94" s="146"/>
      <c r="S94" s="78">
        <v>3</v>
      </c>
      <c r="T94" s="48">
        <v>26100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7615</v>
      </c>
      <c r="F95" s="35" t="s">
        <v>7120</v>
      </c>
      <c r="G95" s="37" t="s">
        <v>7616</v>
      </c>
      <c r="H95" s="38">
        <v>8700</v>
      </c>
      <c r="I95" s="39">
        <v>10</v>
      </c>
      <c r="J95" s="40"/>
      <c r="K95" s="41"/>
      <c r="L95" s="76">
        <v>10</v>
      </c>
      <c r="M95" s="14"/>
      <c r="N95" s="15"/>
      <c r="O95" s="97">
        <v>10</v>
      </c>
      <c r="P95" s="97" t="s">
        <v>207</v>
      </c>
      <c r="Q95" s="146"/>
      <c r="R95" s="146"/>
      <c r="S95" s="78">
        <v>10</v>
      </c>
      <c r="T95" s="48">
        <v>87000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8019</v>
      </c>
      <c r="F96" s="35" t="s">
        <v>7120</v>
      </c>
      <c r="G96" s="37" t="s">
        <v>7189</v>
      </c>
      <c r="H96" s="38">
        <v>8700</v>
      </c>
      <c r="I96" s="39">
        <v>3</v>
      </c>
      <c r="J96" s="40"/>
      <c r="K96" s="41"/>
      <c r="L96" s="76">
        <v>3</v>
      </c>
      <c r="M96" s="14"/>
      <c r="N96" s="15"/>
      <c r="O96" s="97">
        <v>3</v>
      </c>
      <c r="P96" s="97" t="s">
        <v>207</v>
      </c>
      <c r="Q96" s="146"/>
      <c r="R96" s="146"/>
      <c r="S96" s="78">
        <v>3</v>
      </c>
      <c r="T96" s="48">
        <v>26100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7918</v>
      </c>
      <c r="F97" s="35" t="s">
        <v>7123</v>
      </c>
      <c r="G97" s="37" t="s">
        <v>7064</v>
      </c>
      <c r="H97" s="38">
        <v>13000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13000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67" t="s">
        <v>10710</v>
      </c>
      <c r="C98" s="35" t="s">
        <v>58</v>
      </c>
      <c r="D98" s="35" t="s">
        <v>59</v>
      </c>
      <c r="E98" s="36" t="s">
        <v>7125</v>
      </c>
      <c r="F98" s="35" t="s">
        <v>12082</v>
      </c>
      <c r="G98" s="37" t="s">
        <v>12083</v>
      </c>
      <c r="H98" s="38">
        <v>8000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 t="s">
        <v>13106</v>
      </c>
      <c r="R98" s="146"/>
      <c r="S98" s="78">
        <v>1</v>
      </c>
      <c r="T98" s="48">
        <v>8000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7786</v>
      </c>
      <c r="F99" s="35" t="s">
        <v>7620</v>
      </c>
      <c r="G99" s="37" t="s">
        <v>7121</v>
      </c>
      <c r="H99" s="38">
        <v>10700</v>
      </c>
      <c r="I99" s="39">
        <v>1</v>
      </c>
      <c r="J99" s="40"/>
      <c r="K99" s="41"/>
      <c r="L99" s="76">
        <v>1</v>
      </c>
      <c r="M99" s="14"/>
      <c r="N99" s="15"/>
      <c r="O99" s="97">
        <v>1</v>
      </c>
      <c r="P99" s="97" t="s">
        <v>207</v>
      </c>
      <c r="Q99" s="146"/>
      <c r="R99" s="146"/>
      <c r="S99" s="78">
        <v>1</v>
      </c>
      <c r="T99" s="48">
        <v>10700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67" t="s">
        <v>10710</v>
      </c>
      <c r="C100" s="35" t="s">
        <v>58</v>
      </c>
      <c r="D100" s="35" t="s">
        <v>59</v>
      </c>
      <c r="E100" s="36" t="s">
        <v>13036</v>
      </c>
      <c r="F100" s="35" t="s">
        <v>7620</v>
      </c>
      <c r="G100" s="37" t="s">
        <v>7189</v>
      </c>
      <c r="H100" s="38">
        <v>10700</v>
      </c>
      <c r="I100" s="39">
        <v>1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146"/>
      <c r="R100" s="146"/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67" t="s">
        <v>10710</v>
      </c>
      <c r="C101" s="35" t="s">
        <v>58</v>
      </c>
      <c r="D101" s="35" t="s">
        <v>59</v>
      </c>
      <c r="E101" s="36" t="s">
        <v>12796</v>
      </c>
      <c r="F101" s="35" t="s">
        <v>7623</v>
      </c>
      <c r="G101" s="37" t="s">
        <v>7307</v>
      </c>
      <c r="H101" s="38">
        <v>9000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9000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149" t="s">
        <v>10710</v>
      </c>
      <c r="C102" s="35" t="s">
        <v>58</v>
      </c>
      <c r="D102" s="35" t="s">
        <v>59</v>
      </c>
      <c r="E102" s="36" t="s">
        <v>12397</v>
      </c>
      <c r="F102" s="35" t="s">
        <v>7141</v>
      </c>
      <c r="G102" s="37" t="s">
        <v>5959</v>
      </c>
      <c r="H102" s="38">
        <v>5000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5000</v>
      </c>
      <c r="U102" s="23"/>
      <c r="V102" s="24"/>
      <c r="W102" s="62" t="s">
        <v>4834</v>
      </c>
    </row>
    <row r="103" spans="1:23" ht="22.5" customHeight="1">
      <c r="A103" s="35" t="s">
        <v>246</v>
      </c>
      <c r="B103" s="67" t="s">
        <v>10710</v>
      </c>
      <c r="C103" s="35" t="s">
        <v>58</v>
      </c>
      <c r="D103" s="35" t="s">
        <v>59</v>
      </c>
      <c r="E103" s="36" t="s">
        <v>7142</v>
      </c>
      <c r="F103" s="35" t="s">
        <v>7141</v>
      </c>
      <c r="G103" s="37" t="s">
        <v>7067</v>
      </c>
      <c r="H103" s="38">
        <v>5000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5000</v>
      </c>
      <c r="U103" s="23"/>
      <c r="V103" s="24"/>
      <c r="W103" s="62" t="s">
        <v>4834</v>
      </c>
    </row>
    <row r="104" spans="1:23" ht="23.45" customHeight="1">
      <c r="A104" s="16" t="s">
        <v>56</v>
      </c>
      <c r="B104" s="68" t="s">
        <v>10710</v>
      </c>
      <c r="C104" s="16" t="s">
        <v>58</v>
      </c>
      <c r="D104" s="16" t="s">
        <v>59</v>
      </c>
      <c r="E104" s="25" t="s">
        <v>5059</v>
      </c>
      <c r="F104" s="16" t="s">
        <v>5978</v>
      </c>
      <c r="G104" s="26" t="s">
        <v>5993</v>
      </c>
      <c r="H104" s="27">
        <v>8700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147" t="s">
        <v>12751</v>
      </c>
      <c r="S104" s="78">
        <v>0</v>
      </c>
      <c r="T104" s="48">
        <v>0</v>
      </c>
      <c r="U104" s="23"/>
      <c r="V104" s="24"/>
      <c r="W104" s="62" t="s">
        <v>4834</v>
      </c>
    </row>
    <row r="105" spans="1:23" ht="23.45" customHeight="1">
      <c r="A105" s="16" t="s">
        <v>56</v>
      </c>
      <c r="B105" s="16" t="s">
        <v>10710</v>
      </c>
      <c r="C105" s="16" t="s">
        <v>58</v>
      </c>
      <c r="D105" s="16" t="s">
        <v>59</v>
      </c>
      <c r="E105" s="25" t="s">
        <v>5061</v>
      </c>
      <c r="F105" s="16" t="s">
        <v>5978</v>
      </c>
      <c r="G105" s="26" t="s">
        <v>6101</v>
      </c>
      <c r="H105" s="27">
        <v>8700</v>
      </c>
      <c r="I105" s="28"/>
      <c r="J105" s="29"/>
      <c r="K105" s="84">
        <v>1</v>
      </c>
      <c r="L105" s="77"/>
      <c r="M105" s="10"/>
      <c r="N105" s="11"/>
      <c r="O105" s="97">
        <v>0</v>
      </c>
      <c r="P105" s="97" t="s">
        <v>207</v>
      </c>
      <c r="Q105" s="167" t="s">
        <v>36</v>
      </c>
      <c r="R105" s="147" t="s">
        <v>12752</v>
      </c>
      <c r="S105" s="78">
        <v>0</v>
      </c>
      <c r="T105" s="48">
        <v>0</v>
      </c>
      <c r="U105" s="23"/>
      <c r="V105" s="24"/>
      <c r="W105" s="62" t="s">
        <v>4834</v>
      </c>
    </row>
    <row r="106" spans="1:23" ht="23.45" customHeight="1">
      <c r="A106" s="16" t="s">
        <v>56</v>
      </c>
      <c r="B106" s="68" t="s">
        <v>10710</v>
      </c>
      <c r="C106" s="16" t="s">
        <v>58</v>
      </c>
      <c r="D106" s="16" t="s">
        <v>59</v>
      </c>
      <c r="E106" s="25" t="s">
        <v>5874</v>
      </c>
      <c r="F106" s="16" t="s">
        <v>5980</v>
      </c>
      <c r="G106" s="26" t="s">
        <v>6064</v>
      </c>
      <c r="H106" s="27">
        <v>10700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167" t="s">
        <v>36</v>
      </c>
      <c r="R106" s="147" t="s">
        <v>12746</v>
      </c>
      <c r="S106" s="78">
        <v>0</v>
      </c>
      <c r="T106" s="48">
        <v>0</v>
      </c>
      <c r="U106" s="23"/>
      <c r="V106" s="24"/>
      <c r="W106" s="62" t="s">
        <v>4834</v>
      </c>
    </row>
    <row r="107" spans="1:23" ht="23.45" customHeight="1">
      <c r="A107" s="16" t="s">
        <v>56</v>
      </c>
      <c r="B107" s="127" t="s">
        <v>10710</v>
      </c>
      <c r="C107" s="16" t="s">
        <v>58</v>
      </c>
      <c r="D107" s="16" t="s">
        <v>59</v>
      </c>
      <c r="E107" s="25" t="s">
        <v>5248</v>
      </c>
      <c r="F107" s="16" t="s">
        <v>12931</v>
      </c>
      <c r="G107" s="26" t="s">
        <v>12947</v>
      </c>
      <c r="H107" s="27">
        <v>10000</v>
      </c>
      <c r="I107" s="28"/>
      <c r="J107" s="29"/>
      <c r="K107" s="12">
        <v>1</v>
      </c>
      <c r="L107" s="77"/>
      <c r="M107" s="10"/>
      <c r="N107" s="11"/>
      <c r="O107" s="107">
        <v>0</v>
      </c>
      <c r="P107" s="107" t="s">
        <v>207</v>
      </c>
      <c r="Q107" s="147"/>
      <c r="R107" s="147" t="s">
        <v>12982</v>
      </c>
      <c r="S107" s="78">
        <v>0</v>
      </c>
      <c r="T107" s="48">
        <v>0</v>
      </c>
      <c r="U107" s="23"/>
      <c r="V107" s="24"/>
      <c r="W107" s="62" t="s">
        <v>4834</v>
      </c>
    </row>
    <row r="108" spans="1:23" ht="23.45" customHeight="1">
      <c r="A108" s="16" t="s">
        <v>56</v>
      </c>
      <c r="B108" s="68" t="s">
        <v>10710</v>
      </c>
      <c r="C108" s="16" t="s">
        <v>58</v>
      </c>
      <c r="D108" s="16" t="s">
        <v>59</v>
      </c>
      <c r="E108" s="25" t="s">
        <v>5060</v>
      </c>
      <c r="F108" s="16" t="s">
        <v>5978</v>
      </c>
      <c r="G108" s="26" t="s">
        <v>5992</v>
      </c>
      <c r="H108" s="27">
        <v>8700</v>
      </c>
      <c r="I108" s="28"/>
      <c r="J108" s="29"/>
      <c r="K108" s="12">
        <v>1</v>
      </c>
      <c r="L108" s="77"/>
      <c r="M108" s="10"/>
      <c r="N108" s="11"/>
      <c r="O108" s="107">
        <v>0</v>
      </c>
      <c r="P108" s="107" t="s">
        <v>207</v>
      </c>
      <c r="Q108" s="147"/>
      <c r="R108" s="147" t="s">
        <v>12983</v>
      </c>
      <c r="S108" s="78">
        <v>0</v>
      </c>
      <c r="T108" s="48">
        <v>0</v>
      </c>
      <c r="U108" s="23"/>
      <c r="V108" s="24"/>
      <c r="W108" s="62" t="s">
        <v>4834</v>
      </c>
    </row>
    <row r="109" spans="1:23" ht="23.45" customHeight="1">
      <c r="A109" s="30"/>
      <c r="B109" s="152"/>
      <c r="C109" s="30"/>
      <c r="D109" s="30"/>
      <c r="E109" s="31"/>
      <c r="F109" s="30"/>
      <c r="G109" s="32"/>
      <c r="H109" s="33"/>
      <c r="I109" s="39"/>
      <c r="J109" s="40"/>
      <c r="K109" s="34"/>
      <c r="L109" s="77"/>
      <c r="M109" s="10"/>
      <c r="N109" s="11"/>
      <c r="O109" s="97">
        <v>0</v>
      </c>
      <c r="P109" s="97" t="s">
        <v>207</v>
      </c>
      <c r="Q109" s="146"/>
      <c r="R109" s="217"/>
      <c r="S109" s="78">
        <v>0</v>
      </c>
      <c r="T109" s="49">
        <v>0</v>
      </c>
      <c r="U109" s="23"/>
      <c r="V109" s="24"/>
      <c r="W109" s="62" t="s">
        <v>207</v>
      </c>
    </row>
    <row r="110" spans="1:23" ht="23.4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7146</v>
      </c>
      <c r="F110" s="35" t="s">
        <v>7144</v>
      </c>
      <c r="G110" s="37" t="s">
        <v>7097</v>
      </c>
      <c r="H110" s="38">
        <v>18000</v>
      </c>
      <c r="I110" s="39"/>
      <c r="J110" s="40">
        <v>1</v>
      </c>
      <c r="K110" s="41"/>
      <c r="L110" s="76"/>
      <c r="M110" s="14"/>
      <c r="N110" s="15"/>
      <c r="O110" s="97">
        <v>0</v>
      </c>
      <c r="P110" s="97" t="s">
        <v>207</v>
      </c>
      <c r="Q110" s="146" t="s">
        <v>11668</v>
      </c>
      <c r="R110" s="146" t="s">
        <v>504</v>
      </c>
      <c r="S110" s="78">
        <v>0</v>
      </c>
      <c r="T110" s="48">
        <v>0</v>
      </c>
      <c r="U110" s="23">
        <v>18000</v>
      </c>
      <c r="V110" s="24">
        <v>45890</v>
      </c>
      <c r="W110" s="62" t="s">
        <v>589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7143</v>
      </c>
      <c r="F111" s="35" t="s">
        <v>7144</v>
      </c>
      <c r="G111" s="37" t="s">
        <v>7102</v>
      </c>
      <c r="H111" s="38">
        <v>18000</v>
      </c>
      <c r="I111" s="39"/>
      <c r="J111" s="40">
        <v>10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11668</v>
      </c>
      <c r="R111" s="146" t="s">
        <v>84</v>
      </c>
      <c r="S111" s="78">
        <v>0</v>
      </c>
      <c r="T111" s="48">
        <v>0</v>
      </c>
      <c r="U111" s="23">
        <v>360000</v>
      </c>
      <c r="V111" s="24">
        <v>45881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12590</v>
      </c>
      <c r="F112" s="35" t="s">
        <v>7144</v>
      </c>
      <c r="G112" s="37" t="s">
        <v>7149</v>
      </c>
      <c r="H112" s="38">
        <v>18000</v>
      </c>
      <c r="I112" s="39">
        <v>1</v>
      </c>
      <c r="J112" s="40"/>
      <c r="K112" s="41"/>
      <c r="L112" s="76">
        <v>1</v>
      </c>
      <c r="M112" s="14"/>
      <c r="N112" s="15"/>
      <c r="O112" s="97">
        <v>1</v>
      </c>
      <c r="P112" s="97" t="s">
        <v>207</v>
      </c>
      <c r="Q112" s="146"/>
      <c r="R112" s="146"/>
      <c r="S112" s="78">
        <v>1</v>
      </c>
      <c r="T112" s="48">
        <v>18000</v>
      </c>
      <c r="U112" s="23"/>
      <c r="V112" s="24"/>
      <c r="W112" s="62" t="s">
        <v>589</v>
      </c>
    </row>
    <row r="113" spans="1:23" ht="23.4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11589</v>
      </c>
      <c r="F113" s="35" t="s">
        <v>7144</v>
      </c>
      <c r="G113" s="37" t="s">
        <v>7148</v>
      </c>
      <c r="H113" s="38">
        <v>18000</v>
      </c>
      <c r="I113" s="39"/>
      <c r="J113" s="40">
        <v>3</v>
      </c>
      <c r="K113" s="41"/>
      <c r="L113" s="76"/>
      <c r="M113" s="14"/>
      <c r="N113" s="15"/>
      <c r="O113" s="97">
        <v>0</v>
      </c>
      <c r="P113" s="97" t="s">
        <v>207</v>
      </c>
      <c r="Q113" s="146" t="s">
        <v>11668</v>
      </c>
      <c r="R113" s="146" t="s">
        <v>144</v>
      </c>
      <c r="S113" s="78">
        <v>0</v>
      </c>
      <c r="T113" s="48">
        <v>0</v>
      </c>
      <c r="U113" s="23">
        <v>54000</v>
      </c>
      <c r="V113" s="24">
        <v>45883</v>
      </c>
      <c r="W113" s="62" t="s">
        <v>589</v>
      </c>
    </row>
    <row r="114" spans="1:23" ht="23.4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11293</v>
      </c>
      <c r="F114" s="35" t="s">
        <v>7144</v>
      </c>
      <c r="G114" s="37" t="s">
        <v>7147</v>
      </c>
      <c r="H114" s="38">
        <v>18000</v>
      </c>
      <c r="I114" s="39"/>
      <c r="J114" s="40">
        <v>5</v>
      </c>
      <c r="K114" s="41"/>
      <c r="L114" s="76"/>
      <c r="M114" s="14"/>
      <c r="N114" s="15"/>
      <c r="O114" s="97">
        <v>0</v>
      </c>
      <c r="P114" s="97" t="s">
        <v>207</v>
      </c>
      <c r="Q114" s="146" t="s">
        <v>11668</v>
      </c>
      <c r="R114" s="146" t="s">
        <v>143</v>
      </c>
      <c r="S114" s="78">
        <v>0</v>
      </c>
      <c r="T114" s="48">
        <v>0</v>
      </c>
      <c r="U114" s="23">
        <v>90000</v>
      </c>
      <c r="V114" s="24">
        <v>45883</v>
      </c>
      <c r="W114" s="62" t="s">
        <v>589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9399</v>
      </c>
      <c r="F115" s="35" t="s">
        <v>10384</v>
      </c>
      <c r="G115" s="37" t="s">
        <v>10387</v>
      </c>
      <c r="H115" s="38">
        <v>19000</v>
      </c>
      <c r="I115" s="39"/>
      <c r="J115" s="40">
        <v>1</v>
      </c>
      <c r="K115" s="41"/>
      <c r="L115" s="76"/>
      <c r="M115" s="14"/>
      <c r="N115" s="15"/>
      <c r="O115" s="97">
        <v>0</v>
      </c>
      <c r="P115" s="97" t="s">
        <v>207</v>
      </c>
      <c r="Q115" s="146" t="s">
        <v>13108</v>
      </c>
      <c r="R115" s="146" t="s">
        <v>504</v>
      </c>
      <c r="S115" s="78">
        <v>0</v>
      </c>
      <c r="T115" s="48">
        <v>0</v>
      </c>
      <c r="U115" s="23">
        <v>19000</v>
      </c>
      <c r="V115" s="24">
        <v>45880</v>
      </c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11294</v>
      </c>
      <c r="F116" s="35" t="s">
        <v>7160</v>
      </c>
      <c r="G116" s="37" t="s">
        <v>7104</v>
      </c>
      <c r="H116" s="38">
        <v>18000</v>
      </c>
      <c r="I116" s="39"/>
      <c r="J116" s="40">
        <v>3</v>
      </c>
      <c r="K116" s="41"/>
      <c r="L116" s="76"/>
      <c r="M116" s="14"/>
      <c r="N116" s="15"/>
      <c r="O116" s="97">
        <v>0</v>
      </c>
      <c r="P116" s="97" t="s">
        <v>207</v>
      </c>
      <c r="Q116" s="146" t="s">
        <v>13108</v>
      </c>
      <c r="R116" s="146" t="s">
        <v>144</v>
      </c>
      <c r="S116" s="78">
        <v>0</v>
      </c>
      <c r="T116" s="48">
        <v>0</v>
      </c>
      <c r="U116" s="23">
        <v>54000</v>
      </c>
      <c r="V116" s="24">
        <v>45889</v>
      </c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12084</v>
      </c>
      <c r="F117" s="35" t="s">
        <v>7160</v>
      </c>
      <c r="G117" s="37" t="s">
        <v>7029</v>
      </c>
      <c r="H117" s="38">
        <v>18000</v>
      </c>
      <c r="I117" s="39">
        <v>1</v>
      </c>
      <c r="J117" s="40"/>
      <c r="K117" s="41"/>
      <c r="L117" s="76"/>
      <c r="M117" s="14"/>
      <c r="N117" s="15"/>
      <c r="O117" s="97">
        <v>0</v>
      </c>
      <c r="P117" s="97" t="s">
        <v>207</v>
      </c>
      <c r="Q117" s="146" t="s">
        <v>13107</v>
      </c>
      <c r="R117" s="146"/>
      <c r="S117" s="78">
        <v>0</v>
      </c>
      <c r="T117" s="48">
        <v>0</v>
      </c>
      <c r="U117" s="23"/>
      <c r="V117" s="24"/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11892</v>
      </c>
      <c r="F118" s="35" t="s">
        <v>7160</v>
      </c>
      <c r="G118" s="37" t="s">
        <v>7152</v>
      </c>
      <c r="H118" s="38">
        <v>18000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13108</v>
      </c>
      <c r="R118" s="146" t="s">
        <v>504</v>
      </c>
      <c r="S118" s="78">
        <v>0</v>
      </c>
      <c r="T118" s="48">
        <v>0</v>
      </c>
      <c r="U118" s="23">
        <v>18000</v>
      </c>
      <c r="V118" s="24">
        <v>45883</v>
      </c>
      <c r="W118" s="62" t="s">
        <v>589</v>
      </c>
    </row>
    <row r="119" spans="1:23" ht="23.45" customHeight="1">
      <c r="A119" s="16" t="s">
        <v>5737</v>
      </c>
      <c r="B119" s="16" t="s">
        <v>10755</v>
      </c>
      <c r="C119" s="16" t="s">
        <v>586</v>
      </c>
      <c r="D119" s="16" t="s">
        <v>587</v>
      </c>
      <c r="E119" s="25" t="s">
        <v>5570</v>
      </c>
      <c r="F119" s="16" t="s">
        <v>5540</v>
      </c>
      <c r="G119" s="26" t="s">
        <v>6061</v>
      </c>
      <c r="H119" s="27">
        <v>18000</v>
      </c>
      <c r="I119" s="28"/>
      <c r="J119" s="29"/>
      <c r="K119" s="12">
        <v>1</v>
      </c>
      <c r="L119" s="77"/>
      <c r="M119" s="10"/>
      <c r="N119" s="11"/>
      <c r="O119" s="97">
        <v>0</v>
      </c>
      <c r="P119" s="97" t="s">
        <v>207</v>
      </c>
      <c r="Q119" s="147" t="s">
        <v>11668</v>
      </c>
      <c r="R119" s="147" t="s">
        <v>12752</v>
      </c>
      <c r="S119" s="78">
        <v>0</v>
      </c>
      <c r="T119" s="48">
        <v>0</v>
      </c>
      <c r="U119" s="23"/>
      <c r="V119" s="24"/>
      <c r="W119" s="62" t="s">
        <v>589</v>
      </c>
    </row>
    <row r="120" spans="1:23" ht="23.45" customHeight="1">
      <c r="A120" s="16" t="s">
        <v>5737</v>
      </c>
      <c r="B120" s="16" t="s">
        <v>10755</v>
      </c>
      <c r="C120" s="16" t="s">
        <v>586</v>
      </c>
      <c r="D120" s="16" t="s">
        <v>587</v>
      </c>
      <c r="E120" s="25" t="s">
        <v>5542</v>
      </c>
      <c r="F120" s="16" t="s">
        <v>5540</v>
      </c>
      <c r="G120" s="26" t="s">
        <v>5917</v>
      </c>
      <c r="H120" s="27">
        <v>18000</v>
      </c>
      <c r="I120" s="28"/>
      <c r="J120" s="29"/>
      <c r="K120" s="12">
        <v>1</v>
      </c>
      <c r="L120" s="77"/>
      <c r="M120" s="10"/>
      <c r="N120" s="11"/>
      <c r="O120" s="97">
        <v>0</v>
      </c>
      <c r="P120" s="97" t="s">
        <v>207</v>
      </c>
      <c r="Q120" s="147" t="s">
        <v>11668</v>
      </c>
      <c r="R120" s="147" t="s">
        <v>12754</v>
      </c>
      <c r="S120" s="78">
        <v>0</v>
      </c>
      <c r="T120" s="48">
        <v>0</v>
      </c>
      <c r="U120" s="23"/>
      <c r="V120" s="24"/>
      <c r="W120" s="62" t="s">
        <v>589</v>
      </c>
    </row>
    <row r="121" spans="1:23" ht="23.45" customHeight="1">
      <c r="A121" s="16" t="s">
        <v>5737</v>
      </c>
      <c r="B121" s="16" t="s">
        <v>10755</v>
      </c>
      <c r="C121" s="16" t="s">
        <v>586</v>
      </c>
      <c r="D121" s="16" t="s">
        <v>587</v>
      </c>
      <c r="E121" s="25" t="s">
        <v>12724</v>
      </c>
      <c r="F121" s="16" t="s">
        <v>12725</v>
      </c>
      <c r="G121" s="26" t="s">
        <v>12730</v>
      </c>
      <c r="H121" s="27">
        <v>17000</v>
      </c>
      <c r="I121" s="28"/>
      <c r="J121" s="29"/>
      <c r="K121" s="12">
        <v>1</v>
      </c>
      <c r="L121" s="77"/>
      <c r="M121" s="10"/>
      <c r="N121" s="11"/>
      <c r="O121" s="97">
        <v>0</v>
      </c>
      <c r="P121" s="97" t="s">
        <v>207</v>
      </c>
      <c r="Q121" s="147" t="s">
        <v>11668</v>
      </c>
      <c r="R121" s="147" t="s">
        <v>12753</v>
      </c>
      <c r="S121" s="78">
        <v>0</v>
      </c>
      <c r="T121" s="48">
        <v>0</v>
      </c>
      <c r="U121" s="23"/>
      <c r="V121" s="24"/>
      <c r="W121" s="62" t="s">
        <v>589</v>
      </c>
    </row>
    <row r="122" spans="1:23" ht="23.45" customHeight="1">
      <c r="A122" s="16" t="s">
        <v>5737</v>
      </c>
      <c r="B122" s="16" t="s">
        <v>10755</v>
      </c>
      <c r="C122" s="16" t="s">
        <v>586</v>
      </c>
      <c r="D122" s="16" t="s">
        <v>587</v>
      </c>
      <c r="E122" s="25" t="s">
        <v>5570</v>
      </c>
      <c r="F122" s="16" t="s">
        <v>5540</v>
      </c>
      <c r="G122" s="26" t="s">
        <v>6061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147"/>
      <c r="R122" s="147" t="s">
        <v>12979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3.45" customHeight="1">
      <c r="A123" s="30"/>
      <c r="B123" s="30"/>
      <c r="C123" s="30"/>
      <c r="D123" s="30"/>
      <c r="E123" s="31"/>
      <c r="F123" s="30"/>
      <c r="G123" s="32"/>
      <c r="H123" s="33"/>
      <c r="I123" s="39"/>
      <c r="J123" s="40"/>
      <c r="K123" s="34"/>
      <c r="L123" s="77"/>
      <c r="M123" s="10"/>
      <c r="N123" s="11"/>
      <c r="O123" s="97">
        <v>0</v>
      </c>
      <c r="P123" s="97" t="s">
        <v>207</v>
      </c>
      <c r="Q123" s="146"/>
      <c r="R123" s="217"/>
      <c r="S123" s="78">
        <v>0</v>
      </c>
      <c r="T123" s="49">
        <v>0</v>
      </c>
      <c r="U123" s="23"/>
      <c r="V123" s="24"/>
      <c r="W123" s="62" t="s">
        <v>207</v>
      </c>
    </row>
    <row r="124" spans="1:23" ht="23.45" customHeight="1">
      <c r="A124" s="35" t="s">
        <v>507</v>
      </c>
      <c r="B124" s="35" t="s">
        <v>10567</v>
      </c>
      <c r="C124" s="35" t="s">
        <v>508</v>
      </c>
      <c r="D124" s="35" t="s">
        <v>509</v>
      </c>
      <c r="E124" s="36" t="s">
        <v>7163</v>
      </c>
      <c r="F124" s="35" t="s">
        <v>7164</v>
      </c>
      <c r="G124" s="37" t="s">
        <v>7076</v>
      </c>
      <c r="H124" s="38">
        <v>19000</v>
      </c>
      <c r="I124" s="39">
        <v>10</v>
      </c>
      <c r="J124" s="40"/>
      <c r="K124" s="41"/>
      <c r="L124" s="76">
        <v>3</v>
      </c>
      <c r="M124" s="14"/>
      <c r="N124" s="15"/>
      <c r="O124" s="97">
        <v>3</v>
      </c>
      <c r="P124" s="97" t="s">
        <v>207</v>
      </c>
      <c r="Q124" s="146" t="s">
        <v>13109</v>
      </c>
      <c r="R124" s="146"/>
      <c r="S124" s="78">
        <v>3</v>
      </c>
      <c r="T124" s="48">
        <v>57000</v>
      </c>
      <c r="U124" s="23"/>
      <c r="V124" s="24"/>
      <c r="W124" s="62" t="s">
        <v>507</v>
      </c>
    </row>
    <row r="125" spans="1:23" ht="23.4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12085</v>
      </c>
      <c r="F125" s="35" t="s">
        <v>7164</v>
      </c>
      <c r="G125" s="37" t="s">
        <v>7055</v>
      </c>
      <c r="H125" s="38">
        <v>19000</v>
      </c>
      <c r="I125" s="39">
        <v>1</v>
      </c>
      <c r="J125" s="40"/>
      <c r="K125" s="41"/>
      <c r="L125" s="76">
        <v>1</v>
      </c>
      <c r="M125" s="14"/>
      <c r="N125" s="15"/>
      <c r="O125" s="97">
        <v>1</v>
      </c>
      <c r="P125" s="97" t="s">
        <v>207</v>
      </c>
      <c r="Q125" s="146"/>
      <c r="R125" s="146"/>
      <c r="S125" s="78">
        <v>1</v>
      </c>
      <c r="T125" s="48">
        <v>19000</v>
      </c>
      <c r="U125" s="23"/>
      <c r="V125" s="24"/>
      <c r="W125" s="62" t="s">
        <v>507</v>
      </c>
    </row>
    <row r="126" spans="1:23" ht="23.45" customHeight="1">
      <c r="A126" s="16"/>
      <c r="B126" s="16"/>
      <c r="C126" s="16"/>
      <c r="D126" s="16"/>
      <c r="E126" s="25"/>
      <c r="F126" s="16"/>
      <c r="G126" s="26"/>
      <c r="H126" s="27"/>
      <c r="I126" s="28"/>
      <c r="J126" s="29"/>
      <c r="K126" s="41"/>
      <c r="L126" s="77"/>
      <c r="M126" s="10"/>
      <c r="N126" s="11"/>
      <c r="O126" s="97">
        <v>0</v>
      </c>
      <c r="P126" s="97" t="s">
        <v>207</v>
      </c>
      <c r="Q126" s="146"/>
      <c r="R126" s="147"/>
      <c r="S126" s="78">
        <v>0</v>
      </c>
      <c r="T126" s="49">
        <v>0</v>
      </c>
      <c r="U126" s="23"/>
      <c r="V126" s="24"/>
      <c r="W126" s="62" t="s">
        <v>207</v>
      </c>
    </row>
    <row r="127" spans="1:23" ht="23.45" customHeight="1">
      <c r="A127" s="35" t="s">
        <v>67</v>
      </c>
      <c r="B127" s="35" t="s">
        <v>10666</v>
      </c>
      <c r="C127" s="35" t="s">
        <v>69</v>
      </c>
      <c r="D127" s="35" t="s">
        <v>69</v>
      </c>
      <c r="E127" s="36" t="s">
        <v>11592</v>
      </c>
      <c r="F127" s="35" t="s">
        <v>7166</v>
      </c>
      <c r="G127" s="37" t="s">
        <v>11593</v>
      </c>
      <c r="H127" s="38">
        <v>17000</v>
      </c>
      <c r="I127" s="39">
        <v>10</v>
      </c>
      <c r="J127" s="40"/>
      <c r="K127" s="41"/>
      <c r="L127" s="76">
        <v>12</v>
      </c>
      <c r="M127" s="14"/>
      <c r="N127" s="15"/>
      <c r="O127" s="97">
        <v>12</v>
      </c>
      <c r="P127" s="97" t="s">
        <v>207</v>
      </c>
      <c r="Q127" s="146"/>
      <c r="R127" s="219" t="s">
        <v>11938</v>
      </c>
      <c r="S127" s="78">
        <v>12</v>
      </c>
      <c r="T127" s="48">
        <v>204000</v>
      </c>
      <c r="U127" s="23"/>
      <c r="V127" s="24"/>
      <c r="W127" s="62" t="s">
        <v>1106</v>
      </c>
    </row>
    <row r="128" spans="1:23" ht="23.45" customHeight="1">
      <c r="A128" s="35" t="s">
        <v>67</v>
      </c>
      <c r="B128" s="35" t="s">
        <v>10666</v>
      </c>
      <c r="C128" s="35" t="s">
        <v>69</v>
      </c>
      <c r="D128" s="35" t="s">
        <v>69</v>
      </c>
      <c r="E128" s="36" t="s">
        <v>10121</v>
      </c>
      <c r="F128" s="35" t="s">
        <v>7166</v>
      </c>
      <c r="G128" s="37" t="s">
        <v>10122</v>
      </c>
      <c r="H128" s="38">
        <v>17000</v>
      </c>
      <c r="I128" s="39">
        <v>10</v>
      </c>
      <c r="J128" s="40"/>
      <c r="K128" s="41"/>
      <c r="L128" s="76">
        <v>12</v>
      </c>
      <c r="M128" s="14"/>
      <c r="N128" s="15"/>
      <c r="O128" s="97">
        <v>12</v>
      </c>
      <c r="P128" s="97" t="s">
        <v>207</v>
      </c>
      <c r="Q128" s="146"/>
      <c r="R128" s="219" t="s">
        <v>11375</v>
      </c>
      <c r="S128" s="78">
        <v>12</v>
      </c>
      <c r="T128" s="48">
        <v>204000</v>
      </c>
      <c r="U128" s="23"/>
      <c r="V128" s="24"/>
      <c r="W128" s="62" t="s">
        <v>1106</v>
      </c>
    </row>
    <row r="129" spans="1:23" ht="23.4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12399</v>
      </c>
      <c r="F129" s="35" t="s">
        <v>7166</v>
      </c>
      <c r="G129" s="37" t="s">
        <v>12400</v>
      </c>
      <c r="H129" s="38">
        <v>17200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12433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45" customHeight="1">
      <c r="A130" s="35" t="s">
        <v>67</v>
      </c>
      <c r="B130" s="67" t="s">
        <v>10666</v>
      </c>
      <c r="C130" s="35" t="s">
        <v>69</v>
      </c>
      <c r="D130" s="35" t="s">
        <v>69</v>
      </c>
      <c r="E130" s="36" t="s">
        <v>9700</v>
      </c>
      <c r="F130" s="35" t="s">
        <v>7166</v>
      </c>
      <c r="G130" s="37" t="s">
        <v>9701</v>
      </c>
      <c r="H130" s="38">
        <v>17000</v>
      </c>
      <c r="I130" s="39">
        <v>20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11590</v>
      </c>
      <c r="F131" s="35" t="s">
        <v>7166</v>
      </c>
      <c r="G131" s="37" t="s">
        <v>11591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11652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25" customHeight="1">
      <c r="A132" s="35" t="s">
        <v>67</v>
      </c>
      <c r="B132" s="67" t="s">
        <v>10666</v>
      </c>
      <c r="C132" s="35" t="s">
        <v>69</v>
      </c>
      <c r="D132" s="35" t="s">
        <v>69</v>
      </c>
      <c r="E132" s="36" t="s">
        <v>11594</v>
      </c>
      <c r="F132" s="35" t="s">
        <v>7166</v>
      </c>
      <c r="G132" s="37" t="s">
        <v>11595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7569</v>
      </c>
      <c r="F133" s="35" t="s">
        <v>7166</v>
      </c>
      <c r="G133" s="245" t="s">
        <v>7570</v>
      </c>
      <c r="H133" s="262">
        <v>17200</v>
      </c>
      <c r="I133" s="263">
        <v>10</v>
      </c>
      <c r="J133" s="40"/>
      <c r="K133" s="41"/>
      <c r="L133" s="76">
        <v>10</v>
      </c>
      <c r="M133" s="14"/>
      <c r="N133" s="15"/>
      <c r="O133" s="97">
        <v>10</v>
      </c>
      <c r="P133" s="97" t="s">
        <v>207</v>
      </c>
      <c r="Q133" s="146"/>
      <c r="R133" s="219" t="s">
        <v>10156</v>
      </c>
      <c r="S133" s="78">
        <v>10</v>
      </c>
      <c r="T133" s="48">
        <v>172000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7567</v>
      </c>
      <c r="F134" s="35" t="s">
        <v>7166</v>
      </c>
      <c r="G134" s="37" t="s">
        <v>7568</v>
      </c>
      <c r="H134" s="38">
        <v>17000</v>
      </c>
      <c r="I134" s="39">
        <v>10</v>
      </c>
      <c r="J134" s="40"/>
      <c r="K134" s="41"/>
      <c r="L134" s="76">
        <v>10</v>
      </c>
      <c r="M134" s="14"/>
      <c r="N134" s="15"/>
      <c r="O134" s="97">
        <v>10</v>
      </c>
      <c r="P134" s="97" t="s">
        <v>207</v>
      </c>
      <c r="Q134" s="146"/>
      <c r="R134" s="219" t="s">
        <v>11938</v>
      </c>
      <c r="S134" s="78">
        <v>10</v>
      </c>
      <c r="T134" s="48">
        <v>170000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7792</v>
      </c>
      <c r="F135" s="35" t="s">
        <v>7166</v>
      </c>
      <c r="G135" s="37" t="s">
        <v>7793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12433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9400</v>
      </c>
      <c r="F136" s="35" t="s">
        <v>7166</v>
      </c>
      <c r="G136" s="37" t="s">
        <v>9401</v>
      </c>
      <c r="H136" s="38">
        <v>17000</v>
      </c>
      <c r="I136" s="39">
        <v>20</v>
      </c>
      <c r="J136" s="40"/>
      <c r="K136" s="41"/>
      <c r="L136" s="76">
        <v>17</v>
      </c>
      <c r="M136" s="14"/>
      <c r="N136" s="15"/>
      <c r="O136" s="97">
        <v>17</v>
      </c>
      <c r="P136" s="97" t="s">
        <v>207</v>
      </c>
      <c r="Q136" s="146"/>
      <c r="R136" s="219" t="s">
        <v>11375</v>
      </c>
      <c r="S136" s="78">
        <v>17</v>
      </c>
      <c r="T136" s="48">
        <v>289000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9400</v>
      </c>
      <c r="F137" s="35" t="s">
        <v>7166</v>
      </c>
      <c r="G137" s="37" t="s">
        <v>9401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12649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67" t="s">
        <v>10666</v>
      </c>
      <c r="C138" s="35" t="s">
        <v>69</v>
      </c>
      <c r="D138" s="35" t="s">
        <v>69</v>
      </c>
      <c r="E138" s="36" t="s">
        <v>9786</v>
      </c>
      <c r="F138" s="35" t="s">
        <v>7166</v>
      </c>
      <c r="G138" s="37" t="s">
        <v>9787</v>
      </c>
      <c r="H138" s="38">
        <v>17200</v>
      </c>
      <c r="I138" s="39">
        <v>10</v>
      </c>
      <c r="J138" s="40"/>
      <c r="K138" s="41"/>
      <c r="L138" s="76">
        <v>10</v>
      </c>
      <c r="M138" s="14"/>
      <c r="N138" s="15"/>
      <c r="O138" s="97">
        <v>10</v>
      </c>
      <c r="P138" s="97" t="s">
        <v>207</v>
      </c>
      <c r="Q138" s="146"/>
      <c r="R138" s="219" t="s">
        <v>11938</v>
      </c>
      <c r="S138" s="78">
        <v>10</v>
      </c>
      <c r="T138" s="48">
        <v>172000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7571</v>
      </c>
      <c r="F139" s="35" t="s">
        <v>7168</v>
      </c>
      <c r="G139" s="37" t="s">
        <v>6168</v>
      </c>
      <c r="H139" s="38">
        <v>20000</v>
      </c>
      <c r="I139" s="39">
        <v>1</v>
      </c>
      <c r="J139" s="40"/>
      <c r="K139" s="41"/>
      <c r="L139" s="76">
        <v>1</v>
      </c>
      <c r="M139" s="14"/>
      <c r="N139" s="15"/>
      <c r="O139" s="97">
        <v>1</v>
      </c>
      <c r="P139" s="97" t="s">
        <v>207</v>
      </c>
      <c r="Q139" s="146"/>
      <c r="R139" s="146"/>
      <c r="S139" s="78">
        <v>1</v>
      </c>
      <c r="T139" s="48">
        <v>20000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10388</v>
      </c>
      <c r="F140" s="35" t="s">
        <v>7168</v>
      </c>
      <c r="G140" s="37" t="s">
        <v>10389</v>
      </c>
      <c r="H140" s="38">
        <v>20000</v>
      </c>
      <c r="I140" s="39">
        <v>1</v>
      </c>
      <c r="J140" s="40"/>
      <c r="K140" s="41"/>
      <c r="L140" s="76">
        <v>1</v>
      </c>
      <c r="M140" s="14"/>
      <c r="N140" s="15"/>
      <c r="O140" s="97">
        <v>1</v>
      </c>
      <c r="P140" s="97" t="s">
        <v>207</v>
      </c>
      <c r="Q140" s="146" t="s">
        <v>13110</v>
      </c>
      <c r="R140" s="146"/>
      <c r="S140" s="78">
        <v>1</v>
      </c>
      <c r="T140" s="48">
        <v>20000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7170</v>
      </c>
      <c r="F141" s="35" t="s">
        <v>7168</v>
      </c>
      <c r="G141" s="37" t="s">
        <v>7171</v>
      </c>
      <c r="H141" s="38">
        <v>20000</v>
      </c>
      <c r="I141" s="39">
        <v>1</v>
      </c>
      <c r="J141" s="40"/>
      <c r="K141" s="41"/>
      <c r="L141" s="76">
        <v>1</v>
      </c>
      <c r="M141" s="14"/>
      <c r="N141" s="15"/>
      <c r="O141" s="97">
        <v>1</v>
      </c>
      <c r="P141" s="97" t="s">
        <v>207</v>
      </c>
      <c r="Q141" s="146"/>
      <c r="R141" s="146"/>
      <c r="S141" s="78">
        <v>1</v>
      </c>
      <c r="T141" s="48">
        <v>20000</v>
      </c>
      <c r="U141" s="23"/>
      <c r="V141" s="24"/>
      <c r="W141" s="62" t="s">
        <v>1106</v>
      </c>
    </row>
    <row r="142" spans="1:23" ht="22.5" customHeight="1">
      <c r="A142" s="35" t="s">
        <v>67</v>
      </c>
      <c r="B142" s="67" t="s">
        <v>10666</v>
      </c>
      <c r="C142" s="35" t="s">
        <v>69</v>
      </c>
      <c r="D142" s="35" t="s">
        <v>69</v>
      </c>
      <c r="E142" s="36" t="s">
        <v>7174</v>
      </c>
      <c r="F142" s="35" t="s">
        <v>7173</v>
      </c>
      <c r="G142" s="37" t="s">
        <v>7031</v>
      </c>
      <c r="H142" s="38">
        <v>18000</v>
      </c>
      <c r="I142" s="39">
        <v>1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146"/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10390</v>
      </c>
      <c r="F143" s="35" t="s">
        <v>7173</v>
      </c>
      <c r="G143" s="37" t="s">
        <v>7027</v>
      </c>
      <c r="H143" s="38">
        <v>18000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18000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7175</v>
      </c>
      <c r="F144" s="35" t="s">
        <v>7173</v>
      </c>
      <c r="G144" s="37" t="s">
        <v>7025</v>
      </c>
      <c r="H144" s="38">
        <v>18000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18000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11599</v>
      </c>
      <c r="F145" s="35" t="s">
        <v>7178</v>
      </c>
      <c r="G145" s="37" t="s">
        <v>7097</v>
      </c>
      <c r="H145" s="38">
        <v>18000</v>
      </c>
      <c r="I145" s="39">
        <v>5</v>
      </c>
      <c r="J145" s="40"/>
      <c r="K145" s="41"/>
      <c r="L145" s="76">
        <v>5</v>
      </c>
      <c r="M145" s="14"/>
      <c r="N145" s="15"/>
      <c r="O145" s="97">
        <v>5</v>
      </c>
      <c r="P145" s="97" t="s">
        <v>207</v>
      </c>
      <c r="Q145" s="146" t="s">
        <v>13106</v>
      </c>
      <c r="R145" s="146"/>
      <c r="S145" s="78">
        <v>5</v>
      </c>
      <c r="T145" s="48">
        <v>90000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7795</v>
      </c>
      <c r="F146" s="35" t="s">
        <v>7178</v>
      </c>
      <c r="G146" s="37" t="s">
        <v>7104</v>
      </c>
      <c r="H146" s="38">
        <v>18000</v>
      </c>
      <c r="I146" s="39">
        <v>10</v>
      </c>
      <c r="J146" s="40"/>
      <c r="K146" s="41"/>
      <c r="L146" s="76">
        <v>10</v>
      </c>
      <c r="M146" s="14"/>
      <c r="N146" s="15"/>
      <c r="O146" s="97">
        <v>10</v>
      </c>
      <c r="P146" s="97" t="s">
        <v>207</v>
      </c>
      <c r="Q146" s="146"/>
      <c r="R146" s="146"/>
      <c r="S146" s="78">
        <v>10</v>
      </c>
      <c r="T146" s="48">
        <v>180000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11598</v>
      </c>
      <c r="F147" s="35" t="s">
        <v>7178</v>
      </c>
      <c r="G147" s="37" t="s">
        <v>7102</v>
      </c>
      <c r="H147" s="38">
        <v>18000</v>
      </c>
      <c r="I147" s="39">
        <v>2</v>
      </c>
      <c r="J147" s="40"/>
      <c r="K147" s="41"/>
      <c r="L147" s="76">
        <v>2</v>
      </c>
      <c r="M147" s="14"/>
      <c r="N147" s="15"/>
      <c r="O147" s="97">
        <v>2</v>
      </c>
      <c r="P147" s="97" t="s">
        <v>207</v>
      </c>
      <c r="Q147" s="146"/>
      <c r="R147" s="146"/>
      <c r="S147" s="78">
        <v>2</v>
      </c>
      <c r="T147" s="48">
        <v>36000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12594</v>
      </c>
      <c r="F148" s="35" t="s">
        <v>7178</v>
      </c>
      <c r="G148" s="37" t="s">
        <v>7149</v>
      </c>
      <c r="H148" s="38">
        <v>18000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18000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7179</v>
      </c>
      <c r="F149" s="35" t="s">
        <v>7178</v>
      </c>
      <c r="G149" s="37" t="s">
        <v>7148</v>
      </c>
      <c r="H149" s="38">
        <v>18000</v>
      </c>
      <c r="I149" s="39">
        <v>3</v>
      </c>
      <c r="J149" s="40"/>
      <c r="K149" s="41"/>
      <c r="L149" s="76">
        <v>3</v>
      </c>
      <c r="M149" s="14"/>
      <c r="N149" s="15"/>
      <c r="O149" s="97">
        <v>3</v>
      </c>
      <c r="P149" s="97" t="s">
        <v>207</v>
      </c>
      <c r="Q149" s="146"/>
      <c r="R149" s="146"/>
      <c r="S149" s="78">
        <v>3</v>
      </c>
      <c r="T149" s="48">
        <v>54000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7177</v>
      </c>
      <c r="F150" s="35" t="s">
        <v>7178</v>
      </c>
      <c r="G150" s="37" t="s">
        <v>7147</v>
      </c>
      <c r="H150" s="38">
        <v>18000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18000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7180</v>
      </c>
      <c r="F151" s="35" t="s">
        <v>7178</v>
      </c>
      <c r="G151" s="37" t="s">
        <v>7152</v>
      </c>
      <c r="H151" s="38">
        <v>18000</v>
      </c>
      <c r="I151" s="39">
        <v>8</v>
      </c>
      <c r="J151" s="40"/>
      <c r="K151" s="41"/>
      <c r="L151" s="76">
        <v>8</v>
      </c>
      <c r="M151" s="14"/>
      <c r="N151" s="15"/>
      <c r="O151" s="97">
        <v>8</v>
      </c>
      <c r="P151" s="97" t="s">
        <v>207</v>
      </c>
      <c r="Q151" s="146"/>
      <c r="R151" s="146"/>
      <c r="S151" s="78">
        <v>8</v>
      </c>
      <c r="T151" s="48">
        <v>144000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7577</v>
      </c>
      <c r="F152" s="35" t="s">
        <v>7576</v>
      </c>
      <c r="G152" s="37" t="s">
        <v>7578</v>
      </c>
      <c r="H152" s="38">
        <v>18700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18700</v>
      </c>
      <c r="U152" s="23"/>
      <c r="V152" s="24"/>
      <c r="W152" s="62" t="s">
        <v>1106</v>
      </c>
    </row>
    <row r="153" spans="1:23" ht="23.45" customHeight="1">
      <c r="A153" s="16" t="s">
        <v>70</v>
      </c>
      <c r="B153" s="68" t="s">
        <v>10666</v>
      </c>
      <c r="C153" s="16" t="s">
        <v>69</v>
      </c>
      <c r="D153" s="16" t="s">
        <v>69</v>
      </c>
      <c r="E153" s="25" t="s">
        <v>5252</v>
      </c>
      <c r="F153" s="16" t="s">
        <v>5801</v>
      </c>
      <c r="G153" s="26" t="s">
        <v>6520</v>
      </c>
      <c r="H153" s="27">
        <v>18700</v>
      </c>
      <c r="I153" s="28"/>
      <c r="J153" s="29"/>
      <c r="K153" s="84">
        <v>2</v>
      </c>
      <c r="L153" s="77"/>
      <c r="M153" s="10"/>
      <c r="N153" s="11"/>
      <c r="O153" s="97">
        <v>0</v>
      </c>
      <c r="P153" s="97" t="s">
        <v>207</v>
      </c>
      <c r="Q153" s="167" t="s">
        <v>13102</v>
      </c>
      <c r="R153" s="147" t="s">
        <v>12498</v>
      </c>
      <c r="S153" s="78">
        <v>0</v>
      </c>
      <c r="T153" s="48">
        <v>-37400</v>
      </c>
      <c r="U153" s="23"/>
      <c r="V153" s="24"/>
      <c r="W153" s="62" t="s">
        <v>1106</v>
      </c>
    </row>
    <row r="154" spans="1:23" ht="23.45" customHeight="1">
      <c r="A154" s="16" t="s">
        <v>70</v>
      </c>
      <c r="B154" s="16" t="s">
        <v>10666</v>
      </c>
      <c r="C154" s="16" t="s">
        <v>69</v>
      </c>
      <c r="D154" s="16" t="s">
        <v>69</v>
      </c>
      <c r="E154" s="25" t="s">
        <v>12916</v>
      </c>
      <c r="F154" s="16" t="s">
        <v>5700</v>
      </c>
      <c r="G154" s="26" t="s">
        <v>6402</v>
      </c>
      <c r="H154" s="27">
        <v>18000</v>
      </c>
      <c r="I154" s="28"/>
      <c r="J154" s="29"/>
      <c r="K154" s="12">
        <v>1</v>
      </c>
      <c r="L154" s="77"/>
      <c r="M154" s="10"/>
      <c r="N154" s="11"/>
      <c r="O154" s="107">
        <v>0</v>
      </c>
      <c r="P154" s="107" t="s">
        <v>207</v>
      </c>
      <c r="Q154" s="147"/>
      <c r="R154" s="147" t="s">
        <v>12980</v>
      </c>
      <c r="S154" s="78">
        <v>0</v>
      </c>
      <c r="T154" s="48">
        <v>0</v>
      </c>
      <c r="U154" s="23"/>
      <c r="V154" s="24"/>
      <c r="W154" s="62" t="s">
        <v>1106</v>
      </c>
    </row>
    <row r="155" spans="1:23" ht="23.45" customHeight="1">
      <c r="A155" s="16" t="s">
        <v>70</v>
      </c>
      <c r="B155" s="16" t="s">
        <v>10666</v>
      </c>
      <c r="C155" s="16" t="s">
        <v>69</v>
      </c>
      <c r="D155" s="16" t="s">
        <v>69</v>
      </c>
      <c r="E155" s="25" t="s">
        <v>5702</v>
      </c>
      <c r="F155" s="16" t="s">
        <v>5700</v>
      </c>
      <c r="G155" s="26" t="s">
        <v>5521</v>
      </c>
      <c r="H155" s="27">
        <v>18000</v>
      </c>
      <c r="I155" s="28"/>
      <c r="J155" s="29"/>
      <c r="K155" s="12">
        <v>1</v>
      </c>
      <c r="L155" s="77"/>
      <c r="M155" s="10"/>
      <c r="N155" s="11"/>
      <c r="O155" s="107">
        <v>0</v>
      </c>
      <c r="P155" s="107" t="s">
        <v>207</v>
      </c>
      <c r="Q155" s="147"/>
      <c r="R155" s="147" t="s">
        <v>12979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45" customHeight="1">
      <c r="A156" s="30" t="s">
        <v>70</v>
      </c>
      <c r="B156" s="69" t="s">
        <v>10666</v>
      </c>
      <c r="C156" s="30" t="s">
        <v>69</v>
      </c>
      <c r="D156" s="30" t="s">
        <v>69</v>
      </c>
      <c r="E156" s="31" t="s">
        <v>13179</v>
      </c>
      <c r="F156" s="30" t="s">
        <v>280</v>
      </c>
      <c r="G156" s="32" t="s">
        <v>13180</v>
      </c>
      <c r="H156" s="33">
        <v>20000</v>
      </c>
      <c r="I156" s="39"/>
      <c r="J156" s="40"/>
      <c r="K156" s="34">
        <v>1</v>
      </c>
      <c r="L156" s="76"/>
      <c r="M156" s="14"/>
      <c r="N156" s="15"/>
      <c r="O156" s="97">
        <v>0</v>
      </c>
      <c r="P156" s="97"/>
      <c r="Q156" s="146"/>
      <c r="R156" s="217" t="s">
        <v>13187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30" t="s">
        <v>70</v>
      </c>
      <c r="B157" s="69" t="s">
        <v>10666</v>
      </c>
      <c r="C157" s="30" t="s">
        <v>69</v>
      </c>
      <c r="D157" s="30" t="s">
        <v>69</v>
      </c>
      <c r="E157" s="31" t="s">
        <v>5369</v>
      </c>
      <c r="F157" s="30" t="s">
        <v>5260</v>
      </c>
      <c r="G157" s="32" t="s">
        <v>5375</v>
      </c>
      <c r="H157" s="33">
        <v>17000</v>
      </c>
      <c r="I157" s="39"/>
      <c r="J157" s="40"/>
      <c r="K157" s="34">
        <v>1</v>
      </c>
      <c r="L157" s="76"/>
      <c r="M157" s="14"/>
      <c r="N157" s="15"/>
      <c r="O157" s="97">
        <v>0</v>
      </c>
      <c r="P157" s="97"/>
      <c r="Q157" s="146"/>
      <c r="R157" s="217" t="s">
        <v>13188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30"/>
      <c r="B158" s="30"/>
      <c r="C158" s="30"/>
      <c r="D158" s="30"/>
      <c r="E158" s="31"/>
      <c r="F158" s="30"/>
      <c r="G158" s="32"/>
      <c r="H158" s="33"/>
      <c r="I158" s="39"/>
      <c r="J158" s="40"/>
      <c r="K158" s="34"/>
      <c r="L158" s="77"/>
      <c r="M158" s="10"/>
      <c r="N158" s="11"/>
      <c r="O158" s="97">
        <v>0</v>
      </c>
      <c r="P158" s="97" t="s">
        <v>207</v>
      </c>
      <c r="Q158" s="146"/>
      <c r="R158" s="217"/>
      <c r="S158" s="78">
        <v>0</v>
      </c>
      <c r="T158" s="49">
        <v>0</v>
      </c>
      <c r="U158" s="23"/>
      <c r="V158" s="24"/>
      <c r="W158" s="62" t="s">
        <v>207</v>
      </c>
    </row>
    <row r="159" spans="1:23" ht="23.45" customHeight="1">
      <c r="A159" s="16" t="s">
        <v>5069</v>
      </c>
      <c r="B159" s="16" t="s">
        <v>10970</v>
      </c>
      <c r="C159" s="16" t="s">
        <v>3376</v>
      </c>
      <c r="D159" s="16" t="s">
        <v>3377</v>
      </c>
      <c r="E159" s="25" t="s">
        <v>5414</v>
      </c>
      <c r="F159" s="16" t="s">
        <v>7520</v>
      </c>
      <c r="G159" s="26" t="s">
        <v>7528</v>
      </c>
      <c r="H159" s="27">
        <v>7000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36</v>
      </c>
      <c r="R159" s="147" t="s">
        <v>7547</v>
      </c>
      <c r="S159" s="78">
        <v>0</v>
      </c>
      <c r="T159" s="49">
        <v>0</v>
      </c>
      <c r="U159" s="23"/>
      <c r="V159" s="24"/>
      <c r="W159" s="62" t="s">
        <v>3379</v>
      </c>
    </row>
    <row r="160" spans="1:23" ht="23.45" customHeight="1">
      <c r="A160" s="16"/>
      <c r="B160" s="16"/>
      <c r="C160" s="16"/>
      <c r="D160" s="16"/>
      <c r="E160" s="25"/>
      <c r="F160" s="16"/>
      <c r="G160" s="26"/>
      <c r="H160" s="27"/>
      <c r="I160" s="28"/>
      <c r="J160" s="29"/>
      <c r="K160" s="125"/>
      <c r="L160" s="77"/>
      <c r="M160" s="10"/>
      <c r="N160" s="11"/>
      <c r="O160" s="97">
        <v>0</v>
      </c>
      <c r="P160" s="97" t="s">
        <v>207</v>
      </c>
      <c r="Q160" s="186"/>
      <c r="R160" s="147"/>
      <c r="S160" s="78">
        <v>0</v>
      </c>
      <c r="T160" s="49">
        <v>0</v>
      </c>
      <c r="U160" s="23"/>
      <c r="V160" s="24"/>
      <c r="W160" s="62" t="s">
        <v>207</v>
      </c>
    </row>
    <row r="161" spans="1:23" ht="23.45" customHeight="1">
      <c r="A161" s="35" t="s">
        <v>61</v>
      </c>
      <c r="B161" s="35" t="s">
        <v>11031</v>
      </c>
      <c r="C161" s="35" t="s">
        <v>63</v>
      </c>
      <c r="D161" s="35" t="s">
        <v>6373</v>
      </c>
      <c r="E161" s="36" t="s">
        <v>7925</v>
      </c>
      <c r="F161" s="35" t="s">
        <v>7192</v>
      </c>
      <c r="G161" s="37" t="s">
        <v>6726</v>
      </c>
      <c r="H161" s="38">
        <v>8500</v>
      </c>
      <c r="I161" s="39">
        <v>4</v>
      </c>
      <c r="J161" s="40"/>
      <c r="K161" s="41"/>
      <c r="L161" s="76">
        <v>5</v>
      </c>
      <c r="M161" s="14"/>
      <c r="N161" s="15"/>
      <c r="O161" s="97">
        <v>5</v>
      </c>
      <c r="P161" s="97" t="s">
        <v>207</v>
      </c>
      <c r="Q161" s="146"/>
      <c r="R161" s="146"/>
      <c r="S161" s="78">
        <v>5</v>
      </c>
      <c r="T161" s="48">
        <v>42500</v>
      </c>
      <c r="U161" s="23"/>
      <c r="V161" s="24"/>
      <c r="W161" s="62" t="s">
        <v>4852</v>
      </c>
    </row>
    <row r="162" spans="1:23" ht="23.45" customHeight="1">
      <c r="A162" s="35" t="s">
        <v>61</v>
      </c>
      <c r="B162" s="35" t="s">
        <v>11031</v>
      </c>
      <c r="C162" s="35" t="s">
        <v>63</v>
      </c>
      <c r="D162" s="35" t="s">
        <v>6373</v>
      </c>
      <c r="E162" s="36" t="s">
        <v>13037</v>
      </c>
      <c r="F162" s="35" t="s">
        <v>7197</v>
      </c>
      <c r="G162" s="37" t="s">
        <v>7678</v>
      </c>
      <c r="H162" s="38">
        <v>8000</v>
      </c>
      <c r="I162" s="39">
        <v>1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146"/>
      <c r="R162" s="146"/>
      <c r="S162" s="78">
        <v>0</v>
      </c>
      <c r="T162" s="48">
        <v>0</v>
      </c>
      <c r="U162" s="23"/>
      <c r="V162" s="24"/>
      <c r="W162" s="62" t="s">
        <v>4852</v>
      </c>
    </row>
    <row r="163" spans="1:23" ht="23.45" customHeight="1">
      <c r="A163" s="35" t="s">
        <v>61</v>
      </c>
      <c r="B163" s="67" t="s">
        <v>11031</v>
      </c>
      <c r="C163" s="35" t="s">
        <v>63</v>
      </c>
      <c r="D163" s="35" t="s">
        <v>6373</v>
      </c>
      <c r="E163" s="36" t="s">
        <v>12797</v>
      </c>
      <c r="F163" s="35" t="s">
        <v>7197</v>
      </c>
      <c r="G163" s="37" t="s">
        <v>7315</v>
      </c>
      <c r="H163" s="38">
        <v>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146"/>
      <c r="R163" s="146"/>
      <c r="S163" s="78">
        <v>1</v>
      </c>
      <c r="T163" s="48">
        <v>8000</v>
      </c>
      <c r="U163" s="23"/>
      <c r="V163" s="24"/>
      <c r="W163" s="62" t="s">
        <v>4852</v>
      </c>
    </row>
    <row r="164" spans="1:23" ht="23.45" customHeight="1">
      <c r="A164" s="35" t="s">
        <v>61</v>
      </c>
      <c r="B164" s="67" t="s">
        <v>11031</v>
      </c>
      <c r="C164" s="35" t="s">
        <v>63</v>
      </c>
      <c r="D164" s="35" t="s">
        <v>6373</v>
      </c>
      <c r="E164" s="36" t="s">
        <v>13161</v>
      </c>
      <c r="F164" s="35" t="s">
        <v>7197</v>
      </c>
      <c r="G164" s="37" t="s">
        <v>13111</v>
      </c>
      <c r="H164" s="38">
        <v>8000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8000</v>
      </c>
      <c r="U164" s="23"/>
      <c r="V164" s="24"/>
      <c r="W164" s="62" t="s">
        <v>4852</v>
      </c>
    </row>
    <row r="165" spans="1:23" ht="23.45" customHeight="1">
      <c r="A165" s="35"/>
      <c r="B165" s="149"/>
      <c r="C165" s="35"/>
      <c r="D165" s="35"/>
      <c r="E165" s="36"/>
      <c r="F165" s="35"/>
      <c r="G165" s="37"/>
      <c r="H165" s="38"/>
      <c r="I165" s="39"/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9">
        <v>0</v>
      </c>
      <c r="U165" s="23"/>
      <c r="V165" s="24"/>
      <c r="W165" s="62" t="s">
        <v>207</v>
      </c>
    </row>
    <row r="166" spans="1:23" ht="23.45" customHeight="1">
      <c r="A166" s="35" t="s">
        <v>1112</v>
      </c>
      <c r="B166" s="35" t="s">
        <v>10612</v>
      </c>
      <c r="C166" s="35" t="s">
        <v>1116</v>
      </c>
      <c r="D166" s="35" t="s">
        <v>1116</v>
      </c>
      <c r="E166" s="36" t="s">
        <v>13038</v>
      </c>
      <c r="F166" s="35" t="s">
        <v>11296</v>
      </c>
      <c r="G166" s="37" t="s">
        <v>13039</v>
      </c>
      <c r="H166" s="38">
        <v>22000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22000</v>
      </c>
      <c r="U166" s="23"/>
      <c r="V166" s="24"/>
      <c r="W166" s="62" t="s">
        <v>10615</v>
      </c>
    </row>
    <row r="167" spans="1:23" ht="23.4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9">
        <v>0</v>
      </c>
      <c r="U167" s="23"/>
      <c r="V167" s="24"/>
      <c r="W167" s="62" t="s">
        <v>207</v>
      </c>
    </row>
    <row r="168" spans="1:23" ht="23.45" customHeight="1">
      <c r="A168" s="35" t="s">
        <v>65</v>
      </c>
      <c r="B168" s="35" t="s">
        <v>10775</v>
      </c>
      <c r="C168" s="35" t="s">
        <v>66</v>
      </c>
      <c r="D168" s="35" t="s">
        <v>66</v>
      </c>
      <c r="E168" s="36" t="s">
        <v>7200</v>
      </c>
      <c r="F168" s="35" t="s">
        <v>7201</v>
      </c>
      <c r="G168" s="37" t="s">
        <v>7202</v>
      </c>
      <c r="H168" s="38">
        <v>7000</v>
      </c>
      <c r="I168" s="39">
        <v>20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146" t="s">
        <v>13112</v>
      </c>
      <c r="R168" s="146"/>
      <c r="S168" s="78">
        <v>0</v>
      </c>
      <c r="T168" s="49">
        <v>0</v>
      </c>
      <c r="U168" s="23"/>
      <c r="V168" s="24"/>
      <c r="W168" s="62" t="s">
        <v>4838</v>
      </c>
    </row>
    <row r="169" spans="1:23" ht="23.45" customHeight="1">
      <c r="A169" s="16" t="s">
        <v>4755</v>
      </c>
      <c r="B169" s="16" t="s">
        <v>10775</v>
      </c>
      <c r="C169" s="16" t="s">
        <v>66</v>
      </c>
      <c r="D169" s="16" t="s">
        <v>66</v>
      </c>
      <c r="E169" s="25" t="s">
        <v>12019</v>
      </c>
      <c r="F169" s="16" t="s">
        <v>5225</v>
      </c>
      <c r="G169" s="26" t="s">
        <v>12022</v>
      </c>
      <c r="H169" s="27">
        <v>7000</v>
      </c>
      <c r="I169" s="28"/>
      <c r="J169" s="29"/>
      <c r="K169" s="84">
        <v>1</v>
      </c>
      <c r="L169" s="77"/>
      <c r="M169" s="10"/>
      <c r="N169" s="11"/>
      <c r="O169" s="97">
        <v>0</v>
      </c>
      <c r="P169" s="97" t="s">
        <v>207</v>
      </c>
      <c r="Q169" s="167" t="s">
        <v>36</v>
      </c>
      <c r="R169" s="147" t="s">
        <v>12755</v>
      </c>
      <c r="S169" s="78">
        <v>0</v>
      </c>
      <c r="T169" s="49">
        <v>0</v>
      </c>
      <c r="U169" s="23"/>
      <c r="V169" s="24"/>
      <c r="W169" s="62" t="s">
        <v>4838</v>
      </c>
    </row>
    <row r="170" spans="1:23" ht="23.45" customHeight="1">
      <c r="A170" s="16" t="s">
        <v>4755</v>
      </c>
      <c r="B170" s="16" t="s">
        <v>10775</v>
      </c>
      <c r="C170" s="16" t="s">
        <v>66</v>
      </c>
      <c r="D170" s="16" t="s">
        <v>66</v>
      </c>
      <c r="E170" s="25" t="s">
        <v>5226</v>
      </c>
      <c r="F170" s="16" t="s">
        <v>5225</v>
      </c>
      <c r="G170" s="26" t="s">
        <v>5400</v>
      </c>
      <c r="H170" s="27">
        <v>7000</v>
      </c>
      <c r="I170" s="28"/>
      <c r="J170" s="29"/>
      <c r="K170" s="12">
        <v>1</v>
      </c>
      <c r="L170" s="77"/>
      <c r="M170" s="10"/>
      <c r="N170" s="11"/>
      <c r="O170" s="107">
        <v>0</v>
      </c>
      <c r="P170" s="107" t="s">
        <v>207</v>
      </c>
      <c r="Q170" s="147"/>
      <c r="R170" s="147" t="s">
        <v>12984</v>
      </c>
      <c r="S170" s="78">
        <v>0</v>
      </c>
      <c r="T170" s="49">
        <v>0</v>
      </c>
      <c r="U170" s="23"/>
      <c r="V170" s="24"/>
      <c r="W170" s="62" t="s">
        <v>4838</v>
      </c>
    </row>
    <row r="171" spans="1:23" ht="23.45" customHeight="1">
      <c r="A171" s="30"/>
      <c r="B171" s="30"/>
      <c r="C171" s="30"/>
      <c r="D171" s="30"/>
      <c r="E171" s="31"/>
      <c r="F171" s="30"/>
      <c r="G171" s="32"/>
      <c r="H171" s="33"/>
      <c r="I171" s="39"/>
      <c r="J171" s="40"/>
      <c r="K171" s="34"/>
      <c r="L171" s="77"/>
      <c r="M171" s="10"/>
      <c r="N171" s="11"/>
      <c r="O171" s="97">
        <v>0</v>
      </c>
      <c r="P171" s="97" t="s">
        <v>207</v>
      </c>
      <c r="Q171" s="146"/>
      <c r="R171" s="217"/>
      <c r="S171" s="78">
        <v>0</v>
      </c>
      <c r="T171" s="49">
        <v>0</v>
      </c>
      <c r="U171" s="23"/>
      <c r="V171" s="24"/>
      <c r="W171" s="62" t="s">
        <v>207</v>
      </c>
    </row>
    <row r="172" spans="1:23" ht="23.45" customHeight="1">
      <c r="A172" s="35" t="s">
        <v>272</v>
      </c>
      <c r="B172" s="35" t="s">
        <v>11080</v>
      </c>
      <c r="C172" s="35" t="s">
        <v>274</v>
      </c>
      <c r="D172" s="35" t="s">
        <v>275</v>
      </c>
      <c r="E172" s="36" t="s">
        <v>7798</v>
      </c>
      <c r="F172" s="35" t="s">
        <v>7206</v>
      </c>
      <c r="G172" s="37" t="s">
        <v>6875</v>
      </c>
      <c r="H172" s="38">
        <v>13000</v>
      </c>
      <c r="I172" s="39">
        <v>10</v>
      </c>
      <c r="J172" s="40"/>
      <c r="K172" s="41"/>
      <c r="L172" s="76">
        <v>10</v>
      </c>
      <c r="M172" s="14"/>
      <c r="N172" s="15"/>
      <c r="O172" s="97">
        <v>10</v>
      </c>
      <c r="P172" s="97" t="s">
        <v>207</v>
      </c>
      <c r="Q172" s="146"/>
      <c r="R172" s="146"/>
      <c r="S172" s="78">
        <v>10</v>
      </c>
      <c r="T172" s="48">
        <v>130000</v>
      </c>
      <c r="U172" s="23"/>
      <c r="V172" s="24"/>
      <c r="W172" s="62" t="s">
        <v>278</v>
      </c>
    </row>
    <row r="173" spans="1:23" ht="23.45" customHeight="1">
      <c r="A173" s="35" t="s">
        <v>6068</v>
      </c>
      <c r="B173" s="35" t="s">
        <v>11080</v>
      </c>
      <c r="C173" s="35" t="s">
        <v>274</v>
      </c>
      <c r="D173" s="35" t="s">
        <v>275</v>
      </c>
      <c r="E173" s="36"/>
      <c r="F173" s="35"/>
      <c r="G173" s="322" t="s">
        <v>5207</v>
      </c>
      <c r="H173" s="38"/>
      <c r="I173" s="39"/>
      <c r="J173" s="40"/>
      <c r="K173" s="41"/>
      <c r="L173" s="76"/>
      <c r="M173" s="14"/>
      <c r="N173" s="15"/>
      <c r="O173" s="97">
        <v>0</v>
      </c>
      <c r="P173" s="97" t="s">
        <v>207</v>
      </c>
      <c r="Q173" s="219" t="s">
        <v>13113</v>
      </c>
      <c r="R173" s="146"/>
      <c r="S173" s="78">
        <v>0</v>
      </c>
      <c r="T173" s="48">
        <v>0</v>
      </c>
      <c r="U173" s="23"/>
      <c r="V173" s="24"/>
      <c r="W173" s="62" t="s">
        <v>278</v>
      </c>
    </row>
    <row r="174" spans="1:23" ht="23.45" customHeight="1">
      <c r="A174" s="16" t="s">
        <v>6068</v>
      </c>
      <c r="B174" s="16" t="s">
        <v>11080</v>
      </c>
      <c r="C174" s="16" t="s">
        <v>274</v>
      </c>
      <c r="D174" s="16" t="s">
        <v>275</v>
      </c>
      <c r="E174" s="25" t="s">
        <v>12936</v>
      </c>
      <c r="F174" s="16" t="s">
        <v>5981</v>
      </c>
      <c r="G174" s="26" t="s">
        <v>9487</v>
      </c>
      <c r="H174" s="27">
        <v>10500</v>
      </c>
      <c r="I174" s="28"/>
      <c r="J174" s="29"/>
      <c r="K174" s="12">
        <v>1</v>
      </c>
      <c r="L174" s="77"/>
      <c r="M174" s="10"/>
      <c r="N174" s="11"/>
      <c r="O174" s="107">
        <v>0</v>
      </c>
      <c r="P174" s="107" t="s">
        <v>207</v>
      </c>
      <c r="Q174" s="147"/>
      <c r="R174" s="147" t="s">
        <v>12980</v>
      </c>
      <c r="S174" s="78">
        <v>0</v>
      </c>
      <c r="T174" s="48">
        <v>0</v>
      </c>
      <c r="U174" s="23"/>
      <c r="V174" s="24"/>
      <c r="W174" s="62" t="s">
        <v>278</v>
      </c>
    </row>
    <row r="175" spans="1:23" ht="23.45" customHeight="1">
      <c r="A175" s="30"/>
      <c r="B175" s="30"/>
      <c r="C175" s="30"/>
      <c r="D175" s="30"/>
      <c r="E175" s="31"/>
      <c r="F175" s="30"/>
      <c r="G175" s="32"/>
      <c r="H175" s="33"/>
      <c r="I175" s="39"/>
      <c r="J175" s="40"/>
      <c r="K175" s="34"/>
      <c r="L175" s="77"/>
      <c r="M175" s="10"/>
      <c r="N175" s="11"/>
      <c r="O175" s="97">
        <v>0</v>
      </c>
      <c r="P175" s="97" t="s">
        <v>207</v>
      </c>
      <c r="Q175" s="146"/>
      <c r="R175" s="217"/>
      <c r="S175" s="78">
        <v>0</v>
      </c>
      <c r="T175" s="49">
        <v>0</v>
      </c>
      <c r="U175" s="23"/>
      <c r="V175" s="24"/>
      <c r="W175" s="62" t="s">
        <v>207</v>
      </c>
    </row>
    <row r="176" spans="1:23" ht="23.45" customHeight="1">
      <c r="A176" s="35" t="s">
        <v>132</v>
      </c>
      <c r="B176" s="35" t="s">
        <v>11106</v>
      </c>
      <c r="C176" s="35" t="s">
        <v>128</v>
      </c>
      <c r="D176" s="35" t="s">
        <v>129</v>
      </c>
      <c r="E176" s="36" t="s">
        <v>9594</v>
      </c>
      <c r="F176" s="35" t="s">
        <v>7210</v>
      </c>
      <c r="G176" s="37" t="s">
        <v>7076</v>
      </c>
      <c r="H176" s="38">
        <v>11000</v>
      </c>
      <c r="I176" s="39">
        <v>1</v>
      </c>
      <c r="J176" s="40"/>
      <c r="K176" s="41"/>
      <c r="L176" s="76">
        <v>1</v>
      </c>
      <c r="M176" s="14"/>
      <c r="N176" s="15"/>
      <c r="O176" s="97">
        <v>1</v>
      </c>
      <c r="P176" s="97" t="s">
        <v>207</v>
      </c>
      <c r="Q176" s="146"/>
      <c r="R176" s="146"/>
      <c r="S176" s="78">
        <v>1</v>
      </c>
      <c r="T176" s="48">
        <v>11000</v>
      </c>
      <c r="U176" s="23"/>
      <c r="V176" s="24"/>
      <c r="W176" s="62" t="s">
        <v>4860</v>
      </c>
    </row>
    <row r="177" spans="1:23" ht="23.45" customHeight="1">
      <c r="A177" s="35" t="s">
        <v>132</v>
      </c>
      <c r="B177" s="35" t="s">
        <v>11106</v>
      </c>
      <c r="C177" s="35" t="s">
        <v>128</v>
      </c>
      <c r="D177" s="35" t="s">
        <v>129</v>
      </c>
      <c r="E177" s="36" t="s">
        <v>9404</v>
      </c>
      <c r="F177" s="35" t="s">
        <v>7210</v>
      </c>
      <c r="G177" s="37" t="s">
        <v>7064</v>
      </c>
      <c r="H177" s="38">
        <v>11000</v>
      </c>
      <c r="I177" s="39">
        <v>2</v>
      </c>
      <c r="J177" s="40"/>
      <c r="K177" s="41"/>
      <c r="L177" s="76">
        <v>2</v>
      </c>
      <c r="M177" s="14"/>
      <c r="N177" s="15"/>
      <c r="O177" s="97">
        <v>2</v>
      </c>
      <c r="P177" s="97" t="s">
        <v>207</v>
      </c>
      <c r="Q177" s="146"/>
      <c r="R177" s="146"/>
      <c r="S177" s="78">
        <v>2</v>
      </c>
      <c r="T177" s="48">
        <v>22000</v>
      </c>
      <c r="U177" s="23"/>
      <c r="V177" s="24"/>
      <c r="W177" s="62" t="s">
        <v>4860</v>
      </c>
    </row>
    <row r="178" spans="1:23" ht="23.45" customHeight="1">
      <c r="A178" s="35" t="s">
        <v>132</v>
      </c>
      <c r="B178" s="35" t="s">
        <v>11106</v>
      </c>
      <c r="C178" s="35" t="s">
        <v>128</v>
      </c>
      <c r="D178" s="35" t="s">
        <v>129</v>
      </c>
      <c r="E178" s="36" t="s">
        <v>9454</v>
      </c>
      <c r="F178" s="35" t="s">
        <v>9455</v>
      </c>
      <c r="G178" s="37" t="s">
        <v>7067</v>
      </c>
      <c r="H178" s="38">
        <v>10000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10000</v>
      </c>
      <c r="U178" s="23"/>
      <c r="V178" s="24"/>
      <c r="W178" s="62" t="s">
        <v>4860</v>
      </c>
    </row>
    <row r="179" spans="1:23" ht="23.45" customHeight="1">
      <c r="A179" s="35" t="s">
        <v>132</v>
      </c>
      <c r="B179" s="35" t="s">
        <v>11106</v>
      </c>
      <c r="C179" s="35" t="s">
        <v>128</v>
      </c>
      <c r="D179" s="35" t="s">
        <v>129</v>
      </c>
      <c r="E179" s="36" t="s">
        <v>9456</v>
      </c>
      <c r="F179" s="35" t="s">
        <v>9455</v>
      </c>
      <c r="G179" s="37" t="s">
        <v>7076</v>
      </c>
      <c r="H179" s="38">
        <v>10000</v>
      </c>
      <c r="I179" s="39">
        <v>2</v>
      </c>
      <c r="J179" s="40"/>
      <c r="K179" s="41"/>
      <c r="L179" s="76">
        <v>2</v>
      </c>
      <c r="M179" s="14"/>
      <c r="N179" s="15"/>
      <c r="O179" s="97">
        <v>2</v>
      </c>
      <c r="P179" s="97" t="s">
        <v>207</v>
      </c>
      <c r="Q179" s="146"/>
      <c r="R179" s="146"/>
      <c r="S179" s="78">
        <v>2</v>
      </c>
      <c r="T179" s="48">
        <v>20000</v>
      </c>
      <c r="U179" s="23"/>
      <c r="V179" s="24"/>
      <c r="W179" s="62" t="s">
        <v>4860</v>
      </c>
    </row>
    <row r="180" spans="1:23" ht="23.45" customHeight="1">
      <c r="A180" s="16" t="s">
        <v>127</v>
      </c>
      <c r="B180" s="16" t="s">
        <v>11106</v>
      </c>
      <c r="C180" s="16" t="s">
        <v>128</v>
      </c>
      <c r="D180" s="16" t="s">
        <v>129</v>
      </c>
      <c r="E180" s="25" t="s">
        <v>6083</v>
      </c>
      <c r="F180" s="16" t="s">
        <v>6054</v>
      </c>
      <c r="G180" s="26" t="s">
        <v>35</v>
      </c>
      <c r="H180" s="27">
        <v>11000</v>
      </c>
      <c r="I180" s="28"/>
      <c r="J180" s="29"/>
      <c r="K180" s="12">
        <v>1</v>
      </c>
      <c r="L180" s="77"/>
      <c r="M180" s="10"/>
      <c r="N180" s="11"/>
      <c r="O180" s="107">
        <v>0</v>
      </c>
      <c r="P180" s="107" t="s">
        <v>207</v>
      </c>
      <c r="Q180" s="147"/>
      <c r="R180" s="147" t="s">
        <v>12994</v>
      </c>
      <c r="S180" s="78">
        <v>0</v>
      </c>
      <c r="T180" s="48">
        <v>0</v>
      </c>
      <c r="U180" s="23"/>
      <c r="V180" s="24"/>
      <c r="W180" s="62" t="s">
        <v>4860</v>
      </c>
    </row>
    <row r="181" spans="1:23" ht="23.45" customHeight="1">
      <c r="A181" s="16" t="s">
        <v>127</v>
      </c>
      <c r="B181" s="16" t="s">
        <v>11106</v>
      </c>
      <c r="C181" s="16" t="s">
        <v>128</v>
      </c>
      <c r="D181" s="16" t="s">
        <v>129</v>
      </c>
      <c r="E181" s="25" t="s">
        <v>9905</v>
      </c>
      <c r="F181" s="16" t="s">
        <v>9481</v>
      </c>
      <c r="G181" s="26" t="s">
        <v>130</v>
      </c>
      <c r="H181" s="27">
        <v>10000</v>
      </c>
      <c r="I181" s="28"/>
      <c r="J181" s="29"/>
      <c r="K181" s="12">
        <v>1</v>
      </c>
      <c r="L181" s="77"/>
      <c r="M181" s="10"/>
      <c r="N181" s="11"/>
      <c r="O181" s="107">
        <v>0</v>
      </c>
      <c r="P181" s="107" t="s">
        <v>207</v>
      </c>
      <c r="Q181" s="147"/>
      <c r="R181" s="147" t="s">
        <v>12979</v>
      </c>
      <c r="S181" s="78">
        <v>0</v>
      </c>
      <c r="T181" s="48">
        <v>0</v>
      </c>
      <c r="U181" s="23"/>
      <c r="V181" s="24"/>
      <c r="W181" s="62" t="s">
        <v>4860</v>
      </c>
    </row>
    <row r="182" spans="1:23" ht="23.45" customHeight="1">
      <c r="A182" s="30"/>
      <c r="B182" s="30"/>
      <c r="C182" s="30"/>
      <c r="D182" s="30"/>
      <c r="E182" s="31"/>
      <c r="F182" s="30"/>
      <c r="G182" s="32"/>
      <c r="H182" s="33"/>
      <c r="I182" s="39"/>
      <c r="J182" s="40"/>
      <c r="K182" s="34"/>
      <c r="L182" s="77"/>
      <c r="M182" s="10"/>
      <c r="N182" s="11"/>
      <c r="O182" s="97">
        <v>0</v>
      </c>
      <c r="P182" s="97" t="s">
        <v>207</v>
      </c>
      <c r="Q182" s="146"/>
      <c r="R182" s="217"/>
      <c r="S182" s="78">
        <v>0</v>
      </c>
      <c r="T182" s="49">
        <v>0</v>
      </c>
      <c r="U182" s="23"/>
      <c r="V182" s="24"/>
      <c r="W182" s="62" t="s">
        <v>207</v>
      </c>
    </row>
    <row r="183" spans="1:23" ht="23.45" customHeight="1">
      <c r="A183" s="35" t="s">
        <v>5477</v>
      </c>
      <c r="B183" s="35" t="s">
        <v>10969</v>
      </c>
      <c r="C183" s="35" t="s">
        <v>5479</v>
      </c>
      <c r="D183" s="35" t="s">
        <v>5479</v>
      </c>
      <c r="E183" s="36" t="s">
        <v>7927</v>
      </c>
      <c r="F183" s="35" t="s">
        <v>7215</v>
      </c>
      <c r="G183" s="37" t="s">
        <v>7803</v>
      </c>
      <c r="H183" s="38">
        <v>7000</v>
      </c>
      <c r="I183" s="39">
        <v>7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 t="s">
        <v>13114</v>
      </c>
      <c r="R183" s="146"/>
      <c r="S183" s="78">
        <v>0</v>
      </c>
      <c r="T183" s="49">
        <v>0</v>
      </c>
      <c r="U183" s="23"/>
      <c r="V183" s="24"/>
      <c r="W183" s="62" t="s">
        <v>5481</v>
      </c>
    </row>
    <row r="184" spans="1:23" ht="23.45" customHeight="1">
      <c r="A184" s="35" t="s">
        <v>5477</v>
      </c>
      <c r="B184" s="35" t="s">
        <v>10969</v>
      </c>
      <c r="C184" s="35" t="s">
        <v>5479</v>
      </c>
      <c r="D184" s="35" t="s">
        <v>5479</v>
      </c>
      <c r="E184" s="36" t="s">
        <v>7218</v>
      </c>
      <c r="F184" s="35" t="s">
        <v>7215</v>
      </c>
      <c r="G184" s="37" t="s">
        <v>7079</v>
      </c>
      <c r="H184" s="38">
        <v>7000</v>
      </c>
      <c r="I184" s="39">
        <v>1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 t="s">
        <v>13114</v>
      </c>
      <c r="R184" s="146"/>
      <c r="S184" s="78">
        <v>0</v>
      </c>
      <c r="T184" s="49">
        <v>0</v>
      </c>
      <c r="U184" s="23"/>
      <c r="V184" s="24"/>
      <c r="W184" s="62" t="s">
        <v>5481</v>
      </c>
    </row>
    <row r="185" spans="1:23" ht="23.45" customHeight="1">
      <c r="A185" s="35" t="s">
        <v>5477</v>
      </c>
      <c r="B185" s="35" t="s">
        <v>10969</v>
      </c>
      <c r="C185" s="35" t="s">
        <v>5479</v>
      </c>
      <c r="D185" s="35" t="s">
        <v>5479</v>
      </c>
      <c r="E185" s="36" t="s">
        <v>7807</v>
      </c>
      <c r="F185" s="35" t="s">
        <v>7808</v>
      </c>
      <c r="G185" s="37" t="s">
        <v>6875</v>
      </c>
      <c r="H185" s="38">
        <v>6000</v>
      </c>
      <c r="I185" s="39">
        <v>1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 t="s">
        <v>13114</v>
      </c>
      <c r="R185" s="146"/>
      <c r="S185" s="78">
        <v>0</v>
      </c>
      <c r="T185" s="49">
        <v>0</v>
      </c>
      <c r="U185" s="23"/>
      <c r="V185" s="24"/>
      <c r="W185" s="62" t="s">
        <v>5481</v>
      </c>
    </row>
    <row r="186" spans="1:23" ht="23.45" customHeight="1">
      <c r="A186" s="35" t="s">
        <v>5477</v>
      </c>
      <c r="B186" s="67" t="s">
        <v>10969</v>
      </c>
      <c r="C186" s="35" t="s">
        <v>5479</v>
      </c>
      <c r="D186" s="35" t="s">
        <v>5479</v>
      </c>
      <c r="E186" s="36" t="s">
        <v>10399</v>
      </c>
      <c r="F186" s="35" t="s">
        <v>7808</v>
      </c>
      <c r="G186" s="37" t="s">
        <v>7064</v>
      </c>
      <c r="H186" s="38">
        <v>6000</v>
      </c>
      <c r="I186" s="39">
        <v>5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13114</v>
      </c>
      <c r="R186" s="146"/>
      <c r="S186" s="78">
        <v>0</v>
      </c>
      <c r="T186" s="49">
        <v>0</v>
      </c>
      <c r="U186" s="23"/>
      <c r="V186" s="24"/>
      <c r="W186" s="62" t="s">
        <v>5481</v>
      </c>
    </row>
    <row r="187" spans="1:23" ht="23.45" customHeight="1">
      <c r="A187" s="16" t="s">
        <v>5998</v>
      </c>
      <c r="B187" s="16" t="s">
        <v>10969</v>
      </c>
      <c r="C187" s="16" t="s">
        <v>5479</v>
      </c>
      <c r="D187" s="16" t="s">
        <v>5479</v>
      </c>
      <c r="E187" s="25" t="s">
        <v>5572</v>
      </c>
      <c r="F187" s="16" t="s">
        <v>5571</v>
      </c>
      <c r="G187" s="26" t="s">
        <v>60</v>
      </c>
      <c r="H187" s="27">
        <v>6000</v>
      </c>
      <c r="I187" s="28"/>
      <c r="J187" s="29"/>
      <c r="K187" s="12">
        <v>1</v>
      </c>
      <c r="L187" s="77"/>
      <c r="M187" s="10"/>
      <c r="N187" s="11"/>
      <c r="O187" s="107">
        <v>0</v>
      </c>
      <c r="P187" s="107" t="s">
        <v>207</v>
      </c>
      <c r="Q187" s="147"/>
      <c r="R187" s="147" t="s">
        <v>12979</v>
      </c>
      <c r="S187" s="78">
        <v>0</v>
      </c>
      <c r="T187" s="49">
        <v>0</v>
      </c>
      <c r="U187" s="23"/>
      <c r="V187" s="24"/>
      <c r="W187" s="62" t="s">
        <v>5481</v>
      </c>
    </row>
    <row r="188" spans="1:23" ht="23.45" customHeight="1">
      <c r="A188" s="30"/>
      <c r="B188" s="30"/>
      <c r="C188" s="30"/>
      <c r="D188" s="30"/>
      <c r="E188" s="31"/>
      <c r="F188" s="30"/>
      <c r="G188" s="32"/>
      <c r="H188" s="33"/>
      <c r="I188" s="39"/>
      <c r="J188" s="40"/>
      <c r="K188" s="34"/>
      <c r="L188" s="77"/>
      <c r="M188" s="10"/>
      <c r="N188" s="11"/>
      <c r="O188" s="97">
        <v>0</v>
      </c>
      <c r="P188" s="97" t="s">
        <v>207</v>
      </c>
      <c r="Q188" s="146"/>
      <c r="R188" s="217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35" t="s">
        <v>9268</v>
      </c>
      <c r="B189" s="35" t="s">
        <v>11120</v>
      </c>
      <c r="C189" s="35" t="s">
        <v>9270</v>
      </c>
      <c r="D189" s="35" t="s">
        <v>6971</v>
      </c>
      <c r="E189" s="36" t="s">
        <v>10017</v>
      </c>
      <c r="F189" s="35" t="s">
        <v>9856</v>
      </c>
      <c r="G189" s="37" t="s">
        <v>5959</v>
      </c>
      <c r="H189" s="38">
        <v>6000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6000</v>
      </c>
      <c r="U189" s="23"/>
      <c r="V189" s="24"/>
      <c r="W189" s="62" t="s">
        <v>9272</v>
      </c>
    </row>
    <row r="190" spans="1:23" ht="23.45" customHeight="1">
      <c r="A190" s="35"/>
      <c r="B190" s="35"/>
      <c r="C190" s="35"/>
      <c r="D190" s="35"/>
      <c r="E190" s="36"/>
      <c r="F190" s="35"/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146"/>
      <c r="S190" s="78">
        <v>0</v>
      </c>
      <c r="T190" s="49">
        <v>0</v>
      </c>
      <c r="U190" s="23"/>
      <c r="V190" s="24"/>
      <c r="W190" s="62" t="s">
        <v>207</v>
      </c>
    </row>
    <row r="191" spans="1:23" ht="23.45" customHeight="1">
      <c r="A191" s="35" t="s">
        <v>289</v>
      </c>
      <c r="B191" s="35" t="s">
        <v>10704</v>
      </c>
      <c r="C191" s="35" t="s">
        <v>291</v>
      </c>
      <c r="D191" s="35" t="s">
        <v>291</v>
      </c>
      <c r="E191" s="36" t="s">
        <v>9406</v>
      </c>
      <c r="F191" s="35" t="s">
        <v>7219</v>
      </c>
      <c r="G191" s="37" t="s">
        <v>7423</v>
      </c>
      <c r="H191" s="38">
        <v>18000</v>
      </c>
      <c r="I191" s="39">
        <v>3</v>
      </c>
      <c r="J191" s="40"/>
      <c r="K191" s="41"/>
      <c r="L191" s="76">
        <v>3</v>
      </c>
      <c r="M191" s="14"/>
      <c r="N191" s="15"/>
      <c r="O191" s="97">
        <v>3</v>
      </c>
      <c r="P191" s="97" t="s">
        <v>207</v>
      </c>
      <c r="Q191" s="146"/>
      <c r="R191" s="146"/>
      <c r="S191" s="78">
        <v>3</v>
      </c>
      <c r="T191" s="48">
        <v>54000</v>
      </c>
      <c r="U191" s="23"/>
      <c r="V191" s="24"/>
      <c r="W191" s="62" t="s">
        <v>4833</v>
      </c>
    </row>
    <row r="192" spans="1:23" ht="23.45" customHeight="1">
      <c r="A192" s="35" t="s">
        <v>994</v>
      </c>
      <c r="B192" s="35" t="s">
        <v>10704</v>
      </c>
      <c r="C192" s="35" t="s">
        <v>291</v>
      </c>
      <c r="D192" s="35" t="s">
        <v>291</v>
      </c>
      <c r="E192" s="36"/>
      <c r="F192" s="13" t="s">
        <v>5207</v>
      </c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219" t="s">
        <v>13113</v>
      </c>
      <c r="R192" s="146"/>
      <c r="S192" s="78">
        <v>0</v>
      </c>
      <c r="T192" s="48">
        <v>0</v>
      </c>
      <c r="U192" s="23"/>
      <c r="V192" s="24"/>
      <c r="W192" s="62" t="s">
        <v>4833</v>
      </c>
    </row>
    <row r="193" spans="1:23" ht="23.45" customHeight="1">
      <c r="A193" s="35" t="s">
        <v>289</v>
      </c>
      <c r="B193" s="35" t="s">
        <v>10704</v>
      </c>
      <c r="C193" s="35" t="s">
        <v>291</v>
      </c>
      <c r="D193" s="35" t="s">
        <v>291</v>
      </c>
      <c r="E193" s="36" t="s">
        <v>13040</v>
      </c>
      <c r="F193" s="35" t="s">
        <v>13041</v>
      </c>
      <c r="G193" s="37" t="s">
        <v>5959</v>
      </c>
      <c r="H193" s="38">
        <v>17000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17000</v>
      </c>
      <c r="U193" s="23"/>
      <c r="V193" s="24"/>
      <c r="W193" s="62" t="s">
        <v>4833</v>
      </c>
    </row>
    <row r="194" spans="1:23" ht="23.45" customHeight="1">
      <c r="A194" s="35" t="s">
        <v>289</v>
      </c>
      <c r="B194" s="35" t="s">
        <v>10704</v>
      </c>
      <c r="C194" s="35" t="s">
        <v>291</v>
      </c>
      <c r="D194" s="35" t="s">
        <v>291</v>
      </c>
      <c r="E194" s="36" t="s">
        <v>13042</v>
      </c>
      <c r="F194" s="35" t="s">
        <v>13041</v>
      </c>
      <c r="G194" s="37" t="s">
        <v>7067</v>
      </c>
      <c r="H194" s="38">
        <v>17000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17000</v>
      </c>
      <c r="U194" s="23"/>
      <c r="V194" s="24"/>
      <c r="W194" s="62" t="s">
        <v>4833</v>
      </c>
    </row>
    <row r="195" spans="1:23" ht="23.45" customHeight="1">
      <c r="A195" s="35" t="s">
        <v>289</v>
      </c>
      <c r="B195" s="35" t="s">
        <v>10704</v>
      </c>
      <c r="C195" s="35" t="s">
        <v>291</v>
      </c>
      <c r="D195" s="35" t="s">
        <v>291</v>
      </c>
      <c r="E195" s="36" t="s">
        <v>10400</v>
      </c>
      <c r="F195" s="35" t="s">
        <v>10015</v>
      </c>
      <c r="G195" s="37" t="s">
        <v>7076</v>
      </c>
      <c r="H195" s="38">
        <v>9000</v>
      </c>
      <c r="I195" s="39">
        <v>1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 t="s">
        <v>13115</v>
      </c>
      <c r="R195" s="146"/>
      <c r="S195" s="78">
        <v>0</v>
      </c>
      <c r="T195" s="48">
        <v>0</v>
      </c>
      <c r="U195" s="23"/>
      <c r="V195" s="24"/>
      <c r="W195" s="62" t="s">
        <v>4833</v>
      </c>
    </row>
    <row r="196" spans="1:23" ht="23.45" customHeight="1">
      <c r="A196" s="35" t="s">
        <v>289</v>
      </c>
      <c r="B196" s="35" t="s">
        <v>10704</v>
      </c>
      <c r="C196" s="35" t="s">
        <v>291</v>
      </c>
      <c r="D196" s="35" t="s">
        <v>291</v>
      </c>
      <c r="E196" s="36" t="s">
        <v>7611</v>
      </c>
      <c r="F196" s="35" t="s">
        <v>7612</v>
      </c>
      <c r="G196" s="37" t="s">
        <v>5959</v>
      </c>
      <c r="H196" s="38">
        <v>9000</v>
      </c>
      <c r="I196" s="39">
        <v>10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8">
        <v>0</v>
      </c>
      <c r="U196" s="23"/>
      <c r="V196" s="24"/>
      <c r="W196" s="62" t="s">
        <v>4833</v>
      </c>
    </row>
    <row r="197" spans="1:23" ht="23.45" customHeight="1">
      <c r="A197" s="35" t="s">
        <v>289</v>
      </c>
      <c r="B197" s="35" t="s">
        <v>10704</v>
      </c>
      <c r="C197" s="35" t="s">
        <v>291</v>
      </c>
      <c r="D197" s="35" t="s">
        <v>291</v>
      </c>
      <c r="E197" s="36" t="s">
        <v>7929</v>
      </c>
      <c r="F197" s="35" t="s">
        <v>7612</v>
      </c>
      <c r="G197" s="37" t="s">
        <v>6874</v>
      </c>
      <c r="H197" s="38">
        <v>9000</v>
      </c>
      <c r="I197" s="39">
        <v>10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146"/>
      <c r="S197" s="78">
        <v>0</v>
      </c>
      <c r="T197" s="48">
        <v>0</v>
      </c>
      <c r="U197" s="23"/>
      <c r="V197" s="24"/>
      <c r="W197" s="62" t="s">
        <v>4833</v>
      </c>
    </row>
    <row r="198" spans="1:23" ht="23.45" customHeight="1">
      <c r="A198" s="35" t="s">
        <v>289</v>
      </c>
      <c r="B198" s="67" t="s">
        <v>10704</v>
      </c>
      <c r="C198" s="35" t="s">
        <v>291</v>
      </c>
      <c r="D198" s="35" t="s">
        <v>291</v>
      </c>
      <c r="E198" s="36" t="s">
        <v>8035</v>
      </c>
      <c r="F198" s="35" t="s">
        <v>7612</v>
      </c>
      <c r="G198" s="37" t="s">
        <v>7423</v>
      </c>
      <c r="H198" s="38">
        <v>9000</v>
      </c>
      <c r="I198" s="39">
        <v>10</v>
      </c>
      <c r="J198" s="40"/>
      <c r="K198" s="41"/>
      <c r="L198" s="76">
        <v>10</v>
      </c>
      <c r="M198" s="14"/>
      <c r="N198" s="15"/>
      <c r="O198" s="97">
        <v>10</v>
      </c>
      <c r="P198" s="97" t="s">
        <v>207</v>
      </c>
      <c r="Q198" s="146"/>
      <c r="R198" s="146"/>
      <c r="S198" s="78">
        <v>10</v>
      </c>
      <c r="T198" s="48">
        <v>90000</v>
      </c>
      <c r="U198" s="23"/>
      <c r="V198" s="24"/>
      <c r="W198" s="62" t="s">
        <v>4833</v>
      </c>
    </row>
    <row r="199" spans="1:23" ht="23.45" customHeight="1">
      <c r="A199" s="35" t="s">
        <v>289</v>
      </c>
      <c r="B199" s="67" t="s">
        <v>10704</v>
      </c>
      <c r="C199" s="35" t="s">
        <v>291</v>
      </c>
      <c r="D199" s="35" t="s">
        <v>291</v>
      </c>
      <c r="E199" s="36" t="s">
        <v>7614</v>
      </c>
      <c r="F199" s="35" t="s">
        <v>7612</v>
      </c>
      <c r="G199" s="37" t="s">
        <v>6755</v>
      </c>
      <c r="H199" s="38">
        <v>9000</v>
      </c>
      <c r="I199" s="39">
        <v>10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4833</v>
      </c>
    </row>
    <row r="200" spans="1:23" ht="23.45" customHeight="1">
      <c r="A200" s="35" t="s">
        <v>289</v>
      </c>
      <c r="B200" s="35" t="s">
        <v>10704</v>
      </c>
      <c r="C200" s="35" t="s">
        <v>291</v>
      </c>
      <c r="D200" s="35" t="s">
        <v>291</v>
      </c>
      <c r="E200" s="36" t="s">
        <v>10401</v>
      </c>
      <c r="F200" s="35" t="s">
        <v>10016</v>
      </c>
      <c r="G200" s="37" t="s">
        <v>6875</v>
      </c>
      <c r="H200" s="38">
        <v>23000</v>
      </c>
      <c r="I200" s="39">
        <v>10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23000</v>
      </c>
      <c r="U200" s="23"/>
      <c r="V200" s="24"/>
      <c r="W200" s="62" t="s">
        <v>4833</v>
      </c>
    </row>
    <row r="201" spans="1:23" ht="23.45" customHeight="1">
      <c r="A201" s="35" t="s">
        <v>289</v>
      </c>
      <c r="B201" s="35" t="s">
        <v>10704</v>
      </c>
      <c r="C201" s="35" t="s">
        <v>291</v>
      </c>
      <c r="D201" s="35" t="s">
        <v>291</v>
      </c>
      <c r="E201" s="36" t="s">
        <v>11898</v>
      </c>
      <c r="F201" s="35" t="s">
        <v>10016</v>
      </c>
      <c r="G201" s="37" t="s">
        <v>7064</v>
      </c>
      <c r="H201" s="38">
        <v>23000</v>
      </c>
      <c r="I201" s="39">
        <v>3</v>
      </c>
      <c r="J201" s="40"/>
      <c r="K201" s="41"/>
      <c r="L201" s="76">
        <v>3</v>
      </c>
      <c r="M201" s="14"/>
      <c r="N201" s="15"/>
      <c r="O201" s="97">
        <v>3</v>
      </c>
      <c r="P201" s="97" t="s">
        <v>207</v>
      </c>
      <c r="Q201" s="146"/>
      <c r="R201" s="146"/>
      <c r="S201" s="78">
        <v>3</v>
      </c>
      <c r="T201" s="48">
        <v>69000</v>
      </c>
      <c r="U201" s="23"/>
      <c r="V201" s="24"/>
      <c r="W201" s="62" t="s">
        <v>4833</v>
      </c>
    </row>
    <row r="202" spans="1:23" ht="23.45" customHeight="1">
      <c r="A202" s="35" t="s">
        <v>289</v>
      </c>
      <c r="B202" s="35" t="s">
        <v>10704</v>
      </c>
      <c r="C202" s="35" t="s">
        <v>291</v>
      </c>
      <c r="D202" s="35" t="s">
        <v>291</v>
      </c>
      <c r="E202" s="36" t="s">
        <v>11899</v>
      </c>
      <c r="F202" s="35" t="s">
        <v>10016</v>
      </c>
      <c r="G202" s="37" t="s">
        <v>7294</v>
      </c>
      <c r="H202" s="38">
        <v>23000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23000</v>
      </c>
      <c r="U202" s="23"/>
      <c r="V202" s="24"/>
      <c r="W202" s="62" t="s">
        <v>4833</v>
      </c>
    </row>
    <row r="203" spans="1:23" ht="23.45" customHeight="1">
      <c r="A203" s="16" t="s">
        <v>994</v>
      </c>
      <c r="B203" s="16" t="s">
        <v>10704</v>
      </c>
      <c r="C203" s="16" t="s">
        <v>291</v>
      </c>
      <c r="D203" s="16" t="s">
        <v>291</v>
      </c>
      <c r="E203" s="25" t="s">
        <v>6116</v>
      </c>
      <c r="F203" s="16" t="s">
        <v>6115</v>
      </c>
      <c r="G203" s="26" t="s">
        <v>35</v>
      </c>
      <c r="H203" s="27">
        <v>9000</v>
      </c>
      <c r="I203" s="28"/>
      <c r="J203" s="29"/>
      <c r="K203" s="12">
        <v>1</v>
      </c>
      <c r="L203" s="77"/>
      <c r="M203" s="10"/>
      <c r="N203" s="11"/>
      <c r="O203" s="107">
        <v>0</v>
      </c>
      <c r="P203" s="107" t="s">
        <v>207</v>
      </c>
      <c r="Q203" s="147"/>
      <c r="R203" s="147" t="s">
        <v>12979</v>
      </c>
      <c r="S203" s="78">
        <v>0</v>
      </c>
      <c r="T203" s="48">
        <v>0</v>
      </c>
      <c r="U203" s="23"/>
      <c r="V203" s="24"/>
      <c r="W203" s="62" t="s">
        <v>4833</v>
      </c>
    </row>
    <row r="204" spans="1:23" ht="23.45" customHeight="1">
      <c r="A204" s="30"/>
      <c r="B204" s="30"/>
      <c r="C204" s="30"/>
      <c r="D204" s="30"/>
      <c r="E204" s="31"/>
      <c r="F204" s="30"/>
      <c r="G204" s="32"/>
      <c r="H204" s="33"/>
      <c r="I204" s="39"/>
      <c r="J204" s="40"/>
      <c r="K204" s="34"/>
      <c r="L204" s="77"/>
      <c r="M204" s="10"/>
      <c r="N204" s="11"/>
      <c r="O204" s="97">
        <v>0</v>
      </c>
      <c r="P204" s="97" t="s">
        <v>207</v>
      </c>
      <c r="Q204" s="146"/>
      <c r="R204" s="217"/>
      <c r="S204" s="78">
        <v>0</v>
      </c>
      <c r="T204" s="49">
        <v>0</v>
      </c>
      <c r="U204" s="23"/>
      <c r="V204" s="24"/>
      <c r="W204" s="62" t="s">
        <v>207</v>
      </c>
    </row>
    <row r="205" spans="1:23" ht="23.45" customHeight="1">
      <c r="A205" s="35" t="s">
        <v>71</v>
      </c>
      <c r="B205" s="35" t="s">
        <v>10910</v>
      </c>
      <c r="C205" s="35" t="s">
        <v>73</v>
      </c>
      <c r="D205" s="35" t="s">
        <v>74</v>
      </c>
      <c r="E205" s="36" t="s">
        <v>13043</v>
      </c>
      <c r="F205" s="35" t="s">
        <v>7682</v>
      </c>
      <c r="G205" s="37" t="s">
        <v>13044</v>
      </c>
      <c r="H205" s="38">
        <v>10000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10000</v>
      </c>
      <c r="U205" s="23"/>
      <c r="V205" s="24"/>
      <c r="W205" s="62" t="s">
        <v>71</v>
      </c>
    </row>
    <row r="206" spans="1:23" ht="23.45" customHeight="1">
      <c r="A206" s="35" t="s">
        <v>71</v>
      </c>
      <c r="B206" s="35" t="s">
        <v>10910</v>
      </c>
      <c r="C206" s="35" t="s">
        <v>73</v>
      </c>
      <c r="D206" s="35" t="s">
        <v>74</v>
      </c>
      <c r="E206" s="36" t="s">
        <v>9409</v>
      </c>
      <c r="F206" s="35" t="s">
        <v>7685</v>
      </c>
      <c r="G206" s="37" t="s">
        <v>7260</v>
      </c>
      <c r="H206" s="38">
        <v>15500</v>
      </c>
      <c r="I206" s="39">
        <v>2</v>
      </c>
      <c r="J206" s="40"/>
      <c r="K206" s="41"/>
      <c r="L206" s="76">
        <v>2</v>
      </c>
      <c r="M206" s="14"/>
      <c r="N206" s="15"/>
      <c r="O206" s="97">
        <v>2</v>
      </c>
      <c r="P206" s="97" t="s">
        <v>207</v>
      </c>
      <c r="Q206" s="146"/>
      <c r="R206" s="146"/>
      <c r="S206" s="78">
        <v>2</v>
      </c>
      <c r="T206" s="48">
        <v>31000</v>
      </c>
      <c r="U206" s="23"/>
      <c r="V206" s="24"/>
      <c r="W206" s="62" t="s">
        <v>71</v>
      </c>
    </row>
    <row r="207" spans="1:23" ht="23.45" customHeight="1">
      <c r="A207" s="35" t="s">
        <v>71</v>
      </c>
      <c r="B207" s="35" t="s">
        <v>10910</v>
      </c>
      <c r="C207" s="35" t="s">
        <v>73</v>
      </c>
      <c r="D207" s="35" t="s">
        <v>74</v>
      </c>
      <c r="E207" s="36" t="s">
        <v>7810</v>
      </c>
      <c r="F207" s="35" t="s">
        <v>7221</v>
      </c>
      <c r="G207" s="37" t="s">
        <v>7104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12000</v>
      </c>
      <c r="U207" s="23"/>
      <c r="V207" s="24"/>
      <c r="W207" s="62" t="s">
        <v>71</v>
      </c>
    </row>
    <row r="208" spans="1:23" ht="23.45" customHeight="1">
      <c r="A208" s="35" t="s">
        <v>71</v>
      </c>
      <c r="B208" s="35" t="s">
        <v>10910</v>
      </c>
      <c r="C208" s="35" t="s">
        <v>73</v>
      </c>
      <c r="D208" s="35" t="s">
        <v>74</v>
      </c>
      <c r="E208" s="36" t="s">
        <v>8037</v>
      </c>
      <c r="F208" s="35" t="s">
        <v>7221</v>
      </c>
      <c r="G208" s="37" t="s">
        <v>7025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12000</v>
      </c>
      <c r="U208" s="23"/>
      <c r="V208" s="24"/>
      <c r="W208" s="62" t="s">
        <v>71</v>
      </c>
    </row>
    <row r="209" spans="1:23" ht="23.45" customHeight="1">
      <c r="A209" s="35" t="s">
        <v>71</v>
      </c>
      <c r="B209" s="35" t="s">
        <v>10910</v>
      </c>
      <c r="C209" s="35" t="s">
        <v>73</v>
      </c>
      <c r="D209" s="35" t="s">
        <v>74</v>
      </c>
      <c r="E209" s="36"/>
      <c r="F209" s="13" t="s">
        <v>5207</v>
      </c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219" t="s">
        <v>13105</v>
      </c>
      <c r="R209" s="146"/>
      <c r="S209" s="78">
        <v>0</v>
      </c>
      <c r="T209" s="48">
        <v>0</v>
      </c>
      <c r="U209" s="23"/>
      <c r="V209" s="24"/>
      <c r="W209" s="62" t="s">
        <v>71</v>
      </c>
    </row>
    <row r="210" spans="1:23" ht="23.45" customHeight="1">
      <c r="A210" s="35"/>
      <c r="B210" s="35"/>
      <c r="C210" s="35"/>
      <c r="D210" s="35"/>
      <c r="E210" s="36"/>
      <c r="F210" s="30"/>
      <c r="G210" s="37"/>
      <c r="H210" s="38"/>
      <c r="I210" s="39"/>
      <c r="J210" s="40"/>
      <c r="K210" s="41"/>
      <c r="L210" s="76"/>
      <c r="M210" s="14"/>
      <c r="N210" s="15"/>
      <c r="O210" s="97">
        <v>0</v>
      </c>
      <c r="P210" s="97" t="s">
        <v>207</v>
      </c>
      <c r="Q210" s="146"/>
      <c r="R210" s="146"/>
      <c r="S210" s="78">
        <v>0</v>
      </c>
      <c r="T210" s="49">
        <v>0</v>
      </c>
      <c r="U210" s="23"/>
      <c r="V210" s="24"/>
      <c r="W210" s="62" t="s">
        <v>207</v>
      </c>
    </row>
    <row r="211" spans="1:23" ht="23.45" customHeight="1">
      <c r="A211" s="35" t="s">
        <v>3336</v>
      </c>
      <c r="B211" s="35" t="s">
        <v>10962</v>
      </c>
      <c r="C211" s="35" t="s">
        <v>3331</v>
      </c>
      <c r="D211" s="35" t="s">
        <v>3332</v>
      </c>
      <c r="E211" s="36" t="s">
        <v>7811</v>
      </c>
      <c r="F211" s="35" t="s">
        <v>7223</v>
      </c>
      <c r="G211" s="37" t="s">
        <v>7812</v>
      </c>
      <c r="H211" s="38">
        <v>12000</v>
      </c>
      <c r="I211" s="39">
        <v>2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46" t="s">
        <v>11668</v>
      </c>
      <c r="R211" s="146"/>
      <c r="S211" s="78">
        <v>0</v>
      </c>
      <c r="T211" s="49">
        <v>0</v>
      </c>
      <c r="U211" s="23"/>
      <c r="V211" s="24"/>
      <c r="W211" s="62" t="s">
        <v>3339</v>
      </c>
    </row>
    <row r="212" spans="1:23" ht="23.4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2076</v>
      </c>
      <c r="B213" s="35" t="s">
        <v>10774</v>
      </c>
      <c r="C213" s="35" t="s">
        <v>2078</v>
      </c>
      <c r="D213" s="35" t="s">
        <v>2078</v>
      </c>
      <c r="E213" s="36" t="s">
        <v>7654</v>
      </c>
      <c r="F213" s="35" t="s">
        <v>7228</v>
      </c>
      <c r="G213" s="37" t="s">
        <v>7055</v>
      </c>
      <c r="H213" s="38">
        <v>6000</v>
      </c>
      <c r="I213" s="39">
        <v>20</v>
      </c>
      <c r="J213" s="40"/>
      <c r="K213" s="41"/>
      <c r="L213" s="76">
        <v>20</v>
      </c>
      <c r="M213" s="14"/>
      <c r="N213" s="15"/>
      <c r="O213" s="97">
        <v>20</v>
      </c>
      <c r="P213" s="97" t="s">
        <v>207</v>
      </c>
      <c r="Q213" s="146"/>
      <c r="R213" s="146"/>
      <c r="S213" s="78">
        <v>20</v>
      </c>
      <c r="T213" s="48">
        <v>120000</v>
      </c>
      <c r="U213" s="23"/>
      <c r="V213" s="24"/>
      <c r="W213" s="62" t="s">
        <v>469</v>
      </c>
    </row>
    <row r="214" spans="1:23" ht="23.45" customHeight="1">
      <c r="A214" s="35" t="s">
        <v>2076</v>
      </c>
      <c r="B214" s="35" t="s">
        <v>10774</v>
      </c>
      <c r="C214" s="35" t="s">
        <v>2078</v>
      </c>
      <c r="D214" s="35" t="s">
        <v>2078</v>
      </c>
      <c r="E214" s="36" t="s">
        <v>9459</v>
      </c>
      <c r="F214" s="35" t="s">
        <v>7228</v>
      </c>
      <c r="G214" s="37" t="s">
        <v>7165</v>
      </c>
      <c r="H214" s="38">
        <v>6000</v>
      </c>
      <c r="I214" s="39">
        <v>1</v>
      </c>
      <c r="J214" s="40"/>
      <c r="K214" s="41"/>
      <c r="L214" s="76">
        <v>1</v>
      </c>
      <c r="M214" s="14"/>
      <c r="N214" s="15"/>
      <c r="O214" s="97">
        <v>1</v>
      </c>
      <c r="P214" s="97" t="s">
        <v>207</v>
      </c>
      <c r="Q214" s="146"/>
      <c r="R214" s="146"/>
      <c r="S214" s="78">
        <v>1</v>
      </c>
      <c r="T214" s="48">
        <v>6000</v>
      </c>
      <c r="U214" s="23"/>
      <c r="V214" s="24"/>
      <c r="W214" s="62" t="s">
        <v>469</v>
      </c>
    </row>
    <row r="215" spans="1:23" ht="23.45" customHeight="1">
      <c r="A215" s="35" t="s">
        <v>2076</v>
      </c>
      <c r="B215" s="35" t="s">
        <v>10774</v>
      </c>
      <c r="C215" s="35" t="s">
        <v>2078</v>
      </c>
      <c r="D215" s="35" t="s">
        <v>2078</v>
      </c>
      <c r="E215" s="36" t="s">
        <v>7814</v>
      </c>
      <c r="F215" s="35" t="s">
        <v>7656</v>
      </c>
      <c r="G215" s="37" t="s">
        <v>5959</v>
      </c>
      <c r="H215" s="38">
        <v>5000</v>
      </c>
      <c r="I215" s="39">
        <v>8</v>
      </c>
      <c r="J215" s="40"/>
      <c r="K215" s="41"/>
      <c r="L215" s="76"/>
      <c r="M215" s="14"/>
      <c r="N215" s="15"/>
      <c r="O215" s="97">
        <v>0</v>
      </c>
      <c r="P215" s="97" t="s">
        <v>207</v>
      </c>
      <c r="Q215" s="146" t="s">
        <v>13114</v>
      </c>
      <c r="R215" s="146"/>
      <c r="S215" s="78">
        <v>0</v>
      </c>
      <c r="T215" s="48">
        <v>0</v>
      </c>
      <c r="U215" s="23"/>
      <c r="V215" s="24"/>
      <c r="W215" s="62" t="s">
        <v>469</v>
      </c>
    </row>
    <row r="216" spans="1:23" ht="23.45" customHeight="1">
      <c r="A216" s="35" t="s">
        <v>2076</v>
      </c>
      <c r="B216" s="35" t="s">
        <v>10774</v>
      </c>
      <c r="C216" s="35" t="s">
        <v>2078</v>
      </c>
      <c r="D216" s="35" t="s">
        <v>2078</v>
      </c>
      <c r="E216" s="36" t="s">
        <v>7655</v>
      </c>
      <c r="F216" s="35" t="s">
        <v>7656</v>
      </c>
      <c r="G216" s="37" t="s">
        <v>7140</v>
      </c>
      <c r="H216" s="38">
        <v>5000</v>
      </c>
      <c r="I216" s="39">
        <v>6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 t="s">
        <v>13114</v>
      </c>
      <c r="R216" s="146"/>
      <c r="S216" s="78">
        <v>0</v>
      </c>
      <c r="T216" s="48">
        <v>0</v>
      </c>
      <c r="U216" s="23"/>
      <c r="V216" s="24"/>
      <c r="W216" s="62" t="s">
        <v>469</v>
      </c>
    </row>
    <row r="217" spans="1:23" ht="23.45" customHeight="1">
      <c r="A217" s="35" t="s">
        <v>2076</v>
      </c>
      <c r="B217" s="35" t="s">
        <v>10774</v>
      </c>
      <c r="C217" s="35" t="s">
        <v>2078</v>
      </c>
      <c r="D217" s="35" t="s">
        <v>2078</v>
      </c>
      <c r="E217" s="36" t="s">
        <v>7657</v>
      </c>
      <c r="F217" s="35" t="s">
        <v>7656</v>
      </c>
      <c r="G217" s="37" t="s">
        <v>7515</v>
      </c>
      <c r="H217" s="38">
        <v>5000</v>
      </c>
      <c r="I217" s="39">
        <v>5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25000</v>
      </c>
      <c r="U217" s="23"/>
      <c r="V217" s="24"/>
      <c r="W217" s="62" t="s">
        <v>469</v>
      </c>
    </row>
    <row r="218" spans="1:23" ht="23.45" customHeight="1">
      <c r="A218" s="168"/>
      <c r="B218" s="168"/>
      <c r="C218" s="168"/>
      <c r="D218" s="168"/>
      <c r="E218" s="169"/>
      <c r="F218" s="168"/>
      <c r="G218" s="170"/>
      <c r="H218" s="171"/>
      <c r="I218" s="172"/>
      <c r="J218" s="173"/>
      <c r="K218" s="174"/>
      <c r="L218" s="175"/>
      <c r="M218" s="176"/>
      <c r="N218" s="177"/>
      <c r="O218" s="97">
        <v>0</v>
      </c>
      <c r="P218" s="97" t="s">
        <v>207</v>
      </c>
      <c r="Q218" s="305"/>
      <c r="R218" s="216"/>
      <c r="S218" s="78">
        <v>0</v>
      </c>
      <c r="T218" s="49">
        <v>0</v>
      </c>
      <c r="U218" s="23"/>
      <c r="V218" s="24"/>
      <c r="W218" s="62" t="s">
        <v>207</v>
      </c>
    </row>
    <row r="219" spans="1:23" ht="23.45" customHeight="1">
      <c r="A219" s="35" t="s">
        <v>76</v>
      </c>
      <c r="B219" s="35" t="s">
        <v>10573</v>
      </c>
      <c r="C219" s="35" t="s">
        <v>78</v>
      </c>
      <c r="D219" s="35" t="s">
        <v>78</v>
      </c>
      <c r="E219" s="36" t="s">
        <v>7230</v>
      </c>
      <c r="F219" s="35" t="s">
        <v>7231</v>
      </c>
      <c r="G219" s="37" t="s">
        <v>7067</v>
      </c>
      <c r="H219" s="38">
        <v>19000</v>
      </c>
      <c r="I219" s="39">
        <v>2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297</v>
      </c>
    </row>
    <row r="220" spans="1:23" ht="23.45" customHeight="1">
      <c r="A220" s="35" t="s">
        <v>76</v>
      </c>
      <c r="B220" s="67" t="s">
        <v>10573</v>
      </c>
      <c r="C220" s="35" t="s">
        <v>78</v>
      </c>
      <c r="D220" s="35" t="s">
        <v>78</v>
      </c>
      <c r="E220" s="36" t="s">
        <v>12100</v>
      </c>
      <c r="F220" s="35" t="s">
        <v>7231</v>
      </c>
      <c r="G220" s="37" t="s">
        <v>7294</v>
      </c>
      <c r="H220" s="38">
        <v>19000</v>
      </c>
      <c r="I220" s="39">
        <v>2</v>
      </c>
      <c r="J220" s="40"/>
      <c r="K220" s="41"/>
      <c r="L220" s="76">
        <v>2</v>
      </c>
      <c r="M220" s="14"/>
      <c r="N220" s="15"/>
      <c r="O220" s="97">
        <v>2</v>
      </c>
      <c r="P220" s="97" t="s">
        <v>207</v>
      </c>
      <c r="Q220" s="146"/>
      <c r="R220" s="146"/>
      <c r="S220" s="78">
        <v>2</v>
      </c>
      <c r="T220" s="48">
        <v>38000</v>
      </c>
      <c r="U220" s="23"/>
      <c r="V220" s="24"/>
      <c r="W220" s="62" t="s">
        <v>297</v>
      </c>
    </row>
    <row r="221" spans="1:23" ht="23.45" customHeight="1">
      <c r="A221" s="35" t="s">
        <v>76</v>
      </c>
      <c r="B221" s="67" t="s">
        <v>10573</v>
      </c>
      <c r="C221" s="35" t="s">
        <v>78</v>
      </c>
      <c r="D221" s="35" t="s">
        <v>78</v>
      </c>
      <c r="E221" s="36" t="s">
        <v>11315</v>
      </c>
      <c r="F221" s="35" t="s">
        <v>11316</v>
      </c>
      <c r="G221" s="37" t="s">
        <v>9809</v>
      </c>
      <c r="H221" s="38">
        <v>15000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15000</v>
      </c>
      <c r="U221" s="23"/>
      <c r="V221" s="24"/>
      <c r="W221" s="62" t="s">
        <v>297</v>
      </c>
    </row>
    <row r="222" spans="1:23" ht="23.45" customHeight="1">
      <c r="A222" s="35" t="s">
        <v>76</v>
      </c>
      <c r="B222" s="35" t="s">
        <v>10573</v>
      </c>
      <c r="C222" s="35" t="s">
        <v>78</v>
      </c>
      <c r="D222" s="35" t="s">
        <v>78</v>
      </c>
      <c r="E222" s="36" t="s">
        <v>13045</v>
      </c>
      <c r="F222" s="35" t="s">
        <v>11316</v>
      </c>
      <c r="G222" s="37" t="s">
        <v>7288</v>
      </c>
      <c r="H222" s="38">
        <v>15000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15000</v>
      </c>
      <c r="U222" s="23"/>
      <c r="V222" s="24"/>
      <c r="W222" s="62" t="s">
        <v>297</v>
      </c>
    </row>
    <row r="223" spans="1:23" ht="23.45" customHeight="1">
      <c r="A223" s="35" t="s">
        <v>76</v>
      </c>
      <c r="B223" s="35" t="s">
        <v>10573</v>
      </c>
      <c r="C223" s="35" t="s">
        <v>78</v>
      </c>
      <c r="D223" s="35" t="s">
        <v>78</v>
      </c>
      <c r="E223" s="36" t="s">
        <v>7232</v>
      </c>
      <c r="F223" s="35" t="s">
        <v>7233</v>
      </c>
      <c r="G223" s="37" t="s">
        <v>7067</v>
      </c>
      <c r="H223" s="38">
        <v>17000</v>
      </c>
      <c r="I223" s="39">
        <v>40</v>
      </c>
      <c r="J223" s="40"/>
      <c r="K223" s="41"/>
      <c r="L223" s="76">
        <v>30</v>
      </c>
      <c r="M223" s="14"/>
      <c r="N223" s="15"/>
      <c r="O223" s="97">
        <v>30</v>
      </c>
      <c r="P223" s="97" t="s">
        <v>207</v>
      </c>
      <c r="Q223" s="146" t="s">
        <v>13116</v>
      </c>
      <c r="R223" s="146" t="s">
        <v>13162</v>
      </c>
      <c r="S223" s="78">
        <v>30</v>
      </c>
      <c r="T223" s="48">
        <v>510000</v>
      </c>
      <c r="U223" s="23"/>
      <c r="V223" s="24"/>
      <c r="W223" s="62" t="s">
        <v>297</v>
      </c>
    </row>
    <row r="224" spans="1:23" ht="23.45" customHeight="1">
      <c r="A224" s="35" t="s">
        <v>76</v>
      </c>
      <c r="B224" s="35" t="s">
        <v>10573</v>
      </c>
      <c r="C224" s="35" t="s">
        <v>78</v>
      </c>
      <c r="D224" s="35" t="s">
        <v>78</v>
      </c>
      <c r="E224" s="36" t="s">
        <v>7234</v>
      </c>
      <c r="F224" s="35" t="s">
        <v>7233</v>
      </c>
      <c r="G224" s="37" t="s">
        <v>6875</v>
      </c>
      <c r="H224" s="38">
        <v>17000</v>
      </c>
      <c r="I224" s="39">
        <v>5</v>
      </c>
      <c r="J224" s="40"/>
      <c r="K224" s="41"/>
      <c r="L224" s="76"/>
      <c r="M224" s="14"/>
      <c r="N224" s="15"/>
      <c r="O224" s="97">
        <v>0</v>
      </c>
      <c r="P224" s="97" t="s">
        <v>207</v>
      </c>
      <c r="Q224" s="146"/>
      <c r="R224" s="146"/>
      <c r="S224" s="78">
        <v>0</v>
      </c>
      <c r="T224" s="48">
        <v>0</v>
      </c>
      <c r="U224" s="23"/>
      <c r="V224" s="24"/>
      <c r="W224" s="62" t="s">
        <v>297</v>
      </c>
    </row>
    <row r="225" spans="1:23" ht="23.45" customHeight="1">
      <c r="A225" s="35" t="s">
        <v>76</v>
      </c>
      <c r="B225" s="35" t="s">
        <v>10573</v>
      </c>
      <c r="C225" s="35" t="s">
        <v>78</v>
      </c>
      <c r="D225" s="35" t="s">
        <v>78</v>
      </c>
      <c r="E225" s="36" t="s">
        <v>9596</v>
      </c>
      <c r="F225" s="35" t="s">
        <v>9597</v>
      </c>
      <c r="G225" s="37" t="s">
        <v>7067</v>
      </c>
      <c r="H225" s="38">
        <v>14000</v>
      </c>
      <c r="I225" s="39">
        <v>5</v>
      </c>
      <c r="J225" s="40"/>
      <c r="K225" s="41"/>
      <c r="L225" s="76">
        <v>5</v>
      </c>
      <c r="M225" s="14"/>
      <c r="N225" s="15"/>
      <c r="O225" s="97">
        <v>5</v>
      </c>
      <c r="P225" s="97" t="s">
        <v>207</v>
      </c>
      <c r="Q225" s="146"/>
      <c r="R225" s="146"/>
      <c r="S225" s="78">
        <v>5</v>
      </c>
      <c r="T225" s="48">
        <v>70000</v>
      </c>
      <c r="U225" s="23"/>
      <c r="V225" s="24"/>
      <c r="W225" s="62" t="s">
        <v>297</v>
      </c>
    </row>
    <row r="226" spans="1:23" ht="23.45" customHeight="1">
      <c r="A226" s="35" t="s">
        <v>76</v>
      </c>
      <c r="B226" s="35" t="s">
        <v>10573</v>
      </c>
      <c r="C226" s="35" t="s">
        <v>78</v>
      </c>
      <c r="D226" s="35" t="s">
        <v>78</v>
      </c>
      <c r="E226" s="36" t="s">
        <v>9598</v>
      </c>
      <c r="F226" s="35" t="s">
        <v>9597</v>
      </c>
      <c r="G226" s="37" t="s">
        <v>6875</v>
      </c>
      <c r="H226" s="38">
        <v>14000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297</v>
      </c>
    </row>
    <row r="227" spans="1:23" ht="23.45" customHeight="1">
      <c r="A227" s="16" t="s">
        <v>80</v>
      </c>
      <c r="B227" s="16" t="s">
        <v>10573</v>
      </c>
      <c r="C227" s="16" t="s">
        <v>78</v>
      </c>
      <c r="D227" s="16" t="s">
        <v>78</v>
      </c>
      <c r="E227" s="25" t="s">
        <v>4874</v>
      </c>
      <c r="F227" s="16" t="s">
        <v>4875</v>
      </c>
      <c r="G227" s="26" t="s">
        <v>130</v>
      </c>
      <c r="H227" s="27">
        <v>17000</v>
      </c>
      <c r="I227" s="28"/>
      <c r="J227" s="29"/>
      <c r="K227" s="12">
        <v>1</v>
      </c>
      <c r="L227" s="77"/>
      <c r="M227" s="10"/>
      <c r="N227" s="11">
        <v>1</v>
      </c>
      <c r="O227" s="97">
        <v>1</v>
      </c>
      <c r="P227" s="97" t="s">
        <v>207</v>
      </c>
      <c r="Q227" s="233"/>
      <c r="R227" s="147" t="s">
        <v>10226</v>
      </c>
      <c r="S227" s="78">
        <v>1</v>
      </c>
      <c r="T227" s="48">
        <v>0</v>
      </c>
      <c r="U227" s="23"/>
      <c r="V227" s="24"/>
      <c r="W227" s="62" t="s">
        <v>297</v>
      </c>
    </row>
    <row r="228" spans="1:23" ht="23.45" customHeight="1">
      <c r="A228" s="16" t="s">
        <v>80</v>
      </c>
      <c r="B228" s="16" t="s">
        <v>12222</v>
      </c>
      <c r="C228" s="16" t="s">
        <v>78</v>
      </c>
      <c r="D228" s="16" t="s">
        <v>78</v>
      </c>
      <c r="E228" s="25" t="s">
        <v>4874</v>
      </c>
      <c r="F228" s="16" t="s">
        <v>4875</v>
      </c>
      <c r="G228" s="26" t="s">
        <v>130</v>
      </c>
      <c r="H228" s="27">
        <v>17000</v>
      </c>
      <c r="I228" s="28"/>
      <c r="J228" s="29"/>
      <c r="K228" s="12">
        <v>1</v>
      </c>
      <c r="L228" s="77"/>
      <c r="M228" s="10"/>
      <c r="N228" s="11">
        <v>1</v>
      </c>
      <c r="O228" s="97">
        <v>1</v>
      </c>
      <c r="P228" s="97" t="s">
        <v>207</v>
      </c>
      <c r="Q228" s="233"/>
      <c r="R228" s="147" t="s">
        <v>11885</v>
      </c>
      <c r="S228" s="78">
        <v>1</v>
      </c>
      <c r="T228" s="48">
        <v>0</v>
      </c>
      <c r="U228" s="23"/>
      <c r="V228" s="24"/>
      <c r="W228" s="62" t="s">
        <v>297</v>
      </c>
    </row>
    <row r="229" spans="1:23" ht="23.45" customHeight="1">
      <c r="A229" s="16" t="s">
        <v>80</v>
      </c>
      <c r="B229" s="16" t="s">
        <v>10573</v>
      </c>
      <c r="C229" s="16" t="s">
        <v>78</v>
      </c>
      <c r="D229" s="16" t="s">
        <v>78</v>
      </c>
      <c r="E229" s="25" t="s">
        <v>11481</v>
      </c>
      <c r="F229" s="16" t="s">
        <v>11480</v>
      </c>
      <c r="G229" s="26" t="s">
        <v>130</v>
      </c>
      <c r="H229" s="27">
        <v>14000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147" t="s">
        <v>13117</v>
      </c>
      <c r="R229" s="147" t="s">
        <v>12746</v>
      </c>
      <c r="S229" s="78">
        <v>0</v>
      </c>
      <c r="T229" s="48">
        <v>0</v>
      </c>
      <c r="U229" s="23"/>
      <c r="V229" s="24"/>
      <c r="W229" s="62" t="s">
        <v>297</v>
      </c>
    </row>
    <row r="230" spans="1:23" ht="23.45" customHeight="1">
      <c r="A230" s="16" t="s">
        <v>80</v>
      </c>
      <c r="B230" s="16" t="s">
        <v>10573</v>
      </c>
      <c r="C230" s="16" t="s">
        <v>78</v>
      </c>
      <c r="D230" s="16" t="s">
        <v>78</v>
      </c>
      <c r="E230" s="25" t="s">
        <v>11481</v>
      </c>
      <c r="F230" s="16" t="s">
        <v>11480</v>
      </c>
      <c r="G230" s="26" t="s">
        <v>130</v>
      </c>
      <c r="H230" s="27">
        <v>14000</v>
      </c>
      <c r="I230" s="28"/>
      <c r="J230" s="29"/>
      <c r="K230" s="12">
        <v>1</v>
      </c>
      <c r="L230" s="77"/>
      <c r="M230" s="10"/>
      <c r="N230" s="11"/>
      <c r="O230" s="107">
        <v>0</v>
      </c>
      <c r="P230" s="107" t="s">
        <v>207</v>
      </c>
      <c r="Q230" s="147"/>
      <c r="R230" s="147" t="s">
        <v>12975</v>
      </c>
      <c r="S230" s="78">
        <v>0</v>
      </c>
      <c r="T230" s="48">
        <v>0</v>
      </c>
      <c r="U230" s="23"/>
      <c r="V230" s="24"/>
      <c r="W230" s="62" t="s">
        <v>297</v>
      </c>
    </row>
    <row r="231" spans="1:23" ht="23.45" customHeight="1">
      <c r="A231" s="30"/>
      <c r="B231" s="30"/>
      <c r="C231" s="30"/>
      <c r="D231" s="30"/>
      <c r="E231" s="31"/>
      <c r="F231" s="30"/>
      <c r="G231" s="32"/>
      <c r="H231" s="33"/>
      <c r="I231" s="39"/>
      <c r="J231" s="40"/>
      <c r="K231" s="34"/>
      <c r="L231" s="77"/>
      <c r="M231" s="10"/>
      <c r="N231" s="11"/>
      <c r="O231" s="97">
        <v>0</v>
      </c>
      <c r="P231" s="97" t="s">
        <v>207</v>
      </c>
      <c r="Q231" s="146"/>
      <c r="R231" s="217"/>
      <c r="S231" s="78">
        <v>0</v>
      </c>
      <c r="T231" s="49">
        <v>0</v>
      </c>
      <c r="U231" s="23"/>
      <c r="V231" s="24"/>
      <c r="W231" s="62" t="s">
        <v>207</v>
      </c>
    </row>
    <row r="232" spans="1:23" ht="23.45" customHeight="1">
      <c r="A232" s="35" t="s">
        <v>81</v>
      </c>
      <c r="B232" s="35" t="s">
        <v>10698</v>
      </c>
      <c r="C232" s="35" t="s">
        <v>82</v>
      </c>
      <c r="D232" s="35" t="s">
        <v>82</v>
      </c>
      <c r="E232" s="36" t="s">
        <v>13046</v>
      </c>
      <c r="F232" s="35" t="s">
        <v>13047</v>
      </c>
      <c r="G232" s="37" t="s">
        <v>13048</v>
      </c>
      <c r="H232" s="38">
        <v>23000</v>
      </c>
      <c r="I232" s="39">
        <v>1</v>
      </c>
      <c r="J232" s="40"/>
      <c r="K232" s="41"/>
      <c r="L232" s="76"/>
      <c r="M232" s="14"/>
      <c r="N232" s="15"/>
      <c r="O232" s="97">
        <v>0</v>
      </c>
      <c r="P232" s="97" t="s">
        <v>207</v>
      </c>
      <c r="Q232" s="146" t="s">
        <v>13118</v>
      </c>
      <c r="R232" s="146"/>
      <c r="S232" s="78">
        <v>0</v>
      </c>
      <c r="T232" s="49">
        <v>0</v>
      </c>
      <c r="U232" s="23"/>
      <c r="V232" s="24"/>
      <c r="W232" s="62" t="s">
        <v>4929</v>
      </c>
    </row>
    <row r="233" spans="1:23" ht="23.4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v>0</v>
      </c>
      <c r="P233" s="97" t="s">
        <v>207</v>
      </c>
      <c r="Q233" s="146"/>
      <c r="R233" s="146"/>
      <c r="S233" s="78">
        <v>0</v>
      </c>
      <c r="T233" s="49">
        <v>0</v>
      </c>
      <c r="U233" s="23"/>
      <c r="V233" s="24"/>
      <c r="W233" s="62" t="s">
        <v>207</v>
      </c>
    </row>
    <row r="234" spans="1:23" ht="23.45" customHeight="1">
      <c r="A234" s="35" t="s">
        <v>3716</v>
      </c>
      <c r="B234" s="35" t="s">
        <v>11021</v>
      </c>
      <c r="C234" s="35" t="s">
        <v>567</v>
      </c>
      <c r="D234" s="35" t="s">
        <v>567</v>
      </c>
      <c r="E234" s="36" t="s">
        <v>7235</v>
      </c>
      <c r="F234" s="35" t="s">
        <v>13049</v>
      </c>
      <c r="G234" s="37" t="s">
        <v>12083</v>
      </c>
      <c r="H234" s="38">
        <v>7000</v>
      </c>
      <c r="I234" s="39">
        <v>1</v>
      </c>
      <c r="J234" s="40"/>
      <c r="K234" s="41"/>
      <c r="L234" s="76">
        <v>1</v>
      </c>
      <c r="M234" s="14"/>
      <c r="N234" s="15"/>
      <c r="O234" s="97">
        <v>1</v>
      </c>
      <c r="P234" s="97" t="s">
        <v>207</v>
      </c>
      <c r="Q234" s="146"/>
      <c r="R234" s="146"/>
      <c r="S234" s="78">
        <v>1</v>
      </c>
      <c r="T234" s="48">
        <v>7000</v>
      </c>
      <c r="U234" s="23"/>
      <c r="V234" s="24"/>
      <c r="W234" s="62" t="s">
        <v>569</v>
      </c>
    </row>
    <row r="235" spans="1:23" ht="23.45" customHeight="1">
      <c r="A235" s="35"/>
      <c r="B235" s="35"/>
      <c r="C235" s="35"/>
      <c r="D235" s="35"/>
      <c r="E235" s="36"/>
      <c r="F235" s="35"/>
      <c r="G235" s="37"/>
      <c r="H235" s="38"/>
      <c r="I235" s="39"/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9">
        <v>0</v>
      </c>
      <c r="U235" s="23"/>
      <c r="V235" s="24"/>
      <c r="W235" s="62" t="s">
        <v>207</v>
      </c>
    </row>
    <row r="236" spans="1:23" ht="23.45" customHeight="1">
      <c r="A236" s="35" t="s">
        <v>470</v>
      </c>
      <c r="B236" s="35" t="s">
        <v>11128</v>
      </c>
      <c r="C236" s="35" t="s">
        <v>472</v>
      </c>
      <c r="D236" s="35" t="s">
        <v>473</v>
      </c>
      <c r="E236" s="36" t="s">
        <v>7738</v>
      </c>
      <c r="F236" s="35" t="s">
        <v>7739</v>
      </c>
      <c r="G236" s="37" t="s">
        <v>5959</v>
      </c>
      <c r="H236" s="38">
        <v>7000</v>
      </c>
      <c r="I236" s="39">
        <v>5</v>
      </c>
      <c r="J236" s="40"/>
      <c r="K236" s="41"/>
      <c r="L236" s="76">
        <v>5</v>
      </c>
      <c r="M236" s="14"/>
      <c r="N236" s="15"/>
      <c r="O236" s="97">
        <v>5</v>
      </c>
      <c r="P236" s="97" t="s">
        <v>207</v>
      </c>
      <c r="Q236" s="146"/>
      <c r="R236" s="146"/>
      <c r="S236" s="78">
        <v>5</v>
      </c>
      <c r="T236" s="48">
        <v>35000</v>
      </c>
      <c r="U236" s="23"/>
      <c r="V236" s="24"/>
      <c r="W236" s="62" t="s">
        <v>475</v>
      </c>
    </row>
    <row r="237" spans="1:23" ht="23.45" customHeight="1">
      <c r="A237" s="35"/>
      <c r="B237" s="35"/>
      <c r="C237" s="35"/>
      <c r="D237" s="35"/>
      <c r="E237" s="36"/>
      <c r="F237" s="35"/>
      <c r="G237" s="37"/>
      <c r="H237" s="38"/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146"/>
      <c r="R237" s="146"/>
      <c r="S237" s="78">
        <v>0</v>
      </c>
      <c r="T237" s="49">
        <v>0</v>
      </c>
      <c r="U237" s="23"/>
      <c r="V237" s="24"/>
      <c r="W237" s="62" t="s">
        <v>207</v>
      </c>
    </row>
    <row r="238" spans="1:23" ht="23.45" customHeight="1">
      <c r="A238" s="35" t="s">
        <v>85</v>
      </c>
      <c r="B238" s="35" t="s">
        <v>11015</v>
      </c>
      <c r="C238" s="35" t="s">
        <v>87</v>
      </c>
      <c r="D238" s="35" t="s">
        <v>88</v>
      </c>
      <c r="E238" s="36" t="s">
        <v>11609</v>
      </c>
      <c r="F238" s="35" t="s">
        <v>7239</v>
      </c>
      <c r="G238" s="37" t="s">
        <v>7855</v>
      </c>
      <c r="H238" s="38">
        <v>11500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11500</v>
      </c>
      <c r="U238" s="23"/>
      <c r="V238" s="24"/>
      <c r="W238" s="62" t="s">
        <v>302</v>
      </c>
    </row>
    <row r="239" spans="1:23" ht="23.45" customHeight="1">
      <c r="A239" s="35" t="s">
        <v>85</v>
      </c>
      <c r="B239" s="35" t="s">
        <v>11015</v>
      </c>
      <c r="C239" s="35" t="s">
        <v>87</v>
      </c>
      <c r="D239" s="35" t="s">
        <v>88</v>
      </c>
      <c r="E239" s="36" t="s">
        <v>11902</v>
      </c>
      <c r="F239" s="35" t="s">
        <v>13050</v>
      </c>
      <c r="G239" s="37" t="s">
        <v>13052</v>
      </c>
      <c r="H239" s="38">
        <v>12500</v>
      </c>
      <c r="I239" s="39">
        <v>3</v>
      </c>
      <c r="J239" s="40"/>
      <c r="K239" s="41"/>
      <c r="L239" s="76"/>
      <c r="M239" s="14"/>
      <c r="N239" s="15"/>
      <c r="O239" s="97">
        <v>0</v>
      </c>
      <c r="P239" s="97"/>
      <c r="Q239" s="227" t="s">
        <v>10188</v>
      </c>
      <c r="R239" s="146"/>
      <c r="S239" s="78">
        <v>0</v>
      </c>
      <c r="T239" s="48">
        <v>37500</v>
      </c>
      <c r="U239" s="23"/>
      <c r="V239" s="24"/>
      <c r="W239" s="62" t="s">
        <v>302</v>
      </c>
    </row>
    <row r="240" spans="1:23" ht="23.45" customHeight="1">
      <c r="A240" s="35" t="s">
        <v>85</v>
      </c>
      <c r="B240" s="35" t="s">
        <v>11015</v>
      </c>
      <c r="C240" s="35" t="s">
        <v>87</v>
      </c>
      <c r="D240" s="35" t="s">
        <v>88</v>
      </c>
      <c r="E240" s="36" t="s">
        <v>11902</v>
      </c>
      <c r="F240" s="35" t="s">
        <v>13050</v>
      </c>
      <c r="G240" s="37" t="s">
        <v>13052</v>
      </c>
      <c r="H240" s="38">
        <v>12500</v>
      </c>
      <c r="I240" s="39">
        <v>17</v>
      </c>
      <c r="J240" s="40"/>
      <c r="K240" s="41"/>
      <c r="L240" s="76">
        <v>17</v>
      </c>
      <c r="M240" s="14"/>
      <c r="N240" s="15"/>
      <c r="O240" s="97">
        <v>17</v>
      </c>
      <c r="P240" s="97" t="s">
        <v>207</v>
      </c>
      <c r="Q240" s="146"/>
      <c r="R240" s="219" t="s">
        <v>13100</v>
      </c>
      <c r="S240" s="78">
        <v>17</v>
      </c>
      <c r="T240" s="48">
        <v>212500</v>
      </c>
      <c r="U240" s="23"/>
      <c r="V240" s="24"/>
      <c r="W240" s="62" t="s">
        <v>302</v>
      </c>
    </row>
    <row r="241" spans="1:23" ht="23.4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12101</v>
      </c>
      <c r="F241" s="35" t="s">
        <v>13050</v>
      </c>
      <c r="G241" s="37" t="s">
        <v>13051</v>
      </c>
      <c r="H241" s="38">
        <v>12500</v>
      </c>
      <c r="I241" s="39">
        <v>20</v>
      </c>
      <c r="J241" s="40"/>
      <c r="K241" s="41"/>
      <c r="L241" s="76">
        <v>21</v>
      </c>
      <c r="M241" s="14"/>
      <c r="N241" s="15"/>
      <c r="O241" s="97">
        <v>21</v>
      </c>
      <c r="P241" s="97" t="s">
        <v>207</v>
      </c>
      <c r="Q241" s="146"/>
      <c r="R241" s="219" t="s">
        <v>13100</v>
      </c>
      <c r="S241" s="78">
        <v>21</v>
      </c>
      <c r="T241" s="48">
        <v>262500</v>
      </c>
      <c r="U241" s="23"/>
      <c r="V241" s="24"/>
      <c r="W241" s="62" t="s">
        <v>302</v>
      </c>
    </row>
    <row r="242" spans="1:23" ht="23.4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9521</v>
      </c>
      <c r="F242" s="35" t="s">
        <v>7242</v>
      </c>
      <c r="G242" s="37" t="s">
        <v>7055</v>
      </c>
      <c r="H242" s="38">
        <v>21000</v>
      </c>
      <c r="I242" s="39"/>
      <c r="J242" s="40">
        <v>6</v>
      </c>
      <c r="K242" s="41"/>
      <c r="L242" s="76"/>
      <c r="M242" s="14">
        <v>6</v>
      </c>
      <c r="N242" s="15"/>
      <c r="O242" s="97">
        <v>6</v>
      </c>
      <c r="P242" s="97" t="s">
        <v>207</v>
      </c>
      <c r="Q242" s="146"/>
      <c r="R242" s="146" t="s">
        <v>7773</v>
      </c>
      <c r="S242" s="78">
        <v>6</v>
      </c>
      <c r="T242" s="48">
        <v>0</v>
      </c>
      <c r="U242" s="23">
        <v>126000</v>
      </c>
      <c r="V242" s="24">
        <v>45890</v>
      </c>
      <c r="W242" s="62" t="s">
        <v>302</v>
      </c>
    </row>
    <row r="243" spans="1:23" ht="23.4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9521</v>
      </c>
      <c r="F243" s="35" t="s">
        <v>7242</v>
      </c>
      <c r="G243" s="37" t="s">
        <v>7055</v>
      </c>
      <c r="H243" s="38">
        <v>21000</v>
      </c>
      <c r="I243" s="39"/>
      <c r="J243" s="40">
        <v>2</v>
      </c>
      <c r="K243" s="41"/>
      <c r="L243" s="76"/>
      <c r="M243" s="14">
        <v>2</v>
      </c>
      <c r="N243" s="15"/>
      <c r="O243" s="97">
        <v>2</v>
      </c>
      <c r="P243" s="97" t="s">
        <v>207</v>
      </c>
      <c r="Q243" s="146"/>
      <c r="R243" s="146" t="s">
        <v>151</v>
      </c>
      <c r="S243" s="78">
        <v>2</v>
      </c>
      <c r="T243" s="48">
        <v>0</v>
      </c>
      <c r="U243" s="23">
        <v>42000</v>
      </c>
      <c r="V243" s="24">
        <v>45889</v>
      </c>
      <c r="W243" s="62" t="s">
        <v>302</v>
      </c>
    </row>
    <row r="244" spans="1:23" ht="23.45" customHeight="1">
      <c r="A244" s="35" t="s">
        <v>85</v>
      </c>
      <c r="B244" s="35" t="s">
        <v>11015</v>
      </c>
      <c r="C244" s="35" t="s">
        <v>87</v>
      </c>
      <c r="D244" s="35" t="s">
        <v>88</v>
      </c>
      <c r="E244" s="36" t="s">
        <v>9521</v>
      </c>
      <c r="F244" s="35" t="s">
        <v>7242</v>
      </c>
      <c r="G244" s="37" t="s">
        <v>7055</v>
      </c>
      <c r="H244" s="38">
        <v>21000</v>
      </c>
      <c r="I244" s="39">
        <v>5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227" t="s">
        <v>13119</v>
      </c>
      <c r="R244" s="146" t="s">
        <v>5202</v>
      </c>
      <c r="S244" s="78">
        <v>0</v>
      </c>
      <c r="T244" s="48">
        <v>105000</v>
      </c>
      <c r="U244" s="23"/>
      <c r="V244" s="24"/>
      <c r="W244" s="62" t="s">
        <v>302</v>
      </c>
    </row>
    <row r="245" spans="1:23" ht="23.45" customHeight="1">
      <c r="A245" s="35" t="s">
        <v>85</v>
      </c>
      <c r="B245" s="67" t="s">
        <v>11015</v>
      </c>
      <c r="C245" s="35" t="s">
        <v>87</v>
      </c>
      <c r="D245" s="35" t="s">
        <v>88</v>
      </c>
      <c r="E245" s="36" t="s">
        <v>9522</v>
      </c>
      <c r="F245" s="35" t="s">
        <v>7245</v>
      </c>
      <c r="G245" s="37" t="s">
        <v>5959</v>
      </c>
      <c r="H245" s="38">
        <v>11000</v>
      </c>
      <c r="I245" s="39">
        <v>2</v>
      </c>
      <c r="J245" s="40"/>
      <c r="K245" s="41"/>
      <c r="L245" s="76">
        <v>2</v>
      </c>
      <c r="M245" s="14"/>
      <c r="N245" s="15"/>
      <c r="O245" s="97">
        <v>2</v>
      </c>
      <c r="P245" s="97" t="s">
        <v>207</v>
      </c>
      <c r="Q245" s="146"/>
      <c r="R245" s="146"/>
      <c r="S245" s="78">
        <v>2</v>
      </c>
      <c r="T245" s="48">
        <v>22000</v>
      </c>
      <c r="U245" s="23"/>
      <c r="V245" s="24"/>
      <c r="W245" s="62" t="s">
        <v>302</v>
      </c>
    </row>
    <row r="246" spans="1:23" ht="23.45" customHeight="1">
      <c r="A246" s="16" t="s">
        <v>303</v>
      </c>
      <c r="B246" s="16" t="s">
        <v>11015</v>
      </c>
      <c r="C246" s="16" t="s">
        <v>87</v>
      </c>
      <c r="D246" s="16" t="s">
        <v>88</v>
      </c>
      <c r="E246" s="25" t="s">
        <v>6119</v>
      </c>
      <c r="F246" s="16" t="s">
        <v>6120</v>
      </c>
      <c r="G246" s="26" t="s">
        <v>147</v>
      </c>
      <c r="H246" s="27">
        <v>21000</v>
      </c>
      <c r="I246" s="28"/>
      <c r="J246" s="29"/>
      <c r="K246" s="12">
        <v>1</v>
      </c>
      <c r="L246" s="77"/>
      <c r="M246" s="10"/>
      <c r="N246" s="11">
        <v>1</v>
      </c>
      <c r="O246" s="97">
        <v>1</v>
      </c>
      <c r="P246" s="97" t="s">
        <v>207</v>
      </c>
      <c r="Q246" s="147"/>
      <c r="R246" s="147" t="s">
        <v>12497</v>
      </c>
      <c r="S246" s="78">
        <v>1</v>
      </c>
      <c r="T246" s="48">
        <v>0</v>
      </c>
      <c r="U246" s="23"/>
      <c r="V246" s="24"/>
      <c r="W246" s="62" t="s">
        <v>302</v>
      </c>
    </row>
    <row r="247" spans="1:23" ht="23.45" customHeight="1">
      <c r="A247" s="16"/>
      <c r="B247" s="16"/>
      <c r="C247" s="16"/>
      <c r="D247" s="16"/>
      <c r="E247" s="25"/>
      <c r="F247" s="16"/>
      <c r="G247" s="26"/>
      <c r="H247" s="27"/>
      <c r="I247" s="28"/>
      <c r="J247" s="29"/>
      <c r="K247" s="12"/>
      <c r="L247" s="77"/>
      <c r="M247" s="10"/>
      <c r="N247" s="11"/>
      <c r="O247" s="97">
        <v>0</v>
      </c>
      <c r="P247" s="97" t="s">
        <v>207</v>
      </c>
      <c r="Q247" s="147"/>
      <c r="R247" s="147"/>
      <c r="S247" s="78">
        <v>0</v>
      </c>
      <c r="T247" s="49">
        <v>0</v>
      </c>
      <c r="U247" s="23"/>
      <c r="V247" s="24"/>
      <c r="W247" s="62" t="s">
        <v>207</v>
      </c>
    </row>
    <row r="248" spans="1:23" ht="23.25" customHeight="1">
      <c r="A248" s="35" t="s">
        <v>5483</v>
      </c>
      <c r="B248" s="35" t="s">
        <v>11105</v>
      </c>
      <c r="C248" s="35" t="s">
        <v>5485</v>
      </c>
      <c r="D248" s="35" t="s">
        <v>6388</v>
      </c>
      <c r="E248" s="36" t="s">
        <v>7246</v>
      </c>
      <c r="F248" s="35" t="s">
        <v>7247</v>
      </c>
      <c r="G248" s="37" t="s">
        <v>5959</v>
      </c>
      <c r="H248" s="38">
        <v>13000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13000</v>
      </c>
      <c r="U248" s="23"/>
      <c r="V248" s="24"/>
      <c r="W248" s="62" t="s">
        <v>5488</v>
      </c>
    </row>
    <row r="249" spans="1:23" ht="23.25" customHeight="1">
      <c r="A249" s="16" t="s">
        <v>5667</v>
      </c>
      <c r="B249" s="16" t="s">
        <v>11105</v>
      </c>
      <c r="C249" s="16" t="s">
        <v>5485</v>
      </c>
      <c r="D249" s="16" t="s">
        <v>6388</v>
      </c>
      <c r="E249" s="25" t="s">
        <v>5497</v>
      </c>
      <c r="F249" s="16" t="s">
        <v>5496</v>
      </c>
      <c r="G249" s="26" t="s">
        <v>130</v>
      </c>
      <c r="H249" s="27">
        <v>13000</v>
      </c>
      <c r="I249" s="28"/>
      <c r="J249" s="29"/>
      <c r="K249" s="84">
        <v>1</v>
      </c>
      <c r="L249" s="77"/>
      <c r="M249" s="10"/>
      <c r="N249" s="11"/>
      <c r="O249" s="97">
        <v>0</v>
      </c>
      <c r="P249" s="97" t="s">
        <v>207</v>
      </c>
      <c r="Q249" s="167" t="s">
        <v>36</v>
      </c>
      <c r="R249" s="147" t="s">
        <v>12746</v>
      </c>
      <c r="S249" s="78">
        <v>0</v>
      </c>
      <c r="T249" s="48">
        <v>0</v>
      </c>
      <c r="U249" s="23"/>
      <c r="V249" s="24"/>
      <c r="W249" s="62" t="s">
        <v>5488</v>
      </c>
    </row>
    <row r="250" spans="1:23" ht="23.25" customHeight="1">
      <c r="A250" s="16"/>
      <c r="B250" s="16"/>
      <c r="C250" s="16"/>
      <c r="D250" s="16"/>
      <c r="E250" s="25"/>
      <c r="F250" s="16"/>
      <c r="G250" s="26"/>
      <c r="H250" s="27"/>
      <c r="I250" s="28"/>
      <c r="J250" s="29"/>
      <c r="K250" s="12"/>
      <c r="L250" s="77"/>
      <c r="M250" s="10"/>
      <c r="N250" s="11"/>
      <c r="O250" s="97">
        <v>0</v>
      </c>
      <c r="P250" s="97" t="s">
        <v>207</v>
      </c>
      <c r="Q250" s="147"/>
      <c r="R250" s="147"/>
      <c r="S250" s="78">
        <v>0</v>
      </c>
      <c r="T250" s="49">
        <v>0</v>
      </c>
      <c r="U250" s="23"/>
      <c r="V250" s="24"/>
      <c r="W250" s="62" t="s">
        <v>207</v>
      </c>
    </row>
    <row r="251" spans="1:23" ht="23.25" customHeight="1">
      <c r="A251" s="35" t="s">
        <v>13015</v>
      </c>
      <c r="B251" s="35" t="s">
        <v>13024</v>
      </c>
      <c r="C251" s="35" t="s">
        <v>9996</v>
      </c>
      <c r="D251" s="35" t="s">
        <v>9996</v>
      </c>
      <c r="E251" s="36"/>
      <c r="F251" s="13" t="s">
        <v>5207</v>
      </c>
      <c r="G251" s="37"/>
      <c r="H251" s="38"/>
      <c r="I251" s="39"/>
      <c r="J251" s="40"/>
      <c r="K251" s="41"/>
      <c r="L251" s="76"/>
      <c r="M251" s="14"/>
      <c r="N251" s="15"/>
      <c r="O251" s="97">
        <v>0</v>
      </c>
      <c r="P251" s="97" t="s">
        <v>207</v>
      </c>
      <c r="Q251" s="219" t="s">
        <v>13113</v>
      </c>
      <c r="R251" s="146"/>
      <c r="S251" s="78">
        <v>0</v>
      </c>
      <c r="T251" s="49">
        <v>0</v>
      </c>
      <c r="U251" s="23"/>
      <c r="V251" s="24"/>
      <c r="W251" s="62" t="s">
        <v>10780</v>
      </c>
    </row>
    <row r="252" spans="1:23" ht="23.25" customHeight="1">
      <c r="A252" s="35"/>
      <c r="B252" s="35"/>
      <c r="C252" s="35"/>
      <c r="D252" s="35"/>
      <c r="E252" s="36"/>
      <c r="F252" s="16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25" customHeight="1">
      <c r="A253" s="35" t="s">
        <v>5592</v>
      </c>
      <c r="B253" s="35" t="s">
        <v>10590</v>
      </c>
      <c r="C253" s="35" t="s">
        <v>5247</v>
      </c>
      <c r="D253" s="35" t="s">
        <v>5247</v>
      </c>
      <c r="E253" s="36" t="s">
        <v>7255</v>
      </c>
      <c r="F253" s="35" t="s">
        <v>7253</v>
      </c>
      <c r="G253" s="37" t="s">
        <v>6756</v>
      </c>
      <c r="H253" s="38">
        <v>11000</v>
      </c>
      <c r="I253" s="39">
        <v>2</v>
      </c>
      <c r="J253" s="40"/>
      <c r="K253" s="41"/>
      <c r="L253" s="76">
        <v>2</v>
      </c>
      <c r="M253" s="14"/>
      <c r="N253" s="15"/>
      <c r="O253" s="97">
        <v>2</v>
      </c>
      <c r="P253" s="97" t="s">
        <v>207</v>
      </c>
      <c r="Q253" s="146"/>
      <c r="R253" s="146"/>
      <c r="S253" s="78">
        <v>2</v>
      </c>
      <c r="T253" s="48">
        <v>22000</v>
      </c>
      <c r="U253" s="23"/>
      <c r="V253" s="24"/>
      <c r="W253" s="62" t="s">
        <v>5595</v>
      </c>
    </row>
    <row r="254" spans="1:23" ht="23.2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45" customHeight="1">
      <c r="A255" s="35" t="s">
        <v>2202</v>
      </c>
      <c r="B255" s="35" t="s">
        <v>10798</v>
      </c>
      <c r="C255" s="35" t="s">
        <v>2206</v>
      </c>
      <c r="D255" s="35" t="s">
        <v>2206</v>
      </c>
      <c r="E255" s="36" t="s">
        <v>12600</v>
      </c>
      <c r="F255" s="35" t="s">
        <v>7257</v>
      </c>
      <c r="G255" s="37" t="s">
        <v>12601</v>
      </c>
      <c r="H255" s="38">
        <v>2500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2500</v>
      </c>
      <c r="U255" s="23"/>
      <c r="V255" s="24"/>
      <c r="W255" s="62" t="s">
        <v>4907</v>
      </c>
    </row>
    <row r="256" spans="1:23" ht="23.45" customHeight="1">
      <c r="A256" s="35"/>
      <c r="B256" s="35"/>
      <c r="C256" s="35"/>
      <c r="D256" s="35"/>
      <c r="E256" s="36"/>
      <c r="F256" s="35"/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146"/>
      <c r="R256" s="146"/>
      <c r="S256" s="78">
        <v>0</v>
      </c>
      <c r="T256" s="49">
        <v>0</v>
      </c>
      <c r="U256" s="23"/>
      <c r="V256" s="24"/>
      <c r="W256" s="62" t="s">
        <v>207</v>
      </c>
    </row>
    <row r="257" spans="1:23" ht="23.45" customHeight="1">
      <c r="A257" s="35" t="s">
        <v>8936</v>
      </c>
      <c r="B257" s="35" t="s">
        <v>10967</v>
      </c>
      <c r="C257" s="35" t="s">
        <v>6435</v>
      </c>
      <c r="D257" s="35" t="s">
        <v>6435</v>
      </c>
      <c r="E257" s="36" t="s">
        <v>9862</v>
      </c>
      <c r="F257" s="35" t="s">
        <v>9863</v>
      </c>
      <c r="G257" s="37" t="s">
        <v>9864</v>
      </c>
      <c r="H257" s="38">
        <v>11000</v>
      </c>
      <c r="I257" s="39">
        <v>15</v>
      </c>
      <c r="J257" s="40"/>
      <c r="K257" s="41"/>
      <c r="L257" s="76">
        <v>15</v>
      </c>
      <c r="M257" s="14"/>
      <c r="N257" s="15"/>
      <c r="O257" s="97">
        <v>15</v>
      </c>
      <c r="P257" s="97" t="s">
        <v>207</v>
      </c>
      <c r="Q257" s="146"/>
      <c r="R257" s="146"/>
      <c r="S257" s="78">
        <v>15</v>
      </c>
      <c r="T257" s="48">
        <v>165000</v>
      </c>
      <c r="U257" s="23"/>
      <c r="V257" s="24"/>
      <c r="W257" s="62" t="s">
        <v>8938</v>
      </c>
    </row>
    <row r="258" spans="1:23" ht="23.45" customHeight="1">
      <c r="A258" s="35" t="s">
        <v>8936</v>
      </c>
      <c r="B258" s="35" t="s">
        <v>10967</v>
      </c>
      <c r="C258" s="35" t="s">
        <v>6435</v>
      </c>
      <c r="D258" s="35" t="s">
        <v>6435</v>
      </c>
      <c r="E258" s="36" t="s">
        <v>10414</v>
      </c>
      <c r="F258" s="35" t="s">
        <v>9863</v>
      </c>
      <c r="G258" s="37" t="s">
        <v>7064</v>
      </c>
      <c r="H258" s="38">
        <v>11000</v>
      </c>
      <c r="I258" s="39">
        <v>1</v>
      </c>
      <c r="J258" s="40"/>
      <c r="K258" s="41"/>
      <c r="L258" s="76"/>
      <c r="M258" s="14"/>
      <c r="N258" s="15"/>
      <c r="O258" s="97">
        <v>0</v>
      </c>
      <c r="P258" s="97" t="s">
        <v>207</v>
      </c>
      <c r="Q258" s="146" t="s">
        <v>13103</v>
      </c>
      <c r="R258" s="146"/>
      <c r="S258" s="78">
        <v>0</v>
      </c>
      <c r="T258" s="48">
        <v>0</v>
      </c>
      <c r="U258" s="23"/>
      <c r="V258" s="24"/>
      <c r="W258" s="62" t="s">
        <v>8938</v>
      </c>
    </row>
    <row r="259" spans="1:23" ht="23.45" customHeight="1">
      <c r="A259" s="16" t="s">
        <v>10070</v>
      </c>
      <c r="B259" s="16" t="s">
        <v>10967</v>
      </c>
      <c r="C259" s="16" t="s">
        <v>6435</v>
      </c>
      <c r="D259" s="16" t="s">
        <v>6435</v>
      </c>
      <c r="E259" s="25" t="s">
        <v>12302</v>
      </c>
      <c r="F259" s="16" t="s">
        <v>9863</v>
      </c>
      <c r="G259" s="26" t="s">
        <v>60</v>
      </c>
      <c r="H259" s="27">
        <v>11000</v>
      </c>
      <c r="I259" s="28"/>
      <c r="J259" s="29"/>
      <c r="K259" s="84">
        <v>1</v>
      </c>
      <c r="L259" s="77"/>
      <c r="M259" s="10"/>
      <c r="N259" s="11"/>
      <c r="O259" s="97">
        <v>0</v>
      </c>
      <c r="P259" s="97" t="s">
        <v>207</v>
      </c>
      <c r="Q259" s="167" t="s">
        <v>52</v>
      </c>
      <c r="R259" s="147" t="s">
        <v>12351</v>
      </c>
      <c r="S259" s="78">
        <v>0</v>
      </c>
      <c r="T259" s="49">
        <v>-11000</v>
      </c>
      <c r="U259" s="23"/>
      <c r="V259" s="24"/>
      <c r="W259" s="62" t="s">
        <v>8938</v>
      </c>
    </row>
    <row r="260" spans="1:23" ht="23.45" customHeight="1">
      <c r="A260" s="16"/>
      <c r="B260" s="16"/>
      <c r="C260" s="16"/>
      <c r="D260" s="16"/>
      <c r="E260" s="25"/>
      <c r="F260" s="16"/>
      <c r="G260" s="26"/>
      <c r="H260" s="27"/>
      <c r="I260" s="28"/>
      <c r="J260" s="29"/>
      <c r="K260" s="125"/>
      <c r="L260" s="77"/>
      <c r="M260" s="10"/>
      <c r="N260" s="11"/>
      <c r="O260" s="97">
        <v>0</v>
      </c>
      <c r="P260" s="97" t="s">
        <v>207</v>
      </c>
      <c r="Q260" s="186"/>
      <c r="R260" s="147"/>
      <c r="S260" s="78">
        <v>0</v>
      </c>
      <c r="T260" s="49">
        <v>0</v>
      </c>
      <c r="U260" s="23"/>
      <c r="V260" s="24"/>
      <c r="W260" s="62" t="s">
        <v>207</v>
      </c>
    </row>
    <row r="261" spans="1:23" ht="23.45" customHeight="1">
      <c r="A261" s="35" t="s">
        <v>925</v>
      </c>
      <c r="B261" s="35" t="s">
        <v>11046</v>
      </c>
      <c r="C261" s="35" t="s">
        <v>928</v>
      </c>
      <c r="D261" s="35" t="s">
        <v>929</v>
      </c>
      <c r="E261" s="36" t="s">
        <v>7258</v>
      </c>
      <c r="F261" s="35" t="s">
        <v>7259</v>
      </c>
      <c r="G261" s="37" t="s">
        <v>7260</v>
      </c>
      <c r="H261" s="38">
        <v>11500</v>
      </c>
      <c r="I261" s="39">
        <v>2</v>
      </c>
      <c r="J261" s="40"/>
      <c r="K261" s="41"/>
      <c r="L261" s="76">
        <v>2</v>
      </c>
      <c r="M261" s="14"/>
      <c r="N261" s="15"/>
      <c r="O261" s="97">
        <v>2</v>
      </c>
      <c r="P261" s="97" t="s">
        <v>207</v>
      </c>
      <c r="Q261" s="146"/>
      <c r="R261" s="146"/>
      <c r="S261" s="78">
        <v>2</v>
      </c>
      <c r="T261" s="48">
        <v>23000</v>
      </c>
      <c r="U261" s="23"/>
      <c r="V261" s="24"/>
      <c r="W261" s="62" t="s">
        <v>4919</v>
      </c>
    </row>
    <row r="262" spans="1:23" ht="23.45" customHeight="1">
      <c r="A262" s="35" t="s">
        <v>925</v>
      </c>
      <c r="B262" s="35" t="s">
        <v>11046</v>
      </c>
      <c r="C262" s="35" t="s">
        <v>928</v>
      </c>
      <c r="D262" s="35" t="s">
        <v>929</v>
      </c>
      <c r="E262" s="36" t="s">
        <v>7262</v>
      </c>
      <c r="F262" s="35" t="s">
        <v>7259</v>
      </c>
      <c r="G262" s="37" t="s">
        <v>7263</v>
      </c>
      <c r="H262" s="38">
        <v>11500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11500</v>
      </c>
      <c r="U262" s="23"/>
      <c r="V262" s="24"/>
      <c r="W262" s="62" t="s">
        <v>4919</v>
      </c>
    </row>
    <row r="263" spans="1:23" ht="23.45" customHeight="1">
      <c r="A263" s="35" t="s">
        <v>925</v>
      </c>
      <c r="B263" s="35" t="s">
        <v>11046</v>
      </c>
      <c r="C263" s="35" t="s">
        <v>928</v>
      </c>
      <c r="D263" s="35" t="s">
        <v>929</v>
      </c>
      <c r="E263" s="36" t="s">
        <v>12806</v>
      </c>
      <c r="F263" s="35" t="s">
        <v>12807</v>
      </c>
      <c r="G263" s="37" t="s">
        <v>5959</v>
      </c>
      <c r="H263" s="38">
        <v>18000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18000</v>
      </c>
      <c r="U263" s="23"/>
      <c r="V263" s="24"/>
      <c r="W263" s="62" t="s">
        <v>4919</v>
      </c>
    </row>
    <row r="264" spans="1:23" ht="23.45" customHeight="1">
      <c r="A264" s="35" t="s">
        <v>925</v>
      </c>
      <c r="B264" s="35" t="s">
        <v>11046</v>
      </c>
      <c r="C264" s="35" t="s">
        <v>928</v>
      </c>
      <c r="D264" s="35" t="s">
        <v>929</v>
      </c>
      <c r="E264" s="36" t="s">
        <v>12809</v>
      </c>
      <c r="F264" s="35" t="s">
        <v>12807</v>
      </c>
      <c r="G264" s="37" t="s">
        <v>7055</v>
      </c>
      <c r="H264" s="38">
        <v>18000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36000</v>
      </c>
      <c r="U264" s="23"/>
      <c r="V264" s="24"/>
      <c r="W264" s="62" t="s">
        <v>4919</v>
      </c>
    </row>
    <row r="265" spans="1:23" ht="23.45" customHeight="1">
      <c r="A265" s="35" t="s">
        <v>925</v>
      </c>
      <c r="B265" s="35" t="s">
        <v>11046</v>
      </c>
      <c r="C265" s="35" t="s">
        <v>928</v>
      </c>
      <c r="D265" s="35" t="s">
        <v>929</v>
      </c>
      <c r="E265" s="36" t="s">
        <v>7264</v>
      </c>
      <c r="F265" s="35" t="s">
        <v>7265</v>
      </c>
      <c r="G265" s="37" t="s">
        <v>7102</v>
      </c>
      <c r="H265" s="38">
        <v>17000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17000</v>
      </c>
      <c r="U265" s="23"/>
      <c r="V265" s="24"/>
      <c r="W265" s="62" t="s">
        <v>4919</v>
      </c>
    </row>
    <row r="266" spans="1:23" ht="23.45" customHeight="1">
      <c r="A266" s="35"/>
      <c r="B266" s="35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9">
        <v>0</v>
      </c>
      <c r="U266" s="23"/>
      <c r="V266" s="24"/>
      <c r="W266" s="62" t="s">
        <v>207</v>
      </c>
    </row>
    <row r="267" spans="1:23" ht="23.45" customHeight="1">
      <c r="A267" s="35" t="s">
        <v>92</v>
      </c>
      <c r="B267" s="35" t="s">
        <v>11156</v>
      </c>
      <c r="C267" s="35" t="s">
        <v>94</v>
      </c>
      <c r="D267" s="35" t="s">
        <v>95</v>
      </c>
      <c r="E267" s="36" t="s">
        <v>8042</v>
      </c>
      <c r="F267" s="35" t="s">
        <v>7823</v>
      </c>
      <c r="G267" s="37" t="s">
        <v>7121</v>
      </c>
      <c r="H267" s="38">
        <v>22500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22500</v>
      </c>
      <c r="U267" s="23"/>
      <c r="V267" s="24"/>
      <c r="W267" s="62" t="s">
        <v>310</v>
      </c>
    </row>
    <row r="268" spans="1:23" ht="23.45" customHeight="1">
      <c r="A268" s="35"/>
      <c r="B268" s="35"/>
      <c r="C268" s="35"/>
      <c r="D268" s="35"/>
      <c r="E268" s="36"/>
      <c r="F268" s="35"/>
      <c r="G268" s="37"/>
      <c r="H268" s="38"/>
      <c r="I268" s="39"/>
      <c r="J268" s="40"/>
      <c r="K268" s="41"/>
      <c r="L268" s="76"/>
      <c r="M268" s="14"/>
      <c r="N268" s="15"/>
      <c r="O268" s="97">
        <v>0</v>
      </c>
      <c r="P268" s="97" t="s">
        <v>207</v>
      </c>
      <c r="Q268" s="146"/>
      <c r="R268" s="146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35" t="s">
        <v>13011</v>
      </c>
      <c r="B269" s="35" t="s">
        <v>13022</v>
      </c>
      <c r="C269" s="35" t="s">
        <v>317</v>
      </c>
      <c r="D269" s="35" t="s">
        <v>317</v>
      </c>
      <c r="E269" s="36"/>
      <c r="F269" s="13" t="s">
        <v>5207</v>
      </c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219" t="s">
        <v>13113</v>
      </c>
      <c r="R269" s="146"/>
      <c r="S269" s="78">
        <v>0</v>
      </c>
      <c r="T269" s="49">
        <v>0</v>
      </c>
      <c r="U269" s="23"/>
      <c r="V269" s="24"/>
      <c r="W269" s="62" t="s">
        <v>4862</v>
      </c>
    </row>
    <row r="270" spans="1:23" ht="23.4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5325</v>
      </c>
      <c r="B271" s="35" t="s">
        <v>10605</v>
      </c>
      <c r="C271" s="35" t="s">
        <v>5327</v>
      </c>
      <c r="D271" s="35" t="s">
        <v>5327</v>
      </c>
      <c r="E271" s="36" t="s">
        <v>9796</v>
      </c>
      <c r="F271" s="35" t="s">
        <v>9719</v>
      </c>
      <c r="G271" s="37" t="s">
        <v>6874</v>
      </c>
      <c r="H271" s="38">
        <v>14000</v>
      </c>
      <c r="I271" s="39">
        <v>2</v>
      </c>
      <c r="J271" s="40"/>
      <c r="K271" s="41"/>
      <c r="L271" s="76">
        <v>2</v>
      </c>
      <c r="M271" s="14"/>
      <c r="N271" s="15"/>
      <c r="O271" s="97">
        <v>2</v>
      </c>
      <c r="P271" s="97" t="s">
        <v>207</v>
      </c>
      <c r="Q271" s="146"/>
      <c r="R271" s="146"/>
      <c r="S271" s="78">
        <v>2</v>
      </c>
      <c r="T271" s="48">
        <v>28000</v>
      </c>
      <c r="U271" s="23"/>
      <c r="V271" s="24"/>
      <c r="W271" s="62" t="s">
        <v>1235</v>
      </c>
    </row>
    <row r="272" spans="1:23" ht="23.45" customHeight="1">
      <c r="A272" s="35"/>
      <c r="B272" s="35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97">
        <v>0</v>
      </c>
      <c r="P272" s="97" t="s">
        <v>207</v>
      </c>
      <c r="Q272" s="146"/>
      <c r="R272" s="146"/>
      <c r="S272" s="78">
        <v>0</v>
      </c>
      <c r="T272" s="49">
        <v>0</v>
      </c>
      <c r="U272" s="23"/>
      <c r="V272" s="24"/>
      <c r="W272" s="62" t="s">
        <v>207</v>
      </c>
    </row>
    <row r="273" spans="1:23" ht="23.4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7593</v>
      </c>
      <c r="F273" s="229" t="s">
        <v>7589</v>
      </c>
      <c r="G273" s="37" t="s">
        <v>7027</v>
      </c>
      <c r="H273" s="38">
        <v>15000</v>
      </c>
      <c r="I273" s="39">
        <v>1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8" t="s">
        <v>13120</v>
      </c>
      <c r="R273" s="146"/>
      <c r="S273" s="78">
        <v>0</v>
      </c>
      <c r="T273" s="48">
        <v>0</v>
      </c>
      <c r="U273" s="23"/>
      <c r="V273" s="24"/>
      <c r="W273" s="62" t="s">
        <v>4830</v>
      </c>
    </row>
    <row r="274" spans="1:23" ht="23.45" customHeight="1">
      <c r="A274" s="35" t="s">
        <v>319</v>
      </c>
      <c r="B274" s="67" t="s">
        <v>10677</v>
      </c>
      <c r="C274" s="35" t="s">
        <v>99</v>
      </c>
      <c r="D274" s="35" t="s">
        <v>100</v>
      </c>
      <c r="E274" s="36" t="s">
        <v>11318</v>
      </c>
      <c r="F274" s="35" t="s">
        <v>7270</v>
      </c>
      <c r="G274" s="37" t="s">
        <v>11618</v>
      </c>
      <c r="H274" s="38">
        <v>14000</v>
      </c>
      <c r="I274" s="39">
        <v>3</v>
      </c>
      <c r="J274" s="40"/>
      <c r="K274" s="41"/>
      <c r="L274" s="76">
        <v>3</v>
      </c>
      <c r="M274" s="14"/>
      <c r="N274" s="15"/>
      <c r="O274" s="97">
        <v>3</v>
      </c>
      <c r="P274" s="97" t="s">
        <v>207</v>
      </c>
      <c r="Q274" s="146"/>
      <c r="R274" s="146"/>
      <c r="S274" s="78">
        <v>3</v>
      </c>
      <c r="T274" s="48">
        <v>42000</v>
      </c>
      <c r="U274" s="23"/>
      <c r="V274" s="24"/>
      <c r="W274" s="62" t="s">
        <v>4830</v>
      </c>
    </row>
    <row r="275" spans="1:23" ht="23.45" customHeight="1">
      <c r="A275" s="35" t="s">
        <v>319</v>
      </c>
      <c r="B275" s="67" t="s">
        <v>10677</v>
      </c>
      <c r="C275" s="35" t="s">
        <v>99</v>
      </c>
      <c r="D275" s="35" t="s">
        <v>100</v>
      </c>
      <c r="E275" s="36" t="s">
        <v>7598</v>
      </c>
      <c r="F275" s="35" t="s">
        <v>7270</v>
      </c>
      <c r="G275" s="37" t="s">
        <v>11617</v>
      </c>
      <c r="H275" s="38">
        <v>14000</v>
      </c>
      <c r="I275" s="39">
        <v>5</v>
      </c>
      <c r="J275" s="40"/>
      <c r="K275" s="41"/>
      <c r="L275" s="76">
        <v>5</v>
      </c>
      <c r="M275" s="14"/>
      <c r="N275" s="15"/>
      <c r="O275" s="97">
        <v>5</v>
      </c>
      <c r="P275" s="97" t="s">
        <v>207</v>
      </c>
      <c r="Q275" s="146"/>
      <c r="R275" s="146"/>
      <c r="S275" s="78">
        <v>5</v>
      </c>
      <c r="T275" s="48">
        <v>70000</v>
      </c>
      <c r="U275" s="23"/>
      <c r="V275" s="24"/>
      <c r="W275" s="62" t="s">
        <v>4830</v>
      </c>
    </row>
    <row r="276" spans="1:23" ht="23.45" customHeight="1">
      <c r="A276" s="35" t="s">
        <v>319</v>
      </c>
      <c r="B276" s="67" t="s">
        <v>10677</v>
      </c>
      <c r="C276" s="35" t="s">
        <v>99</v>
      </c>
      <c r="D276" s="35" t="s">
        <v>100</v>
      </c>
      <c r="E276" s="36" t="s">
        <v>11911</v>
      </c>
      <c r="F276" s="35" t="s">
        <v>7270</v>
      </c>
      <c r="G276" s="37" t="s">
        <v>10483</v>
      </c>
      <c r="H276" s="38">
        <v>14000</v>
      </c>
      <c r="I276" s="39">
        <v>5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 t="s">
        <v>13122</v>
      </c>
      <c r="R276" s="146"/>
      <c r="S276" s="78">
        <v>0</v>
      </c>
      <c r="T276" s="48">
        <v>0</v>
      </c>
      <c r="U276" s="23"/>
      <c r="V276" s="24"/>
      <c r="W276" s="62" t="s">
        <v>4830</v>
      </c>
    </row>
    <row r="277" spans="1:23" ht="23.45" customHeight="1">
      <c r="A277" s="35" t="s">
        <v>319</v>
      </c>
      <c r="B277" s="35" t="s">
        <v>10677</v>
      </c>
      <c r="C277" s="35" t="s">
        <v>99</v>
      </c>
      <c r="D277" s="35" t="s">
        <v>100</v>
      </c>
      <c r="E277" s="36" t="s">
        <v>7269</v>
      </c>
      <c r="F277" s="35" t="s">
        <v>7270</v>
      </c>
      <c r="G277" s="37" t="s">
        <v>11616</v>
      </c>
      <c r="H277" s="38">
        <v>14000</v>
      </c>
      <c r="I277" s="39">
        <v>8</v>
      </c>
      <c r="J277" s="40"/>
      <c r="K277" s="41"/>
      <c r="L277" s="76">
        <v>8</v>
      </c>
      <c r="M277" s="14"/>
      <c r="N277" s="15"/>
      <c r="O277" s="97">
        <v>8</v>
      </c>
      <c r="P277" s="97" t="s">
        <v>207</v>
      </c>
      <c r="Q277" s="146"/>
      <c r="R277" s="146"/>
      <c r="S277" s="78">
        <v>8</v>
      </c>
      <c r="T277" s="48">
        <v>112000</v>
      </c>
      <c r="U277" s="23"/>
      <c r="V277" s="24"/>
      <c r="W277" s="62" t="s">
        <v>4830</v>
      </c>
    </row>
    <row r="278" spans="1:23" ht="23.45" customHeight="1">
      <c r="A278" s="35" t="s">
        <v>319</v>
      </c>
      <c r="B278" s="67" t="s">
        <v>10677</v>
      </c>
      <c r="C278" s="35" t="s">
        <v>99</v>
      </c>
      <c r="D278" s="35" t="s">
        <v>100</v>
      </c>
      <c r="E278" s="36" t="s">
        <v>11320</v>
      </c>
      <c r="F278" s="35" t="s">
        <v>7270</v>
      </c>
      <c r="G278" s="37" t="s">
        <v>11619</v>
      </c>
      <c r="H278" s="38">
        <v>14000</v>
      </c>
      <c r="I278" s="39">
        <v>10</v>
      </c>
      <c r="J278" s="40"/>
      <c r="K278" s="41"/>
      <c r="L278" s="76">
        <v>10</v>
      </c>
      <c r="M278" s="14"/>
      <c r="N278" s="15"/>
      <c r="O278" s="97">
        <v>10</v>
      </c>
      <c r="P278" s="97" t="s">
        <v>207</v>
      </c>
      <c r="Q278" s="146"/>
      <c r="R278" s="146"/>
      <c r="S278" s="78">
        <v>10</v>
      </c>
      <c r="T278" s="48">
        <v>140000</v>
      </c>
      <c r="U278" s="23"/>
      <c r="V278" s="24"/>
      <c r="W278" s="62" t="s">
        <v>4830</v>
      </c>
    </row>
    <row r="279" spans="1:23" ht="23.45" customHeight="1">
      <c r="A279" s="35" t="s">
        <v>319</v>
      </c>
      <c r="B279" s="35" t="s">
        <v>10677</v>
      </c>
      <c r="C279" s="35" t="s">
        <v>99</v>
      </c>
      <c r="D279" s="35" t="s">
        <v>100</v>
      </c>
      <c r="E279" s="36" t="s">
        <v>7826</v>
      </c>
      <c r="F279" s="35" t="s">
        <v>7270</v>
      </c>
      <c r="G279" s="37" t="s">
        <v>12604</v>
      </c>
      <c r="H279" s="38">
        <v>14000</v>
      </c>
      <c r="I279" s="39">
        <v>5</v>
      </c>
      <c r="J279" s="40"/>
      <c r="K279" s="41"/>
      <c r="L279" s="76">
        <v>5</v>
      </c>
      <c r="M279" s="14"/>
      <c r="N279" s="15"/>
      <c r="O279" s="97">
        <v>5</v>
      </c>
      <c r="P279" s="97" t="s">
        <v>207</v>
      </c>
      <c r="Q279" s="146"/>
      <c r="R279" s="146"/>
      <c r="S279" s="78">
        <v>5</v>
      </c>
      <c r="T279" s="48">
        <v>70000</v>
      </c>
      <c r="U279" s="23"/>
      <c r="V279" s="24"/>
      <c r="W279" s="62" t="s">
        <v>4830</v>
      </c>
    </row>
    <row r="280" spans="1:23" ht="23.45" customHeight="1">
      <c r="A280" s="35" t="s">
        <v>319</v>
      </c>
      <c r="B280" s="35" t="s">
        <v>10677</v>
      </c>
      <c r="C280" s="35" t="s">
        <v>99</v>
      </c>
      <c r="D280" s="35" t="s">
        <v>100</v>
      </c>
      <c r="E280" s="36" t="s">
        <v>11907</v>
      </c>
      <c r="F280" s="35" t="s">
        <v>7270</v>
      </c>
      <c r="G280" s="37" t="s">
        <v>11908</v>
      </c>
      <c r="H280" s="38">
        <v>14000</v>
      </c>
      <c r="I280" s="39">
        <v>10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146" t="s">
        <v>13122</v>
      </c>
      <c r="R280" s="146"/>
      <c r="S280" s="78">
        <v>0</v>
      </c>
      <c r="T280" s="48">
        <v>0</v>
      </c>
      <c r="U280" s="23"/>
      <c r="V280" s="24"/>
      <c r="W280" s="62" t="s">
        <v>4830</v>
      </c>
    </row>
    <row r="281" spans="1:23" ht="23.4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7602</v>
      </c>
      <c r="F281" s="35" t="s">
        <v>7270</v>
      </c>
      <c r="G281" s="37" t="s">
        <v>11620</v>
      </c>
      <c r="H281" s="38">
        <v>14000</v>
      </c>
      <c r="I281" s="39">
        <v>10</v>
      </c>
      <c r="J281" s="40"/>
      <c r="K281" s="41"/>
      <c r="L281" s="76">
        <v>10</v>
      </c>
      <c r="M281" s="14"/>
      <c r="N281" s="15"/>
      <c r="O281" s="97">
        <v>10</v>
      </c>
      <c r="P281" s="97" t="s">
        <v>207</v>
      </c>
      <c r="Q281" s="146"/>
      <c r="R281" s="146"/>
      <c r="S281" s="78">
        <v>10</v>
      </c>
      <c r="T281" s="48">
        <v>140000</v>
      </c>
      <c r="U281" s="23"/>
      <c r="V281" s="24"/>
      <c r="W281" s="62" t="s">
        <v>4830</v>
      </c>
    </row>
    <row r="282" spans="1:23" ht="23.45" customHeight="1">
      <c r="A282" s="35" t="s">
        <v>319</v>
      </c>
      <c r="B282" s="35" t="s">
        <v>10677</v>
      </c>
      <c r="C282" s="35" t="s">
        <v>99</v>
      </c>
      <c r="D282" s="35" t="s">
        <v>100</v>
      </c>
      <c r="E282" s="36" t="s">
        <v>11623</v>
      </c>
      <c r="F282" s="35" t="s">
        <v>11325</v>
      </c>
      <c r="G282" s="37" t="s">
        <v>11624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146" t="s">
        <v>13121</v>
      </c>
      <c r="R282" s="219" t="s">
        <v>11939</v>
      </c>
      <c r="S282" s="78">
        <v>0</v>
      </c>
      <c r="T282" s="48">
        <v>0</v>
      </c>
      <c r="U282" s="23"/>
      <c r="V282" s="24"/>
      <c r="W282" s="62" t="s">
        <v>4830</v>
      </c>
    </row>
    <row r="283" spans="1:23" ht="23.4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11623</v>
      </c>
      <c r="F283" s="35" t="s">
        <v>11325</v>
      </c>
      <c r="G283" s="37" t="s">
        <v>11624</v>
      </c>
      <c r="H283" s="38">
        <v>14000</v>
      </c>
      <c r="I283" s="39">
        <v>20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146"/>
      <c r="R283" s="219" t="s">
        <v>12856</v>
      </c>
      <c r="S283" s="78">
        <v>0</v>
      </c>
      <c r="T283" s="48">
        <v>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12121</v>
      </c>
      <c r="F284" s="35" t="s">
        <v>11325</v>
      </c>
      <c r="G284" s="37" t="s">
        <v>13055</v>
      </c>
      <c r="H284" s="38">
        <v>14000</v>
      </c>
      <c r="I284" s="39">
        <v>20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219" t="s">
        <v>12220</v>
      </c>
      <c r="S284" s="78">
        <v>0</v>
      </c>
      <c r="T284" s="48">
        <v>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11324</v>
      </c>
      <c r="F285" s="35" t="s">
        <v>11325</v>
      </c>
      <c r="G285" s="37" t="s">
        <v>13054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 t="s">
        <v>11177</v>
      </c>
      <c r="R285" s="219" t="s">
        <v>11939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ht="23.45" customHeight="1">
      <c r="A286" s="35" t="s">
        <v>319</v>
      </c>
      <c r="B286" s="67" t="s">
        <v>10677</v>
      </c>
      <c r="C286" s="35" t="s">
        <v>99</v>
      </c>
      <c r="D286" s="35" t="s">
        <v>100</v>
      </c>
      <c r="E286" s="36" t="s">
        <v>11324</v>
      </c>
      <c r="F286" s="35" t="s">
        <v>11325</v>
      </c>
      <c r="G286" s="37" t="s">
        <v>13054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219" t="s">
        <v>12856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11916</v>
      </c>
      <c r="F287" s="35" t="s">
        <v>11325</v>
      </c>
      <c r="G287" s="37" t="s">
        <v>11917</v>
      </c>
      <c r="H287" s="38">
        <v>14000</v>
      </c>
      <c r="I287" s="39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 t="s">
        <v>13121</v>
      </c>
      <c r="R287" s="219" t="s">
        <v>11939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13056</v>
      </c>
      <c r="F288" s="35" t="s">
        <v>13053</v>
      </c>
      <c r="G288" s="37" t="s">
        <v>13057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/>
      <c r="R288" s="219" t="s">
        <v>13100</v>
      </c>
      <c r="S288" s="78">
        <v>0</v>
      </c>
      <c r="T288" s="48">
        <v>0</v>
      </c>
      <c r="U288" s="23"/>
      <c r="V288" s="24"/>
      <c r="W288" s="62" t="s">
        <v>4830</v>
      </c>
    </row>
    <row r="289" spans="1:23" ht="23.4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12123</v>
      </c>
      <c r="F289" s="35" t="s">
        <v>11325</v>
      </c>
      <c r="G289" s="37" t="s">
        <v>12124</v>
      </c>
      <c r="H289" s="38">
        <v>14000</v>
      </c>
      <c r="I289" s="39">
        <v>20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219" t="s">
        <v>12220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45" customHeight="1">
      <c r="A290" s="35" t="s">
        <v>8001</v>
      </c>
      <c r="B290" s="35" t="s">
        <v>10677</v>
      </c>
      <c r="C290" s="35" t="s">
        <v>99</v>
      </c>
      <c r="D290" s="35" t="s">
        <v>100</v>
      </c>
      <c r="E290" s="36"/>
      <c r="F290" s="13" t="s">
        <v>5207</v>
      </c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146" t="s">
        <v>13123</v>
      </c>
      <c r="R290" s="146"/>
      <c r="S290" s="78">
        <v>0</v>
      </c>
      <c r="T290" s="48">
        <v>0</v>
      </c>
      <c r="U290" s="23"/>
      <c r="V290" s="24"/>
      <c r="W290" s="62" t="s">
        <v>4830</v>
      </c>
    </row>
    <row r="291" spans="1:23" ht="23.4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7608</v>
      </c>
      <c r="F291" s="35" t="s">
        <v>11918</v>
      </c>
      <c r="G291" s="37" t="s">
        <v>7609</v>
      </c>
      <c r="H291" s="38">
        <v>11500</v>
      </c>
      <c r="I291" s="39">
        <v>3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 t="s">
        <v>13121</v>
      </c>
      <c r="R291" s="146"/>
      <c r="S291" s="78">
        <v>0</v>
      </c>
      <c r="T291" s="48">
        <v>0</v>
      </c>
      <c r="U291" s="23"/>
      <c r="V291" s="24"/>
      <c r="W291" s="62" t="s">
        <v>4830</v>
      </c>
    </row>
    <row r="292" spans="1:23" ht="23.45" customHeight="1">
      <c r="A292" s="16" t="s">
        <v>98</v>
      </c>
      <c r="B292" s="16" t="s">
        <v>10677</v>
      </c>
      <c r="C292" s="16" t="s">
        <v>99</v>
      </c>
      <c r="D292" s="16" t="s">
        <v>100</v>
      </c>
      <c r="E292" s="25" t="s">
        <v>12487</v>
      </c>
      <c r="F292" s="16" t="s">
        <v>102</v>
      </c>
      <c r="G292" s="26" t="s">
        <v>5551</v>
      </c>
      <c r="H292" s="27">
        <v>14000</v>
      </c>
      <c r="I292" s="28"/>
      <c r="J292" s="29"/>
      <c r="K292" s="84">
        <v>1</v>
      </c>
      <c r="L292" s="77"/>
      <c r="M292" s="10"/>
      <c r="N292" s="11"/>
      <c r="O292" s="97">
        <v>0</v>
      </c>
      <c r="P292" s="97" t="s">
        <v>207</v>
      </c>
      <c r="Q292" s="167" t="s">
        <v>52</v>
      </c>
      <c r="R292" s="147" t="s">
        <v>12499</v>
      </c>
      <c r="S292" s="78">
        <v>0</v>
      </c>
      <c r="T292" s="49">
        <v>-14000</v>
      </c>
      <c r="U292" s="23"/>
      <c r="V292" s="24"/>
      <c r="W292" s="62" t="s">
        <v>4830</v>
      </c>
    </row>
    <row r="293" spans="1:23" ht="23.45" customHeight="1">
      <c r="A293" s="16" t="s">
        <v>98</v>
      </c>
      <c r="B293" s="68" t="s">
        <v>10677</v>
      </c>
      <c r="C293" s="16" t="s">
        <v>99</v>
      </c>
      <c r="D293" s="16" t="s">
        <v>100</v>
      </c>
      <c r="E293" s="25" t="s">
        <v>11547</v>
      </c>
      <c r="F293" s="16" t="s">
        <v>102</v>
      </c>
      <c r="G293" s="26" t="s">
        <v>5730</v>
      </c>
      <c r="H293" s="27">
        <v>14000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167" t="s">
        <v>52</v>
      </c>
      <c r="R293" s="147" t="s">
        <v>12497</v>
      </c>
      <c r="S293" s="78">
        <v>0</v>
      </c>
      <c r="T293" s="49">
        <v>-14000</v>
      </c>
      <c r="U293" s="23"/>
      <c r="V293" s="24"/>
      <c r="W293" s="62" t="s">
        <v>4830</v>
      </c>
    </row>
    <row r="294" spans="1:23" ht="23.45" customHeight="1">
      <c r="A294" s="16" t="s">
        <v>98</v>
      </c>
      <c r="B294" s="68" t="s">
        <v>10677</v>
      </c>
      <c r="C294" s="16" t="s">
        <v>99</v>
      </c>
      <c r="D294" s="16" t="s">
        <v>100</v>
      </c>
      <c r="E294" s="25" t="s">
        <v>11546</v>
      </c>
      <c r="F294" s="16" t="s">
        <v>102</v>
      </c>
      <c r="G294" s="26" t="s">
        <v>12488</v>
      </c>
      <c r="H294" s="27">
        <v>14000</v>
      </c>
      <c r="I294" s="28"/>
      <c r="J294" s="29"/>
      <c r="K294" s="84">
        <v>2</v>
      </c>
      <c r="L294" s="77"/>
      <c r="M294" s="10"/>
      <c r="N294" s="11"/>
      <c r="O294" s="97">
        <v>0</v>
      </c>
      <c r="P294" s="97" t="s">
        <v>207</v>
      </c>
      <c r="Q294" s="167" t="s">
        <v>52</v>
      </c>
      <c r="R294" s="147" t="s">
        <v>12497</v>
      </c>
      <c r="S294" s="78">
        <v>0</v>
      </c>
      <c r="T294" s="49">
        <v>-28000</v>
      </c>
      <c r="U294" s="23"/>
      <c r="V294" s="24"/>
      <c r="W294" s="62" t="s">
        <v>4830</v>
      </c>
    </row>
    <row r="295" spans="1:23" ht="23.45" customHeight="1">
      <c r="A295" s="16" t="s">
        <v>98</v>
      </c>
      <c r="B295" s="16" t="s">
        <v>10677</v>
      </c>
      <c r="C295" s="16" t="s">
        <v>99</v>
      </c>
      <c r="D295" s="16" t="s">
        <v>100</v>
      </c>
      <c r="E295" s="25" t="s">
        <v>483</v>
      </c>
      <c r="F295" s="16" t="s">
        <v>102</v>
      </c>
      <c r="G295" s="26" t="s">
        <v>11739</v>
      </c>
      <c r="H295" s="27">
        <v>14000</v>
      </c>
      <c r="I295" s="28"/>
      <c r="J295" s="29"/>
      <c r="K295" s="84">
        <v>1</v>
      </c>
      <c r="L295" s="77"/>
      <c r="M295" s="10"/>
      <c r="N295" s="11"/>
      <c r="O295" s="97">
        <v>0</v>
      </c>
      <c r="P295" s="97" t="s">
        <v>207</v>
      </c>
      <c r="Q295" s="167" t="s">
        <v>36</v>
      </c>
      <c r="R295" s="147" t="s">
        <v>12746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45" customHeight="1">
      <c r="A296" s="16" t="s">
        <v>98</v>
      </c>
      <c r="B296" s="16" t="s">
        <v>10677</v>
      </c>
      <c r="C296" s="16" t="s">
        <v>99</v>
      </c>
      <c r="D296" s="16" t="s">
        <v>100</v>
      </c>
      <c r="E296" s="25" t="s">
        <v>482</v>
      </c>
      <c r="F296" s="16" t="s">
        <v>102</v>
      </c>
      <c r="G296" s="26" t="s">
        <v>12728</v>
      </c>
      <c r="H296" s="27">
        <v>14000</v>
      </c>
      <c r="I296" s="28"/>
      <c r="J296" s="29"/>
      <c r="K296" s="84">
        <v>1</v>
      </c>
      <c r="L296" s="77"/>
      <c r="M296" s="10"/>
      <c r="N296" s="11"/>
      <c r="O296" s="97">
        <v>0</v>
      </c>
      <c r="P296" s="97" t="s">
        <v>207</v>
      </c>
      <c r="Q296" s="167" t="s">
        <v>36</v>
      </c>
      <c r="R296" s="147" t="s">
        <v>12750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45" customHeight="1">
      <c r="A297" s="16" t="s">
        <v>98</v>
      </c>
      <c r="B297" s="16" t="s">
        <v>10677</v>
      </c>
      <c r="C297" s="16" t="s">
        <v>99</v>
      </c>
      <c r="D297" s="16" t="s">
        <v>100</v>
      </c>
      <c r="E297" s="25" t="s">
        <v>12723</v>
      </c>
      <c r="F297" s="16" t="s">
        <v>102</v>
      </c>
      <c r="G297" s="26" t="s">
        <v>12729</v>
      </c>
      <c r="H297" s="27">
        <v>14000</v>
      </c>
      <c r="I297" s="28"/>
      <c r="J297" s="29"/>
      <c r="K297" s="84">
        <v>1</v>
      </c>
      <c r="L297" s="77"/>
      <c r="M297" s="10"/>
      <c r="N297" s="11"/>
      <c r="O297" s="97">
        <v>0</v>
      </c>
      <c r="P297" s="97" t="s">
        <v>207</v>
      </c>
      <c r="Q297" s="167" t="s">
        <v>36</v>
      </c>
      <c r="R297" s="147" t="s">
        <v>12746</v>
      </c>
      <c r="S297" s="78">
        <v>0</v>
      </c>
      <c r="T297" s="48">
        <v>0</v>
      </c>
      <c r="U297" s="23"/>
      <c r="V297" s="24"/>
      <c r="W297" s="62" t="s">
        <v>4830</v>
      </c>
    </row>
    <row r="298" spans="1:23" ht="23.45" customHeight="1">
      <c r="A298" s="16" t="s">
        <v>98</v>
      </c>
      <c r="B298" s="16" t="s">
        <v>10677</v>
      </c>
      <c r="C298" s="16" t="s">
        <v>99</v>
      </c>
      <c r="D298" s="16" t="s">
        <v>100</v>
      </c>
      <c r="E298" s="25" t="s">
        <v>323</v>
      </c>
      <c r="F298" s="16" t="s">
        <v>102</v>
      </c>
      <c r="G298" s="26" t="s">
        <v>12945</v>
      </c>
      <c r="H298" s="27">
        <v>14000</v>
      </c>
      <c r="I298" s="28"/>
      <c r="J298" s="29"/>
      <c r="K298" s="12">
        <v>1</v>
      </c>
      <c r="L298" s="77"/>
      <c r="M298" s="10"/>
      <c r="N298" s="11"/>
      <c r="O298" s="107">
        <v>0</v>
      </c>
      <c r="P298" s="107" t="s">
        <v>207</v>
      </c>
      <c r="Q298" s="147"/>
      <c r="R298" s="147" t="s">
        <v>12979</v>
      </c>
      <c r="S298" s="78">
        <v>0</v>
      </c>
      <c r="T298" s="48">
        <v>0</v>
      </c>
      <c r="U298" s="23"/>
      <c r="V298" s="24"/>
      <c r="W298" s="62" t="s">
        <v>4830</v>
      </c>
    </row>
    <row r="299" spans="1:23" ht="23.45" customHeight="1">
      <c r="A299" s="16" t="s">
        <v>98</v>
      </c>
      <c r="B299" s="16" t="s">
        <v>10677</v>
      </c>
      <c r="C299" s="16" t="s">
        <v>99</v>
      </c>
      <c r="D299" s="16" t="s">
        <v>100</v>
      </c>
      <c r="E299" s="25" t="s">
        <v>540</v>
      </c>
      <c r="F299" s="16" t="s">
        <v>102</v>
      </c>
      <c r="G299" s="26" t="s">
        <v>12946</v>
      </c>
      <c r="H299" s="27">
        <v>14000</v>
      </c>
      <c r="I299" s="28"/>
      <c r="J299" s="29"/>
      <c r="K299" s="12">
        <v>1</v>
      </c>
      <c r="L299" s="77"/>
      <c r="M299" s="10"/>
      <c r="N299" s="11"/>
      <c r="O299" s="107">
        <v>0</v>
      </c>
      <c r="P299" s="107" t="s">
        <v>207</v>
      </c>
      <c r="Q299" s="147"/>
      <c r="R299" s="147" t="s">
        <v>12980</v>
      </c>
      <c r="S299" s="78">
        <v>0</v>
      </c>
      <c r="T299" s="48">
        <v>0</v>
      </c>
      <c r="U299" s="23"/>
      <c r="V299" s="24"/>
      <c r="W299" s="62" t="s">
        <v>4830</v>
      </c>
    </row>
    <row r="300" spans="1:23" ht="23.45" customHeight="1">
      <c r="A300" s="30"/>
      <c r="B300" s="30"/>
      <c r="C300" s="30"/>
      <c r="D300" s="30"/>
      <c r="E300" s="31"/>
      <c r="F300" s="30"/>
      <c r="G300" s="32"/>
      <c r="H300" s="33"/>
      <c r="I300" s="39"/>
      <c r="J300" s="40"/>
      <c r="K300" s="34"/>
      <c r="L300" s="77"/>
      <c r="M300" s="10"/>
      <c r="N300" s="11"/>
      <c r="O300" s="97">
        <v>0</v>
      </c>
      <c r="P300" s="97" t="s">
        <v>207</v>
      </c>
      <c r="Q300" s="146"/>
      <c r="R300" s="217"/>
      <c r="S300" s="78">
        <v>0</v>
      </c>
      <c r="T300" s="49">
        <v>0</v>
      </c>
      <c r="U300" s="23"/>
      <c r="V300" s="24"/>
      <c r="W300" s="62" t="s">
        <v>207</v>
      </c>
    </row>
    <row r="301" spans="1:23" ht="23.45" customHeight="1">
      <c r="A301" s="16" t="s">
        <v>12950</v>
      </c>
      <c r="B301" s="16" t="s">
        <v>10811</v>
      </c>
      <c r="C301" s="16" t="s">
        <v>104</v>
      </c>
      <c r="D301" s="16" t="s">
        <v>104</v>
      </c>
      <c r="E301" s="25" t="s">
        <v>12932</v>
      </c>
      <c r="F301" s="16" t="s">
        <v>12933</v>
      </c>
      <c r="G301" s="26" t="s">
        <v>12951</v>
      </c>
      <c r="H301" s="27">
        <v>16000</v>
      </c>
      <c r="I301" s="28"/>
      <c r="J301" s="29"/>
      <c r="K301" s="12">
        <v>1</v>
      </c>
      <c r="L301" s="77"/>
      <c r="M301" s="10"/>
      <c r="N301" s="11"/>
      <c r="O301" s="107">
        <v>0</v>
      </c>
      <c r="P301" s="107" t="s">
        <v>207</v>
      </c>
      <c r="Q301" s="147"/>
      <c r="R301" s="147" t="s">
        <v>12985</v>
      </c>
      <c r="S301" s="78">
        <v>0</v>
      </c>
      <c r="T301" s="49">
        <v>0</v>
      </c>
      <c r="U301" s="23"/>
      <c r="V301" s="24"/>
      <c r="W301" s="62" t="s">
        <v>4840</v>
      </c>
    </row>
    <row r="302" spans="1:23" ht="23.45" customHeight="1">
      <c r="A302" s="30"/>
      <c r="B302" s="30"/>
      <c r="C302" s="30"/>
      <c r="D302" s="30"/>
      <c r="E302" s="31"/>
      <c r="F302" s="30"/>
      <c r="G302" s="32"/>
      <c r="H302" s="33"/>
      <c r="I302" s="39"/>
      <c r="J302" s="40"/>
      <c r="K302" s="34"/>
      <c r="L302" s="77"/>
      <c r="M302" s="10"/>
      <c r="N302" s="11"/>
      <c r="O302" s="97">
        <v>0</v>
      </c>
      <c r="P302" s="97" t="s">
        <v>207</v>
      </c>
      <c r="Q302" s="146"/>
      <c r="R302" s="217"/>
      <c r="S302" s="78">
        <v>0</v>
      </c>
      <c r="T302" s="49">
        <v>0</v>
      </c>
      <c r="U302" s="23"/>
      <c r="V302" s="24"/>
      <c r="W302" s="62" t="s">
        <v>207</v>
      </c>
    </row>
    <row r="303" spans="1:23" ht="23.4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10423</v>
      </c>
      <c r="F303" s="35" t="s">
        <v>10027</v>
      </c>
      <c r="G303" s="37" t="s">
        <v>5959</v>
      </c>
      <c r="H303" s="38">
        <v>6000</v>
      </c>
      <c r="I303" s="39">
        <v>1</v>
      </c>
      <c r="J303" s="40"/>
      <c r="K303" s="41"/>
      <c r="L303" s="76">
        <v>1</v>
      </c>
      <c r="M303" s="14"/>
      <c r="N303" s="15"/>
      <c r="O303" s="97">
        <v>1</v>
      </c>
      <c r="P303" s="97" t="s">
        <v>207</v>
      </c>
      <c r="Q303" s="146"/>
      <c r="R303" s="146"/>
      <c r="S303" s="78">
        <v>1</v>
      </c>
      <c r="T303" s="48">
        <v>6000</v>
      </c>
      <c r="U303" s="23"/>
      <c r="V303" s="24"/>
      <c r="W303" s="62" t="s">
        <v>5366</v>
      </c>
    </row>
    <row r="304" spans="1:23" ht="23.45" customHeight="1">
      <c r="A304" s="35" t="s">
        <v>5353</v>
      </c>
      <c r="B304" s="35" t="s">
        <v>5363</v>
      </c>
      <c r="C304" s="35" t="s">
        <v>5364</v>
      </c>
      <c r="D304" s="35" t="s">
        <v>5364</v>
      </c>
      <c r="E304" s="36" t="s">
        <v>7274</v>
      </c>
      <c r="F304" s="35" t="s">
        <v>7273</v>
      </c>
      <c r="G304" s="37" t="s">
        <v>7067</v>
      </c>
      <c r="H304" s="38">
        <v>7000</v>
      </c>
      <c r="I304" s="39"/>
      <c r="J304" s="40">
        <v>1</v>
      </c>
      <c r="K304" s="41"/>
      <c r="L304" s="76"/>
      <c r="M304" s="14"/>
      <c r="N304" s="15"/>
      <c r="O304" s="97">
        <v>0</v>
      </c>
      <c r="P304" s="97" t="s">
        <v>207</v>
      </c>
      <c r="Q304" s="146" t="s">
        <v>13124</v>
      </c>
      <c r="R304" s="146" t="s">
        <v>504</v>
      </c>
      <c r="S304" s="78">
        <v>0</v>
      </c>
      <c r="T304" s="48">
        <v>0</v>
      </c>
      <c r="U304" s="23">
        <v>7000</v>
      </c>
      <c r="V304" s="24">
        <v>45890</v>
      </c>
      <c r="W304" s="62" t="s">
        <v>5366</v>
      </c>
    </row>
    <row r="305" spans="1:23" ht="23.45" customHeight="1">
      <c r="A305" s="35" t="s">
        <v>5353</v>
      </c>
      <c r="B305" s="35" t="s">
        <v>5363</v>
      </c>
      <c r="C305" s="35" t="s">
        <v>5364</v>
      </c>
      <c r="D305" s="35" t="s">
        <v>5364</v>
      </c>
      <c r="E305" s="36" t="s">
        <v>9867</v>
      </c>
      <c r="F305" s="35" t="s">
        <v>7273</v>
      </c>
      <c r="G305" s="37" t="s">
        <v>7064</v>
      </c>
      <c r="H305" s="38">
        <v>7000</v>
      </c>
      <c r="I305" s="39"/>
      <c r="J305" s="40">
        <v>1</v>
      </c>
      <c r="K305" s="41"/>
      <c r="L305" s="76"/>
      <c r="M305" s="14"/>
      <c r="N305" s="15"/>
      <c r="O305" s="97">
        <v>0</v>
      </c>
      <c r="P305" s="97" t="s">
        <v>207</v>
      </c>
      <c r="Q305" s="146" t="s">
        <v>13124</v>
      </c>
      <c r="R305" s="146" t="s">
        <v>504</v>
      </c>
      <c r="S305" s="78">
        <v>0</v>
      </c>
      <c r="T305" s="48">
        <v>0</v>
      </c>
      <c r="U305" s="23">
        <v>7000</v>
      </c>
      <c r="V305" s="24">
        <v>45890</v>
      </c>
      <c r="W305" s="62" t="s">
        <v>5366</v>
      </c>
    </row>
    <row r="306" spans="1:23" ht="23.45" customHeight="1">
      <c r="A306" s="35" t="s">
        <v>5353</v>
      </c>
      <c r="B306" s="35" t="s">
        <v>5363</v>
      </c>
      <c r="C306" s="35" t="s">
        <v>5364</v>
      </c>
      <c r="D306" s="35" t="s">
        <v>5364</v>
      </c>
      <c r="E306" s="36" t="s">
        <v>9867</v>
      </c>
      <c r="F306" s="35" t="s">
        <v>7273</v>
      </c>
      <c r="G306" s="37" t="s">
        <v>7064</v>
      </c>
      <c r="H306" s="38">
        <v>7000</v>
      </c>
      <c r="I306" s="39"/>
      <c r="J306" s="40">
        <v>1</v>
      </c>
      <c r="K306" s="41"/>
      <c r="L306" s="76"/>
      <c r="M306" s="14"/>
      <c r="N306" s="15"/>
      <c r="O306" s="97">
        <v>0</v>
      </c>
      <c r="P306" s="97" t="s">
        <v>207</v>
      </c>
      <c r="Q306" s="146" t="s">
        <v>13124</v>
      </c>
      <c r="R306" s="146" t="s">
        <v>504</v>
      </c>
      <c r="S306" s="78">
        <v>0</v>
      </c>
      <c r="T306" s="48">
        <v>0</v>
      </c>
      <c r="U306" s="23">
        <v>7000</v>
      </c>
      <c r="V306" s="24">
        <v>45882</v>
      </c>
      <c r="W306" s="62" t="s">
        <v>5366</v>
      </c>
    </row>
    <row r="307" spans="1:23" ht="23.45" customHeight="1">
      <c r="A307" s="16" t="s">
        <v>5554</v>
      </c>
      <c r="B307" s="16" t="s">
        <v>5363</v>
      </c>
      <c r="C307" s="16" t="s">
        <v>5364</v>
      </c>
      <c r="D307" s="16" t="s">
        <v>5364</v>
      </c>
      <c r="E307" s="25" t="s">
        <v>12726</v>
      </c>
      <c r="F307" s="16" t="s">
        <v>12727</v>
      </c>
      <c r="G307" s="26" t="s">
        <v>60</v>
      </c>
      <c r="H307" s="27">
        <v>7000</v>
      </c>
      <c r="I307" s="28"/>
      <c r="J307" s="29"/>
      <c r="K307" s="12">
        <v>1</v>
      </c>
      <c r="L307" s="77"/>
      <c r="M307" s="10"/>
      <c r="N307" s="11"/>
      <c r="O307" s="97">
        <v>0</v>
      </c>
      <c r="P307" s="97" t="s">
        <v>207</v>
      </c>
      <c r="Q307" s="147" t="s">
        <v>13121</v>
      </c>
      <c r="R307" s="147" t="s">
        <v>12759</v>
      </c>
      <c r="S307" s="78">
        <v>0</v>
      </c>
      <c r="T307" s="48">
        <v>0</v>
      </c>
      <c r="U307" s="23"/>
      <c r="V307" s="24"/>
      <c r="W307" s="62" t="s">
        <v>5366</v>
      </c>
    </row>
    <row r="308" spans="1:23" ht="23.45" customHeight="1">
      <c r="A308" s="16" t="s">
        <v>5554</v>
      </c>
      <c r="B308" s="16" t="s">
        <v>5363</v>
      </c>
      <c r="C308" s="16" t="s">
        <v>5364</v>
      </c>
      <c r="D308" s="16" t="s">
        <v>5364</v>
      </c>
      <c r="E308" s="25" t="s">
        <v>5356</v>
      </c>
      <c r="F308" s="16" t="s">
        <v>5355</v>
      </c>
      <c r="G308" s="26" t="s">
        <v>60</v>
      </c>
      <c r="H308" s="27">
        <v>7000</v>
      </c>
      <c r="I308" s="28"/>
      <c r="J308" s="29"/>
      <c r="K308" s="12">
        <v>1</v>
      </c>
      <c r="L308" s="77"/>
      <c r="M308" s="10"/>
      <c r="N308" s="11"/>
      <c r="O308" s="97">
        <v>0</v>
      </c>
      <c r="P308" s="97" t="s">
        <v>207</v>
      </c>
      <c r="Q308" s="147" t="s">
        <v>13121</v>
      </c>
      <c r="R308" s="147" t="s">
        <v>12368</v>
      </c>
      <c r="S308" s="78">
        <v>0</v>
      </c>
      <c r="T308" s="48">
        <v>0</v>
      </c>
      <c r="U308" s="23"/>
      <c r="V308" s="24"/>
      <c r="W308" s="62" t="s">
        <v>5366</v>
      </c>
    </row>
    <row r="309" spans="1:23" ht="23.45" customHeight="1">
      <c r="A309" s="16" t="s">
        <v>5554</v>
      </c>
      <c r="B309" s="16" t="s">
        <v>5363</v>
      </c>
      <c r="C309" s="16" t="s">
        <v>5364</v>
      </c>
      <c r="D309" s="16" t="s">
        <v>5364</v>
      </c>
      <c r="E309" s="25" t="s">
        <v>5356</v>
      </c>
      <c r="F309" s="16" t="s">
        <v>5355</v>
      </c>
      <c r="G309" s="26" t="s">
        <v>60</v>
      </c>
      <c r="H309" s="27">
        <v>7000</v>
      </c>
      <c r="I309" s="28"/>
      <c r="J309" s="29"/>
      <c r="K309" s="12">
        <v>2</v>
      </c>
      <c r="L309" s="77"/>
      <c r="M309" s="10"/>
      <c r="N309" s="11"/>
      <c r="O309" s="97">
        <v>0</v>
      </c>
      <c r="P309" s="97" t="s">
        <v>207</v>
      </c>
      <c r="Q309" s="147" t="s">
        <v>13121</v>
      </c>
      <c r="R309" s="147" t="s">
        <v>12369</v>
      </c>
      <c r="S309" s="78">
        <v>0</v>
      </c>
      <c r="T309" s="48">
        <v>0</v>
      </c>
      <c r="U309" s="23"/>
      <c r="V309" s="24"/>
      <c r="W309" s="62" t="s">
        <v>5366</v>
      </c>
    </row>
    <row r="310" spans="1:23" ht="23.45" customHeight="1">
      <c r="A310" s="16" t="s">
        <v>5554</v>
      </c>
      <c r="B310" s="16" t="s">
        <v>5363</v>
      </c>
      <c r="C310" s="16" t="s">
        <v>5364</v>
      </c>
      <c r="D310" s="16" t="s">
        <v>5364</v>
      </c>
      <c r="E310" s="25" t="s">
        <v>11734</v>
      </c>
      <c r="F310" s="16" t="s">
        <v>11735</v>
      </c>
      <c r="G310" s="26" t="s">
        <v>131</v>
      </c>
      <c r="H310" s="27">
        <v>7000</v>
      </c>
      <c r="I310" s="28"/>
      <c r="J310" s="29"/>
      <c r="K310" s="12">
        <v>1</v>
      </c>
      <c r="L310" s="77"/>
      <c r="M310" s="10"/>
      <c r="N310" s="11"/>
      <c r="O310" s="97">
        <v>0</v>
      </c>
      <c r="P310" s="97" t="s">
        <v>207</v>
      </c>
      <c r="Q310" s="147" t="s">
        <v>13121</v>
      </c>
      <c r="R310" s="147" t="s">
        <v>12760</v>
      </c>
      <c r="S310" s="78">
        <v>0</v>
      </c>
      <c r="T310" s="48">
        <v>0</v>
      </c>
      <c r="U310" s="23"/>
      <c r="V310" s="24"/>
      <c r="W310" s="62" t="s">
        <v>5366</v>
      </c>
    </row>
    <row r="311" spans="1:23" ht="23.45" customHeight="1">
      <c r="A311" s="16" t="s">
        <v>5554</v>
      </c>
      <c r="B311" s="16" t="s">
        <v>5363</v>
      </c>
      <c r="C311" s="16" t="s">
        <v>5364</v>
      </c>
      <c r="D311" s="16" t="s">
        <v>5364</v>
      </c>
      <c r="E311" s="25" t="s">
        <v>11734</v>
      </c>
      <c r="F311" s="16" t="s">
        <v>11735</v>
      </c>
      <c r="G311" s="26" t="s">
        <v>131</v>
      </c>
      <c r="H311" s="27">
        <v>7000</v>
      </c>
      <c r="I311" s="28"/>
      <c r="J311" s="29"/>
      <c r="K311" s="12">
        <v>1</v>
      </c>
      <c r="L311" s="77"/>
      <c r="M311" s="10"/>
      <c r="N311" s="11"/>
      <c r="O311" s="107">
        <v>0</v>
      </c>
      <c r="P311" s="107" t="s">
        <v>207</v>
      </c>
      <c r="Q311" s="147"/>
      <c r="R311" s="147" t="s">
        <v>12992</v>
      </c>
      <c r="S311" s="78">
        <v>0</v>
      </c>
      <c r="T311" s="48">
        <v>0</v>
      </c>
      <c r="U311" s="23"/>
      <c r="V311" s="24"/>
      <c r="W311" s="62" t="s">
        <v>5366</v>
      </c>
    </row>
    <row r="312" spans="1:23" ht="23.45" customHeight="1">
      <c r="A312" s="16" t="s">
        <v>5554</v>
      </c>
      <c r="B312" s="16" t="s">
        <v>5363</v>
      </c>
      <c r="C312" s="16" t="s">
        <v>5364</v>
      </c>
      <c r="D312" s="16" t="s">
        <v>5364</v>
      </c>
      <c r="E312" s="25" t="s">
        <v>11734</v>
      </c>
      <c r="F312" s="16" t="s">
        <v>11735</v>
      </c>
      <c r="G312" s="26" t="s">
        <v>131</v>
      </c>
      <c r="H312" s="27">
        <v>7000</v>
      </c>
      <c r="I312" s="28"/>
      <c r="J312" s="29"/>
      <c r="K312" s="12">
        <v>1</v>
      </c>
      <c r="L312" s="77"/>
      <c r="M312" s="10"/>
      <c r="N312" s="11"/>
      <c r="O312" s="107">
        <v>0</v>
      </c>
      <c r="P312" s="107" t="s">
        <v>207</v>
      </c>
      <c r="Q312" s="147"/>
      <c r="R312" s="147" t="s">
        <v>12993</v>
      </c>
      <c r="S312" s="78">
        <v>0</v>
      </c>
      <c r="T312" s="48">
        <v>0</v>
      </c>
      <c r="U312" s="23"/>
      <c r="V312" s="24"/>
      <c r="W312" s="62" t="s">
        <v>5366</v>
      </c>
    </row>
    <row r="313" spans="1:23" ht="23.45" customHeight="1">
      <c r="A313" s="30"/>
      <c r="B313" s="30"/>
      <c r="C313" s="30"/>
      <c r="D313" s="30"/>
      <c r="E313" s="31"/>
      <c r="F313" s="30"/>
      <c r="G313" s="32"/>
      <c r="H313" s="33"/>
      <c r="I313" s="39"/>
      <c r="J313" s="40"/>
      <c r="K313" s="34"/>
      <c r="L313" s="77"/>
      <c r="M313" s="10"/>
      <c r="N313" s="11"/>
      <c r="O313" s="97">
        <v>0</v>
      </c>
      <c r="P313" s="97" t="s">
        <v>207</v>
      </c>
      <c r="Q313" s="146"/>
      <c r="R313" s="217"/>
      <c r="S313" s="78">
        <v>0</v>
      </c>
      <c r="T313" s="49">
        <v>0</v>
      </c>
      <c r="U313" s="23"/>
      <c r="V313" s="24"/>
      <c r="W313" s="62" t="s">
        <v>207</v>
      </c>
    </row>
    <row r="314" spans="1:23" ht="23.45" customHeight="1">
      <c r="A314" s="35" t="s">
        <v>109</v>
      </c>
      <c r="B314" s="35" t="s">
        <v>10591</v>
      </c>
      <c r="C314" s="35" t="s">
        <v>111</v>
      </c>
      <c r="D314" s="35" t="s">
        <v>111</v>
      </c>
      <c r="E314" s="36" t="s">
        <v>7282</v>
      </c>
      <c r="F314" s="35" t="s">
        <v>7281</v>
      </c>
      <c r="G314" s="37" t="s">
        <v>7067</v>
      </c>
      <c r="H314" s="38">
        <v>11000</v>
      </c>
      <c r="I314" s="39"/>
      <c r="J314" s="40">
        <v>2</v>
      </c>
      <c r="K314" s="41"/>
      <c r="L314" s="76"/>
      <c r="M314" s="14"/>
      <c r="N314" s="15"/>
      <c r="O314" s="97">
        <v>0</v>
      </c>
      <c r="P314" s="97" t="s">
        <v>207</v>
      </c>
      <c r="Q314" s="146" t="s">
        <v>11234</v>
      </c>
      <c r="R314" s="146" t="s">
        <v>151</v>
      </c>
      <c r="S314" s="78">
        <v>0</v>
      </c>
      <c r="T314" s="48">
        <v>0</v>
      </c>
      <c r="U314" s="23">
        <v>22000</v>
      </c>
      <c r="V314" s="24">
        <v>45889</v>
      </c>
      <c r="W314" s="62" t="s">
        <v>4821</v>
      </c>
    </row>
    <row r="315" spans="1:23" ht="23.45" customHeight="1">
      <c r="A315" s="35" t="s">
        <v>109</v>
      </c>
      <c r="B315" s="67" t="s">
        <v>10591</v>
      </c>
      <c r="C315" s="35" t="s">
        <v>111</v>
      </c>
      <c r="D315" s="35" t="s">
        <v>111</v>
      </c>
      <c r="E315" s="36" t="s">
        <v>12128</v>
      </c>
      <c r="F315" s="35" t="s">
        <v>7281</v>
      </c>
      <c r="G315" s="37" t="s">
        <v>7064</v>
      </c>
      <c r="H315" s="38">
        <v>11000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11000</v>
      </c>
      <c r="U315" s="23"/>
      <c r="V315" s="24"/>
      <c r="W315" s="62" t="s">
        <v>4821</v>
      </c>
    </row>
    <row r="316" spans="1:23" ht="23.45" customHeight="1">
      <c r="A316" s="35" t="s">
        <v>109</v>
      </c>
      <c r="B316" s="67" t="s">
        <v>10591</v>
      </c>
      <c r="C316" s="35" t="s">
        <v>111</v>
      </c>
      <c r="D316" s="35" t="s">
        <v>111</v>
      </c>
      <c r="E316" s="36" t="s">
        <v>7550</v>
      </c>
      <c r="F316" s="35" t="s">
        <v>7551</v>
      </c>
      <c r="G316" s="37" t="s">
        <v>6874</v>
      </c>
      <c r="H316" s="38">
        <v>5000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5000</v>
      </c>
      <c r="U316" s="23"/>
      <c r="V316" s="24"/>
      <c r="W316" s="62" t="s">
        <v>4821</v>
      </c>
    </row>
    <row r="317" spans="1:23" ht="23.45" customHeight="1">
      <c r="A317" s="35" t="s">
        <v>109</v>
      </c>
      <c r="B317" s="35" t="s">
        <v>10591</v>
      </c>
      <c r="C317" s="35" t="s">
        <v>111</v>
      </c>
      <c r="D317" s="35" t="s">
        <v>111</v>
      </c>
      <c r="E317" s="36" t="s">
        <v>8048</v>
      </c>
      <c r="F317" s="35" t="s">
        <v>7551</v>
      </c>
      <c r="G317" s="37" t="s">
        <v>7140</v>
      </c>
      <c r="H317" s="38">
        <v>5000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46"/>
      <c r="R317" s="146"/>
      <c r="S317" s="78">
        <v>1</v>
      </c>
      <c r="T317" s="48">
        <v>5000</v>
      </c>
      <c r="U317" s="23"/>
      <c r="V317" s="24"/>
      <c r="W317" s="62" t="s">
        <v>4821</v>
      </c>
    </row>
    <row r="318" spans="1:23" ht="22.5" customHeight="1">
      <c r="A318" s="35" t="s">
        <v>109</v>
      </c>
      <c r="B318" s="67" t="s">
        <v>10591</v>
      </c>
      <c r="C318" s="35" t="s">
        <v>111</v>
      </c>
      <c r="D318" s="35" t="s">
        <v>111</v>
      </c>
      <c r="E318" s="36" t="s">
        <v>8049</v>
      </c>
      <c r="F318" s="35" t="s">
        <v>7551</v>
      </c>
      <c r="G318" s="37" t="s">
        <v>7055</v>
      </c>
      <c r="H318" s="38">
        <v>5000</v>
      </c>
      <c r="I318" s="39"/>
      <c r="J318" s="40">
        <v>5</v>
      </c>
      <c r="K318" s="41"/>
      <c r="L318" s="76"/>
      <c r="M318" s="14"/>
      <c r="N318" s="15"/>
      <c r="O318" s="97">
        <v>0</v>
      </c>
      <c r="P318" s="97" t="s">
        <v>207</v>
      </c>
      <c r="Q318" s="146" t="s">
        <v>11234</v>
      </c>
      <c r="R318" s="146" t="s">
        <v>143</v>
      </c>
      <c r="S318" s="78">
        <v>0</v>
      </c>
      <c r="T318" s="48">
        <v>0</v>
      </c>
      <c r="U318" s="23">
        <v>25000</v>
      </c>
      <c r="V318" s="24">
        <v>45888</v>
      </c>
      <c r="W318" s="62" t="s">
        <v>4821</v>
      </c>
    </row>
    <row r="319" spans="1:23" ht="23.45" customHeight="1">
      <c r="A319" s="35" t="s">
        <v>109</v>
      </c>
      <c r="B319" s="35" t="s">
        <v>10591</v>
      </c>
      <c r="C319" s="35" t="s">
        <v>111</v>
      </c>
      <c r="D319" s="35" t="s">
        <v>111</v>
      </c>
      <c r="E319" s="36" t="s">
        <v>9416</v>
      </c>
      <c r="F319" s="35" t="s">
        <v>8051</v>
      </c>
      <c r="G319" s="37" t="s">
        <v>7307</v>
      </c>
      <c r="H319" s="38">
        <v>7000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146"/>
      <c r="R319" s="146"/>
      <c r="S319" s="78">
        <v>1</v>
      </c>
      <c r="T319" s="48">
        <v>7000</v>
      </c>
      <c r="U319" s="23"/>
      <c r="V319" s="24"/>
      <c r="W319" s="62" t="s">
        <v>4821</v>
      </c>
    </row>
    <row r="320" spans="1:23" ht="23.45" customHeight="1">
      <c r="A320" s="168"/>
      <c r="B320" s="168"/>
      <c r="C320" s="168"/>
      <c r="D320" s="168"/>
      <c r="E320" s="169"/>
      <c r="F320" s="168"/>
      <c r="G320" s="170"/>
      <c r="H320" s="171"/>
      <c r="I320" s="172"/>
      <c r="J320" s="173"/>
      <c r="K320" s="174"/>
      <c r="L320" s="175"/>
      <c r="M320" s="176"/>
      <c r="N320" s="177"/>
      <c r="O320" s="97">
        <v>0</v>
      </c>
      <c r="P320" s="97" t="s">
        <v>207</v>
      </c>
      <c r="Q320" s="305"/>
      <c r="R320" s="216"/>
      <c r="S320" s="78">
        <v>0</v>
      </c>
      <c r="T320" s="49">
        <v>0</v>
      </c>
      <c r="U320" s="23"/>
      <c r="V320" s="24"/>
      <c r="W320" s="62" t="s">
        <v>207</v>
      </c>
    </row>
    <row r="321" spans="1:23" ht="23.45" customHeight="1">
      <c r="A321" s="35" t="s">
        <v>13013</v>
      </c>
      <c r="B321" s="35" t="s">
        <v>13023</v>
      </c>
      <c r="C321" s="35" t="s">
        <v>113</v>
      </c>
      <c r="D321" s="35" t="s">
        <v>114</v>
      </c>
      <c r="E321" s="36"/>
      <c r="F321" s="13" t="s">
        <v>5207</v>
      </c>
      <c r="G321" s="37"/>
      <c r="H321" s="38"/>
      <c r="I321" s="39"/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13125</v>
      </c>
      <c r="R321" s="146"/>
      <c r="S321" s="78">
        <v>0</v>
      </c>
      <c r="T321" s="49">
        <v>0</v>
      </c>
      <c r="U321" s="23"/>
      <c r="V321" s="24"/>
      <c r="W321" s="62" t="s">
        <v>4923</v>
      </c>
    </row>
    <row r="322" spans="1:23" ht="23.45" customHeight="1">
      <c r="A322" s="35"/>
      <c r="B322" s="35"/>
      <c r="C322" s="35"/>
      <c r="D322" s="35"/>
      <c r="E322" s="36"/>
      <c r="F322" s="30"/>
      <c r="G322" s="37"/>
      <c r="H322" s="38"/>
      <c r="I322" s="39"/>
      <c r="J322" s="40"/>
      <c r="K322" s="41"/>
      <c r="L322" s="76"/>
      <c r="M322" s="14"/>
      <c r="N322" s="15"/>
      <c r="O322" s="97">
        <v>0</v>
      </c>
      <c r="P322" s="97" t="s">
        <v>207</v>
      </c>
      <c r="Q322" s="146"/>
      <c r="R322" s="146"/>
      <c r="S322" s="78">
        <v>0</v>
      </c>
      <c r="T322" s="49">
        <v>0</v>
      </c>
      <c r="U322" s="23"/>
      <c r="V322" s="24"/>
      <c r="W322" s="62" t="s">
        <v>207</v>
      </c>
    </row>
    <row r="323" spans="1:23" ht="23.45" customHeight="1">
      <c r="A323" s="35" t="s">
        <v>1368</v>
      </c>
      <c r="B323" s="35" t="s">
        <v>10662</v>
      </c>
      <c r="C323" s="35" t="s">
        <v>1372</v>
      </c>
      <c r="D323" s="35" t="s">
        <v>1373</v>
      </c>
      <c r="E323" s="36" t="s">
        <v>11328</v>
      </c>
      <c r="F323" s="35" t="s">
        <v>12816</v>
      </c>
      <c r="G323" s="37" t="s">
        <v>12817</v>
      </c>
      <c r="H323" s="38">
        <v>11000</v>
      </c>
      <c r="I323" s="39">
        <v>1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 t="s">
        <v>11234</v>
      </c>
      <c r="R323" s="146"/>
      <c r="S323" s="78">
        <v>0</v>
      </c>
      <c r="T323" s="48">
        <v>0</v>
      </c>
      <c r="U323" s="23"/>
      <c r="V323" s="24"/>
      <c r="W323" s="62" t="s">
        <v>1376</v>
      </c>
    </row>
    <row r="324" spans="1:23" ht="23.45" customHeight="1">
      <c r="A324" s="35" t="s">
        <v>1368</v>
      </c>
      <c r="B324" s="35" t="s">
        <v>10662</v>
      </c>
      <c r="C324" s="35" t="s">
        <v>1372</v>
      </c>
      <c r="D324" s="35" t="s">
        <v>1373</v>
      </c>
      <c r="E324" s="36" t="s">
        <v>9523</v>
      </c>
      <c r="F324" s="35" t="s">
        <v>9524</v>
      </c>
      <c r="G324" s="37" t="s">
        <v>7067</v>
      </c>
      <c r="H324" s="38">
        <v>13000</v>
      </c>
      <c r="I324" s="39">
        <v>10</v>
      </c>
      <c r="J324" s="40"/>
      <c r="K324" s="41"/>
      <c r="L324" s="76">
        <v>10</v>
      </c>
      <c r="M324" s="14"/>
      <c r="N324" s="15"/>
      <c r="O324" s="97">
        <v>10</v>
      </c>
      <c r="P324" s="97" t="s">
        <v>207</v>
      </c>
      <c r="Q324" s="146"/>
      <c r="R324" s="146"/>
      <c r="S324" s="78">
        <v>10</v>
      </c>
      <c r="T324" s="48">
        <v>130000</v>
      </c>
      <c r="U324" s="23"/>
      <c r="V324" s="24"/>
      <c r="W324" s="62" t="s">
        <v>1376</v>
      </c>
    </row>
    <row r="325" spans="1:23" ht="23.45" customHeight="1">
      <c r="A325" s="35" t="s">
        <v>1368</v>
      </c>
      <c r="B325" s="35" t="s">
        <v>10662</v>
      </c>
      <c r="C325" s="35" t="s">
        <v>1372</v>
      </c>
      <c r="D325" s="35" t="s">
        <v>1373</v>
      </c>
      <c r="E325" s="36" t="s">
        <v>9599</v>
      </c>
      <c r="F325" s="35" t="s">
        <v>9524</v>
      </c>
      <c r="G325" s="37" t="s">
        <v>7064</v>
      </c>
      <c r="H325" s="38">
        <v>13000</v>
      </c>
      <c r="I325" s="39">
        <v>2</v>
      </c>
      <c r="J325" s="40"/>
      <c r="K325" s="41"/>
      <c r="L325" s="76">
        <v>2</v>
      </c>
      <c r="M325" s="14"/>
      <c r="N325" s="15"/>
      <c r="O325" s="97">
        <v>2</v>
      </c>
      <c r="P325" s="97" t="s">
        <v>207</v>
      </c>
      <c r="Q325" s="146"/>
      <c r="R325" s="146"/>
      <c r="S325" s="78">
        <v>2</v>
      </c>
      <c r="T325" s="48">
        <v>26000</v>
      </c>
      <c r="U325" s="23"/>
      <c r="V325" s="24"/>
      <c r="W325" s="62" t="s">
        <v>1376</v>
      </c>
    </row>
    <row r="326" spans="1:23" ht="23.45" customHeight="1">
      <c r="A326" s="16" t="s">
        <v>4883</v>
      </c>
      <c r="B326" s="16" t="s">
        <v>10662</v>
      </c>
      <c r="C326" s="16" t="s">
        <v>1372</v>
      </c>
      <c r="D326" s="16" t="s">
        <v>1373</v>
      </c>
      <c r="E326" s="25" t="s">
        <v>9900</v>
      </c>
      <c r="F326" s="16" t="s">
        <v>9901</v>
      </c>
      <c r="G326" s="26" t="s">
        <v>60</v>
      </c>
      <c r="H326" s="27">
        <v>13000</v>
      </c>
      <c r="I326" s="28"/>
      <c r="J326" s="29"/>
      <c r="K326" s="12">
        <v>2</v>
      </c>
      <c r="L326" s="77"/>
      <c r="M326" s="10"/>
      <c r="N326" s="11"/>
      <c r="O326" s="97">
        <v>0</v>
      </c>
      <c r="P326" s="97" t="s">
        <v>207</v>
      </c>
      <c r="Q326" s="147" t="s">
        <v>13104</v>
      </c>
      <c r="R326" s="147" t="s">
        <v>12746</v>
      </c>
      <c r="S326" s="78">
        <v>0</v>
      </c>
      <c r="T326" s="48">
        <v>0</v>
      </c>
      <c r="U326" s="23"/>
      <c r="V326" s="24"/>
      <c r="W326" s="62" t="s">
        <v>1376</v>
      </c>
    </row>
    <row r="327" spans="1:23" ht="23.45" customHeight="1">
      <c r="A327" s="16"/>
      <c r="B327" s="16"/>
      <c r="C327" s="16"/>
      <c r="D327" s="16"/>
      <c r="E327" s="25"/>
      <c r="F327" s="16"/>
      <c r="G327" s="26"/>
      <c r="H327" s="27"/>
      <c r="I327" s="28"/>
      <c r="J327" s="29"/>
      <c r="K327" s="12"/>
      <c r="L327" s="77"/>
      <c r="M327" s="10"/>
      <c r="N327" s="11"/>
      <c r="O327" s="97">
        <v>0</v>
      </c>
      <c r="P327" s="97" t="s">
        <v>207</v>
      </c>
      <c r="Q327" s="147"/>
      <c r="R327" s="147"/>
      <c r="S327" s="78">
        <v>0</v>
      </c>
      <c r="T327" s="49">
        <v>0</v>
      </c>
      <c r="U327" s="23"/>
      <c r="V327" s="24"/>
      <c r="W327" s="62" t="s">
        <v>207</v>
      </c>
    </row>
    <row r="328" spans="1:23" ht="23.45" customHeight="1">
      <c r="A328" s="35" t="s">
        <v>115</v>
      </c>
      <c r="B328" s="35" t="s">
        <v>10876</v>
      </c>
      <c r="C328" s="35" t="s">
        <v>117</v>
      </c>
      <c r="D328" s="35" t="s">
        <v>118</v>
      </c>
      <c r="E328" s="36" t="s">
        <v>7289</v>
      </c>
      <c r="F328" s="35" t="s">
        <v>7290</v>
      </c>
      <c r="G328" s="37" t="s">
        <v>7106</v>
      </c>
      <c r="H328" s="38">
        <v>22000</v>
      </c>
      <c r="I328" s="39">
        <v>1</v>
      </c>
      <c r="J328" s="40"/>
      <c r="K328" s="41"/>
      <c r="L328" s="76"/>
      <c r="M328" s="14"/>
      <c r="N328" s="15"/>
      <c r="O328" s="97">
        <v>0</v>
      </c>
      <c r="P328" s="97" t="s">
        <v>207</v>
      </c>
      <c r="Q328" s="146" t="s">
        <v>13114</v>
      </c>
      <c r="R328" s="146"/>
      <c r="S328" s="78">
        <v>0</v>
      </c>
      <c r="T328" s="48">
        <v>0</v>
      </c>
      <c r="U328" s="23"/>
      <c r="V328" s="24"/>
      <c r="W328" s="62" t="s">
        <v>4843</v>
      </c>
    </row>
    <row r="329" spans="1:23" ht="23.45" customHeight="1">
      <c r="A329" s="35" t="s">
        <v>115</v>
      </c>
      <c r="B329" s="35" t="s">
        <v>10876</v>
      </c>
      <c r="C329" s="35" t="s">
        <v>117</v>
      </c>
      <c r="D329" s="35" t="s">
        <v>118</v>
      </c>
      <c r="E329" s="36" t="s">
        <v>9727</v>
      </c>
      <c r="F329" s="35" t="s">
        <v>7290</v>
      </c>
      <c r="G329" s="37" t="s">
        <v>7031</v>
      </c>
      <c r="H329" s="38">
        <v>22000</v>
      </c>
      <c r="I329" s="39">
        <v>1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 t="s">
        <v>11668</v>
      </c>
      <c r="R329" s="146"/>
      <c r="S329" s="78">
        <v>0</v>
      </c>
      <c r="T329" s="48">
        <v>0</v>
      </c>
      <c r="U329" s="23"/>
      <c r="V329" s="24"/>
      <c r="W329" s="62" t="s">
        <v>4843</v>
      </c>
    </row>
    <row r="330" spans="1:23" ht="23.45" customHeight="1">
      <c r="A330" s="35" t="s">
        <v>115</v>
      </c>
      <c r="B330" s="35" t="s">
        <v>10876</v>
      </c>
      <c r="C330" s="35" t="s">
        <v>117</v>
      </c>
      <c r="D330" s="35" t="s">
        <v>118</v>
      </c>
      <c r="E330" s="36" t="s">
        <v>10428</v>
      </c>
      <c r="F330" s="35" t="s">
        <v>7290</v>
      </c>
      <c r="G330" s="37" t="s">
        <v>7025</v>
      </c>
      <c r="H330" s="38">
        <v>22000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22000</v>
      </c>
      <c r="U330" s="23"/>
      <c r="V330" s="24"/>
      <c r="W330" s="62" t="s">
        <v>4843</v>
      </c>
    </row>
    <row r="331" spans="1:23" ht="23.45" customHeight="1">
      <c r="A331" s="35" t="s">
        <v>115</v>
      </c>
      <c r="B331" s="35" t="s">
        <v>10876</v>
      </c>
      <c r="C331" s="35" t="s">
        <v>117</v>
      </c>
      <c r="D331" s="35" t="s">
        <v>118</v>
      </c>
      <c r="E331" s="36" t="s">
        <v>7291</v>
      </c>
      <c r="F331" s="35" t="s">
        <v>7292</v>
      </c>
      <c r="G331" s="37" t="s">
        <v>7293</v>
      </c>
      <c r="H331" s="38">
        <v>22500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22500</v>
      </c>
      <c r="U331" s="23"/>
      <c r="V331" s="24"/>
      <c r="W331" s="62" t="s">
        <v>4843</v>
      </c>
    </row>
    <row r="332" spans="1:23" ht="23.4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13058</v>
      </c>
      <c r="F332" s="35" t="s">
        <v>12819</v>
      </c>
      <c r="G332" s="37" t="s">
        <v>13059</v>
      </c>
      <c r="H332" s="38">
        <v>22500</v>
      </c>
      <c r="I332" s="39">
        <v>1</v>
      </c>
      <c r="J332" s="40"/>
      <c r="K332" s="41"/>
      <c r="L332" s="76">
        <v>1</v>
      </c>
      <c r="M332" s="14"/>
      <c r="N332" s="15"/>
      <c r="O332" s="97">
        <v>1</v>
      </c>
      <c r="P332" s="97" t="s">
        <v>207</v>
      </c>
      <c r="Q332" s="146"/>
      <c r="R332" s="146"/>
      <c r="S332" s="78">
        <v>1</v>
      </c>
      <c r="T332" s="48">
        <v>22500</v>
      </c>
      <c r="U332" s="23"/>
      <c r="V332" s="24"/>
      <c r="W332" s="62" t="s">
        <v>4843</v>
      </c>
    </row>
    <row r="333" spans="1:23" ht="23.4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11335</v>
      </c>
      <c r="F333" s="35" t="s">
        <v>11336</v>
      </c>
      <c r="G333" s="37" t="s">
        <v>11337</v>
      </c>
      <c r="H333" s="38">
        <v>21000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21000</v>
      </c>
      <c r="U333" s="23"/>
      <c r="V333" s="24"/>
      <c r="W333" s="62" t="s">
        <v>4843</v>
      </c>
    </row>
    <row r="334" spans="1:23" ht="23.45" customHeight="1">
      <c r="A334" s="35"/>
      <c r="B334" s="35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207</v>
      </c>
    </row>
    <row r="335" spans="1:23" ht="23.45" customHeight="1">
      <c r="A335" s="35" t="s">
        <v>4767</v>
      </c>
      <c r="B335" s="35" t="s">
        <v>10681</v>
      </c>
      <c r="C335" s="35" t="s">
        <v>4771</v>
      </c>
      <c r="D335" s="35" t="s">
        <v>4771</v>
      </c>
      <c r="E335" s="36" t="s">
        <v>7297</v>
      </c>
      <c r="F335" s="35" t="s">
        <v>7296</v>
      </c>
      <c r="G335" s="37" t="s">
        <v>7064</v>
      </c>
      <c r="H335" s="38">
        <v>16000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16000</v>
      </c>
      <c r="U335" s="23"/>
      <c r="V335" s="24"/>
      <c r="W335" s="62" t="s">
        <v>4773</v>
      </c>
    </row>
    <row r="336" spans="1:23" ht="23.45" customHeight="1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207</v>
      </c>
    </row>
    <row r="337" spans="1:23" ht="23.45" customHeight="1">
      <c r="A337" s="35" t="s">
        <v>5687</v>
      </c>
      <c r="B337" s="35" t="s">
        <v>10879</v>
      </c>
      <c r="C337" s="35" t="s">
        <v>5689</v>
      </c>
      <c r="D337" s="35" t="s">
        <v>5609</v>
      </c>
      <c r="E337" s="36" t="s">
        <v>7666</v>
      </c>
      <c r="F337" s="35" t="s">
        <v>7665</v>
      </c>
      <c r="G337" s="37" t="s">
        <v>6875</v>
      </c>
      <c r="H337" s="38">
        <v>14000</v>
      </c>
      <c r="I337" s="39">
        <v>4</v>
      </c>
      <c r="J337" s="40"/>
      <c r="K337" s="41"/>
      <c r="L337" s="76"/>
      <c r="M337" s="14"/>
      <c r="N337" s="15"/>
      <c r="O337" s="97">
        <v>0</v>
      </c>
      <c r="P337" s="97" t="s">
        <v>207</v>
      </c>
      <c r="Q337" s="146" t="s">
        <v>11668</v>
      </c>
      <c r="R337" s="146"/>
      <c r="S337" s="78">
        <v>0</v>
      </c>
      <c r="T337" s="48">
        <v>0</v>
      </c>
      <c r="U337" s="23"/>
      <c r="V337" s="24"/>
      <c r="W337" s="62" t="s">
        <v>5691</v>
      </c>
    </row>
    <row r="338" spans="1:23" ht="23.45" customHeight="1">
      <c r="A338" s="35" t="s">
        <v>5687</v>
      </c>
      <c r="B338" s="35" t="s">
        <v>10879</v>
      </c>
      <c r="C338" s="35" t="s">
        <v>5689</v>
      </c>
      <c r="D338" s="35" t="s">
        <v>5609</v>
      </c>
      <c r="E338" s="36" t="s">
        <v>7667</v>
      </c>
      <c r="F338" s="35" t="s">
        <v>7668</v>
      </c>
      <c r="G338" s="37" t="s">
        <v>7064</v>
      </c>
      <c r="H338" s="38">
        <v>11000</v>
      </c>
      <c r="I338" s="39">
        <v>8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 t="s">
        <v>11199</v>
      </c>
      <c r="R338" s="146"/>
      <c r="S338" s="78">
        <v>1</v>
      </c>
      <c r="T338" s="48">
        <v>11000</v>
      </c>
      <c r="U338" s="23"/>
      <c r="V338" s="24"/>
      <c r="W338" s="62" t="s">
        <v>5691</v>
      </c>
    </row>
    <row r="339" spans="1:23" ht="23.45" customHeight="1">
      <c r="A339" s="16" t="s">
        <v>7903</v>
      </c>
      <c r="B339" s="16" t="s">
        <v>10879</v>
      </c>
      <c r="C339" s="16" t="s">
        <v>5689</v>
      </c>
      <c r="D339" s="16" t="s">
        <v>5609</v>
      </c>
      <c r="E339" s="25" t="s">
        <v>12300</v>
      </c>
      <c r="F339" s="16" t="s">
        <v>7899</v>
      </c>
      <c r="G339" s="26" t="s">
        <v>35</v>
      </c>
      <c r="H339" s="27">
        <v>14000</v>
      </c>
      <c r="I339" s="28"/>
      <c r="J339" s="29"/>
      <c r="K339" s="84">
        <v>2</v>
      </c>
      <c r="L339" s="77"/>
      <c r="M339" s="10"/>
      <c r="N339" s="11">
        <v>2</v>
      </c>
      <c r="O339" s="97">
        <v>2</v>
      </c>
      <c r="P339" s="97" t="s">
        <v>207</v>
      </c>
      <c r="Q339" s="186"/>
      <c r="R339" s="147" t="s">
        <v>12361</v>
      </c>
      <c r="S339" s="78">
        <v>2</v>
      </c>
      <c r="T339" s="48">
        <v>0</v>
      </c>
      <c r="U339" s="23"/>
      <c r="V339" s="24"/>
      <c r="W339" s="62" t="s">
        <v>5691</v>
      </c>
    </row>
    <row r="340" spans="1:23" ht="23.45" customHeight="1">
      <c r="A340" s="16" t="s">
        <v>7903</v>
      </c>
      <c r="B340" s="16" t="s">
        <v>10879</v>
      </c>
      <c r="C340" s="16" t="s">
        <v>5689</v>
      </c>
      <c r="D340" s="16" t="s">
        <v>5609</v>
      </c>
      <c r="E340" s="25" t="s">
        <v>6996</v>
      </c>
      <c r="F340" s="16" t="s">
        <v>6997</v>
      </c>
      <c r="G340" s="26" t="s">
        <v>60</v>
      </c>
      <c r="H340" s="27">
        <v>11000</v>
      </c>
      <c r="I340" s="28"/>
      <c r="J340" s="29"/>
      <c r="K340" s="84">
        <v>1</v>
      </c>
      <c r="L340" s="77"/>
      <c r="M340" s="10"/>
      <c r="N340" s="11">
        <v>1</v>
      </c>
      <c r="O340" s="97">
        <v>1</v>
      </c>
      <c r="P340" s="97" t="s">
        <v>207</v>
      </c>
      <c r="Q340" s="186"/>
      <c r="R340" s="147" t="s">
        <v>12360</v>
      </c>
      <c r="S340" s="78">
        <v>1</v>
      </c>
      <c r="T340" s="48">
        <v>0</v>
      </c>
      <c r="U340" s="23"/>
      <c r="V340" s="24"/>
      <c r="W340" s="62" t="s">
        <v>5691</v>
      </c>
    </row>
    <row r="341" spans="1:23" ht="23.45" customHeight="1">
      <c r="A341" s="16" t="s">
        <v>7903</v>
      </c>
      <c r="B341" s="16" t="s">
        <v>10879</v>
      </c>
      <c r="C341" s="16" t="s">
        <v>5689</v>
      </c>
      <c r="D341" s="16" t="s">
        <v>5609</v>
      </c>
      <c r="E341" s="25" t="s">
        <v>6996</v>
      </c>
      <c r="F341" s="16" t="s">
        <v>6997</v>
      </c>
      <c r="G341" s="26" t="s">
        <v>60</v>
      </c>
      <c r="H341" s="27">
        <v>11000</v>
      </c>
      <c r="I341" s="28"/>
      <c r="J341" s="29"/>
      <c r="K341" s="12">
        <v>1</v>
      </c>
      <c r="L341" s="77"/>
      <c r="M341" s="10"/>
      <c r="N341" s="11"/>
      <c r="O341" s="107">
        <v>0</v>
      </c>
      <c r="P341" s="107" t="s">
        <v>207</v>
      </c>
      <c r="Q341" s="147"/>
      <c r="R341" s="147" t="s">
        <v>12986</v>
      </c>
      <c r="S341" s="78">
        <v>0</v>
      </c>
      <c r="T341" s="48">
        <v>0</v>
      </c>
      <c r="U341" s="23"/>
      <c r="V341" s="24"/>
      <c r="W341" s="62" t="s">
        <v>5691</v>
      </c>
    </row>
    <row r="342" spans="1:23" ht="23.45" customHeight="1">
      <c r="A342" s="30"/>
      <c r="B342" s="30"/>
      <c r="C342" s="30"/>
      <c r="D342" s="30"/>
      <c r="E342" s="31"/>
      <c r="F342" s="30"/>
      <c r="G342" s="32"/>
      <c r="H342" s="33"/>
      <c r="I342" s="39"/>
      <c r="J342" s="40"/>
      <c r="K342" s="34"/>
      <c r="L342" s="77"/>
      <c r="M342" s="10"/>
      <c r="N342" s="11"/>
      <c r="O342" s="97">
        <v>0</v>
      </c>
      <c r="P342" s="97" t="s">
        <v>207</v>
      </c>
      <c r="Q342" s="146"/>
      <c r="R342" s="217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35" t="s">
        <v>6177</v>
      </c>
      <c r="B343" s="35" t="s">
        <v>10688</v>
      </c>
      <c r="C343" s="35" t="s">
        <v>6178</v>
      </c>
      <c r="D343" s="35" t="s">
        <v>6179</v>
      </c>
      <c r="E343" s="36" t="s">
        <v>10430</v>
      </c>
      <c r="F343" s="35" t="s">
        <v>9730</v>
      </c>
      <c r="G343" s="37" t="s">
        <v>7109</v>
      </c>
      <c r="H343" s="38">
        <v>19000</v>
      </c>
      <c r="I343" s="39">
        <v>1</v>
      </c>
      <c r="J343" s="40"/>
      <c r="K343" s="41"/>
      <c r="L343" s="76">
        <v>1</v>
      </c>
      <c r="M343" s="14"/>
      <c r="N343" s="15"/>
      <c r="O343" s="97">
        <v>1</v>
      </c>
      <c r="P343" s="97" t="s">
        <v>207</v>
      </c>
      <c r="Q343" s="146"/>
      <c r="R343" s="146"/>
      <c r="S343" s="78">
        <v>1</v>
      </c>
      <c r="T343" s="48">
        <v>19000</v>
      </c>
      <c r="U343" s="23"/>
      <c r="V343" s="24"/>
      <c r="W343" s="62" t="s">
        <v>6181</v>
      </c>
    </row>
    <row r="344" spans="1:23" ht="23.45" customHeight="1">
      <c r="A344" s="16" t="s">
        <v>11513</v>
      </c>
      <c r="B344" s="16" t="s">
        <v>10688</v>
      </c>
      <c r="C344" s="16" t="s">
        <v>6178</v>
      </c>
      <c r="D344" s="16" t="s">
        <v>6179</v>
      </c>
      <c r="E344" s="25" t="s">
        <v>11715</v>
      </c>
      <c r="F344" s="16" t="s">
        <v>11486</v>
      </c>
      <c r="G344" s="26" t="s">
        <v>12489</v>
      </c>
      <c r="H344" s="27">
        <v>19000</v>
      </c>
      <c r="I344" s="28"/>
      <c r="J344" s="29"/>
      <c r="K344" s="12">
        <v>1</v>
      </c>
      <c r="L344" s="77"/>
      <c r="M344" s="10"/>
      <c r="N344" s="11">
        <v>1</v>
      </c>
      <c r="O344" s="97">
        <v>1</v>
      </c>
      <c r="P344" s="97" t="s">
        <v>207</v>
      </c>
      <c r="Q344" s="147"/>
      <c r="R344" s="147" t="s">
        <v>12500</v>
      </c>
      <c r="S344" s="78">
        <v>1</v>
      </c>
      <c r="T344" s="48">
        <v>0</v>
      </c>
      <c r="U344" s="23"/>
      <c r="V344" s="24"/>
      <c r="W344" s="62" t="s">
        <v>6181</v>
      </c>
    </row>
    <row r="345" spans="1:23" ht="23.45" customHeight="1">
      <c r="A345" s="16"/>
      <c r="B345" s="16"/>
      <c r="C345" s="16"/>
      <c r="D345" s="16"/>
      <c r="E345" s="25"/>
      <c r="F345" s="16"/>
      <c r="G345" s="26"/>
      <c r="H345" s="27"/>
      <c r="I345" s="28"/>
      <c r="J345" s="29"/>
      <c r="K345" s="12"/>
      <c r="L345" s="77"/>
      <c r="M345" s="10"/>
      <c r="N345" s="11"/>
      <c r="O345" s="97">
        <v>0</v>
      </c>
      <c r="P345" s="97" t="s">
        <v>207</v>
      </c>
      <c r="Q345" s="147"/>
      <c r="R345" s="147"/>
      <c r="S345" s="78">
        <v>0</v>
      </c>
      <c r="T345" s="49">
        <v>0</v>
      </c>
      <c r="U345" s="23"/>
      <c r="V345" s="24"/>
      <c r="W345" s="62" t="s">
        <v>207</v>
      </c>
    </row>
    <row r="346" spans="1:23" ht="23.45" customHeight="1">
      <c r="A346" s="35" t="s">
        <v>3512</v>
      </c>
      <c r="B346" s="35" t="s">
        <v>10991</v>
      </c>
      <c r="C346" s="35" t="s">
        <v>3513</v>
      </c>
      <c r="D346" s="35" t="s">
        <v>3514</v>
      </c>
      <c r="E346" s="36" t="s">
        <v>13060</v>
      </c>
      <c r="F346" s="35" t="s">
        <v>12825</v>
      </c>
      <c r="G346" s="37" t="s">
        <v>7076</v>
      </c>
      <c r="H346" s="38">
        <v>13000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13000</v>
      </c>
      <c r="U346" s="23"/>
      <c r="V346" s="24"/>
      <c r="W346" s="62" t="s">
        <v>4775</v>
      </c>
    </row>
    <row r="347" spans="1:23" ht="23.45" customHeight="1">
      <c r="A347" s="35" t="s">
        <v>3512</v>
      </c>
      <c r="B347" s="35" t="s">
        <v>10991</v>
      </c>
      <c r="C347" s="35" t="s">
        <v>3513</v>
      </c>
      <c r="D347" s="35" t="s">
        <v>3514</v>
      </c>
      <c r="E347" s="36" t="s">
        <v>13061</v>
      </c>
      <c r="F347" s="35" t="s">
        <v>12825</v>
      </c>
      <c r="G347" s="37" t="s">
        <v>7055</v>
      </c>
      <c r="H347" s="38">
        <v>13000</v>
      </c>
      <c r="I347" s="39">
        <v>4</v>
      </c>
      <c r="J347" s="40"/>
      <c r="K347" s="41"/>
      <c r="L347" s="76"/>
      <c r="M347" s="14"/>
      <c r="N347" s="15"/>
      <c r="O347" s="97">
        <v>0</v>
      </c>
      <c r="P347" s="97" t="s">
        <v>207</v>
      </c>
      <c r="Q347" s="146" t="s">
        <v>13126</v>
      </c>
      <c r="R347" s="146"/>
      <c r="S347" s="78">
        <v>0</v>
      </c>
      <c r="T347" s="48">
        <v>0</v>
      </c>
      <c r="U347" s="23"/>
      <c r="V347" s="24"/>
      <c r="W347" s="62" t="s">
        <v>4775</v>
      </c>
    </row>
    <row r="348" spans="1:23" ht="23.45" customHeight="1">
      <c r="A348" s="35" t="s">
        <v>3512</v>
      </c>
      <c r="B348" s="35" t="s">
        <v>10991</v>
      </c>
      <c r="C348" s="35" t="s">
        <v>3513</v>
      </c>
      <c r="D348" s="35" t="s">
        <v>3514</v>
      </c>
      <c r="E348" s="36" t="s">
        <v>12824</v>
      </c>
      <c r="F348" s="35" t="s">
        <v>12825</v>
      </c>
      <c r="G348" s="37" t="s">
        <v>7165</v>
      </c>
      <c r="H348" s="38">
        <v>13000</v>
      </c>
      <c r="I348" s="39">
        <v>10</v>
      </c>
      <c r="J348" s="40"/>
      <c r="K348" s="41"/>
      <c r="L348" s="76"/>
      <c r="M348" s="14"/>
      <c r="N348" s="15"/>
      <c r="O348" s="97">
        <v>0</v>
      </c>
      <c r="P348" s="97" t="s">
        <v>207</v>
      </c>
      <c r="Q348" s="146" t="s">
        <v>11668</v>
      </c>
      <c r="R348" s="146"/>
      <c r="S348" s="78">
        <v>0</v>
      </c>
      <c r="T348" s="48">
        <v>0</v>
      </c>
      <c r="U348" s="23"/>
      <c r="V348" s="24"/>
      <c r="W348" s="62" t="s">
        <v>4775</v>
      </c>
    </row>
    <row r="349" spans="1:23" ht="23.45" customHeight="1">
      <c r="A349" s="35" t="s">
        <v>3512</v>
      </c>
      <c r="B349" s="35" t="s">
        <v>10991</v>
      </c>
      <c r="C349" s="35" t="s">
        <v>3513</v>
      </c>
      <c r="D349" s="35" t="s">
        <v>3514</v>
      </c>
      <c r="E349" s="36" t="s">
        <v>10438</v>
      </c>
      <c r="F349" s="35" t="s">
        <v>9869</v>
      </c>
      <c r="G349" s="37" t="s">
        <v>5959</v>
      </c>
      <c r="H349" s="38">
        <v>14000</v>
      </c>
      <c r="I349" s="39">
        <v>10</v>
      </c>
      <c r="J349" s="40"/>
      <c r="K349" s="41"/>
      <c r="L349" s="76"/>
      <c r="M349" s="14"/>
      <c r="N349" s="15"/>
      <c r="O349" s="97">
        <v>0</v>
      </c>
      <c r="P349" s="97" t="s">
        <v>207</v>
      </c>
      <c r="Q349" s="146" t="s">
        <v>276</v>
      </c>
      <c r="R349" s="146"/>
      <c r="S349" s="78">
        <v>0</v>
      </c>
      <c r="T349" s="48">
        <v>0</v>
      </c>
      <c r="U349" s="23"/>
      <c r="V349" s="24"/>
      <c r="W349" s="62" t="s">
        <v>4775</v>
      </c>
    </row>
    <row r="350" spans="1:23" ht="23.45" customHeight="1">
      <c r="A350" s="16" t="s">
        <v>5520</v>
      </c>
      <c r="B350" s="16" t="s">
        <v>10991</v>
      </c>
      <c r="C350" s="16" t="s">
        <v>3513</v>
      </c>
      <c r="D350" s="16" t="s">
        <v>3514</v>
      </c>
      <c r="E350" s="25" t="s">
        <v>12934</v>
      </c>
      <c r="F350" s="16" t="s">
        <v>12935</v>
      </c>
      <c r="G350" s="26" t="s">
        <v>131</v>
      </c>
      <c r="H350" s="27">
        <v>14000</v>
      </c>
      <c r="I350" s="28"/>
      <c r="J350" s="29"/>
      <c r="K350" s="12">
        <v>1</v>
      </c>
      <c r="L350" s="77"/>
      <c r="M350" s="10"/>
      <c r="N350" s="11"/>
      <c r="O350" s="107">
        <v>0</v>
      </c>
      <c r="P350" s="107" t="s">
        <v>207</v>
      </c>
      <c r="Q350" s="147"/>
      <c r="R350" s="147" t="s">
        <v>12989</v>
      </c>
      <c r="S350" s="78">
        <v>0</v>
      </c>
      <c r="T350" s="48">
        <v>0</v>
      </c>
      <c r="U350" s="23"/>
      <c r="V350" s="24"/>
      <c r="W350" s="62" t="s">
        <v>4775</v>
      </c>
    </row>
    <row r="351" spans="1:23" ht="23.45" customHeight="1">
      <c r="A351" s="30"/>
      <c r="B351" s="30"/>
      <c r="C351" s="30"/>
      <c r="D351" s="30"/>
      <c r="E351" s="31"/>
      <c r="F351" s="30"/>
      <c r="G351" s="32"/>
      <c r="H351" s="33"/>
      <c r="I351" s="39"/>
      <c r="J351" s="40"/>
      <c r="K351" s="34"/>
      <c r="L351" s="77"/>
      <c r="M351" s="10"/>
      <c r="N351" s="11"/>
      <c r="O351" s="97">
        <v>0</v>
      </c>
      <c r="P351" s="97" t="s">
        <v>207</v>
      </c>
      <c r="Q351" s="146"/>
      <c r="R351" s="217"/>
      <c r="S351" s="78">
        <v>0</v>
      </c>
      <c r="T351" s="49">
        <v>0</v>
      </c>
      <c r="U351" s="23"/>
      <c r="V351" s="24"/>
      <c r="W351" s="62" t="s">
        <v>207</v>
      </c>
    </row>
    <row r="352" spans="1:23" ht="23.45" customHeight="1">
      <c r="A352" s="35" t="s">
        <v>9644</v>
      </c>
      <c r="B352" s="35" t="s">
        <v>10690</v>
      </c>
      <c r="C352" s="35" t="s">
        <v>7909</v>
      </c>
      <c r="D352" s="35" t="s">
        <v>7909</v>
      </c>
      <c r="E352" s="36" t="s">
        <v>13062</v>
      </c>
      <c r="F352" s="35" t="s">
        <v>13063</v>
      </c>
      <c r="G352" s="37" t="s">
        <v>11665</v>
      </c>
      <c r="H352" s="38">
        <v>17000</v>
      </c>
      <c r="I352" s="39">
        <v>2</v>
      </c>
      <c r="J352" s="40"/>
      <c r="K352" s="41"/>
      <c r="L352" s="76">
        <v>2</v>
      </c>
      <c r="M352" s="14"/>
      <c r="N352" s="15"/>
      <c r="O352" s="97">
        <v>2</v>
      </c>
      <c r="P352" s="97" t="s">
        <v>207</v>
      </c>
      <c r="Q352" s="146"/>
      <c r="R352" s="146"/>
      <c r="S352" s="78">
        <v>2</v>
      </c>
      <c r="T352" s="48">
        <v>34000</v>
      </c>
      <c r="U352" s="23"/>
      <c r="V352" s="24"/>
      <c r="W352" s="62" t="s">
        <v>9646</v>
      </c>
    </row>
    <row r="353" spans="1:23" ht="23.45" customHeight="1">
      <c r="A353" s="168"/>
      <c r="B353" s="168"/>
      <c r="C353" s="168"/>
      <c r="D353" s="168"/>
      <c r="E353" s="169"/>
      <c r="F353" s="168"/>
      <c r="G353" s="170"/>
      <c r="H353" s="171"/>
      <c r="I353" s="172"/>
      <c r="J353" s="173"/>
      <c r="K353" s="174"/>
      <c r="L353" s="175"/>
      <c r="M353" s="176"/>
      <c r="N353" s="177"/>
      <c r="O353" s="97">
        <v>0</v>
      </c>
      <c r="P353" s="97" t="s">
        <v>207</v>
      </c>
      <c r="Q353" s="305"/>
      <c r="R353" s="216"/>
      <c r="S353" s="78">
        <v>0</v>
      </c>
      <c r="T353" s="49">
        <v>0</v>
      </c>
      <c r="U353" s="23"/>
      <c r="V353" s="24"/>
      <c r="W353" s="62" t="s">
        <v>207</v>
      </c>
    </row>
    <row r="354" spans="1:23" ht="23.45" customHeight="1">
      <c r="A354" s="35" t="s">
        <v>13169</v>
      </c>
      <c r="B354" s="35" t="s">
        <v>10621</v>
      </c>
      <c r="C354" s="35" t="s">
        <v>5467</v>
      </c>
      <c r="D354" s="35" t="s">
        <v>5468</v>
      </c>
      <c r="E354" s="36" t="s">
        <v>8056</v>
      </c>
      <c r="F354" s="229" t="s">
        <v>7560</v>
      </c>
      <c r="G354" s="230" t="s">
        <v>7064</v>
      </c>
      <c r="H354" s="38">
        <v>17000</v>
      </c>
      <c r="I354" s="39">
        <v>1</v>
      </c>
      <c r="J354" s="40"/>
      <c r="K354" s="41"/>
      <c r="L354" s="76"/>
      <c r="M354" s="14"/>
      <c r="N354" s="15"/>
      <c r="O354" s="97">
        <v>0</v>
      </c>
      <c r="P354" s="97" t="s">
        <v>207</v>
      </c>
      <c r="Q354" s="228" t="s">
        <v>13127</v>
      </c>
      <c r="R354" s="146"/>
      <c r="S354" s="78">
        <v>0</v>
      </c>
      <c r="T354" s="48">
        <v>0</v>
      </c>
      <c r="U354" s="23"/>
      <c r="V354" s="24"/>
      <c r="W354" s="62" t="s">
        <v>5470</v>
      </c>
    </row>
    <row r="355" spans="1:23" ht="23.45" customHeight="1">
      <c r="A355" s="35" t="s">
        <v>5465</v>
      </c>
      <c r="B355" s="35" t="s">
        <v>10621</v>
      </c>
      <c r="C355" s="35" t="s">
        <v>5467</v>
      </c>
      <c r="D355" s="35" t="s">
        <v>5468</v>
      </c>
      <c r="E355" s="36" t="s">
        <v>7839</v>
      </c>
      <c r="F355" s="35" t="s">
        <v>7840</v>
      </c>
      <c r="G355" s="37" t="s">
        <v>5959</v>
      </c>
      <c r="H355" s="38">
        <v>13000</v>
      </c>
      <c r="I355" s="39">
        <v>3</v>
      </c>
      <c r="J355" s="40"/>
      <c r="K355" s="41"/>
      <c r="L355" s="76">
        <v>3</v>
      </c>
      <c r="M355" s="14"/>
      <c r="N355" s="15"/>
      <c r="O355" s="97">
        <v>3</v>
      </c>
      <c r="P355" s="97" t="s">
        <v>207</v>
      </c>
      <c r="Q355" s="146"/>
      <c r="R355" s="146"/>
      <c r="S355" s="78">
        <v>3</v>
      </c>
      <c r="T355" s="48">
        <v>39000</v>
      </c>
      <c r="U355" s="23"/>
      <c r="V355" s="24"/>
      <c r="W355" s="62" t="s">
        <v>5470</v>
      </c>
    </row>
    <row r="356" spans="1:23" ht="23.45" customHeight="1">
      <c r="A356" s="16" t="s">
        <v>5961</v>
      </c>
      <c r="B356" s="16" t="s">
        <v>10621</v>
      </c>
      <c r="C356" s="16" t="s">
        <v>5467</v>
      </c>
      <c r="D356" s="16" t="s">
        <v>5468</v>
      </c>
      <c r="E356" s="25" t="s">
        <v>5653</v>
      </c>
      <c r="F356" s="16" t="s">
        <v>5615</v>
      </c>
      <c r="G356" s="26" t="s">
        <v>60</v>
      </c>
      <c r="H356" s="27">
        <v>17000</v>
      </c>
      <c r="I356" s="28"/>
      <c r="J356" s="29"/>
      <c r="K356" s="84">
        <v>1</v>
      </c>
      <c r="L356" s="77"/>
      <c r="M356" s="10"/>
      <c r="N356" s="11"/>
      <c r="O356" s="97">
        <v>0</v>
      </c>
      <c r="P356" s="97" t="s">
        <v>207</v>
      </c>
      <c r="Q356" s="167" t="s">
        <v>13102</v>
      </c>
      <c r="R356" s="147" t="s">
        <v>12497</v>
      </c>
      <c r="S356" s="78">
        <v>0</v>
      </c>
      <c r="T356" s="48">
        <v>-17000</v>
      </c>
      <c r="U356" s="23"/>
      <c r="V356" s="24"/>
      <c r="W356" s="62" t="s">
        <v>5470</v>
      </c>
    </row>
    <row r="357" spans="1:23" ht="23.45" customHeight="1">
      <c r="A357" s="16"/>
      <c r="B357" s="16"/>
      <c r="C357" s="16"/>
      <c r="D357" s="16"/>
      <c r="E357" s="25"/>
      <c r="F357" s="16"/>
      <c r="G357" s="26"/>
      <c r="H357" s="27"/>
      <c r="I357" s="28"/>
      <c r="J357" s="29"/>
      <c r="K357" s="41"/>
      <c r="L357" s="77"/>
      <c r="M357" s="10"/>
      <c r="N357" s="11"/>
      <c r="O357" s="97">
        <v>0</v>
      </c>
      <c r="P357" s="97" t="s">
        <v>207</v>
      </c>
      <c r="Q357" s="146"/>
      <c r="R357" s="147"/>
      <c r="S357" s="78">
        <v>0</v>
      </c>
      <c r="T357" s="49">
        <v>0</v>
      </c>
      <c r="U357" s="23"/>
      <c r="V357" s="24"/>
      <c r="W357" s="62" t="s">
        <v>207</v>
      </c>
    </row>
    <row r="358" spans="1:23" ht="23.45" customHeight="1">
      <c r="A358" s="35" t="s">
        <v>922</v>
      </c>
      <c r="B358" s="35" t="s">
        <v>10987</v>
      </c>
      <c r="C358" s="35" t="s">
        <v>923</v>
      </c>
      <c r="D358" s="35" t="s">
        <v>924</v>
      </c>
      <c r="E358" s="36" t="s">
        <v>12133</v>
      </c>
      <c r="F358" s="35" t="s">
        <v>12131</v>
      </c>
      <c r="G358" s="37" t="s">
        <v>7064</v>
      </c>
      <c r="H358" s="38">
        <v>11000</v>
      </c>
      <c r="I358" s="39">
        <v>1</v>
      </c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13128</v>
      </c>
      <c r="R358" s="146"/>
      <c r="S358" s="78">
        <v>0</v>
      </c>
      <c r="T358" s="49">
        <v>0</v>
      </c>
      <c r="U358" s="23"/>
      <c r="V358" s="24"/>
      <c r="W358" s="62" t="s">
        <v>4917</v>
      </c>
    </row>
    <row r="359" spans="1:23" ht="23.4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6204</v>
      </c>
      <c r="B360" s="35" t="s">
        <v>11061</v>
      </c>
      <c r="C360" s="35" t="s">
        <v>6206</v>
      </c>
      <c r="D360" s="35" t="s">
        <v>6206</v>
      </c>
      <c r="E360" s="36" t="s">
        <v>8058</v>
      </c>
      <c r="F360" s="35" t="s">
        <v>7306</v>
      </c>
      <c r="G360" s="37" t="s">
        <v>7076</v>
      </c>
      <c r="H360" s="38">
        <v>19000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19000</v>
      </c>
      <c r="U360" s="23"/>
      <c r="V360" s="24"/>
      <c r="W360" s="62" t="s">
        <v>9669</v>
      </c>
    </row>
    <row r="361" spans="1:23" ht="23.4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35" t="s">
        <v>5778</v>
      </c>
      <c r="B362" s="35" t="s">
        <v>10912</v>
      </c>
      <c r="C362" s="35" t="s">
        <v>134</v>
      </c>
      <c r="D362" s="35" t="s">
        <v>135</v>
      </c>
      <c r="E362" s="36" t="s">
        <v>7308</v>
      </c>
      <c r="F362" s="35" t="s">
        <v>7309</v>
      </c>
      <c r="G362" s="37" t="s">
        <v>6874</v>
      </c>
      <c r="H362" s="38">
        <v>8000</v>
      </c>
      <c r="I362" s="39">
        <v>1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8">
        <v>0</v>
      </c>
      <c r="U362" s="23"/>
      <c r="V362" s="24"/>
      <c r="W362" s="62" t="s">
        <v>4845</v>
      </c>
    </row>
    <row r="363" spans="1:23" ht="23.45" customHeight="1">
      <c r="A363" s="35" t="s">
        <v>5778</v>
      </c>
      <c r="B363" s="35" t="s">
        <v>10912</v>
      </c>
      <c r="C363" s="35" t="s">
        <v>134</v>
      </c>
      <c r="D363" s="35" t="s">
        <v>135</v>
      </c>
      <c r="E363" s="36" t="s">
        <v>7938</v>
      </c>
      <c r="F363" s="35" t="s">
        <v>7309</v>
      </c>
      <c r="G363" s="37" t="s">
        <v>7939</v>
      </c>
      <c r="H363" s="38">
        <v>8000</v>
      </c>
      <c r="I363" s="39">
        <v>25</v>
      </c>
      <c r="J363" s="40"/>
      <c r="K363" s="41"/>
      <c r="L363" s="76">
        <v>25</v>
      </c>
      <c r="M363" s="14"/>
      <c r="N363" s="15"/>
      <c r="O363" s="97">
        <v>25</v>
      </c>
      <c r="P363" s="97" t="s">
        <v>207</v>
      </c>
      <c r="Q363" s="146"/>
      <c r="R363" s="146"/>
      <c r="S363" s="78">
        <v>25</v>
      </c>
      <c r="T363" s="48">
        <v>200000</v>
      </c>
      <c r="U363" s="23"/>
      <c r="V363" s="24"/>
      <c r="W363" s="62" t="s">
        <v>4845</v>
      </c>
    </row>
    <row r="364" spans="1:23" ht="23.45" customHeight="1">
      <c r="A364" s="35" t="s">
        <v>5778</v>
      </c>
      <c r="B364" s="35" t="s">
        <v>10912</v>
      </c>
      <c r="C364" s="35" t="s">
        <v>134</v>
      </c>
      <c r="D364" s="35" t="s">
        <v>135</v>
      </c>
      <c r="E364" s="36" t="s">
        <v>7311</v>
      </c>
      <c r="F364" s="35" t="s">
        <v>7309</v>
      </c>
      <c r="G364" s="37" t="s">
        <v>7064</v>
      </c>
      <c r="H364" s="38">
        <v>8000</v>
      </c>
      <c r="I364" s="39">
        <v>8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8">
        <v>0</v>
      </c>
      <c r="U364" s="23"/>
      <c r="V364" s="24"/>
      <c r="W364" s="62" t="s">
        <v>4845</v>
      </c>
    </row>
    <row r="365" spans="1:23" ht="23.45" customHeight="1">
      <c r="A365" s="35" t="s">
        <v>5778</v>
      </c>
      <c r="B365" s="35" t="s">
        <v>10912</v>
      </c>
      <c r="C365" s="35" t="s">
        <v>134</v>
      </c>
      <c r="D365" s="35" t="s">
        <v>135</v>
      </c>
      <c r="E365" s="36" t="s">
        <v>8059</v>
      </c>
      <c r="F365" s="35" t="s">
        <v>7314</v>
      </c>
      <c r="G365" s="37" t="s">
        <v>8060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 t="s">
        <v>13129</v>
      </c>
      <c r="R365" s="146"/>
      <c r="S365" s="78">
        <v>1</v>
      </c>
      <c r="T365" s="48">
        <v>9000</v>
      </c>
      <c r="U365" s="23"/>
      <c r="V365" s="24"/>
      <c r="W365" s="62" t="s">
        <v>4845</v>
      </c>
    </row>
    <row r="366" spans="1:23" ht="23.45" customHeight="1">
      <c r="A366" s="35" t="s">
        <v>5778</v>
      </c>
      <c r="B366" s="35" t="s">
        <v>10912</v>
      </c>
      <c r="C366" s="35" t="s">
        <v>134</v>
      </c>
      <c r="D366" s="35" t="s">
        <v>135</v>
      </c>
      <c r="E366" s="36" t="s">
        <v>7313</v>
      </c>
      <c r="F366" s="35" t="s">
        <v>7314</v>
      </c>
      <c r="G366" s="37" t="s">
        <v>7315</v>
      </c>
      <c r="H366" s="38">
        <v>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9000</v>
      </c>
      <c r="U366" s="23"/>
      <c r="V366" s="24"/>
      <c r="W366" s="62" t="s">
        <v>4845</v>
      </c>
    </row>
    <row r="367" spans="1:23" ht="23.45" customHeight="1">
      <c r="A367" s="35" t="s">
        <v>5778</v>
      </c>
      <c r="B367" s="35" t="s">
        <v>10912</v>
      </c>
      <c r="C367" s="35" t="s">
        <v>134</v>
      </c>
      <c r="D367" s="35" t="s">
        <v>135</v>
      </c>
      <c r="E367" s="36" t="s">
        <v>7843</v>
      </c>
      <c r="F367" s="35" t="s">
        <v>7318</v>
      </c>
      <c r="G367" s="37" t="s">
        <v>7064</v>
      </c>
      <c r="H367" s="38">
        <v>19000</v>
      </c>
      <c r="I367" s="39">
        <v>4</v>
      </c>
      <c r="J367" s="40"/>
      <c r="K367" s="41"/>
      <c r="L367" s="76">
        <v>1</v>
      </c>
      <c r="M367" s="14"/>
      <c r="N367" s="15"/>
      <c r="O367" s="97">
        <v>1</v>
      </c>
      <c r="P367" s="97" t="s">
        <v>207</v>
      </c>
      <c r="Q367" s="146"/>
      <c r="R367" s="146"/>
      <c r="S367" s="78">
        <v>1</v>
      </c>
      <c r="T367" s="48">
        <v>19000</v>
      </c>
      <c r="U367" s="23"/>
      <c r="V367" s="24"/>
      <c r="W367" s="62" t="s">
        <v>4845</v>
      </c>
    </row>
    <row r="368" spans="1:23" ht="23.45" customHeight="1">
      <c r="A368" s="35" t="s">
        <v>5778</v>
      </c>
      <c r="B368" s="35" t="s">
        <v>10912</v>
      </c>
      <c r="C368" s="35" t="s">
        <v>134</v>
      </c>
      <c r="D368" s="35" t="s">
        <v>135</v>
      </c>
      <c r="E368" s="36" t="s">
        <v>7844</v>
      </c>
      <c r="F368" s="35" t="s">
        <v>7318</v>
      </c>
      <c r="G368" s="37" t="s">
        <v>7845</v>
      </c>
      <c r="H368" s="38">
        <v>19000</v>
      </c>
      <c r="I368" s="39">
        <v>5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/>
      <c r="R368" s="146"/>
      <c r="S368" s="78">
        <v>0</v>
      </c>
      <c r="T368" s="48">
        <v>0</v>
      </c>
      <c r="U368" s="23"/>
      <c r="V368" s="24"/>
      <c r="W368" s="62" t="s">
        <v>4845</v>
      </c>
    </row>
    <row r="369" spans="1:23" ht="23.45" customHeight="1">
      <c r="A369" s="16" t="s">
        <v>6486</v>
      </c>
      <c r="B369" s="16" t="s">
        <v>10912</v>
      </c>
      <c r="C369" s="16" t="s">
        <v>134</v>
      </c>
      <c r="D369" s="16" t="s">
        <v>135</v>
      </c>
      <c r="E369" s="25" t="s">
        <v>7311</v>
      </c>
      <c r="F369" s="16" t="s">
        <v>7309</v>
      </c>
      <c r="G369" s="26" t="s">
        <v>60</v>
      </c>
      <c r="H369" s="27">
        <v>8000</v>
      </c>
      <c r="I369" s="28"/>
      <c r="J369" s="29"/>
      <c r="K369" s="84">
        <v>1</v>
      </c>
      <c r="L369" s="77"/>
      <c r="M369" s="10"/>
      <c r="N369" s="11"/>
      <c r="O369" s="97">
        <v>0</v>
      </c>
      <c r="P369" s="97" t="s">
        <v>207</v>
      </c>
      <c r="Q369" s="167" t="s">
        <v>52</v>
      </c>
      <c r="R369" s="147" t="s">
        <v>12497</v>
      </c>
      <c r="S369" s="78">
        <v>0</v>
      </c>
      <c r="T369" s="48">
        <v>-8000</v>
      </c>
      <c r="U369" s="23"/>
      <c r="V369" s="24"/>
      <c r="W369" s="62" t="s">
        <v>4845</v>
      </c>
    </row>
    <row r="370" spans="1:23" ht="23.45" customHeight="1">
      <c r="A370" s="16" t="s">
        <v>6486</v>
      </c>
      <c r="B370" s="16" t="s">
        <v>10912</v>
      </c>
      <c r="C370" s="16" t="s">
        <v>134</v>
      </c>
      <c r="D370" s="16" t="s">
        <v>135</v>
      </c>
      <c r="E370" s="25" t="s">
        <v>6540</v>
      </c>
      <c r="F370" s="16" t="s">
        <v>7318</v>
      </c>
      <c r="G370" s="26" t="s">
        <v>4940</v>
      </c>
      <c r="H370" s="27">
        <v>19000</v>
      </c>
      <c r="I370" s="28"/>
      <c r="J370" s="29"/>
      <c r="K370" s="12">
        <v>1</v>
      </c>
      <c r="L370" s="77"/>
      <c r="M370" s="10"/>
      <c r="N370" s="11"/>
      <c r="O370" s="97">
        <v>0</v>
      </c>
      <c r="P370" s="97" t="s">
        <v>207</v>
      </c>
      <c r="Q370" s="147" t="s">
        <v>36</v>
      </c>
      <c r="R370" s="147" t="s">
        <v>12746</v>
      </c>
      <c r="S370" s="78">
        <v>0</v>
      </c>
      <c r="T370" s="48">
        <v>0</v>
      </c>
      <c r="U370" s="23"/>
      <c r="V370" s="24"/>
      <c r="W370" s="62" t="s">
        <v>4845</v>
      </c>
    </row>
    <row r="371" spans="1:23" ht="23.45" customHeight="1">
      <c r="A371" s="16"/>
      <c r="B371" s="16"/>
      <c r="C371" s="16"/>
      <c r="D371" s="16"/>
      <c r="E371" s="25"/>
      <c r="F371" s="16"/>
      <c r="G371" s="26"/>
      <c r="H371" s="27"/>
      <c r="I371" s="28"/>
      <c r="J371" s="29"/>
      <c r="K371" s="12"/>
      <c r="L371" s="77"/>
      <c r="M371" s="10"/>
      <c r="N371" s="11"/>
      <c r="O371" s="97">
        <v>0</v>
      </c>
      <c r="P371" s="97" t="s">
        <v>207</v>
      </c>
      <c r="Q371" s="147"/>
      <c r="R371" s="147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35" t="s">
        <v>354</v>
      </c>
      <c r="B372" s="35" t="s">
        <v>11029</v>
      </c>
      <c r="C372" s="35" t="s">
        <v>356</v>
      </c>
      <c r="D372" s="35" t="s">
        <v>356</v>
      </c>
      <c r="E372" s="36" t="s">
        <v>7847</v>
      </c>
      <c r="F372" s="35" t="s">
        <v>7322</v>
      </c>
      <c r="G372" s="37" t="s">
        <v>7848</v>
      </c>
      <c r="H372" s="38">
        <v>18500</v>
      </c>
      <c r="I372" s="39">
        <v>10</v>
      </c>
      <c r="J372" s="40"/>
      <c r="K372" s="41"/>
      <c r="L372" s="76">
        <v>10</v>
      </c>
      <c r="M372" s="14"/>
      <c r="N372" s="15"/>
      <c r="O372" s="97">
        <v>10</v>
      </c>
      <c r="P372" s="97" t="s">
        <v>207</v>
      </c>
      <c r="Q372" s="146"/>
      <c r="R372" s="146"/>
      <c r="S372" s="78">
        <v>10</v>
      </c>
      <c r="T372" s="48">
        <v>185000</v>
      </c>
      <c r="U372" s="23"/>
      <c r="V372" s="24"/>
      <c r="W372" s="62" t="s">
        <v>358</v>
      </c>
    </row>
    <row r="373" spans="1:23" ht="23.45" customHeight="1">
      <c r="A373" s="35" t="s">
        <v>13010</v>
      </c>
      <c r="B373" s="35" t="s">
        <v>11029</v>
      </c>
      <c r="C373" s="35" t="s">
        <v>356</v>
      </c>
      <c r="D373" s="35" t="s">
        <v>356</v>
      </c>
      <c r="E373" s="36"/>
      <c r="F373" s="13" t="s">
        <v>5207</v>
      </c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219" t="s">
        <v>13130</v>
      </c>
      <c r="R373" s="146"/>
      <c r="S373" s="78">
        <v>0</v>
      </c>
      <c r="T373" s="48">
        <v>0</v>
      </c>
      <c r="U373" s="23"/>
      <c r="V373" s="24"/>
      <c r="W373" s="62" t="s">
        <v>358</v>
      </c>
    </row>
    <row r="374" spans="1:23" ht="23.45" customHeight="1">
      <c r="A374" s="35"/>
      <c r="B374" s="35"/>
      <c r="C374" s="35"/>
      <c r="D374" s="35"/>
      <c r="E374" s="36"/>
      <c r="F374" s="16"/>
      <c r="G374" s="37"/>
      <c r="H374" s="38"/>
      <c r="I374" s="39"/>
      <c r="J374" s="40"/>
      <c r="K374" s="41"/>
      <c r="L374" s="76"/>
      <c r="M374" s="14"/>
      <c r="N374" s="15"/>
      <c r="O374" s="97">
        <v>0</v>
      </c>
      <c r="P374" s="97" t="s">
        <v>207</v>
      </c>
      <c r="Q374" s="146"/>
      <c r="R374" s="146"/>
      <c r="S374" s="78">
        <v>0</v>
      </c>
      <c r="T374" s="49">
        <v>0</v>
      </c>
      <c r="U374" s="23"/>
      <c r="V374" s="24"/>
      <c r="W374" s="62" t="s">
        <v>207</v>
      </c>
    </row>
    <row r="375" spans="1:23" ht="23.45" customHeight="1">
      <c r="A375" s="35" t="s">
        <v>13014</v>
      </c>
      <c r="B375" s="35" t="s">
        <v>10672</v>
      </c>
      <c r="C375" s="35" t="s">
        <v>1443</v>
      </c>
      <c r="D375" s="35" t="s">
        <v>1444</v>
      </c>
      <c r="E375" s="36"/>
      <c r="F375" s="324" t="s">
        <v>5207</v>
      </c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219" t="s">
        <v>13130</v>
      </c>
      <c r="R375" s="146"/>
      <c r="S375" s="78">
        <v>0</v>
      </c>
      <c r="T375" s="49">
        <v>0</v>
      </c>
      <c r="U375" s="23"/>
      <c r="V375" s="24"/>
      <c r="W375" s="62" t="s">
        <v>1440</v>
      </c>
    </row>
    <row r="376" spans="1:23" ht="23.45" customHeight="1">
      <c r="A376" s="35"/>
      <c r="B376" s="35"/>
      <c r="C376" s="35"/>
      <c r="D376" s="35"/>
      <c r="E376" s="36"/>
      <c r="F376" s="16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146"/>
      <c r="R376" s="146"/>
      <c r="S376" s="78">
        <v>0</v>
      </c>
      <c r="T376" s="49">
        <v>0</v>
      </c>
      <c r="U376" s="23"/>
      <c r="V376" s="24"/>
      <c r="W376" s="62" t="s">
        <v>207</v>
      </c>
    </row>
    <row r="377" spans="1:23" ht="23.45" customHeight="1">
      <c r="A377" s="35" t="s">
        <v>2958</v>
      </c>
      <c r="B377" s="35" t="s">
        <v>10902</v>
      </c>
      <c r="C377" s="35" t="s">
        <v>2960</v>
      </c>
      <c r="D377" s="35" t="s">
        <v>2961</v>
      </c>
      <c r="E377" s="36" t="s">
        <v>11346</v>
      </c>
      <c r="F377" s="35" t="s">
        <v>7680</v>
      </c>
      <c r="G377" s="37" t="s">
        <v>6875</v>
      </c>
      <c r="H377" s="38">
        <v>11000</v>
      </c>
      <c r="I377" s="39">
        <v>3</v>
      </c>
      <c r="J377" s="40"/>
      <c r="K377" s="41"/>
      <c r="L377" s="76"/>
      <c r="M377" s="14"/>
      <c r="N377" s="15"/>
      <c r="O377" s="97">
        <v>0</v>
      </c>
      <c r="P377" s="97" t="s">
        <v>207</v>
      </c>
      <c r="Q377" s="146" t="s">
        <v>13131</v>
      </c>
      <c r="R377" s="146"/>
      <c r="S377" s="78">
        <v>0</v>
      </c>
      <c r="T377" s="49">
        <v>0</v>
      </c>
      <c r="U377" s="23"/>
      <c r="V377" s="24"/>
      <c r="W377" s="62" t="s">
        <v>2963</v>
      </c>
    </row>
    <row r="378" spans="1:23" ht="23.45" customHeight="1">
      <c r="A378" s="35"/>
      <c r="B378" s="35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97">
        <v>0</v>
      </c>
      <c r="P378" s="97" t="s">
        <v>207</v>
      </c>
      <c r="Q378" s="146"/>
      <c r="R378" s="146"/>
      <c r="S378" s="78">
        <v>0</v>
      </c>
      <c r="T378" s="49">
        <v>0</v>
      </c>
      <c r="U378" s="23"/>
      <c r="V378" s="24"/>
      <c r="W378" s="62" t="s">
        <v>207</v>
      </c>
    </row>
    <row r="379" spans="1:23" ht="23.45" customHeight="1">
      <c r="A379" s="35" t="s">
        <v>136</v>
      </c>
      <c r="B379" s="35" t="s">
        <v>10946</v>
      </c>
      <c r="C379" s="35" t="s">
        <v>138</v>
      </c>
      <c r="D379" s="35" t="s">
        <v>139</v>
      </c>
      <c r="E379" s="36" t="s">
        <v>12140</v>
      </c>
      <c r="F379" s="35" t="s">
        <v>12606</v>
      </c>
      <c r="G379" s="37" t="s">
        <v>6874</v>
      </c>
      <c r="H379" s="38">
        <v>12000</v>
      </c>
      <c r="I379" s="39"/>
      <c r="J379" s="40">
        <v>1</v>
      </c>
      <c r="K379" s="41"/>
      <c r="L379" s="76"/>
      <c r="M379" s="14"/>
      <c r="N379" s="15"/>
      <c r="O379" s="97">
        <v>0</v>
      </c>
      <c r="P379" s="97" t="s">
        <v>207</v>
      </c>
      <c r="Q379" s="146" t="s">
        <v>13108</v>
      </c>
      <c r="R379" s="146" t="s">
        <v>504</v>
      </c>
      <c r="S379" s="78">
        <v>0</v>
      </c>
      <c r="T379" s="48">
        <v>0</v>
      </c>
      <c r="U379" s="23">
        <v>12000</v>
      </c>
      <c r="V379" s="24">
        <v>45890</v>
      </c>
      <c r="W379" s="62" t="s">
        <v>4846</v>
      </c>
    </row>
    <row r="380" spans="1:23" ht="23.45" customHeight="1">
      <c r="A380" s="35" t="s">
        <v>136</v>
      </c>
      <c r="B380" s="35" t="s">
        <v>10946</v>
      </c>
      <c r="C380" s="35" t="s">
        <v>138</v>
      </c>
      <c r="D380" s="35" t="s">
        <v>139</v>
      </c>
      <c r="E380" s="36" t="s">
        <v>12140</v>
      </c>
      <c r="F380" s="35" t="s">
        <v>12606</v>
      </c>
      <c r="G380" s="37" t="s">
        <v>6874</v>
      </c>
      <c r="H380" s="38">
        <v>12000</v>
      </c>
      <c r="I380" s="39">
        <v>1</v>
      </c>
      <c r="J380" s="40"/>
      <c r="K380" s="41"/>
      <c r="L380" s="76"/>
      <c r="M380" s="14"/>
      <c r="N380" s="15"/>
      <c r="O380" s="97">
        <v>0</v>
      </c>
      <c r="P380" s="97" t="s">
        <v>207</v>
      </c>
      <c r="Q380" s="227" t="s">
        <v>13132</v>
      </c>
      <c r="R380" s="146" t="s">
        <v>11378</v>
      </c>
      <c r="S380" s="78">
        <v>0</v>
      </c>
      <c r="T380" s="48">
        <v>12000</v>
      </c>
      <c r="U380" s="23"/>
      <c r="V380" s="24"/>
      <c r="W380" s="62" t="s">
        <v>4846</v>
      </c>
    </row>
    <row r="381" spans="1:23" ht="23.4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12413</v>
      </c>
      <c r="F381" s="35" t="s">
        <v>12414</v>
      </c>
      <c r="G381" s="37" t="s">
        <v>7064</v>
      </c>
      <c r="H381" s="38">
        <v>15000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15000</v>
      </c>
      <c r="U381" s="23"/>
      <c r="V381" s="24"/>
      <c r="W381" s="62" t="s">
        <v>4846</v>
      </c>
    </row>
    <row r="382" spans="1:23" ht="23.4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7849</v>
      </c>
      <c r="F382" s="35" t="s">
        <v>7329</v>
      </c>
      <c r="G382" s="37" t="s">
        <v>7067</v>
      </c>
      <c r="H382" s="38">
        <v>12000</v>
      </c>
      <c r="I382" s="39"/>
      <c r="J382" s="40">
        <v>7</v>
      </c>
      <c r="K382" s="41"/>
      <c r="L382" s="76"/>
      <c r="M382" s="14">
        <v>7</v>
      </c>
      <c r="N382" s="15"/>
      <c r="O382" s="97">
        <v>7</v>
      </c>
      <c r="P382" s="97" t="s">
        <v>207</v>
      </c>
      <c r="Q382" s="146"/>
      <c r="R382" s="146" t="s">
        <v>5185</v>
      </c>
      <c r="S382" s="78">
        <v>7</v>
      </c>
      <c r="T382" s="48">
        <v>0</v>
      </c>
      <c r="U382" s="23">
        <v>84000</v>
      </c>
      <c r="V382" s="24">
        <v>45887</v>
      </c>
      <c r="W382" s="62" t="s">
        <v>4846</v>
      </c>
    </row>
    <row r="383" spans="1:23" ht="23.4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7849</v>
      </c>
      <c r="F383" s="35" t="s">
        <v>7329</v>
      </c>
      <c r="G383" s="37" t="s">
        <v>7067</v>
      </c>
      <c r="H383" s="38">
        <v>12000</v>
      </c>
      <c r="I383" s="39"/>
      <c r="J383" s="40">
        <v>8</v>
      </c>
      <c r="K383" s="41"/>
      <c r="L383" s="76"/>
      <c r="M383" s="14">
        <v>8</v>
      </c>
      <c r="N383" s="15"/>
      <c r="O383" s="97">
        <v>8</v>
      </c>
      <c r="P383" s="97" t="s">
        <v>207</v>
      </c>
      <c r="Q383" s="146"/>
      <c r="R383" s="146" t="s">
        <v>6039</v>
      </c>
      <c r="S383" s="78">
        <v>8</v>
      </c>
      <c r="T383" s="48">
        <v>0</v>
      </c>
      <c r="U383" s="23">
        <v>120000</v>
      </c>
      <c r="V383" s="24">
        <v>45883</v>
      </c>
      <c r="W383" s="62" t="s">
        <v>4846</v>
      </c>
    </row>
    <row r="384" spans="1:23" ht="23.4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7328</v>
      </c>
      <c r="F384" s="35" t="s">
        <v>7329</v>
      </c>
      <c r="G384" s="37" t="s">
        <v>7064</v>
      </c>
      <c r="H384" s="38">
        <v>12000</v>
      </c>
      <c r="I384" s="39"/>
      <c r="J384" s="40">
        <v>2</v>
      </c>
      <c r="K384" s="41"/>
      <c r="L384" s="76"/>
      <c r="M384" s="14">
        <v>2</v>
      </c>
      <c r="N384" s="15"/>
      <c r="O384" s="97">
        <v>2</v>
      </c>
      <c r="P384" s="97" t="s">
        <v>207</v>
      </c>
      <c r="Q384" s="146"/>
      <c r="R384" s="146" t="s">
        <v>151</v>
      </c>
      <c r="S384" s="78">
        <v>2</v>
      </c>
      <c r="T384" s="48">
        <v>0</v>
      </c>
      <c r="U384" s="23">
        <v>24000</v>
      </c>
      <c r="V384" s="24">
        <v>45890</v>
      </c>
      <c r="W384" s="62" t="s">
        <v>4846</v>
      </c>
    </row>
    <row r="385" spans="1:23" ht="23.45" customHeight="1">
      <c r="A385" s="168"/>
      <c r="B385" s="168"/>
      <c r="C385" s="168"/>
      <c r="D385" s="168"/>
      <c r="E385" s="169"/>
      <c r="F385" s="168"/>
      <c r="G385" s="170"/>
      <c r="H385" s="171"/>
      <c r="I385" s="172"/>
      <c r="J385" s="173"/>
      <c r="K385" s="174"/>
      <c r="L385" s="175"/>
      <c r="M385" s="176"/>
      <c r="N385" s="177"/>
      <c r="O385" s="97">
        <v>0</v>
      </c>
      <c r="P385" s="97" t="s">
        <v>207</v>
      </c>
      <c r="Q385" s="305"/>
      <c r="R385" s="216"/>
      <c r="S385" s="78">
        <v>0</v>
      </c>
      <c r="T385" s="49">
        <v>0</v>
      </c>
      <c r="U385" s="23"/>
      <c r="V385" s="24"/>
      <c r="W385" s="62" t="s">
        <v>207</v>
      </c>
    </row>
    <row r="386" spans="1:23" ht="23.45" customHeight="1">
      <c r="A386" s="35" t="s">
        <v>9848</v>
      </c>
      <c r="B386" s="35" t="s">
        <v>10721</v>
      </c>
      <c r="C386" s="35" t="s">
        <v>1715</v>
      </c>
      <c r="D386" s="35" t="s">
        <v>1715</v>
      </c>
      <c r="E386" s="36" t="s">
        <v>9870</v>
      </c>
      <c r="F386" s="35" t="s">
        <v>9871</v>
      </c>
      <c r="G386" s="37" t="s">
        <v>7038</v>
      </c>
      <c r="H386" s="38">
        <v>20000</v>
      </c>
      <c r="I386" s="39">
        <v>6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146" t="s">
        <v>13125</v>
      </c>
      <c r="R386" s="146"/>
      <c r="S386" s="78">
        <v>0</v>
      </c>
      <c r="T386" s="49">
        <v>0</v>
      </c>
      <c r="U386" s="23"/>
      <c r="V386" s="24"/>
      <c r="W386" s="62" t="s">
        <v>1716</v>
      </c>
    </row>
    <row r="387" spans="1:23" ht="23.45" customHeight="1">
      <c r="A387" s="35"/>
      <c r="B387" s="35"/>
      <c r="C387" s="35"/>
      <c r="D387" s="35"/>
      <c r="E387" s="36"/>
      <c r="F387" s="35"/>
      <c r="G387" s="37"/>
      <c r="H387" s="38"/>
      <c r="I387" s="39"/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360</v>
      </c>
      <c r="B388" s="35" t="s">
        <v>11008</v>
      </c>
      <c r="C388" s="35" t="s">
        <v>362</v>
      </c>
      <c r="D388" s="35" t="s">
        <v>363</v>
      </c>
      <c r="E388" s="36" t="s">
        <v>7332</v>
      </c>
      <c r="F388" s="35" t="s">
        <v>7333</v>
      </c>
      <c r="G388" s="37" t="s">
        <v>7102</v>
      </c>
      <c r="H388" s="38">
        <v>16000</v>
      </c>
      <c r="I388" s="39">
        <v>8</v>
      </c>
      <c r="J388" s="40"/>
      <c r="K388" s="41"/>
      <c r="L388" s="76"/>
      <c r="M388" s="14"/>
      <c r="N388" s="15"/>
      <c r="O388" s="97">
        <v>0</v>
      </c>
      <c r="P388" s="97" t="s">
        <v>207</v>
      </c>
      <c r="Q388" s="146" t="s">
        <v>13133</v>
      </c>
      <c r="R388" s="146"/>
      <c r="S388" s="78">
        <v>0</v>
      </c>
      <c r="T388" s="48">
        <v>0</v>
      </c>
      <c r="U388" s="23"/>
      <c r="V388" s="24"/>
      <c r="W388" s="62" t="s">
        <v>4851</v>
      </c>
    </row>
    <row r="389" spans="1:23" ht="23.45" customHeight="1">
      <c r="A389" s="35" t="s">
        <v>360</v>
      </c>
      <c r="B389" s="35" t="s">
        <v>11008</v>
      </c>
      <c r="C389" s="35" t="s">
        <v>362</v>
      </c>
      <c r="D389" s="35" t="s">
        <v>363</v>
      </c>
      <c r="E389" s="36" t="s">
        <v>13064</v>
      </c>
      <c r="F389" s="35" t="s">
        <v>7339</v>
      </c>
      <c r="G389" s="37" t="s">
        <v>7152</v>
      </c>
      <c r="H389" s="38">
        <v>14000</v>
      </c>
      <c r="I389" s="39">
        <v>1</v>
      </c>
      <c r="J389" s="40"/>
      <c r="K389" s="41"/>
      <c r="L389" s="76">
        <v>1</v>
      </c>
      <c r="M389" s="14"/>
      <c r="N389" s="15"/>
      <c r="O389" s="97">
        <v>1</v>
      </c>
      <c r="P389" s="97" t="s">
        <v>207</v>
      </c>
      <c r="Q389" s="146"/>
      <c r="R389" s="146"/>
      <c r="S389" s="78">
        <v>1</v>
      </c>
      <c r="T389" s="48">
        <v>14000</v>
      </c>
      <c r="U389" s="23"/>
      <c r="V389" s="24"/>
      <c r="W389" s="62" t="s">
        <v>4851</v>
      </c>
    </row>
    <row r="390" spans="1:23" ht="23.45" customHeight="1">
      <c r="A390" s="35" t="s">
        <v>360</v>
      </c>
      <c r="B390" s="35" t="s">
        <v>11008</v>
      </c>
      <c r="C390" s="35" t="s">
        <v>362</v>
      </c>
      <c r="D390" s="35" t="s">
        <v>363</v>
      </c>
      <c r="E390" s="36" t="s">
        <v>11347</v>
      </c>
      <c r="F390" s="35" t="s">
        <v>7339</v>
      </c>
      <c r="G390" s="37" t="s">
        <v>7106</v>
      </c>
      <c r="H390" s="38">
        <v>14000</v>
      </c>
      <c r="I390" s="39">
        <v>1</v>
      </c>
      <c r="J390" s="40"/>
      <c r="K390" s="41"/>
      <c r="L390" s="76">
        <v>1</v>
      </c>
      <c r="M390" s="14"/>
      <c r="N390" s="15"/>
      <c r="O390" s="97">
        <v>1</v>
      </c>
      <c r="P390" s="97" t="s">
        <v>207</v>
      </c>
      <c r="Q390" s="146"/>
      <c r="R390" s="146"/>
      <c r="S390" s="78">
        <v>1</v>
      </c>
      <c r="T390" s="48">
        <v>14000</v>
      </c>
      <c r="U390" s="23"/>
      <c r="V390" s="24"/>
      <c r="W390" s="62" t="s">
        <v>4851</v>
      </c>
    </row>
    <row r="391" spans="1:23" ht="23.45" customHeight="1">
      <c r="A391" s="35" t="s">
        <v>360</v>
      </c>
      <c r="B391" s="35" t="s">
        <v>11008</v>
      </c>
      <c r="C391" s="35" t="s">
        <v>362</v>
      </c>
      <c r="D391" s="35" t="s">
        <v>363</v>
      </c>
      <c r="E391" s="36" t="s">
        <v>13065</v>
      </c>
      <c r="F391" s="35" t="s">
        <v>7339</v>
      </c>
      <c r="G391" s="37" t="s">
        <v>13066</v>
      </c>
      <c r="H391" s="38">
        <v>14000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14000</v>
      </c>
      <c r="U391" s="23"/>
      <c r="V391" s="24"/>
      <c r="W391" s="62" t="s">
        <v>4851</v>
      </c>
    </row>
    <row r="392" spans="1:23" ht="23.45" customHeight="1">
      <c r="A392" s="35" t="s">
        <v>360</v>
      </c>
      <c r="B392" s="35" t="s">
        <v>11008</v>
      </c>
      <c r="C392" s="35" t="s">
        <v>362</v>
      </c>
      <c r="D392" s="35" t="s">
        <v>363</v>
      </c>
      <c r="E392" s="36" t="s">
        <v>13067</v>
      </c>
      <c r="F392" s="35" t="s">
        <v>7339</v>
      </c>
      <c r="G392" s="37" t="s">
        <v>13068</v>
      </c>
      <c r="H392" s="38">
        <v>14000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14000</v>
      </c>
      <c r="U392" s="23"/>
      <c r="V392" s="24"/>
      <c r="W392" s="62" t="s">
        <v>4851</v>
      </c>
    </row>
    <row r="393" spans="1:23" ht="23.45" customHeight="1">
      <c r="A393" s="35" t="s">
        <v>360</v>
      </c>
      <c r="B393" s="35" t="s">
        <v>11008</v>
      </c>
      <c r="C393" s="35" t="s">
        <v>362</v>
      </c>
      <c r="D393" s="35" t="s">
        <v>363</v>
      </c>
      <c r="E393" s="36" t="s">
        <v>7341</v>
      </c>
      <c r="F393" s="35" t="s">
        <v>7339</v>
      </c>
      <c r="G393" s="37" t="s">
        <v>7342</v>
      </c>
      <c r="H393" s="38">
        <v>14000</v>
      </c>
      <c r="I393" s="39">
        <v>1</v>
      </c>
      <c r="J393" s="40"/>
      <c r="K393" s="41"/>
      <c r="L393" s="76">
        <v>1</v>
      </c>
      <c r="M393" s="14"/>
      <c r="N393" s="15"/>
      <c r="O393" s="97">
        <v>1</v>
      </c>
      <c r="P393" s="97" t="s">
        <v>207</v>
      </c>
      <c r="Q393" s="146"/>
      <c r="R393" s="146"/>
      <c r="S393" s="78">
        <v>1</v>
      </c>
      <c r="T393" s="48">
        <v>14000</v>
      </c>
      <c r="U393" s="23"/>
      <c r="V393" s="24"/>
      <c r="W393" s="62" t="s">
        <v>4851</v>
      </c>
    </row>
    <row r="394" spans="1:23" ht="23.45" customHeight="1">
      <c r="A394" s="35" t="s">
        <v>360</v>
      </c>
      <c r="B394" s="35" t="s">
        <v>11008</v>
      </c>
      <c r="C394" s="35" t="s">
        <v>362</v>
      </c>
      <c r="D394" s="35" t="s">
        <v>363</v>
      </c>
      <c r="E394" s="36" t="s">
        <v>7705</v>
      </c>
      <c r="F394" s="35" t="s">
        <v>7704</v>
      </c>
      <c r="G394" s="37" t="s">
        <v>7706</v>
      </c>
      <c r="H394" s="38">
        <v>9500</v>
      </c>
      <c r="I394" s="39">
        <v>12</v>
      </c>
      <c r="J394" s="40"/>
      <c r="K394" s="41"/>
      <c r="L394" s="76">
        <v>12</v>
      </c>
      <c r="M394" s="14"/>
      <c r="N394" s="15"/>
      <c r="O394" s="97">
        <v>12</v>
      </c>
      <c r="P394" s="97" t="s">
        <v>207</v>
      </c>
      <c r="Q394" s="146"/>
      <c r="R394" s="146"/>
      <c r="S394" s="78">
        <v>12</v>
      </c>
      <c r="T394" s="48">
        <v>114000</v>
      </c>
      <c r="U394" s="23"/>
      <c r="V394" s="24"/>
      <c r="W394" s="62" t="s">
        <v>4851</v>
      </c>
    </row>
    <row r="395" spans="1:23" ht="23.45" customHeight="1">
      <c r="A395" s="16" t="s">
        <v>5101</v>
      </c>
      <c r="B395" s="16" t="s">
        <v>11008</v>
      </c>
      <c r="C395" s="16" t="s">
        <v>362</v>
      </c>
      <c r="D395" s="16" t="s">
        <v>363</v>
      </c>
      <c r="E395" s="25" t="s">
        <v>11479</v>
      </c>
      <c r="F395" s="16" t="s">
        <v>6999</v>
      </c>
      <c r="G395" s="26" t="s">
        <v>4813</v>
      </c>
      <c r="H395" s="27">
        <v>16000</v>
      </c>
      <c r="I395" s="28"/>
      <c r="J395" s="29"/>
      <c r="K395" s="12">
        <v>1</v>
      </c>
      <c r="L395" s="77"/>
      <c r="M395" s="10"/>
      <c r="N395" s="11"/>
      <c r="O395" s="107">
        <v>0</v>
      </c>
      <c r="P395" s="107" t="s">
        <v>207</v>
      </c>
      <c r="Q395" s="147"/>
      <c r="R395" s="147" t="s">
        <v>12990</v>
      </c>
      <c r="S395" s="78">
        <v>0</v>
      </c>
      <c r="T395" s="48">
        <v>0</v>
      </c>
      <c r="U395" s="23"/>
      <c r="V395" s="24"/>
      <c r="W395" s="62" t="s">
        <v>4851</v>
      </c>
    </row>
    <row r="396" spans="1:23" ht="23.45" customHeight="1">
      <c r="A396" s="30"/>
      <c r="B396" s="30"/>
      <c r="C396" s="30"/>
      <c r="D396" s="30"/>
      <c r="E396" s="31"/>
      <c r="F396" s="30"/>
      <c r="G396" s="32"/>
      <c r="H396" s="33"/>
      <c r="I396" s="39"/>
      <c r="J396" s="40"/>
      <c r="K396" s="34"/>
      <c r="L396" s="77"/>
      <c r="M396" s="10"/>
      <c r="N396" s="11"/>
      <c r="O396" s="97">
        <v>0</v>
      </c>
      <c r="P396" s="97" t="s">
        <v>207</v>
      </c>
      <c r="Q396" s="146"/>
      <c r="R396" s="217"/>
      <c r="S396" s="78">
        <v>0</v>
      </c>
      <c r="T396" s="49">
        <v>0</v>
      </c>
      <c r="U396" s="23"/>
      <c r="V396" s="24"/>
      <c r="W396" s="62" t="s">
        <v>207</v>
      </c>
    </row>
    <row r="397" spans="1:23" ht="23.45" customHeight="1">
      <c r="A397" s="35" t="s">
        <v>148</v>
      </c>
      <c r="B397" s="35" t="s">
        <v>10972</v>
      </c>
      <c r="C397" s="35" t="s">
        <v>150</v>
      </c>
      <c r="D397" s="35" t="s">
        <v>150</v>
      </c>
      <c r="E397" s="36" t="s">
        <v>7695</v>
      </c>
      <c r="F397" s="35" t="s">
        <v>11632</v>
      </c>
      <c r="G397" s="37" t="s">
        <v>7121</v>
      </c>
      <c r="H397" s="38">
        <v>19500</v>
      </c>
      <c r="I397" s="39">
        <v>10</v>
      </c>
      <c r="J397" s="40"/>
      <c r="K397" s="41"/>
      <c r="L397" s="76"/>
      <c r="M397" s="14"/>
      <c r="N397" s="15"/>
      <c r="O397" s="97">
        <v>0</v>
      </c>
      <c r="P397" s="97" t="s">
        <v>207</v>
      </c>
      <c r="Q397" s="227" t="s">
        <v>13134</v>
      </c>
      <c r="R397" s="146" t="s">
        <v>13103</v>
      </c>
      <c r="S397" s="78">
        <v>0</v>
      </c>
      <c r="T397" s="48">
        <v>195000</v>
      </c>
      <c r="U397" s="23"/>
      <c r="V397" s="24"/>
      <c r="W397" s="62" t="s">
        <v>366</v>
      </c>
    </row>
    <row r="398" spans="1:23" ht="23.45" customHeight="1">
      <c r="A398" s="35" t="s">
        <v>148</v>
      </c>
      <c r="B398" s="35" t="s">
        <v>10972</v>
      </c>
      <c r="C398" s="35" t="s">
        <v>150</v>
      </c>
      <c r="D398" s="35" t="s">
        <v>150</v>
      </c>
      <c r="E398" s="36" t="s">
        <v>7696</v>
      </c>
      <c r="F398" s="35" t="s">
        <v>11923</v>
      </c>
      <c r="G398" s="37" t="s">
        <v>7748</v>
      </c>
      <c r="H398" s="38">
        <v>22500</v>
      </c>
      <c r="I398" s="39">
        <v>3</v>
      </c>
      <c r="J398" s="40"/>
      <c r="K398" s="41"/>
      <c r="L398" s="76">
        <v>3</v>
      </c>
      <c r="M398" s="14"/>
      <c r="N398" s="15"/>
      <c r="O398" s="97">
        <v>3</v>
      </c>
      <c r="P398" s="97" t="s">
        <v>207</v>
      </c>
      <c r="Q398" s="146"/>
      <c r="R398" s="146"/>
      <c r="S398" s="78">
        <v>3</v>
      </c>
      <c r="T398" s="48">
        <v>67500</v>
      </c>
      <c r="U398" s="23"/>
      <c r="V398" s="24"/>
      <c r="W398" s="62" t="s">
        <v>366</v>
      </c>
    </row>
    <row r="399" spans="1:23" ht="23.45" customHeight="1">
      <c r="A399" s="35" t="s">
        <v>148</v>
      </c>
      <c r="B399" s="35" t="s">
        <v>10972</v>
      </c>
      <c r="C399" s="35" t="s">
        <v>150</v>
      </c>
      <c r="D399" s="35" t="s">
        <v>150</v>
      </c>
      <c r="E399" s="36" t="s">
        <v>12145</v>
      </c>
      <c r="F399" s="35" t="s">
        <v>12146</v>
      </c>
      <c r="G399" s="37" t="s">
        <v>12102</v>
      </c>
      <c r="H399" s="38">
        <v>26000</v>
      </c>
      <c r="I399" s="39"/>
      <c r="J399" s="40">
        <v>1</v>
      </c>
      <c r="K399" s="41"/>
      <c r="L399" s="76"/>
      <c r="M399" s="14">
        <v>1</v>
      </c>
      <c r="N399" s="15"/>
      <c r="O399" s="97">
        <v>1</v>
      </c>
      <c r="P399" s="97" t="s">
        <v>207</v>
      </c>
      <c r="Q399" s="146"/>
      <c r="R399" s="146" t="s">
        <v>504</v>
      </c>
      <c r="S399" s="78">
        <v>1</v>
      </c>
      <c r="T399" s="48">
        <v>0</v>
      </c>
      <c r="U399" s="23">
        <v>26000</v>
      </c>
      <c r="V399" s="24">
        <v>45888</v>
      </c>
      <c r="W399" s="62" t="s">
        <v>366</v>
      </c>
    </row>
    <row r="400" spans="1:23" ht="23.45" customHeight="1">
      <c r="A400" s="35" t="s">
        <v>148</v>
      </c>
      <c r="B400" s="35" t="s">
        <v>10972</v>
      </c>
      <c r="C400" s="35" t="s">
        <v>150</v>
      </c>
      <c r="D400" s="35" t="s">
        <v>150</v>
      </c>
      <c r="E400" s="36" t="s">
        <v>12145</v>
      </c>
      <c r="F400" s="35" t="s">
        <v>12146</v>
      </c>
      <c r="G400" s="37" t="s">
        <v>12102</v>
      </c>
      <c r="H400" s="38">
        <v>26000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 t="s">
        <v>11378</v>
      </c>
      <c r="S400" s="78">
        <v>1</v>
      </c>
      <c r="T400" s="48">
        <v>26000</v>
      </c>
      <c r="U400" s="23"/>
      <c r="V400" s="24"/>
      <c r="W400" s="62" t="s">
        <v>366</v>
      </c>
    </row>
    <row r="401" spans="1:23" ht="23.45" customHeight="1">
      <c r="A401" s="30" t="s">
        <v>6316</v>
      </c>
      <c r="B401" s="69" t="s">
        <v>10972</v>
      </c>
      <c r="C401" s="30" t="s">
        <v>150</v>
      </c>
      <c r="D401" s="30" t="s">
        <v>150</v>
      </c>
      <c r="E401" s="31" t="s">
        <v>13158</v>
      </c>
      <c r="F401" s="30" t="s">
        <v>13157</v>
      </c>
      <c r="G401" s="32" t="s">
        <v>13181</v>
      </c>
      <c r="H401" s="33">
        <v>26000</v>
      </c>
      <c r="I401" s="39"/>
      <c r="J401" s="40"/>
      <c r="K401" s="34">
        <v>1</v>
      </c>
      <c r="L401" s="76"/>
      <c r="M401" s="14"/>
      <c r="N401" s="15"/>
      <c r="O401" s="97">
        <v>0</v>
      </c>
      <c r="P401" s="97"/>
      <c r="Q401" s="146"/>
      <c r="R401" s="217" t="s">
        <v>13188</v>
      </c>
      <c r="S401" s="78">
        <v>0</v>
      </c>
      <c r="T401" s="48">
        <v>0</v>
      </c>
      <c r="U401" s="23"/>
      <c r="V401" s="24"/>
      <c r="W401" s="62" t="s">
        <v>366</v>
      </c>
    </row>
    <row r="402" spans="1:23" ht="23.4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45" customHeight="1">
      <c r="A403" s="35" t="s">
        <v>6372</v>
      </c>
      <c r="B403" s="35" t="s">
        <v>10714</v>
      </c>
      <c r="C403" s="35" t="s">
        <v>154</v>
      </c>
      <c r="D403" s="35" t="s">
        <v>155</v>
      </c>
      <c r="E403" s="36" t="s">
        <v>9422</v>
      </c>
      <c r="F403" s="35" t="s">
        <v>7628</v>
      </c>
      <c r="G403" s="37" t="s">
        <v>5959</v>
      </c>
      <c r="H403" s="38">
        <v>21000</v>
      </c>
      <c r="I403" s="39">
        <v>5</v>
      </c>
      <c r="J403" s="40"/>
      <c r="K403" s="41"/>
      <c r="L403" s="76"/>
      <c r="M403" s="14"/>
      <c r="N403" s="15"/>
      <c r="O403" s="97">
        <v>0</v>
      </c>
      <c r="P403" s="97" t="s">
        <v>207</v>
      </c>
      <c r="Q403" s="227" t="s">
        <v>13136</v>
      </c>
      <c r="R403" s="146"/>
      <c r="S403" s="78">
        <v>0</v>
      </c>
      <c r="T403" s="48">
        <v>105000</v>
      </c>
      <c r="U403" s="23"/>
      <c r="V403" s="24"/>
      <c r="W403" s="62" t="s">
        <v>5329</v>
      </c>
    </row>
    <row r="404" spans="1:23" ht="23.45" customHeight="1">
      <c r="A404" s="35" t="s">
        <v>6372</v>
      </c>
      <c r="B404" s="35" t="s">
        <v>10714</v>
      </c>
      <c r="C404" s="35" t="s">
        <v>154</v>
      </c>
      <c r="D404" s="35" t="s">
        <v>155</v>
      </c>
      <c r="E404" s="36" t="s">
        <v>7627</v>
      </c>
      <c r="F404" s="35" t="s">
        <v>7628</v>
      </c>
      <c r="G404" s="37" t="s">
        <v>7629</v>
      </c>
      <c r="H404" s="38">
        <v>21000</v>
      </c>
      <c r="I404" s="39"/>
      <c r="J404" s="40">
        <v>3</v>
      </c>
      <c r="K404" s="41"/>
      <c r="L404" s="76"/>
      <c r="M404" s="14"/>
      <c r="N404" s="15"/>
      <c r="O404" s="97">
        <v>0</v>
      </c>
      <c r="P404" s="97" t="s">
        <v>207</v>
      </c>
      <c r="Q404" s="146"/>
      <c r="R404" s="146" t="s">
        <v>144</v>
      </c>
      <c r="S404" s="78">
        <v>0</v>
      </c>
      <c r="T404" s="48">
        <v>0</v>
      </c>
      <c r="U404" s="23">
        <v>63000</v>
      </c>
      <c r="V404" s="24">
        <v>45890</v>
      </c>
      <c r="W404" s="62" t="s">
        <v>5329</v>
      </c>
    </row>
    <row r="405" spans="1:23" ht="23.45" customHeight="1">
      <c r="A405" s="35" t="s">
        <v>6372</v>
      </c>
      <c r="B405" s="35" t="s">
        <v>10714</v>
      </c>
      <c r="C405" s="35" t="s">
        <v>154</v>
      </c>
      <c r="D405" s="35" t="s">
        <v>155</v>
      </c>
      <c r="E405" s="36" t="s">
        <v>7627</v>
      </c>
      <c r="F405" s="35" t="s">
        <v>7628</v>
      </c>
      <c r="G405" s="37" t="s">
        <v>7629</v>
      </c>
      <c r="H405" s="38">
        <v>21000</v>
      </c>
      <c r="I405" s="39">
        <v>1</v>
      </c>
      <c r="J405" s="40"/>
      <c r="K405" s="41"/>
      <c r="L405" s="76"/>
      <c r="M405" s="14"/>
      <c r="N405" s="15"/>
      <c r="O405" s="97">
        <v>0</v>
      </c>
      <c r="P405" s="97" t="s">
        <v>207</v>
      </c>
      <c r="Q405" s="227" t="s">
        <v>13137</v>
      </c>
      <c r="R405" s="146" t="s">
        <v>11378</v>
      </c>
      <c r="S405" s="78">
        <v>0</v>
      </c>
      <c r="T405" s="48">
        <v>21000</v>
      </c>
      <c r="U405" s="23"/>
      <c r="V405" s="24"/>
      <c r="W405" s="62" t="s">
        <v>5329</v>
      </c>
    </row>
    <row r="406" spans="1:23" ht="23.45" customHeight="1">
      <c r="A406" s="35" t="s">
        <v>6372</v>
      </c>
      <c r="B406" s="35" t="s">
        <v>10714</v>
      </c>
      <c r="C406" s="35" t="s">
        <v>154</v>
      </c>
      <c r="D406" s="35" t="s">
        <v>155</v>
      </c>
      <c r="E406" s="36" t="s">
        <v>10452</v>
      </c>
      <c r="F406" s="35" t="s">
        <v>10453</v>
      </c>
      <c r="G406" s="37" t="s">
        <v>5959</v>
      </c>
      <c r="H406" s="38">
        <v>13000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13000</v>
      </c>
      <c r="U406" s="23"/>
      <c r="V406" s="24"/>
      <c r="W406" s="62" t="s">
        <v>5329</v>
      </c>
    </row>
    <row r="407" spans="1:23" ht="23.45" customHeight="1">
      <c r="A407" s="35" t="s">
        <v>6372</v>
      </c>
      <c r="B407" s="35" t="s">
        <v>10714</v>
      </c>
      <c r="C407" s="35" t="s">
        <v>154</v>
      </c>
      <c r="D407" s="35" t="s">
        <v>155</v>
      </c>
      <c r="E407" s="36" t="s">
        <v>11349</v>
      </c>
      <c r="F407" s="35" t="s">
        <v>10453</v>
      </c>
      <c r="G407" s="37" t="s">
        <v>7130</v>
      </c>
      <c r="H407" s="38">
        <v>13000</v>
      </c>
      <c r="I407" s="39"/>
      <c r="J407" s="40">
        <v>5</v>
      </c>
      <c r="K407" s="41"/>
      <c r="L407" s="76"/>
      <c r="M407" s="14">
        <v>5</v>
      </c>
      <c r="N407" s="15"/>
      <c r="O407" s="97">
        <v>5</v>
      </c>
      <c r="P407" s="97" t="s">
        <v>207</v>
      </c>
      <c r="Q407" s="146" t="s">
        <v>13139</v>
      </c>
      <c r="R407" s="146" t="s">
        <v>143</v>
      </c>
      <c r="S407" s="78">
        <v>5</v>
      </c>
      <c r="T407" s="48">
        <v>0</v>
      </c>
      <c r="U407" s="23">
        <v>65000</v>
      </c>
      <c r="V407" s="24">
        <v>45888</v>
      </c>
      <c r="W407" s="62" t="s">
        <v>5329</v>
      </c>
    </row>
    <row r="408" spans="1:23" ht="23.45" customHeight="1">
      <c r="A408" s="35" t="s">
        <v>6372</v>
      </c>
      <c r="B408" s="35" t="s">
        <v>10714</v>
      </c>
      <c r="C408" s="35" t="s">
        <v>154</v>
      </c>
      <c r="D408" s="35" t="s">
        <v>155</v>
      </c>
      <c r="E408" s="36" t="s">
        <v>11349</v>
      </c>
      <c r="F408" s="35" t="s">
        <v>10453</v>
      </c>
      <c r="G408" s="37" t="s">
        <v>7130</v>
      </c>
      <c r="H408" s="38">
        <v>13000</v>
      </c>
      <c r="I408" s="39"/>
      <c r="J408" s="40">
        <v>1</v>
      </c>
      <c r="K408" s="41"/>
      <c r="L408" s="76"/>
      <c r="M408" s="14">
        <v>1</v>
      </c>
      <c r="N408" s="15"/>
      <c r="O408" s="97">
        <v>1</v>
      </c>
      <c r="P408" s="97" t="s">
        <v>207</v>
      </c>
      <c r="Q408" s="146"/>
      <c r="R408" s="146" t="s">
        <v>504</v>
      </c>
      <c r="S408" s="78">
        <v>1</v>
      </c>
      <c r="T408" s="48">
        <v>0</v>
      </c>
      <c r="U408" s="23">
        <v>13000</v>
      </c>
      <c r="V408" s="24">
        <v>45883</v>
      </c>
      <c r="W408" s="62" t="s">
        <v>5329</v>
      </c>
    </row>
    <row r="409" spans="1:23" ht="23.45" customHeight="1">
      <c r="A409" s="35" t="s">
        <v>6372</v>
      </c>
      <c r="B409" s="35" t="s">
        <v>10714</v>
      </c>
      <c r="C409" s="35" t="s">
        <v>154</v>
      </c>
      <c r="D409" s="35" t="s">
        <v>155</v>
      </c>
      <c r="E409" s="36" t="s">
        <v>10455</v>
      </c>
      <c r="F409" s="35" t="s">
        <v>10453</v>
      </c>
      <c r="G409" s="37" t="s">
        <v>12632</v>
      </c>
      <c r="H409" s="38">
        <v>13000</v>
      </c>
      <c r="I409" s="39">
        <v>1</v>
      </c>
      <c r="J409" s="40"/>
      <c r="K409" s="41"/>
      <c r="L409" s="76"/>
      <c r="M409" s="14"/>
      <c r="N409" s="15"/>
      <c r="O409" s="97">
        <v>0</v>
      </c>
      <c r="P409" s="97" t="s">
        <v>207</v>
      </c>
      <c r="Q409" s="146" t="s">
        <v>13135</v>
      </c>
      <c r="R409" s="146"/>
      <c r="S409" s="78">
        <v>0</v>
      </c>
      <c r="T409" s="48">
        <v>0</v>
      </c>
      <c r="U409" s="23"/>
      <c r="V409" s="24"/>
      <c r="W409" s="62" t="s">
        <v>5329</v>
      </c>
    </row>
    <row r="410" spans="1:23" ht="23.45" customHeight="1">
      <c r="A410" s="35" t="s">
        <v>6372</v>
      </c>
      <c r="B410" s="35" t="s">
        <v>10714</v>
      </c>
      <c r="C410" s="35" t="s">
        <v>154</v>
      </c>
      <c r="D410" s="35" t="s">
        <v>155</v>
      </c>
      <c r="E410" s="36" t="s">
        <v>13069</v>
      </c>
      <c r="F410" s="35" t="s">
        <v>10453</v>
      </c>
      <c r="G410" s="37" t="s">
        <v>13070</v>
      </c>
      <c r="H410" s="38">
        <v>13000</v>
      </c>
      <c r="I410" s="39">
        <v>3</v>
      </c>
      <c r="J410" s="40"/>
      <c r="K410" s="41"/>
      <c r="L410" s="76">
        <v>3</v>
      </c>
      <c r="M410" s="14"/>
      <c r="N410" s="15"/>
      <c r="O410" s="97">
        <v>3</v>
      </c>
      <c r="P410" s="97" t="s">
        <v>207</v>
      </c>
      <c r="Q410" s="146"/>
      <c r="R410" s="146"/>
      <c r="S410" s="78">
        <v>3</v>
      </c>
      <c r="T410" s="48">
        <v>39000</v>
      </c>
      <c r="U410" s="23"/>
      <c r="V410" s="24"/>
      <c r="W410" s="62" t="s">
        <v>5329</v>
      </c>
    </row>
    <row r="411" spans="1:23" ht="23.45" customHeight="1">
      <c r="A411" s="35" t="s">
        <v>6372</v>
      </c>
      <c r="B411" s="35" t="s">
        <v>10714</v>
      </c>
      <c r="C411" s="35" t="s">
        <v>154</v>
      </c>
      <c r="D411" s="35" t="s">
        <v>155</v>
      </c>
      <c r="E411" s="36" t="s">
        <v>7856</v>
      </c>
      <c r="F411" s="35" t="s">
        <v>7631</v>
      </c>
      <c r="G411" s="37" t="s">
        <v>7130</v>
      </c>
      <c r="H411" s="38">
        <v>17000</v>
      </c>
      <c r="I411" s="39"/>
      <c r="J411" s="40">
        <v>5</v>
      </c>
      <c r="K411" s="41"/>
      <c r="L411" s="76"/>
      <c r="M411" s="14"/>
      <c r="N411" s="15"/>
      <c r="O411" s="97">
        <v>0</v>
      </c>
      <c r="P411" s="97" t="s">
        <v>207</v>
      </c>
      <c r="Q411" s="146"/>
      <c r="R411" s="146" t="s">
        <v>143</v>
      </c>
      <c r="S411" s="78">
        <v>0</v>
      </c>
      <c r="T411" s="48">
        <v>0</v>
      </c>
      <c r="U411" s="23">
        <v>85000</v>
      </c>
      <c r="V411" s="24">
        <v>45890</v>
      </c>
      <c r="W411" s="62" t="s">
        <v>5329</v>
      </c>
    </row>
    <row r="412" spans="1:23" ht="23.45" customHeight="1">
      <c r="A412" s="35" t="s">
        <v>6372</v>
      </c>
      <c r="B412" s="35" t="s">
        <v>10714</v>
      </c>
      <c r="C412" s="35" t="s">
        <v>154</v>
      </c>
      <c r="D412" s="35" t="s">
        <v>155</v>
      </c>
      <c r="E412" s="36" t="s">
        <v>11633</v>
      </c>
      <c r="F412" s="35" t="s">
        <v>7632</v>
      </c>
      <c r="G412" s="37" t="s">
        <v>7064</v>
      </c>
      <c r="H412" s="38">
        <v>13000</v>
      </c>
      <c r="I412" s="39">
        <v>5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227" t="s">
        <v>13138</v>
      </c>
      <c r="R412" s="146"/>
      <c r="S412" s="78">
        <v>0</v>
      </c>
      <c r="T412" s="48">
        <v>65000</v>
      </c>
      <c r="U412" s="23"/>
      <c r="V412" s="24"/>
      <c r="W412" s="62" t="s">
        <v>5329</v>
      </c>
    </row>
    <row r="413" spans="1:23" ht="23.45" customHeight="1">
      <c r="A413" s="35" t="s">
        <v>6372</v>
      </c>
      <c r="B413" s="35" t="s">
        <v>10714</v>
      </c>
      <c r="C413" s="35" t="s">
        <v>154</v>
      </c>
      <c r="D413" s="35" t="s">
        <v>155</v>
      </c>
      <c r="E413" s="36" t="s">
        <v>7858</v>
      </c>
      <c r="F413" s="35" t="s">
        <v>7634</v>
      </c>
      <c r="G413" s="37" t="s">
        <v>7165</v>
      </c>
      <c r="H413" s="38">
        <v>17000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17000</v>
      </c>
      <c r="U413" s="23"/>
      <c r="V413" s="24"/>
      <c r="W413" s="62" t="s">
        <v>5329</v>
      </c>
    </row>
    <row r="414" spans="1:23" ht="23.45" customHeight="1">
      <c r="A414" s="16" t="s">
        <v>6816</v>
      </c>
      <c r="B414" s="16" t="s">
        <v>10714</v>
      </c>
      <c r="C414" s="16" t="s">
        <v>154</v>
      </c>
      <c r="D414" s="16" t="s">
        <v>155</v>
      </c>
      <c r="E414" s="25" t="s">
        <v>12299</v>
      </c>
      <c r="F414" s="16" t="s">
        <v>12298</v>
      </c>
      <c r="G414" s="26" t="s">
        <v>60</v>
      </c>
      <c r="H414" s="27">
        <v>13000</v>
      </c>
      <c r="I414" s="28"/>
      <c r="J414" s="29"/>
      <c r="K414" s="12">
        <v>1</v>
      </c>
      <c r="L414" s="77"/>
      <c r="M414" s="10"/>
      <c r="N414" s="11"/>
      <c r="O414" s="97">
        <v>0</v>
      </c>
      <c r="P414" s="97" t="s">
        <v>207</v>
      </c>
      <c r="Q414" s="147" t="s">
        <v>11666</v>
      </c>
      <c r="R414" s="147" t="s">
        <v>12358</v>
      </c>
      <c r="S414" s="78">
        <v>0</v>
      </c>
      <c r="T414" s="48">
        <v>0</v>
      </c>
      <c r="U414" s="23"/>
      <c r="V414" s="24"/>
      <c r="W414" s="62" t="s">
        <v>5329</v>
      </c>
    </row>
    <row r="415" spans="1:23" ht="23.45" customHeight="1">
      <c r="A415" s="16" t="s">
        <v>6816</v>
      </c>
      <c r="B415" s="16" t="s">
        <v>10714</v>
      </c>
      <c r="C415" s="16" t="s">
        <v>154</v>
      </c>
      <c r="D415" s="16" t="s">
        <v>155</v>
      </c>
      <c r="E415" s="25" t="s">
        <v>6375</v>
      </c>
      <c r="F415" s="16" t="s">
        <v>6374</v>
      </c>
      <c r="G415" s="26" t="s">
        <v>130</v>
      </c>
      <c r="H415" s="27">
        <v>17000</v>
      </c>
      <c r="I415" s="28"/>
      <c r="J415" s="29"/>
      <c r="K415" s="12">
        <v>1</v>
      </c>
      <c r="L415" s="77"/>
      <c r="M415" s="10"/>
      <c r="N415" s="11"/>
      <c r="O415" s="97">
        <v>0</v>
      </c>
      <c r="P415" s="97" t="s">
        <v>207</v>
      </c>
      <c r="Q415" s="147" t="s">
        <v>11668</v>
      </c>
      <c r="R415" s="147" t="s">
        <v>12746</v>
      </c>
      <c r="S415" s="78">
        <v>0</v>
      </c>
      <c r="T415" s="48">
        <v>0</v>
      </c>
      <c r="U415" s="23"/>
      <c r="V415" s="24"/>
      <c r="W415" s="62" t="s">
        <v>5329</v>
      </c>
    </row>
    <row r="416" spans="1:23" ht="23.45" customHeight="1">
      <c r="A416" s="16" t="s">
        <v>6816</v>
      </c>
      <c r="B416" s="16" t="s">
        <v>10714</v>
      </c>
      <c r="C416" s="16" t="s">
        <v>154</v>
      </c>
      <c r="D416" s="16" t="s">
        <v>155</v>
      </c>
      <c r="E416" s="25" t="s">
        <v>12006</v>
      </c>
      <c r="F416" s="16" t="s">
        <v>6374</v>
      </c>
      <c r="G416" s="26" t="s">
        <v>60</v>
      </c>
      <c r="H416" s="27">
        <v>17000</v>
      </c>
      <c r="I416" s="28"/>
      <c r="J416" s="29"/>
      <c r="K416" s="12">
        <v>1</v>
      </c>
      <c r="L416" s="77"/>
      <c r="M416" s="10"/>
      <c r="N416" s="11"/>
      <c r="O416" s="107">
        <v>0</v>
      </c>
      <c r="P416" s="107" t="s">
        <v>207</v>
      </c>
      <c r="Q416" s="147"/>
      <c r="R416" s="147" t="s">
        <v>12979</v>
      </c>
      <c r="S416" s="78">
        <v>0</v>
      </c>
      <c r="T416" s="48">
        <v>0</v>
      </c>
      <c r="U416" s="23"/>
      <c r="V416" s="24"/>
      <c r="W416" s="62" t="s">
        <v>5329</v>
      </c>
    </row>
    <row r="417" spans="1:23" ht="23.45" customHeight="1">
      <c r="A417" s="16" t="s">
        <v>6816</v>
      </c>
      <c r="B417" s="16" t="s">
        <v>10714</v>
      </c>
      <c r="C417" s="16" t="s">
        <v>154</v>
      </c>
      <c r="D417" s="16" t="s">
        <v>155</v>
      </c>
      <c r="E417" s="25" t="s">
        <v>6781</v>
      </c>
      <c r="F417" s="16" t="s">
        <v>6780</v>
      </c>
      <c r="G417" s="26" t="s">
        <v>130</v>
      </c>
      <c r="H417" s="27">
        <v>13000</v>
      </c>
      <c r="I417" s="28"/>
      <c r="J417" s="29"/>
      <c r="K417" s="12">
        <v>1</v>
      </c>
      <c r="L417" s="77"/>
      <c r="M417" s="10"/>
      <c r="N417" s="11"/>
      <c r="O417" s="107">
        <v>0</v>
      </c>
      <c r="P417" s="107" t="s">
        <v>207</v>
      </c>
      <c r="Q417" s="147"/>
      <c r="R417" s="147" t="s">
        <v>12980</v>
      </c>
      <c r="S417" s="78">
        <v>0</v>
      </c>
      <c r="T417" s="48">
        <v>0</v>
      </c>
      <c r="U417" s="23"/>
      <c r="V417" s="24"/>
      <c r="W417" s="62" t="s">
        <v>5329</v>
      </c>
    </row>
    <row r="418" spans="1:23" ht="23.45" customHeight="1">
      <c r="A418" s="168"/>
      <c r="B418" s="168"/>
      <c r="C418" s="168"/>
      <c r="D418" s="168"/>
      <c r="E418" s="169"/>
      <c r="F418" s="168"/>
      <c r="G418" s="170"/>
      <c r="H418" s="171"/>
      <c r="I418" s="172"/>
      <c r="J418" s="173"/>
      <c r="K418" s="174"/>
      <c r="L418" s="175"/>
      <c r="M418" s="176"/>
      <c r="N418" s="177"/>
      <c r="O418" s="97">
        <v>0</v>
      </c>
      <c r="P418" s="97" t="s">
        <v>207</v>
      </c>
      <c r="Q418" s="305"/>
      <c r="R418" s="216"/>
      <c r="S418" s="78">
        <v>0</v>
      </c>
      <c r="T418" s="49">
        <v>0</v>
      </c>
      <c r="U418" s="23"/>
      <c r="V418" s="24"/>
      <c r="W418" s="62" t="s">
        <v>207</v>
      </c>
    </row>
    <row r="419" spans="1:23" ht="23.45" customHeight="1">
      <c r="A419" s="35" t="s">
        <v>520</v>
      </c>
      <c r="B419" s="35" t="s">
        <v>10639</v>
      </c>
      <c r="C419" s="35" t="s">
        <v>522</v>
      </c>
      <c r="D419" s="35" t="s">
        <v>522</v>
      </c>
      <c r="E419" s="36" t="s">
        <v>12608</v>
      </c>
      <c r="F419" s="35" t="s">
        <v>7351</v>
      </c>
      <c r="G419" s="37" t="s">
        <v>7076</v>
      </c>
      <c r="H419" s="38">
        <v>13000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/>
      <c r="R419" s="146"/>
      <c r="S419" s="78">
        <v>1</v>
      </c>
      <c r="T419" s="48">
        <v>13000</v>
      </c>
      <c r="U419" s="23"/>
      <c r="V419" s="24"/>
      <c r="W419" s="62" t="s">
        <v>4824</v>
      </c>
    </row>
    <row r="420" spans="1:23" ht="23.45" customHeight="1">
      <c r="A420" s="35" t="s">
        <v>520</v>
      </c>
      <c r="B420" s="35" t="s">
        <v>10639</v>
      </c>
      <c r="C420" s="35" t="s">
        <v>522</v>
      </c>
      <c r="D420" s="35" t="s">
        <v>522</v>
      </c>
      <c r="E420" s="36" t="s">
        <v>12147</v>
      </c>
      <c r="F420" s="35" t="s">
        <v>7352</v>
      </c>
      <c r="G420" s="37" t="s">
        <v>6874</v>
      </c>
      <c r="H420" s="38">
        <v>11000</v>
      </c>
      <c r="I420" s="39">
        <v>1</v>
      </c>
      <c r="J420" s="40"/>
      <c r="K420" s="41"/>
      <c r="L420" s="76">
        <v>1</v>
      </c>
      <c r="M420" s="14"/>
      <c r="N420" s="15"/>
      <c r="O420" s="97">
        <v>1</v>
      </c>
      <c r="P420" s="97" t="s">
        <v>207</v>
      </c>
      <c r="Q420" s="146"/>
      <c r="R420" s="146"/>
      <c r="S420" s="78">
        <v>1</v>
      </c>
      <c r="T420" s="48">
        <v>11000</v>
      </c>
      <c r="U420" s="23"/>
      <c r="V420" s="24"/>
      <c r="W420" s="62" t="s">
        <v>4824</v>
      </c>
    </row>
    <row r="421" spans="1:23" ht="23.45" customHeight="1">
      <c r="A421" s="35" t="s">
        <v>520</v>
      </c>
      <c r="B421" s="35" t="s">
        <v>10639</v>
      </c>
      <c r="C421" s="35" t="s">
        <v>522</v>
      </c>
      <c r="D421" s="35" t="s">
        <v>522</v>
      </c>
      <c r="E421" s="36" t="s">
        <v>7353</v>
      </c>
      <c r="F421" s="35" t="s">
        <v>7352</v>
      </c>
      <c r="G421" s="37" t="s">
        <v>6875</v>
      </c>
      <c r="H421" s="38">
        <v>11000</v>
      </c>
      <c r="I421" s="39">
        <v>3</v>
      </c>
      <c r="J421" s="40"/>
      <c r="K421" s="41"/>
      <c r="L421" s="76">
        <v>3</v>
      </c>
      <c r="M421" s="14"/>
      <c r="N421" s="15"/>
      <c r="O421" s="97">
        <v>3</v>
      </c>
      <c r="P421" s="97" t="s">
        <v>207</v>
      </c>
      <c r="Q421" s="146"/>
      <c r="R421" s="146"/>
      <c r="S421" s="78">
        <v>3</v>
      </c>
      <c r="T421" s="48">
        <v>33000</v>
      </c>
      <c r="U421" s="23"/>
      <c r="V421" s="24"/>
      <c r="W421" s="62" t="s">
        <v>4824</v>
      </c>
    </row>
    <row r="422" spans="1:23" ht="23.45" customHeight="1">
      <c r="A422" s="35" t="s">
        <v>520</v>
      </c>
      <c r="B422" s="35" t="s">
        <v>10639</v>
      </c>
      <c r="C422" s="35" t="s">
        <v>522</v>
      </c>
      <c r="D422" s="35" t="s">
        <v>522</v>
      </c>
      <c r="E422" s="36" t="s">
        <v>10456</v>
      </c>
      <c r="F422" s="35" t="s">
        <v>12827</v>
      </c>
      <c r="G422" s="37" t="s">
        <v>12083</v>
      </c>
      <c r="H422" s="38">
        <v>12000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/>
      <c r="R422" s="146"/>
      <c r="S422" s="78">
        <v>1</v>
      </c>
      <c r="T422" s="48">
        <v>12000</v>
      </c>
      <c r="U422" s="23"/>
      <c r="V422" s="24"/>
      <c r="W422" s="62" t="s">
        <v>4824</v>
      </c>
    </row>
    <row r="423" spans="1:23" ht="23.45" customHeight="1">
      <c r="A423" s="16" t="s">
        <v>4871</v>
      </c>
      <c r="B423" s="16" t="s">
        <v>10639</v>
      </c>
      <c r="C423" s="16" t="s">
        <v>522</v>
      </c>
      <c r="D423" s="16" t="s">
        <v>522</v>
      </c>
      <c r="E423" s="25" t="s">
        <v>12710</v>
      </c>
      <c r="F423" s="16" t="s">
        <v>11797</v>
      </c>
      <c r="G423" s="26" t="s">
        <v>35</v>
      </c>
      <c r="H423" s="27">
        <v>13000</v>
      </c>
      <c r="I423" s="28"/>
      <c r="J423" s="29"/>
      <c r="K423" s="84">
        <v>1</v>
      </c>
      <c r="L423" s="77"/>
      <c r="M423" s="10"/>
      <c r="N423" s="11"/>
      <c r="O423" s="97">
        <v>0</v>
      </c>
      <c r="P423" s="97" t="s">
        <v>207</v>
      </c>
      <c r="Q423" s="167" t="s">
        <v>36</v>
      </c>
      <c r="R423" s="147" t="s">
        <v>12746</v>
      </c>
      <c r="S423" s="78">
        <v>0</v>
      </c>
      <c r="T423" s="48">
        <v>0</v>
      </c>
      <c r="U423" s="23"/>
      <c r="V423" s="24"/>
      <c r="W423" s="62" t="s">
        <v>4824</v>
      </c>
    </row>
    <row r="424" spans="1:23" ht="23.45" customHeight="1">
      <c r="A424" s="16" t="s">
        <v>4871</v>
      </c>
      <c r="B424" s="16" t="s">
        <v>521</v>
      </c>
      <c r="C424" s="16" t="s">
        <v>522</v>
      </c>
      <c r="D424" s="16" t="s">
        <v>522</v>
      </c>
      <c r="E424" s="25" t="s">
        <v>11796</v>
      </c>
      <c r="F424" s="16" t="s">
        <v>11797</v>
      </c>
      <c r="G424" s="26" t="s">
        <v>147</v>
      </c>
      <c r="H424" s="27">
        <v>13000</v>
      </c>
      <c r="I424" s="28"/>
      <c r="J424" s="29"/>
      <c r="K424" s="84">
        <v>1</v>
      </c>
      <c r="L424" s="77"/>
      <c r="M424" s="10"/>
      <c r="N424" s="11"/>
      <c r="O424" s="97">
        <v>0</v>
      </c>
      <c r="P424" s="97" t="s">
        <v>207</v>
      </c>
      <c r="Q424" s="167" t="s">
        <v>36</v>
      </c>
      <c r="R424" s="147" t="s">
        <v>12539</v>
      </c>
      <c r="S424" s="78">
        <v>0</v>
      </c>
      <c r="T424" s="48">
        <v>0</v>
      </c>
      <c r="U424" s="23"/>
      <c r="V424" s="24"/>
      <c r="W424" s="62" t="s">
        <v>4824</v>
      </c>
    </row>
    <row r="425" spans="1:23" ht="23.45" customHeight="1">
      <c r="A425" s="16" t="s">
        <v>4871</v>
      </c>
      <c r="B425" s="16" t="s">
        <v>521</v>
      </c>
      <c r="C425" s="16" t="s">
        <v>522</v>
      </c>
      <c r="D425" s="16" t="s">
        <v>522</v>
      </c>
      <c r="E425" s="25" t="s">
        <v>11796</v>
      </c>
      <c r="F425" s="16" t="s">
        <v>11797</v>
      </c>
      <c r="G425" s="26" t="s">
        <v>147</v>
      </c>
      <c r="H425" s="27">
        <v>13000</v>
      </c>
      <c r="I425" s="28"/>
      <c r="J425" s="29"/>
      <c r="K425" s="84">
        <v>1</v>
      </c>
      <c r="L425" s="76"/>
      <c r="M425" s="14"/>
      <c r="N425" s="15">
        <v>1</v>
      </c>
      <c r="O425" s="97">
        <v>1</v>
      </c>
      <c r="P425" s="97" t="s">
        <v>207</v>
      </c>
      <c r="Q425" s="186"/>
      <c r="R425" s="147" t="s">
        <v>11844</v>
      </c>
      <c r="S425" s="78">
        <v>1</v>
      </c>
      <c r="T425" s="48">
        <v>0</v>
      </c>
      <c r="U425" s="23"/>
      <c r="V425" s="24"/>
      <c r="W425" s="62" t="s">
        <v>4824</v>
      </c>
    </row>
    <row r="426" spans="1:23" ht="23.45" customHeight="1">
      <c r="A426" s="16"/>
      <c r="B426" s="16"/>
      <c r="C426" s="16"/>
      <c r="D426" s="16"/>
      <c r="E426" s="25"/>
      <c r="F426" s="16"/>
      <c r="G426" s="26"/>
      <c r="H426" s="27"/>
      <c r="I426" s="28"/>
      <c r="J426" s="29"/>
      <c r="K426" s="125"/>
      <c r="L426" s="76"/>
      <c r="M426" s="14"/>
      <c r="N426" s="15"/>
      <c r="O426" s="97">
        <v>0</v>
      </c>
      <c r="P426" s="97" t="s">
        <v>207</v>
      </c>
      <c r="Q426" s="186"/>
      <c r="R426" s="147"/>
      <c r="S426" s="78">
        <v>0</v>
      </c>
      <c r="T426" s="49">
        <v>0</v>
      </c>
      <c r="U426" s="23"/>
      <c r="V426" s="24"/>
      <c r="W426" s="62" t="s">
        <v>207</v>
      </c>
    </row>
    <row r="427" spans="1:23" ht="23.45" customHeight="1">
      <c r="A427" s="35" t="s">
        <v>3676</v>
      </c>
      <c r="B427" s="35" t="s">
        <v>11013</v>
      </c>
      <c r="C427" s="35" t="s">
        <v>3680</v>
      </c>
      <c r="D427" s="35" t="s">
        <v>3681</v>
      </c>
      <c r="E427" s="36" t="s">
        <v>12150</v>
      </c>
      <c r="F427" s="35" t="s">
        <v>12149</v>
      </c>
      <c r="G427" s="37" t="s">
        <v>7644</v>
      </c>
      <c r="H427" s="38">
        <v>20000</v>
      </c>
      <c r="I427" s="39">
        <v>2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146" t="s">
        <v>11177</v>
      </c>
      <c r="R427" s="146"/>
      <c r="S427" s="78">
        <v>0</v>
      </c>
      <c r="T427" s="48">
        <v>0</v>
      </c>
      <c r="U427" s="23"/>
      <c r="V427" s="24"/>
      <c r="W427" s="62" t="s">
        <v>3683</v>
      </c>
    </row>
    <row r="428" spans="1:23" ht="23.45" customHeight="1">
      <c r="A428" s="35" t="s">
        <v>3676</v>
      </c>
      <c r="B428" s="35" t="s">
        <v>11013</v>
      </c>
      <c r="C428" s="35" t="s">
        <v>3680</v>
      </c>
      <c r="D428" s="35" t="s">
        <v>3681</v>
      </c>
      <c r="E428" s="36" t="s">
        <v>12148</v>
      </c>
      <c r="F428" s="35" t="s">
        <v>12149</v>
      </c>
      <c r="G428" s="37" t="s">
        <v>7038</v>
      </c>
      <c r="H428" s="38">
        <v>20000</v>
      </c>
      <c r="I428" s="39">
        <v>1</v>
      </c>
      <c r="J428" s="40"/>
      <c r="K428" s="41"/>
      <c r="L428" s="76">
        <v>1</v>
      </c>
      <c r="M428" s="14"/>
      <c r="N428" s="15"/>
      <c r="O428" s="97">
        <v>1</v>
      </c>
      <c r="P428" s="97" t="s">
        <v>207</v>
      </c>
      <c r="Q428" s="146"/>
      <c r="R428" s="146"/>
      <c r="S428" s="78">
        <v>1</v>
      </c>
      <c r="T428" s="48">
        <v>20000</v>
      </c>
      <c r="U428" s="23"/>
      <c r="V428" s="24"/>
      <c r="W428" s="62" t="s">
        <v>3683</v>
      </c>
    </row>
    <row r="429" spans="1:23" ht="23.45" customHeight="1">
      <c r="A429" s="35" t="s">
        <v>3676</v>
      </c>
      <c r="B429" s="35" t="s">
        <v>11013</v>
      </c>
      <c r="C429" s="35" t="s">
        <v>3680</v>
      </c>
      <c r="D429" s="35" t="s">
        <v>3681</v>
      </c>
      <c r="E429" s="36" t="s">
        <v>11634</v>
      </c>
      <c r="F429" s="35" t="s">
        <v>11635</v>
      </c>
      <c r="G429" s="37" t="s">
        <v>7055</v>
      </c>
      <c r="H429" s="38">
        <v>10000</v>
      </c>
      <c r="I429" s="39"/>
      <c r="J429" s="40">
        <v>30</v>
      </c>
      <c r="K429" s="41"/>
      <c r="L429" s="76"/>
      <c r="M429" s="14">
        <v>30</v>
      </c>
      <c r="N429" s="15"/>
      <c r="O429" s="97">
        <v>30</v>
      </c>
      <c r="P429" s="97" t="s">
        <v>207</v>
      </c>
      <c r="Q429" s="146"/>
      <c r="R429" s="146" t="s">
        <v>5567</v>
      </c>
      <c r="S429" s="78">
        <v>30</v>
      </c>
      <c r="T429" s="48">
        <v>0</v>
      </c>
      <c r="U429" s="23">
        <v>300000</v>
      </c>
      <c r="V429" s="24">
        <v>45887</v>
      </c>
      <c r="W429" s="62" t="s">
        <v>3683</v>
      </c>
    </row>
    <row r="430" spans="1:23" ht="23.45" customHeight="1">
      <c r="A430" s="35" t="s">
        <v>3676</v>
      </c>
      <c r="B430" s="35" t="s">
        <v>11013</v>
      </c>
      <c r="C430" s="35" t="s">
        <v>3680</v>
      </c>
      <c r="D430" s="35" t="s">
        <v>3681</v>
      </c>
      <c r="E430" s="36" t="s">
        <v>7943</v>
      </c>
      <c r="F430" s="35" t="s">
        <v>7944</v>
      </c>
      <c r="G430" s="37" t="s">
        <v>7076</v>
      </c>
      <c r="H430" s="38">
        <v>10000</v>
      </c>
      <c r="I430" s="39">
        <v>2</v>
      </c>
      <c r="J430" s="40"/>
      <c r="K430" s="41"/>
      <c r="L430" s="76">
        <v>1</v>
      </c>
      <c r="M430" s="14"/>
      <c r="N430" s="15"/>
      <c r="O430" s="97">
        <v>1</v>
      </c>
      <c r="P430" s="97" t="s">
        <v>207</v>
      </c>
      <c r="Q430" s="146" t="s">
        <v>13140</v>
      </c>
      <c r="R430" s="146"/>
      <c r="S430" s="78">
        <v>1</v>
      </c>
      <c r="T430" s="48">
        <v>10000</v>
      </c>
      <c r="U430" s="23"/>
      <c r="V430" s="24"/>
      <c r="W430" s="62" t="s">
        <v>3683</v>
      </c>
    </row>
    <row r="431" spans="1:23" ht="23.45" customHeight="1">
      <c r="A431" s="35" t="s">
        <v>3676</v>
      </c>
      <c r="B431" s="35" t="s">
        <v>11013</v>
      </c>
      <c r="C431" s="35" t="s">
        <v>3680</v>
      </c>
      <c r="D431" s="35" t="s">
        <v>3681</v>
      </c>
      <c r="E431" s="36" t="s">
        <v>7945</v>
      </c>
      <c r="F431" s="35" t="s">
        <v>7944</v>
      </c>
      <c r="G431" s="37" t="s">
        <v>7064</v>
      </c>
      <c r="H431" s="38">
        <v>10000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10000</v>
      </c>
      <c r="U431" s="23"/>
      <c r="V431" s="24"/>
      <c r="W431" s="62" t="s">
        <v>3683</v>
      </c>
    </row>
    <row r="432" spans="1:23" ht="23.45" customHeight="1">
      <c r="A432" s="30" t="s">
        <v>5965</v>
      </c>
      <c r="B432" s="69" t="s">
        <v>11013</v>
      </c>
      <c r="C432" s="30" t="s">
        <v>3680</v>
      </c>
      <c r="D432" s="30" t="s">
        <v>3681</v>
      </c>
      <c r="E432" s="31" t="s">
        <v>13156</v>
      </c>
      <c r="F432" s="30" t="s">
        <v>9916</v>
      </c>
      <c r="G432" s="32" t="s">
        <v>147</v>
      </c>
      <c r="H432" s="33">
        <v>10000</v>
      </c>
      <c r="I432" s="39"/>
      <c r="J432" s="40"/>
      <c r="K432" s="34">
        <v>5</v>
      </c>
      <c r="L432" s="76"/>
      <c r="M432" s="14"/>
      <c r="N432" s="15"/>
      <c r="O432" s="97">
        <v>0</v>
      </c>
      <c r="P432" s="97"/>
      <c r="Q432" s="146"/>
      <c r="R432" s="217" t="s">
        <v>13190</v>
      </c>
      <c r="S432" s="78">
        <v>0</v>
      </c>
      <c r="T432" s="48">
        <v>0</v>
      </c>
      <c r="U432" s="23"/>
      <c r="V432" s="24"/>
      <c r="W432" s="62" t="s">
        <v>3683</v>
      </c>
    </row>
    <row r="433" spans="1:23" ht="23.45" customHeight="1">
      <c r="A433" s="35"/>
      <c r="B433" s="35"/>
      <c r="C433" s="35"/>
      <c r="D433" s="35"/>
      <c r="E433" s="36"/>
      <c r="F433" s="35"/>
      <c r="G433" s="37"/>
      <c r="H433" s="38"/>
      <c r="I433" s="39"/>
      <c r="J433" s="40"/>
      <c r="K433" s="41"/>
      <c r="L433" s="76"/>
      <c r="M433" s="14"/>
      <c r="N433" s="15"/>
      <c r="O433" s="97">
        <v>0</v>
      </c>
      <c r="P433" s="97" t="s">
        <v>207</v>
      </c>
      <c r="Q433" s="146"/>
      <c r="R433" s="146"/>
      <c r="S433" s="78">
        <v>0</v>
      </c>
      <c r="T433" s="49">
        <v>0</v>
      </c>
      <c r="U433" s="23"/>
      <c r="V433" s="24"/>
      <c r="W433" s="62" t="s">
        <v>207</v>
      </c>
    </row>
    <row r="434" spans="1:23" ht="23.45" customHeight="1">
      <c r="A434" s="35" t="s">
        <v>1718</v>
      </c>
      <c r="B434" s="35" t="s">
        <v>10722</v>
      </c>
      <c r="C434" s="35" t="s">
        <v>1722</v>
      </c>
      <c r="D434" s="35" t="s">
        <v>1723</v>
      </c>
      <c r="E434" s="36" t="s">
        <v>10459</v>
      </c>
      <c r="F434" s="35" t="s">
        <v>10460</v>
      </c>
      <c r="G434" s="37" t="s">
        <v>6875</v>
      </c>
      <c r="H434" s="38">
        <v>16000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16000</v>
      </c>
      <c r="U434" s="23"/>
      <c r="V434" s="24"/>
      <c r="W434" s="62" t="s">
        <v>1726</v>
      </c>
    </row>
    <row r="435" spans="1:23" ht="23.45" customHeight="1">
      <c r="A435" s="35" t="s">
        <v>1718</v>
      </c>
      <c r="B435" s="35" t="s">
        <v>10722</v>
      </c>
      <c r="C435" s="35" t="s">
        <v>1722</v>
      </c>
      <c r="D435" s="35" t="s">
        <v>1723</v>
      </c>
      <c r="E435" s="36" t="s">
        <v>10461</v>
      </c>
      <c r="F435" s="35" t="s">
        <v>10460</v>
      </c>
      <c r="G435" s="37" t="s">
        <v>7055</v>
      </c>
      <c r="H435" s="38">
        <v>16000</v>
      </c>
      <c r="I435" s="39"/>
      <c r="J435" s="40">
        <v>5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11668</v>
      </c>
      <c r="R435" s="146" t="s">
        <v>143</v>
      </c>
      <c r="S435" s="78">
        <v>0</v>
      </c>
      <c r="T435" s="48">
        <v>0</v>
      </c>
      <c r="U435" s="23">
        <v>80000</v>
      </c>
      <c r="V435" s="24">
        <v>45890</v>
      </c>
      <c r="W435" s="62" t="s">
        <v>1726</v>
      </c>
    </row>
    <row r="436" spans="1:23" ht="23.45" customHeight="1">
      <c r="A436" s="35" t="s">
        <v>1718</v>
      </c>
      <c r="B436" s="35" t="s">
        <v>10722</v>
      </c>
      <c r="C436" s="35" t="s">
        <v>1722</v>
      </c>
      <c r="D436" s="35" t="s">
        <v>1723</v>
      </c>
      <c r="E436" s="36" t="s">
        <v>9603</v>
      </c>
      <c r="F436" s="35" t="s">
        <v>9738</v>
      </c>
      <c r="G436" s="37" t="s">
        <v>10029</v>
      </c>
      <c r="H436" s="38">
        <v>10000</v>
      </c>
      <c r="I436" s="39">
        <v>1</v>
      </c>
      <c r="J436" s="40"/>
      <c r="K436" s="41"/>
      <c r="L436" s="76">
        <v>1</v>
      </c>
      <c r="M436" s="14"/>
      <c r="N436" s="15"/>
      <c r="O436" s="97">
        <v>1</v>
      </c>
      <c r="P436" s="97" t="s">
        <v>207</v>
      </c>
      <c r="Q436" s="146"/>
      <c r="R436" s="146"/>
      <c r="S436" s="78">
        <v>1</v>
      </c>
      <c r="T436" s="48">
        <v>10000</v>
      </c>
      <c r="U436" s="23"/>
      <c r="V436" s="24"/>
      <c r="W436" s="62" t="s">
        <v>1726</v>
      </c>
    </row>
    <row r="437" spans="1:23" ht="23.45" customHeight="1">
      <c r="A437" s="35"/>
      <c r="B437" s="35"/>
      <c r="C437" s="35"/>
      <c r="D437" s="35"/>
      <c r="E437" s="36"/>
      <c r="F437" s="35"/>
      <c r="G437" s="37"/>
      <c r="H437" s="38"/>
      <c r="I437" s="39"/>
      <c r="J437" s="40"/>
      <c r="K437" s="41"/>
      <c r="L437" s="76"/>
      <c r="M437" s="14"/>
      <c r="N437" s="15"/>
      <c r="O437" s="97">
        <v>0</v>
      </c>
      <c r="P437" s="97" t="s">
        <v>207</v>
      </c>
      <c r="Q437" s="146"/>
      <c r="R437" s="146"/>
      <c r="S437" s="78">
        <v>0</v>
      </c>
      <c r="T437" s="49">
        <v>0</v>
      </c>
      <c r="U437" s="23"/>
      <c r="V437" s="24"/>
      <c r="W437" s="62" t="s">
        <v>207</v>
      </c>
    </row>
    <row r="438" spans="1:23" ht="23.45" customHeight="1">
      <c r="A438" s="35" t="s">
        <v>2913</v>
      </c>
      <c r="B438" s="35" t="s">
        <v>10898</v>
      </c>
      <c r="C438" s="35" t="s">
        <v>2917</v>
      </c>
      <c r="D438" s="35" t="s">
        <v>2918</v>
      </c>
      <c r="E438" s="36" t="s">
        <v>7860</v>
      </c>
      <c r="F438" s="35" t="s">
        <v>7861</v>
      </c>
      <c r="G438" s="37" t="s">
        <v>7067</v>
      </c>
      <c r="H438" s="38">
        <v>6000</v>
      </c>
      <c r="I438" s="39"/>
      <c r="J438" s="40">
        <v>1</v>
      </c>
      <c r="K438" s="41"/>
      <c r="L438" s="76"/>
      <c r="M438" s="14"/>
      <c r="N438" s="15"/>
      <c r="O438" s="97">
        <v>0</v>
      </c>
      <c r="P438" s="97" t="s">
        <v>207</v>
      </c>
      <c r="Q438" s="226" t="s">
        <v>13142</v>
      </c>
      <c r="R438" s="146" t="s">
        <v>504</v>
      </c>
      <c r="S438" s="78">
        <v>0</v>
      </c>
      <c r="T438" s="48">
        <v>0</v>
      </c>
      <c r="U438" s="23">
        <v>6000</v>
      </c>
      <c r="V438" s="24">
        <v>45887</v>
      </c>
      <c r="W438" s="62" t="s">
        <v>2921</v>
      </c>
    </row>
    <row r="439" spans="1:23" ht="23.45" customHeight="1">
      <c r="A439" s="35" t="s">
        <v>2913</v>
      </c>
      <c r="B439" s="35" t="s">
        <v>10898</v>
      </c>
      <c r="C439" s="35" t="s">
        <v>2917</v>
      </c>
      <c r="D439" s="35" t="s">
        <v>2918</v>
      </c>
      <c r="E439" s="36" t="s">
        <v>13071</v>
      </c>
      <c r="F439" s="35" t="s">
        <v>13072</v>
      </c>
      <c r="G439" s="37" t="s">
        <v>6875</v>
      </c>
      <c r="H439" s="38">
        <v>10000</v>
      </c>
      <c r="I439" s="39">
        <v>1</v>
      </c>
      <c r="J439" s="40"/>
      <c r="K439" s="41"/>
      <c r="L439" s="76">
        <v>1</v>
      </c>
      <c r="M439" s="14"/>
      <c r="N439" s="15"/>
      <c r="O439" s="97">
        <v>1</v>
      </c>
      <c r="P439" s="97" t="s">
        <v>207</v>
      </c>
      <c r="Q439" s="146"/>
      <c r="R439" s="146"/>
      <c r="S439" s="78">
        <v>1</v>
      </c>
      <c r="T439" s="48">
        <v>10000</v>
      </c>
      <c r="U439" s="23"/>
      <c r="V439" s="24"/>
      <c r="W439" s="62" t="s">
        <v>2921</v>
      </c>
    </row>
    <row r="440" spans="1:23" ht="23.45" customHeight="1">
      <c r="A440" s="35" t="s">
        <v>2913</v>
      </c>
      <c r="B440" s="35" t="s">
        <v>10898</v>
      </c>
      <c r="C440" s="35" t="s">
        <v>2917</v>
      </c>
      <c r="D440" s="35" t="s">
        <v>2918</v>
      </c>
      <c r="E440" s="36" t="s">
        <v>12151</v>
      </c>
      <c r="F440" s="35" t="s">
        <v>10031</v>
      </c>
      <c r="G440" s="37" t="s">
        <v>6875</v>
      </c>
      <c r="H440" s="38">
        <v>11000</v>
      </c>
      <c r="I440" s="39"/>
      <c r="J440" s="40">
        <v>35</v>
      </c>
      <c r="K440" s="41"/>
      <c r="L440" s="76"/>
      <c r="M440" s="14"/>
      <c r="N440" s="15"/>
      <c r="O440" s="97">
        <v>0</v>
      </c>
      <c r="P440" s="97" t="s">
        <v>207</v>
      </c>
      <c r="Q440" s="226" t="s">
        <v>13142</v>
      </c>
      <c r="R440" s="146" t="s">
        <v>11265</v>
      </c>
      <c r="S440" s="78">
        <v>0</v>
      </c>
      <c r="T440" s="48">
        <v>0</v>
      </c>
      <c r="U440" s="23">
        <v>440000</v>
      </c>
      <c r="V440" s="24">
        <v>45887</v>
      </c>
      <c r="W440" s="62" t="s">
        <v>2921</v>
      </c>
    </row>
    <row r="441" spans="1:23" ht="23.45" customHeight="1">
      <c r="A441" s="35" t="s">
        <v>2913</v>
      </c>
      <c r="B441" s="35" t="s">
        <v>10898</v>
      </c>
      <c r="C441" s="35" t="s">
        <v>2917</v>
      </c>
      <c r="D441" s="35" t="s">
        <v>2918</v>
      </c>
      <c r="E441" s="36" t="s">
        <v>12152</v>
      </c>
      <c r="F441" s="35" t="s">
        <v>10031</v>
      </c>
      <c r="G441" s="37" t="s">
        <v>6756</v>
      </c>
      <c r="H441" s="38">
        <v>11000</v>
      </c>
      <c r="I441" s="39"/>
      <c r="J441" s="40">
        <v>5</v>
      </c>
      <c r="K441" s="41"/>
      <c r="L441" s="76"/>
      <c r="M441" s="14"/>
      <c r="N441" s="15"/>
      <c r="O441" s="97">
        <v>0</v>
      </c>
      <c r="P441" s="97" t="s">
        <v>207</v>
      </c>
      <c r="Q441" s="226" t="s">
        <v>13142</v>
      </c>
      <c r="R441" s="146" t="s">
        <v>143</v>
      </c>
      <c r="S441" s="78">
        <v>0</v>
      </c>
      <c r="T441" s="48">
        <v>0</v>
      </c>
      <c r="U441" s="23">
        <v>110000</v>
      </c>
      <c r="V441" s="24">
        <v>45887</v>
      </c>
      <c r="W441" s="62" t="s">
        <v>2921</v>
      </c>
    </row>
    <row r="442" spans="1:23" ht="23.45" customHeight="1">
      <c r="A442" s="35" t="s">
        <v>2913</v>
      </c>
      <c r="B442" s="35" t="s">
        <v>10898</v>
      </c>
      <c r="C442" s="35" t="s">
        <v>2917</v>
      </c>
      <c r="D442" s="35" t="s">
        <v>2918</v>
      </c>
      <c r="E442" s="36" t="s">
        <v>11636</v>
      </c>
      <c r="F442" s="35" t="s">
        <v>7677</v>
      </c>
      <c r="G442" s="37" t="s">
        <v>11637</v>
      </c>
      <c r="H442" s="38">
        <v>10000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10000</v>
      </c>
      <c r="U442" s="23"/>
      <c r="V442" s="24"/>
      <c r="W442" s="62" t="s">
        <v>2921</v>
      </c>
    </row>
    <row r="443" spans="1:23" ht="23.45" customHeight="1">
      <c r="A443" s="35" t="s">
        <v>2913</v>
      </c>
      <c r="B443" s="35" t="s">
        <v>10898</v>
      </c>
      <c r="C443" s="35" t="s">
        <v>2917</v>
      </c>
      <c r="D443" s="35" t="s">
        <v>2918</v>
      </c>
      <c r="E443" s="36" t="s">
        <v>7676</v>
      </c>
      <c r="F443" s="35" t="s">
        <v>7677</v>
      </c>
      <c r="G443" s="37" t="s">
        <v>6756</v>
      </c>
      <c r="H443" s="38">
        <v>10000</v>
      </c>
      <c r="I443" s="39">
        <v>1</v>
      </c>
      <c r="J443" s="40"/>
      <c r="K443" s="41"/>
      <c r="L443" s="76">
        <v>1</v>
      </c>
      <c r="M443" s="14"/>
      <c r="N443" s="15"/>
      <c r="O443" s="97">
        <v>1</v>
      </c>
      <c r="P443" s="97" t="s">
        <v>207</v>
      </c>
      <c r="Q443" s="146"/>
      <c r="R443" s="146"/>
      <c r="S443" s="78">
        <v>1</v>
      </c>
      <c r="T443" s="48">
        <v>10000</v>
      </c>
      <c r="U443" s="23"/>
      <c r="V443" s="24"/>
      <c r="W443" s="62" t="s">
        <v>2921</v>
      </c>
    </row>
    <row r="444" spans="1:23" ht="23.45" customHeight="1">
      <c r="A444" s="35" t="s">
        <v>13012</v>
      </c>
      <c r="B444" s="35" t="s">
        <v>10898</v>
      </c>
      <c r="C444" s="35" t="s">
        <v>2917</v>
      </c>
      <c r="D444" s="35" t="s">
        <v>2918</v>
      </c>
      <c r="E444" s="36"/>
      <c r="F444" s="13" t="s">
        <v>5207</v>
      </c>
      <c r="G444" s="37"/>
      <c r="H444" s="38"/>
      <c r="I444" s="39"/>
      <c r="J444" s="40"/>
      <c r="K444" s="41"/>
      <c r="L444" s="76"/>
      <c r="M444" s="14"/>
      <c r="N444" s="15"/>
      <c r="O444" s="97">
        <v>0</v>
      </c>
      <c r="P444" s="97" t="s">
        <v>207</v>
      </c>
      <c r="Q444" s="219" t="s">
        <v>13141</v>
      </c>
      <c r="R444" s="146"/>
      <c r="S444" s="78">
        <v>0</v>
      </c>
      <c r="T444" s="48">
        <v>0</v>
      </c>
      <c r="U444" s="23"/>
      <c r="V444" s="24"/>
      <c r="W444" s="62" t="s">
        <v>2921</v>
      </c>
    </row>
    <row r="445" spans="1:23" ht="23.45" customHeight="1">
      <c r="A445" s="35" t="s">
        <v>2913</v>
      </c>
      <c r="B445" s="35" t="s">
        <v>10898</v>
      </c>
      <c r="C445" s="35" t="s">
        <v>2917</v>
      </c>
      <c r="D445" s="35" t="s">
        <v>2918</v>
      </c>
      <c r="E445" s="36" t="s">
        <v>7364</v>
      </c>
      <c r="F445" s="35" t="s">
        <v>7365</v>
      </c>
      <c r="G445" s="37" t="s">
        <v>7188</v>
      </c>
      <c r="H445" s="38">
        <v>9500</v>
      </c>
      <c r="I445" s="39">
        <v>10</v>
      </c>
      <c r="J445" s="40"/>
      <c r="K445" s="41"/>
      <c r="L445" s="76"/>
      <c r="M445" s="14"/>
      <c r="N445" s="15"/>
      <c r="O445" s="97">
        <v>0</v>
      </c>
      <c r="P445" s="97"/>
      <c r="Q445" s="227" t="s">
        <v>11197</v>
      </c>
      <c r="R445" s="146"/>
      <c r="S445" s="78">
        <v>0</v>
      </c>
      <c r="T445" s="48">
        <v>95000</v>
      </c>
      <c r="U445" s="23"/>
      <c r="V445" s="24"/>
      <c r="W445" s="62" t="s">
        <v>2921</v>
      </c>
    </row>
    <row r="446" spans="1:23" ht="23.45" customHeight="1">
      <c r="A446" s="35" t="s">
        <v>2913</v>
      </c>
      <c r="B446" s="35" t="s">
        <v>10898</v>
      </c>
      <c r="C446" s="35" t="s">
        <v>2917</v>
      </c>
      <c r="D446" s="35" t="s">
        <v>2918</v>
      </c>
      <c r="E446" s="36" t="s">
        <v>7364</v>
      </c>
      <c r="F446" s="35" t="s">
        <v>7365</v>
      </c>
      <c r="G446" s="37" t="s">
        <v>7188</v>
      </c>
      <c r="H446" s="38">
        <v>9500</v>
      </c>
      <c r="I446" s="39">
        <v>10</v>
      </c>
      <c r="J446" s="40"/>
      <c r="K446" s="41"/>
      <c r="L446" s="76">
        <v>10</v>
      </c>
      <c r="M446" s="14"/>
      <c r="N446" s="15"/>
      <c r="O446" s="97">
        <v>10</v>
      </c>
      <c r="P446" s="97" t="s">
        <v>207</v>
      </c>
      <c r="Q446" s="146"/>
      <c r="R446" s="146"/>
      <c r="S446" s="78">
        <v>10</v>
      </c>
      <c r="T446" s="48">
        <v>95000</v>
      </c>
      <c r="U446" s="23"/>
      <c r="V446" s="24"/>
      <c r="W446" s="62" t="s">
        <v>2921</v>
      </c>
    </row>
    <row r="447" spans="1:23" ht="23.45" customHeight="1">
      <c r="A447" s="35" t="s">
        <v>2913</v>
      </c>
      <c r="B447" s="35" t="s">
        <v>10898</v>
      </c>
      <c r="C447" s="35" t="s">
        <v>2917</v>
      </c>
      <c r="D447" s="35" t="s">
        <v>2918</v>
      </c>
      <c r="E447" s="36" t="s">
        <v>7366</v>
      </c>
      <c r="F447" s="35" t="s">
        <v>7365</v>
      </c>
      <c r="G447" s="37" t="s">
        <v>7007</v>
      </c>
      <c r="H447" s="38">
        <v>9500</v>
      </c>
      <c r="I447" s="39"/>
      <c r="J447" s="40">
        <v>5</v>
      </c>
      <c r="K447" s="41"/>
      <c r="L447" s="76"/>
      <c r="M447" s="14">
        <v>5</v>
      </c>
      <c r="N447" s="15"/>
      <c r="O447" s="97">
        <v>5</v>
      </c>
      <c r="P447" s="97" t="s">
        <v>207</v>
      </c>
      <c r="Q447" s="146"/>
      <c r="R447" s="146" t="s">
        <v>143</v>
      </c>
      <c r="S447" s="78">
        <v>5</v>
      </c>
      <c r="T447" s="48">
        <v>0</v>
      </c>
      <c r="U447" s="23">
        <v>47500</v>
      </c>
      <c r="V447" s="24">
        <v>45888</v>
      </c>
      <c r="W447" s="62" t="s">
        <v>2921</v>
      </c>
    </row>
    <row r="448" spans="1:23" ht="23.45" customHeight="1">
      <c r="A448" s="16" t="s">
        <v>5666</v>
      </c>
      <c r="B448" s="16" t="s">
        <v>10898</v>
      </c>
      <c r="C448" s="16" t="s">
        <v>2917</v>
      </c>
      <c r="D448" s="16" t="s">
        <v>2918</v>
      </c>
      <c r="E448" s="25" t="s">
        <v>5415</v>
      </c>
      <c r="F448" s="16" t="s">
        <v>5416</v>
      </c>
      <c r="G448" s="26" t="s">
        <v>130</v>
      </c>
      <c r="H448" s="27">
        <v>10000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147" t="s">
        <v>11668</v>
      </c>
      <c r="R448" s="147" t="s">
        <v>12364</v>
      </c>
      <c r="S448" s="78">
        <v>0</v>
      </c>
      <c r="T448" s="48">
        <v>0</v>
      </c>
      <c r="U448" s="23"/>
      <c r="V448" s="24"/>
      <c r="W448" s="62" t="s">
        <v>2921</v>
      </c>
    </row>
    <row r="449" spans="1:23" ht="23.45" customHeight="1">
      <c r="A449" s="16" t="s">
        <v>5666</v>
      </c>
      <c r="B449" s="16" t="s">
        <v>10898</v>
      </c>
      <c r="C449" s="16" t="s">
        <v>2917</v>
      </c>
      <c r="D449" s="16" t="s">
        <v>2918</v>
      </c>
      <c r="E449" s="25" t="s">
        <v>6673</v>
      </c>
      <c r="F449" s="16" t="s">
        <v>6674</v>
      </c>
      <c r="G449" s="26" t="s">
        <v>9487</v>
      </c>
      <c r="H449" s="27">
        <v>9500</v>
      </c>
      <c r="I449" s="28"/>
      <c r="J449" s="29"/>
      <c r="K449" s="12">
        <v>1</v>
      </c>
      <c r="L449" s="77"/>
      <c r="M449" s="10"/>
      <c r="N449" s="11">
        <v>1</v>
      </c>
      <c r="O449" s="97">
        <v>1</v>
      </c>
      <c r="P449" s="97" t="s">
        <v>207</v>
      </c>
      <c r="Q449" s="147"/>
      <c r="R449" s="147" t="s">
        <v>12756</v>
      </c>
      <c r="S449" s="78">
        <v>1</v>
      </c>
      <c r="T449" s="48">
        <v>0</v>
      </c>
      <c r="U449" s="23"/>
      <c r="V449" s="24"/>
      <c r="W449" s="62" t="s">
        <v>2921</v>
      </c>
    </row>
    <row r="450" spans="1:23" ht="23.45" customHeight="1">
      <c r="A450" s="16" t="s">
        <v>5666</v>
      </c>
      <c r="B450" s="16" t="s">
        <v>10898</v>
      </c>
      <c r="C450" s="16" t="s">
        <v>2917</v>
      </c>
      <c r="D450" s="16" t="s">
        <v>2918</v>
      </c>
      <c r="E450" s="25" t="s">
        <v>6673</v>
      </c>
      <c r="F450" s="16" t="s">
        <v>6674</v>
      </c>
      <c r="G450" s="26" t="s">
        <v>9487</v>
      </c>
      <c r="H450" s="27">
        <v>9500</v>
      </c>
      <c r="I450" s="28"/>
      <c r="J450" s="29"/>
      <c r="K450" s="12">
        <v>1</v>
      </c>
      <c r="L450" s="77"/>
      <c r="M450" s="10"/>
      <c r="N450" s="11">
        <v>1</v>
      </c>
      <c r="O450" s="97">
        <v>1</v>
      </c>
      <c r="P450" s="97" t="s">
        <v>207</v>
      </c>
      <c r="Q450" s="147"/>
      <c r="R450" s="147" t="s">
        <v>12757</v>
      </c>
      <c r="S450" s="78">
        <v>1</v>
      </c>
      <c r="T450" s="48">
        <v>0</v>
      </c>
      <c r="U450" s="23"/>
      <c r="V450" s="24"/>
      <c r="W450" s="62" t="s">
        <v>2921</v>
      </c>
    </row>
    <row r="451" spans="1:23" ht="23.45" customHeight="1">
      <c r="A451" s="16" t="s">
        <v>5666</v>
      </c>
      <c r="B451" s="16" t="s">
        <v>10898</v>
      </c>
      <c r="C451" s="16" t="s">
        <v>2917</v>
      </c>
      <c r="D451" s="16" t="s">
        <v>2918</v>
      </c>
      <c r="E451" s="25" t="s">
        <v>6676</v>
      </c>
      <c r="F451" s="16" t="s">
        <v>6674</v>
      </c>
      <c r="G451" s="26" t="s">
        <v>6062</v>
      </c>
      <c r="H451" s="27">
        <v>9500</v>
      </c>
      <c r="I451" s="28"/>
      <c r="J451" s="29"/>
      <c r="K451" s="12">
        <v>1</v>
      </c>
      <c r="L451" s="77"/>
      <c r="M451" s="10"/>
      <c r="N451" s="11"/>
      <c r="O451" s="107">
        <v>0</v>
      </c>
      <c r="P451" s="107" t="s">
        <v>207</v>
      </c>
      <c r="Q451" s="147"/>
      <c r="R451" s="147" t="s">
        <v>12988</v>
      </c>
      <c r="S451" s="78">
        <v>0</v>
      </c>
      <c r="T451" s="48">
        <v>0</v>
      </c>
      <c r="U451" s="23"/>
      <c r="V451" s="24"/>
      <c r="W451" s="62" t="s">
        <v>2921</v>
      </c>
    </row>
    <row r="452" spans="1:23" ht="23.45" customHeight="1">
      <c r="A452" s="16" t="s">
        <v>5666</v>
      </c>
      <c r="B452" s="16" t="s">
        <v>10898</v>
      </c>
      <c r="C452" s="16" t="s">
        <v>2917</v>
      </c>
      <c r="D452" s="16" t="s">
        <v>2918</v>
      </c>
      <c r="E452" s="25" t="s">
        <v>6675</v>
      </c>
      <c r="F452" s="16" t="s">
        <v>6674</v>
      </c>
      <c r="G452" s="26" t="s">
        <v>6308</v>
      </c>
      <c r="H452" s="27">
        <v>9500</v>
      </c>
      <c r="I452" s="28"/>
      <c r="J452" s="29"/>
      <c r="K452" s="12">
        <v>1</v>
      </c>
      <c r="L452" s="77"/>
      <c r="M452" s="10"/>
      <c r="N452" s="11"/>
      <c r="O452" s="107">
        <v>0</v>
      </c>
      <c r="P452" s="107" t="s">
        <v>207</v>
      </c>
      <c r="Q452" s="147"/>
      <c r="R452" s="147" t="s">
        <v>12987</v>
      </c>
      <c r="S452" s="78">
        <v>0</v>
      </c>
      <c r="T452" s="48">
        <v>0</v>
      </c>
      <c r="U452" s="23"/>
      <c r="V452" s="24"/>
      <c r="W452" s="62" t="s">
        <v>2921</v>
      </c>
    </row>
    <row r="453" spans="1:23" ht="23.45" customHeight="1">
      <c r="A453" s="30"/>
      <c r="B453" s="30"/>
      <c r="C453" s="30"/>
      <c r="D453" s="30"/>
      <c r="E453" s="31"/>
      <c r="F453" s="30"/>
      <c r="G453" s="32"/>
      <c r="H453" s="33"/>
      <c r="I453" s="39"/>
      <c r="J453" s="40"/>
      <c r="K453" s="34"/>
      <c r="L453" s="77"/>
      <c r="M453" s="10"/>
      <c r="N453" s="11"/>
      <c r="O453" s="97">
        <v>0</v>
      </c>
      <c r="P453" s="97" t="s">
        <v>207</v>
      </c>
      <c r="Q453" s="146"/>
      <c r="R453" s="217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525</v>
      </c>
      <c r="B454" s="35" t="s">
        <v>10732</v>
      </c>
      <c r="C454" s="35" t="s">
        <v>159</v>
      </c>
      <c r="D454" s="35" t="s">
        <v>160</v>
      </c>
      <c r="E454" s="36" t="s">
        <v>9739</v>
      </c>
      <c r="F454" s="35" t="s">
        <v>9740</v>
      </c>
      <c r="G454" s="37" t="s">
        <v>6756</v>
      </c>
      <c r="H454" s="38">
        <v>11000</v>
      </c>
      <c r="I454" s="39"/>
      <c r="J454" s="40">
        <v>2</v>
      </c>
      <c r="K454" s="41"/>
      <c r="L454" s="76"/>
      <c r="M454" s="14"/>
      <c r="N454" s="15"/>
      <c r="O454" s="97">
        <v>0</v>
      </c>
      <c r="P454" s="97" t="s">
        <v>207</v>
      </c>
      <c r="Q454" s="146"/>
      <c r="R454" s="146" t="s">
        <v>151</v>
      </c>
      <c r="S454" s="78">
        <v>0</v>
      </c>
      <c r="T454" s="48">
        <v>0</v>
      </c>
      <c r="U454" s="23">
        <v>22000</v>
      </c>
      <c r="V454" s="24">
        <v>45887</v>
      </c>
      <c r="W454" s="62" t="s">
        <v>373</v>
      </c>
    </row>
    <row r="455" spans="1:23" ht="23.45" customHeight="1">
      <c r="A455" s="35" t="s">
        <v>525</v>
      </c>
      <c r="B455" s="35" t="s">
        <v>10732</v>
      </c>
      <c r="C455" s="35" t="s">
        <v>159</v>
      </c>
      <c r="D455" s="35" t="s">
        <v>160</v>
      </c>
      <c r="E455" s="36" t="s">
        <v>8066</v>
      </c>
      <c r="F455" s="35" t="s">
        <v>8067</v>
      </c>
      <c r="G455" s="37" t="s">
        <v>6875</v>
      </c>
      <c r="H455" s="38">
        <v>9000</v>
      </c>
      <c r="I455" s="39"/>
      <c r="J455" s="40">
        <v>1</v>
      </c>
      <c r="K455" s="41"/>
      <c r="L455" s="76"/>
      <c r="M455" s="14"/>
      <c r="N455" s="15"/>
      <c r="O455" s="97">
        <v>0</v>
      </c>
      <c r="P455" s="97" t="s">
        <v>207</v>
      </c>
      <c r="Q455" s="146"/>
      <c r="R455" s="146" t="s">
        <v>504</v>
      </c>
      <c r="S455" s="78">
        <v>0</v>
      </c>
      <c r="T455" s="48">
        <v>0</v>
      </c>
      <c r="U455" s="23">
        <v>9000</v>
      </c>
      <c r="V455" s="24">
        <v>45887</v>
      </c>
      <c r="W455" s="62" t="s">
        <v>373</v>
      </c>
    </row>
    <row r="456" spans="1:23" ht="23.45" customHeight="1">
      <c r="A456" s="35" t="s">
        <v>525</v>
      </c>
      <c r="B456" s="35" t="s">
        <v>10732</v>
      </c>
      <c r="C456" s="35" t="s">
        <v>159</v>
      </c>
      <c r="D456" s="35" t="s">
        <v>160</v>
      </c>
      <c r="E456" s="36" t="s">
        <v>11351</v>
      </c>
      <c r="F456" s="35" t="s">
        <v>9877</v>
      </c>
      <c r="G456" s="37" t="s">
        <v>6874</v>
      </c>
      <c r="H456" s="38">
        <v>11000</v>
      </c>
      <c r="I456" s="39"/>
      <c r="J456" s="40">
        <v>14</v>
      </c>
      <c r="K456" s="41"/>
      <c r="L456" s="76"/>
      <c r="M456" s="14"/>
      <c r="N456" s="15"/>
      <c r="O456" s="97">
        <v>0</v>
      </c>
      <c r="P456" s="97"/>
      <c r="Q456" s="146"/>
      <c r="R456" s="146" t="s">
        <v>13167</v>
      </c>
      <c r="S456" s="78">
        <v>0</v>
      </c>
      <c r="T456" s="48">
        <v>0</v>
      </c>
      <c r="U456" s="23">
        <v>253000</v>
      </c>
      <c r="V456" s="24">
        <v>45887</v>
      </c>
      <c r="W456" s="62" t="s">
        <v>373</v>
      </c>
    </row>
    <row r="457" spans="1:23" ht="23.45" customHeight="1">
      <c r="A457" s="35" t="s">
        <v>525</v>
      </c>
      <c r="B457" s="35" t="s">
        <v>10732</v>
      </c>
      <c r="C457" s="35" t="s">
        <v>159</v>
      </c>
      <c r="D457" s="35" t="s">
        <v>160</v>
      </c>
      <c r="E457" s="36" t="s">
        <v>11351</v>
      </c>
      <c r="F457" s="35" t="s">
        <v>9877</v>
      </c>
      <c r="G457" s="37" t="s">
        <v>6874</v>
      </c>
      <c r="H457" s="38">
        <v>11000</v>
      </c>
      <c r="I457" s="39"/>
      <c r="J457" s="40">
        <v>9</v>
      </c>
      <c r="K457" s="41"/>
      <c r="L457" s="76"/>
      <c r="M457" s="14">
        <v>9</v>
      </c>
      <c r="N457" s="15"/>
      <c r="O457" s="97">
        <v>9</v>
      </c>
      <c r="P457" s="97" t="s">
        <v>207</v>
      </c>
      <c r="Q457" s="233"/>
      <c r="R457" s="146" t="s">
        <v>13167</v>
      </c>
      <c r="S457" s="78">
        <v>9</v>
      </c>
      <c r="T457" s="48">
        <v>0</v>
      </c>
      <c r="U457" s="23">
        <v>253000</v>
      </c>
      <c r="V457" s="24">
        <v>45887</v>
      </c>
      <c r="W457" s="62" t="s">
        <v>373</v>
      </c>
    </row>
    <row r="458" spans="1:23" ht="23.45" customHeight="1">
      <c r="A458" s="35" t="s">
        <v>525</v>
      </c>
      <c r="B458" s="35" t="s">
        <v>10732</v>
      </c>
      <c r="C458" s="35" t="s">
        <v>159</v>
      </c>
      <c r="D458" s="35" t="s">
        <v>160</v>
      </c>
      <c r="E458" s="36" t="s">
        <v>11352</v>
      </c>
      <c r="F458" s="35" t="s">
        <v>9877</v>
      </c>
      <c r="G458" s="37" t="s">
        <v>6875</v>
      </c>
      <c r="H458" s="38">
        <v>11000</v>
      </c>
      <c r="I458" s="39"/>
      <c r="J458" s="40">
        <v>10</v>
      </c>
      <c r="K458" s="41"/>
      <c r="L458" s="76"/>
      <c r="M458" s="14"/>
      <c r="N458" s="15"/>
      <c r="O458" s="97">
        <v>0</v>
      </c>
      <c r="P458" s="97" t="s">
        <v>207</v>
      </c>
      <c r="Q458" s="233"/>
      <c r="R458" s="146" t="s">
        <v>84</v>
      </c>
      <c r="S458" s="78">
        <v>0</v>
      </c>
      <c r="T458" s="48">
        <v>0</v>
      </c>
      <c r="U458" s="23">
        <v>110000</v>
      </c>
      <c r="V458" s="24">
        <v>45890</v>
      </c>
      <c r="W458" s="62" t="s">
        <v>373</v>
      </c>
    </row>
    <row r="459" spans="1:23" ht="23.45" customHeight="1">
      <c r="A459" s="35" t="s">
        <v>525</v>
      </c>
      <c r="B459" s="35" t="s">
        <v>10732</v>
      </c>
      <c r="C459" s="35" t="s">
        <v>159</v>
      </c>
      <c r="D459" s="35" t="s">
        <v>160</v>
      </c>
      <c r="E459" s="36" t="s">
        <v>11352</v>
      </c>
      <c r="F459" s="35" t="s">
        <v>9877</v>
      </c>
      <c r="G459" s="37" t="s">
        <v>6875</v>
      </c>
      <c r="H459" s="38">
        <v>11000</v>
      </c>
      <c r="I459" s="39"/>
      <c r="J459" s="40">
        <v>5</v>
      </c>
      <c r="K459" s="41"/>
      <c r="L459" s="76"/>
      <c r="M459" s="14"/>
      <c r="N459" s="15"/>
      <c r="O459" s="97">
        <v>0</v>
      </c>
      <c r="P459" s="97"/>
      <c r="Q459" s="233"/>
      <c r="R459" s="146" t="s">
        <v>12924</v>
      </c>
      <c r="S459" s="78">
        <v>0</v>
      </c>
      <c r="T459" s="48">
        <v>0</v>
      </c>
      <c r="U459" s="23">
        <v>110000</v>
      </c>
      <c r="V459" s="24">
        <v>45889</v>
      </c>
      <c r="W459" s="62" t="s">
        <v>373</v>
      </c>
    </row>
    <row r="460" spans="1:23" ht="23.45" customHeight="1">
      <c r="A460" s="35" t="s">
        <v>525</v>
      </c>
      <c r="B460" s="35" t="s">
        <v>10732</v>
      </c>
      <c r="C460" s="35" t="s">
        <v>159</v>
      </c>
      <c r="D460" s="35" t="s">
        <v>160</v>
      </c>
      <c r="E460" s="36" t="s">
        <v>11352</v>
      </c>
      <c r="F460" s="35" t="s">
        <v>9877</v>
      </c>
      <c r="G460" s="37" t="s">
        <v>6875</v>
      </c>
      <c r="H460" s="38">
        <v>11000</v>
      </c>
      <c r="I460" s="39"/>
      <c r="J460" s="40">
        <v>5</v>
      </c>
      <c r="K460" s="41"/>
      <c r="L460" s="76"/>
      <c r="M460" s="14">
        <v>5</v>
      </c>
      <c r="N460" s="15"/>
      <c r="O460" s="97">
        <v>5</v>
      </c>
      <c r="P460" s="97" t="s">
        <v>207</v>
      </c>
      <c r="Q460" s="233"/>
      <c r="R460" s="146" t="s">
        <v>12924</v>
      </c>
      <c r="S460" s="78">
        <v>5</v>
      </c>
      <c r="T460" s="48">
        <v>0</v>
      </c>
      <c r="U460" s="23">
        <v>110000</v>
      </c>
      <c r="V460" s="24">
        <v>45889</v>
      </c>
      <c r="W460" s="62" t="s">
        <v>373</v>
      </c>
    </row>
    <row r="461" spans="1:23" ht="23.45" customHeight="1">
      <c r="A461" s="35" t="s">
        <v>525</v>
      </c>
      <c r="B461" s="35" t="s">
        <v>10732</v>
      </c>
      <c r="C461" s="35" t="s">
        <v>159</v>
      </c>
      <c r="D461" s="35" t="s">
        <v>160</v>
      </c>
      <c r="E461" s="36" t="s">
        <v>11352</v>
      </c>
      <c r="F461" s="35" t="s">
        <v>9877</v>
      </c>
      <c r="G461" s="37" t="s">
        <v>6875</v>
      </c>
      <c r="H461" s="38">
        <v>11000</v>
      </c>
      <c r="I461" s="39"/>
      <c r="J461" s="40">
        <v>25</v>
      </c>
      <c r="K461" s="41"/>
      <c r="L461" s="76"/>
      <c r="M461" s="14">
        <v>25</v>
      </c>
      <c r="N461" s="15"/>
      <c r="O461" s="97">
        <v>25</v>
      </c>
      <c r="P461" s="97" t="s">
        <v>207</v>
      </c>
      <c r="Q461" s="233"/>
      <c r="R461" s="146" t="s">
        <v>6706</v>
      </c>
      <c r="S461" s="78">
        <v>25</v>
      </c>
      <c r="T461" s="48">
        <v>0</v>
      </c>
      <c r="U461" s="23">
        <v>286000</v>
      </c>
      <c r="V461" s="24">
        <v>45887</v>
      </c>
      <c r="W461" s="62" t="s">
        <v>373</v>
      </c>
    </row>
    <row r="462" spans="1:23" ht="23.45" customHeight="1">
      <c r="A462" s="35" t="s">
        <v>525</v>
      </c>
      <c r="B462" s="35" t="s">
        <v>10732</v>
      </c>
      <c r="C462" s="35" t="s">
        <v>159</v>
      </c>
      <c r="D462" s="35" t="s">
        <v>160</v>
      </c>
      <c r="E462" s="36" t="s">
        <v>11639</v>
      </c>
      <c r="F462" s="35" t="s">
        <v>9877</v>
      </c>
      <c r="G462" s="37" t="s">
        <v>7064</v>
      </c>
      <c r="H462" s="38">
        <v>11000</v>
      </c>
      <c r="I462" s="39">
        <v>2</v>
      </c>
      <c r="J462" s="40"/>
      <c r="K462" s="41"/>
      <c r="L462" s="76"/>
      <c r="M462" s="14"/>
      <c r="N462" s="15"/>
      <c r="O462" s="97">
        <v>0</v>
      </c>
      <c r="P462" s="97"/>
      <c r="Q462" s="227" t="s">
        <v>11187</v>
      </c>
      <c r="R462" s="146"/>
      <c r="S462" s="78">
        <v>0</v>
      </c>
      <c r="T462" s="48">
        <v>22000</v>
      </c>
      <c r="U462" s="23"/>
      <c r="V462" s="24"/>
      <c r="W462" s="62" t="s">
        <v>373</v>
      </c>
    </row>
    <row r="463" spans="1:23" ht="23.45" customHeight="1">
      <c r="A463" s="35" t="s">
        <v>525</v>
      </c>
      <c r="B463" s="35" t="s">
        <v>10732</v>
      </c>
      <c r="C463" s="35" t="s">
        <v>159</v>
      </c>
      <c r="D463" s="35" t="s">
        <v>160</v>
      </c>
      <c r="E463" s="36" t="s">
        <v>11639</v>
      </c>
      <c r="F463" s="35" t="s">
        <v>9877</v>
      </c>
      <c r="G463" s="37" t="s">
        <v>7064</v>
      </c>
      <c r="H463" s="38">
        <v>11000</v>
      </c>
      <c r="I463" s="39">
        <v>5</v>
      </c>
      <c r="J463" s="40"/>
      <c r="K463" s="41"/>
      <c r="L463" s="76">
        <v>5</v>
      </c>
      <c r="M463" s="14"/>
      <c r="N463" s="15"/>
      <c r="O463" s="97">
        <v>5</v>
      </c>
      <c r="P463" s="97" t="s">
        <v>207</v>
      </c>
      <c r="Q463" s="233"/>
      <c r="R463" s="146"/>
      <c r="S463" s="78">
        <v>5</v>
      </c>
      <c r="T463" s="48">
        <v>55000</v>
      </c>
      <c r="U463" s="23"/>
      <c r="V463" s="24"/>
      <c r="W463" s="62" t="s">
        <v>373</v>
      </c>
    </row>
    <row r="464" spans="1:23" ht="23.45" customHeight="1">
      <c r="A464" s="35" t="s">
        <v>525</v>
      </c>
      <c r="B464" s="35" t="s">
        <v>10732</v>
      </c>
      <c r="C464" s="35" t="s">
        <v>159</v>
      </c>
      <c r="D464" s="35" t="s">
        <v>160</v>
      </c>
      <c r="E464" s="36" t="s">
        <v>10033</v>
      </c>
      <c r="F464" s="35" t="s">
        <v>10034</v>
      </c>
      <c r="G464" s="37" t="s">
        <v>6874</v>
      </c>
      <c r="H464" s="38">
        <v>11000</v>
      </c>
      <c r="I464" s="39">
        <v>2</v>
      </c>
      <c r="J464" s="40"/>
      <c r="K464" s="41"/>
      <c r="L464" s="76"/>
      <c r="M464" s="14"/>
      <c r="N464" s="15"/>
      <c r="O464" s="97">
        <v>0</v>
      </c>
      <c r="P464" s="97"/>
      <c r="Q464" s="227" t="s">
        <v>11187</v>
      </c>
      <c r="R464" s="146"/>
      <c r="S464" s="78">
        <v>0</v>
      </c>
      <c r="T464" s="48">
        <v>22000</v>
      </c>
      <c r="U464" s="23"/>
      <c r="V464" s="24"/>
      <c r="W464" s="62" t="s">
        <v>373</v>
      </c>
    </row>
    <row r="465" spans="1:23" ht="23.4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10033</v>
      </c>
      <c r="F465" s="35" t="s">
        <v>10034</v>
      </c>
      <c r="G465" s="37" t="s">
        <v>6874</v>
      </c>
      <c r="H465" s="38">
        <v>11000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233"/>
      <c r="R465" s="146"/>
      <c r="S465" s="78">
        <v>1</v>
      </c>
      <c r="T465" s="48">
        <v>11000</v>
      </c>
      <c r="U465" s="23"/>
      <c r="V465" s="24"/>
      <c r="W465" s="62" t="s">
        <v>373</v>
      </c>
    </row>
    <row r="466" spans="1:23" ht="23.4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10138</v>
      </c>
      <c r="F466" s="35" t="s">
        <v>10034</v>
      </c>
      <c r="G466" s="37" t="s">
        <v>7067</v>
      </c>
      <c r="H466" s="38">
        <v>11000</v>
      </c>
      <c r="I466" s="39"/>
      <c r="J466" s="40">
        <v>13</v>
      </c>
      <c r="K466" s="41"/>
      <c r="L466" s="76"/>
      <c r="M466" s="14"/>
      <c r="N466" s="15"/>
      <c r="O466" s="97">
        <v>0</v>
      </c>
      <c r="P466" s="97" t="s">
        <v>207</v>
      </c>
      <c r="Q466" s="233"/>
      <c r="R466" s="146" t="s">
        <v>11268</v>
      </c>
      <c r="S466" s="78">
        <v>0</v>
      </c>
      <c r="T466" s="48">
        <v>0</v>
      </c>
      <c r="U466" s="23">
        <v>143000</v>
      </c>
      <c r="V466" s="24">
        <v>45890</v>
      </c>
      <c r="W466" s="62" t="s">
        <v>373</v>
      </c>
    </row>
    <row r="467" spans="1:23" ht="23.4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10138</v>
      </c>
      <c r="F467" s="35" t="s">
        <v>10034</v>
      </c>
      <c r="G467" s="37" t="s">
        <v>7067</v>
      </c>
      <c r="H467" s="38">
        <v>11000</v>
      </c>
      <c r="I467" s="39"/>
      <c r="J467" s="40">
        <v>7</v>
      </c>
      <c r="K467" s="41"/>
      <c r="L467" s="76"/>
      <c r="M467" s="14"/>
      <c r="N467" s="15"/>
      <c r="O467" s="97">
        <v>0</v>
      </c>
      <c r="P467" s="97" t="s">
        <v>207</v>
      </c>
      <c r="Q467" s="233"/>
      <c r="R467" s="146" t="s">
        <v>5185</v>
      </c>
      <c r="S467" s="78">
        <v>0</v>
      </c>
      <c r="T467" s="48">
        <v>0</v>
      </c>
      <c r="U467" s="23">
        <v>77000</v>
      </c>
      <c r="V467" s="24">
        <v>45889</v>
      </c>
      <c r="W467" s="62" t="s">
        <v>373</v>
      </c>
    </row>
    <row r="468" spans="1:23" ht="23.4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10138</v>
      </c>
      <c r="F468" s="35" t="s">
        <v>10034</v>
      </c>
      <c r="G468" s="37" t="s">
        <v>7067</v>
      </c>
      <c r="H468" s="38">
        <v>11000</v>
      </c>
      <c r="I468" s="39">
        <v>15</v>
      </c>
      <c r="J468" s="40"/>
      <c r="K468" s="41"/>
      <c r="L468" s="76"/>
      <c r="M468" s="14"/>
      <c r="N468" s="15"/>
      <c r="O468" s="97">
        <v>0</v>
      </c>
      <c r="P468" s="97" t="s">
        <v>207</v>
      </c>
      <c r="Q468" s="227" t="s">
        <v>13143</v>
      </c>
      <c r="R468" s="146" t="s">
        <v>6687</v>
      </c>
      <c r="S468" s="78">
        <v>0</v>
      </c>
      <c r="T468" s="48">
        <v>165000</v>
      </c>
      <c r="U468" s="23"/>
      <c r="V468" s="24"/>
      <c r="W468" s="62" t="s">
        <v>373</v>
      </c>
    </row>
    <row r="469" spans="1:23" ht="23.4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10035</v>
      </c>
      <c r="F469" s="35" t="s">
        <v>10034</v>
      </c>
      <c r="G469" s="37" t="s">
        <v>6756</v>
      </c>
      <c r="H469" s="38">
        <v>11000</v>
      </c>
      <c r="I469" s="39"/>
      <c r="J469" s="40">
        <v>10</v>
      </c>
      <c r="K469" s="41"/>
      <c r="L469" s="76"/>
      <c r="M469" s="14"/>
      <c r="N469" s="15"/>
      <c r="O469" s="97">
        <v>0</v>
      </c>
      <c r="P469" s="97"/>
      <c r="Q469" s="233"/>
      <c r="R469" s="146" t="s">
        <v>13163</v>
      </c>
      <c r="S469" s="78">
        <v>0</v>
      </c>
      <c r="T469" s="48">
        <v>0</v>
      </c>
      <c r="U469" s="23">
        <v>275000</v>
      </c>
      <c r="V469" s="24">
        <v>45887</v>
      </c>
      <c r="W469" s="62" t="s">
        <v>373</v>
      </c>
    </row>
    <row r="470" spans="1:23" ht="23.45" customHeight="1">
      <c r="A470" s="35" t="s">
        <v>525</v>
      </c>
      <c r="B470" s="35" t="s">
        <v>10732</v>
      </c>
      <c r="C470" s="35" t="s">
        <v>159</v>
      </c>
      <c r="D470" s="35" t="s">
        <v>160</v>
      </c>
      <c r="E470" s="36" t="s">
        <v>10035</v>
      </c>
      <c r="F470" s="35" t="s">
        <v>10034</v>
      </c>
      <c r="G470" s="37" t="s">
        <v>6756</v>
      </c>
      <c r="H470" s="38">
        <v>11000</v>
      </c>
      <c r="I470" s="39"/>
      <c r="J470" s="40">
        <v>8</v>
      </c>
      <c r="K470" s="41"/>
      <c r="L470" s="76"/>
      <c r="M470" s="14">
        <v>8</v>
      </c>
      <c r="N470" s="15"/>
      <c r="O470" s="97">
        <v>8</v>
      </c>
      <c r="P470" s="97" t="s">
        <v>207</v>
      </c>
      <c r="Q470" s="146"/>
      <c r="R470" s="146" t="s">
        <v>12762</v>
      </c>
      <c r="S470" s="78">
        <v>8</v>
      </c>
      <c r="T470" s="48">
        <v>0</v>
      </c>
      <c r="U470" s="23">
        <v>275000</v>
      </c>
      <c r="V470" s="24">
        <v>45887</v>
      </c>
      <c r="W470" s="62" t="s">
        <v>373</v>
      </c>
    </row>
    <row r="471" spans="1:23" ht="23.45" customHeight="1">
      <c r="A471" s="35" t="s">
        <v>6758</v>
      </c>
      <c r="B471" s="35" t="s">
        <v>10732</v>
      </c>
      <c r="C471" s="35" t="s">
        <v>159</v>
      </c>
      <c r="D471" s="35" t="s">
        <v>160</v>
      </c>
      <c r="E471" s="36"/>
      <c r="F471" s="13" t="s">
        <v>5207</v>
      </c>
      <c r="G471" s="37"/>
      <c r="H471" s="38"/>
      <c r="I471" s="39"/>
      <c r="J471" s="40"/>
      <c r="K471" s="41"/>
      <c r="L471" s="76"/>
      <c r="M471" s="14"/>
      <c r="N471" s="15"/>
      <c r="O471" s="97">
        <v>0</v>
      </c>
      <c r="P471" s="97" t="s">
        <v>207</v>
      </c>
      <c r="Q471" s="219" t="s">
        <v>13141</v>
      </c>
      <c r="R471" s="146"/>
      <c r="S471" s="78">
        <v>0</v>
      </c>
      <c r="T471" s="48">
        <v>0</v>
      </c>
      <c r="U471" s="23"/>
      <c r="V471" s="24"/>
      <c r="W471" s="62" t="s">
        <v>373</v>
      </c>
    </row>
    <row r="472" spans="1:23" ht="23.45" customHeight="1">
      <c r="A472" s="35" t="s">
        <v>525</v>
      </c>
      <c r="B472" s="35" t="s">
        <v>10732</v>
      </c>
      <c r="C472" s="35" t="s">
        <v>159</v>
      </c>
      <c r="D472" s="35" t="s">
        <v>160</v>
      </c>
      <c r="E472" s="36" t="s">
        <v>13073</v>
      </c>
      <c r="F472" s="35" t="s">
        <v>9843</v>
      </c>
      <c r="G472" s="37" t="s">
        <v>7067</v>
      </c>
      <c r="H472" s="38">
        <v>9000</v>
      </c>
      <c r="I472" s="39">
        <v>1</v>
      </c>
      <c r="J472" s="40"/>
      <c r="K472" s="41"/>
      <c r="L472" s="76"/>
      <c r="M472" s="14"/>
      <c r="N472" s="15"/>
      <c r="O472" s="97">
        <v>0</v>
      </c>
      <c r="P472" s="97" t="s">
        <v>207</v>
      </c>
      <c r="Q472" s="227" t="s">
        <v>13144</v>
      </c>
      <c r="R472" s="146"/>
      <c r="S472" s="78">
        <v>0</v>
      </c>
      <c r="T472" s="48">
        <v>9000</v>
      </c>
      <c r="U472" s="23"/>
      <c r="V472" s="24"/>
      <c r="W472" s="62" t="s">
        <v>373</v>
      </c>
    </row>
    <row r="473" spans="1:23" ht="23.45" customHeight="1">
      <c r="A473" s="35" t="s">
        <v>525</v>
      </c>
      <c r="B473" s="35" t="s">
        <v>10732</v>
      </c>
      <c r="C473" s="35" t="s">
        <v>159</v>
      </c>
      <c r="D473" s="35" t="s">
        <v>160</v>
      </c>
      <c r="E473" s="36" t="s">
        <v>11926</v>
      </c>
      <c r="F473" s="35" t="s">
        <v>9843</v>
      </c>
      <c r="G473" s="37" t="s">
        <v>6875</v>
      </c>
      <c r="H473" s="38">
        <v>9000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9000</v>
      </c>
      <c r="U473" s="23"/>
      <c r="V473" s="24"/>
      <c r="W473" s="62" t="s">
        <v>373</v>
      </c>
    </row>
    <row r="474" spans="1:23" ht="23.45" customHeight="1">
      <c r="A474" s="35" t="s">
        <v>525</v>
      </c>
      <c r="B474" s="35" t="s">
        <v>10732</v>
      </c>
      <c r="C474" s="35" t="s">
        <v>159</v>
      </c>
      <c r="D474" s="35" t="s">
        <v>160</v>
      </c>
      <c r="E474" s="36" t="s">
        <v>9529</v>
      </c>
      <c r="F474" s="35" t="s">
        <v>9469</v>
      </c>
      <c r="G474" s="37" t="s">
        <v>7067</v>
      </c>
      <c r="H474" s="38">
        <v>6000</v>
      </c>
      <c r="I474" s="39"/>
      <c r="J474" s="40">
        <v>3</v>
      </c>
      <c r="K474" s="41"/>
      <c r="L474" s="76"/>
      <c r="M474" s="14"/>
      <c r="N474" s="15"/>
      <c r="O474" s="97">
        <v>0</v>
      </c>
      <c r="P474" s="97" t="s">
        <v>207</v>
      </c>
      <c r="Q474" s="233"/>
      <c r="R474" s="146" t="s">
        <v>144</v>
      </c>
      <c r="S474" s="78">
        <v>0</v>
      </c>
      <c r="T474" s="48">
        <v>0</v>
      </c>
      <c r="U474" s="23">
        <v>18000</v>
      </c>
      <c r="V474" s="24">
        <v>45887</v>
      </c>
      <c r="W474" s="62" t="s">
        <v>373</v>
      </c>
    </row>
    <row r="475" spans="1:23" ht="23.45" customHeight="1">
      <c r="A475" s="35" t="s">
        <v>525</v>
      </c>
      <c r="B475" s="35" t="s">
        <v>10732</v>
      </c>
      <c r="C475" s="35" t="s">
        <v>159</v>
      </c>
      <c r="D475" s="35" t="s">
        <v>160</v>
      </c>
      <c r="E475" s="36" t="s">
        <v>9529</v>
      </c>
      <c r="F475" s="35" t="s">
        <v>9469</v>
      </c>
      <c r="G475" s="37" t="s">
        <v>7067</v>
      </c>
      <c r="H475" s="38">
        <v>6000</v>
      </c>
      <c r="I475" s="39">
        <v>1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227" t="s">
        <v>13145</v>
      </c>
      <c r="R475" s="146" t="s">
        <v>11378</v>
      </c>
      <c r="S475" s="78">
        <v>0</v>
      </c>
      <c r="T475" s="48">
        <v>6000</v>
      </c>
      <c r="U475" s="23"/>
      <c r="V475" s="24"/>
      <c r="W475" s="62" t="s">
        <v>373</v>
      </c>
    </row>
    <row r="476" spans="1:23" ht="23.45" customHeight="1">
      <c r="A476" s="35" t="s">
        <v>525</v>
      </c>
      <c r="B476" s="35" t="s">
        <v>10732</v>
      </c>
      <c r="C476" s="35" t="s">
        <v>159</v>
      </c>
      <c r="D476" s="35" t="s">
        <v>160</v>
      </c>
      <c r="E476" s="36" t="s">
        <v>7376</v>
      </c>
      <c r="F476" s="35" t="s">
        <v>7370</v>
      </c>
      <c r="G476" s="37" t="s">
        <v>7377</v>
      </c>
      <c r="H476" s="38">
        <v>8000</v>
      </c>
      <c r="I476" s="39"/>
      <c r="J476" s="40">
        <v>3</v>
      </c>
      <c r="K476" s="41"/>
      <c r="L476" s="76"/>
      <c r="M476" s="14"/>
      <c r="N476" s="15"/>
      <c r="O476" s="97">
        <v>0</v>
      </c>
      <c r="P476" s="97"/>
      <c r="Q476" s="233"/>
      <c r="R476" s="146" t="s">
        <v>13164</v>
      </c>
      <c r="S476" s="78">
        <v>0</v>
      </c>
      <c r="T476" s="48">
        <v>0</v>
      </c>
      <c r="U476" s="23">
        <v>160000</v>
      </c>
      <c r="V476" s="24">
        <v>45887</v>
      </c>
      <c r="W476" s="62" t="s">
        <v>373</v>
      </c>
    </row>
    <row r="477" spans="1:23" ht="23.45" customHeight="1">
      <c r="A477" s="35" t="s">
        <v>525</v>
      </c>
      <c r="B477" s="35" t="s">
        <v>10732</v>
      </c>
      <c r="C477" s="35" t="s">
        <v>159</v>
      </c>
      <c r="D477" s="35" t="s">
        <v>160</v>
      </c>
      <c r="E477" s="36" t="s">
        <v>7376</v>
      </c>
      <c r="F477" s="35" t="s">
        <v>7370</v>
      </c>
      <c r="G477" s="37" t="s">
        <v>7377</v>
      </c>
      <c r="H477" s="38">
        <v>8000</v>
      </c>
      <c r="I477" s="39"/>
      <c r="J477" s="40">
        <v>17</v>
      </c>
      <c r="K477" s="41"/>
      <c r="L477" s="76"/>
      <c r="M477" s="14">
        <v>17</v>
      </c>
      <c r="N477" s="15"/>
      <c r="O477" s="97">
        <v>17</v>
      </c>
      <c r="P477" s="97" t="s">
        <v>207</v>
      </c>
      <c r="Q477" s="226" t="s">
        <v>11986</v>
      </c>
      <c r="R477" s="146" t="s">
        <v>13164</v>
      </c>
      <c r="S477" s="78">
        <v>17</v>
      </c>
      <c r="T477" s="48">
        <v>0</v>
      </c>
      <c r="U477" s="23">
        <v>160000</v>
      </c>
      <c r="V477" s="24">
        <v>45887</v>
      </c>
      <c r="W477" s="62" t="s">
        <v>373</v>
      </c>
    </row>
    <row r="478" spans="1:23" ht="23.45" customHeight="1">
      <c r="A478" s="35" t="s">
        <v>525</v>
      </c>
      <c r="B478" s="35" t="s">
        <v>10732</v>
      </c>
      <c r="C478" s="35" t="s">
        <v>159</v>
      </c>
      <c r="D478" s="35" t="s">
        <v>160</v>
      </c>
      <c r="E478" s="36" t="s">
        <v>7376</v>
      </c>
      <c r="F478" s="35" t="s">
        <v>7370</v>
      </c>
      <c r="G478" s="37" t="s">
        <v>7377</v>
      </c>
      <c r="H478" s="38">
        <v>8000</v>
      </c>
      <c r="I478" s="39"/>
      <c r="J478" s="40">
        <v>2</v>
      </c>
      <c r="K478" s="41"/>
      <c r="L478" s="76"/>
      <c r="M478" s="14">
        <v>2</v>
      </c>
      <c r="N478" s="15"/>
      <c r="O478" s="97">
        <v>2</v>
      </c>
      <c r="P478" s="97" t="s">
        <v>207</v>
      </c>
      <c r="Q478" s="233"/>
      <c r="R478" s="146" t="s">
        <v>151</v>
      </c>
      <c r="S478" s="78">
        <v>2</v>
      </c>
      <c r="T478" s="48">
        <v>0</v>
      </c>
      <c r="U478" s="23">
        <v>40000</v>
      </c>
      <c r="V478" s="24">
        <v>45883</v>
      </c>
      <c r="W478" s="62" t="s">
        <v>373</v>
      </c>
    </row>
    <row r="479" spans="1:23" ht="23.45" customHeight="1">
      <c r="A479" s="35" t="s">
        <v>525</v>
      </c>
      <c r="B479" s="35" t="s">
        <v>10732</v>
      </c>
      <c r="C479" s="35" t="s">
        <v>159</v>
      </c>
      <c r="D479" s="35" t="s">
        <v>160</v>
      </c>
      <c r="E479" s="36" t="s">
        <v>12153</v>
      </c>
      <c r="F479" s="35" t="s">
        <v>7370</v>
      </c>
      <c r="G479" s="37" t="s">
        <v>12154</v>
      </c>
      <c r="H479" s="38">
        <v>8000</v>
      </c>
      <c r="I479" s="39"/>
      <c r="J479" s="40">
        <v>28</v>
      </c>
      <c r="K479" s="41"/>
      <c r="L479" s="76"/>
      <c r="M479" s="14">
        <v>28</v>
      </c>
      <c r="N479" s="15"/>
      <c r="O479" s="97">
        <v>28</v>
      </c>
      <c r="P479" s="97" t="s">
        <v>207</v>
      </c>
      <c r="Q479" s="233"/>
      <c r="R479" s="146" t="s">
        <v>12375</v>
      </c>
      <c r="S479" s="78">
        <v>28</v>
      </c>
      <c r="T479" s="48">
        <v>0</v>
      </c>
      <c r="U479" s="23">
        <v>224000</v>
      </c>
      <c r="V479" s="24">
        <v>45887</v>
      </c>
      <c r="W479" s="62" t="s">
        <v>373</v>
      </c>
    </row>
    <row r="480" spans="1:23" ht="23.45" customHeight="1">
      <c r="A480" s="35" t="s">
        <v>525</v>
      </c>
      <c r="B480" s="35" t="s">
        <v>10732</v>
      </c>
      <c r="C480" s="35" t="s">
        <v>159</v>
      </c>
      <c r="D480" s="35" t="s">
        <v>160</v>
      </c>
      <c r="E480" s="36" t="s">
        <v>7369</v>
      </c>
      <c r="F480" s="35" t="s">
        <v>7370</v>
      </c>
      <c r="G480" s="37" t="s">
        <v>7371</v>
      </c>
      <c r="H480" s="38">
        <v>8000</v>
      </c>
      <c r="I480" s="39"/>
      <c r="J480" s="40">
        <v>17</v>
      </c>
      <c r="K480" s="41"/>
      <c r="L480" s="76"/>
      <c r="M480" s="14">
        <v>15</v>
      </c>
      <c r="N480" s="15"/>
      <c r="O480" s="97">
        <v>15</v>
      </c>
      <c r="P480" s="97" t="s">
        <v>207</v>
      </c>
      <c r="Q480" s="226" t="s">
        <v>13165</v>
      </c>
      <c r="R480" s="146" t="s">
        <v>11261</v>
      </c>
      <c r="S480" s="78">
        <v>15</v>
      </c>
      <c r="T480" s="48">
        <v>0</v>
      </c>
      <c r="U480" s="23">
        <v>320000</v>
      </c>
      <c r="V480" s="24">
        <v>45881</v>
      </c>
      <c r="W480" s="62" t="s">
        <v>373</v>
      </c>
    </row>
    <row r="481" spans="1:23" ht="23.45" customHeight="1">
      <c r="A481" s="35" t="s">
        <v>525</v>
      </c>
      <c r="B481" s="35" t="s">
        <v>10732</v>
      </c>
      <c r="C481" s="35" t="s">
        <v>159</v>
      </c>
      <c r="D481" s="35" t="s">
        <v>160</v>
      </c>
      <c r="E481" s="36" t="s">
        <v>7372</v>
      </c>
      <c r="F481" s="35" t="s">
        <v>7370</v>
      </c>
      <c r="G481" s="37" t="s">
        <v>7373</v>
      </c>
      <c r="H481" s="38">
        <v>8000</v>
      </c>
      <c r="I481" s="39"/>
      <c r="J481" s="40">
        <v>14</v>
      </c>
      <c r="K481" s="41"/>
      <c r="L481" s="76"/>
      <c r="M481" s="14">
        <v>14</v>
      </c>
      <c r="N481" s="15"/>
      <c r="O481" s="97">
        <v>14</v>
      </c>
      <c r="P481" s="97" t="s">
        <v>207</v>
      </c>
      <c r="Q481" s="233"/>
      <c r="R481" s="146" t="s">
        <v>11260</v>
      </c>
      <c r="S481" s="78">
        <v>14</v>
      </c>
      <c r="T481" s="48">
        <v>0</v>
      </c>
      <c r="U481" s="23">
        <v>168000</v>
      </c>
      <c r="V481" s="24">
        <v>45887</v>
      </c>
      <c r="W481" s="62" t="s">
        <v>373</v>
      </c>
    </row>
    <row r="482" spans="1:23" ht="23.45" customHeight="1">
      <c r="A482" s="35" t="s">
        <v>525</v>
      </c>
      <c r="B482" s="35" t="s">
        <v>10732</v>
      </c>
      <c r="C482" s="35" t="s">
        <v>159</v>
      </c>
      <c r="D482" s="35" t="s">
        <v>160</v>
      </c>
      <c r="E482" s="36" t="s">
        <v>7374</v>
      </c>
      <c r="F482" s="35" t="s">
        <v>7370</v>
      </c>
      <c r="G482" s="37" t="s">
        <v>7375</v>
      </c>
      <c r="H482" s="38">
        <v>8000</v>
      </c>
      <c r="I482" s="39"/>
      <c r="J482" s="40">
        <v>7</v>
      </c>
      <c r="K482" s="41"/>
      <c r="L482" s="76"/>
      <c r="M482" s="14">
        <v>7</v>
      </c>
      <c r="N482" s="15"/>
      <c r="O482" s="97">
        <v>7</v>
      </c>
      <c r="P482" s="97" t="s">
        <v>207</v>
      </c>
      <c r="Q482" s="233"/>
      <c r="R482" s="146" t="s">
        <v>5185</v>
      </c>
      <c r="S482" s="78">
        <v>7</v>
      </c>
      <c r="T482" s="48">
        <v>0</v>
      </c>
      <c r="U482" s="23">
        <v>56000</v>
      </c>
      <c r="V482" s="24">
        <v>45887</v>
      </c>
      <c r="W482" s="62" t="s">
        <v>373</v>
      </c>
    </row>
    <row r="483" spans="1:23" ht="23.45" customHeight="1">
      <c r="A483" s="16" t="s">
        <v>157</v>
      </c>
      <c r="B483" s="16" t="s">
        <v>10732</v>
      </c>
      <c r="C483" s="16" t="s">
        <v>159</v>
      </c>
      <c r="D483" s="16" t="s">
        <v>160</v>
      </c>
      <c r="E483" s="25" t="s">
        <v>12707</v>
      </c>
      <c r="F483" s="16" t="s">
        <v>9933</v>
      </c>
      <c r="G483" s="26" t="s">
        <v>992</v>
      </c>
      <c r="H483" s="27">
        <v>11000</v>
      </c>
      <c r="I483" s="28"/>
      <c r="J483" s="29"/>
      <c r="K483" s="84">
        <v>1</v>
      </c>
      <c r="L483" s="77"/>
      <c r="M483" s="10"/>
      <c r="N483" s="11"/>
      <c r="O483" s="97">
        <v>0</v>
      </c>
      <c r="P483" s="97" t="s">
        <v>207</v>
      </c>
      <c r="Q483" s="167" t="s">
        <v>13146</v>
      </c>
      <c r="R483" s="147" t="s">
        <v>12752</v>
      </c>
      <c r="S483" s="78">
        <v>0</v>
      </c>
      <c r="T483" s="48">
        <v>-11000</v>
      </c>
      <c r="U483" s="23"/>
      <c r="V483" s="24"/>
      <c r="W483" s="62" t="s">
        <v>373</v>
      </c>
    </row>
    <row r="484" spans="1:23" ht="23.45" customHeight="1">
      <c r="A484" s="16" t="s">
        <v>157</v>
      </c>
      <c r="B484" s="16" t="s">
        <v>10732</v>
      </c>
      <c r="C484" s="16" t="s">
        <v>159</v>
      </c>
      <c r="D484" s="16" t="s">
        <v>160</v>
      </c>
      <c r="E484" s="25" t="s">
        <v>5654</v>
      </c>
      <c r="F484" s="16" t="s">
        <v>12471</v>
      </c>
      <c r="G484" s="26" t="s">
        <v>12490</v>
      </c>
      <c r="H484" s="27">
        <v>10000</v>
      </c>
      <c r="I484" s="28"/>
      <c r="J484" s="29"/>
      <c r="K484" s="84">
        <v>1</v>
      </c>
      <c r="L484" s="77"/>
      <c r="M484" s="10"/>
      <c r="N484" s="11"/>
      <c r="O484" s="97">
        <v>0</v>
      </c>
      <c r="P484" s="97" t="s">
        <v>207</v>
      </c>
      <c r="Q484" s="167" t="s">
        <v>13146</v>
      </c>
      <c r="R484" s="147" t="s">
        <v>12497</v>
      </c>
      <c r="S484" s="78">
        <v>0</v>
      </c>
      <c r="T484" s="48">
        <v>-10000</v>
      </c>
      <c r="U484" s="23"/>
      <c r="V484" s="24"/>
      <c r="W484" s="62" t="s">
        <v>373</v>
      </c>
    </row>
    <row r="485" spans="1:23" ht="23.45" customHeight="1">
      <c r="A485" s="30" t="s">
        <v>157</v>
      </c>
      <c r="B485" s="69" t="s">
        <v>10732</v>
      </c>
      <c r="C485" s="30" t="s">
        <v>159</v>
      </c>
      <c r="D485" s="30" t="s">
        <v>160</v>
      </c>
      <c r="E485" s="31" t="s">
        <v>5660</v>
      </c>
      <c r="F485" s="30" t="s">
        <v>5715</v>
      </c>
      <c r="G485" s="32" t="s">
        <v>6553</v>
      </c>
      <c r="H485" s="33">
        <v>8000</v>
      </c>
      <c r="I485" s="39"/>
      <c r="J485" s="40"/>
      <c r="K485" s="34">
        <v>1</v>
      </c>
      <c r="L485" s="76"/>
      <c r="M485" s="14"/>
      <c r="N485" s="15"/>
      <c r="O485" s="97">
        <v>0</v>
      </c>
      <c r="P485" s="97"/>
      <c r="Q485" s="146"/>
      <c r="R485" s="217" t="s">
        <v>13189</v>
      </c>
      <c r="S485" s="78">
        <v>0</v>
      </c>
      <c r="T485" s="48">
        <v>0</v>
      </c>
      <c r="U485" s="23"/>
      <c r="V485" s="24"/>
      <c r="W485" s="62" t="s">
        <v>373</v>
      </c>
    </row>
    <row r="486" spans="1:23" ht="23.45" customHeight="1">
      <c r="A486" s="16"/>
      <c r="B486" s="16"/>
      <c r="C486" s="16"/>
      <c r="D486" s="16"/>
      <c r="E486" s="25"/>
      <c r="F486" s="16"/>
      <c r="G486" s="26"/>
      <c r="H486" s="27"/>
      <c r="I486" s="28"/>
      <c r="J486" s="29"/>
      <c r="K486" s="125"/>
      <c r="L486" s="77"/>
      <c r="M486" s="10"/>
      <c r="N486" s="11"/>
      <c r="O486" s="97">
        <v>0</v>
      </c>
      <c r="P486" s="97" t="s">
        <v>207</v>
      </c>
      <c r="Q486" s="186"/>
      <c r="R486" s="147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163</v>
      </c>
      <c r="B487" s="35" t="s">
        <v>10634</v>
      </c>
      <c r="C487" s="35" t="s">
        <v>165</v>
      </c>
      <c r="D487" s="35" t="s">
        <v>166</v>
      </c>
      <c r="E487" s="36" t="s">
        <v>7378</v>
      </c>
      <c r="F487" s="35" t="s">
        <v>7379</v>
      </c>
      <c r="G487" s="37" t="s">
        <v>6874</v>
      </c>
      <c r="H487" s="38">
        <v>11000</v>
      </c>
      <c r="I487" s="39">
        <v>2</v>
      </c>
      <c r="J487" s="40"/>
      <c r="K487" s="41"/>
      <c r="L487" s="76">
        <v>2</v>
      </c>
      <c r="M487" s="14"/>
      <c r="N487" s="15"/>
      <c r="O487" s="97">
        <v>2</v>
      </c>
      <c r="P487" s="97" t="s">
        <v>207</v>
      </c>
      <c r="Q487" s="146"/>
      <c r="R487" s="146"/>
      <c r="S487" s="78">
        <v>2</v>
      </c>
      <c r="T487" s="48">
        <v>22000</v>
      </c>
      <c r="U487" s="23"/>
      <c r="V487" s="24"/>
      <c r="W487" s="62" t="s">
        <v>4823</v>
      </c>
    </row>
    <row r="488" spans="1:23" ht="23.45" customHeight="1">
      <c r="A488" s="35" t="s">
        <v>163</v>
      </c>
      <c r="B488" s="35" t="s">
        <v>10634</v>
      </c>
      <c r="C488" s="35" t="s">
        <v>165</v>
      </c>
      <c r="D488" s="35" t="s">
        <v>166</v>
      </c>
      <c r="E488" s="36" t="s">
        <v>7380</v>
      </c>
      <c r="F488" s="35" t="s">
        <v>7379</v>
      </c>
      <c r="G488" s="37" t="s">
        <v>7067</v>
      </c>
      <c r="H488" s="38">
        <v>11000</v>
      </c>
      <c r="I488" s="39">
        <v>1</v>
      </c>
      <c r="J488" s="40"/>
      <c r="K488" s="41"/>
      <c r="L488" s="76">
        <v>1</v>
      </c>
      <c r="M488" s="14"/>
      <c r="N488" s="15"/>
      <c r="O488" s="97">
        <v>1</v>
      </c>
      <c r="P488" s="97" t="s">
        <v>207</v>
      </c>
      <c r="Q488" s="146"/>
      <c r="R488" s="146"/>
      <c r="S488" s="78">
        <v>1</v>
      </c>
      <c r="T488" s="48">
        <v>11000</v>
      </c>
      <c r="U488" s="23"/>
      <c r="V488" s="24"/>
      <c r="W488" s="62" t="s">
        <v>4823</v>
      </c>
    </row>
    <row r="489" spans="1:23" ht="23.45" customHeight="1">
      <c r="A489" s="35" t="s">
        <v>163</v>
      </c>
      <c r="B489" s="35" t="s">
        <v>10634</v>
      </c>
      <c r="C489" s="35" t="s">
        <v>165</v>
      </c>
      <c r="D489" s="35" t="s">
        <v>166</v>
      </c>
      <c r="E489" s="36" t="s">
        <v>7561</v>
      </c>
      <c r="F489" s="35" t="s">
        <v>7379</v>
      </c>
      <c r="G489" s="37" t="s">
        <v>6875</v>
      </c>
      <c r="H489" s="38">
        <v>11000</v>
      </c>
      <c r="I489" s="39">
        <v>4</v>
      </c>
      <c r="J489" s="40"/>
      <c r="K489" s="41"/>
      <c r="L489" s="76">
        <v>4</v>
      </c>
      <c r="M489" s="14"/>
      <c r="N489" s="15"/>
      <c r="O489" s="97">
        <v>4</v>
      </c>
      <c r="P489" s="97" t="s">
        <v>207</v>
      </c>
      <c r="Q489" s="146"/>
      <c r="R489" s="146"/>
      <c r="S489" s="78">
        <v>4</v>
      </c>
      <c r="T489" s="48">
        <v>44000</v>
      </c>
      <c r="U489" s="23"/>
      <c r="V489" s="24"/>
      <c r="W489" s="62" t="s">
        <v>4823</v>
      </c>
    </row>
    <row r="490" spans="1:23" ht="23.45" customHeight="1">
      <c r="A490" s="35"/>
      <c r="B490" s="35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/>
      <c r="S490" s="78">
        <v>0</v>
      </c>
      <c r="T490" s="49">
        <v>0</v>
      </c>
      <c r="U490" s="23"/>
      <c r="V490" s="24"/>
      <c r="W490" s="62" t="s">
        <v>207</v>
      </c>
    </row>
    <row r="491" spans="1:23" ht="23.45" customHeight="1">
      <c r="A491" s="35" t="s">
        <v>578</v>
      </c>
      <c r="B491" s="35" t="s">
        <v>10600</v>
      </c>
      <c r="C491" s="35" t="s">
        <v>580</v>
      </c>
      <c r="D491" s="35" t="s">
        <v>580</v>
      </c>
      <c r="E491" s="36" t="s">
        <v>8069</v>
      </c>
      <c r="F491" s="35" t="s">
        <v>8070</v>
      </c>
      <c r="G491" s="37" t="s">
        <v>8071</v>
      </c>
      <c r="H491" s="38">
        <v>15000</v>
      </c>
      <c r="I491" s="39">
        <v>2</v>
      </c>
      <c r="J491" s="40"/>
      <c r="K491" s="41"/>
      <c r="L491" s="76">
        <v>2</v>
      </c>
      <c r="M491" s="14"/>
      <c r="N491" s="15"/>
      <c r="O491" s="97">
        <v>2</v>
      </c>
      <c r="P491" s="97" t="s">
        <v>207</v>
      </c>
      <c r="Q491" s="146"/>
      <c r="R491" s="146"/>
      <c r="S491" s="78">
        <v>2</v>
      </c>
      <c r="T491" s="48">
        <v>30000</v>
      </c>
      <c r="U491" s="23"/>
      <c r="V491" s="24"/>
      <c r="W491" s="62" t="s">
        <v>578</v>
      </c>
    </row>
    <row r="492" spans="1:23" ht="23.45" customHeight="1">
      <c r="A492" s="35" t="s">
        <v>12771</v>
      </c>
      <c r="B492" s="35" t="s">
        <v>10600</v>
      </c>
      <c r="C492" s="35" t="s">
        <v>580</v>
      </c>
      <c r="D492" s="35" t="s">
        <v>580</v>
      </c>
      <c r="E492" s="36"/>
      <c r="F492" s="13" t="s">
        <v>5207</v>
      </c>
      <c r="G492" s="37"/>
      <c r="H492" s="38"/>
      <c r="I492" s="39"/>
      <c r="J492" s="40"/>
      <c r="K492" s="41"/>
      <c r="L492" s="76"/>
      <c r="M492" s="14"/>
      <c r="N492" s="15"/>
      <c r="O492" s="97">
        <v>0</v>
      </c>
      <c r="P492" s="97" t="s">
        <v>207</v>
      </c>
      <c r="Q492" s="219" t="s">
        <v>13141</v>
      </c>
      <c r="R492" s="146"/>
      <c r="S492" s="78">
        <v>0</v>
      </c>
      <c r="T492" s="48">
        <v>0</v>
      </c>
      <c r="U492" s="23"/>
      <c r="V492" s="24"/>
      <c r="W492" s="62" t="s">
        <v>578</v>
      </c>
    </row>
    <row r="493" spans="1:23" ht="23.45" customHeight="1">
      <c r="A493" s="35"/>
      <c r="B493" s="35"/>
      <c r="C493" s="35"/>
      <c r="D493" s="35"/>
      <c r="E493" s="36"/>
      <c r="F493" s="35"/>
      <c r="G493" s="37"/>
      <c r="H493" s="38"/>
      <c r="I493" s="39"/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/>
      <c r="S493" s="78">
        <v>0</v>
      </c>
      <c r="T493" s="49">
        <v>0</v>
      </c>
      <c r="U493" s="23"/>
      <c r="V493" s="24"/>
      <c r="W493" s="62" t="s">
        <v>207</v>
      </c>
    </row>
    <row r="494" spans="1:23" ht="23.45" customHeight="1">
      <c r="A494" s="35" t="s">
        <v>4479</v>
      </c>
      <c r="B494" s="35" t="s">
        <v>11125</v>
      </c>
      <c r="C494" s="35" t="s">
        <v>4482</v>
      </c>
      <c r="D494" s="35" t="s">
        <v>4482</v>
      </c>
      <c r="E494" s="36" t="s">
        <v>12613</v>
      </c>
      <c r="F494" s="35" t="s">
        <v>12614</v>
      </c>
      <c r="G494" s="37" t="s">
        <v>7076</v>
      </c>
      <c r="H494" s="38">
        <v>22000</v>
      </c>
      <c r="I494" s="39">
        <v>1</v>
      </c>
      <c r="J494" s="40"/>
      <c r="K494" s="41"/>
      <c r="L494" s="76">
        <v>1</v>
      </c>
      <c r="M494" s="14"/>
      <c r="N494" s="15"/>
      <c r="O494" s="97">
        <v>1</v>
      </c>
      <c r="P494" s="97" t="s">
        <v>207</v>
      </c>
      <c r="Q494" s="146"/>
      <c r="R494" s="146"/>
      <c r="S494" s="78">
        <v>1</v>
      </c>
      <c r="T494" s="48">
        <v>22000</v>
      </c>
      <c r="U494" s="23"/>
      <c r="V494" s="24"/>
      <c r="W494" s="62" t="s">
        <v>4484</v>
      </c>
    </row>
    <row r="495" spans="1:23" ht="23.45" customHeight="1">
      <c r="A495" s="35"/>
      <c r="B495" s="35"/>
      <c r="C495" s="35"/>
      <c r="D495" s="35"/>
      <c r="E495" s="36"/>
      <c r="F495" s="35"/>
      <c r="G495" s="37"/>
      <c r="H495" s="38"/>
      <c r="I495" s="39"/>
      <c r="J495" s="40"/>
      <c r="K495" s="41"/>
      <c r="L495" s="76"/>
      <c r="M495" s="14"/>
      <c r="N495" s="15"/>
      <c r="O495" s="97">
        <v>0</v>
      </c>
      <c r="P495" s="97" t="s">
        <v>207</v>
      </c>
      <c r="Q495" s="146"/>
      <c r="R495" s="146"/>
      <c r="S495" s="78">
        <v>0</v>
      </c>
      <c r="T495" s="49">
        <v>0</v>
      </c>
      <c r="U495" s="23"/>
      <c r="V495" s="24"/>
      <c r="W495" s="62" t="s">
        <v>207</v>
      </c>
    </row>
    <row r="496" spans="1:23" ht="23.45" customHeight="1">
      <c r="A496" s="35" t="s">
        <v>167</v>
      </c>
      <c r="B496" s="35" t="s">
        <v>168</v>
      </c>
      <c r="C496" s="35" t="s">
        <v>169</v>
      </c>
      <c r="D496" s="35" t="s">
        <v>169</v>
      </c>
      <c r="E496" s="36" t="s">
        <v>12835</v>
      </c>
      <c r="F496" s="35" t="s">
        <v>9748</v>
      </c>
      <c r="G496" s="37" t="s">
        <v>6756</v>
      </c>
      <c r="H496" s="38">
        <v>15000</v>
      </c>
      <c r="I496" s="39">
        <v>2</v>
      </c>
      <c r="J496" s="40"/>
      <c r="K496" s="41"/>
      <c r="L496" s="76"/>
      <c r="M496" s="14"/>
      <c r="N496" s="15"/>
      <c r="O496" s="97">
        <v>0</v>
      </c>
      <c r="P496" s="97" t="s">
        <v>207</v>
      </c>
      <c r="Q496" s="146" t="s">
        <v>13147</v>
      </c>
      <c r="R496" s="146"/>
      <c r="S496" s="78">
        <v>0</v>
      </c>
      <c r="T496" s="48">
        <v>0</v>
      </c>
      <c r="U496" s="23"/>
      <c r="V496" s="24"/>
      <c r="W496" s="62" t="s">
        <v>4827</v>
      </c>
    </row>
    <row r="497" spans="1:23" ht="23.45" customHeight="1">
      <c r="A497" s="35" t="s">
        <v>167</v>
      </c>
      <c r="B497" s="35" t="s">
        <v>168</v>
      </c>
      <c r="C497" s="35" t="s">
        <v>169</v>
      </c>
      <c r="D497" s="35" t="s">
        <v>169</v>
      </c>
      <c r="E497" s="36" t="s">
        <v>9531</v>
      </c>
      <c r="F497" s="35" t="s">
        <v>11642</v>
      </c>
      <c r="G497" s="37" t="s">
        <v>7609</v>
      </c>
      <c r="H497" s="38">
        <v>10500</v>
      </c>
      <c r="I497" s="39">
        <v>5</v>
      </c>
      <c r="J497" s="40"/>
      <c r="K497" s="41"/>
      <c r="L497" s="76">
        <v>5</v>
      </c>
      <c r="M497" s="14"/>
      <c r="N497" s="15"/>
      <c r="O497" s="97">
        <v>5</v>
      </c>
      <c r="P497" s="97" t="s">
        <v>207</v>
      </c>
      <c r="Q497" s="146"/>
      <c r="R497" s="146"/>
      <c r="S497" s="78">
        <v>5</v>
      </c>
      <c r="T497" s="48">
        <v>52500</v>
      </c>
      <c r="U497" s="23"/>
      <c r="V497" s="24"/>
      <c r="W497" s="62" t="s">
        <v>4827</v>
      </c>
    </row>
    <row r="498" spans="1:23" ht="23.45" customHeight="1">
      <c r="A498" s="35" t="s">
        <v>167</v>
      </c>
      <c r="B498" s="35" t="s">
        <v>168</v>
      </c>
      <c r="C498" s="35" t="s">
        <v>169</v>
      </c>
      <c r="D498" s="35" t="s">
        <v>169</v>
      </c>
      <c r="E498" s="36" t="s">
        <v>9605</v>
      </c>
      <c r="F498" s="35" t="s">
        <v>11642</v>
      </c>
      <c r="G498" s="37" t="s">
        <v>7706</v>
      </c>
      <c r="H498" s="38">
        <v>10500</v>
      </c>
      <c r="I498" s="39">
        <v>7</v>
      </c>
      <c r="J498" s="40"/>
      <c r="K498" s="41"/>
      <c r="L498" s="76">
        <v>7</v>
      </c>
      <c r="M498" s="14"/>
      <c r="N498" s="15"/>
      <c r="O498" s="97">
        <v>7</v>
      </c>
      <c r="P498" s="97" t="s">
        <v>207</v>
      </c>
      <c r="Q498" s="146"/>
      <c r="R498" s="146"/>
      <c r="S498" s="78">
        <v>7</v>
      </c>
      <c r="T498" s="48">
        <v>73500</v>
      </c>
      <c r="U498" s="23"/>
      <c r="V498" s="24"/>
      <c r="W498" s="62" t="s">
        <v>4827</v>
      </c>
    </row>
    <row r="499" spans="1:23" ht="23.45" customHeight="1">
      <c r="A499" s="16" t="s">
        <v>170</v>
      </c>
      <c r="B499" s="16" t="s">
        <v>168</v>
      </c>
      <c r="C499" s="16" t="s">
        <v>169</v>
      </c>
      <c r="D499" s="16" t="s">
        <v>169</v>
      </c>
      <c r="E499" s="25" t="s">
        <v>11511</v>
      </c>
      <c r="F499" s="16" t="s">
        <v>11712</v>
      </c>
      <c r="G499" s="26" t="s">
        <v>5923</v>
      </c>
      <c r="H499" s="27">
        <v>10500</v>
      </c>
      <c r="I499" s="28"/>
      <c r="J499" s="29"/>
      <c r="K499" s="12">
        <v>1</v>
      </c>
      <c r="L499" s="77"/>
      <c r="M499" s="10"/>
      <c r="N499" s="11"/>
      <c r="O499" s="107">
        <v>0</v>
      </c>
      <c r="P499" s="107" t="s">
        <v>207</v>
      </c>
      <c r="Q499" s="147"/>
      <c r="R499" s="147" t="s">
        <v>12978</v>
      </c>
      <c r="S499" s="78">
        <v>0</v>
      </c>
      <c r="T499" s="48">
        <v>0</v>
      </c>
      <c r="U499" s="23"/>
      <c r="V499" s="24"/>
      <c r="W499" s="62" t="s">
        <v>4827</v>
      </c>
    </row>
    <row r="500" spans="1:23" ht="23.45" customHeight="1">
      <c r="A500" s="30"/>
      <c r="B500" s="30"/>
      <c r="C500" s="30"/>
      <c r="D500" s="30"/>
      <c r="E500" s="31"/>
      <c r="F500" s="30"/>
      <c r="G500" s="32"/>
      <c r="H500" s="33"/>
      <c r="I500" s="39"/>
      <c r="J500" s="40"/>
      <c r="K500" s="34"/>
      <c r="L500" s="77"/>
      <c r="M500" s="10"/>
      <c r="N500" s="11"/>
      <c r="O500" s="97">
        <v>0</v>
      </c>
      <c r="P500" s="97" t="s">
        <v>207</v>
      </c>
      <c r="Q500" s="146"/>
      <c r="R500" s="217"/>
      <c r="S500" s="78">
        <v>0</v>
      </c>
      <c r="T500" s="49">
        <v>0</v>
      </c>
      <c r="U500" s="23"/>
      <c r="V500" s="24"/>
      <c r="W500" s="62" t="s">
        <v>207</v>
      </c>
    </row>
    <row r="501" spans="1:23" ht="23.45" customHeight="1">
      <c r="A501" s="35" t="s">
        <v>9678</v>
      </c>
      <c r="B501" s="35" t="s">
        <v>10549</v>
      </c>
      <c r="C501" s="35" t="s">
        <v>6949</v>
      </c>
      <c r="D501" s="35" t="s">
        <v>6949</v>
      </c>
      <c r="E501" s="36" t="s">
        <v>10469</v>
      </c>
      <c r="F501" s="35" t="s">
        <v>12315</v>
      </c>
      <c r="G501" s="37" t="s">
        <v>7076</v>
      </c>
      <c r="H501" s="38">
        <v>14000</v>
      </c>
      <c r="I501" s="39"/>
      <c r="J501" s="40">
        <v>1</v>
      </c>
      <c r="K501" s="41"/>
      <c r="L501" s="76"/>
      <c r="M501" s="14"/>
      <c r="N501" s="15"/>
      <c r="O501" s="97">
        <v>0</v>
      </c>
      <c r="P501" s="97" t="s">
        <v>207</v>
      </c>
      <c r="Q501" s="147"/>
      <c r="R501" s="146" t="s">
        <v>504</v>
      </c>
      <c r="S501" s="78">
        <v>0</v>
      </c>
      <c r="T501" s="48">
        <v>0</v>
      </c>
      <c r="U501" s="23">
        <v>14000</v>
      </c>
      <c r="V501" s="24">
        <v>45890</v>
      </c>
      <c r="W501" s="62" t="s">
        <v>9681</v>
      </c>
    </row>
    <row r="502" spans="1:23" ht="23.45" customHeight="1">
      <c r="A502" s="35" t="s">
        <v>9678</v>
      </c>
      <c r="B502" s="35" t="s">
        <v>10549</v>
      </c>
      <c r="C502" s="35" t="s">
        <v>6949</v>
      </c>
      <c r="D502" s="35" t="s">
        <v>6949</v>
      </c>
      <c r="E502" s="36" t="s">
        <v>10469</v>
      </c>
      <c r="F502" s="35" t="s">
        <v>12315</v>
      </c>
      <c r="G502" s="37" t="s">
        <v>7076</v>
      </c>
      <c r="H502" s="38">
        <v>14000</v>
      </c>
      <c r="I502" s="39"/>
      <c r="J502" s="40">
        <v>1</v>
      </c>
      <c r="K502" s="41"/>
      <c r="L502" s="76"/>
      <c r="M502" s="14"/>
      <c r="N502" s="15"/>
      <c r="O502" s="97">
        <v>0</v>
      </c>
      <c r="P502" s="97" t="s">
        <v>207</v>
      </c>
      <c r="Q502" s="146" t="s">
        <v>11668</v>
      </c>
      <c r="R502" s="146" t="s">
        <v>504</v>
      </c>
      <c r="S502" s="78">
        <v>0</v>
      </c>
      <c r="T502" s="48">
        <v>0</v>
      </c>
      <c r="U502" s="23">
        <v>14000</v>
      </c>
      <c r="V502" s="24">
        <v>45889</v>
      </c>
      <c r="W502" s="62" t="s">
        <v>9681</v>
      </c>
    </row>
    <row r="503" spans="1:23" ht="23.45" customHeight="1">
      <c r="A503" s="35" t="s">
        <v>9678</v>
      </c>
      <c r="B503" s="35" t="s">
        <v>10549</v>
      </c>
      <c r="C503" s="35" t="s">
        <v>6949</v>
      </c>
      <c r="D503" s="35" t="s">
        <v>6949</v>
      </c>
      <c r="E503" s="36" t="s">
        <v>12155</v>
      </c>
      <c r="F503" s="35" t="s">
        <v>12315</v>
      </c>
      <c r="G503" s="37" t="s">
        <v>7064</v>
      </c>
      <c r="H503" s="38">
        <v>14000</v>
      </c>
      <c r="I503" s="39"/>
      <c r="J503" s="40">
        <v>1</v>
      </c>
      <c r="K503" s="41"/>
      <c r="L503" s="76"/>
      <c r="M503" s="14">
        <v>1</v>
      </c>
      <c r="N503" s="15"/>
      <c r="O503" s="97">
        <v>1</v>
      </c>
      <c r="P503" s="97" t="s">
        <v>207</v>
      </c>
      <c r="Q503" s="147"/>
      <c r="R503" s="146" t="s">
        <v>504</v>
      </c>
      <c r="S503" s="78">
        <v>1</v>
      </c>
      <c r="T503" s="48">
        <v>0</v>
      </c>
      <c r="U503" s="23">
        <v>14000</v>
      </c>
      <c r="V503" s="24">
        <v>45890</v>
      </c>
      <c r="W503" s="62" t="s">
        <v>9681</v>
      </c>
    </row>
    <row r="504" spans="1:23" ht="23.45" customHeight="1">
      <c r="A504" s="35" t="s">
        <v>9678</v>
      </c>
      <c r="B504" s="35" t="s">
        <v>10549</v>
      </c>
      <c r="C504" s="35" t="s">
        <v>6949</v>
      </c>
      <c r="D504" s="35" t="s">
        <v>6949</v>
      </c>
      <c r="E504" s="36" t="s">
        <v>12155</v>
      </c>
      <c r="F504" s="35" t="s">
        <v>12315</v>
      </c>
      <c r="G504" s="37" t="s">
        <v>7064</v>
      </c>
      <c r="H504" s="38">
        <v>14000</v>
      </c>
      <c r="I504" s="39"/>
      <c r="J504" s="40">
        <v>1</v>
      </c>
      <c r="K504" s="41"/>
      <c r="L504" s="76"/>
      <c r="M504" s="14">
        <v>1</v>
      </c>
      <c r="N504" s="15"/>
      <c r="O504" s="97">
        <v>1</v>
      </c>
      <c r="P504" s="97" t="s">
        <v>207</v>
      </c>
      <c r="Q504" s="146"/>
      <c r="R504" s="146" t="s">
        <v>504</v>
      </c>
      <c r="S504" s="78">
        <v>1</v>
      </c>
      <c r="T504" s="48">
        <v>0</v>
      </c>
      <c r="U504" s="23">
        <v>14000</v>
      </c>
      <c r="V504" s="24">
        <v>45889</v>
      </c>
      <c r="W504" s="62" t="s">
        <v>9681</v>
      </c>
    </row>
    <row r="505" spans="1:23" ht="23.4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45" customHeight="1">
      <c r="A506" s="35" t="s">
        <v>11785</v>
      </c>
      <c r="B506" s="35" t="s">
        <v>10769</v>
      </c>
      <c r="C506" s="35" t="s">
        <v>2042</v>
      </c>
      <c r="D506" s="35" t="s">
        <v>490</v>
      </c>
      <c r="E506" s="36"/>
      <c r="F506" s="13" t="s">
        <v>5207</v>
      </c>
      <c r="G506" s="37"/>
      <c r="H506" s="38"/>
      <c r="I506" s="39"/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12871</v>
      </c>
      <c r="R506" s="146"/>
      <c r="S506" s="78">
        <v>0</v>
      </c>
      <c r="T506" s="49">
        <v>0</v>
      </c>
      <c r="U506" s="23"/>
      <c r="V506" s="24"/>
      <c r="W506" s="62" t="s">
        <v>221</v>
      </c>
    </row>
    <row r="507" spans="1:23" ht="23.45" customHeight="1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45" customHeight="1">
      <c r="A508" s="35" t="s">
        <v>6702</v>
      </c>
      <c r="B508" s="35" t="s">
        <v>11279</v>
      </c>
      <c r="C508" s="35" t="s">
        <v>6436</v>
      </c>
      <c r="D508" s="35" t="s">
        <v>6436</v>
      </c>
      <c r="E508" s="36" t="s">
        <v>7869</v>
      </c>
      <c r="F508" s="35" t="s">
        <v>7867</v>
      </c>
      <c r="G508" s="37" t="s">
        <v>7079</v>
      </c>
      <c r="H508" s="38">
        <v>13000</v>
      </c>
      <c r="I508" s="39"/>
      <c r="J508" s="40">
        <v>70</v>
      </c>
      <c r="K508" s="41"/>
      <c r="L508" s="76"/>
      <c r="M508" s="14"/>
      <c r="N508" s="15"/>
      <c r="O508" s="97">
        <v>0</v>
      </c>
      <c r="P508" s="97" t="s">
        <v>207</v>
      </c>
      <c r="Q508" s="219" t="s">
        <v>12463</v>
      </c>
      <c r="R508" s="156" t="s">
        <v>12376</v>
      </c>
      <c r="S508" s="78">
        <v>0</v>
      </c>
      <c r="T508" s="49">
        <v>0</v>
      </c>
      <c r="U508" s="23">
        <v>910000</v>
      </c>
      <c r="V508" s="24">
        <v>45888</v>
      </c>
      <c r="W508" s="62" t="s">
        <v>6705</v>
      </c>
    </row>
    <row r="509" spans="1:23" ht="23.4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146"/>
      <c r="R509" s="156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4740</v>
      </c>
      <c r="B510" s="35" t="s">
        <v>11167</v>
      </c>
      <c r="C510" s="35" t="s">
        <v>4743</v>
      </c>
      <c r="D510" s="35" t="s">
        <v>4743</v>
      </c>
      <c r="E510" s="36" t="s">
        <v>7758</v>
      </c>
      <c r="F510" s="35" t="s">
        <v>7757</v>
      </c>
      <c r="G510" s="37" t="s">
        <v>7104</v>
      </c>
      <c r="H510" s="38">
        <v>15000</v>
      </c>
      <c r="I510" s="39">
        <v>2</v>
      </c>
      <c r="J510" s="40"/>
      <c r="K510" s="41"/>
      <c r="L510" s="76">
        <v>2</v>
      </c>
      <c r="M510" s="14"/>
      <c r="N510" s="15"/>
      <c r="O510" s="97">
        <v>2</v>
      </c>
      <c r="P510" s="97" t="s">
        <v>207</v>
      </c>
      <c r="Q510" s="146"/>
      <c r="R510" s="146"/>
      <c r="S510" s="78">
        <v>2</v>
      </c>
      <c r="T510" s="48">
        <v>30000</v>
      </c>
      <c r="U510" s="23"/>
      <c r="V510" s="24"/>
      <c r="W510" s="62" t="s">
        <v>492</v>
      </c>
    </row>
    <row r="511" spans="1:23" ht="23.45" customHeight="1">
      <c r="A511" s="35" t="s">
        <v>4740</v>
      </c>
      <c r="B511" s="35" t="s">
        <v>11167</v>
      </c>
      <c r="C511" s="35" t="s">
        <v>4743</v>
      </c>
      <c r="D511" s="35" t="s">
        <v>4743</v>
      </c>
      <c r="E511" s="36" t="s">
        <v>7756</v>
      </c>
      <c r="F511" s="35" t="s">
        <v>7757</v>
      </c>
      <c r="G511" s="37" t="s">
        <v>7102</v>
      </c>
      <c r="H511" s="38">
        <v>15000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15000</v>
      </c>
      <c r="U511" s="23"/>
      <c r="V511" s="24"/>
      <c r="W511" s="62" t="s">
        <v>492</v>
      </c>
    </row>
    <row r="512" spans="1:23" ht="23.45" customHeight="1">
      <c r="A512" s="35" t="s">
        <v>4740</v>
      </c>
      <c r="B512" s="35" t="s">
        <v>11167</v>
      </c>
      <c r="C512" s="35" t="s">
        <v>4743</v>
      </c>
      <c r="D512" s="35" t="s">
        <v>4743</v>
      </c>
      <c r="E512" s="36" t="s">
        <v>7948</v>
      </c>
      <c r="F512" s="35" t="s">
        <v>7757</v>
      </c>
      <c r="G512" s="37" t="s">
        <v>7949</v>
      </c>
      <c r="H512" s="38">
        <v>15000</v>
      </c>
      <c r="I512" s="39"/>
      <c r="J512" s="40">
        <v>1</v>
      </c>
      <c r="K512" s="41"/>
      <c r="L512" s="76"/>
      <c r="M512" s="14"/>
      <c r="N512" s="15"/>
      <c r="O512" s="97">
        <v>0</v>
      </c>
      <c r="P512" s="97" t="s">
        <v>207</v>
      </c>
      <c r="Q512" s="146" t="s">
        <v>11668</v>
      </c>
      <c r="R512" s="146" t="s">
        <v>504</v>
      </c>
      <c r="S512" s="78">
        <v>0</v>
      </c>
      <c r="T512" s="48">
        <v>0</v>
      </c>
      <c r="U512" s="23">
        <v>15000</v>
      </c>
      <c r="V512" s="24">
        <v>45889</v>
      </c>
      <c r="W512" s="62" t="s">
        <v>492</v>
      </c>
    </row>
    <row r="513" spans="1:23" ht="23.45" customHeight="1">
      <c r="A513" s="35" t="s">
        <v>4740</v>
      </c>
      <c r="B513" s="35" t="s">
        <v>11167</v>
      </c>
      <c r="C513" s="35" t="s">
        <v>4743</v>
      </c>
      <c r="D513" s="35" t="s">
        <v>4743</v>
      </c>
      <c r="E513" s="36" t="s">
        <v>7946</v>
      </c>
      <c r="F513" s="35" t="s">
        <v>7757</v>
      </c>
      <c r="G513" s="37" t="s">
        <v>7947</v>
      </c>
      <c r="H513" s="38">
        <v>15000</v>
      </c>
      <c r="I513" s="39"/>
      <c r="J513" s="40">
        <v>5</v>
      </c>
      <c r="K513" s="41"/>
      <c r="L513" s="76"/>
      <c r="M513" s="14"/>
      <c r="N513" s="15"/>
      <c r="O513" s="97">
        <v>0</v>
      </c>
      <c r="P513" s="97" t="s">
        <v>207</v>
      </c>
      <c r="Q513" s="146" t="s">
        <v>11668</v>
      </c>
      <c r="R513" s="146" t="s">
        <v>143</v>
      </c>
      <c r="S513" s="78">
        <v>0</v>
      </c>
      <c r="T513" s="48">
        <v>0</v>
      </c>
      <c r="U513" s="23">
        <v>75000</v>
      </c>
      <c r="V513" s="24">
        <v>45887</v>
      </c>
      <c r="W513" s="62" t="s">
        <v>492</v>
      </c>
    </row>
    <row r="514" spans="1:23" ht="23.45" customHeight="1">
      <c r="A514" s="35" t="s">
        <v>4740</v>
      </c>
      <c r="B514" s="35" t="s">
        <v>11167</v>
      </c>
      <c r="C514" s="35" t="s">
        <v>4743</v>
      </c>
      <c r="D514" s="35" t="s">
        <v>4743</v>
      </c>
      <c r="E514" s="36" t="s">
        <v>9747</v>
      </c>
      <c r="F514" s="35" t="s">
        <v>7400</v>
      </c>
      <c r="G514" s="37" t="s">
        <v>5959</v>
      </c>
      <c r="H514" s="38">
        <v>13000</v>
      </c>
      <c r="I514" s="39"/>
      <c r="J514" s="40">
        <v>2</v>
      </c>
      <c r="K514" s="41"/>
      <c r="L514" s="76"/>
      <c r="M514" s="14">
        <v>2</v>
      </c>
      <c r="N514" s="15"/>
      <c r="O514" s="97">
        <v>2</v>
      </c>
      <c r="P514" s="97" t="s">
        <v>207</v>
      </c>
      <c r="Q514" s="146"/>
      <c r="R514" s="146" t="s">
        <v>151</v>
      </c>
      <c r="S514" s="78">
        <v>2</v>
      </c>
      <c r="T514" s="48">
        <v>0</v>
      </c>
      <c r="U514" s="23">
        <v>26000</v>
      </c>
      <c r="V514" s="24">
        <v>45889</v>
      </c>
      <c r="W514" s="62" t="s">
        <v>492</v>
      </c>
    </row>
    <row r="515" spans="1:23" ht="23.45" customHeight="1">
      <c r="A515" s="35" t="s">
        <v>4740</v>
      </c>
      <c r="B515" s="35" t="s">
        <v>11167</v>
      </c>
      <c r="C515" s="35" t="s">
        <v>4743</v>
      </c>
      <c r="D515" s="35" t="s">
        <v>4743</v>
      </c>
      <c r="E515" s="36" t="s">
        <v>9747</v>
      </c>
      <c r="F515" s="35" t="s">
        <v>7400</v>
      </c>
      <c r="G515" s="37" t="s">
        <v>5959</v>
      </c>
      <c r="H515" s="38">
        <v>13000</v>
      </c>
      <c r="I515" s="39"/>
      <c r="J515" s="40">
        <v>1</v>
      </c>
      <c r="K515" s="41"/>
      <c r="L515" s="76"/>
      <c r="M515" s="14">
        <v>1</v>
      </c>
      <c r="N515" s="15"/>
      <c r="O515" s="97">
        <v>1</v>
      </c>
      <c r="P515" s="97" t="s">
        <v>207</v>
      </c>
      <c r="Q515" s="146"/>
      <c r="R515" s="146" t="s">
        <v>504</v>
      </c>
      <c r="S515" s="78">
        <v>1</v>
      </c>
      <c r="T515" s="48">
        <v>0</v>
      </c>
      <c r="U515" s="23">
        <v>13000</v>
      </c>
      <c r="V515" s="24">
        <v>45888</v>
      </c>
      <c r="W515" s="62" t="s">
        <v>492</v>
      </c>
    </row>
    <row r="516" spans="1:23" ht="23.45" customHeight="1">
      <c r="A516" s="35"/>
      <c r="B516" s="35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97">
        <v>0</v>
      </c>
      <c r="P516" s="97" t="s">
        <v>207</v>
      </c>
      <c r="Q516" s="146"/>
      <c r="R516" s="146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4776</v>
      </c>
      <c r="B517" s="35" t="s">
        <v>11074</v>
      </c>
      <c r="C517" s="35" t="s">
        <v>4778</v>
      </c>
      <c r="D517" s="35" t="s">
        <v>4778</v>
      </c>
      <c r="E517" s="36" t="s">
        <v>7401</v>
      </c>
      <c r="F517" s="35" t="s">
        <v>7402</v>
      </c>
      <c r="G517" s="37" t="s">
        <v>7067</v>
      </c>
      <c r="H517" s="38">
        <v>4000</v>
      </c>
      <c r="I517" s="39">
        <v>1</v>
      </c>
      <c r="J517" s="40"/>
      <c r="K517" s="41"/>
      <c r="L517" s="76">
        <v>1</v>
      </c>
      <c r="M517" s="14"/>
      <c r="N517" s="15"/>
      <c r="O517" s="97">
        <v>1</v>
      </c>
      <c r="P517" s="97" t="s">
        <v>207</v>
      </c>
      <c r="Q517" s="146"/>
      <c r="R517" s="146"/>
      <c r="S517" s="78">
        <v>1</v>
      </c>
      <c r="T517" s="48">
        <v>4000</v>
      </c>
      <c r="U517" s="23"/>
      <c r="V517" s="24"/>
      <c r="W517" s="62" t="s">
        <v>4780</v>
      </c>
    </row>
    <row r="518" spans="1:23" ht="23.45" customHeight="1">
      <c r="A518" s="35" t="s">
        <v>4776</v>
      </c>
      <c r="B518" s="35" t="s">
        <v>11074</v>
      </c>
      <c r="C518" s="35" t="s">
        <v>4778</v>
      </c>
      <c r="D518" s="35" t="s">
        <v>4778</v>
      </c>
      <c r="E518" s="36" t="s">
        <v>7403</v>
      </c>
      <c r="F518" s="35" t="s">
        <v>7402</v>
      </c>
      <c r="G518" s="37" t="s">
        <v>7404</v>
      </c>
      <c r="H518" s="38">
        <v>4000</v>
      </c>
      <c r="I518" s="39">
        <v>2</v>
      </c>
      <c r="J518" s="40"/>
      <c r="K518" s="41"/>
      <c r="L518" s="76">
        <v>2</v>
      </c>
      <c r="M518" s="14"/>
      <c r="N518" s="15"/>
      <c r="O518" s="97">
        <v>2</v>
      </c>
      <c r="P518" s="97" t="s">
        <v>207</v>
      </c>
      <c r="Q518" s="146"/>
      <c r="R518" s="146"/>
      <c r="S518" s="78">
        <v>2</v>
      </c>
      <c r="T518" s="48">
        <v>8000</v>
      </c>
      <c r="U518" s="23"/>
      <c r="V518" s="24"/>
      <c r="W518" s="62" t="s">
        <v>4780</v>
      </c>
    </row>
    <row r="519" spans="1:23" ht="23.45" customHeight="1">
      <c r="A519" s="35" t="s">
        <v>4776</v>
      </c>
      <c r="B519" s="35" t="s">
        <v>11074</v>
      </c>
      <c r="C519" s="35" t="s">
        <v>4778</v>
      </c>
      <c r="D519" s="35" t="s">
        <v>4778</v>
      </c>
      <c r="E519" s="36" t="s">
        <v>9805</v>
      </c>
      <c r="F519" s="35" t="s">
        <v>9806</v>
      </c>
      <c r="G519" s="37" t="s">
        <v>7423</v>
      </c>
      <c r="H519" s="38">
        <v>4000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4000</v>
      </c>
      <c r="U519" s="23"/>
      <c r="V519" s="24"/>
      <c r="W519" s="62" t="s">
        <v>4780</v>
      </c>
    </row>
    <row r="520" spans="1:23" ht="23.45" customHeight="1">
      <c r="A520" s="35" t="s">
        <v>4776</v>
      </c>
      <c r="B520" s="35" t="s">
        <v>11074</v>
      </c>
      <c r="C520" s="35" t="s">
        <v>4778</v>
      </c>
      <c r="D520" s="35" t="s">
        <v>4778</v>
      </c>
      <c r="E520" s="36" t="s">
        <v>9807</v>
      </c>
      <c r="F520" s="35" t="s">
        <v>9806</v>
      </c>
      <c r="G520" s="37" t="s">
        <v>6756</v>
      </c>
      <c r="H520" s="38">
        <v>4000</v>
      </c>
      <c r="I520" s="39">
        <v>1</v>
      </c>
      <c r="J520" s="40"/>
      <c r="K520" s="41"/>
      <c r="L520" s="76">
        <v>1</v>
      </c>
      <c r="M520" s="14"/>
      <c r="N520" s="15"/>
      <c r="O520" s="97">
        <v>1</v>
      </c>
      <c r="P520" s="97" t="s">
        <v>207</v>
      </c>
      <c r="Q520" s="146"/>
      <c r="R520" s="146"/>
      <c r="S520" s="78">
        <v>1</v>
      </c>
      <c r="T520" s="48">
        <v>4000</v>
      </c>
      <c r="U520" s="23"/>
      <c r="V520" s="24"/>
      <c r="W520" s="62" t="s">
        <v>4780</v>
      </c>
    </row>
    <row r="521" spans="1:23" ht="23.45" customHeight="1">
      <c r="A521" s="35"/>
      <c r="B521" s="35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97">
        <v>0</v>
      </c>
      <c r="P521" s="97" t="s">
        <v>207</v>
      </c>
      <c r="Q521" s="146"/>
      <c r="R521" s="146"/>
      <c r="S521" s="78">
        <v>0</v>
      </c>
      <c r="T521" s="49">
        <v>0</v>
      </c>
      <c r="U521" s="23"/>
      <c r="V521" s="24"/>
      <c r="W521" s="62" t="s">
        <v>207</v>
      </c>
    </row>
    <row r="522" spans="1:23" ht="23.45" customHeight="1">
      <c r="A522" s="16" t="s">
        <v>9940</v>
      </c>
      <c r="B522" s="16" t="s">
        <v>10884</v>
      </c>
      <c r="C522" s="16" t="s">
        <v>6801</v>
      </c>
      <c r="D522" s="16" t="s">
        <v>6801</v>
      </c>
      <c r="E522" s="25" t="s">
        <v>7003</v>
      </c>
      <c r="F522" s="16" t="s">
        <v>7002</v>
      </c>
      <c r="G522" s="26" t="s">
        <v>9941</v>
      </c>
      <c r="H522" s="27">
        <v>13000</v>
      </c>
      <c r="I522" s="28"/>
      <c r="J522" s="29"/>
      <c r="K522" s="84">
        <v>1</v>
      </c>
      <c r="L522" s="77"/>
      <c r="M522" s="10"/>
      <c r="N522" s="11"/>
      <c r="O522" s="97">
        <v>0</v>
      </c>
      <c r="P522" s="97" t="s">
        <v>207</v>
      </c>
      <c r="Q522" s="167" t="s">
        <v>36</v>
      </c>
      <c r="R522" s="147" t="s">
        <v>12362</v>
      </c>
      <c r="S522" s="78">
        <v>0</v>
      </c>
      <c r="T522" s="49">
        <v>0</v>
      </c>
      <c r="U522" s="23"/>
      <c r="V522" s="24"/>
      <c r="W522" s="62" t="s">
        <v>6803</v>
      </c>
    </row>
    <row r="523" spans="1:23" ht="23.45" customHeight="1">
      <c r="A523" s="16"/>
      <c r="B523" s="16"/>
      <c r="C523" s="16"/>
      <c r="D523" s="16"/>
      <c r="E523" s="25"/>
      <c r="F523" s="16"/>
      <c r="G523" s="26"/>
      <c r="H523" s="27"/>
      <c r="I523" s="28"/>
      <c r="J523" s="29"/>
      <c r="K523" s="125"/>
      <c r="L523" s="77"/>
      <c r="M523" s="10"/>
      <c r="N523" s="11"/>
      <c r="O523" s="97">
        <v>0</v>
      </c>
      <c r="P523" s="97" t="s">
        <v>207</v>
      </c>
      <c r="Q523" s="186"/>
      <c r="R523" s="147"/>
      <c r="S523" s="78">
        <v>0</v>
      </c>
      <c r="T523" s="49">
        <v>0</v>
      </c>
      <c r="U523" s="23"/>
      <c r="V523" s="24"/>
      <c r="W523" s="62" t="s">
        <v>207</v>
      </c>
    </row>
    <row r="524" spans="1:23" ht="23.45" customHeight="1">
      <c r="A524" s="35" t="s">
        <v>389</v>
      </c>
      <c r="B524" s="35" t="s">
        <v>390</v>
      </c>
      <c r="C524" s="35" t="s">
        <v>391</v>
      </c>
      <c r="D524" s="35" t="s">
        <v>391</v>
      </c>
      <c r="E524" s="36" t="s">
        <v>7699</v>
      </c>
      <c r="F524" s="35" t="s">
        <v>7417</v>
      </c>
      <c r="G524" s="37" t="s">
        <v>6875</v>
      </c>
      <c r="H524" s="38">
        <v>13000</v>
      </c>
      <c r="I524" s="39">
        <v>2</v>
      </c>
      <c r="J524" s="40"/>
      <c r="K524" s="41"/>
      <c r="L524" s="76">
        <v>2</v>
      </c>
      <c r="M524" s="14"/>
      <c r="N524" s="15"/>
      <c r="O524" s="97">
        <v>2</v>
      </c>
      <c r="P524" s="97" t="s">
        <v>207</v>
      </c>
      <c r="Q524" s="146"/>
      <c r="R524" s="146"/>
      <c r="S524" s="78">
        <v>2</v>
      </c>
      <c r="T524" s="48">
        <v>26000</v>
      </c>
      <c r="U524" s="23"/>
      <c r="V524" s="24"/>
      <c r="W524" s="62" t="s">
        <v>4849</v>
      </c>
    </row>
    <row r="525" spans="1:23" ht="23.45" customHeight="1">
      <c r="A525" s="35" t="s">
        <v>389</v>
      </c>
      <c r="B525" s="35" t="s">
        <v>390</v>
      </c>
      <c r="C525" s="35" t="s">
        <v>391</v>
      </c>
      <c r="D525" s="35" t="s">
        <v>391</v>
      </c>
      <c r="E525" s="36" t="s">
        <v>13074</v>
      </c>
      <c r="F525" s="35" t="s">
        <v>7418</v>
      </c>
      <c r="G525" s="37" t="s">
        <v>7064</v>
      </c>
      <c r="H525" s="38">
        <v>13000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13000</v>
      </c>
      <c r="U525" s="23"/>
      <c r="V525" s="24"/>
      <c r="W525" s="62" t="s">
        <v>4849</v>
      </c>
    </row>
    <row r="526" spans="1:23" ht="23.45" customHeight="1">
      <c r="A526" s="35"/>
      <c r="B526" s="35"/>
      <c r="C526" s="35"/>
      <c r="D526" s="35"/>
      <c r="E526" s="36"/>
      <c r="F526" s="35"/>
      <c r="G526" s="37"/>
      <c r="H526" s="38"/>
      <c r="I526" s="39"/>
      <c r="J526" s="40"/>
      <c r="K526" s="41"/>
      <c r="L526" s="76"/>
      <c r="M526" s="14"/>
      <c r="N526" s="15"/>
      <c r="O526" s="97">
        <v>0</v>
      </c>
      <c r="P526" s="97" t="s">
        <v>207</v>
      </c>
      <c r="Q526" s="146"/>
      <c r="R526" s="146"/>
      <c r="S526" s="78">
        <v>0</v>
      </c>
      <c r="T526" s="49">
        <v>0</v>
      </c>
      <c r="U526" s="23"/>
      <c r="V526" s="24"/>
      <c r="W526" s="62" t="s">
        <v>207</v>
      </c>
    </row>
    <row r="527" spans="1:23" ht="23.45" customHeight="1">
      <c r="A527" s="35" t="s">
        <v>6209</v>
      </c>
      <c r="B527" s="35" t="s">
        <v>10551</v>
      </c>
      <c r="C527" s="35" t="s">
        <v>6211</v>
      </c>
      <c r="D527" s="35" t="s">
        <v>6041</v>
      </c>
      <c r="E527" s="36" t="s">
        <v>10141</v>
      </c>
      <c r="F527" s="35" t="s">
        <v>13075</v>
      </c>
      <c r="G527" s="37" t="s">
        <v>12083</v>
      </c>
      <c r="H527" s="38">
        <v>12000</v>
      </c>
      <c r="I527" s="39">
        <v>1</v>
      </c>
      <c r="J527" s="40"/>
      <c r="K527" s="41"/>
      <c r="L527" s="76">
        <v>1</v>
      </c>
      <c r="M527" s="14"/>
      <c r="N527" s="15"/>
      <c r="O527" s="97">
        <v>1</v>
      </c>
      <c r="P527" s="97" t="s">
        <v>207</v>
      </c>
      <c r="Q527" s="146"/>
      <c r="R527" s="146"/>
      <c r="S527" s="78">
        <v>1</v>
      </c>
      <c r="T527" s="48">
        <v>12000</v>
      </c>
      <c r="U527" s="23"/>
      <c r="V527" s="24"/>
      <c r="W527" s="62" t="s">
        <v>6213</v>
      </c>
    </row>
    <row r="528" spans="1:23" ht="23.45" customHeight="1">
      <c r="A528" s="35" t="s">
        <v>6209</v>
      </c>
      <c r="B528" s="35" t="s">
        <v>10551</v>
      </c>
      <c r="C528" s="35" t="s">
        <v>6211</v>
      </c>
      <c r="D528" s="35" t="s">
        <v>6041</v>
      </c>
      <c r="E528" s="36" t="s">
        <v>7420</v>
      </c>
      <c r="F528" s="35" t="s">
        <v>7421</v>
      </c>
      <c r="G528" s="37" t="s">
        <v>6874</v>
      </c>
      <c r="H528" s="38">
        <v>10000</v>
      </c>
      <c r="I528" s="39">
        <v>1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227" t="s">
        <v>13144</v>
      </c>
      <c r="R528" s="146" t="s">
        <v>13142</v>
      </c>
      <c r="S528" s="78">
        <v>0</v>
      </c>
      <c r="T528" s="48">
        <v>10000</v>
      </c>
      <c r="U528" s="23"/>
      <c r="V528" s="24"/>
      <c r="W528" s="62" t="s">
        <v>6213</v>
      </c>
    </row>
    <row r="529" spans="1:23" ht="23.45" customHeight="1">
      <c r="A529" s="35" t="s">
        <v>6209</v>
      </c>
      <c r="B529" s="35" t="s">
        <v>10551</v>
      </c>
      <c r="C529" s="35" t="s">
        <v>6211</v>
      </c>
      <c r="D529" s="35" t="s">
        <v>6041</v>
      </c>
      <c r="E529" s="36" t="s">
        <v>7422</v>
      </c>
      <c r="F529" s="35" t="s">
        <v>7421</v>
      </c>
      <c r="G529" s="37" t="s">
        <v>7423</v>
      </c>
      <c r="H529" s="38">
        <v>10000</v>
      </c>
      <c r="I529" s="39">
        <v>5</v>
      </c>
      <c r="J529" s="40"/>
      <c r="K529" s="41"/>
      <c r="L529" s="76">
        <v>5</v>
      </c>
      <c r="M529" s="14"/>
      <c r="N529" s="15"/>
      <c r="O529" s="97">
        <v>5</v>
      </c>
      <c r="P529" s="97" t="s">
        <v>207</v>
      </c>
      <c r="Q529" s="146"/>
      <c r="R529" s="146"/>
      <c r="S529" s="78">
        <v>5</v>
      </c>
      <c r="T529" s="48">
        <v>50000</v>
      </c>
      <c r="U529" s="23"/>
      <c r="V529" s="24"/>
      <c r="W529" s="62" t="s">
        <v>6213</v>
      </c>
    </row>
    <row r="530" spans="1:23" ht="23.45" customHeight="1">
      <c r="A530" s="16" t="s">
        <v>6730</v>
      </c>
      <c r="B530" s="16" t="s">
        <v>10551</v>
      </c>
      <c r="C530" s="16" t="s">
        <v>6211</v>
      </c>
      <c r="D530" s="16" t="s">
        <v>6041</v>
      </c>
      <c r="E530" s="25" t="s">
        <v>12475</v>
      </c>
      <c r="F530" s="16" t="s">
        <v>12474</v>
      </c>
      <c r="G530" s="26" t="s">
        <v>130</v>
      </c>
      <c r="H530" s="27">
        <v>12000</v>
      </c>
      <c r="I530" s="28"/>
      <c r="J530" s="29"/>
      <c r="K530" s="84">
        <v>1</v>
      </c>
      <c r="L530" s="77"/>
      <c r="M530" s="10"/>
      <c r="N530" s="11"/>
      <c r="O530" s="97">
        <v>0</v>
      </c>
      <c r="P530" s="97" t="s">
        <v>207</v>
      </c>
      <c r="Q530" s="167" t="s">
        <v>13146</v>
      </c>
      <c r="R530" s="147" t="s">
        <v>12501</v>
      </c>
      <c r="S530" s="78">
        <v>0</v>
      </c>
      <c r="T530" s="48">
        <v>-12000</v>
      </c>
      <c r="U530" s="23"/>
      <c r="V530" s="24"/>
      <c r="W530" s="62" t="s">
        <v>6213</v>
      </c>
    </row>
    <row r="531" spans="1:23" ht="23.45" customHeight="1">
      <c r="A531" s="30" t="s">
        <v>6730</v>
      </c>
      <c r="B531" s="69" t="s">
        <v>10551</v>
      </c>
      <c r="C531" s="30" t="s">
        <v>6211</v>
      </c>
      <c r="D531" s="30" t="s">
        <v>6041</v>
      </c>
      <c r="E531" s="31" t="s">
        <v>12475</v>
      </c>
      <c r="F531" s="30" t="s">
        <v>13159</v>
      </c>
      <c r="G531" s="32" t="s">
        <v>13182</v>
      </c>
      <c r="H531" s="33">
        <v>12000</v>
      </c>
      <c r="I531" s="39"/>
      <c r="J531" s="40"/>
      <c r="K531" s="34">
        <v>1</v>
      </c>
      <c r="L531" s="76"/>
      <c r="M531" s="14"/>
      <c r="N531" s="15"/>
      <c r="O531" s="97">
        <v>0</v>
      </c>
      <c r="P531" s="97"/>
      <c r="Q531" s="146"/>
      <c r="R531" s="217" t="s">
        <v>13189</v>
      </c>
      <c r="S531" s="78">
        <v>0</v>
      </c>
      <c r="T531" s="48">
        <v>0</v>
      </c>
      <c r="U531" s="23"/>
      <c r="V531" s="24"/>
      <c r="W531" s="62" t="s">
        <v>6213</v>
      </c>
    </row>
    <row r="532" spans="1:23" ht="23.45" customHeight="1">
      <c r="A532" s="168"/>
      <c r="B532" s="168"/>
      <c r="C532" s="168"/>
      <c r="D532" s="168"/>
      <c r="E532" s="169"/>
      <c r="F532" s="168"/>
      <c r="G532" s="170"/>
      <c r="H532" s="171"/>
      <c r="I532" s="172"/>
      <c r="J532" s="173"/>
      <c r="K532" s="174"/>
      <c r="L532" s="175"/>
      <c r="M532" s="176"/>
      <c r="N532" s="177"/>
      <c r="O532" s="97">
        <v>0</v>
      </c>
      <c r="P532" s="97" t="s">
        <v>207</v>
      </c>
      <c r="Q532" s="305"/>
      <c r="R532" s="216"/>
      <c r="S532" s="78">
        <v>0</v>
      </c>
      <c r="T532" s="49">
        <v>0</v>
      </c>
      <c r="U532" s="23"/>
      <c r="V532" s="24"/>
      <c r="W532" s="62" t="s">
        <v>207</v>
      </c>
    </row>
    <row r="533" spans="1:23" ht="23.45" customHeight="1">
      <c r="A533" s="35" t="s">
        <v>399</v>
      </c>
      <c r="B533" s="35" t="s">
        <v>10553</v>
      </c>
      <c r="C533" s="35" t="s">
        <v>174</v>
      </c>
      <c r="D533" s="35" t="s">
        <v>175</v>
      </c>
      <c r="E533" s="36" t="s">
        <v>13076</v>
      </c>
      <c r="F533" s="35" t="s">
        <v>7437</v>
      </c>
      <c r="G533" s="37" t="s">
        <v>13077</v>
      </c>
      <c r="H533" s="38">
        <v>14000</v>
      </c>
      <c r="I533" s="39">
        <v>1</v>
      </c>
      <c r="J533" s="40"/>
      <c r="K533" s="41"/>
      <c r="L533" s="76">
        <v>1</v>
      </c>
      <c r="M533" s="14"/>
      <c r="N533" s="15"/>
      <c r="O533" s="97">
        <v>1</v>
      </c>
      <c r="P533" s="97" t="s">
        <v>207</v>
      </c>
      <c r="Q533" s="146"/>
      <c r="R533" s="146"/>
      <c r="S533" s="78">
        <v>1</v>
      </c>
      <c r="T533" s="48">
        <v>14000</v>
      </c>
      <c r="U533" s="23"/>
      <c r="V533" s="24"/>
      <c r="W533" s="62" t="s">
        <v>4828</v>
      </c>
    </row>
    <row r="534" spans="1:23" ht="23.45" customHeight="1">
      <c r="A534" s="35" t="s">
        <v>399</v>
      </c>
      <c r="B534" s="35" t="s">
        <v>10553</v>
      </c>
      <c r="C534" s="35" t="s">
        <v>174</v>
      </c>
      <c r="D534" s="35" t="s">
        <v>175</v>
      </c>
      <c r="E534" s="36" t="s">
        <v>12616</v>
      </c>
      <c r="F534" s="35" t="s">
        <v>12617</v>
      </c>
      <c r="G534" s="37" t="s">
        <v>12618</v>
      </c>
      <c r="H534" s="38">
        <v>16000</v>
      </c>
      <c r="I534" s="39">
        <v>1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146"/>
      <c r="R534" s="146"/>
      <c r="S534" s="78">
        <v>0</v>
      </c>
      <c r="T534" s="48">
        <v>0</v>
      </c>
      <c r="U534" s="23"/>
      <c r="V534" s="24"/>
      <c r="W534" s="62" t="s">
        <v>4828</v>
      </c>
    </row>
    <row r="535" spans="1:23" ht="23.45" customHeight="1">
      <c r="A535" s="35" t="s">
        <v>399</v>
      </c>
      <c r="B535" s="35" t="s">
        <v>10553</v>
      </c>
      <c r="C535" s="35" t="s">
        <v>174</v>
      </c>
      <c r="D535" s="35" t="s">
        <v>175</v>
      </c>
      <c r="E535" s="36" t="s">
        <v>12158</v>
      </c>
      <c r="F535" s="35" t="s">
        <v>12159</v>
      </c>
      <c r="G535" s="37" t="s">
        <v>12160</v>
      </c>
      <c r="H535" s="38">
        <v>15000</v>
      </c>
      <c r="I535" s="39">
        <v>1</v>
      </c>
      <c r="J535" s="40"/>
      <c r="K535" s="41"/>
      <c r="L535" s="76">
        <v>1</v>
      </c>
      <c r="M535" s="14"/>
      <c r="N535" s="15"/>
      <c r="O535" s="97">
        <v>1</v>
      </c>
      <c r="P535" s="97" t="s">
        <v>207</v>
      </c>
      <c r="Q535" s="146"/>
      <c r="R535" s="146"/>
      <c r="S535" s="78">
        <v>1</v>
      </c>
      <c r="T535" s="48">
        <v>15000</v>
      </c>
      <c r="U535" s="23"/>
      <c r="V535" s="24"/>
      <c r="W535" s="62" t="s">
        <v>4828</v>
      </c>
    </row>
    <row r="536" spans="1:23" ht="23.45" customHeight="1">
      <c r="A536" s="35" t="s">
        <v>399</v>
      </c>
      <c r="B536" s="35" t="s">
        <v>10553</v>
      </c>
      <c r="C536" s="35" t="s">
        <v>174</v>
      </c>
      <c r="D536" s="35" t="s">
        <v>175</v>
      </c>
      <c r="E536" s="36" t="s">
        <v>13078</v>
      </c>
      <c r="F536" s="35" t="s">
        <v>13079</v>
      </c>
      <c r="G536" s="37" t="s">
        <v>7016</v>
      </c>
      <c r="H536" s="38">
        <v>16000</v>
      </c>
      <c r="I536" s="39">
        <v>1</v>
      </c>
      <c r="J536" s="40"/>
      <c r="K536" s="41"/>
      <c r="L536" s="76">
        <v>1</v>
      </c>
      <c r="M536" s="14"/>
      <c r="N536" s="15"/>
      <c r="O536" s="97">
        <v>1</v>
      </c>
      <c r="P536" s="97" t="s">
        <v>207</v>
      </c>
      <c r="Q536" s="146"/>
      <c r="R536" s="146"/>
      <c r="S536" s="78">
        <v>1</v>
      </c>
      <c r="T536" s="48">
        <v>16000</v>
      </c>
      <c r="U536" s="23"/>
      <c r="V536" s="24"/>
      <c r="W536" s="62" t="s">
        <v>4828</v>
      </c>
    </row>
    <row r="537" spans="1:23" ht="23.45" customHeight="1">
      <c r="A537" s="35" t="s">
        <v>399</v>
      </c>
      <c r="B537" s="35" t="s">
        <v>10553</v>
      </c>
      <c r="C537" s="35" t="s">
        <v>174</v>
      </c>
      <c r="D537" s="35" t="s">
        <v>175</v>
      </c>
      <c r="E537" s="36" t="s">
        <v>10036</v>
      </c>
      <c r="F537" s="35" t="s">
        <v>10037</v>
      </c>
      <c r="G537" s="37" t="s">
        <v>10038</v>
      </c>
      <c r="H537" s="38">
        <v>15000</v>
      </c>
      <c r="I537" s="39">
        <v>1</v>
      </c>
      <c r="J537" s="40"/>
      <c r="K537" s="41"/>
      <c r="L537" s="76">
        <v>1</v>
      </c>
      <c r="M537" s="14"/>
      <c r="N537" s="15"/>
      <c r="O537" s="97">
        <v>1</v>
      </c>
      <c r="P537" s="97" t="s">
        <v>207</v>
      </c>
      <c r="Q537" s="146"/>
      <c r="R537" s="146"/>
      <c r="S537" s="78">
        <v>1</v>
      </c>
      <c r="T537" s="48">
        <v>15000</v>
      </c>
      <c r="U537" s="23"/>
      <c r="V537" s="24"/>
      <c r="W537" s="62" t="s">
        <v>4828</v>
      </c>
    </row>
    <row r="538" spans="1:23" ht="23.45" customHeight="1">
      <c r="A538" s="35" t="s">
        <v>399</v>
      </c>
      <c r="B538" s="35" t="s">
        <v>10553</v>
      </c>
      <c r="C538" s="35" t="s">
        <v>174</v>
      </c>
      <c r="D538" s="35" t="s">
        <v>175</v>
      </c>
      <c r="E538" s="36" t="s">
        <v>12836</v>
      </c>
      <c r="F538" s="35" t="s">
        <v>11359</v>
      </c>
      <c r="G538" s="37" t="s">
        <v>12837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97">
        <v>1</v>
      </c>
      <c r="P538" s="97" t="s">
        <v>207</v>
      </c>
      <c r="Q538" s="146"/>
      <c r="R538" s="146"/>
      <c r="S538" s="78">
        <v>1</v>
      </c>
      <c r="T538" s="48">
        <v>22000</v>
      </c>
      <c r="U538" s="23"/>
      <c r="V538" s="24"/>
      <c r="W538" s="62" t="s">
        <v>4828</v>
      </c>
    </row>
    <row r="539" spans="1:23" ht="23.45" customHeight="1">
      <c r="A539" s="35" t="s">
        <v>399</v>
      </c>
      <c r="B539" s="35" t="s">
        <v>10553</v>
      </c>
      <c r="C539" s="35" t="s">
        <v>174</v>
      </c>
      <c r="D539" s="35" t="s">
        <v>175</v>
      </c>
      <c r="E539" s="36" t="s">
        <v>12838</v>
      </c>
      <c r="F539" s="35" t="s">
        <v>12422</v>
      </c>
      <c r="G539" s="37" t="s">
        <v>12839</v>
      </c>
      <c r="H539" s="38">
        <v>15000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15000</v>
      </c>
      <c r="U539" s="23"/>
      <c r="V539" s="24"/>
      <c r="W539" s="62" t="s">
        <v>4828</v>
      </c>
    </row>
    <row r="540" spans="1:23" ht="23.45" customHeight="1">
      <c r="A540" s="35" t="s">
        <v>399</v>
      </c>
      <c r="B540" s="35" t="s">
        <v>10553</v>
      </c>
      <c r="C540" s="35" t="s">
        <v>174</v>
      </c>
      <c r="D540" s="35" t="s">
        <v>175</v>
      </c>
      <c r="E540" s="36" t="s">
        <v>13080</v>
      </c>
      <c r="F540" s="35" t="s">
        <v>12422</v>
      </c>
      <c r="G540" s="37" t="s">
        <v>9707</v>
      </c>
      <c r="H540" s="38">
        <v>15000</v>
      </c>
      <c r="I540" s="39">
        <v>1</v>
      </c>
      <c r="J540" s="40"/>
      <c r="K540" s="41"/>
      <c r="L540" s="76">
        <v>1</v>
      </c>
      <c r="M540" s="14"/>
      <c r="N540" s="15"/>
      <c r="O540" s="97">
        <v>1</v>
      </c>
      <c r="P540" s="97" t="s">
        <v>207</v>
      </c>
      <c r="Q540" s="146"/>
      <c r="R540" s="146"/>
      <c r="S540" s="78">
        <v>1</v>
      </c>
      <c r="T540" s="48">
        <v>15000</v>
      </c>
      <c r="U540" s="23"/>
      <c r="V540" s="24"/>
      <c r="W540" s="62" t="s">
        <v>4828</v>
      </c>
    </row>
    <row r="541" spans="1:23" ht="23.45" customHeight="1">
      <c r="A541" s="35" t="s">
        <v>399</v>
      </c>
      <c r="B541" s="35" t="s">
        <v>10553</v>
      </c>
      <c r="C541" s="35" t="s">
        <v>174</v>
      </c>
      <c r="D541" s="35" t="s">
        <v>175</v>
      </c>
      <c r="E541" s="36" t="s">
        <v>13081</v>
      </c>
      <c r="F541" s="35" t="s">
        <v>12422</v>
      </c>
      <c r="G541" s="37" t="s">
        <v>7794</v>
      </c>
      <c r="H541" s="38">
        <v>15000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15000</v>
      </c>
      <c r="U541" s="23"/>
      <c r="V541" s="24"/>
      <c r="W541" s="62" t="s">
        <v>4828</v>
      </c>
    </row>
    <row r="542" spans="1:23" ht="23.45" customHeight="1">
      <c r="A542" s="35" t="s">
        <v>399</v>
      </c>
      <c r="B542" s="35" t="s">
        <v>10553</v>
      </c>
      <c r="C542" s="35" t="s">
        <v>174</v>
      </c>
      <c r="D542" s="35" t="s">
        <v>175</v>
      </c>
      <c r="E542" s="36" t="s">
        <v>12621</v>
      </c>
      <c r="F542" s="35" t="s">
        <v>12422</v>
      </c>
      <c r="G542" s="37" t="s">
        <v>12622</v>
      </c>
      <c r="H542" s="38">
        <v>15000</v>
      </c>
      <c r="I542" s="39">
        <v>1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8">
        <v>0</v>
      </c>
      <c r="U542" s="23"/>
      <c r="V542" s="24"/>
      <c r="W542" s="62" t="s">
        <v>4828</v>
      </c>
    </row>
    <row r="543" spans="1:23" ht="23.45" customHeight="1">
      <c r="A543" s="35" t="s">
        <v>399</v>
      </c>
      <c r="B543" s="35" t="s">
        <v>10553</v>
      </c>
      <c r="C543" s="35" t="s">
        <v>174</v>
      </c>
      <c r="D543" s="35" t="s">
        <v>175</v>
      </c>
      <c r="E543" s="36" t="s">
        <v>10480</v>
      </c>
      <c r="F543" s="35" t="s">
        <v>12624</v>
      </c>
      <c r="G543" s="37" t="s">
        <v>10483</v>
      </c>
      <c r="H543" s="38">
        <v>13500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13500</v>
      </c>
      <c r="U543" s="23"/>
      <c r="V543" s="24"/>
      <c r="W543" s="62" t="s">
        <v>4828</v>
      </c>
    </row>
    <row r="544" spans="1:23" ht="23.45" customHeight="1">
      <c r="A544" s="35" t="s">
        <v>399</v>
      </c>
      <c r="B544" s="35" t="s">
        <v>10553</v>
      </c>
      <c r="C544" s="35" t="s">
        <v>174</v>
      </c>
      <c r="D544" s="35" t="s">
        <v>175</v>
      </c>
      <c r="E544" s="36" t="s">
        <v>13082</v>
      </c>
      <c r="F544" s="35" t="s">
        <v>12624</v>
      </c>
      <c r="G544" s="37" t="s">
        <v>7442</v>
      </c>
      <c r="H544" s="38">
        <v>13500</v>
      </c>
      <c r="I544" s="39">
        <v>1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 t="s">
        <v>13148</v>
      </c>
      <c r="R544" s="146"/>
      <c r="S544" s="78">
        <v>0</v>
      </c>
      <c r="T544" s="48">
        <v>0</v>
      </c>
      <c r="U544" s="23"/>
      <c r="V544" s="24"/>
      <c r="W544" s="62" t="s">
        <v>4828</v>
      </c>
    </row>
    <row r="545" spans="1:23" ht="23.45" customHeight="1">
      <c r="A545" s="35" t="s">
        <v>399</v>
      </c>
      <c r="B545" s="35" t="s">
        <v>10553</v>
      </c>
      <c r="C545" s="35" t="s">
        <v>174</v>
      </c>
      <c r="D545" s="35" t="s">
        <v>175</v>
      </c>
      <c r="E545" s="36" t="s">
        <v>11643</v>
      </c>
      <c r="F545" s="35" t="s">
        <v>12624</v>
      </c>
      <c r="G545" s="37" t="s">
        <v>12108</v>
      </c>
      <c r="H545" s="38">
        <v>13500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13500</v>
      </c>
      <c r="U545" s="23"/>
      <c r="V545" s="24"/>
      <c r="W545" s="62" t="s">
        <v>4828</v>
      </c>
    </row>
    <row r="546" spans="1:23" ht="23.45" customHeight="1">
      <c r="A546" s="35" t="s">
        <v>399</v>
      </c>
      <c r="B546" s="35" t="s">
        <v>10553</v>
      </c>
      <c r="C546" s="35" t="s">
        <v>174</v>
      </c>
      <c r="D546" s="35" t="s">
        <v>175</v>
      </c>
      <c r="E546" s="36" t="s">
        <v>13083</v>
      </c>
      <c r="F546" s="35" t="s">
        <v>13084</v>
      </c>
      <c r="G546" s="37" t="s">
        <v>13085</v>
      </c>
      <c r="H546" s="38">
        <v>15000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15000</v>
      </c>
      <c r="U546" s="23"/>
      <c r="V546" s="24"/>
      <c r="W546" s="62" t="s">
        <v>4828</v>
      </c>
    </row>
    <row r="547" spans="1:23" ht="23.45" customHeight="1">
      <c r="A547" s="35" t="s">
        <v>399</v>
      </c>
      <c r="B547" s="35" t="s">
        <v>10553</v>
      </c>
      <c r="C547" s="35" t="s">
        <v>174</v>
      </c>
      <c r="D547" s="35" t="s">
        <v>175</v>
      </c>
      <c r="E547" s="36" t="s">
        <v>13086</v>
      </c>
      <c r="F547" s="35" t="s">
        <v>7441</v>
      </c>
      <c r="G547" s="37" t="s">
        <v>13087</v>
      </c>
      <c r="H547" s="38">
        <v>13000</v>
      </c>
      <c r="I547" s="39">
        <v>1</v>
      </c>
      <c r="J547" s="40"/>
      <c r="K547" s="41"/>
      <c r="L547" s="76">
        <v>1</v>
      </c>
      <c r="M547" s="14"/>
      <c r="N547" s="15"/>
      <c r="O547" s="97">
        <v>1</v>
      </c>
      <c r="P547" s="97" t="s">
        <v>207</v>
      </c>
      <c r="Q547" s="146"/>
      <c r="R547" s="146"/>
      <c r="S547" s="78">
        <v>1</v>
      </c>
      <c r="T547" s="48">
        <v>13000</v>
      </c>
      <c r="U547" s="23"/>
      <c r="V547" s="24"/>
      <c r="W547" s="62" t="s">
        <v>4828</v>
      </c>
    </row>
    <row r="548" spans="1:23" ht="23.45" customHeight="1">
      <c r="A548" s="35" t="s">
        <v>399</v>
      </c>
      <c r="B548" s="35" t="s">
        <v>10553</v>
      </c>
      <c r="C548" s="35" t="s">
        <v>174</v>
      </c>
      <c r="D548" s="35" t="s">
        <v>175</v>
      </c>
      <c r="E548" s="36" t="s">
        <v>7440</v>
      </c>
      <c r="F548" s="35" t="s">
        <v>7441</v>
      </c>
      <c r="G548" s="37" t="s">
        <v>7442</v>
      </c>
      <c r="H548" s="38">
        <v>13000</v>
      </c>
      <c r="I548" s="39">
        <v>3</v>
      </c>
      <c r="J548" s="40"/>
      <c r="K548" s="41"/>
      <c r="L548" s="76">
        <v>3</v>
      </c>
      <c r="M548" s="14"/>
      <c r="N548" s="15"/>
      <c r="O548" s="97">
        <v>3</v>
      </c>
      <c r="P548" s="97" t="s">
        <v>207</v>
      </c>
      <c r="Q548" s="146"/>
      <c r="R548" s="146"/>
      <c r="S548" s="78">
        <v>3</v>
      </c>
      <c r="T548" s="48">
        <v>39000</v>
      </c>
      <c r="U548" s="23"/>
      <c r="V548" s="24"/>
      <c r="W548" s="62" t="s">
        <v>4828</v>
      </c>
    </row>
    <row r="549" spans="1:23" ht="23.45" customHeight="1">
      <c r="A549" s="35" t="s">
        <v>399</v>
      </c>
      <c r="B549" s="35" t="s">
        <v>10553</v>
      </c>
      <c r="C549" s="35" t="s">
        <v>174</v>
      </c>
      <c r="D549" s="35" t="s">
        <v>175</v>
      </c>
      <c r="E549" s="36" t="s">
        <v>7581</v>
      </c>
      <c r="F549" s="35" t="s">
        <v>7441</v>
      </c>
      <c r="G549" s="37" t="s">
        <v>7582</v>
      </c>
      <c r="H549" s="38">
        <v>13000</v>
      </c>
      <c r="I549" s="39">
        <v>1</v>
      </c>
      <c r="J549" s="40"/>
      <c r="K549" s="41"/>
      <c r="L549" s="76">
        <v>1</v>
      </c>
      <c r="M549" s="14"/>
      <c r="N549" s="15"/>
      <c r="O549" s="97">
        <v>1</v>
      </c>
      <c r="P549" s="97" t="s">
        <v>207</v>
      </c>
      <c r="Q549" s="146"/>
      <c r="R549" s="146"/>
      <c r="S549" s="78">
        <v>1</v>
      </c>
      <c r="T549" s="48">
        <v>13000</v>
      </c>
      <c r="U549" s="23"/>
      <c r="V549" s="24"/>
      <c r="W549" s="62" t="s">
        <v>4828</v>
      </c>
    </row>
    <row r="550" spans="1:23" ht="23.45" customHeight="1">
      <c r="A550" s="35" t="s">
        <v>399</v>
      </c>
      <c r="B550" s="35" t="s">
        <v>10553</v>
      </c>
      <c r="C550" s="35" t="s">
        <v>174</v>
      </c>
      <c r="D550" s="35" t="s">
        <v>175</v>
      </c>
      <c r="E550" s="36" t="s">
        <v>10044</v>
      </c>
      <c r="F550" s="35" t="s">
        <v>10040</v>
      </c>
      <c r="G550" s="37" t="s">
        <v>10045</v>
      </c>
      <c r="H550" s="38">
        <v>16000</v>
      </c>
      <c r="I550" s="39">
        <v>30</v>
      </c>
      <c r="J550" s="40"/>
      <c r="K550" s="41"/>
      <c r="L550" s="76">
        <v>25</v>
      </c>
      <c r="M550" s="14"/>
      <c r="N550" s="15"/>
      <c r="O550" s="97">
        <v>25</v>
      </c>
      <c r="P550" s="97" t="s">
        <v>207</v>
      </c>
      <c r="Q550" s="146"/>
      <c r="R550" s="146"/>
      <c r="S550" s="78">
        <v>25</v>
      </c>
      <c r="T550" s="48">
        <v>400000</v>
      </c>
      <c r="U550" s="23"/>
      <c r="V550" s="24"/>
      <c r="W550" s="62" t="s">
        <v>4828</v>
      </c>
    </row>
    <row r="551" spans="1:23" ht="23.45" customHeight="1">
      <c r="A551" s="35" t="s">
        <v>399</v>
      </c>
      <c r="B551" s="35" t="s">
        <v>10553</v>
      </c>
      <c r="C551" s="35" t="s">
        <v>174</v>
      </c>
      <c r="D551" s="35" t="s">
        <v>175</v>
      </c>
      <c r="E551" s="36" t="s">
        <v>10145</v>
      </c>
      <c r="F551" s="35" t="s">
        <v>10040</v>
      </c>
      <c r="G551" s="37" t="s">
        <v>10146</v>
      </c>
      <c r="H551" s="38">
        <v>16000</v>
      </c>
      <c r="I551" s="39">
        <v>10</v>
      </c>
      <c r="J551" s="40"/>
      <c r="K551" s="41"/>
      <c r="L551" s="76"/>
      <c r="M551" s="14"/>
      <c r="N551" s="15"/>
      <c r="O551" s="97">
        <v>0</v>
      </c>
      <c r="P551" s="97" t="s">
        <v>207</v>
      </c>
      <c r="Q551" s="146"/>
      <c r="R551" s="146"/>
      <c r="S551" s="78">
        <v>0</v>
      </c>
      <c r="T551" s="48">
        <v>0</v>
      </c>
      <c r="U551" s="23"/>
      <c r="V551" s="24"/>
      <c r="W551" s="62" t="s">
        <v>4828</v>
      </c>
    </row>
    <row r="552" spans="1:23" ht="23.45" customHeight="1">
      <c r="A552" s="35" t="s">
        <v>399</v>
      </c>
      <c r="B552" s="35" t="s">
        <v>10553</v>
      </c>
      <c r="C552" s="35" t="s">
        <v>174</v>
      </c>
      <c r="D552" s="35" t="s">
        <v>175</v>
      </c>
      <c r="E552" s="36"/>
      <c r="F552" s="35" t="s">
        <v>12587</v>
      </c>
      <c r="G552" s="267"/>
      <c r="H552" s="268"/>
      <c r="I552" s="269"/>
      <c r="J552" s="40">
        <v>72</v>
      </c>
      <c r="K552" s="41"/>
      <c r="L552" s="76"/>
      <c r="M552" s="14"/>
      <c r="N552" s="15"/>
      <c r="O552" s="97">
        <f>SUMIFS(입고검증!O:O,입고검증!I:I,'0824'!E611)</f>
        <v>0</v>
      </c>
      <c r="P552" s="97" t="str">
        <f t="shared" ref="P552" si="0">IF((SUM(L552+M552+N552)-O552)=0,"","확인필요")</f>
        <v/>
      </c>
      <c r="Q552" s="146" t="s">
        <v>276</v>
      </c>
      <c r="R552" s="219" t="s">
        <v>13193</v>
      </c>
      <c r="S552" s="78">
        <f t="shared" ref="S552" si="1">O552</f>
        <v>0</v>
      </c>
      <c r="T552" s="49">
        <f t="shared" ref="T552" si="2">H552*L552</f>
        <v>0</v>
      </c>
      <c r="U552" s="23">
        <v>72000</v>
      </c>
      <c r="V552" s="24">
        <v>45889</v>
      </c>
      <c r="W552" s="62" t="str">
        <f>IFERROR(VLOOKUP(A552,거래처!B:Z,21,0),"")</f>
        <v>박맹길（라온（ＲＡＯ</v>
      </c>
    </row>
    <row r="553" spans="1:23" ht="23.45" customHeight="1">
      <c r="A553" s="35" t="s">
        <v>399</v>
      </c>
      <c r="B553" s="35" t="s">
        <v>10553</v>
      </c>
      <c r="C553" s="35" t="s">
        <v>174</v>
      </c>
      <c r="D553" s="35" t="s">
        <v>175</v>
      </c>
      <c r="E553" s="36"/>
      <c r="F553" s="35" t="s">
        <v>12587</v>
      </c>
      <c r="G553" s="267"/>
      <c r="H553" s="268"/>
      <c r="I553" s="269"/>
      <c r="J553" s="40">
        <v>84</v>
      </c>
      <c r="K553" s="41"/>
      <c r="L553" s="76"/>
      <c r="M553" s="14"/>
      <c r="N553" s="15"/>
      <c r="O553" s="97">
        <v>0</v>
      </c>
      <c r="P553" s="97" t="s">
        <v>207</v>
      </c>
      <c r="Q553" s="146" t="s">
        <v>276</v>
      </c>
      <c r="R553" s="219" t="s">
        <v>12385</v>
      </c>
      <c r="S553" s="78">
        <v>0</v>
      </c>
      <c r="T553" s="48">
        <v>0</v>
      </c>
      <c r="U553" s="23">
        <v>84000</v>
      </c>
      <c r="V553" s="24">
        <v>45883</v>
      </c>
      <c r="W553" s="62" t="s">
        <v>4828</v>
      </c>
    </row>
    <row r="554" spans="1:23" ht="23.45" customHeight="1">
      <c r="A554" s="16" t="s">
        <v>4812</v>
      </c>
      <c r="B554" s="16" t="s">
        <v>10553</v>
      </c>
      <c r="C554" s="16" t="s">
        <v>174</v>
      </c>
      <c r="D554" s="16" t="s">
        <v>175</v>
      </c>
      <c r="E554" s="25" t="s">
        <v>10201</v>
      </c>
      <c r="F554" s="16" t="s">
        <v>5099</v>
      </c>
      <c r="G554" s="26" t="s">
        <v>12944</v>
      </c>
      <c r="H554" s="27">
        <v>14000</v>
      </c>
      <c r="I554" s="28"/>
      <c r="J554" s="29"/>
      <c r="K554" s="12">
        <v>1</v>
      </c>
      <c r="L554" s="77"/>
      <c r="M554" s="10"/>
      <c r="N554" s="11"/>
      <c r="O554" s="107">
        <v>0</v>
      </c>
      <c r="P554" s="107" t="s">
        <v>207</v>
      </c>
      <c r="Q554" s="147"/>
      <c r="R554" s="147" t="s">
        <v>12981</v>
      </c>
      <c r="S554" s="78">
        <v>0</v>
      </c>
      <c r="T554" s="48">
        <v>0</v>
      </c>
      <c r="U554" s="23"/>
      <c r="V554" s="24"/>
      <c r="W554" s="62" t="s">
        <v>4828</v>
      </c>
    </row>
    <row r="555" spans="1:23" ht="23.45" customHeight="1">
      <c r="A555" s="16" t="s">
        <v>4812</v>
      </c>
      <c r="B555" s="16" t="s">
        <v>10553</v>
      </c>
      <c r="C555" s="16" t="s">
        <v>174</v>
      </c>
      <c r="D555" s="16" t="s">
        <v>175</v>
      </c>
      <c r="E555" s="25" t="s">
        <v>12929</v>
      </c>
      <c r="F555" s="16" t="s">
        <v>12930</v>
      </c>
      <c r="G555" s="26" t="s">
        <v>12942</v>
      </c>
      <c r="H555" s="27">
        <v>13000</v>
      </c>
      <c r="I555" s="28"/>
      <c r="J555" s="29"/>
      <c r="K555" s="12">
        <v>1</v>
      </c>
      <c r="L555" s="77"/>
      <c r="M555" s="10"/>
      <c r="N555" s="11"/>
      <c r="O555" s="107">
        <v>0</v>
      </c>
      <c r="P555" s="107" t="s">
        <v>207</v>
      </c>
      <c r="Q555" s="147"/>
      <c r="R555" s="147" t="s">
        <v>12979</v>
      </c>
      <c r="S555" s="78">
        <v>0</v>
      </c>
      <c r="T555" s="48">
        <v>0</v>
      </c>
      <c r="U555" s="23"/>
      <c r="V555" s="24"/>
      <c r="W555" s="62" t="s">
        <v>4828</v>
      </c>
    </row>
    <row r="556" spans="1:23" ht="23.45" customHeight="1">
      <c r="A556" s="16" t="s">
        <v>4812</v>
      </c>
      <c r="B556" s="16" t="s">
        <v>10553</v>
      </c>
      <c r="C556" s="16" t="s">
        <v>174</v>
      </c>
      <c r="D556" s="16" t="s">
        <v>175</v>
      </c>
      <c r="E556" s="25" t="s">
        <v>12576</v>
      </c>
      <c r="F556" s="16" t="s">
        <v>11710</v>
      </c>
      <c r="G556" s="26" t="s">
        <v>12943</v>
      </c>
      <c r="H556" s="27">
        <v>17000</v>
      </c>
      <c r="I556" s="28"/>
      <c r="J556" s="29"/>
      <c r="K556" s="12">
        <v>1</v>
      </c>
      <c r="L556" s="77"/>
      <c r="M556" s="10"/>
      <c r="N556" s="11"/>
      <c r="O556" s="107">
        <v>0</v>
      </c>
      <c r="P556" s="107" t="s">
        <v>207</v>
      </c>
      <c r="Q556" s="147"/>
      <c r="R556" s="147" t="s">
        <v>12979</v>
      </c>
      <c r="S556" s="78">
        <v>0</v>
      </c>
      <c r="T556" s="48">
        <v>0</v>
      </c>
      <c r="U556" s="23"/>
      <c r="V556" s="24"/>
      <c r="W556" s="62" t="s">
        <v>4828</v>
      </c>
    </row>
    <row r="557" spans="1:23" ht="23.45" customHeight="1">
      <c r="A557" s="30"/>
      <c r="B557" s="30"/>
      <c r="C557" s="30"/>
      <c r="D557" s="30"/>
      <c r="E557" s="31"/>
      <c r="F557" s="30"/>
      <c r="G557" s="32"/>
      <c r="H557" s="33"/>
      <c r="I557" s="39"/>
      <c r="J557" s="40"/>
      <c r="K557" s="34"/>
      <c r="L557" s="77"/>
      <c r="M557" s="10"/>
      <c r="N557" s="11"/>
      <c r="O557" s="97">
        <v>0</v>
      </c>
      <c r="P557" s="97" t="s">
        <v>207</v>
      </c>
      <c r="Q557" s="146"/>
      <c r="R557" s="217"/>
      <c r="S557" s="78">
        <v>0</v>
      </c>
      <c r="T557" s="49">
        <v>0</v>
      </c>
      <c r="U557" s="23"/>
      <c r="V557" s="24"/>
      <c r="W557" s="62" t="s">
        <v>207</v>
      </c>
    </row>
    <row r="558" spans="1:23" ht="23.45" customHeight="1">
      <c r="A558" s="35" t="s">
        <v>394</v>
      </c>
      <c r="B558" s="35" t="s">
        <v>10711</v>
      </c>
      <c r="C558" s="35" t="s">
        <v>396</v>
      </c>
      <c r="D558" s="35" t="s">
        <v>396</v>
      </c>
      <c r="E558" s="36" t="s">
        <v>12840</v>
      </c>
      <c r="F558" s="35" t="s">
        <v>12841</v>
      </c>
      <c r="G558" s="37" t="s">
        <v>6875</v>
      </c>
      <c r="H558" s="38">
        <v>18000</v>
      </c>
      <c r="I558" s="39">
        <v>1</v>
      </c>
      <c r="J558" s="40"/>
      <c r="K558" s="41"/>
      <c r="L558" s="76">
        <v>1</v>
      </c>
      <c r="M558" s="14"/>
      <c r="N558" s="15"/>
      <c r="O558" s="97">
        <v>1</v>
      </c>
      <c r="P558" s="97" t="s">
        <v>207</v>
      </c>
      <c r="Q558" s="146"/>
      <c r="R558" s="146"/>
      <c r="S558" s="78">
        <v>1</v>
      </c>
      <c r="T558" s="48">
        <v>18000</v>
      </c>
      <c r="U558" s="23"/>
      <c r="V558" s="24"/>
      <c r="W558" s="62" t="s">
        <v>4835</v>
      </c>
    </row>
    <row r="559" spans="1:23" ht="23.4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45" customHeight="1">
      <c r="A560" s="35" t="s">
        <v>402</v>
      </c>
      <c r="B560" s="35" t="s">
        <v>11102</v>
      </c>
      <c r="C560" s="35" t="s">
        <v>176</v>
      </c>
      <c r="D560" s="35" t="s">
        <v>177</v>
      </c>
      <c r="E560" s="36" t="s">
        <v>7880</v>
      </c>
      <c r="F560" s="35" t="s">
        <v>7449</v>
      </c>
      <c r="G560" s="37" t="s">
        <v>7881</v>
      </c>
      <c r="H560" s="38">
        <v>13000</v>
      </c>
      <c r="I560" s="39">
        <v>4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13142</v>
      </c>
      <c r="R560" s="146"/>
      <c r="S560" s="78">
        <v>0</v>
      </c>
      <c r="T560" s="48">
        <v>0</v>
      </c>
      <c r="U560" s="23"/>
      <c r="V560" s="24"/>
      <c r="W560" s="62" t="s">
        <v>4859</v>
      </c>
    </row>
    <row r="561" spans="1:23" ht="23.45" customHeight="1">
      <c r="A561" s="35" t="s">
        <v>402</v>
      </c>
      <c r="B561" s="35" t="s">
        <v>11102</v>
      </c>
      <c r="C561" s="35" t="s">
        <v>176</v>
      </c>
      <c r="D561" s="35" t="s">
        <v>177</v>
      </c>
      <c r="E561" s="36" t="s">
        <v>13088</v>
      </c>
      <c r="F561" s="35" t="s">
        <v>7449</v>
      </c>
      <c r="G561" s="37" t="s">
        <v>13089</v>
      </c>
      <c r="H561" s="38">
        <v>13000</v>
      </c>
      <c r="I561" s="39">
        <v>1</v>
      </c>
      <c r="J561" s="40"/>
      <c r="K561" s="41"/>
      <c r="L561" s="76">
        <v>1</v>
      </c>
      <c r="M561" s="14"/>
      <c r="N561" s="15"/>
      <c r="O561" s="97">
        <v>1</v>
      </c>
      <c r="P561" s="97" t="s">
        <v>207</v>
      </c>
      <c r="Q561" s="146"/>
      <c r="R561" s="146"/>
      <c r="S561" s="78">
        <v>1</v>
      </c>
      <c r="T561" s="48">
        <v>13000</v>
      </c>
      <c r="U561" s="23"/>
      <c r="V561" s="24"/>
      <c r="W561" s="62" t="s">
        <v>4859</v>
      </c>
    </row>
    <row r="562" spans="1:23" ht="23.45" customHeight="1">
      <c r="A562" s="35" t="s">
        <v>402</v>
      </c>
      <c r="B562" s="35" t="s">
        <v>11102</v>
      </c>
      <c r="C562" s="35" t="s">
        <v>176</v>
      </c>
      <c r="D562" s="35" t="s">
        <v>177</v>
      </c>
      <c r="E562" s="36" t="s">
        <v>7451</v>
      </c>
      <c r="F562" s="35" t="s">
        <v>7449</v>
      </c>
      <c r="G562" s="37" t="s">
        <v>7452</v>
      </c>
      <c r="H562" s="38">
        <v>13000</v>
      </c>
      <c r="I562" s="39">
        <v>10</v>
      </c>
      <c r="J562" s="40"/>
      <c r="K562" s="41"/>
      <c r="L562" s="76">
        <v>10</v>
      </c>
      <c r="M562" s="14"/>
      <c r="N562" s="15"/>
      <c r="O562" s="97">
        <v>10</v>
      </c>
      <c r="P562" s="97" t="s">
        <v>207</v>
      </c>
      <c r="Q562" s="146"/>
      <c r="R562" s="146"/>
      <c r="S562" s="78">
        <v>10</v>
      </c>
      <c r="T562" s="48">
        <v>130000</v>
      </c>
      <c r="U562" s="23"/>
      <c r="V562" s="24"/>
      <c r="W562" s="62" t="s">
        <v>4859</v>
      </c>
    </row>
    <row r="563" spans="1:23" ht="23.45" customHeight="1">
      <c r="A563" s="35" t="s">
        <v>402</v>
      </c>
      <c r="B563" s="35" t="s">
        <v>11102</v>
      </c>
      <c r="C563" s="35" t="s">
        <v>176</v>
      </c>
      <c r="D563" s="35" t="s">
        <v>177</v>
      </c>
      <c r="E563" s="36" t="s">
        <v>12171</v>
      </c>
      <c r="F563" s="35" t="s">
        <v>7449</v>
      </c>
      <c r="G563" s="37" t="s">
        <v>12172</v>
      </c>
      <c r="H563" s="38">
        <v>13000</v>
      </c>
      <c r="I563" s="39">
        <v>2</v>
      </c>
      <c r="J563" s="40"/>
      <c r="K563" s="41"/>
      <c r="L563" s="76">
        <v>2</v>
      </c>
      <c r="M563" s="14"/>
      <c r="N563" s="15"/>
      <c r="O563" s="97">
        <v>2</v>
      </c>
      <c r="P563" s="97" t="s">
        <v>207</v>
      </c>
      <c r="Q563" s="146"/>
      <c r="R563" s="146"/>
      <c r="S563" s="78">
        <v>2</v>
      </c>
      <c r="T563" s="48">
        <v>26000</v>
      </c>
      <c r="U563" s="23"/>
      <c r="V563" s="24"/>
      <c r="W563" s="62" t="s">
        <v>4859</v>
      </c>
    </row>
    <row r="564" spans="1:23" ht="23.45" customHeight="1">
      <c r="A564" s="35" t="s">
        <v>402</v>
      </c>
      <c r="B564" s="35" t="s">
        <v>11102</v>
      </c>
      <c r="C564" s="35" t="s">
        <v>176</v>
      </c>
      <c r="D564" s="35" t="s">
        <v>177</v>
      </c>
      <c r="E564" s="36" t="s">
        <v>12173</v>
      </c>
      <c r="F564" s="35" t="s">
        <v>7449</v>
      </c>
      <c r="G564" s="37" t="s">
        <v>12174</v>
      </c>
      <c r="H564" s="38">
        <v>13000</v>
      </c>
      <c r="I564" s="39">
        <v>2</v>
      </c>
      <c r="J564" s="40"/>
      <c r="K564" s="41"/>
      <c r="L564" s="76">
        <v>2</v>
      </c>
      <c r="M564" s="14"/>
      <c r="N564" s="15"/>
      <c r="O564" s="97">
        <v>2</v>
      </c>
      <c r="P564" s="97" t="s">
        <v>207</v>
      </c>
      <c r="Q564" s="146"/>
      <c r="R564" s="146"/>
      <c r="S564" s="78">
        <v>2</v>
      </c>
      <c r="T564" s="48">
        <v>26000</v>
      </c>
      <c r="U564" s="23"/>
      <c r="V564" s="24"/>
      <c r="W564" s="62" t="s">
        <v>4859</v>
      </c>
    </row>
    <row r="565" spans="1:23" ht="23.45" customHeight="1">
      <c r="A565" s="35" t="s">
        <v>402</v>
      </c>
      <c r="B565" s="35" t="s">
        <v>11102</v>
      </c>
      <c r="C565" s="35" t="s">
        <v>176</v>
      </c>
      <c r="D565" s="35" t="s">
        <v>177</v>
      </c>
      <c r="E565" s="36" t="s">
        <v>7455</v>
      </c>
      <c r="F565" s="35" t="s">
        <v>7449</v>
      </c>
      <c r="G565" s="37" t="s">
        <v>7456</v>
      </c>
      <c r="H565" s="38">
        <v>13000</v>
      </c>
      <c r="I565" s="39">
        <v>1</v>
      </c>
      <c r="J565" s="40"/>
      <c r="K565" s="41"/>
      <c r="L565" s="76"/>
      <c r="M565" s="14"/>
      <c r="N565" s="15"/>
      <c r="O565" s="97">
        <v>0</v>
      </c>
      <c r="P565" s="97" t="s">
        <v>207</v>
      </c>
      <c r="Q565" s="146" t="s">
        <v>13142</v>
      </c>
      <c r="R565" s="146"/>
      <c r="S565" s="78">
        <v>0</v>
      </c>
      <c r="T565" s="48">
        <v>0</v>
      </c>
      <c r="U565" s="23"/>
      <c r="V565" s="24"/>
      <c r="W565" s="62" t="s">
        <v>4859</v>
      </c>
    </row>
    <row r="566" spans="1:23" ht="23.45" customHeight="1">
      <c r="A566" s="35" t="s">
        <v>402</v>
      </c>
      <c r="B566" s="35" t="s">
        <v>11102</v>
      </c>
      <c r="C566" s="35" t="s">
        <v>176</v>
      </c>
      <c r="D566" s="35" t="s">
        <v>177</v>
      </c>
      <c r="E566" s="36" t="s">
        <v>7453</v>
      </c>
      <c r="F566" s="35" t="s">
        <v>7449</v>
      </c>
      <c r="G566" s="37" t="s">
        <v>7454</v>
      </c>
      <c r="H566" s="38">
        <v>13000</v>
      </c>
      <c r="I566" s="39">
        <v>4</v>
      </c>
      <c r="J566" s="40"/>
      <c r="K566" s="41"/>
      <c r="L566" s="76">
        <v>4</v>
      </c>
      <c r="M566" s="14"/>
      <c r="N566" s="15"/>
      <c r="O566" s="97">
        <v>4</v>
      </c>
      <c r="P566" s="97" t="s">
        <v>207</v>
      </c>
      <c r="Q566" s="146"/>
      <c r="R566" s="146"/>
      <c r="S566" s="78">
        <v>4</v>
      </c>
      <c r="T566" s="48">
        <v>52000</v>
      </c>
      <c r="U566" s="23"/>
      <c r="V566" s="24"/>
      <c r="W566" s="62" t="s">
        <v>4859</v>
      </c>
    </row>
    <row r="567" spans="1:23" ht="23.45" customHeight="1">
      <c r="A567" s="16" t="s">
        <v>5925</v>
      </c>
      <c r="B567" s="16" t="s">
        <v>11102</v>
      </c>
      <c r="C567" s="16" t="s">
        <v>176</v>
      </c>
      <c r="D567" s="16" t="s">
        <v>177</v>
      </c>
      <c r="E567" s="25" t="s">
        <v>5821</v>
      </c>
      <c r="F567" s="16" t="s">
        <v>404</v>
      </c>
      <c r="G567" s="26" t="s">
        <v>6489</v>
      </c>
      <c r="H567" s="27">
        <v>13000</v>
      </c>
      <c r="I567" s="28"/>
      <c r="J567" s="29"/>
      <c r="K567" s="12">
        <v>1</v>
      </c>
      <c r="L567" s="77"/>
      <c r="M567" s="10"/>
      <c r="N567" s="11"/>
      <c r="O567" s="107">
        <v>0</v>
      </c>
      <c r="P567" s="107" t="s">
        <v>207</v>
      </c>
      <c r="Q567" s="147"/>
      <c r="R567" s="147" t="s">
        <v>12979</v>
      </c>
      <c r="S567" s="78">
        <v>0</v>
      </c>
      <c r="T567" s="48">
        <v>0</v>
      </c>
      <c r="U567" s="23"/>
      <c r="V567" s="24"/>
      <c r="W567" s="62" t="s">
        <v>4859</v>
      </c>
    </row>
    <row r="568" spans="1:23" ht="23.45" customHeight="1">
      <c r="A568" s="30"/>
      <c r="B568" s="30"/>
      <c r="C568" s="30"/>
      <c r="D568" s="30"/>
      <c r="E568" s="31"/>
      <c r="F568" s="30"/>
      <c r="G568" s="32"/>
      <c r="H568" s="33"/>
      <c r="I568" s="39"/>
      <c r="J568" s="40"/>
      <c r="K568" s="34"/>
      <c r="L568" s="77"/>
      <c r="M568" s="10"/>
      <c r="N568" s="11"/>
      <c r="O568" s="97">
        <v>0</v>
      </c>
      <c r="P568" s="97" t="s">
        <v>207</v>
      </c>
      <c r="Q568" s="146"/>
      <c r="R568" s="217"/>
      <c r="S568" s="78">
        <v>0</v>
      </c>
      <c r="T568" s="49">
        <v>0</v>
      </c>
      <c r="U568" s="23"/>
      <c r="V568" s="24"/>
      <c r="W568" s="62" t="s">
        <v>207</v>
      </c>
    </row>
    <row r="569" spans="1:23" ht="23.45" customHeight="1">
      <c r="A569" s="35" t="s">
        <v>405</v>
      </c>
      <c r="B569" s="35" t="s">
        <v>10581</v>
      </c>
      <c r="C569" s="35" t="s">
        <v>407</v>
      </c>
      <c r="D569" s="35" t="s">
        <v>407</v>
      </c>
      <c r="E569" s="36" t="s">
        <v>9536</v>
      </c>
      <c r="F569" s="35" t="s">
        <v>7460</v>
      </c>
      <c r="G569" s="37" t="s">
        <v>7055</v>
      </c>
      <c r="H569" s="38">
        <v>13000</v>
      </c>
      <c r="I569" s="39">
        <v>7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146" t="s">
        <v>13147</v>
      </c>
      <c r="R569" s="146"/>
      <c r="S569" s="78">
        <v>0</v>
      </c>
      <c r="T569" s="49">
        <v>0</v>
      </c>
      <c r="U569" s="23"/>
      <c r="V569" s="24"/>
      <c r="W569" s="62" t="s">
        <v>409</v>
      </c>
    </row>
    <row r="570" spans="1:23" ht="23.45" customHeight="1">
      <c r="A570" s="35" t="s">
        <v>405</v>
      </c>
      <c r="B570" s="35" t="s">
        <v>10581</v>
      </c>
      <c r="C570" s="35" t="s">
        <v>407</v>
      </c>
      <c r="D570" s="35" t="s">
        <v>407</v>
      </c>
      <c r="E570" s="36" t="s">
        <v>7549</v>
      </c>
      <c r="F570" s="35" t="s">
        <v>7460</v>
      </c>
      <c r="G570" s="37" t="s">
        <v>7165</v>
      </c>
      <c r="H570" s="38">
        <v>13000</v>
      </c>
      <c r="I570" s="39">
        <v>1</v>
      </c>
      <c r="J570" s="40"/>
      <c r="K570" s="41"/>
      <c r="L570" s="76"/>
      <c r="M570" s="14"/>
      <c r="N570" s="15"/>
      <c r="O570" s="97">
        <v>0</v>
      </c>
      <c r="P570" s="97" t="s">
        <v>207</v>
      </c>
      <c r="Q570" s="146" t="s">
        <v>13147</v>
      </c>
      <c r="R570" s="146"/>
      <c r="S570" s="78">
        <v>0</v>
      </c>
      <c r="T570" s="49">
        <v>0</v>
      </c>
      <c r="U570" s="23"/>
      <c r="V570" s="24"/>
      <c r="W570" s="62" t="s">
        <v>409</v>
      </c>
    </row>
    <row r="571" spans="1:23" ht="23.45" customHeight="1">
      <c r="A571" s="168"/>
      <c r="B571" s="168"/>
      <c r="C571" s="168"/>
      <c r="D571" s="168"/>
      <c r="E571" s="169"/>
      <c r="F571" s="168"/>
      <c r="G571" s="170"/>
      <c r="H571" s="171"/>
      <c r="I571" s="172"/>
      <c r="J571" s="173"/>
      <c r="K571" s="174"/>
      <c r="L571" s="175"/>
      <c r="M571" s="176"/>
      <c r="N571" s="177"/>
      <c r="O571" s="97">
        <v>0</v>
      </c>
      <c r="P571" s="97" t="s">
        <v>207</v>
      </c>
      <c r="Q571" s="305"/>
      <c r="R571" s="216"/>
      <c r="S571" s="78">
        <v>0</v>
      </c>
      <c r="T571" s="49">
        <v>0</v>
      </c>
      <c r="U571" s="23"/>
      <c r="V571" s="24"/>
      <c r="W571" s="62" t="s">
        <v>207</v>
      </c>
    </row>
    <row r="572" spans="1:23" ht="23.45" customHeight="1">
      <c r="A572" s="35" t="s">
        <v>1580</v>
      </c>
      <c r="B572" s="35" t="s">
        <v>10692</v>
      </c>
      <c r="C572" s="35" t="s">
        <v>1581</v>
      </c>
      <c r="D572" s="35" t="s">
        <v>1581</v>
      </c>
      <c r="E572" s="36" t="s">
        <v>13090</v>
      </c>
      <c r="F572" s="35" t="s">
        <v>7955</v>
      </c>
      <c r="G572" s="37" t="s">
        <v>13091</v>
      </c>
      <c r="H572" s="38">
        <v>24000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24000</v>
      </c>
      <c r="U572" s="23"/>
      <c r="V572" s="24"/>
      <c r="W572" s="62" t="s">
        <v>996</v>
      </c>
    </row>
    <row r="573" spans="1:23" ht="23.45" customHeight="1">
      <c r="A573" s="35" t="s">
        <v>1580</v>
      </c>
      <c r="B573" s="35" t="s">
        <v>10692</v>
      </c>
      <c r="C573" s="35" t="s">
        <v>1581</v>
      </c>
      <c r="D573" s="35" t="s">
        <v>1581</v>
      </c>
      <c r="E573" s="36" t="s">
        <v>12175</v>
      </c>
      <c r="F573" s="35" t="s">
        <v>8077</v>
      </c>
      <c r="G573" s="37" t="s">
        <v>12176</v>
      </c>
      <c r="H573" s="38">
        <v>23000</v>
      </c>
      <c r="I573" s="39">
        <v>1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146" t="s">
        <v>276</v>
      </c>
      <c r="R573" s="146"/>
      <c r="S573" s="78">
        <v>0</v>
      </c>
      <c r="T573" s="48">
        <v>0</v>
      </c>
      <c r="U573" s="23"/>
      <c r="V573" s="24"/>
      <c r="W573" s="62" t="s">
        <v>996</v>
      </c>
    </row>
    <row r="574" spans="1:23" ht="23.4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3488</v>
      </c>
      <c r="B575" s="35" t="s">
        <v>10989</v>
      </c>
      <c r="C575" s="35" t="s">
        <v>598</v>
      </c>
      <c r="D575" s="35" t="s">
        <v>598</v>
      </c>
      <c r="E575" s="36" t="s">
        <v>13093</v>
      </c>
      <c r="F575" s="35" t="s">
        <v>7469</v>
      </c>
      <c r="G575" s="37" t="s">
        <v>13094</v>
      </c>
      <c r="H575" s="38">
        <v>24000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24000</v>
      </c>
      <c r="U575" s="23"/>
      <c r="V575" s="24"/>
      <c r="W575" s="62" t="s">
        <v>5018</v>
      </c>
    </row>
    <row r="576" spans="1:23" ht="23.45" customHeight="1">
      <c r="A576" s="35" t="s">
        <v>3488</v>
      </c>
      <c r="B576" s="35" t="s">
        <v>10989</v>
      </c>
      <c r="C576" s="35" t="s">
        <v>598</v>
      </c>
      <c r="D576" s="35" t="s">
        <v>598</v>
      </c>
      <c r="E576" s="36" t="s">
        <v>7468</v>
      </c>
      <c r="F576" s="35" t="s">
        <v>7469</v>
      </c>
      <c r="G576" s="37" t="s">
        <v>7466</v>
      </c>
      <c r="H576" s="38">
        <v>24000</v>
      </c>
      <c r="I576" s="39">
        <v>1</v>
      </c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8">
        <v>0</v>
      </c>
      <c r="U576" s="23"/>
      <c r="V576" s="24"/>
      <c r="W576" s="62" t="s">
        <v>5018</v>
      </c>
    </row>
    <row r="577" spans="1:23" ht="23.45" customHeight="1">
      <c r="A577" s="35" t="s">
        <v>3488</v>
      </c>
      <c r="B577" s="35" t="s">
        <v>10989</v>
      </c>
      <c r="C577" s="35" t="s">
        <v>598</v>
      </c>
      <c r="D577" s="35" t="s">
        <v>598</v>
      </c>
      <c r="E577" s="36" t="s">
        <v>7470</v>
      </c>
      <c r="F577" s="35" t="s">
        <v>7469</v>
      </c>
      <c r="G577" s="37" t="s">
        <v>7471</v>
      </c>
      <c r="H577" s="38">
        <v>24000</v>
      </c>
      <c r="I577" s="39">
        <v>5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 t="s">
        <v>13149</v>
      </c>
      <c r="R577" s="146"/>
      <c r="S577" s="78">
        <v>1</v>
      </c>
      <c r="T577" s="48">
        <v>24000</v>
      </c>
      <c r="U577" s="23"/>
      <c r="V577" s="24"/>
      <c r="W577" s="62" t="s">
        <v>5018</v>
      </c>
    </row>
    <row r="578" spans="1:23" ht="23.45" customHeight="1">
      <c r="A578" s="35" t="s">
        <v>3488</v>
      </c>
      <c r="B578" s="35" t="s">
        <v>10989</v>
      </c>
      <c r="C578" s="35" t="s">
        <v>598</v>
      </c>
      <c r="D578" s="35" t="s">
        <v>598</v>
      </c>
      <c r="E578" s="36" t="s">
        <v>13092</v>
      </c>
      <c r="F578" s="35" t="s">
        <v>7469</v>
      </c>
      <c r="G578" s="37" t="s">
        <v>8078</v>
      </c>
      <c r="H578" s="38">
        <v>24000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24000</v>
      </c>
      <c r="U578" s="23"/>
      <c r="V578" s="24"/>
      <c r="W578" s="62" t="s">
        <v>5018</v>
      </c>
    </row>
    <row r="579" spans="1:23" ht="23.45" customHeight="1">
      <c r="A579" s="168"/>
      <c r="B579" s="168"/>
      <c r="C579" s="168"/>
      <c r="D579" s="168"/>
      <c r="E579" s="169"/>
      <c r="F579" s="168"/>
      <c r="G579" s="170"/>
      <c r="H579" s="171"/>
      <c r="I579" s="172"/>
      <c r="J579" s="173"/>
      <c r="K579" s="174"/>
      <c r="L579" s="175"/>
      <c r="M579" s="176"/>
      <c r="N579" s="177"/>
      <c r="O579" s="97">
        <v>0</v>
      </c>
      <c r="P579" s="97" t="s">
        <v>207</v>
      </c>
      <c r="Q579" s="305"/>
      <c r="R579" s="216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35" t="s">
        <v>741</v>
      </c>
      <c r="B580" s="35" t="s">
        <v>10569</v>
      </c>
      <c r="C580" s="35" t="s">
        <v>745</v>
      </c>
      <c r="D580" s="35" t="s">
        <v>745</v>
      </c>
      <c r="E580" s="36" t="s">
        <v>12431</v>
      </c>
      <c r="F580" s="35" t="s">
        <v>12631</v>
      </c>
      <c r="G580" s="37" t="s">
        <v>12216</v>
      </c>
      <c r="H580" s="38">
        <v>14000</v>
      </c>
      <c r="I580" s="39">
        <v>1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 t="s">
        <v>13142</v>
      </c>
      <c r="R580" s="146"/>
      <c r="S580" s="78">
        <v>0</v>
      </c>
      <c r="T580" s="48">
        <v>0</v>
      </c>
      <c r="U580" s="23"/>
      <c r="V580" s="24"/>
      <c r="W580" s="62" t="s">
        <v>742</v>
      </c>
    </row>
    <row r="581" spans="1:23" ht="23.45" customHeight="1">
      <c r="A581" s="35" t="s">
        <v>741</v>
      </c>
      <c r="B581" s="35" t="s">
        <v>10569</v>
      </c>
      <c r="C581" s="35" t="s">
        <v>745</v>
      </c>
      <c r="D581" s="35" t="s">
        <v>745</v>
      </c>
      <c r="E581" s="36" t="s">
        <v>12179</v>
      </c>
      <c r="F581" s="35" t="s">
        <v>10001</v>
      </c>
      <c r="G581" s="37" t="s">
        <v>7130</v>
      </c>
      <c r="H581" s="38">
        <v>13000</v>
      </c>
      <c r="I581" s="39">
        <v>3</v>
      </c>
      <c r="J581" s="40"/>
      <c r="K581" s="41"/>
      <c r="L581" s="76">
        <v>2</v>
      </c>
      <c r="M581" s="14"/>
      <c r="N581" s="15"/>
      <c r="O581" s="97">
        <v>2</v>
      </c>
      <c r="P581" s="97" t="s">
        <v>207</v>
      </c>
      <c r="Q581" s="146" t="s">
        <v>13150</v>
      </c>
      <c r="R581" s="146"/>
      <c r="S581" s="78">
        <v>2</v>
      </c>
      <c r="T581" s="48">
        <v>26000</v>
      </c>
      <c r="U581" s="23"/>
      <c r="V581" s="24"/>
      <c r="W581" s="62" t="s">
        <v>742</v>
      </c>
    </row>
    <row r="582" spans="1:23" ht="23.45" customHeight="1">
      <c r="A582" s="35" t="s">
        <v>741</v>
      </c>
      <c r="B582" s="35" t="s">
        <v>10569</v>
      </c>
      <c r="C582" s="35" t="s">
        <v>745</v>
      </c>
      <c r="D582" s="35" t="s">
        <v>745</v>
      </c>
      <c r="E582" s="36" t="s">
        <v>13155</v>
      </c>
      <c r="F582" s="35" t="s">
        <v>9845</v>
      </c>
      <c r="G582" s="37" t="s">
        <v>6875</v>
      </c>
      <c r="H582" s="38">
        <v>12000</v>
      </c>
      <c r="I582" s="39">
        <v>2</v>
      </c>
      <c r="J582" s="40"/>
      <c r="K582" s="41"/>
      <c r="L582" s="76">
        <v>2</v>
      </c>
      <c r="M582" s="14"/>
      <c r="N582" s="15"/>
      <c r="O582" s="97">
        <v>2</v>
      </c>
      <c r="P582" s="97"/>
      <c r="Q582" s="146"/>
      <c r="R582" s="146"/>
      <c r="S582" s="78">
        <v>2</v>
      </c>
      <c r="T582" s="48">
        <v>24000</v>
      </c>
      <c r="U582" s="23"/>
      <c r="V582" s="24"/>
      <c r="W582" s="62" t="s">
        <v>742</v>
      </c>
    </row>
    <row r="583" spans="1:23" ht="23.45" customHeight="1">
      <c r="A583" s="35" t="s">
        <v>741</v>
      </c>
      <c r="B583" s="35" t="s">
        <v>10569</v>
      </c>
      <c r="C583" s="35" t="s">
        <v>745</v>
      </c>
      <c r="D583" s="35" t="s">
        <v>745</v>
      </c>
      <c r="E583" s="36" t="s">
        <v>12318</v>
      </c>
      <c r="F583" s="35" t="s">
        <v>9845</v>
      </c>
      <c r="G583" s="37" t="s">
        <v>12632</v>
      </c>
      <c r="H583" s="38">
        <v>12000</v>
      </c>
      <c r="I583" s="39">
        <v>1</v>
      </c>
      <c r="J583" s="40"/>
      <c r="K583" s="41"/>
      <c r="L583" s="76"/>
      <c r="M583" s="14"/>
      <c r="N583" s="15"/>
      <c r="O583" s="97">
        <v>0</v>
      </c>
      <c r="P583" s="97"/>
      <c r="Q583" s="219" t="s">
        <v>12540</v>
      </c>
      <c r="R583" s="219" t="s">
        <v>12435</v>
      </c>
      <c r="S583" s="78">
        <v>0</v>
      </c>
      <c r="T583" s="48">
        <v>0</v>
      </c>
      <c r="U583" s="23"/>
      <c r="V583" s="24"/>
      <c r="W583" s="62" t="s">
        <v>742</v>
      </c>
    </row>
    <row r="584" spans="1:23" ht="23.45" customHeight="1">
      <c r="A584" s="35" t="s">
        <v>741</v>
      </c>
      <c r="B584" s="35" t="s">
        <v>10569</v>
      </c>
      <c r="C584" s="35" t="s">
        <v>745</v>
      </c>
      <c r="D584" s="35" t="s">
        <v>745</v>
      </c>
      <c r="E584" s="36" t="s">
        <v>12318</v>
      </c>
      <c r="F584" s="35" t="s">
        <v>9845</v>
      </c>
      <c r="G584" s="37" t="s">
        <v>12632</v>
      </c>
      <c r="H584" s="38">
        <v>12000</v>
      </c>
      <c r="I584" s="263">
        <v>3</v>
      </c>
      <c r="J584" s="40"/>
      <c r="K584" s="41"/>
      <c r="L584" s="76">
        <v>3</v>
      </c>
      <c r="M584" s="14"/>
      <c r="N584" s="15"/>
      <c r="O584" s="97">
        <v>3</v>
      </c>
      <c r="P584" s="97" t="s">
        <v>207</v>
      </c>
      <c r="Q584" s="219" t="s">
        <v>12540</v>
      </c>
      <c r="R584" s="219" t="s">
        <v>12435</v>
      </c>
      <c r="S584" s="78">
        <v>3</v>
      </c>
      <c r="T584" s="48">
        <v>36000</v>
      </c>
      <c r="U584" s="23"/>
      <c r="V584" s="24"/>
      <c r="W584" s="62" t="s">
        <v>742</v>
      </c>
    </row>
    <row r="585" spans="1:23" ht="23.45" customHeight="1">
      <c r="A585" s="16" t="s">
        <v>12938</v>
      </c>
      <c r="B585" s="16" t="s">
        <v>10569</v>
      </c>
      <c r="C585" s="16" t="s">
        <v>745</v>
      </c>
      <c r="D585" s="16" t="s">
        <v>745</v>
      </c>
      <c r="E585" s="25" t="s">
        <v>12914</v>
      </c>
      <c r="F585" s="16" t="s">
        <v>12926</v>
      </c>
      <c r="G585" s="26" t="s">
        <v>12939</v>
      </c>
      <c r="H585" s="27">
        <v>14000</v>
      </c>
      <c r="I585" s="28"/>
      <c r="J585" s="29"/>
      <c r="K585" s="12">
        <v>1</v>
      </c>
      <c r="L585" s="77"/>
      <c r="M585" s="10"/>
      <c r="N585" s="11"/>
      <c r="O585" s="107">
        <v>0</v>
      </c>
      <c r="P585" s="107" t="s">
        <v>207</v>
      </c>
      <c r="Q585" s="147"/>
      <c r="R585" s="147" t="s">
        <v>12974</v>
      </c>
      <c r="S585" s="78">
        <v>0</v>
      </c>
      <c r="T585" s="48">
        <v>0</v>
      </c>
      <c r="U585" s="23"/>
      <c r="V585" s="24"/>
      <c r="W585" s="62" t="s">
        <v>742</v>
      </c>
    </row>
    <row r="586" spans="1:23" ht="23.45" customHeight="1">
      <c r="A586" s="30"/>
      <c r="B586" s="30"/>
      <c r="C586" s="30"/>
      <c r="D586" s="30"/>
      <c r="E586" s="31"/>
      <c r="F586" s="30"/>
      <c r="G586" s="32"/>
      <c r="H586" s="33"/>
      <c r="I586" s="39"/>
      <c r="J586" s="40"/>
      <c r="K586" s="34"/>
      <c r="L586" s="77"/>
      <c r="M586" s="10"/>
      <c r="N586" s="11"/>
      <c r="O586" s="97">
        <v>0</v>
      </c>
      <c r="P586" s="97" t="s">
        <v>207</v>
      </c>
      <c r="Q586" s="146"/>
      <c r="R586" s="217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549</v>
      </c>
      <c r="B587" s="35" t="s">
        <v>11072</v>
      </c>
      <c r="C587" s="35" t="s">
        <v>551</v>
      </c>
      <c r="D587" s="35" t="s">
        <v>552</v>
      </c>
      <c r="E587" s="36" t="s">
        <v>7883</v>
      </c>
      <c r="F587" s="35" t="s">
        <v>7474</v>
      </c>
      <c r="G587" s="37" t="s">
        <v>7121</v>
      </c>
      <c r="H587" s="38">
        <v>10500</v>
      </c>
      <c r="I587" s="39"/>
      <c r="J587" s="40">
        <v>15</v>
      </c>
      <c r="K587" s="41"/>
      <c r="L587" s="76"/>
      <c r="M587" s="14">
        <v>15</v>
      </c>
      <c r="N587" s="15"/>
      <c r="O587" s="97">
        <v>15</v>
      </c>
      <c r="P587" s="97" t="s">
        <v>207</v>
      </c>
      <c r="Q587" s="146"/>
      <c r="R587" s="146" t="s">
        <v>5193</v>
      </c>
      <c r="S587" s="78">
        <v>15</v>
      </c>
      <c r="T587" s="48">
        <v>0</v>
      </c>
      <c r="U587" s="23">
        <v>52500</v>
      </c>
      <c r="V587" s="24">
        <v>45867</v>
      </c>
      <c r="W587" s="62" t="s">
        <v>553</v>
      </c>
    </row>
    <row r="588" spans="1:23" ht="23.45" customHeight="1">
      <c r="A588" s="35" t="s">
        <v>549</v>
      </c>
      <c r="B588" s="35" t="s">
        <v>11072</v>
      </c>
      <c r="C588" s="35" t="s">
        <v>551</v>
      </c>
      <c r="D588" s="35" t="s">
        <v>552</v>
      </c>
      <c r="E588" s="36" t="s">
        <v>7883</v>
      </c>
      <c r="F588" s="35" t="s">
        <v>7474</v>
      </c>
      <c r="G588" s="37" t="s">
        <v>7121</v>
      </c>
      <c r="H588" s="38">
        <v>10500</v>
      </c>
      <c r="I588" s="39"/>
      <c r="J588" s="40">
        <v>2</v>
      </c>
      <c r="K588" s="41"/>
      <c r="L588" s="76"/>
      <c r="M588" s="14">
        <v>2</v>
      </c>
      <c r="N588" s="15"/>
      <c r="O588" s="97">
        <v>2</v>
      </c>
      <c r="P588" s="97" t="s">
        <v>207</v>
      </c>
      <c r="Q588" s="146"/>
      <c r="R588" s="146" t="s">
        <v>151</v>
      </c>
      <c r="S588" s="78">
        <v>2</v>
      </c>
      <c r="T588" s="48">
        <v>0</v>
      </c>
      <c r="U588" s="23">
        <v>52500</v>
      </c>
      <c r="V588" s="24">
        <v>45863</v>
      </c>
      <c r="W588" s="62" t="s">
        <v>553</v>
      </c>
    </row>
    <row r="589" spans="1:23" ht="23.45" customHeight="1">
      <c r="A589" s="35" t="s">
        <v>549</v>
      </c>
      <c r="B589" s="35" t="s">
        <v>11072</v>
      </c>
      <c r="C589" s="35" t="s">
        <v>551</v>
      </c>
      <c r="D589" s="35" t="s">
        <v>552</v>
      </c>
      <c r="E589" s="36" t="s">
        <v>7883</v>
      </c>
      <c r="F589" s="35" t="s">
        <v>7474</v>
      </c>
      <c r="G589" s="37" t="s">
        <v>7121</v>
      </c>
      <c r="H589" s="38">
        <v>10500</v>
      </c>
      <c r="I589" s="39"/>
      <c r="J589" s="40">
        <v>5</v>
      </c>
      <c r="K589" s="41"/>
      <c r="L589" s="76"/>
      <c r="M589" s="14">
        <v>5</v>
      </c>
      <c r="N589" s="15"/>
      <c r="O589" s="97">
        <v>5</v>
      </c>
      <c r="P589" s="97" t="s">
        <v>207</v>
      </c>
      <c r="Q589" s="146"/>
      <c r="R589" s="146" t="s">
        <v>143</v>
      </c>
      <c r="S589" s="78">
        <v>5</v>
      </c>
      <c r="T589" s="48">
        <v>0</v>
      </c>
      <c r="U589" s="23">
        <v>157500</v>
      </c>
      <c r="V589" s="24">
        <v>45861</v>
      </c>
      <c r="W589" s="62" t="s">
        <v>553</v>
      </c>
    </row>
    <row r="590" spans="1:23" ht="23.45" customHeight="1">
      <c r="A590" s="35" t="s">
        <v>549</v>
      </c>
      <c r="B590" s="35" t="s">
        <v>11072</v>
      </c>
      <c r="C590" s="35" t="s">
        <v>551</v>
      </c>
      <c r="D590" s="35" t="s">
        <v>552</v>
      </c>
      <c r="E590" s="36" t="s">
        <v>7883</v>
      </c>
      <c r="F590" s="35" t="s">
        <v>7474</v>
      </c>
      <c r="G590" s="37" t="s">
        <v>7121</v>
      </c>
      <c r="H590" s="38">
        <v>10500</v>
      </c>
      <c r="I590" s="39"/>
      <c r="J590" s="40">
        <v>5</v>
      </c>
      <c r="K590" s="41"/>
      <c r="L590" s="76"/>
      <c r="M590" s="14">
        <v>5</v>
      </c>
      <c r="N590" s="15"/>
      <c r="O590" s="97">
        <v>5</v>
      </c>
      <c r="P590" s="97" t="s">
        <v>207</v>
      </c>
      <c r="Q590" s="146"/>
      <c r="R590" s="146" t="s">
        <v>143</v>
      </c>
      <c r="S590" s="78">
        <v>5</v>
      </c>
      <c r="T590" s="48">
        <v>0</v>
      </c>
      <c r="U590" s="23">
        <v>210000</v>
      </c>
      <c r="V590" s="24">
        <v>45859</v>
      </c>
      <c r="W590" s="62" t="s">
        <v>553</v>
      </c>
    </row>
    <row r="591" spans="1:23" ht="23.45" customHeight="1">
      <c r="A591" s="35" t="s">
        <v>549</v>
      </c>
      <c r="B591" s="35" t="s">
        <v>11072</v>
      </c>
      <c r="C591" s="35" t="s">
        <v>551</v>
      </c>
      <c r="D591" s="35" t="s">
        <v>552</v>
      </c>
      <c r="E591" s="36" t="s">
        <v>7883</v>
      </c>
      <c r="F591" s="35" t="s">
        <v>7474</v>
      </c>
      <c r="G591" s="37" t="s">
        <v>7121</v>
      </c>
      <c r="H591" s="38">
        <v>10500</v>
      </c>
      <c r="I591" s="39"/>
      <c r="J591" s="40">
        <v>20</v>
      </c>
      <c r="K591" s="41"/>
      <c r="L591" s="76"/>
      <c r="M591" s="14">
        <v>13</v>
      </c>
      <c r="N591" s="15"/>
      <c r="O591" s="97">
        <v>13</v>
      </c>
      <c r="P591" s="97" t="s">
        <v>207</v>
      </c>
      <c r="Q591" s="146" t="s">
        <v>11691</v>
      </c>
      <c r="R591" s="146" t="s">
        <v>97</v>
      </c>
      <c r="S591" s="78">
        <v>13</v>
      </c>
      <c r="T591" s="48">
        <v>0</v>
      </c>
      <c r="U591" s="23">
        <v>52500</v>
      </c>
      <c r="V591" s="24">
        <v>45855</v>
      </c>
      <c r="W591" s="62" t="s">
        <v>553</v>
      </c>
    </row>
    <row r="592" spans="1:23" ht="23.45" customHeight="1">
      <c r="A592" s="35" t="s">
        <v>549</v>
      </c>
      <c r="B592" s="35" t="s">
        <v>11072</v>
      </c>
      <c r="C592" s="35" t="s">
        <v>551</v>
      </c>
      <c r="D592" s="35" t="s">
        <v>552</v>
      </c>
      <c r="E592" s="36" t="s">
        <v>7883</v>
      </c>
      <c r="F592" s="35" t="s">
        <v>7474</v>
      </c>
      <c r="G592" s="37" t="s">
        <v>7121</v>
      </c>
      <c r="H592" s="38">
        <v>10500</v>
      </c>
      <c r="I592" s="39">
        <v>16</v>
      </c>
      <c r="J592" s="40"/>
      <c r="K592" s="41"/>
      <c r="L592" s="76"/>
      <c r="M592" s="14"/>
      <c r="N592" s="15"/>
      <c r="O592" s="97">
        <v>0</v>
      </c>
      <c r="P592" s="97" t="s">
        <v>207</v>
      </c>
      <c r="Q592" s="146" t="s">
        <v>13142</v>
      </c>
      <c r="R592" s="146" t="s">
        <v>13101</v>
      </c>
      <c r="S592" s="78">
        <v>0</v>
      </c>
      <c r="T592" s="48">
        <v>0</v>
      </c>
      <c r="U592" s="23"/>
      <c r="V592" s="24"/>
      <c r="W592" s="62" t="s">
        <v>553</v>
      </c>
    </row>
    <row r="593" spans="1:23" ht="23.45" customHeight="1">
      <c r="A593" s="35" t="s">
        <v>549</v>
      </c>
      <c r="B593" s="35" t="s">
        <v>11072</v>
      </c>
      <c r="C593" s="35" t="s">
        <v>551</v>
      </c>
      <c r="D593" s="35" t="s">
        <v>552</v>
      </c>
      <c r="E593" s="36" t="s">
        <v>7475</v>
      </c>
      <c r="F593" s="35" t="s">
        <v>7474</v>
      </c>
      <c r="G593" s="37" t="s">
        <v>7476</v>
      </c>
      <c r="H593" s="38">
        <v>10500</v>
      </c>
      <c r="I593" s="39"/>
      <c r="J593" s="40">
        <v>5</v>
      </c>
      <c r="K593" s="41"/>
      <c r="L593" s="76"/>
      <c r="M593" s="14">
        <v>5</v>
      </c>
      <c r="N593" s="15"/>
      <c r="O593" s="97">
        <v>5</v>
      </c>
      <c r="P593" s="97" t="s">
        <v>207</v>
      </c>
      <c r="Q593" s="146"/>
      <c r="R593" s="146" t="s">
        <v>143</v>
      </c>
      <c r="S593" s="78">
        <v>5</v>
      </c>
      <c r="T593" s="48">
        <v>0</v>
      </c>
      <c r="U593" s="23">
        <v>157500</v>
      </c>
      <c r="V593" s="24">
        <v>45854</v>
      </c>
      <c r="W593" s="62" t="s">
        <v>553</v>
      </c>
    </row>
    <row r="594" spans="1:23" ht="23.45" customHeight="1">
      <c r="A594" s="35" t="s">
        <v>549</v>
      </c>
      <c r="B594" s="35" t="s">
        <v>11072</v>
      </c>
      <c r="C594" s="35" t="s">
        <v>551</v>
      </c>
      <c r="D594" s="35" t="s">
        <v>552</v>
      </c>
      <c r="E594" s="36" t="s">
        <v>7475</v>
      </c>
      <c r="F594" s="35" t="s">
        <v>7474</v>
      </c>
      <c r="G594" s="37" t="s">
        <v>7476</v>
      </c>
      <c r="H594" s="38">
        <v>10500</v>
      </c>
      <c r="I594" s="39"/>
      <c r="J594" s="40">
        <v>5</v>
      </c>
      <c r="K594" s="41"/>
      <c r="L594" s="76"/>
      <c r="M594" s="14">
        <v>5</v>
      </c>
      <c r="N594" s="15"/>
      <c r="O594" s="97">
        <v>5</v>
      </c>
      <c r="P594" s="97" t="s">
        <v>207</v>
      </c>
      <c r="Q594" s="146"/>
      <c r="R594" s="146" t="s">
        <v>143</v>
      </c>
      <c r="S594" s="78">
        <v>5</v>
      </c>
      <c r="T594" s="48">
        <v>0</v>
      </c>
      <c r="U594" s="23"/>
      <c r="V594" s="24"/>
      <c r="W594" s="62" t="s">
        <v>553</v>
      </c>
    </row>
    <row r="595" spans="1:23" ht="23.45" customHeight="1">
      <c r="A595" s="35" t="s">
        <v>549</v>
      </c>
      <c r="B595" s="35" t="s">
        <v>11072</v>
      </c>
      <c r="C595" s="35" t="s">
        <v>551</v>
      </c>
      <c r="D595" s="35" t="s">
        <v>552</v>
      </c>
      <c r="E595" s="36" t="s">
        <v>7475</v>
      </c>
      <c r="F595" s="35" t="s">
        <v>7474</v>
      </c>
      <c r="G595" s="37" t="s">
        <v>7476</v>
      </c>
      <c r="H595" s="38">
        <v>10500</v>
      </c>
      <c r="I595" s="39"/>
      <c r="J595" s="40">
        <v>15</v>
      </c>
      <c r="K595" s="41"/>
      <c r="L595" s="76"/>
      <c r="M595" s="14">
        <v>15</v>
      </c>
      <c r="N595" s="15"/>
      <c r="O595" s="97">
        <v>15</v>
      </c>
      <c r="P595" s="97" t="s">
        <v>207</v>
      </c>
      <c r="Q595" s="146"/>
      <c r="R595" s="146" t="s">
        <v>5193</v>
      </c>
      <c r="S595" s="78">
        <v>15</v>
      </c>
      <c r="T595" s="48">
        <v>0</v>
      </c>
      <c r="U595" s="23"/>
      <c r="V595" s="24"/>
      <c r="W595" s="62" t="s">
        <v>553</v>
      </c>
    </row>
    <row r="596" spans="1:23" ht="23.45" customHeight="1">
      <c r="A596" s="30" t="s">
        <v>4939</v>
      </c>
      <c r="B596" s="69" t="s">
        <v>11072</v>
      </c>
      <c r="C596" s="30" t="s">
        <v>551</v>
      </c>
      <c r="D596" s="30" t="s">
        <v>552</v>
      </c>
      <c r="E596" s="31" t="s">
        <v>5505</v>
      </c>
      <c r="F596" s="30" t="s">
        <v>5988</v>
      </c>
      <c r="G596" s="32" t="s">
        <v>6067</v>
      </c>
      <c r="H596" s="33">
        <v>10500</v>
      </c>
      <c r="I596" s="39"/>
      <c r="J596" s="40"/>
      <c r="K596" s="34">
        <v>1</v>
      </c>
      <c r="L596" s="76"/>
      <c r="M596" s="14"/>
      <c r="N596" s="15"/>
      <c r="O596" s="97">
        <v>0</v>
      </c>
      <c r="P596" s="97"/>
      <c r="Q596" s="146"/>
      <c r="R596" s="217" t="s">
        <v>13188</v>
      </c>
      <c r="S596" s="78">
        <v>0</v>
      </c>
      <c r="T596" s="48">
        <v>0</v>
      </c>
      <c r="U596" s="23"/>
      <c r="V596" s="24"/>
      <c r="W596" s="62" t="s">
        <v>553</v>
      </c>
    </row>
    <row r="597" spans="1:23" ht="23.45" customHeight="1">
      <c r="A597" s="168"/>
      <c r="B597" s="168"/>
      <c r="C597" s="168"/>
      <c r="D597" s="168"/>
      <c r="E597" s="169"/>
      <c r="F597" s="168"/>
      <c r="G597" s="170"/>
      <c r="H597" s="171"/>
      <c r="I597" s="172"/>
      <c r="J597" s="173"/>
      <c r="K597" s="174"/>
      <c r="L597" s="175"/>
      <c r="M597" s="176"/>
      <c r="N597" s="177"/>
      <c r="O597" s="97">
        <v>0</v>
      </c>
      <c r="P597" s="97" t="s">
        <v>207</v>
      </c>
      <c r="Q597" s="305"/>
      <c r="R597" s="216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16" t="s">
        <v>5275</v>
      </c>
      <c r="B598" s="16" t="s">
        <v>555</v>
      </c>
      <c r="C598" s="16" t="s">
        <v>556</v>
      </c>
      <c r="D598" s="16" t="s">
        <v>557</v>
      </c>
      <c r="E598" s="25" t="s">
        <v>6679</v>
      </c>
      <c r="F598" s="16" t="s">
        <v>6678</v>
      </c>
      <c r="G598" s="26" t="s">
        <v>147</v>
      </c>
      <c r="H598" s="27">
        <v>17000</v>
      </c>
      <c r="I598" s="28"/>
      <c r="J598" s="29"/>
      <c r="K598" s="84">
        <v>1</v>
      </c>
      <c r="L598" s="77"/>
      <c r="M598" s="10"/>
      <c r="N598" s="11"/>
      <c r="O598" s="97">
        <v>0</v>
      </c>
      <c r="P598" s="97" t="s">
        <v>207</v>
      </c>
      <c r="Q598" s="167" t="s">
        <v>36</v>
      </c>
      <c r="R598" s="147" t="s">
        <v>12752</v>
      </c>
      <c r="S598" s="78">
        <v>0</v>
      </c>
      <c r="T598" s="49">
        <v>0</v>
      </c>
      <c r="U598" s="23"/>
      <c r="V598" s="24"/>
      <c r="W598" s="62" t="s">
        <v>4864</v>
      </c>
    </row>
    <row r="599" spans="1:23" ht="23.45" customHeight="1">
      <c r="A599" s="16" t="s">
        <v>5275</v>
      </c>
      <c r="B599" s="16" t="s">
        <v>555</v>
      </c>
      <c r="C599" s="16" t="s">
        <v>556</v>
      </c>
      <c r="D599" s="16" t="s">
        <v>557</v>
      </c>
      <c r="E599" s="25" t="s">
        <v>6679</v>
      </c>
      <c r="F599" s="16" t="s">
        <v>6678</v>
      </c>
      <c r="G599" s="26" t="s">
        <v>147</v>
      </c>
      <c r="H599" s="27">
        <v>17000</v>
      </c>
      <c r="I599" s="28"/>
      <c r="J599" s="29"/>
      <c r="K599" s="12">
        <v>1</v>
      </c>
      <c r="L599" s="77"/>
      <c r="M599" s="10"/>
      <c r="N599" s="11"/>
      <c r="O599" s="107">
        <v>0</v>
      </c>
      <c r="P599" s="107" t="s">
        <v>207</v>
      </c>
      <c r="Q599" s="147"/>
      <c r="R599" s="147" t="s">
        <v>12979</v>
      </c>
      <c r="S599" s="78">
        <v>0</v>
      </c>
      <c r="T599" s="49">
        <v>0</v>
      </c>
      <c r="U599" s="23"/>
      <c r="V599" s="24"/>
      <c r="W599" s="62" t="s">
        <v>4864</v>
      </c>
    </row>
    <row r="600" spans="1:23" ht="23.45" customHeight="1">
      <c r="A600" s="16" t="s">
        <v>5275</v>
      </c>
      <c r="B600" s="16" t="s">
        <v>555</v>
      </c>
      <c r="C600" s="16" t="s">
        <v>556</v>
      </c>
      <c r="D600" s="16" t="s">
        <v>557</v>
      </c>
      <c r="E600" s="25" t="s">
        <v>6679</v>
      </c>
      <c r="F600" s="16" t="s">
        <v>6678</v>
      </c>
      <c r="G600" s="26" t="s">
        <v>147</v>
      </c>
      <c r="H600" s="27">
        <v>17000</v>
      </c>
      <c r="I600" s="28"/>
      <c r="J600" s="29"/>
      <c r="K600" s="12">
        <v>1</v>
      </c>
      <c r="L600" s="77"/>
      <c r="M600" s="10"/>
      <c r="N600" s="11"/>
      <c r="O600" s="107">
        <v>0</v>
      </c>
      <c r="P600" s="107" t="s">
        <v>207</v>
      </c>
      <c r="Q600" s="147"/>
      <c r="R600" s="147" t="s">
        <v>12985</v>
      </c>
      <c r="S600" s="78">
        <v>0</v>
      </c>
      <c r="T600" s="49">
        <v>0</v>
      </c>
      <c r="U600" s="23"/>
      <c r="V600" s="24"/>
      <c r="W600" s="62" t="s">
        <v>4864</v>
      </c>
    </row>
    <row r="601" spans="1:23" ht="23.45" customHeight="1">
      <c r="A601" s="30"/>
      <c r="B601" s="30"/>
      <c r="C601" s="30"/>
      <c r="D601" s="30"/>
      <c r="E601" s="31"/>
      <c r="F601" s="30"/>
      <c r="G601" s="32"/>
      <c r="H601" s="33"/>
      <c r="I601" s="39"/>
      <c r="J601" s="40"/>
      <c r="K601" s="34"/>
      <c r="L601" s="77"/>
      <c r="M601" s="10"/>
      <c r="N601" s="11"/>
      <c r="O601" s="97">
        <v>0</v>
      </c>
      <c r="P601" s="97" t="s">
        <v>207</v>
      </c>
      <c r="Q601" s="146"/>
      <c r="R601" s="217"/>
      <c r="S601" s="78">
        <v>0</v>
      </c>
      <c r="T601" s="49">
        <v>0</v>
      </c>
      <c r="U601" s="23"/>
      <c r="V601" s="24"/>
      <c r="W601" s="62" t="s">
        <v>207</v>
      </c>
    </row>
    <row r="602" spans="1:23" ht="23.45" customHeight="1">
      <c r="A602" s="35" t="s">
        <v>181</v>
      </c>
      <c r="B602" s="35" t="s">
        <v>11090</v>
      </c>
      <c r="C602" s="35" t="s">
        <v>183</v>
      </c>
      <c r="D602" s="35" t="s">
        <v>183</v>
      </c>
      <c r="E602" s="36" t="s">
        <v>10339</v>
      </c>
      <c r="F602" s="35" t="s">
        <v>10340</v>
      </c>
      <c r="G602" s="37" t="s">
        <v>10154</v>
      </c>
      <c r="H602" s="38">
        <v>19000</v>
      </c>
      <c r="I602" s="39">
        <v>2</v>
      </c>
      <c r="J602" s="40"/>
      <c r="K602" s="41"/>
      <c r="L602" s="76">
        <v>2</v>
      </c>
      <c r="M602" s="14"/>
      <c r="N602" s="15"/>
      <c r="O602" s="97">
        <v>2</v>
      </c>
      <c r="P602" s="97" t="s">
        <v>207</v>
      </c>
      <c r="Q602" s="146"/>
      <c r="R602" s="146"/>
      <c r="S602" s="78">
        <v>2</v>
      </c>
      <c r="T602" s="48">
        <v>38000</v>
      </c>
      <c r="U602" s="23"/>
      <c r="V602" s="24"/>
      <c r="W602" s="62" t="s">
        <v>216</v>
      </c>
    </row>
    <row r="603" spans="1:23" ht="23.45" customHeight="1">
      <c r="A603" s="35" t="s">
        <v>181</v>
      </c>
      <c r="B603" s="35" t="s">
        <v>11090</v>
      </c>
      <c r="C603" s="35" t="s">
        <v>183</v>
      </c>
      <c r="D603" s="35" t="s">
        <v>183</v>
      </c>
      <c r="E603" s="36" t="s">
        <v>13095</v>
      </c>
      <c r="F603" s="35" t="s">
        <v>10340</v>
      </c>
      <c r="G603" s="37" t="s">
        <v>13096</v>
      </c>
      <c r="H603" s="38">
        <v>19000</v>
      </c>
      <c r="I603" s="39">
        <v>3</v>
      </c>
      <c r="J603" s="40"/>
      <c r="K603" s="41"/>
      <c r="L603" s="76">
        <v>3</v>
      </c>
      <c r="M603" s="14"/>
      <c r="N603" s="15"/>
      <c r="O603" s="97">
        <v>3</v>
      </c>
      <c r="P603" s="97" t="s">
        <v>207</v>
      </c>
      <c r="Q603" s="146"/>
      <c r="R603" s="146"/>
      <c r="S603" s="78">
        <v>3</v>
      </c>
      <c r="T603" s="48">
        <v>57000</v>
      </c>
      <c r="U603" s="23"/>
      <c r="V603" s="24"/>
      <c r="W603" s="62" t="s">
        <v>216</v>
      </c>
    </row>
    <row r="604" spans="1:23" ht="23.45" customHeight="1">
      <c r="A604" s="168"/>
      <c r="B604" s="168"/>
      <c r="C604" s="168"/>
      <c r="D604" s="168"/>
      <c r="E604" s="169"/>
      <c r="F604" s="168"/>
      <c r="G604" s="170"/>
      <c r="H604" s="171"/>
      <c r="I604" s="172"/>
      <c r="J604" s="173"/>
      <c r="K604" s="174"/>
      <c r="L604" s="175"/>
      <c r="M604" s="176"/>
      <c r="N604" s="177"/>
      <c r="O604" s="97">
        <v>0</v>
      </c>
      <c r="P604" s="97" t="s">
        <v>207</v>
      </c>
      <c r="Q604" s="305"/>
      <c r="R604" s="216"/>
      <c r="S604" s="78">
        <v>0</v>
      </c>
      <c r="T604" s="49">
        <v>0</v>
      </c>
      <c r="U604" s="23"/>
      <c r="V604" s="24"/>
      <c r="W604" s="62" t="s">
        <v>207</v>
      </c>
    </row>
    <row r="605" spans="1:23" ht="23.45" customHeight="1">
      <c r="A605" s="35" t="s">
        <v>4689</v>
      </c>
      <c r="B605" s="35" t="s">
        <v>11161</v>
      </c>
      <c r="C605" s="35" t="s">
        <v>4693</v>
      </c>
      <c r="D605" s="35" t="s">
        <v>4693</v>
      </c>
      <c r="E605" s="36" t="s">
        <v>10152</v>
      </c>
      <c r="F605" s="35" t="s">
        <v>10151</v>
      </c>
      <c r="G605" s="37" t="s">
        <v>7070</v>
      </c>
      <c r="H605" s="38">
        <v>8000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8000</v>
      </c>
      <c r="U605" s="23"/>
      <c r="V605" s="24"/>
      <c r="W605" s="62" t="s">
        <v>4690</v>
      </c>
    </row>
    <row r="606" spans="1:23" ht="23.45" customHeight="1">
      <c r="A606" s="35" t="s">
        <v>4689</v>
      </c>
      <c r="B606" s="35" t="s">
        <v>11161</v>
      </c>
      <c r="C606" s="35" t="s">
        <v>4693</v>
      </c>
      <c r="D606" s="35" t="s">
        <v>4693</v>
      </c>
      <c r="E606" s="36" t="s">
        <v>9889</v>
      </c>
      <c r="F606" s="35" t="s">
        <v>9890</v>
      </c>
      <c r="G606" s="37" t="s">
        <v>7070</v>
      </c>
      <c r="H606" s="38">
        <v>15000</v>
      </c>
      <c r="I606" s="39">
        <v>5</v>
      </c>
      <c r="J606" s="40"/>
      <c r="K606" s="41"/>
      <c r="L606" s="76">
        <v>4</v>
      </c>
      <c r="M606" s="14"/>
      <c r="N606" s="15"/>
      <c r="O606" s="97">
        <v>4</v>
      </c>
      <c r="P606" s="97" t="s">
        <v>207</v>
      </c>
      <c r="Q606" s="146" t="s">
        <v>13140</v>
      </c>
      <c r="R606" s="146"/>
      <c r="S606" s="78">
        <v>4</v>
      </c>
      <c r="T606" s="48">
        <v>60000</v>
      </c>
      <c r="U606" s="23"/>
      <c r="V606" s="24"/>
      <c r="W606" s="62" t="s">
        <v>4690</v>
      </c>
    </row>
    <row r="607" spans="1:23" ht="23.45" customHeight="1">
      <c r="A607" s="16" t="s">
        <v>12491</v>
      </c>
      <c r="B607" s="16" t="s">
        <v>11161</v>
      </c>
      <c r="C607" s="16" t="s">
        <v>4693</v>
      </c>
      <c r="D607" s="16" t="s">
        <v>4693</v>
      </c>
      <c r="E607" s="25" t="s">
        <v>12473</v>
      </c>
      <c r="F607" s="16" t="s">
        <v>12472</v>
      </c>
      <c r="G607" s="26" t="s">
        <v>6314</v>
      </c>
      <c r="H607" s="27">
        <v>15000</v>
      </c>
      <c r="I607" s="28"/>
      <c r="J607" s="29"/>
      <c r="K607" s="84">
        <v>1</v>
      </c>
      <c r="L607" s="77"/>
      <c r="M607" s="10"/>
      <c r="N607" s="11"/>
      <c r="O607" s="97">
        <v>0</v>
      </c>
      <c r="P607" s="97" t="s">
        <v>207</v>
      </c>
      <c r="Q607" s="167" t="s">
        <v>13146</v>
      </c>
      <c r="R607" s="147" t="s">
        <v>12497</v>
      </c>
      <c r="S607" s="78">
        <v>0</v>
      </c>
      <c r="T607" s="48">
        <v>-15000</v>
      </c>
      <c r="U607" s="23"/>
      <c r="V607" s="24"/>
      <c r="W607" s="62" t="s">
        <v>4690</v>
      </c>
    </row>
    <row r="608" spans="1:23" ht="23.45" customHeight="1">
      <c r="A608" s="16"/>
      <c r="B608" s="16"/>
      <c r="C608" s="16"/>
      <c r="D608" s="16"/>
      <c r="E608" s="25"/>
      <c r="F608" s="16"/>
      <c r="G608" s="26"/>
      <c r="H608" s="27"/>
      <c r="I608" s="28"/>
      <c r="J608" s="29"/>
      <c r="K608" s="12"/>
      <c r="L608" s="77"/>
      <c r="M608" s="10"/>
      <c r="N608" s="11"/>
      <c r="O608" s="97">
        <v>0</v>
      </c>
      <c r="P608" s="97" t="s">
        <v>207</v>
      </c>
      <c r="Q608" s="147"/>
      <c r="R608" s="147"/>
      <c r="S608" s="78">
        <v>0</v>
      </c>
      <c r="T608" s="49">
        <v>0</v>
      </c>
      <c r="U608" s="23"/>
      <c r="V608" s="24"/>
      <c r="W608" s="62" t="s">
        <v>207</v>
      </c>
    </row>
    <row r="609" spans="1:23" ht="23.45" customHeight="1">
      <c r="A609" s="35" t="s">
        <v>1354</v>
      </c>
      <c r="B609" s="35" t="s">
        <v>10659</v>
      </c>
      <c r="C609" s="35" t="s">
        <v>1356</v>
      </c>
      <c r="D609" s="35" t="s">
        <v>1356</v>
      </c>
      <c r="E609" s="36" t="s">
        <v>8079</v>
      </c>
      <c r="F609" s="35" t="s">
        <v>7888</v>
      </c>
      <c r="G609" s="37" t="s">
        <v>7067</v>
      </c>
      <c r="H609" s="38">
        <v>8000</v>
      </c>
      <c r="I609" s="39">
        <v>1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/>
      <c r="R609" s="146"/>
      <c r="S609" s="78">
        <v>1</v>
      </c>
      <c r="T609" s="48">
        <v>8000</v>
      </c>
      <c r="U609" s="23"/>
      <c r="V609" s="24"/>
      <c r="W609" s="62" t="s">
        <v>4928</v>
      </c>
    </row>
    <row r="610" spans="1:23" ht="23.45" customHeight="1">
      <c r="A610" s="35"/>
      <c r="B610" s="35"/>
      <c r="C610" s="35"/>
      <c r="D610" s="35"/>
      <c r="E610" s="36"/>
      <c r="F610" s="35"/>
      <c r="G610" s="37"/>
      <c r="H610" s="38"/>
      <c r="I610" s="39"/>
      <c r="J610" s="40"/>
      <c r="K610" s="41"/>
      <c r="L610" s="76"/>
      <c r="M610" s="14"/>
      <c r="N610" s="15"/>
      <c r="O610" s="97">
        <v>0</v>
      </c>
      <c r="P610" s="97" t="s">
        <v>207</v>
      </c>
      <c r="Q610" s="146"/>
      <c r="R610" s="146"/>
      <c r="S610" s="78">
        <v>0</v>
      </c>
      <c r="T610" s="49">
        <v>0</v>
      </c>
      <c r="U610" s="23"/>
      <c r="V610" s="24"/>
      <c r="W610" s="62" t="s">
        <v>207</v>
      </c>
    </row>
    <row r="611" spans="1:23" ht="23.45" customHeight="1">
      <c r="A611" s="35" t="s">
        <v>186</v>
      </c>
      <c r="B611" s="35" t="s">
        <v>10620</v>
      </c>
      <c r="C611" s="35" t="s">
        <v>188</v>
      </c>
      <c r="D611" s="35" t="s">
        <v>189</v>
      </c>
      <c r="E611" s="36" t="s">
        <v>8080</v>
      </c>
      <c r="F611" s="35" t="s">
        <v>7556</v>
      </c>
      <c r="G611" s="37" t="s">
        <v>7070</v>
      </c>
      <c r="H611" s="38">
        <v>16500</v>
      </c>
      <c r="I611" s="39">
        <v>5</v>
      </c>
      <c r="J611" s="40"/>
      <c r="K611" s="41"/>
      <c r="L611" s="76">
        <v>5</v>
      </c>
      <c r="M611" s="14"/>
      <c r="N611" s="15"/>
      <c r="O611" s="97">
        <v>5</v>
      </c>
      <c r="P611" s="97" t="s">
        <v>207</v>
      </c>
      <c r="Q611" s="146"/>
      <c r="R611" s="146"/>
      <c r="S611" s="78">
        <v>5</v>
      </c>
      <c r="T611" s="48">
        <v>82500</v>
      </c>
      <c r="U611" s="23"/>
      <c r="V611" s="24"/>
      <c r="W611" s="62" t="s">
        <v>434</v>
      </c>
    </row>
    <row r="612" spans="1:23" ht="23.45" customHeight="1">
      <c r="A612" s="35" t="s">
        <v>186</v>
      </c>
      <c r="B612" s="35" t="s">
        <v>10620</v>
      </c>
      <c r="C612" s="35" t="s">
        <v>188</v>
      </c>
      <c r="D612" s="35" t="s">
        <v>189</v>
      </c>
      <c r="E612" s="36" t="s">
        <v>7555</v>
      </c>
      <c r="F612" s="35" t="s">
        <v>7556</v>
      </c>
      <c r="G612" s="37" t="s">
        <v>7064</v>
      </c>
      <c r="H612" s="38">
        <v>16500</v>
      </c>
      <c r="I612" s="39"/>
      <c r="J612" s="40">
        <v>20</v>
      </c>
      <c r="K612" s="41"/>
      <c r="L612" s="76"/>
      <c r="M612" s="14">
        <v>20</v>
      </c>
      <c r="N612" s="15"/>
      <c r="O612" s="97">
        <v>20</v>
      </c>
      <c r="P612" s="97" t="s">
        <v>207</v>
      </c>
      <c r="Q612" s="146"/>
      <c r="R612" s="146" t="s">
        <v>97</v>
      </c>
      <c r="S612" s="78">
        <v>20</v>
      </c>
      <c r="T612" s="48">
        <v>0</v>
      </c>
      <c r="U612" s="23">
        <v>330000</v>
      </c>
      <c r="V612" s="24">
        <v>45890</v>
      </c>
      <c r="W612" s="62" t="s">
        <v>434</v>
      </c>
    </row>
    <row r="613" spans="1:23" ht="23.45" customHeight="1">
      <c r="A613" s="35" t="s">
        <v>186</v>
      </c>
      <c r="B613" s="35" t="s">
        <v>10620</v>
      </c>
      <c r="C613" s="35" t="s">
        <v>188</v>
      </c>
      <c r="D613" s="35" t="s">
        <v>189</v>
      </c>
      <c r="E613" s="36" t="s">
        <v>7555</v>
      </c>
      <c r="F613" s="35" t="s">
        <v>7556</v>
      </c>
      <c r="G613" s="37" t="s">
        <v>7064</v>
      </c>
      <c r="H613" s="38">
        <v>16500</v>
      </c>
      <c r="I613" s="39"/>
      <c r="J613" s="40">
        <v>5</v>
      </c>
      <c r="K613" s="41"/>
      <c r="L613" s="76"/>
      <c r="M613" s="14"/>
      <c r="N613" s="15"/>
      <c r="O613" s="97">
        <v>0</v>
      </c>
      <c r="P613" s="97"/>
      <c r="Q613" s="146" t="s">
        <v>11691</v>
      </c>
      <c r="R613" s="146" t="s">
        <v>12924</v>
      </c>
      <c r="S613" s="78">
        <v>0</v>
      </c>
      <c r="T613" s="48">
        <v>0</v>
      </c>
      <c r="U613" s="23">
        <v>165000</v>
      </c>
      <c r="V613" s="24">
        <v>45889</v>
      </c>
      <c r="W613" s="62" t="s">
        <v>434</v>
      </c>
    </row>
    <row r="614" spans="1:23" ht="23.45" customHeight="1">
      <c r="A614" s="35" t="s">
        <v>186</v>
      </c>
      <c r="B614" s="35" t="s">
        <v>10620</v>
      </c>
      <c r="C614" s="35" t="s">
        <v>188</v>
      </c>
      <c r="D614" s="35" t="s">
        <v>189</v>
      </c>
      <c r="E614" s="36" t="s">
        <v>7555</v>
      </c>
      <c r="F614" s="35" t="s">
        <v>7556</v>
      </c>
      <c r="G614" s="37" t="s">
        <v>7064</v>
      </c>
      <c r="H614" s="38">
        <v>16500</v>
      </c>
      <c r="I614" s="39"/>
      <c r="J614" s="40">
        <v>5</v>
      </c>
      <c r="K614" s="41"/>
      <c r="L614" s="76"/>
      <c r="M614" s="14">
        <v>5</v>
      </c>
      <c r="N614" s="15"/>
      <c r="O614" s="97">
        <v>5</v>
      </c>
      <c r="P614" s="97" t="s">
        <v>207</v>
      </c>
      <c r="Q614" s="146" t="s">
        <v>13150</v>
      </c>
      <c r="R614" s="146" t="s">
        <v>12924</v>
      </c>
      <c r="S614" s="78">
        <v>5</v>
      </c>
      <c r="T614" s="48">
        <v>0</v>
      </c>
      <c r="U614" s="23">
        <v>165000</v>
      </c>
      <c r="V614" s="24">
        <v>45889</v>
      </c>
      <c r="W614" s="62" t="s">
        <v>434</v>
      </c>
    </row>
    <row r="615" spans="1:23" ht="23.45" customHeight="1">
      <c r="A615" s="35" t="s">
        <v>186</v>
      </c>
      <c r="B615" s="35" t="s">
        <v>10620</v>
      </c>
      <c r="C615" s="35" t="s">
        <v>188</v>
      </c>
      <c r="D615" s="35" t="s">
        <v>189</v>
      </c>
      <c r="E615" s="36" t="s">
        <v>7555</v>
      </c>
      <c r="F615" s="35" t="s">
        <v>7556</v>
      </c>
      <c r="G615" s="37" t="s">
        <v>7064</v>
      </c>
      <c r="H615" s="38">
        <v>16500</v>
      </c>
      <c r="I615" s="39"/>
      <c r="J615" s="40">
        <v>10</v>
      </c>
      <c r="K615" s="41"/>
      <c r="L615" s="76"/>
      <c r="M615" s="14"/>
      <c r="N615" s="15"/>
      <c r="O615" s="97">
        <v>0</v>
      </c>
      <c r="P615" s="97" t="s">
        <v>207</v>
      </c>
      <c r="Q615" s="146"/>
      <c r="R615" s="146" t="s">
        <v>84</v>
      </c>
      <c r="S615" s="78">
        <v>0</v>
      </c>
      <c r="T615" s="48">
        <v>0</v>
      </c>
      <c r="U615" s="23">
        <v>165000</v>
      </c>
      <c r="V615" s="24">
        <v>45888</v>
      </c>
      <c r="W615" s="62" t="s">
        <v>434</v>
      </c>
    </row>
    <row r="616" spans="1:23" ht="23.45" customHeight="1">
      <c r="A616" s="35" t="s">
        <v>186</v>
      </c>
      <c r="B616" s="35" t="s">
        <v>10620</v>
      </c>
      <c r="C616" s="35" t="s">
        <v>188</v>
      </c>
      <c r="D616" s="35" t="s">
        <v>189</v>
      </c>
      <c r="E616" s="36" t="s">
        <v>7555</v>
      </c>
      <c r="F616" s="35" t="s">
        <v>7556</v>
      </c>
      <c r="G616" s="37" t="s">
        <v>7064</v>
      </c>
      <c r="H616" s="38">
        <v>16500</v>
      </c>
      <c r="I616" s="39">
        <v>10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227" t="s">
        <v>13151</v>
      </c>
      <c r="R616" s="146" t="s">
        <v>599</v>
      </c>
      <c r="S616" s="78">
        <v>0</v>
      </c>
      <c r="T616" s="48">
        <v>165000</v>
      </c>
      <c r="U616" s="23"/>
      <c r="V616" s="24"/>
      <c r="W616" s="62" t="s">
        <v>434</v>
      </c>
    </row>
    <row r="617" spans="1:23" ht="23.45" customHeight="1">
      <c r="A617" s="35" t="s">
        <v>186</v>
      </c>
      <c r="B617" s="35" t="s">
        <v>10620</v>
      </c>
      <c r="C617" s="35" t="s">
        <v>188</v>
      </c>
      <c r="D617" s="35" t="s">
        <v>189</v>
      </c>
      <c r="E617" s="36" t="s">
        <v>7487</v>
      </c>
      <c r="F617" s="35" t="s">
        <v>7485</v>
      </c>
      <c r="G617" s="37" t="s">
        <v>7488</v>
      </c>
      <c r="H617" s="38">
        <v>16500</v>
      </c>
      <c r="I617" s="39">
        <v>3</v>
      </c>
      <c r="J617" s="40"/>
      <c r="K617" s="41"/>
      <c r="L617" s="76">
        <v>3</v>
      </c>
      <c r="M617" s="14"/>
      <c r="N617" s="15"/>
      <c r="O617" s="97">
        <v>3</v>
      </c>
      <c r="P617" s="97" t="s">
        <v>207</v>
      </c>
      <c r="Q617" s="146"/>
      <c r="R617" s="146"/>
      <c r="S617" s="78">
        <v>3</v>
      </c>
      <c r="T617" s="48">
        <v>49500</v>
      </c>
      <c r="U617" s="23"/>
      <c r="V617" s="24"/>
      <c r="W617" s="62" t="s">
        <v>434</v>
      </c>
    </row>
    <row r="618" spans="1:23" ht="23.45" customHeight="1">
      <c r="A618" s="35" t="s">
        <v>186</v>
      </c>
      <c r="B618" s="35" t="s">
        <v>10620</v>
      </c>
      <c r="C618" s="35" t="s">
        <v>188</v>
      </c>
      <c r="D618" s="35" t="s">
        <v>189</v>
      </c>
      <c r="E618" s="36" t="s">
        <v>8082</v>
      </c>
      <c r="F618" s="35" t="s">
        <v>7557</v>
      </c>
      <c r="G618" s="37" t="s">
        <v>7064</v>
      </c>
      <c r="H618" s="38">
        <v>15500</v>
      </c>
      <c r="I618" s="39">
        <v>2</v>
      </c>
      <c r="J618" s="40"/>
      <c r="K618" s="41"/>
      <c r="L618" s="76">
        <v>2</v>
      </c>
      <c r="M618" s="14"/>
      <c r="N618" s="15"/>
      <c r="O618" s="97">
        <v>2</v>
      </c>
      <c r="P618" s="97" t="s">
        <v>207</v>
      </c>
      <c r="Q618" s="146"/>
      <c r="R618" s="146"/>
      <c r="S618" s="78">
        <v>2</v>
      </c>
      <c r="T618" s="48">
        <v>31000</v>
      </c>
      <c r="U618" s="23"/>
      <c r="V618" s="24"/>
      <c r="W618" s="62" t="s">
        <v>434</v>
      </c>
    </row>
    <row r="619" spans="1:23" ht="23.45" customHeight="1">
      <c r="A619" s="35" t="s">
        <v>186</v>
      </c>
      <c r="B619" s="35" t="s">
        <v>10620</v>
      </c>
      <c r="C619" s="35" t="s">
        <v>188</v>
      </c>
      <c r="D619" s="35" t="s">
        <v>189</v>
      </c>
      <c r="E619" s="36" t="s">
        <v>12189</v>
      </c>
      <c r="F619" s="35" t="s">
        <v>7557</v>
      </c>
      <c r="G619" s="37" t="s">
        <v>12190</v>
      </c>
      <c r="H619" s="38">
        <v>15500</v>
      </c>
      <c r="I619" s="39">
        <v>5</v>
      </c>
      <c r="J619" s="40"/>
      <c r="K619" s="41"/>
      <c r="L619" s="76">
        <v>5</v>
      </c>
      <c r="M619" s="14"/>
      <c r="N619" s="15"/>
      <c r="O619" s="97">
        <v>5</v>
      </c>
      <c r="P619" s="97" t="s">
        <v>207</v>
      </c>
      <c r="Q619" s="146"/>
      <c r="R619" s="146"/>
      <c r="S619" s="78">
        <v>5</v>
      </c>
      <c r="T619" s="48">
        <v>77500</v>
      </c>
      <c r="U619" s="23"/>
      <c r="V619" s="24"/>
      <c r="W619" s="62" t="s">
        <v>434</v>
      </c>
    </row>
    <row r="620" spans="1:23" ht="23.45" customHeight="1">
      <c r="A620" s="35" t="s">
        <v>186</v>
      </c>
      <c r="B620" s="35" t="s">
        <v>10620</v>
      </c>
      <c r="C620" s="35" t="s">
        <v>188</v>
      </c>
      <c r="D620" s="35" t="s">
        <v>189</v>
      </c>
      <c r="E620" s="36" t="s">
        <v>9425</v>
      </c>
      <c r="F620" s="35" t="s">
        <v>7490</v>
      </c>
      <c r="G620" s="37" t="s">
        <v>7488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97">
        <v>1</v>
      </c>
      <c r="P620" s="97" t="s">
        <v>207</v>
      </c>
      <c r="Q620" s="146"/>
      <c r="R620" s="146"/>
      <c r="S620" s="78">
        <v>1</v>
      </c>
      <c r="T620" s="48">
        <v>16000</v>
      </c>
      <c r="U620" s="23"/>
      <c r="V620" s="24"/>
      <c r="W620" s="62" t="s">
        <v>434</v>
      </c>
    </row>
    <row r="621" spans="1:23" ht="23.45" customHeight="1">
      <c r="A621" s="35"/>
      <c r="B621" s="35"/>
      <c r="C621" s="35"/>
      <c r="D621" s="35"/>
      <c r="E621" s="36"/>
      <c r="F621" s="35"/>
      <c r="G621" s="37"/>
      <c r="H621" s="38"/>
      <c r="I621" s="39"/>
      <c r="J621" s="40"/>
      <c r="K621" s="41"/>
      <c r="L621" s="76"/>
      <c r="M621" s="14"/>
      <c r="N621" s="15"/>
      <c r="O621" s="97">
        <v>0</v>
      </c>
      <c r="P621" s="97" t="s">
        <v>207</v>
      </c>
      <c r="Q621" s="146"/>
      <c r="R621" s="146"/>
      <c r="S621" s="78">
        <v>0</v>
      </c>
      <c r="T621" s="49">
        <v>0</v>
      </c>
      <c r="U621" s="23"/>
      <c r="V621" s="24"/>
      <c r="W621" s="62" t="s">
        <v>207</v>
      </c>
    </row>
    <row r="622" spans="1:23" ht="23.45" customHeight="1">
      <c r="A622" s="35" t="s">
        <v>3397</v>
      </c>
      <c r="B622" s="35" t="s">
        <v>10973</v>
      </c>
      <c r="C622" s="35" t="s">
        <v>3400</v>
      </c>
      <c r="D622" s="35" t="s">
        <v>3401</v>
      </c>
      <c r="E622" s="36" t="s">
        <v>12850</v>
      </c>
      <c r="F622" s="35" t="s">
        <v>12634</v>
      </c>
      <c r="G622" s="37" t="s">
        <v>7067</v>
      </c>
      <c r="H622" s="38">
        <v>12000</v>
      </c>
      <c r="I622" s="39">
        <v>2</v>
      </c>
      <c r="J622" s="40"/>
      <c r="K622" s="41"/>
      <c r="L622" s="76"/>
      <c r="M622" s="14"/>
      <c r="N622" s="15"/>
      <c r="O622" s="97">
        <v>0</v>
      </c>
      <c r="P622" s="97" t="s">
        <v>207</v>
      </c>
      <c r="Q622" s="146" t="s">
        <v>13147</v>
      </c>
      <c r="R622" s="146"/>
      <c r="S622" s="78">
        <v>0</v>
      </c>
      <c r="T622" s="48">
        <v>0</v>
      </c>
      <c r="U622" s="23"/>
      <c r="V622" s="24"/>
      <c r="W622" s="62" t="s">
        <v>3402</v>
      </c>
    </row>
    <row r="623" spans="1:23" ht="23.45" customHeight="1">
      <c r="A623" s="35" t="s">
        <v>3397</v>
      </c>
      <c r="B623" s="35" t="s">
        <v>10973</v>
      </c>
      <c r="C623" s="35" t="s">
        <v>3400</v>
      </c>
      <c r="D623" s="35" t="s">
        <v>3401</v>
      </c>
      <c r="E623" s="36" t="s">
        <v>12633</v>
      </c>
      <c r="F623" s="35" t="s">
        <v>12634</v>
      </c>
      <c r="G623" s="37" t="s">
        <v>6756</v>
      </c>
      <c r="H623" s="38">
        <v>12000</v>
      </c>
      <c r="I623" s="39">
        <v>7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146" t="s">
        <v>13147</v>
      </c>
      <c r="R623" s="146"/>
      <c r="S623" s="78">
        <v>0</v>
      </c>
      <c r="T623" s="48">
        <v>0</v>
      </c>
      <c r="U623" s="23"/>
      <c r="V623" s="24"/>
      <c r="W623" s="62" t="s">
        <v>3402</v>
      </c>
    </row>
    <row r="624" spans="1:23" ht="23.45" customHeight="1">
      <c r="A624" s="35" t="s">
        <v>3397</v>
      </c>
      <c r="B624" s="35" t="s">
        <v>10973</v>
      </c>
      <c r="C624" s="35" t="s">
        <v>3400</v>
      </c>
      <c r="D624" s="35" t="s">
        <v>3401</v>
      </c>
      <c r="E624" s="36" t="s">
        <v>12191</v>
      </c>
      <c r="F624" s="35" t="s">
        <v>12192</v>
      </c>
      <c r="G624" s="37" t="s">
        <v>6875</v>
      </c>
      <c r="H624" s="38">
        <v>12700</v>
      </c>
      <c r="I624" s="39"/>
      <c r="J624" s="40">
        <v>8</v>
      </c>
      <c r="K624" s="41"/>
      <c r="L624" s="76"/>
      <c r="M624" s="14"/>
      <c r="N624" s="15"/>
      <c r="O624" s="97">
        <v>0</v>
      </c>
      <c r="P624" s="97"/>
      <c r="Q624" s="146"/>
      <c r="R624" s="146" t="s">
        <v>13166</v>
      </c>
      <c r="S624" s="78">
        <v>0</v>
      </c>
      <c r="T624" s="48">
        <v>0</v>
      </c>
      <c r="U624" s="23">
        <v>889000</v>
      </c>
      <c r="V624" s="24">
        <v>45887</v>
      </c>
      <c r="W624" s="62" t="s">
        <v>3402</v>
      </c>
    </row>
    <row r="625" spans="1:23" ht="23.45" customHeight="1">
      <c r="A625" s="35" t="s">
        <v>3397</v>
      </c>
      <c r="B625" s="35" t="s">
        <v>10973</v>
      </c>
      <c r="C625" s="35" t="s">
        <v>3400</v>
      </c>
      <c r="D625" s="35" t="s">
        <v>3401</v>
      </c>
      <c r="E625" s="36" t="s">
        <v>12191</v>
      </c>
      <c r="F625" s="35" t="s">
        <v>12192</v>
      </c>
      <c r="G625" s="37" t="s">
        <v>6875</v>
      </c>
      <c r="H625" s="38">
        <v>12700</v>
      </c>
      <c r="I625" s="39"/>
      <c r="J625" s="40">
        <v>62</v>
      </c>
      <c r="K625" s="12"/>
      <c r="L625" s="77"/>
      <c r="M625" s="10">
        <v>62</v>
      </c>
      <c r="N625" s="11"/>
      <c r="O625" s="97">
        <v>62</v>
      </c>
      <c r="P625" s="97" t="s">
        <v>207</v>
      </c>
      <c r="Q625" s="146" t="s">
        <v>13140</v>
      </c>
      <c r="R625" s="146" t="s">
        <v>13166</v>
      </c>
      <c r="S625" s="78">
        <v>62</v>
      </c>
      <c r="T625" s="48">
        <v>0</v>
      </c>
      <c r="U625" s="23">
        <v>889000</v>
      </c>
      <c r="V625" s="24">
        <v>45887</v>
      </c>
      <c r="W625" s="62" t="s">
        <v>3402</v>
      </c>
    </row>
    <row r="626" spans="1:23" ht="23.45" customHeight="1">
      <c r="A626" s="35" t="s">
        <v>3397</v>
      </c>
      <c r="B626" s="35" t="s">
        <v>10973</v>
      </c>
      <c r="C626" s="35" t="s">
        <v>3400</v>
      </c>
      <c r="D626" s="35" t="s">
        <v>3401</v>
      </c>
      <c r="E626" s="36" t="s">
        <v>7497</v>
      </c>
      <c r="F626" s="35" t="s">
        <v>7496</v>
      </c>
      <c r="G626" s="37" t="s">
        <v>6875</v>
      </c>
      <c r="H626" s="38">
        <v>12000</v>
      </c>
      <c r="I626" s="39"/>
      <c r="J626" s="40">
        <v>62</v>
      </c>
      <c r="K626" s="41"/>
      <c r="L626" s="76"/>
      <c r="M626" s="14"/>
      <c r="N626" s="15"/>
      <c r="O626" s="97">
        <v>0</v>
      </c>
      <c r="P626" s="97" t="s">
        <v>207</v>
      </c>
      <c r="Q626" s="146" t="s">
        <v>13147</v>
      </c>
      <c r="R626" s="146" t="s">
        <v>12541</v>
      </c>
      <c r="S626" s="78">
        <v>0</v>
      </c>
      <c r="T626" s="48">
        <v>0</v>
      </c>
      <c r="U626" s="23">
        <v>744000</v>
      </c>
      <c r="V626" s="24">
        <v>45888</v>
      </c>
      <c r="W626" s="62" t="s">
        <v>3402</v>
      </c>
    </row>
    <row r="627" spans="1:23" ht="23.45" customHeight="1">
      <c r="A627" s="35" t="s">
        <v>3397</v>
      </c>
      <c r="B627" s="35" t="s">
        <v>10973</v>
      </c>
      <c r="C627" s="35" t="s">
        <v>3400</v>
      </c>
      <c r="D627" s="35" t="s">
        <v>3401</v>
      </c>
      <c r="E627" s="36" t="s">
        <v>7497</v>
      </c>
      <c r="F627" s="35" t="s">
        <v>7496</v>
      </c>
      <c r="G627" s="37" t="s">
        <v>6875</v>
      </c>
      <c r="H627" s="38">
        <v>12000</v>
      </c>
      <c r="I627" s="39">
        <v>18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13147</v>
      </c>
      <c r="R627" s="146" t="s">
        <v>6100</v>
      </c>
      <c r="S627" s="78">
        <v>0</v>
      </c>
      <c r="T627" s="48">
        <v>0</v>
      </c>
      <c r="U627" s="23"/>
      <c r="V627" s="24"/>
      <c r="W627" s="62" t="s">
        <v>3402</v>
      </c>
    </row>
    <row r="628" spans="1:23" ht="23.45" customHeight="1">
      <c r="A628" s="16" t="s">
        <v>5070</v>
      </c>
      <c r="B628" s="16" t="s">
        <v>10973</v>
      </c>
      <c r="C628" s="16" t="s">
        <v>3400</v>
      </c>
      <c r="D628" s="16" t="s">
        <v>3401</v>
      </c>
      <c r="E628" s="25" t="s">
        <v>4815</v>
      </c>
      <c r="F628" s="16" t="s">
        <v>12192</v>
      </c>
      <c r="G628" s="26" t="s">
        <v>146</v>
      </c>
      <c r="H628" s="27">
        <v>12700</v>
      </c>
      <c r="I628" s="28"/>
      <c r="J628" s="29"/>
      <c r="K628" s="12">
        <v>1</v>
      </c>
      <c r="L628" s="77"/>
      <c r="M628" s="10"/>
      <c r="N628" s="11"/>
      <c r="O628" s="97">
        <v>0</v>
      </c>
      <c r="P628" s="97" t="s">
        <v>207</v>
      </c>
      <c r="Q628" s="233" t="s">
        <v>11177</v>
      </c>
      <c r="R628" s="147" t="s">
        <v>11766</v>
      </c>
      <c r="S628" s="78">
        <v>0</v>
      </c>
      <c r="T628" s="48">
        <v>0</v>
      </c>
      <c r="U628" s="23"/>
      <c r="V628" s="24"/>
      <c r="W628" s="62" t="s">
        <v>3402</v>
      </c>
    </row>
    <row r="629" spans="1:23" ht="23.45" customHeight="1">
      <c r="A629" s="16" t="s">
        <v>5070</v>
      </c>
      <c r="B629" s="16" t="s">
        <v>10973</v>
      </c>
      <c r="C629" s="16" t="s">
        <v>3400</v>
      </c>
      <c r="D629" s="16" t="s">
        <v>3401</v>
      </c>
      <c r="E629" s="25" t="s">
        <v>4815</v>
      </c>
      <c r="F629" s="16" t="s">
        <v>4816</v>
      </c>
      <c r="G629" s="26" t="s">
        <v>146</v>
      </c>
      <c r="H629" s="27">
        <v>12700</v>
      </c>
      <c r="I629" s="28"/>
      <c r="J629" s="29"/>
      <c r="K629" s="12">
        <v>1</v>
      </c>
      <c r="L629" s="77"/>
      <c r="M629" s="10"/>
      <c r="N629" s="11"/>
      <c r="O629" s="97">
        <v>0</v>
      </c>
      <c r="P629" s="97" t="s">
        <v>207</v>
      </c>
      <c r="Q629" s="233" t="s">
        <v>11177</v>
      </c>
      <c r="R629" s="147" t="s">
        <v>12758</v>
      </c>
      <c r="S629" s="78">
        <v>0</v>
      </c>
      <c r="T629" s="48">
        <v>0</v>
      </c>
      <c r="U629" s="23"/>
      <c r="V629" s="24"/>
      <c r="W629" s="62" t="s">
        <v>3402</v>
      </c>
    </row>
    <row r="630" spans="1:23" ht="23.45" customHeight="1">
      <c r="A630" s="16" t="s">
        <v>5070</v>
      </c>
      <c r="B630" s="16" t="s">
        <v>5121</v>
      </c>
      <c r="C630" s="16" t="s">
        <v>3400</v>
      </c>
      <c r="D630" s="16" t="s">
        <v>3401</v>
      </c>
      <c r="E630" s="25" t="s">
        <v>4815</v>
      </c>
      <c r="F630" s="16" t="s">
        <v>4816</v>
      </c>
      <c r="G630" s="26" t="s">
        <v>146</v>
      </c>
      <c r="H630" s="27">
        <v>12700</v>
      </c>
      <c r="I630" s="28"/>
      <c r="J630" s="29"/>
      <c r="K630" s="12">
        <v>1</v>
      </c>
      <c r="L630" s="77"/>
      <c r="M630" s="10"/>
      <c r="N630" s="11"/>
      <c r="O630" s="97">
        <v>0</v>
      </c>
      <c r="P630" s="97" t="s">
        <v>207</v>
      </c>
      <c r="Q630" s="233" t="s">
        <v>11177</v>
      </c>
      <c r="R630" s="147" t="s">
        <v>11880</v>
      </c>
      <c r="S630" s="78">
        <v>0</v>
      </c>
      <c r="T630" s="48">
        <v>0</v>
      </c>
      <c r="U630" s="23"/>
      <c r="V630" s="24"/>
      <c r="W630" s="62" t="s">
        <v>3402</v>
      </c>
    </row>
    <row r="631" spans="1:23" ht="23.45" customHeight="1">
      <c r="A631" s="16"/>
      <c r="B631" s="16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97">
        <v>0</v>
      </c>
      <c r="P631" s="97" t="s">
        <v>207</v>
      </c>
      <c r="Q631" s="233"/>
      <c r="R631" s="147"/>
      <c r="S631" s="78">
        <v>0</v>
      </c>
      <c r="T631" s="49">
        <v>0</v>
      </c>
      <c r="U631" s="23"/>
      <c r="V631" s="24"/>
      <c r="W631" s="62" t="s">
        <v>207</v>
      </c>
    </row>
    <row r="632" spans="1:23" ht="23.45" customHeight="1">
      <c r="A632" s="35" t="s">
        <v>192</v>
      </c>
      <c r="B632" s="35" t="s">
        <v>10619</v>
      </c>
      <c r="C632" s="35" t="s">
        <v>194</v>
      </c>
      <c r="D632" s="35" t="s">
        <v>195</v>
      </c>
      <c r="E632" s="36" t="s">
        <v>12195</v>
      </c>
      <c r="F632" s="35" t="s">
        <v>12194</v>
      </c>
      <c r="G632" s="37" t="s">
        <v>7064</v>
      </c>
      <c r="H632" s="38">
        <v>32000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32000</v>
      </c>
      <c r="U632" s="23"/>
      <c r="V632" s="24"/>
      <c r="W632" s="62" t="s">
        <v>442</v>
      </c>
    </row>
    <row r="633" spans="1:23" ht="23.45" customHeight="1">
      <c r="A633" s="35" t="s">
        <v>192</v>
      </c>
      <c r="B633" s="35" t="s">
        <v>10619</v>
      </c>
      <c r="C633" s="35" t="s">
        <v>194</v>
      </c>
      <c r="D633" s="35" t="s">
        <v>195</v>
      </c>
      <c r="E633" s="36" t="s">
        <v>12851</v>
      </c>
      <c r="F633" s="35" t="s">
        <v>12636</v>
      </c>
      <c r="G633" s="37" t="s">
        <v>7067</v>
      </c>
      <c r="H633" s="38">
        <v>18000</v>
      </c>
      <c r="I633" s="39"/>
      <c r="J633" s="40">
        <v>5</v>
      </c>
      <c r="K633" s="41"/>
      <c r="L633" s="76"/>
      <c r="M633" s="14">
        <v>5</v>
      </c>
      <c r="N633" s="15"/>
      <c r="O633" s="97">
        <v>5</v>
      </c>
      <c r="P633" s="97" t="s">
        <v>207</v>
      </c>
      <c r="Q633" s="146"/>
      <c r="R633" s="146" t="s">
        <v>143</v>
      </c>
      <c r="S633" s="78">
        <v>5</v>
      </c>
      <c r="T633" s="48">
        <v>0</v>
      </c>
      <c r="U633" s="23">
        <v>90000</v>
      </c>
      <c r="V633" s="24">
        <v>45890</v>
      </c>
      <c r="W633" s="62" t="s">
        <v>442</v>
      </c>
    </row>
    <row r="634" spans="1:23" ht="23.45" customHeight="1">
      <c r="A634" s="35" t="s">
        <v>192</v>
      </c>
      <c r="B634" s="35" t="s">
        <v>10619</v>
      </c>
      <c r="C634" s="35" t="s">
        <v>194</v>
      </c>
      <c r="D634" s="35" t="s">
        <v>195</v>
      </c>
      <c r="E634" s="36" t="s">
        <v>12196</v>
      </c>
      <c r="F634" s="35" t="s">
        <v>12197</v>
      </c>
      <c r="G634" s="37" t="s">
        <v>5959</v>
      </c>
      <c r="H634" s="38">
        <v>17000</v>
      </c>
      <c r="I634" s="39">
        <v>7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227" t="s">
        <v>13152</v>
      </c>
      <c r="R634" s="146" t="s">
        <v>13142</v>
      </c>
      <c r="S634" s="78">
        <v>0</v>
      </c>
      <c r="T634" s="48">
        <v>119000</v>
      </c>
      <c r="U634" s="23"/>
      <c r="V634" s="24"/>
      <c r="W634" s="62" t="s">
        <v>442</v>
      </c>
    </row>
    <row r="635" spans="1:23" ht="23.45" customHeight="1">
      <c r="A635" s="16" t="s">
        <v>196</v>
      </c>
      <c r="B635" s="16" t="s">
        <v>10619</v>
      </c>
      <c r="C635" s="16" t="s">
        <v>194</v>
      </c>
      <c r="D635" s="16" t="s">
        <v>195</v>
      </c>
      <c r="E635" s="25" t="s">
        <v>12722</v>
      </c>
      <c r="F635" s="16" t="s">
        <v>11731</v>
      </c>
      <c r="G635" s="26" t="s">
        <v>5859</v>
      </c>
      <c r="H635" s="27">
        <v>18000</v>
      </c>
      <c r="I635" s="28"/>
      <c r="J635" s="29"/>
      <c r="K635" s="12">
        <v>1</v>
      </c>
      <c r="L635" s="77"/>
      <c r="M635" s="10"/>
      <c r="N635" s="11"/>
      <c r="O635" s="97">
        <v>0</v>
      </c>
      <c r="P635" s="97" t="s">
        <v>207</v>
      </c>
      <c r="Q635" s="147" t="s">
        <v>13142</v>
      </c>
      <c r="R635" s="147" t="s">
        <v>12747</v>
      </c>
      <c r="S635" s="78">
        <v>0</v>
      </c>
      <c r="T635" s="48">
        <v>0</v>
      </c>
      <c r="U635" s="23"/>
      <c r="V635" s="24"/>
      <c r="W635" s="62" t="s">
        <v>442</v>
      </c>
    </row>
    <row r="636" spans="1:23" ht="23.45" customHeight="1">
      <c r="A636" s="168"/>
      <c r="B636" s="168"/>
      <c r="C636" s="168"/>
      <c r="D636" s="168"/>
      <c r="E636" s="169"/>
      <c r="F636" s="168"/>
      <c r="G636" s="170"/>
      <c r="H636" s="171"/>
      <c r="I636" s="172"/>
      <c r="J636" s="173"/>
      <c r="K636" s="174"/>
      <c r="L636" s="175"/>
      <c r="M636" s="176"/>
      <c r="N636" s="177"/>
      <c r="O636" s="97">
        <v>0</v>
      </c>
      <c r="P636" s="97" t="s">
        <v>207</v>
      </c>
      <c r="Q636" s="305"/>
      <c r="R636" s="216"/>
      <c r="S636" s="78">
        <v>0</v>
      </c>
      <c r="T636" s="49">
        <v>0</v>
      </c>
      <c r="U636" s="23"/>
      <c r="V636" s="24"/>
      <c r="W636" s="62" t="s">
        <v>207</v>
      </c>
    </row>
    <row r="637" spans="1:23" ht="23.45" customHeight="1">
      <c r="A637" s="35" t="s">
        <v>3595</v>
      </c>
      <c r="B637" s="35" t="s">
        <v>3598</v>
      </c>
      <c r="C637" s="35" t="s">
        <v>3599</v>
      </c>
      <c r="D637" s="35" t="s">
        <v>3600</v>
      </c>
      <c r="E637" s="36" t="s">
        <v>13097</v>
      </c>
      <c r="F637" s="35" t="s">
        <v>12853</v>
      </c>
      <c r="G637" s="37" t="s">
        <v>7423</v>
      </c>
      <c r="H637" s="38">
        <v>7000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7000</v>
      </c>
      <c r="U637" s="23"/>
      <c r="V637" s="24"/>
      <c r="W637" s="62" t="s">
        <v>3602</v>
      </c>
    </row>
    <row r="638" spans="1:23" ht="23.45" customHeight="1">
      <c r="A638" s="35" t="s">
        <v>3595</v>
      </c>
      <c r="B638" s="35" t="s">
        <v>3598</v>
      </c>
      <c r="C638" s="35" t="s">
        <v>3599</v>
      </c>
      <c r="D638" s="35" t="s">
        <v>3600</v>
      </c>
      <c r="E638" s="36" t="s">
        <v>12852</v>
      </c>
      <c r="F638" s="35" t="s">
        <v>12853</v>
      </c>
      <c r="G638" s="37" t="s">
        <v>6875</v>
      </c>
      <c r="H638" s="38">
        <v>7000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7000</v>
      </c>
      <c r="U638" s="23"/>
      <c r="V638" s="24"/>
      <c r="W638" s="62" t="s">
        <v>3602</v>
      </c>
    </row>
    <row r="639" spans="1:23" ht="23.45" customHeight="1">
      <c r="A639" s="35"/>
      <c r="B639" s="35"/>
      <c r="C639" s="35"/>
      <c r="D639" s="35"/>
      <c r="E639" s="36"/>
      <c r="F639" s="35"/>
      <c r="G639" s="37"/>
      <c r="H639" s="38"/>
      <c r="I639" s="39"/>
      <c r="J639" s="40"/>
      <c r="K639" s="41"/>
      <c r="L639" s="76"/>
      <c r="M639" s="14"/>
      <c r="N639" s="15"/>
      <c r="O639" s="97">
        <v>0</v>
      </c>
      <c r="P639" s="97" t="s">
        <v>207</v>
      </c>
      <c r="Q639" s="146"/>
      <c r="R639" s="146"/>
      <c r="S639" s="78">
        <v>0</v>
      </c>
      <c r="T639" s="49">
        <v>0</v>
      </c>
      <c r="U639" s="23"/>
      <c r="V639" s="24"/>
      <c r="W639" s="62" t="s">
        <v>207</v>
      </c>
    </row>
    <row r="640" spans="1:23" ht="23.45" customHeight="1">
      <c r="A640" s="35" t="s">
        <v>9585</v>
      </c>
      <c r="B640" s="35" t="s">
        <v>10556</v>
      </c>
      <c r="C640" s="35" t="s">
        <v>9587</v>
      </c>
      <c r="D640" s="35" t="s">
        <v>9927</v>
      </c>
      <c r="E640" s="36" t="s">
        <v>9607</v>
      </c>
      <c r="F640" s="229" t="s">
        <v>9608</v>
      </c>
      <c r="G640" s="230" t="s">
        <v>5959</v>
      </c>
      <c r="H640" s="38">
        <v>11000</v>
      </c>
      <c r="I640" s="39">
        <v>1</v>
      </c>
      <c r="J640" s="40"/>
      <c r="K640" s="41"/>
      <c r="L640" s="76"/>
      <c r="M640" s="14"/>
      <c r="N640" s="15"/>
      <c r="O640" s="97">
        <v>0</v>
      </c>
      <c r="P640" s="97" t="s">
        <v>207</v>
      </c>
      <c r="Q640" s="228" t="s">
        <v>13153</v>
      </c>
      <c r="R640" s="146"/>
      <c r="S640" s="78">
        <v>0</v>
      </c>
      <c r="T640" s="49">
        <v>0</v>
      </c>
      <c r="U640" s="23"/>
      <c r="V640" s="24"/>
      <c r="W640" s="62" t="s">
        <v>9642</v>
      </c>
    </row>
    <row r="641" spans="1:23" ht="23.45" customHeight="1">
      <c r="A641" s="168"/>
      <c r="B641" s="168"/>
      <c r="C641" s="168"/>
      <c r="D641" s="168"/>
      <c r="E641" s="169"/>
      <c r="F641" s="168"/>
      <c r="G641" s="170"/>
      <c r="H641" s="171"/>
      <c r="I641" s="172"/>
      <c r="J641" s="173"/>
      <c r="K641" s="174"/>
      <c r="L641" s="175"/>
      <c r="M641" s="176"/>
      <c r="N641" s="177"/>
      <c r="O641" s="97">
        <v>0</v>
      </c>
      <c r="P641" s="97" t="s">
        <v>207</v>
      </c>
      <c r="Q641" s="305"/>
      <c r="R641" s="216"/>
      <c r="S641" s="78">
        <v>0</v>
      </c>
      <c r="T641" s="49">
        <v>0</v>
      </c>
      <c r="U641" s="23"/>
      <c r="V641" s="24"/>
      <c r="W641" s="62" t="s">
        <v>207</v>
      </c>
    </row>
    <row r="642" spans="1:23" ht="23.45" customHeight="1">
      <c r="A642" s="35" t="s">
        <v>197</v>
      </c>
      <c r="B642" s="35" t="s">
        <v>11117</v>
      </c>
      <c r="C642" s="35" t="s">
        <v>198</v>
      </c>
      <c r="D642" s="35" t="s">
        <v>199</v>
      </c>
      <c r="E642" s="36" t="s">
        <v>13098</v>
      </c>
      <c r="F642" s="35" t="s">
        <v>12203</v>
      </c>
      <c r="G642" s="37" t="s">
        <v>7055</v>
      </c>
      <c r="H642" s="38">
        <v>14000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14000</v>
      </c>
      <c r="U642" s="23"/>
      <c r="V642" s="24"/>
      <c r="W642" s="62" t="s">
        <v>454</v>
      </c>
    </row>
    <row r="643" spans="1:23" ht="23.45" customHeight="1">
      <c r="A643" s="35"/>
      <c r="B643" s="35"/>
      <c r="C643" s="35"/>
      <c r="D643" s="35"/>
      <c r="E643" s="36"/>
      <c r="F643" s="35"/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146"/>
      <c r="R643" s="146"/>
      <c r="S643" s="78">
        <v>0</v>
      </c>
      <c r="T643" s="49">
        <v>0</v>
      </c>
      <c r="U643" s="23"/>
      <c r="V643" s="24"/>
      <c r="W643" s="62" t="s">
        <v>207</v>
      </c>
    </row>
    <row r="644" spans="1:23" ht="23.45" customHeight="1">
      <c r="A644" s="35" t="s">
        <v>200</v>
      </c>
      <c r="B644" s="35" t="s">
        <v>201</v>
      </c>
      <c r="C644" s="35" t="s">
        <v>202</v>
      </c>
      <c r="D644" s="35" t="s">
        <v>203</v>
      </c>
      <c r="E644" s="36" t="s">
        <v>7498</v>
      </c>
      <c r="F644" s="35" t="s">
        <v>7499</v>
      </c>
      <c r="G644" s="37" t="s">
        <v>7076</v>
      </c>
      <c r="H644" s="38">
        <v>14000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14000</v>
      </c>
      <c r="U644" s="23"/>
      <c r="V644" s="24"/>
      <c r="W644" s="62" t="s">
        <v>4866</v>
      </c>
    </row>
    <row r="645" spans="1:23" ht="23.45" customHeight="1">
      <c r="A645" s="35" t="s">
        <v>200</v>
      </c>
      <c r="B645" s="35" t="s">
        <v>201</v>
      </c>
      <c r="C645" s="35" t="s">
        <v>202</v>
      </c>
      <c r="D645" s="35" t="s">
        <v>203</v>
      </c>
      <c r="E645" s="36" t="s">
        <v>9758</v>
      </c>
      <c r="F645" s="35" t="s">
        <v>7499</v>
      </c>
      <c r="G645" s="37" t="s">
        <v>7079</v>
      </c>
      <c r="H645" s="38">
        <v>14000</v>
      </c>
      <c r="I645" s="39">
        <v>2</v>
      </c>
      <c r="J645" s="40"/>
      <c r="K645" s="41"/>
      <c r="L645" s="76">
        <v>2</v>
      </c>
      <c r="M645" s="14"/>
      <c r="N645" s="15"/>
      <c r="O645" s="97">
        <v>2</v>
      </c>
      <c r="P645" s="97" t="s">
        <v>207</v>
      </c>
      <c r="Q645" s="146"/>
      <c r="R645" s="146"/>
      <c r="S645" s="78">
        <v>2</v>
      </c>
      <c r="T645" s="48">
        <v>28000</v>
      </c>
      <c r="U645" s="23"/>
      <c r="V645" s="24"/>
      <c r="W645" s="62" t="s">
        <v>4866</v>
      </c>
    </row>
    <row r="646" spans="1:23" ht="23.45" customHeight="1">
      <c r="A646" s="35" t="s">
        <v>200</v>
      </c>
      <c r="B646" s="35" t="s">
        <v>201</v>
      </c>
      <c r="C646" s="35" t="s">
        <v>202</v>
      </c>
      <c r="D646" s="35" t="s">
        <v>203</v>
      </c>
      <c r="E646" s="36" t="s">
        <v>7891</v>
      </c>
      <c r="F646" s="35" t="s">
        <v>7745</v>
      </c>
      <c r="G646" s="37" t="s">
        <v>5959</v>
      </c>
      <c r="H646" s="38">
        <v>9000</v>
      </c>
      <c r="I646" s="39">
        <v>1</v>
      </c>
      <c r="J646" s="40"/>
      <c r="K646" s="41"/>
      <c r="L646" s="76">
        <v>1</v>
      </c>
      <c r="M646" s="14"/>
      <c r="N646" s="15"/>
      <c r="O646" s="97">
        <v>1</v>
      </c>
      <c r="P646" s="97" t="s">
        <v>207</v>
      </c>
      <c r="Q646" s="146"/>
      <c r="R646" s="146"/>
      <c r="S646" s="78">
        <v>1</v>
      </c>
      <c r="T646" s="48">
        <v>9000</v>
      </c>
      <c r="U646" s="23"/>
      <c r="V646" s="24"/>
      <c r="W646" s="62" t="s">
        <v>4866</v>
      </c>
    </row>
    <row r="647" spans="1:23" ht="23.45" customHeight="1">
      <c r="A647" s="35" t="s">
        <v>200</v>
      </c>
      <c r="B647" s="35" t="s">
        <v>201</v>
      </c>
      <c r="C647" s="35" t="s">
        <v>202</v>
      </c>
      <c r="D647" s="35" t="s">
        <v>203</v>
      </c>
      <c r="E647" s="36" t="s">
        <v>10048</v>
      </c>
      <c r="F647" s="35" t="s">
        <v>7745</v>
      </c>
      <c r="G647" s="37" t="s">
        <v>7076</v>
      </c>
      <c r="H647" s="38">
        <v>9000</v>
      </c>
      <c r="I647" s="39">
        <v>2</v>
      </c>
      <c r="J647" s="40"/>
      <c r="K647" s="41"/>
      <c r="L647" s="76">
        <v>2</v>
      </c>
      <c r="M647" s="14"/>
      <c r="N647" s="15"/>
      <c r="O647" s="97">
        <v>2</v>
      </c>
      <c r="P647" s="97" t="s">
        <v>207</v>
      </c>
      <c r="Q647" s="146"/>
      <c r="R647" s="146"/>
      <c r="S647" s="78">
        <v>2</v>
      </c>
      <c r="T647" s="48">
        <v>18000</v>
      </c>
      <c r="U647" s="23"/>
      <c r="V647" s="24"/>
      <c r="W647" s="62" t="s">
        <v>4866</v>
      </c>
    </row>
    <row r="648" spans="1:23" ht="23.45" customHeight="1">
      <c r="A648" s="35" t="s">
        <v>200</v>
      </c>
      <c r="B648" s="35" t="s">
        <v>201</v>
      </c>
      <c r="C648" s="35" t="s">
        <v>202</v>
      </c>
      <c r="D648" s="35" t="s">
        <v>203</v>
      </c>
      <c r="E648" s="36" t="s">
        <v>10524</v>
      </c>
      <c r="F648" s="35" t="s">
        <v>11370</v>
      </c>
      <c r="G648" s="37" t="s">
        <v>7894</v>
      </c>
      <c r="H648" s="38">
        <v>12500</v>
      </c>
      <c r="I648" s="39">
        <v>1</v>
      </c>
      <c r="J648" s="40"/>
      <c r="K648" s="41"/>
      <c r="L648" s="76">
        <v>1</v>
      </c>
      <c r="M648" s="14"/>
      <c r="N648" s="15"/>
      <c r="O648" s="97">
        <v>1</v>
      </c>
      <c r="P648" s="97" t="s">
        <v>207</v>
      </c>
      <c r="Q648" s="146"/>
      <c r="R648" s="146"/>
      <c r="S648" s="78">
        <v>1</v>
      </c>
      <c r="T648" s="48">
        <v>12500</v>
      </c>
      <c r="U648" s="23"/>
      <c r="V648" s="24"/>
      <c r="W648" s="62" t="s">
        <v>4866</v>
      </c>
    </row>
    <row r="649" spans="1:23" ht="23.45" customHeight="1">
      <c r="A649" s="35" t="s">
        <v>200</v>
      </c>
      <c r="B649" s="35" t="s">
        <v>201</v>
      </c>
      <c r="C649" s="35" t="s">
        <v>202</v>
      </c>
      <c r="D649" s="35" t="s">
        <v>203</v>
      </c>
      <c r="E649" s="36" t="s">
        <v>10509</v>
      </c>
      <c r="F649" s="35" t="s">
        <v>11370</v>
      </c>
      <c r="G649" s="37" t="s">
        <v>6167</v>
      </c>
      <c r="H649" s="38">
        <v>12500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12500</v>
      </c>
      <c r="U649" s="23"/>
      <c r="V649" s="24"/>
      <c r="W649" s="62" t="s">
        <v>4866</v>
      </c>
    </row>
    <row r="650" spans="1:23" ht="23.45" customHeight="1">
      <c r="A650" s="35" t="s">
        <v>200</v>
      </c>
      <c r="B650" s="35" t="s">
        <v>201</v>
      </c>
      <c r="C650" s="35" t="s">
        <v>202</v>
      </c>
      <c r="D650" s="35" t="s">
        <v>203</v>
      </c>
      <c r="E650" s="36" t="s">
        <v>7501</v>
      </c>
      <c r="F650" s="35" t="s">
        <v>7502</v>
      </c>
      <c r="G650" s="37" t="s">
        <v>6167</v>
      </c>
      <c r="H650" s="38">
        <v>12000</v>
      </c>
      <c r="I650" s="39">
        <v>1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/>
      <c r="R650" s="146"/>
      <c r="S650" s="78">
        <v>1</v>
      </c>
      <c r="T650" s="48">
        <v>12000</v>
      </c>
      <c r="U650" s="23"/>
      <c r="V650" s="24"/>
      <c r="W650" s="62" t="s">
        <v>4866</v>
      </c>
    </row>
    <row r="651" spans="1:23" ht="23.45" customHeight="1">
      <c r="A651" s="35" t="s">
        <v>200</v>
      </c>
      <c r="B651" s="35" t="s">
        <v>201</v>
      </c>
      <c r="C651" s="35" t="s">
        <v>202</v>
      </c>
      <c r="D651" s="35" t="s">
        <v>203</v>
      </c>
      <c r="E651" s="36" t="s">
        <v>10526</v>
      </c>
      <c r="F651" s="35" t="s">
        <v>9891</v>
      </c>
      <c r="G651" s="37" t="s">
        <v>5959</v>
      </c>
      <c r="H651" s="38">
        <v>9000</v>
      </c>
      <c r="I651" s="39">
        <v>1</v>
      </c>
      <c r="J651" s="40"/>
      <c r="K651" s="41"/>
      <c r="L651" s="76">
        <v>1</v>
      </c>
      <c r="M651" s="14"/>
      <c r="N651" s="15"/>
      <c r="O651" s="97">
        <v>1</v>
      </c>
      <c r="P651" s="97" t="s">
        <v>207</v>
      </c>
      <c r="Q651" s="146"/>
      <c r="R651" s="146"/>
      <c r="S651" s="78">
        <v>1</v>
      </c>
      <c r="T651" s="48">
        <v>9000</v>
      </c>
      <c r="U651" s="23"/>
      <c r="V651" s="24"/>
      <c r="W651" s="62" t="s">
        <v>4866</v>
      </c>
    </row>
    <row r="652" spans="1:23" ht="23.45" customHeight="1">
      <c r="A652" s="35" t="s">
        <v>200</v>
      </c>
      <c r="B652" s="35" t="s">
        <v>201</v>
      </c>
      <c r="C652" s="35" t="s">
        <v>202</v>
      </c>
      <c r="D652" s="35" t="s">
        <v>203</v>
      </c>
      <c r="E652" s="36" t="s">
        <v>12854</v>
      </c>
      <c r="F652" s="35" t="s">
        <v>9891</v>
      </c>
      <c r="G652" s="37" t="s">
        <v>7064</v>
      </c>
      <c r="H652" s="38">
        <v>9000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9000</v>
      </c>
      <c r="U652" s="23"/>
      <c r="V652" s="24"/>
      <c r="W652" s="62" t="s">
        <v>4866</v>
      </c>
    </row>
    <row r="653" spans="1:23" ht="23.45" customHeight="1">
      <c r="A653" s="35" t="s">
        <v>200</v>
      </c>
      <c r="B653" s="35" t="s">
        <v>201</v>
      </c>
      <c r="C653" s="35" t="s">
        <v>202</v>
      </c>
      <c r="D653" s="35" t="s">
        <v>203</v>
      </c>
      <c r="E653" s="36" t="s">
        <v>13099</v>
      </c>
      <c r="F653" s="35" t="s">
        <v>9893</v>
      </c>
      <c r="G653" s="37" t="s">
        <v>7064</v>
      </c>
      <c r="H653" s="38">
        <v>10000</v>
      </c>
      <c r="I653" s="39">
        <v>2</v>
      </c>
      <c r="J653" s="40"/>
      <c r="K653" s="41"/>
      <c r="L653" s="76">
        <v>2</v>
      </c>
      <c r="M653" s="14"/>
      <c r="N653" s="15"/>
      <c r="O653" s="97">
        <v>2</v>
      </c>
      <c r="P653" s="97" t="s">
        <v>207</v>
      </c>
      <c r="Q653" s="146"/>
      <c r="R653" s="146"/>
      <c r="S653" s="78">
        <v>2</v>
      </c>
      <c r="T653" s="48">
        <v>20000</v>
      </c>
      <c r="U653" s="23"/>
      <c r="V653" s="24"/>
      <c r="W653" s="62" t="s">
        <v>4866</v>
      </c>
    </row>
    <row r="654" spans="1:23" ht="23.45" customHeight="1">
      <c r="A654" s="35" t="s">
        <v>200</v>
      </c>
      <c r="B654" s="35" t="s">
        <v>201</v>
      </c>
      <c r="C654" s="35" t="s">
        <v>202</v>
      </c>
      <c r="D654" s="35" t="s">
        <v>203</v>
      </c>
      <c r="E654" s="36" t="s">
        <v>11937</v>
      </c>
      <c r="F654" s="35" t="s">
        <v>7746</v>
      </c>
      <c r="G654" s="37" t="s">
        <v>7706</v>
      </c>
      <c r="H654" s="38">
        <v>12500</v>
      </c>
      <c r="I654" s="39">
        <v>3</v>
      </c>
      <c r="J654" s="40"/>
      <c r="K654" s="41"/>
      <c r="L654" s="76">
        <v>3</v>
      </c>
      <c r="M654" s="14"/>
      <c r="N654" s="15"/>
      <c r="O654" s="97">
        <v>3</v>
      </c>
      <c r="P654" s="97" t="s">
        <v>207</v>
      </c>
      <c r="Q654" s="146"/>
      <c r="R654" s="146"/>
      <c r="S654" s="78">
        <v>3</v>
      </c>
      <c r="T654" s="48">
        <v>37500</v>
      </c>
      <c r="U654" s="23"/>
      <c r="V654" s="24"/>
      <c r="W654" s="62" t="s">
        <v>4866</v>
      </c>
    </row>
    <row r="655" spans="1:23" ht="23.45" customHeight="1">
      <c r="A655" s="35" t="s">
        <v>200</v>
      </c>
      <c r="B655" s="35" t="s">
        <v>201</v>
      </c>
      <c r="C655" s="35" t="s">
        <v>202</v>
      </c>
      <c r="D655" s="35" t="s">
        <v>203</v>
      </c>
      <c r="E655" s="36" t="s">
        <v>7747</v>
      </c>
      <c r="F655" s="35" t="s">
        <v>7746</v>
      </c>
      <c r="G655" s="37" t="s">
        <v>7748</v>
      </c>
      <c r="H655" s="38">
        <v>12500</v>
      </c>
      <c r="I655" s="39">
        <v>4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146" t="s">
        <v>276</v>
      </c>
      <c r="R655" s="146"/>
      <c r="S655" s="78">
        <v>0</v>
      </c>
      <c r="T655" s="48">
        <v>0</v>
      </c>
      <c r="U655" s="23"/>
      <c r="V655" s="24"/>
      <c r="W655" s="62" t="s">
        <v>4866</v>
      </c>
    </row>
    <row r="656" spans="1:23" ht="23.45" customHeight="1">
      <c r="A656" s="35" t="s">
        <v>200</v>
      </c>
      <c r="B656" s="35" t="s">
        <v>201</v>
      </c>
      <c r="C656" s="35" t="s">
        <v>202</v>
      </c>
      <c r="D656" s="35" t="s">
        <v>203</v>
      </c>
      <c r="E656" s="36" t="s">
        <v>7749</v>
      </c>
      <c r="F656" s="35" t="s">
        <v>7507</v>
      </c>
      <c r="G656" s="37" t="s">
        <v>7149</v>
      </c>
      <c r="H656" s="38">
        <v>8500</v>
      </c>
      <c r="I656" s="39">
        <v>3</v>
      </c>
      <c r="J656" s="40"/>
      <c r="K656" s="41"/>
      <c r="L656" s="76"/>
      <c r="M656" s="14"/>
      <c r="N656" s="15"/>
      <c r="O656" s="97">
        <v>0</v>
      </c>
      <c r="P656" s="97" t="s">
        <v>207</v>
      </c>
      <c r="Q656" s="146" t="s">
        <v>276</v>
      </c>
      <c r="R656" s="146"/>
      <c r="S656" s="78">
        <v>0</v>
      </c>
      <c r="T656" s="48">
        <v>0</v>
      </c>
      <c r="U656" s="23"/>
      <c r="V656" s="24"/>
      <c r="W656" s="62" t="s">
        <v>4866</v>
      </c>
    </row>
    <row r="657" spans="1:23" ht="23.45" customHeight="1">
      <c r="A657" s="35" t="s">
        <v>200</v>
      </c>
      <c r="B657" s="35" t="s">
        <v>201</v>
      </c>
      <c r="C657" s="35" t="s">
        <v>202</v>
      </c>
      <c r="D657" s="35" t="s">
        <v>203</v>
      </c>
      <c r="E657" s="36" t="s">
        <v>7895</v>
      </c>
      <c r="F657" s="35" t="s">
        <v>7507</v>
      </c>
      <c r="G657" s="37" t="s">
        <v>7148</v>
      </c>
      <c r="H657" s="38">
        <v>8500</v>
      </c>
      <c r="I657" s="39">
        <v>9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 t="s">
        <v>276</v>
      </c>
      <c r="R657" s="146"/>
      <c r="S657" s="78">
        <v>0</v>
      </c>
      <c r="T657" s="48">
        <v>0</v>
      </c>
      <c r="U657" s="23"/>
      <c r="V657" s="24"/>
      <c r="W657" s="62" t="s">
        <v>4866</v>
      </c>
    </row>
    <row r="658" spans="1:23" ht="23.45" customHeight="1">
      <c r="A658" s="35" t="s">
        <v>200</v>
      </c>
      <c r="B658" s="35" t="s">
        <v>201</v>
      </c>
      <c r="C658" s="35" t="s">
        <v>202</v>
      </c>
      <c r="D658" s="35" t="s">
        <v>203</v>
      </c>
      <c r="E658" s="36" t="s">
        <v>7510</v>
      </c>
      <c r="F658" s="35" t="s">
        <v>7511</v>
      </c>
      <c r="G658" s="37" t="s">
        <v>5959</v>
      </c>
      <c r="H658" s="38">
        <v>10000</v>
      </c>
      <c r="I658" s="39">
        <v>2</v>
      </c>
      <c r="J658" s="40"/>
      <c r="K658" s="41"/>
      <c r="L658" s="76"/>
      <c r="M658" s="14"/>
      <c r="N658" s="15"/>
      <c r="O658" s="97">
        <v>0</v>
      </c>
      <c r="P658" s="97" t="s">
        <v>207</v>
      </c>
      <c r="Q658" s="146" t="s">
        <v>13154</v>
      </c>
      <c r="R658" s="146"/>
      <c r="S658" s="78">
        <v>0</v>
      </c>
      <c r="T658" s="48">
        <v>0</v>
      </c>
      <c r="U658" s="23"/>
      <c r="V658" s="24"/>
      <c r="W658" s="62" t="s">
        <v>4866</v>
      </c>
    </row>
    <row r="659" spans="1:23" ht="23.45" customHeight="1">
      <c r="A659" s="35" t="s">
        <v>200</v>
      </c>
      <c r="B659" s="35" t="s">
        <v>201</v>
      </c>
      <c r="C659" s="35" t="s">
        <v>202</v>
      </c>
      <c r="D659" s="35" t="s">
        <v>203</v>
      </c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321" t="s">
        <v>13168</v>
      </c>
      <c r="S659" s="78">
        <v>0</v>
      </c>
      <c r="T659" s="48">
        <v>12000</v>
      </c>
      <c r="U659" s="23"/>
      <c r="V659" s="24"/>
      <c r="W659" s="62" t="s">
        <v>4866</v>
      </c>
    </row>
    <row r="660" spans="1:23" ht="23.45" customHeight="1">
      <c r="A660" s="16" t="s">
        <v>1005</v>
      </c>
      <c r="B660" s="16" t="s">
        <v>201</v>
      </c>
      <c r="C660" s="16" t="s">
        <v>202</v>
      </c>
      <c r="D660" s="16" t="s">
        <v>203</v>
      </c>
      <c r="E660" s="25" t="s">
        <v>12919</v>
      </c>
      <c r="F660" s="16" t="s">
        <v>12918</v>
      </c>
      <c r="G660" s="26" t="s">
        <v>131</v>
      </c>
      <c r="H660" s="27">
        <v>9000</v>
      </c>
      <c r="I660" s="28"/>
      <c r="J660" s="29"/>
      <c r="K660" s="12">
        <v>1</v>
      </c>
      <c r="L660" s="77"/>
      <c r="M660" s="10"/>
      <c r="N660" s="11"/>
      <c r="O660" s="107">
        <v>0</v>
      </c>
      <c r="P660" s="107" t="s">
        <v>207</v>
      </c>
      <c r="Q660" s="147"/>
      <c r="R660" s="147" t="s">
        <v>12995</v>
      </c>
      <c r="S660" s="78">
        <v>0</v>
      </c>
      <c r="T660" s="48">
        <v>0</v>
      </c>
      <c r="U660" s="23"/>
      <c r="V660" s="24"/>
      <c r="W660" s="62" t="s">
        <v>4866</v>
      </c>
    </row>
    <row r="661" spans="1:23" ht="23.45" customHeight="1">
      <c r="A661" s="16" t="s">
        <v>1005</v>
      </c>
      <c r="B661" s="16" t="s">
        <v>201</v>
      </c>
      <c r="C661" s="16" t="s">
        <v>202</v>
      </c>
      <c r="D661" s="16" t="s">
        <v>203</v>
      </c>
      <c r="E661" s="25" t="s">
        <v>12937</v>
      </c>
      <c r="F661" s="16" t="s">
        <v>12917</v>
      </c>
      <c r="G661" s="26" t="s">
        <v>130</v>
      </c>
      <c r="H661" s="27">
        <v>9000</v>
      </c>
      <c r="I661" s="28"/>
      <c r="J661" s="29"/>
      <c r="K661" s="12">
        <v>1</v>
      </c>
      <c r="L661" s="77"/>
      <c r="M661" s="10"/>
      <c r="N661" s="11"/>
      <c r="O661" s="107">
        <v>0</v>
      </c>
      <c r="P661" s="107" t="s">
        <v>207</v>
      </c>
      <c r="Q661" s="147"/>
      <c r="R661" s="147" t="s">
        <v>12979</v>
      </c>
      <c r="S661" s="78">
        <v>0</v>
      </c>
      <c r="T661" s="48">
        <v>0</v>
      </c>
      <c r="U661" s="23"/>
      <c r="V661" s="24"/>
      <c r="W661" s="62" t="s">
        <v>4866</v>
      </c>
    </row>
    <row r="662" spans="1:23" ht="23.45" customHeight="1">
      <c r="A662" s="168"/>
      <c r="B662" s="168"/>
      <c r="C662" s="168"/>
      <c r="D662" s="168"/>
      <c r="E662" s="169"/>
      <c r="F662" s="168"/>
      <c r="G662" s="170"/>
      <c r="H662" s="171"/>
      <c r="I662" s="172"/>
      <c r="J662" s="173"/>
      <c r="K662" s="174"/>
      <c r="L662" s="175"/>
      <c r="M662" s="176"/>
      <c r="N662" s="177"/>
      <c r="O662" s="97">
        <v>0</v>
      </c>
      <c r="P662" s="97" t="s">
        <v>207</v>
      </c>
      <c r="Q662" s="305"/>
      <c r="R662" s="216"/>
      <c r="S662" s="78">
        <v>0</v>
      </c>
      <c r="T662" s="49">
        <v>0</v>
      </c>
      <c r="U662" s="23"/>
      <c r="V662" s="24"/>
      <c r="W662" s="62" t="s">
        <v>207</v>
      </c>
    </row>
    <row r="663" spans="1:23" ht="23.45" customHeight="1">
      <c r="A663" s="16" t="s">
        <v>12940</v>
      </c>
      <c r="B663" s="16" t="s">
        <v>10658</v>
      </c>
      <c r="C663" s="16" t="s">
        <v>6947</v>
      </c>
      <c r="D663" s="16" t="s">
        <v>6947</v>
      </c>
      <c r="E663" s="25" t="s">
        <v>12927</v>
      </c>
      <c r="F663" s="16" t="s">
        <v>12928</v>
      </c>
      <c r="G663" s="26" t="s">
        <v>12941</v>
      </c>
      <c r="H663" s="27">
        <v>8000</v>
      </c>
      <c r="I663" s="28"/>
      <c r="J663" s="29"/>
      <c r="K663" s="12">
        <v>1</v>
      </c>
      <c r="L663" s="77"/>
      <c r="M663" s="10"/>
      <c r="N663" s="11"/>
      <c r="O663" s="107">
        <v>0</v>
      </c>
      <c r="P663" s="107" t="s">
        <v>207</v>
      </c>
      <c r="Q663" s="147"/>
      <c r="R663" s="147" t="s">
        <v>12977</v>
      </c>
      <c r="S663" s="78">
        <v>0</v>
      </c>
      <c r="T663" s="49">
        <v>0</v>
      </c>
      <c r="U663" s="23"/>
      <c r="V663" s="24"/>
      <c r="W663" s="62" t="s">
        <v>8329</v>
      </c>
    </row>
    <row r="664" spans="1:23" ht="23.45" customHeight="1">
      <c r="A664" s="30"/>
      <c r="B664" s="30"/>
      <c r="C664" s="30"/>
      <c r="D664" s="30"/>
      <c r="E664" s="31"/>
      <c r="F664" s="30"/>
      <c r="G664" s="32"/>
      <c r="H664" s="33"/>
      <c r="I664" s="39"/>
      <c r="J664" s="40"/>
      <c r="K664" s="34"/>
      <c r="L664" s="77"/>
      <c r="M664" s="10"/>
      <c r="N664" s="11"/>
      <c r="O664" s="97">
        <v>0</v>
      </c>
      <c r="P664" s="97" t="s">
        <v>207</v>
      </c>
      <c r="Q664" s="146"/>
      <c r="R664" s="217"/>
      <c r="S664" s="78">
        <v>0</v>
      </c>
      <c r="T664" s="49">
        <v>0</v>
      </c>
      <c r="U664" s="23"/>
      <c r="V664" s="24"/>
      <c r="W664" s="62" t="s">
        <v>207</v>
      </c>
    </row>
    <row r="665" spans="1:23" ht="23.45" customHeight="1">
      <c r="A665" s="35" t="s">
        <v>5636</v>
      </c>
      <c r="B665" s="35" t="s">
        <v>10637</v>
      </c>
      <c r="C665" s="35" t="s">
        <v>5638</v>
      </c>
      <c r="D665" s="35" t="s">
        <v>5638</v>
      </c>
      <c r="E665" s="36" t="s">
        <v>7514</v>
      </c>
      <c r="F665" s="35" t="s">
        <v>7513</v>
      </c>
      <c r="G665" s="37" t="s">
        <v>7515</v>
      </c>
      <c r="H665" s="38">
        <v>8000</v>
      </c>
      <c r="I665" s="39">
        <v>7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276</v>
      </c>
      <c r="R665" s="146"/>
      <c r="S665" s="78">
        <v>0</v>
      </c>
      <c r="T665" s="49">
        <v>0</v>
      </c>
      <c r="U665" s="23"/>
      <c r="V665" s="24"/>
      <c r="W665" s="62" t="s">
        <v>5641</v>
      </c>
    </row>
    <row r="666" spans="1:23" ht="23.45" customHeight="1">
      <c r="A666" s="168"/>
      <c r="B666" s="168"/>
      <c r="C666" s="168"/>
      <c r="D666" s="168"/>
      <c r="E666" s="169"/>
      <c r="F666" s="168"/>
      <c r="G666" s="170"/>
      <c r="H666" s="171"/>
      <c r="I666" s="172"/>
      <c r="J666" s="173"/>
      <c r="K666" s="174"/>
      <c r="L666" s="175"/>
      <c r="M666" s="176"/>
      <c r="N666" s="177"/>
      <c r="O666" s="97">
        <v>0</v>
      </c>
      <c r="P666" s="97" t="s">
        <v>207</v>
      </c>
      <c r="Q666" s="305"/>
      <c r="R666" s="216"/>
      <c r="S666" s="78">
        <v>0</v>
      </c>
      <c r="T666" s="49">
        <v>0</v>
      </c>
      <c r="U666" s="23"/>
      <c r="V666" s="24"/>
      <c r="W666" s="62" t="s">
        <v>207</v>
      </c>
    </row>
    <row r="667" spans="1:23" ht="23.45" customHeight="1">
      <c r="A667" s="35" t="s">
        <v>4947</v>
      </c>
      <c r="B667" s="35" t="s">
        <v>10816</v>
      </c>
      <c r="C667" s="35" t="s">
        <v>4950</v>
      </c>
      <c r="D667" s="35" t="s">
        <v>4950</v>
      </c>
      <c r="E667" s="36" t="s">
        <v>12643</v>
      </c>
      <c r="F667" s="35" t="s">
        <v>12644</v>
      </c>
      <c r="G667" s="37" t="s">
        <v>5959</v>
      </c>
      <c r="H667" s="38">
        <v>5000</v>
      </c>
      <c r="I667" s="39">
        <v>5</v>
      </c>
      <c r="J667" s="40"/>
      <c r="K667" s="41"/>
      <c r="L667" s="76">
        <v>5</v>
      </c>
      <c r="M667" s="14"/>
      <c r="N667" s="15"/>
      <c r="O667" s="97">
        <v>5</v>
      </c>
      <c r="P667" s="97" t="s">
        <v>207</v>
      </c>
      <c r="Q667" s="146"/>
      <c r="R667" s="146"/>
      <c r="S667" s="78">
        <v>5</v>
      </c>
      <c r="T667" s="48">
        <v>25000</v>
      </c>
      <c r="U667" s="23"/>
      <c r="V667" s="24"/>
      <c r="W667" s="62" t="s">
        <v>4947</v>
      </c>
    </row>
    <row r="668" spans="1:23" ht="23.45" customHeight="1">
      <c r="A668" s="35" t="s">
        <v>4947</v>
      </c>
      <c r="B668" s="35" t="s">
        <v>10816</v>
      </c>
      <c r="C668" s="35" t="s">
        <v>4950</v>
      </c>
      <c r="D668" s="35" t="s">
        <v>4950</v>
      </c>
      <c r="E668" s="36" t="s">
        <v>12645</v>
      </c>
      <c r="F668" s="35" t="s">
        <v>12644</v>
      </c>
      <c r="G668" s="37" t="s">
        <v>7067</v>
      </c>
      <c r="H668" s="38">
        <v>5000</v>
      </c>
      <c r="I668" s="39">
        <v>12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146" t="s">
        <v>276</v>
      </c>
      <c r="R668" s="146"/>
      <c r="S668" s="78">
        <v>0</v>
      </c>
      <c r="T668" s="48">
        <v>0</v>
      </c>
      <c r="U668" s="23"/>
      <c r="V668" s="24"/>
      <c r="W668" s="62" t="s">
        <v>4947</v>
      </c>
    </row>
    <row r="669" spans="1:23" ht="23.45" customHeight="1">
      <c r="A669" s="35" t="s">
        <v>4947</v>
      </c>
      <c r="B669" s="35" t="s">
        <v>10816</v>
      </c>
      <c r="C669" s="35" t="s">
        <v>4950</v>
      </c>
      <c r="D669" s="35" t="s">
        <v>4950</v>
      </c>
      <c r="E669" s="36" t="s">
        <v>12646</v>
      </c>
      <c r="F669" s="35" t="s">
        <v>12644</v>
      </c>
      <c r="G669" s="37" t="s">
        <v>7055</v>
      </c>
      <c r="H669" s="38">
        <v>5000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276</v>
      </c>
      <c r="R669" s="146"/>
      <c r="S669" s="78">
        <v>0</v>
      </c>
      <c r="T669" s="48">
        <v>0</v>
      </c>
      <c r="U669" s="23"/>
      <c r="V669" s="24"/>
      <c r="W669" s="62" t="s">
        <v>4947</v>
      </c>
    </row>
    <row r="670" spans="1:23" ht="23.45" customHeight="1">
      <c r="A670" s="35" t="s">
        <v>4947</v>
      </c>
      <c r="B670" s="35" t="s">
        <v>10816</v>
      </c>
      <c r="C670" s="35" t="s">
        <v>4950</v>
      </c>
      <c r="D670" s="35" t="s">
        <v>4950</v>
      </c>
      <c r="E670" s="36" t="s">
        <v>12647</v>
      </c>
      <c r="F670" s="35" t="s">
        <v>12644</v>
      </c>
      <c r="G670" s="37" t="s">
        <v>6755</v>
      </c>
      <c r="H670" s="38">
        <v>5000</v>
      </c>
      <c r="I670" s="39">
        <v>2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146" t="s">
        <v>6860</v>
      </c>
      <c r="R670" s="146"/>
      <c r="S670" s="78">
        <v>0</v>
      </c>
      <c r="T670" s="48">
        <v>0</v>
      </c>
      <c r="U670" s="23"/>
      <c r="V670" s="24"/>
      <c r="W670" s="62" t="s">
        <v>4947</v>
      </c>
    </row>
    <row r="671" spans="1:23" ht="23.45" customHeight="1">
      <c r="A671" s="35" t="s">
        <v>4947</v>
      </c>
      <c r="B671" s="35" t="s">
        <v>10816</v>
      </c>
      <c r="C671" s="35" t="s">
        <v>4950</v>
      </c>
      <c r="D671" s="35" t="s">
        <v>4950</v>
      </c>
      <c r="E671" s="36" t="s">
        <v>12648</v>
      </c>
      <c r="F671" s="35" t="s">
        <v>12644</v>
      </c>
      <c r="G671" s="37" t="s">
        <v>7079</v>
      </c>
      <c r="H671" s="38">
        <v>5000</v>
      </c>
      <c r="I671" s="39">
        <v>20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146" t="s">
        <v>276</v>
      </c>
      <c r="R671" s="146"/>
      <c r="S671" s="78">
        <v>0</v>
      </c>
      <c r="T671" s="48">
        <v>0</v>
      </c>
      <c r="U671" s="23"/>
      <c r="V671" s="24"/>
      <c r="W671" s="62" t="s">
        <v>4947</v>
      </c>
    </row>
    <row r="672" spans="1:23" ht="23.4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305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12778</v>
      </c>
      <c r="B673" s="35" t="s">
        <v>11114</v>
      </c>
      <c r="C673" s="35" t="s">
        <v>9997</v>
      </c>
      <c r="D673" s="35" t="s">
        <v>9997</v>
      </c>
      <c r="E673" s="36" t="s">
        <v>12855</v>
      </c>
      <c r="F673" s="35" t="s">
        <v>9840</v>
      </c>
      <c r="G673" s="37" t="s">
        <v>5959</v>
      </c>
      <c r="H673" s="38">
        <v>13000</v>
      </c>
      <c r="I673" s="39">
        <v>2</v>
      </c>
      <c r="J673" s="40"/>
      <c r="K673" s="41"/>
      <c r="L673" s="76"/>
      <c r="M673" s="14"/>
      <c r="N673" s="15"/>
      <c r="O673" s="97">
        <v>0</v>
      </c>
      <c r="P673" s="97" t="s">
        <v>207</v>
      </c>
      <c r="Q673" s="146" t="s">
        <v>13147</v>
      </c>
      <c r="R673" s="146"/>
      <c r="S673" s="78">
        <v>0</v>
      </c>
      <c r="T673" s="49">
        <v>0</v>
      </c>
      <c r="U673" s="23"/>
      <c r="V673" s="24"/>
      <c r="W673" s="62" t="s">
        <v>12536</v>
      </c>
    </row>
    <row r="674" spans="1:23" ht="23.45" customHeight="1">
      <c r="A674" s="35" t="s">
        <v>12778</v>
      </c>
      <c r="B674" s="35" t="s">
        <v>11114</v>
      </c>
      <c r="C674" s="35" t="s">
        <v>9997</v>
      </c>
      <c r="D674" s="35" t="s">
        <v>9997</v>
      </c>
      <c r="E674" s="36" t="s">
        <v>12213</v>
      </c>
      <c r="F674" s="35" t="s">
        <v>9840</v>
      </c>
      <c r="G674" s="37" t="s">
        <v>6756</v>
      </c>
      <c r="H674" s="38">
        <v>13000</v>
      </c>
      <c r="I674" s="39">
        <v>13</v>
      </c>
      <c r="J674" s="40"/>
      <c r="K674" s="41"/>
      <c r="L674" s="76"/>
      <c r="M674" s="14"/>
      <c r="N674" s="15"/>
      <c r="O674" s="97">
        <v>0</v>
      </c>
      <c r="P674" s="97" t="s">
        <v>207</v>
      </c>
      <c r="Q674" s="146" t="s">
        <v>13147</v>
      </c>
      <c r="R674" s="146"/>
      <c r="S674" s="78">
        <v>0</v>
      </c>
      <c r="T674" s="49">
        <v>0</v>
      </c>
      <c r="U674" s="23"/>
      <c r="V674" s="24"/>
      <c r="W674" s="62" t="s">
        <v>12536</v>
      </c>
    </row>
    <row r="675" spans="1:23" ht="23.45" customHeight="1">
      <c r="A675" s="35" t="s">
        <v>12778</v>
      </c>
      <c r="B675" s="35" t="s">
        <v>11114</v>
      </c>
      <c r="C675" s="35" t="s">
        <v>9997</v>
      </c>
      <c r="D675" s="35" t="s">
        <v>9997</v>
      </c>
      <c r="E675" s="36"/>
      <c r="F675" s="13" t="s">
        <v>5207</v>
      </c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 t="s">
        <v>12871</v>
      </c>
      <c r="R675" s="146"/>
      <c r="S675" s="78">
        <v>0</v>
      </c>
      <c r="T675" s="49">
        <v>0</v>
      </c>
      <c r="U675" s="23"/>
      <c r="V675" s="24"/>
      <c r="W675" s="62" t="s">
        <v>12536</v>
      </c>
    </row>
    <row r="676" spans="1:23" ht="23.45" customHeight="1">
      <c r="A676" s="35"/>
      <c r="B676" s="35"/>
      <c r="C676" s="35"/>
      <c r="D676" s="35"/>
      <c r="E676" s="36"/>
      <c r="F676" s="30"/>
      <c r="G676" s="37"/>
      <c r="H676" s="38"/>
      <c r="I676" s="39"/>
      <c r="J676" s="40"/>
      <c r="K676" s="41"/>
      <c r="L676" s="76"/>
      <c r="M676" s="14"/>
      <c r="N676" s="15"/>
      <c r="O676" s="97">
        <v>0</v>
      </c>
      <c r="P676" s="97" t="s">
        <v>207</v>
      </c>
      <c r="Q676" s="146"/>
      <c r="R676" s="146"/>
      <c r="S676" s="78">
        <v>0</v>
      </c>
      <c r="T676" s="49">
        <v>0</v>
      </c>
      <c r="U676" s="23"/>
      <c r="V676" s="24"/>
      <c r="W676" s="62" t="s">
        <v>207</v>
      </c>
    </row>
    <row r="677" spans="1:23" ht="23.45" customHeight="1">
      <c r="A677" s="16" t="s">
        <v>4811</v>
      </c>
      <c r="B677" s="16" t="s">
        <v>998</v>
      </c>
      <c r="C677" s="16" t="s">
        <v>999</v>
      </c>
      <c r="D677" s="16" t="s">
        <v>999</v>
      </c>
      <c r="E677" s="25" t="s">
        <v>1004</v>
      </c>
      <c r="F677" s="16" t="s">
        <v>5421</v>
      </c>
      <c r="G677" s="26" t="s">
        <v>5424</v>
      </c>
      <c r="H677" s="27">
        <v>10000</v>
      </c>
      <c r="I677" s="28"/>
      <c r="J677" s="29"/>
      <c r="K677" s="84">
        <v>1</v>
      </c>
      <c r="L677" s="77"/>
      <c r="M677" s="10"/>
      <c r="N677" s="11"/>
      <c r="O677" s="97">
        <v>0</v>
      </c>
      <c r="P677" s="97" t="s">
        <v>207</v>
      </c>
      <c r="Q677" s="231" t="s">
        <v>36</v>
      </c>
      <c r="R677" s="147" t="s">
        <v>5450</v>
      </c>
      <c r="S677" s="78">
        <v>0</v>
      </c>
      <c r="T677" s="49">
        <v>0</v>
      </c>
      <c r="U677" s="23"/>
      <c r="V677" s="24"/>
      <c r="W677" s="62" t="s">
        <v>4826</v>
      </c>
    </row>
    <row r="678" spans="1:23" ht="23.45" customHeight="1">
      <c r="A678" s="168"/>
      <c r="B678" s="168"/>
      <c r="C678" s="168"/>
      <c r="D678" s="168"/>
      <c r="E678" s="169"/>
      <c r="F678" s="168"/>
      <c r="G678" s="170"/>
      <c r="H678" s="171"/>
      <c r="I678" s="172"/>
      <c r="J678" s="173"/>
      <c r="K678" s="174"/>
      <c r="L678" s="175"/>
      <c r="M678" s="176"/>
      <c r="N678" s="177"/>
      <c r="O678" s="97">
        <v>0</v>
      </c>
      <c r="P678" s="97" t="s">
        <v>207</v>
      </c>
      <c r="Q678" s="305"/>
      <c r="R678" s="216"/>
      <c r="S678" s="78">
        <v>0</v>
      </c>
      <c r="T678" s="49">
        <v>0</v>
      </c>
      <c r="U678" s="23"/>
      <c r="V678" s="24"/>
      <c r="W678" s="62" t="s">
        <v>207</v>
      </c>
    </row>
    <row r="679" spans="1:23" ht="23.45" customHeight="1">
      <c r="A679" s="35" t="s">
        <v>12542</v>
      </c>
      <c r="B679" s="35" t="s">
        <v>13172</v>
      </c>
      <c r="C679" s="35"/>
      <c r="D679" s="35"/>
      <c r="E679" s="36"/>
      <c r="F679" s="325" t="s">
        <v>13175</v>
      </c>
      <c r="G679" s="37" t="s">
        <v>13177</v>
      </c>
      <c r="H679" s="38"/>
      <c r="I679" s="39">
        <v>3</v>
      </c>
      <c r="J679" s="40"/>
      <c r="K679" s="41"/>
      <c r="L679" s="76"/>
      <c r="M679" s="14"/>
      <c r="N679" s="15"/>
      <c r="O679" s="97">
        <v>0</v>
      </c>
      <c r="P679" s="97"/>
      <c r="Q679" s="146"/>
      <c r="R679" s="321" t="s">
        <v>13176</v>
      </c>
      <c r="S679" s="78">
        <v>0</v>
      </c>
      <c r="T679" s="48">
        <v>66000</v>
      </c>
      <c r="U679" s="23"/>
      <c r="V679" s="24"/>
      <c r="W679" s="62" t="s">
        <v>13174</v>
      </c>
    </row>
    <row r="680" spans="1:23" ht="23.45" customHeight="1">
      <c r="A680" s="168"/>
      <c r="B680" s="168"/>
      <c r="C680" s="168"/>
      <c r="D680" s="168"/>
      <c r="E680" s="169"/>
      <c r="F680" s="168"/>
      <c r="G680" s="170"/>
      <c r="H680" s="171"/>
      <c r="I680" s="172"/>
      <c r="J680" s="173"/>
      <c r="K680" s="174"/>
      <c r="L680" s="175"/>
      <c r="M680" s="176"/>
      <c r="N680" s="177"/>
      <c r="O680" s="97">
        <v>0</v>
      </c>
      <c r="P680" s="97" t="s">
        <v>207</v>
      </c>
      <c r="Q680" s="305"/>
      <c r="R680" s="216"/>
      <c r="S680" s="78">
        <v>0</v>
      </c>
      <c r="T680" s="49">
        <v>0</v>
      </c>
      <c r="U680" s="23"/>
      <c r="V680" s="24"/>
      <c r="W680" s="62" t="s">
        <v>207</v>
      </c>
    </row>
  </sheetData>
  <sortState ref="A11:W677">
    <sortCondition ref="B11:B677"/>
    <sortCondition descending="1" sortBy="fontColor" ref="F11:F677" dxfId="109"/>
    <sortCondition descending="1" sortBy="fontColor" ref="F11:F677" dxfId="108"/>
    <sortCondition ref="F11:F677"/>
    <sortCondition ref="G11:G677"/>
    <sortCondition descending="1" ref="V11:V677"/>
  </sortState>
  <mergeCells count="2">
    <mergeCell ref="I1:K1"/>
    <mergeCell ref="L1:N1"/>
  </mergeCells>
  <phoneticPr fontId="88" type="noConversion"/>
  <conditionalFormatting sqref="L1:N2 L329:N342">
    <cfRule type="cellIs" dxfId="59" priority="34" stopIfTrue="1" operator="lessThan">
      <formula>0</formula>
    </cfRule>
    <cfRule type="cellIs" dxfId="58" priority="35" stopIfTrue="1" operator="greaterThan">
      <formula>0</formula>
    </cfRule>
    <cfRule type="containsText" dxfId="57" priority="36" stopIfTrue="1" operator="containsText" text="미송">
      <formula>NOT(ISERROR(SEARCH("미송",L1)))</formula>
    </cfRule>
  </conditionalFormatting>
  <conditionalFormatting sqref="L4:N1048576">
    <cfRule type="cellIs" dxfId="56" priority="1" operator="between">
      <formula>1</formula>
      <formula>111111</formula>
    </cfRule>
    <cfRule type="cellIs" dxfId="55" priority="2" stopIfTrue="1" operator="lessThan">
      <formula>0</formula>
    </cfRule>
    <cfRule type="cellIs" dxfId="54" priority="3" stopIfTrue="1" operator="greaterThan">
      <formula>0</formula>
    </cfRule>
    <cfRule type="containsText" dxfId="53" priority="4" stopIfTrue="1" operator="containsText" text="미송">
      <formula>NOT(ISERROR(SEARCH("미송",L4)))</formula>
    </cfRule>
  </conditionalFormatting>
  <conditionalFormatting sqref="L329:N342 L1:N2">
    <cfRule type="cellIs" dxfId="52" priority="33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22"/>
  <sheetViews>
    <sheetView zoomScale="85" zoomScaleNormal="85" zoomScaleSheetLayoutView="85" zoomScalePageLayoutView="25" workbookViewId="0">
      <pane xSplit="11" ySplit="2" topLeftCell="L567" activePane="bottomRight" state="frozen"/>
      <selection pane="topRight" activeCell="L1" sqref="L1"/>
      <selection pane="bottomLeft" activeCell="A3" sqref="A3"/>
      <selection pane="bottomRight" activeCell="A571" sqref="A571:XFD571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12761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1707</v>
      </c>
      <c r="J3" s="205">
        <v>800</v>
      </c>
      <c r="K3" s="205">
        <v>156</v>
      </c>
      <c r="L3" s="205">
        <v>829</v>
      </c>
      <c r="M3" s="205">
        <v>95</v>
      </c>
      <c r="N3" s="205">
        <v>16</v>
      </c>
      <c r="O3" s="205">
        <v>405</v>
      </c>
      <c r="P3" s="205">
        <v>0</v>
      </c>
      <c r="Q3" s="205"/>
      <c r="R3" s="205"/>
      <c r="S3" s="205">
        <v>405</v>
      </c>
      <c r="T3" s="205">
        <v>15723900</v>
      </c>
      <c r="U3" s="205">
        <v>9829500</v>
      </c>
      <c r="V3" s="205">
        <v>3120107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4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 t="s">
        <v>207</v>
      </c>
      <c r="P10" s="97" t="s">
        <v>207</v>
      </c>
      <c r="Q10" s="305"/>
      <c r="R10" s="216"/>
      <c r="S10" s="78" t="s">
        <v>207</v>
      </c>
      <c r="T10" s="49">
        <v>0</v>
      </c>
      <c r="U10" s="23"/>
      <c r="V10" s="24"/>
      <c r="W10" s="62" t="s">
        <v>207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9687</v>
      </c>
      <c r="F11" s="35" t="s">
        <v>7012</v>
      </c>
      <c r="G11" s="37" t="s">
        <v>9688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10370</v>
      </c>
      <c r="F12" s="35" t="s">
        <v>7012</v>
      </c>
      <c r="G12" s="37" t="s">
        <v>10371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7017</v>
      </c>
      <c r="F13" s="35" t="s">
        <v>7012</v>
      </c>
      <c r="G13" s="37" t="s">
        <v>7018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7636</v>
      </c>
      <c r="F14" s="35" t="s">
        <v>7012</v>
      </c>
      <c r="G14" s="37" t="s">
        <v>7637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9685</v>
      </c>
      <c r="F15" s="35" t="s">
        <v>7012</v>
      </c>
      <c r="G15" s="37" t="s">
        <v>9686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12000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149" t="s">
        <v>1334</v>
      </c>
      <c r="C16" s="35" t="s">
        <v>22</v>
      </c>
      <c r="D16" s="35" t="s">
        <v>23</v>
      </c>
      <c r="E16" s="36" t="s">
        <v>10363</v>
      </c>
      <c r="F16" s="35" t="s">
        <v>7012</v>
      </c>
      <c r="G16" s="37" t="s">
        <v>10364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12779</v>
      </c>
      <c r="F17" s="35" t="s">
        <v>12780</v>
      </c>
      <c r="G17" s="37" t="s">
        <v>12781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7779</v>
      </c>
      <c r="F18" s="35" t="s">
        <v>7022</v>
      </c>
      <c r="G18" s="37" t="s">
        <v>7152</v>
      </c>
      <c r="H18" s="38">
        <v>10000</v>
      </c>
      <c r="I18" s="39">
        <v>2</v>
      </c>
      <c r="J18" s="40"/>
      <c r="K18" s="41"/>
      <c r="L18" s="76">
        <v>2</v>
      </c>
      <c r="M18" s="14"/>
      <c r="N18" s="15"/>
      <c r="O18" s="97">
        <v>2</v>
      </c>
      <c r="P18" s="97" t="s">
        <v>207</v>
      </c>
      <c r="Q18" s="146"/>
      <c r="R18" s="146"/>
      <c r="S18" s="78">
        <v>2</v>
      </c>
      <c r="T18" s="48">
        <v>20000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7639</v>
      </c>
      <c r="F19" s="35" t="s">
        <v>7022</v>
      </c>
      <c r="G19" s="37" t="s">
        <v>7106</v>
      </c>
      <c r="H19" s="38">
        <v>10000</v>
      </c>
      <c r="I19" s="39">
        <v>5</v>
      </c>
      <c r="J19" s="40"/>
      <c r="K19" s="41"/>
      <c r="L19" s="76">
        <v>5</v>
      </c>
      <c r="M19" s="14"/>
      <c r="N19" s="15"/>
      <c r="O19" s="97">
        <v>5</v>
      </c>
      <c r="P19" s="97" t="s">
        <v>207</v>
      </c>
      <c r="Q19" s="146"/>
      <c r="R19" s="146"/>
      <c r="S19" s="78">
        <v>5</v>
      </c>
      <c r="T19" s="48">
        <v>50000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7030</v>
      </c>
      <c r="F20" s="35" t="s">
        <v>7022</v>
      </c>
      <c r="G20" s="37" t="s">
        <v>7031</v>
      </c>
      <c r="H20" s="38">
        <v>10000</v>
      </c>
      <c r="I20" s="39">
        <v>2</v>
      </c>
      <c r="J20" s="40"/>
      <c r="K20" s="41"/>
      <c r="L20" s="76">
        <v>2</v>
      </c>
      <c r="M20" s="14"/>
      <c r="N20" s="15"/>
      <c r="O20" s="97">
        <v>2</v>
      </c>
      <c r="P20" s="97" t="s">
        <v>207</v>
      </c>
      <c r="Q20" s="146"/>
      <c r="R20" s="146"/>
      <c r="S20" s="78">
        <v>2</v>
      </c>
      <c r="T20" s="48">
        <v>20000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67" t="s">
        <v>1334</v>
      </c>
      <c r="C21" s="35" t="s">
        <v>22</v>
      </c>
      <c r="D21" s="35" t="s">
        <v>23</v>
      </c>
      <c r="E21" s="36" t="s">
        <v>7024</v>
      </c>
      <c r="F21" s="35" t="s">
        <v>7022</v>
      </c>
      <c r="G21" s="37" t="s">
        <v>7025</v>
      </c>
      <c r="H21" s="38">
        <v>10000</v>
      </c>
      <c r="I21" s="39">
        <v>10</v>
      </c>
      <c r="J21" s="40"/>
      <c r="K21" s="41"/>
      <c r="L21" s="76">
        <v>10</v>
      </c>
      <c r="M21" s="14"/>
      <c r="N21" s="15"/>
      <c r="O21" s="97">
        <v>10</v>
      </c>
      <c r="P21" s="97" t="s">
        <v>207</v>
      </c>
      <c r="Q21" s="146"/>
      <c r="R21" s="146"/>
      <c r="S21" s="78">
        <v>10</v>
      </c>
      <c r="T21" s="48">
        <v>100000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7036</v>
      </c>
      <c r="F22" s="35" t="s">
        <v>7037</v>
      </c>
      <c r="G22" s="37" t="s">
        <v>7038</v>
      </c>
      <c r="H22" s="38">
        <v>14000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14000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7044</v>
      </c>
      <c r="F23" s="35" t="s">
        <v>7045</v>
      </c>
      <c r="G23" s="37" t="s">
        <v>6875</v>
      </c>
      <c r="H23" s="38">
        <v>11000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18000</v>
      </c>
      <c r="U23" s="23"/>
      <c r="V23" s="24"/>
      <c r="W23" s="62" t="s">
        <v>4836</v>
      </c>
    </row>
    <row r="24" spans="1:23" ht="23.4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/>
      <c r="F24" s="35"/>
      <c r="G24" s="37"/>
      <c r="H24" s="38"/>
      <c r="I24" s="39"/>
      <c r="J24" s="40"/>
      <c r="K24" s="41"/>
      <c r="L24" s="76"/>
      <c r="M24" s="14"/>
      <c r="N24" s="15"/>
      <c r="O24" s="97">
        <v>0</v>
      </c>
      <c r="P24" s="97"/>
      <c r="Q24" s="219" t="s">
        <v>13001</v>
      </c>
      <c r="R24" s="146"/>
      <c r="S24" s="78">
        <v>0</v>
      </c>
      <c r="T24" s="48">
        <v>3562000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6376</v>
      </c>
      <c r="F25" s="16" t="s">
        <v>6129</v>
      </c>
      <c r="G25" s="26" t="s">
        <v>7968</v>
      </c>
      <c r="H25" s="27">
        <v>12000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233"/>
      <c r="R25" s="147" t="s">
        <v>11756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6279</v>
      </c>
      <c r="F26" s="16" t="s">
        <v>6277</v>
      </c>
      <c r="G26" s="26" t="s">
        <v>4959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12359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68" t="s">
        <v>1334</v>
      </c>
      <c r="C27" s="16" t="s">
        <v>22</v>
      </c>
      <c r="D27" s="16" t="s">
        <v>23</v>
      </c>
      <c r="E27" s="25" t="s">
        <v>6278</v>
      </c>
      <c r="F27" s="16" t="s">
        <v>6277</v>
      </c>
      <c r="G27" s="26" t="s">
        <v>5521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12351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68" t="s">
        <v>1334</v>
      </c>
      <c r="C28" s="16" t="s">
        <v>22</v>
      </c>
      <c r="D28" s="16" t="s">
        <v>23</v>
      </c>
      <c r="E28" s="25" t="s">
        <v>5156</v>
      </c>
      <c r="F28" s="16" t="s">
        <v>4785</v>
      </c>
      <c r="G28" s="26" t="s">
        <v>6305</v>
      </c>
      <c r="H28" s="27">
        <v>14000</v>
      </c>
      <c r="I28" s="28"/>
      <c r="J28" s="29"/>
      <c r="K28" s="12">
        <v>1</v>
      </c>
      <c r="L28" s="76"/>
      <c r="M28" s="14"/>
      <c r="N28" s="15"/>
      <c r="O28" s="97">
        <v>0</v>
      </c>
      <c r="P28" s="97" t="s">
        <v>207</v>
      </c>
      <c r="Q28" s="146"/>
      <c r="R28" s="147" t="s">
        <v>11848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5725</v>
      </c>
      <c r="F29" s="16" t="s">
        <v>224</v>
      </c>
      <c r="G29" s="26" t="s">
        <v>5734</v>
      </c>
      <c r="H29" s="27">
        <v>13000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147"/>
      <c r="R29" s="147" t="s">
        <v>12351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462</v>
      </c>
      <c r="F30" s="16" t="s">
        <v>224</v>
      </c>
      <c r="G30" s="26" t="s">
        <v>4765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12020</v>
      </c>
      <c r="F31" s="16" t="s">
        <v>6074</v>
      </c>
      <c r="G31" s="26" t="s">
        <v>130</v>
      </c>
      <c r="H31" s="27">
        <v>11000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233"/>
      <c r="R31" s="147" t="s">
        <v>12042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30" t="s">
        <v>4872</v>
      </c>
      <c r="B32" s="69" t="s">
        <v>1334</v>
      </c>
      <c r="C32" s="30" t="s">
        <v>22</v>
      </c>
      <c r="D32" s="30" t="s">
        <v>23</v>
      </c>
      <c r="E32" s="31" t="s">
        <v>12921</v>
      </c>
      <c r="F32" s="30" t="s">
        <v>6129</v>
      </c>
      <c r="G32" s="32" t="s">
        <v>12948</v>
      </c>
      <c r="H32" s="33">
        <v>12000</v>
      </c>
      <c r="I32" s="39"/>
      <c r="J32" s="40"/>
      <c r="K32" s="34">
        <v>1</v>
      </c>
      <c r="L32" s="77"/>
      <c r="M32" s="10"/>
      <c r="N32" s="11"/>
      <c r="O32" s="97">
        <v>0</v>
      </c>
      <c r="P32" s="97" t="s">
        <v>207</v>
      </c>
      <c r="Q32" s="146"/>
      <c r="R32" s="217" t="s">
        <v>12979</v>
      </c>
      <c r="S32" s="78">
        <v>0</v>
      </c>
      <c r="T32" s="49">
        <v>0</v>
      </c>
      <c r="U32" s="23"/>
      <c r="V32" s="24"/>
      <c r="W32" s="62" t="s">
        <v>4836</v>
      </c>
    </row>
    <row r="33" spans="1:23" ht="23.45" customHeight="1">
      <c r="A33" s="30" t="s">
        <v>4872</v>
      </c>
      <c r="B33" s="69" t="s">
        <v>1334</v>
      </c>
      <c r="C33" s="30" t="s">
        <v>22</v>
      </c>
      <c r="D33" s="30" t="s">
        <v>23</v>
      </c>
      <c r="E33" s="31" t="s">
        <v>12920</v>
      </c>
      <c r="F33" s="30" t="s">
        <v>6129</v>
      </c>
      <c r="G33" s="32" t="s">
        <v>12949</v>
      </c>
      <c r="H33" s="33">
        <v>12000</v>
      </c>
      <c r="I33" s="39"/>
      <c r="J33" s="40"/>
      <c r="K33" s="34">
        <v>1</v>
      </c>
      <c r="L33" s="77"/>
      <c r="M33" s="10"/>
      <c r="N33" s="11"/>
      <c r="O33" s="97">
        <v>0</v>
      </c>
      <c r="P33" s="97" t="s">
        <v>207</v>
      </c>
      <c r="Q33" s="146"/>
      <c r="R33" s="217" t="s">
        <v>12979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4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>
        <v>0</v>
      </c>
      <c r="P34" s="97" t="s">
        <v>207</v>
      </c>
      <c r="Q34" s="305"/>
      <c r="R34" s="216"/>
      <c r="S34" s="78">
        <v>0</v>
      </c>
      <c r="T34" s="49">
        <v>0</v>
      </c>
      <c r="U34" s="23"/>
      <c r="V34" s="24"/>
      <c r="W34" s="62" t="s">
        <v>207</v>
      </c>
    </row>
    <row r="35" spans="1:23" ht="23.45" customHeight="1">
      <c r="A35" s="35" t="s">
        <v>6682</v>
      </c>
      <c r="B35" s="35" t="s">
        <v>6707</v>
      </c>
      <c r="C35" s="35" t="s">
        <v>10275</v>
      </c>
      <c r="D35" s="35" t="s">
        <v>10275</v>
      </c>
      <c r="E35" s="36" t="s">
        <v>7058</v>
      </c>
      <c r="F35" s="35" t="s">
        <v>7057</v>
      </c>
      <c r="G35" s="37" t="s">
        <v>6875</v>
      </c>
      <c r="H35" s="38">
        <v>6000</v>
      </c>
      <c r="I35" s="39">
        <v>1</v>
      </c>
      <c r="J35" s="40"/>
      <c r="K35" s="41"/>
      <c r="L35" s="76"/>
      <c r="M35" s="14"/>
      <c r="N35" s="15"/>
      <c r="O35" s="97">
        <v>0</v>
      </c>
      <c r="P35" s="97" t="s">
        <v>207</v>
      </c>
      <c r="Q35" s="146" t="s">
        <v>11184</v>
      </c>
      <c r="R35" s="146"/>
      <c r="S35" s="78">
        <v>0</v>
      </c>
      <c r="T35" s="49">
        <v>0</v>
      </c>
      <c r="U35" s="23"/>
      <c r="V35" s="24"/>
      <c r="W35" s="62" t="s">
        <v>6700</v>
      </c>
    </row>
    <row r="36" spans="1:23" ht="23.45" customHeight="1">
      <c r="A36" s="16" t="s">
        <v>9622</v>
      </c>
      <c r="B36" s="68" t="s">
        <v>6707</v>
      </c>
      <c r="C36" s="16" t="s">
        <v>10275</v>
      </c>
      <c r="D36" s="16" t="s">
        <v>10275</v>
      </c>
      <c r="E36" s="25" t="s">
        <v>12478</v>
      </c>
      <c r="F36" s="16" t="s">
        <v>6685</v>
      </c>
      <c r="G36" s="26" t="s">
        <v>130</v>
      </c>
      <c r="H36" s="27">
        <v>6000</v>
      </c>
      <c r="I36" s="28"/>
      <c r="J36" s="29"/>
      <c r="K36" s="12">
        <v>1</v>
      </c>
      <c r="L36" s="77"/>
      <c r="M36" s="10"/>
      <c r="N36" s="11"/>
      <c r="O36" s="97">
        <v>0</v>
      </c>
      <c r="P36" s="97" t="s">
        <v>207</v>
      </c>
      <c r="Q36" s="147" t="s">
        <v>12858</v>
      </c>
      <c r="R36" s="147" t="s">
        <v>12497</v>
      </c>
      <c r="S36" s="78">
        <v>0</v>
      </c>
      <c r="T36" s="49">
        <v>0</v>
      </c>
      <c r="U36" s="23"/>
      <c r="V36" s="24"/>
      <c r="W36" s="62" t="s">
        <v>6700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305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6853</v>
      </c>
      <c r="B38" s="35" t="s">
        <v>10719</v>
      </c>
      <c r="C38" s="35" t="s">
        <v>6616</v>
      </c>
      <c r="D38" s="35" t="s">
        <v>6616</v>
      </c>
      <c r="E38" s="36" t="s">
        <v>9515</v>
      </c>
      <c r="F38" s="35" t="s">
        <v>9516</v>
      </c>
      <c r="G38" s="37" t="s">
        <v>6875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97">
        <v>1</v>
      </c>
      <c r="P38" s="97" t="s">
        <v>207</v>
      </c>
      <c r="Q38" s="146"/>
      <c r="R38" s="146"/>
      <c r="S38" s="78">
        <v>1</v>
      </c>
      <c r="T38" s="48">
        <v>13000</v>
      </c>
      <c r="U38" s="23"/>
      <c r="V38" s="24"/>
      <c r="W38" s="62" t="s">
        <v>6856</v>
      </c>
    </row>
    <row r="39" spans="1:23" ht="23.45" customHeight="1">
      <c r="A39" s="35" t="s">
        <v>6853</v>
      </c>
      <c r="B39" s="35" t="s">
        <v>10719</v>
      </c>
      <c r="C39" s="35" t="s">
        <v>6616</v>
      </c>
      <c r="D39" s="35" t="s">
        <v>6616</v>
      </c>
      <c r="E39" s="36" t="s">
        <v>9851</v>
      </c>
      <c r="F39" s="35" t="s">
        <v>9516</v>
      </c>
      <c r="G39" s="37" t="s">
        <v>6756</v>
      </c>
      <c r="H39" s="38">
        <v>13000</v>
      </c>
      <c r="I39" s="39">
        <v>2</v>
      </c>
      <c r="J39" s="40"/>
      <c r="K39" s="41"/>
      <c r="L39" s="76"/>
      <c r="M39" s="14"/>
      <c r="N39" s="15"/>
      <c r="O39" s="97">
        <v>0</v>
      </c>
      <c r="P39" s="97" t="s">
        <v>207</v>
      </c>
      <c r="Q39" s="146" t="s">
        <v>11184</v>
      </c>
      <c r="R39" s="146"/>
      <c r="S39" s="78">
        <v>0</v>
      </c>
      <c r="T39" s="48">
        <v>0</v>
      </c>
      <c r="U39" s="23"/>
      <c r="V39" s="24"/>
      <c r="W39" s="62" t="s">
        <v>6856</v>
      </c>
    </row>
    <row r="40" spans="1:23" ht="23.45" customHeight="1">
      <c r="A40" s="168"/>
      <c r="B40" s="168"/>
      <c r="C40" s="168"/>
      <c r="D40" s="168"/>
      <c r="E40" s="169"/>
      <c r="F40" s="168"/>
      <c r="G40" s="170"/>
      <c r="H40" s="171"/>
      <c r="I40" s="172"/>
      <c r="J40" s="173"/>
      <c r="K40" s="174"/>
      <c r="L40" s="175"/>
      <c r="M40" s="176"/>
      <c r="N40" s="177"/>
      <c r="O40" s="97">
        <v>0</v>
      </c>
      <c r="P40" s="97" t="s">
        <v>207</v>
      </c>
      <c r="Q40" s="305"/>
      <c r="R40" s="216"/>
      <c r="S40" s="78">
        <v>0</v>
      </c>
      <c r="T40" s="49">
        <v>0</v>
      </c>
      <c r="U40" s="23"/>
      <c r="V40" s="24"/>
      <c r="W40" s="62" t="s">
        <v>207</v>
      </c>
    </row>
    <row r="41" spans="1:23" ht="23.45" customHeight="1">
      <c r="A41" s="35" t="s">
        <v>28</v>
      </c>
      <c r="B41" s="35" t="s">
        <v>29</v>
      </c>
      <c r="C41" s="35" t="s">
        <v>30</v>
      </c>
      <c r="D41" s="35" t="s">
        <v>30</v>
      </c>
      <c r="E41" s="36" t="s">
        <v>9517</v>
      </c>
      <c r="F41" s="35" t="s">
        <v>7063</v>
      </c>
      <c r="G41" s="37" t="s">
        <v>7076</v>
      </c>
      <c r="H41" s="38">
        <v>11000</v>
      </c>
      <c r="I41" s="39"/>
      <c r="J41" s="40">
        <v>1</v>
      </c>
      <c r="K41" s="41"/>
      <c r="L41" s="76"/>
      <c r="M41" s="14"/>
      <c r="N41" s="15"/>
      <c r="O41" s="97">
        <v>0</v>
      </c>
      <c r="P41" s="97" t="s">
        <v>207</v>
      </c>
      <c r="Q41" s="146" t="s">
        <v>11668</v>
      </c>
      <c r="R41" s="146" t="s">
        <v>504</v>
      </c>
      <c r="S41" s="78">
        <v>0</v>
      </c>
      <c r="T41" s="49">
        <v>0</v>
      </c>
      <c r="U41" s="23">
        <v>11000</v>
      </c>
      <c r="V41" s="24">
        <v>45889</v>
      </c>
      <c r="W41" s="62" t="s">
        <v>232</v>
      </c>
    </row>
    <row r="42" spans="1:23" ht="23.4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/>
      <c r="Q42" s="305"/>
      <c r="R42" s="216"/>
      <c r="S42" s="78">
        <v>0</v>
      </c>
      <c r="T42" s="49">
        <v>0</v>
      </c>
      <c r="U42" s="23"/>
      <c r="V42" s="24"/>
      <c r="W42" s="62"/>
    </row>
    <row r="43" spans="1:23" ht="23.45" customHeight="1">
      <c r="A43" s="35" t="s">
        <v>12996</v>
      </c>
      <c r="B43" s="35" t="s">
        <v>12997</v>
      </c>
      <c r="C43" s="35" t="s">
        <v>33</v>
      </c>
      <c r="D43" s="35" t="s">
        <v>33</v>
      </c>
      <c r="E43" s="36"/>
      <c r="F43" s="164" t="s">
        <v>12998</v>
      </c>
      <c r="G43" s="37"/>
      <c r="H43" s="38"/>
      <c r="I43" s="39"/>
      <c r="J43" s="40"/>
      <c r="K43" s="41"/>
      <c r="L43" s="76"/>
      <c r="M43" s="14"/>
      <c r="N43" s="15"/>
      <c r="O43" s="97">
        <v>0</v>
      </c>
      <c r="P43" s="97"/>
      <c r="Q43" s="321" t="s">
        <v>12999</v>
      </c>
      <c r="R43" s="146"/>
      <c r="S43" s="78">
        <v>0</v>
      </c>
      <c r="T43" s="48">
        <v>371000</v>
      </c>
      <c r="U43" s="23"/>
      <c r="V43" s="24"/>
      <c r="W43" s="62" t="s">
        <v>234</v>
      </c>
    </row>
    <row r="44" spans="1:23" ht="23.4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5045</v>
      </c>
      <c r="B45" s="35" t="s">
        <v>11123</v>
      </c>
      <c r="C45" s="35" t="s">
        <v>5090</v>
      </c>
      <c r="D45" s="35" t="s">
        <v>5090</v>
      </c>
      <c r="E45" s="36" t="s">
        <v>12782</v>
      </c>
      <c r="F45" s="35" t="s">
        <v>7915</v>
      </c>
      <c r="G45" s="37" t="s">
        <v>7916</v>
      </c>
      <c r="H45" s="38">
        <v>3000</v>
      </c>
      <c r="I45" s="39">
        <v>1</v>
      </c>
      <c r="J45" s="40"/>
      <c r="K45" s="41"/>
      <c r="L45" s="76">
        <v>1</v>
      </c>
      <c r="M45" s="14"/>
      <c r="N45" s="15"/>
      <c r="O45" s="97">
        <v>1</v>
      </c>
      <c r="P45" s="97" t="s">
        <v>207</v>
      </c>
      <c r="Q45" s="146"/>
      <c r="R45" s="146"/>
      <c r="S45" s="78">
        <v>1</v>
      </c>
      <c r="T45" s="48">
        <v>3000</v>
      </c>
      <c r="U45" s="23"/>
      <c r="V45" s="24"/>
      <c r="W45" s="62" t="s">
        <v>5048</v>
      </c>
    </row>
    <row r="46" spans="1:23" ht="23.45" customHeight="1">
      <c r="A46" s="35" t="s">
        <v>5045</v>
      </c>
      <c r="B46" s="35" t="s">
        <v>11123</v>
      </c>
      <c r="C46" s="35" t="s">
        <v>5090</v>
      </c>
      <c r="D46" s="35" t="s">
        <v>5090</v>
      </c>
      <c r="E46" s="36" t="s">
        <v>7735</v>
      </c>
      <c r="F46" s="35" t="s">
        <v>6618</v>
      </c>
      <c r="G46" s="37" t="s">
        <v>6619</v>
      </c>
      <c r="H46" s="38">
        <v>4000</v>
      </c>
      <c r="I46" s="39">
        <v>30</v>
      </c>
      <c r="J46" s="40"/>
      <c r="K46" s="41"/>
      <c r="L46" s="76">
        <v>10</v>
      </c>
      <c r="M46" s="14"/>
      <c r="N46" s="15"/>
      <c r="O46" s="97">
        <v>10</v>
      </c>
      <c r="P46" s="97" t="s">
        <v>207</v>
      </c>
      <c r="Q46" s="146" t="s">
        <v>12859</v>
      </c>
      <c r="R46" s="146"/>
      <c r="S46" s="78">
        <v>10</v>
      </c>
      <c r="T46" s="48">
        <v>40000</v>
      </c>
      <c r="U46" s="23"/>
      <c r="V46" s="24"/>
      <c r="W46" s="62" t="s">
        <v>5048</v>
      </c>
    </row>
    <row r="47" spans="1:23" ht="23.45" customHeight="1">
      <c r="A47" s="168"/>
      <c r="B47" s="168"/>
      <c r="C47" s="168"/>
      <c r="D47" s="168"/>
      <c r="E47" s="169"/>
      <c r="F47" s="168"/>
      <c r="G47" s="170"/>
      <c r="H47" s="171"/>
      <c r="I47" s="172"/>
      <c r="J47" s="173"/>
      <c r="K47" s="174"/>
      <c r="L47" s="175"/>
      <c r="M47" s="176"/>
      <c r="N47" s="177"/>
      <c r="O47" s="97">
        <v>0</v>
      </c>
      <c r="P47" s="97" t="s">
        <v>207</v>
      </c>
      <c r="Q47" s="305"/>
      <c r="R47" s="216"/>
      <c r="S47" s="78">
        <v>0</v>
      </c>
      <c r="T47" s="49">
        <v>0</v>
      </c>
      <c r="U47" s="23"/>
      <c r="V47" s="24"/>
      <c r="W47" s="62" t="s">
        <v>207</v>
      </c>
    </row>
    <row r="48" spans="1:23" ht="23.45" customHeight="1">
      <c r="A48" s="35" t="s">
        <v>235</v>
      </c>
      <c r="B48" s="35" t="s">
        <v>10922</v>
      </c>
      <c r="C48" s="35" t="s">
        <v>236</v>
      </c>
      <c r="D48" s="35" t="s">
        <v>236</v>
      </c>
      <c r="E48" s="36" t="s">
        <v>12783</v>
      </c>
      <c r="F48" s="35" t="s">
        <v>12073</v>
      </c>
      <c r="G48" s="37" t="s">
        <v>12784</v>
      </c>
      <c r="H48" s="38">
        <v>8000</v>
      </c>
      <c r="I48" s="39">
        <v>1</v>
      </c>
      <c r="J48" s="40"/>
      <c r="K48" s="41"/>
      <c r="L48" s="76">
        <v>1</v>
      </c>
      <c r="M48" s="14"/>
      <c r="N48" s="15"/>
      <c r="O48" s="97">
        <v>1</v>
      </c>
      <c r="P48" s="97" t="s">
        <v>207</v>
      </c>
      <c r="Q48" s="146"/>
      <c r="R48" s="146"/>
      <c r="S48" s="78">
        <v>1</v>
      </c>
      <c r="T48" s="48">
        <v>8000</v>
      </c>
      <c r="U48" s="23"/>
      <c r="V48" s="24"/>
      <c r="W48" s="62" t="s">
        <v>4914</v>
      </c>
    </row>
    <row r="49" spans="1:23" ht="23.45" customHeight="1">
      <c r="A49" s="168"/>
      <c r="B49" s="168"/>
      <c r="C49" s="168"/>
      <c r="D49" s="168"/>
      <c r="E49" s="169"/>
      <c r="F49" s="168"/>
      <c r="G49" s="170"/>
      <c r="H49" s="171"/>
      <c r="I49" s="172"/>
      <c r="J49" s="173"/>
      <c r="K49" s="174"/>
      <c r="L49" s="175"/>
      <c r="M49" s="176"/>
      <c r="N49" s="177"/>
      <c r="O49" s="97">
        <v>0</v>
      </c>
      <c r="P49" s="97" t="s">
        <v>207</v>
      </c>
      <c r="Q49" s="305"/>
      <c r="R49" s="216"/>
      <c r="S49" s="78">
        <v>0</v>
      </c>
      <c r="T49" s="49">
        <v>0</v>
      </c>
      <c r="U49" s="23"/>
      <c r="V49" s="24"/>
      <c r="W49" s="62" t="s">
        <v>207</v>
      </c>
    </row>
    <row r="50" spans="1:23" ht="23.4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7564</v>
      </c>
      <c r="F50" s="35" t="s">
        <v>7075</v>
      </c>
      <c r="G50" s="37" t="s">
        <v>5959</v>
      </c>
      <c r="H50" s="38">
        <v>6000</v>
      </c>
      <c r="I50" s="39">
        <v>3</v>
      </c>
      <c r="J50" s="40"/>
      <c r="K50" s="41"/>
      <c r="L50" s="76">
        <v>3</v>
      </c>
      <c r="M50" s="14"/>
      <c r="N50" s="15"/>
      <c r="O50" s="97">
        <v>3</v>
      </c>
      <c r="P50" s="97" t="s">
        <v>207</v>
      </c>
      <c r="Q50" s="146"/>
      <c r="R50" s="146"/>
      <c r="S50" s="78">
        <v>3</v>
      </c>
      <c r="T50" s="48">
        <v>18000</v>
      </c>
      <c r="U50" s="23"/>
      <c r="V50" s="24"/>
      <c r="W50" s="62" t="s">
        <v>6797</v>
      </c>
    </row>
    <row r="51" spans="1:23" ht="23.4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7074</v>
      </c>
      <c r="F51" s="35" t="s">
        <v>7075</v>
      </c>
      <c r="G51" s="37" t="s">
        <v>7076</v>
      </c>
      <c r="H51" s="38">
        <v>6000</v>
      </c>
      <c r="I51" s="39">
        <v>3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 t="s">
        <v>276</v>
      </c>
      <c r="R51" s="146"/>
      <c r="S51" s="78">
        <v>0</v>
      </c>
      <c r="T51" s="48">
        <v>0</v>
      </c>
      <c r="U51" s="23"/>
      <c r="V51" s="24"/>
      <c r="W51" s="62" t="s">
        <v>6797</v>
      </c>
    </row>
    <row r="52" spans="1:23" ht="23.45" customHeight="1">
      <c r="A52" s="35" t="s">
        <v>4769</v>
      </c>
      <c r="B52" s="67" t="s">
        <v>10641</v>
      </c>
      <c r="C52" s="35" t="s">
        <v>5055</v>
      </c>
      <c r="D52" s="35" t="s">
        <v>5055</v>
      </c>
      <c r="E52" s="36" t="s">
        <v>7078</v>
      </c>
      <c r="F52" s="35" t="s">
        <v>7075</v>
      </c>
      <c r="G52" s="37" t="s">
        <v>7079</v>
      </c>
      <c r="H52" s="38">
        <v>6000</v>
      </c>
      <c r="I52" s="39">
        <v>1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6000</v>
      </c>
      <c r="U52" s="23"/>
      <c r="V52" s="24"/>
      <c r="W52" s="62" t="s">
        <v>6797</v>
      </c>
    </row>
    <row r="53" spans="1:23" ht="23.45" customHeight="1">
      <c r="A53" s="16" t="s">
        <v>5908</v>
      </c>
      <c r="B53" s="68" t="s">
        <v>10641</v>
      </c>
      <c r="C53" s="16" t="s">
        <v>5055</v>
      </c>
      <c r="D53" s="16" t="s">
        <v>5055</v>
      </c>
      <c r="E53" s="25" t="s">
        <v>6660</v>
      </c>
      <c r="F53" s="16" t="s">
        <v>6659</v>
      </c>
      <c r="G53" s="26" t="s">
        <v>147</v>
      </c>
      <c r="H53" s="27">
        <v>6000</v>
      </c>
      <c r="I53" s="28"/>
      <c r="J53" s="29"/>
      <c r="K53" s="12">
        <v>1</v>
      </c>
      <c r="L53" s="77"/>
      <c r="M53" s="10"/>
      <c r="N53" s="11"/>
      <c r="O53" s="107">
        <v>0</v>
      </c>
      <c r="P53" s="107" t="s">
        <v>207</v>
      </c>
      <c r="Q53" s="147"/>
      <c r="R53" s="147" t="s">
        <v>12748</v>
      </c>
      <c r="S53" s="78">
        <v>0</v>
      </c>
      <c r="T53" s="48">
        <v>0</v>
      </c>
      <c r="U53" s="23"/>
      <c r="V53" s="24"/>
      <c r="W53" s="62" t="s">
        <v>6797</v>
      </c>
    </row>
    <row r="54" spans="1:23" ht="23.45" customHeight="1">
      <c r="A54" s="16" t="s">
        <v>5908</v>
      </c>
      <c r="B54" s="68" t="s">
        <v>10641</v>
      </c>
      <c r="C54" s="16" t="s">
        <v>5055</v>
      </c>
      <c r="D54" s="16" t="s">
        <v>5055</v>
      </c>
      <c r="E54" s="25" t="s">
        <v>6660</v>
      </c>
      <c r="F54" s="16" t="s">
        <v>6659</v>
      </c>
      <c r="G54" s="26" t="s">
        <v>147</v>
      </c>
      <c r="H54" s="27">
        <v>6000</v>
      </c>
      <c r="I54" s="28"/>
      <c r="J54" s="29"/>
      <c r="K54" s="12">
        <v>1</v>
      </c>
      <c r="L54" s="77"/>
      <c r="M54" s="10"/>
      <c r="N54" s="11"/>
      <c r="O54" s="107">
        <v>0</v>
      </c>
      <c r="P54" s="107" t="s">
        <v>207</v>
      </c>
      <c r="Q54" s="147"/>
      <c r="R54" s="147" t="s">
        <v>12749</v>
      </c>
      <c r="S54" s="78">
        <v>0</v>
      </c>
      <c r="T54" s="48">
        <v>0</v>
      </c>
      <c r="U54" s="23"/>
      <c r="V54" s="24"/>
      <c r="W54" s="62" t="s">
        <v>6797</v>
      </c>
    </row>
    <row r="55" spans="1:23" ht="23.45" customHeight="1">
      <c r="A55" s="30"/>
      <c r="B55" s="152"/>
      <c r="C55" s="30"/>
      <c r="D55" s="30"/>
      <c r="E55" s="31"/>
      <c r="F55" s="30"/>
      <c r="G55" s="32"/>
      <c r="H55" s="33"/>
      <c r="I55" s="39"/>
      <c r="J55" s="40"/>
      <c r="K55" s="34"/>
      <c r="L55" s="76"/>
      <c r="M55" s="14"/>
      <c r="N55" s="15"/>
      <c r="O55" s="97">
        <v>0</v>
      </c>
      <c r="P55" s="97" t="s">
        <v>207</v>
      </c>
      <c r="Q55" s="146"/>
      <c r="R55" s="217"/>
      <c r="S55" s="78">
        <v>0</v>
      </c>
      <c r="T55" s="49">
        <v>0</v>
      </c>
      <c r="U55" s="23"/>
      <c r="V55" s="24"/>
      <c r="W55" s="62" t="s">
        <v>207</v>
      </c>
    </row>
    <row r="56" spans="1:23" ht="23.45" customHeight="1">
      <c r="A56" s="16" t="s">
        <v>6274</v>
      </c>
      <c r="B56" s="16" t="s">
        <v>10587</v>
      </c>
      <c r="C56" s="16" t="s">
        <v>855</v>
      </c>
      <c r="D56" s="16" t="s">
        <v>856</v>
      </c>
      <c r="E56" s="25" t="s">
        <v>6664</v>
      </c>
      <c r="F56" s="16" t="s">
        <v>5696</v>
      </c>
      <c r="G56" s="26" t="s">
        <v>60</v>
      </c>
      <c r="H56" s="27">
        <v>10000</v>
      </c>
      <c r="I56" s="28"/>
      <c r="J56" s="29"/>
      <c r="K56" s="84">
        <v>1</v>
      </c>
      <c r="L56" s="77"/>
      <c r="M56" s="10"/>
      <c r="N56" s="11"/>
      <c r="O56" s="97">
        <v>0</v>
      </c>
      <c r="P56" s="97" t="s">
        <v>207</v>
      </c>
      <c r="Q56" s="231" t="s">
        <v>36</v>
      </c>
      <c r="R56" s="147" t="s">
        <v>12033</v>
      </c>
      <c r="S56" s="78">
        <v>0</v>
      </c>
      <c r="T56" s="49">
        <v>0</v>
      </c>
      <c r="U56" s="23"/>
      <c r="V56" s="24"/>
      <c r="W56" s="62" t="s">
        <v>859</v>
      </c>
    </row>
    <row r="57" spans="1:23" ht="23.45" customHeight="1">
      <c r="A57" s="16"/>
      <c r="B57" s="16"/>
      <c r="C57" s="16"/>
      <c r="D57" s="16"/>
      <c r="E57" s="25"/>
      <c r="F57" s="16"/>
      <c r="G57" s="26"/>
      <c r="H57" s="27"/>
      <c r="I57" s="28"/>
      <c r="J57" s="29"/>
      <c r="K57" s="125"/>
      <c r="L57" s="77"/>
      <c r="M57" s="10"/>
      <c r="N57" s="11"/>
      <c r="O57" s="97">
        <v>0</v>
      </c>
      <c r="P57" s="97" t="s">
        <v>207</v>
      </c>
      <c r="Q57" s="242"/>
      <c r="R57" s="147"/>
      <c r="S57" s="78">
        <v>0</v>
      </c>
      <c r="T57" s="49">
        <v>0</v>
      </c>
      <c r="U57" s="23"/>
      <c r="V57" s="24"/>
      <c r="W57" s="62" t="s">
        <v>207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7080</v>
      </c>
      <c r="F58" s="35" t="s">
        <v>7081</v>
      </c>
      <c r="G58" s="37" t="s">
        <v>5959</v>
      </c>
      <c r="H58" s="38">
        <v>6000</v>
      </c>
      <c r="I58" s="39">
        <v>3</v>
      </c>
      <c r="J58" s="40"/>
      <c r="K58" s="41"/>
      <c r="L58" s="76">
        <v>3</v>
      </c>
      <c r="M58" s="14"/>
      <c r="N58" s="15"/>
      <c r="O58" s="97">
        <v>3</v>
      </c>
      <c r="P58" s="97" t="s">
        <v>207</v>
      </c>
      <c r="Q58" s="146"/>
      <c r="R58" s="146"/>
      <c r="S58" s="78">
        <v>3</v>
      </c>
      <c r="T58" s="48">
        <v>18000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67" t="s">
        <v>11040</v>
      </c>
      <c r="C59" s="35" t="s">
        <v>5349</v>
      </c>
      <c r="D59" s="35" t="s">
        <v>5349</v>
      </c>
      <c r="E59" s="36" t="s">
        <v>7084</v>
      </c>
      <c r="F59" s="35" t="s">
        <v>7081</v>
      </c>
      <c r="G59" s="37" t="s">
        <v>7067</v>
      </c>
      <c r="H59" s="38">
        <v>6000</v>
      </c>
      <c r="I59" s="39">
        <v>5</v>
      </c>
      <c r="J59" s="40"/>
      <c r="K59" s="41"/>
      <c r="L59" s="76">
        <v>5</v>
      </c>
      <c r="M59" s="14"/>
      <c r="N59" s="15"/>
      <c r="O59" s="97">
        <v>5</v>
      </c>
      <c r="P59" s="97" t="s">
        <v>207</v>
      </c>
      <c r="Q59" s="146"/>
      <c r="R59" s="146"/>
      <c r="S59" s="78">
        <v>5</v>
      </c>
      <c r="T59" s="48">
        <v>30000</v>
      </c>
      <c r="U59" s="23"/>
      <c r="V59" s="24"/>
      <c r="W59" s="62" t="s">
        <v>5536</v>
      </c>
    </row>
    <row r="60" spans="1:23" ht="23.4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8012</v>
      </c>
      <c r="F60" s="35" t="s">
        <v>12785</v>
      </c>
      <c r="G60" s="37" t="s">
        <v>12216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4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12786</v>
      </c>
      <c r="F61" s="35" t="s">
        <v>12787</v>
      </c>
      <c r="G61" s="37" t="s">
        <v>12788</v>
      </c>
      <c r="H61" s="38">
        <v>7000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7000</v>
      </c>
      <c r="U61" s="23"/>
      <c r="V61" s="24"/>
      <c r="W61" s="62" t="s">
        <v>5536</v>
      </c>
    </row>
    <row r="62" spans="1:23" ht="23.4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12789</v>
      </c>
      <c r="F62" s="35" t="s">
        <v>7092</v>
      </c>
      <c r="G62" s="37" t="s">
        <v>7064</v>
      </c>
      <c r="H62" s="38">
        <v>10000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10000</v>
      </c>
      <c r="U62" s="23"/>
      <c r="V62" s="24"/>
      <c r="W62" s="62" t="s">
        <v>5536</v>
      </c>
    </row>
    <row r="63" spans="1:23" ht="23.45" customHeight="1">
      <c r="A63" s="35" t="s">
        <v>5361</v>
      </c>
      <c r="B63" s="35" t="s">
        <v>11040</v>
      </c>
      <c r="C63" s="35" t="s">
        <v>5349</v>
      </c>
      <c r="D63" s="35" t="s">
        <v>5349</v>
      </c>
      <c r="E63" s="36" t="s">
        <v>9395</v>
      </c>
      <c r="F63" s="35" t="s">
        <v>7720</v>
      </c>
      <c r="G63" s="37" t="s">
        <v>5959</v>
      </c>
      <c r="H63" s="38">
        <v>12000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12000</v>
      </c>
      <c r="U63" s="23"/>
      <c r="V63" s="24"/>
      <c r="W63" s="62" t="s">
        <v>5536</v>
      </c>
    </row>
    <row r="64" spans="1:23" ht="23.4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10010</v>
      </c>
      <c r="F64" s="35" t="s">
        <v>7720</v>
      </c>
      <c r="G64" s="37" t="s">
        <v>7067</v>
      </c>
      <c r="H64" s="38">
        <v>12000</v>
      </c>
      <c r="I64" s="39">
        <v>1</v>
      </c>
      <c r="J64" s="40"/>
      <c r="K64" s="41"/>
      <c r="L64" s="76">
        <v>1</v>
      </c>
      <c r="M64" s="14"/>
      <c r="N64" s="15"/>
      <c r="O64" s="97">
        <v>1</v>
      </c>
      <c r="P64" s="97" t="s">
        <v>207</v>
      </c>
      <c r="Q64" s="146"/>
      <c r="R64" s="146"/>
      <c r="S64" s="78">
        <v>1</v>
      </c>
      <c r="T64" s="48">
        <v>12000</v>
      </c>
      <c r="U64" s="23"/>
      <c r="V64" s="24"/>
      <c r="W64" s="62" t="s">
        <v>5536</v>
      </c>
    </row>
    <row r="65" spans="1:23" ht="23.4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7719</v>
      </c>
      <c r="F65" s="35" t="s">
        <v>7720</v>
      </c>
      <c r="G65" s="37" t="s">
        <v>7055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5536</v>
      </c>
    </row>
    <row r="66" spans="1:23" ht="23.45" customHeight="1">
      <c r="A66" s="35" t="s">
        <v>5361</v>
      </c>
      <c r="B66" s="35" t="s">
        <v>11040</v>
      </c>
      <c r="C66" s="35" t="s">
        <v>5349</v>
      </c>
      <c r="D66" s="35" t="s">
        <v>5349</v>
      </c>
      <c r="E66" s="36" t="s">
        <v>8014</v>
      </c>
      <c r="F66" s="35" t="s">
        <v>12790</v>
      </c>
      <c r="G66" s="37" t="s">
        <v>11901</v>
      </c>
      <c r="H66" s="38">
        <v>12000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12000</v>
      </c>
      <c r="U66" s="23"/>
      <c r="V66" s="24"/>
      <c r="W66" s="62" t="s">
        <v>5536</v>
      </c>
    </row>
    <row r="67" spans="1:23" ht="23.45" customHeight="1">
      <c r="A67" s="35" t="s">
        <v>5361</v>
      </c>
      <c r="B67" s="67" t="s">
        <v>11040</v>
      </c>
      <c r="C67" s="35" t="s">
        <v>5349</v>
      </c>
      <c r="D67" s="35" t="s">
        <v>5349</v>
      </c>
      <c r="E67" s="36" t="s">
        <v>12791</v>
      </c>
      <c r="F67" s="35" t="s">
        <v>12790</v>
      </c>
      <c r="G67" s="37" t="s">
        <v>12792</v>
      </c>
      <c r="H67" s="38">
        <v>12000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12000</v>
      </c>
      <c r="U67" s="23"/>
      <c r="V67" s="24"/>
      <c r="W67" s="62" t="s">
        <v>5536</v>
      </c>
    </row>
    <row r="68" spans="1:23" ht="23.45" customHeight="1">
      <c r="A68" s="30" t="s">
        <v>5827</v>
      </c>
      <c r="B68" s="69" t="s">
        <v>11040</v>
      </c>
      <c r="C68" s="30" t="s">
        <v>5349</v>
      </c>
      <c r="D68" s="30" t="s">
        <v>5349</v>
      </c>
      <c r="E68" s="31" t="s">
        <v>5409</v>
      </c>
      <c r="F68" s="30" t="s">
        <v>5408</v>
      </c>
      <c r="G68" s="32" t="s">
        <v>130</v>
      </c>
      <c r="H68" s="33">
        <v>6000</v>
      </c>
      <c r="I68" s="39"/>
      <c r="J68" s="40"/>
      <c r="K68" s="34">
        <v>1</v>
      </c>
      <c r="L68" s="77"/>
      <c r="M68" s="10"/>
      <c r="N68" s="11"/>
      <c r="O68" s="97">
        <v>0</v>
      </c>
      <c r="P68" s="97" t="s">
        <v>207</v>
      </c>
      <c r="Q68" s="146"/>
      <c r="R68" s="217" t="s">
        <v>12991</v>
      </c>
      <c r="S68" s="78">
        <v>0</v>
      </c>
      <c r="T68" s="49">
        <v>0</v>
      </c>
      <c r="U68" s="23"/>
      <c r="V68" s="24"/>
      <c r="W68" s="62" t="s">
        <v>5536</v>
      </c>
    </row>
    <row r="69" spans="1:23" ht="23.45" customHeight="1">
      <c r="A69" s="35"/>
      <c r="B69" s="67"/>
      <c r="C69" s="35"/>
      <c r="D69" s="35"/>
      <c r="E69" s="36"/>
      <c r="F69" s="35"/>
      <c r="G69" s="37"/>
      <c r="H69" s="38"/>
      <c r="I69" s="39"/>
      <c r="J69" s="40"/>
      <c r="K69" s="41"/>
      <c r="L69" s="76"/>
      <c r="M69" s="14"/>
      <c r="N69" s="15"/>
      <c r="O69" s="97">
        <v>0</v>
      </c>
      <c r="P69" s="97" t="s">
        <v>207</v>
      </c>
      <c r="Q69" s="146"/>
      <c r="R69" s="146"/>
      <c r="S69" s="78">
        <v>0</v>
      </c>
      <c r="T69" s="49">
        <v>0</v>
      </c>
      <c r="U69" s="23"/>
      <c r="V69" s="24"/>
      <c r="W69" s="62" t="s">
        <v>207</v>
      </c>
    </row>
    <row r="70" spans="1:23" ht="23.45" customHeight="1">
      <c r="A70" s="35" t="s">
        <v>5722</v>
      </c>
      <c r="B70" s="67" t="s">
        <v>10655</v>
      </c>
      <c r="C70" s="35" t="s">
        <v>38</v>
      </c>
      <c r="D70" s="35" t="s">
        <v>39</v>
      </c>
      <c r="E70" s="36" t="s">
        <v>12075</v>
      </c>
      <c r="F70" s="35" t="s">
        <v>12076</v>
      </c>
      <c r="G70" s="37" t="s">
        <v>12077</v>
      </c>
      <c r="H70" s="38">
        <v>19000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19000</v>
      </c>
      <c r="U70" s="23"/>
      <c r="V70" s="24"/>
      <c r="W70" s="62" t="s">
        <v>4825</v>
      </c>
    </row>
    <row r="71" spans="1:23" ht="23.45" customHeight="1">
      <c r="A71" s="35" t="s">
        <v>5722</v>
      </c>
      <c r="B71" s="67" t="s">
        <v>10655</v>
      </c>
      <c r="C71" s="35" t="s">
        <v>38</v>
      </c>
      <c r="D71" s="35" t="s">
        <v>39</v>
      </c>
      <c r="E71" s="36" t="s">
        <v>12793</v>
      </c>
      <c r="F71" s="35" t="s">
        <v>11286</v>
      </c>
      <c r="G71" s="37" t="s">
        <v>12794</v>
      </c>
      <c r="H71" s="38">
        <v>12000</v>
      </c>
      <c r="I71" s="39">
        <v>1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/>
      <c r="R71" s="146"/>
      <c r="S71" s="78">
        <v>1</v>
      </c>
      <c r="T71" s="48">
        <v>12000</v>
      </c>
      <c r="U71" s="23"/>
      <c r="V71" s="24"/>
      <c r="W71" s="62" t="s">
        <v>4825</v>
      </c>
    </row>
    <row r="72" spans="1:23" ht="23.45" customHeight="1">
      <c r="A72" s="35" t="s">
        <v>5722</v>
      </c>
      <c r="B72" s="35" t="s">
        <v>10655</v>
      </c>
      <c r="C72" s="35" t="s">
        <v>38</v>
      </c>
      <c r="D72" s="35" t="s">
        <v>39</v>
      </c>
      <c r="E72" s="36" t="s">
        <v>7100</v>
      </c>
      <c r="F72" s="35" t="s">
        <v>7101</v>
      </c>
      <c r="G72" s="37" t="s">
        <v>7102</v>
      </c>
      <c r="H72" s="38">
        <v>15000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15000</v>
      </c>
      <c r="U72" s="23"/>
      <c r="V72" s="24"/>
      <c r="W72" s="62" t="s">
        <v>4825</v>
      </c>
    </row>
    <row r="73" spans="1:23" ht="23.45" customHeight="1">
      <c r="A73" s="35" t="s">
        <v>5722</v>
      </c>
      <c r="B73" s="35" t="s">
        <v>10655</v>
      </c>
      <c r="C73" s="35" t="s">
        <v>38</v>
      </c>
      <c r="D73" s="35" t="s">
        <v>39</v>
      </c>
      <c r="E73" s="36" t="s">
        <v>8018</v>
      </c>
      <c r="F73" s="35" t="s">
        <v>7101</v>
      </c>
      <c r="G73" s="37" t="s">
        <v>7027</v>
      </c>
      <c r="H73" s="38">
        <v>15000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15000</v>
      </c>
      <c r="U73" s="23"/>
      <c r="V73" s="24"/>
      <c r="W73" s="62" t="s">
        <v>4825</v>
      </c>
    </row>
    <row r="74" spans="1:23" ht="23.45" customHeight="1">
      <c r="A74" s="35" t="s">
        <v>5722</v>
      </c>
      <c r="B74" s="35" t="s">
        <v>10655</v>
      </c>
      <c r="C74" s="35" t="s">
        <v>38</v>
      </c>
      <c r="D74" s="35" t="s">
        <v>39</v>
      </c>
      <c r="E74" s="36" t="s">
        <v>7105</v>
      </c>
      <c r="F74" s="35" t="s">
        <v>7101</v>
      </c>
      <c r="G74" s="37" t="s">
        <v>7023</v>
      </c>
      <c r="H74" s="38">
        <v>15000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15000</v>
      </c>
      <c r="U74" s="23"/>
      <c r="V74" s="24"/>
      <c r="W74" s="62" t="s">
        <v>4825</v>
      </c>
    </row>
    <row r="75" spans="1:23" ht="23.45" customHeight="1">
      <c r="A75" s="16" t="s">
        <v>5990</v>
      </c>
      <c r="B75" s="16" t="s">
        <v>10655</v>
      </c>
      <c r="C75" s="16" t="s">
        <v>38</v>
      </c>
      <c r="D75" s="16" t="s">
        <v>39</v>
      </c>
      <c r="E75" s="25" t="s">
        <v>12321</v>
      </c>
      <c r="F75" s="16" t="s">
        <v>11705</v>
      </c>
      <c r="G75" s="26" t="s">
        <v>5742</v>
      </c>
      <c r="H75" s="27">
        <v>15000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52</v>
      </c>
      <c r="R75" s="147" t="s">
        <v>12354</v>
      </c>
      <c r="S75" s="78">
        <v>0</v>
      </c>
      <c r="T75" s="48">
        <v>-15000</v>
      </c>
      <c r="U75" s="23"/>
      <c r="V75" s="24"/>
      <c r="W75" s="62" t="s">
        <v>4825</v>
      </c>
    </row>
    <row r="76" spans="1:23" ht="23.45" customHeight="1">
      <c r="A76" s="30" t="s">
        <v>5990</v>
      </c>
      <c r="B76" s="69" t="s">
        <v>10655</v>
      </c>
      <c r="C76" s="30" t="s">
        <v>38</v>
      </c>
      <c r="D76" s="30" t="s">
        <v>39</v>
      </c>
      <c r="E76" s="31" t="s">
        <v>12915</v>
      </c>
      <c r="F76" s="30" t="s">
        <v>11705</v>
      </c>
      <c r="G76" s="32" t="s">
        <v>5150</v>
      </c>
      <c r="H76" s="33">
        <v>15000</v>
      </c>
      <c r="I76" s="39"/>
      <c r="J76" s="40"/>
      <c r="K76" s="34">
        <v>1</v>
      </c>
      <c r="L76" s="77"/>
      <c r="M76" s="10"/>
      <c r="N76" s="11"/>
      <c r="O76" s="97">
        <v>0</v>
      </c>
      <c r="P76" s="97" t="s">
        <v>207</v>
      </c>
      <c r="Q76" s="146"/>
      <c r="R76" s="217" t="s">
        <v>12976</v>
      </c>
      <c r="S76" s="78">
        <v>0</v>
      </c>
      <c r="T76" s="49">
        <v>0</v>
      </c>
      <c r="U76" s="23"/>
      <c r="V76" s="24"/>
      <c r="W76" s="62" t="s">
        <v>4825</v>
      </c>
    </row>
    <row r="77" spans="1:23" ht="23.4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86"/>
      <c r="R77" s="147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35" t="s">
        <v>9329</v>
      </c>
      <c r="B78" s="67" t="s">
        <v>11145</v>
      </c>
      <c r="C78" s="35" t="s">
        <v>6972</v>
      </c>
      <c r="D78" s="35" t="s">
        <v>6972</v>
      </c>
      <c r="E78" s="36" t="s">
        <v>10375</v>
      </c>
      <c r="F78" s="35" t="s">
        <v>9847</v>
      </c>
      <c r="G78" s="37" t="s">
        <v>5959</v>
      </c>
      <c r="H78" s="38">
        <v>15000</v>
      </c>
      <c r="I78" s="39">
        <v>3</v>
      </c>
      <c r="J78" s="40"/>
      <c r="K78" s="41"/>
      <c r="L78" s="76">
        <v>3</v>
      </c>
      <c r="M78" s="14"/>
      <c r="N78" s="15"/>
      <c r="O78" s="97">
        <v>3</v>
      </c>
      <c r="P78" s="97" t="s">
        <v>207</v>
      </c>
      <c r="Q78" s="146"/>
      <c r="R78" s="146"/>
      <c r="S78" s="78">
        <v>3</v>
      </c>
      <c r="T78" s="48">
        <v>45000</v>
      </c>
      <c r="U78" s="23"/>
      <c r="V78" s="24"/>
      <c r="W78" s="62" t="s">
        <v>9332</v>
      </c>
    </row>
    <row r="79" spans="1:23" ht="23.45" customHeight="1">
      <c r="A79" s="35" t="s">
        <v>9329</v>
      </c>
      <c r="B79" s="35" t="s">
        <v>11145</v>
      </c>
      <c r="C79" s="35" t="s">
        <v>6972</v>
      </c>
      <c r="D79" s="35" t="s">
        <v>6972</v>
      </c>
      <c r="E79" s="36" t="s">
        <v>10376</v>
      </c>
      <c r="F79" s="35" t="s">
        <v>9847</v>
      </c>
      <c r="G79" s="37" t="s">
        <v>7162</v>
      </c>
      <c r="H79" s="38">
        <v>15000</v>
      </c>
      <c r="I79" s="39">
        <v>10</v>
      </c>
      <c r="J79" s="40"/>
      <c r="K79" s="41"/>
      <c r="L79" s="76">
        <v>10</v>
      </c>
      <c r="M79" s="14"/>
      <c r="N79" s="15"/>
      <c r="O79" s="97">
        <v>10</v>
      </c>
      <c r="P79" s="97" t="s">
        <v>207</v>
      </c>
      <c r="Q79" s="146"/>
      <c r="R79" s="146"/>
      <c r="S79" s="78">
        <v>10</v>
      </c>
      <c r="T79" s="48">
        <v>150000</v>
      </c>
      <c r="U79" s="23"/>
      <c r="V79" s="24"/>
      <c r="W79" s="62" t="s">
        <v>9332</v>
      </c>
    </row>
    <row r="80" spans="1:23" ht="23.45" customHeight="1">
      <c r="A80" s="35" t="s">
        <v>9329</v>
      </c>
      <c r="B80" s="35" t="s">
        <v>11145</v>
      </c>
      <c r="C80" s="35" t="s">
        <v>6972</v>
      </c>
      <c r="D80" s="35" t="s">
        <v>6972</v>
      </c>
      <c r="E80" s="36" t="s">
        <v>10377</v>
      </c>
      <c r="F80" s="35" t="s">
        <v>9847</v>
      </c>
      <c r="G80" s="37" t="s">
        <v>6755</v>
      </c>
      <c r="H80" s="38">
        <v>15000</v>
      </c>
      <c r="I80" s="39">
        <v>3</v>
      </c>
      <c r="J80" s="40"/>
      <c r="K80" s="41"/>
      <c r="L80" s="76">
        <v>3</v>
      </c>
      <c r="M80" s="14"/>
      <c r="N80" s="15"/>
      <c r="O80" s="97">
        <v>3</v>
      </c>
      <c r="P80" s="97" t="s">
        <v>207</v>
      </c>
      <c r="Q80" s="146"/>
      <c r="R80" s="146"/>
      <c r="S80" s="78">
        <v>3</v>
      </c>
      <c r="T80" s="48">
        <v>45000</v>
      </c>
      <c r="U80" s="23"/>
      <c r="V80" s="24"/>
      <c r="W80" s="62" t="s">
        <v>9332</v>
      </c>
    </row>
    <row r="81" spans="1:23" ht="23.45" customHeight="1">
      <c r="A81" s="35" t="s">
        <v>9329</v>
      </c>
      <c r="B81" s="35" t="s">
        <v>11145</v>
      </c>
      <c r="C81" s="35" t="s">
        <v>6972</v>
      </c>
      <c r="D81" s="35" t="s">
        <v>6972</v>
      </c>
      <c r="E81" s="36" t="s">
        <v>9697</v>
      </c>
      <c r="F81" s="35" t="s">
        <v>9695</v>
      </c>
      <c r="G81" s="37" t="s">
        <v>7067</v>
      </c>
      <c r="H81" s="38">
        <v>16000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16000</v>
      </c>
      <c r="U81" s="23"/>
      <c r="V81" s="24"/>
      <c r="W81" s="62" t="s">
        <v>9332</v>
      </c>
    </row>
    <row r="82" spans="1:23" ht="23.45" customHeight="1">
      <c r="A82" s="246" t="s">
        <v>9329</v>
      </c>
      <c r="B82" s="246" t="s">
        <v>11145</v>
      </c>
      <c r="C82" s="246" t="s">
        <v>6972</v>
      </c>
      <c r="D82" s="246" t="s">
        <v>6972</v>
      </c>
      <c r="E82" s="247" t="s">
        <v>9696</v>
      </c>
      <c r="F82" s="246" t="s">
        <v>9695</v>
      </c>
      <c r="G82" s="248" t="s">
        <v>7055</v>
      </c>
      <c r="H82" s="249">
        <v>16000</v>
      </c>
      <c r="I82" s="250">
        <v>20</v>
      </c>
      <c r="J82" s="251"/>
      <c r="K82" s="252"/>
      <c r="L82" s="253"/>
      <c r="M82" s="254"/>
      <c r="N82" s="255"/>
      <c r="O82" s="97">
        <v>0</v>
      </c>
      <c r="P82" s="97" t="s">
        <v>207</v>
      </c>
      <c r="Q82" s="258" t="s">
        <v>12858</v>
      </c>
      <c r="R82" s="258"/>
      <c r="S82" s="78">
        <v>0</v>
      </c>
      <c r="T82" s="48">
        <v>0</v>
      </c>
      <c r="U82" s="23"/>
      <c r="V82" s="24"/>
      <c r="W82" s="62" t="s">
        <v>9332</v>
      </c>
    </row>
    <row r="83" spans="1:23" ht="23.45" customHeight="1">
      <c r="A83" s="16" t="s">
        <v>10075</v>
      </c>
      <c r="B83" s="16" t="s">
        <v>11145</v>
      </c>
      <c r="C83" s="16" t="s">
        <v>6972</v>
      </c>
      <c r="D83" s="16" t="s">
        <v>6972</v>
      </c>
      <c r="E83" s="25" t="s">
        <v>10276</v>
      </c>
      <c r="F83" s="16" t="s">
        <v>10277</v>
      </c>
      <c r="G83" s="26" t="s">
        <v>147</v>
      </c>
      <c r="H83" s="27">
        <v>16000</v>
      </c>
      <c r="I83" s="28"/>
      <c r="J83" s="29"/>
      <c r="K83" s="12">
        <v>5</v>
      </c>
      <c r="L83" s="77"/>
      <c r="M83" s="10"/>
      <c r="N83" s="11">
        <v>5</v>
      </c>
      <c r="O83" s="97">
        <v>5</v>
      </c>
      <c r="P83" s="97" t="s">
        <v>207</v>
      </c>
      <c r="Q83" s="233"/>
      <c r="R83" s="147" t="s">
        <v>12033</v>
      </c>
      <c r="S83" s="78">
        <v>5</v>
      </c>
      <c r="T83" s="48">
        <v>0</v>
      </c>
      <c r="U83" s="23"/>
      <c r="V83" s="24"/>
      <c r="W83" s="62" t="s">
        <v>9332</v>
      </c>
    </row>
    <row r="84" spans="1:23" ht="23.45" customHeight="1">
      <c r="A84" s="16" t="s">
        <v>10075</v>
      </c>
      <c r="B84" s="16" t="s">
        <v>11145</v>
      </c>
      <c r="C84" s="16" t="s">
        <v>6972</v>
      </c>
      <c r="D84" s="16" t="s">
        <v>6972</v>
      </c>
      <c r="E84" s="25" t="s">
        <v>10276</v>
      </c>
      <c r="F84" s="16" t="s">
        <v>10277</v>
      </c>
      <c r="G84" s="26" t="s">
        <v>147</v>
      </c>
      <c r="H84" s="27">
        <v>16000</v>
      </c>
      <c r="I84" s="28"/>
      <c r="J84" s="29"/>
      <c r="K84" s="12">
        <v>1</v>
      </c>
      <c r="L84" s="77"/>
      <c r="M84" s="10"/>
      <c r="N84" s="11">
        <v>1</v>
      </c>
      <c r="O84" s="97">
        <v>1</v>
      </c>
      <c r="P84" s="97" t="s">
        <v>207</v>
      </c>
      <c r="Q84" s="233"/>
      <c r="R84" s="147" t="s">
        <v>12372</v>
      </c>
      <c r="S84" s="78">
        <v>1</v>
      </c>
      <c r="T84" s="48">
        <v>0</v>
      </c>
      <c r="U84" s="23"/>
      <c r="V84" s="24"/>
      <c r="W84" s="62" t="s">
        <v>9332</v>
      </c>
    </row>
    <row r="85" spans="1:23" ht="23.45" customHeight="1">
      <c r="A85" s="16" t="s">
        <v>10075</v>
      </c>
      <c r="B85" s="16" t="s">
        <v>11145</v>
      </c>
      <c r="C85" s="16" t="s">
        <v>6972</v>
      </c>
      <c r="D85" s="16" t="s">
        <v>6972</v>
      </c>
      <c r="E85" s="25" t="s">
        <v>10276</v>
      </c>
      <c r="F85" s="16" t="s">
        <v>10277</v>
      </c>
      <c r="G85" s="26" t="s">
        <v>147</v>
      </c>
      <c r="H85" s="27">
        <v>16000</v>
      </c>
      <c r="I85" s="28"/>
      <c r="J85" s="29"/>
      <c r="K85" s="12">
        <v>2</v>
      </c>
      <c r="L85" s="77"/>
      <c r="M85" s="10"/>
      <c r="N85" s="11">
        <v>2</v>
      </c>
      <c r="O85" s="97">
        <v>2</v>
      </c>
      <c r="P85" s="97" t="s">
        <v>207</v>
      </c>
      <c r="Q85" s="233"/>
      <c r="R85" s="147" t="s">
        <v>12351</v>
      </c>
      <c r="S85" s="78">
        <v>2</v>
      </c>
      <c r="T85" s="48">
        <v>0</v>
      </c>
      <c r="U85" s="23"/>
      <c r="V85" s="24"/>
      <c r="W85" s="62" t="s">
        <v>9332</v>
      </c>
    </row>
    <row r="86" spans="1:23" ht="23.45" customHeight="1">
      <c r="A86" s="16"/>
      <c r="B86" s="16"/>
      <c r="C86" s="16"/>
      <c r="D86" s="16"/>
      <c r="E86" s="25"/>
      <c r="F86" s="16"/>
      <c r="G86" s="26"/>
      <c r="H86" s="27"/>
      <c r="I86" s="28"/>
      <c r="J86" s="29"/>
      <c r="K86" s="12"/>
      <c r="L86" s="77"/>
      <c r="M86" s="10"/>
      <c r="N86" s="11"/>
      <c r="O86" s="97">
        <v>0</v>
      </c>
      <c r="P86" s="97" t="s">
        <v>207</v>
      </c>
      <c r="Q86" s="233"/>
      <c r="R86" s="147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16" t="s">
        <v>40</v>
      </c>
      <c r="B87" s="16" t="s">
        <v>10670</v>
      </c>
      <c r="C87" s="16"/>
      <c r="D87" s="16" t="s">
        <v>42</v>
      </c>
      <c r="E87" s="25" t="s">
        <v>43</v>
      </c>
      <c r="F87" s="16" t="s">
        <v>44</v>
      </c>
      <c r="G87" s="26" t="s">
        <v>45</v>
      </c>
      <c r="H87" s="27">
        <v>8000</v>
      </c>
      <c r="I87" s="28"/>
      <c r="J87" s="29"/>
      <c r="K87" s="84">
        <v>1</v>
      </c>
      <c r="L87" s="77"/>
      <c r="M87" s="10"/>
      <c r="N87" s="11"/>
      <c r="O87" s="97">
        <v>0</v>
      </c>
      <c r="P87" s="97" t="s">
        <v>207</v>
      </c>
      <c r="Q87" s="167" t="s">
        <v>36</v>
      </c>
      <c r="R87" s="147" t="s">
        <v>46</v>
      </c>
      <c r="S87" s="78">
        <v>0</v>
      </c>
      <c r="T87" s="49">
        <v>0</v>
      </c>
      <c r="U87" s="23"/>
      <c r="V87" s="24"/>
      <c r="W87" s="62" t="s">
        <v>242</v>
      </c>
    </row>
    <row r="88" spans="1:23" ht="23.45" customHeight="1">
      <c r="A88" s="16" t="s">
        <v>40</v>
      </c>
      <c r="B88" s="16" t="s">
        <v>10670</v>
      </c>
      <c r="C88" s="16"/>
      <c r="D88" s="16" t="s">
        <v>42</v>
      </c>
      <c r="E88" s="25" t="s">
        <v>47</v>
      </c>
      <c r="F88" s="16" t="s">
        <v>44</v>
      </c>
      <c r="G88" s="26" t="s">
        <v>48</v>
      </c>
      <c r="H88" s="27">
        <v>8000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167" t="s">
        <v>36</v>
      </c>
      <c r="R88" s="218" t="s">
        <v>49</v>
      </c>
      <c r="S88" s="78">
        <v>0</v>
      </c>
      <c r="T88" s="49">
        <v>0</v>
      </c>
      <c r="U88" s="23"/>
      <c r="V88" s="24"/>
      <c r="W88" s="62" t="s">
        <v>242</v>
      </c>
    </row>
    <row r="89" spans="1:23" ht="23.45" customHeight="1">
      <c r="A89" s="290"/>
      <c r="B89" s="290"/>
      <c r="C89" s="290"/>
      <c r="D89" s="290"/>
      <c r="E89" s="292"/>
      <c r="F89" s="290"/>
      <c r="G89" s="294"/>
      <c r="H89" s="296"/>
      <c r="I89" s="298"/>
      <c r="J89" s="299"/>
      <c r="K89" s="311"/>
      <c r="L89" s="302"/>
      <c r="M89" s="303"/>
      <c r="N89" s="304"/>
      <c r="O89" s="97">
        <v>0</v>
      </c>
      <c r="P89" s="97" t="s">
        <v>207</v>
      </c>
      <c r="Q89" s="313"/>
      <c r="R89" s="319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290" t="s">
        <v>10068</v>
      </c>
      <c r="B90" s="290" t="s">
        <v>10547</v>
      </c>
      <c r="C90" s="290" t="s">
        <v>6869</v>
      </c>
      <c r="D90" s="290" t="s">
        <v>6869</v>
      </c>
      <c r="E90" s="292" t="s">
        <v>6894</v>
      </c>
      <c r="F90" s="290" t="s">
        <v>10066</v>
      </c>
      <c r="G90" s="294" t="s">
        <v>10069</v>
      </c>
      <c r="H90" s="296">
        <v>12500</v>
      </c>
      <c r="I90" s="298"/>
      <c r="J90" s="299"/>
      <c r="K90" s="309">
        <v>1</v>
      </c>
      <c r="L90" s="302"/>
      <c r="M90" s="303"/>
      <c r="N90" s="304"/>
      <c r="O90" s="97">
        <v>0</v>
      </c>
      <c r="P90" s="97" t="s">
        <v>207</v>
      </c>
      <c r="Q90" s="318" t="s">
        <v>36</v>
      </c>
      <c r="R90" s="307" t="s">
        <v>10094</v>
      </c>
      <c r="S90" s="78">
        <v>0</v>
      </c>
      <c r="T90" s="49">
        <v>0</v>
      </c>
      <c r="U90" s="23"/>
      <c r="V90" s="24"/>
      <c r="W90" s="62" t="s">
        <v>6936</v>
      </c>
    </row>
    <row r="91" spans="1:23" ht="23.45" customHeight="1">
      <c r="A91" s="16" t="s">
        <v>10068</v>
      </c>
      <c r="B91" s="16" t="s">
        <v>6873</v>
      </c>
      <c r="C91" s="16" t="s">
        <v>6869</v>
      </c>
      <c r="D91" s="16" t="s">
        <v>6869</v>
      </c>
      <c r="E91" s="25" t="s">
        <v>6870</v>
      </c>
      <c r="F91" s="16" t="s">
        <v>10066</v>
      </c>
      <c r="G91" s="26" t="s">
        <v>11862</v>
      </c>
      <c r="H91" s="27">
        <v>12500</v>
      </c>
      <c r="I91" s="28"/>
      <c r="J91" s="29"/>
      <c r="K91" s="84">
        <v>1</v>
      </c>
      <c r="L91" s="77"/>
      <c r="M91" s="10"/>
      <c r="N91" s="11"/>
      <c r="O91" s="97">
        <v>0</v>
      </c>
      <c r="P91" s="97" t="s">
        <v>207</v>
      </c>
      <c r="Q91" s="231" t="s">
        <v>36</v>
      </c>
      <c r="R91" s="147" t="s">
        <v>11884</v>
      </c>
      <c r="S91" s="78">
        <v>0</v>
      </c>
      <c r="T91" s="49">
        <v>0</v>
      </c>
      <c r="U91" s="23"/>
      <c r="V91" s="24"/>
      <c r="W91" s="62" t="s">
        <v>6936</v>
      </c>
    </row>
    <row r="92" spans="1:23" ht="23.45" customHeight="1">
      <c r="A92" s="16" t="s">
        <v>10068</v>
      </c>
      <c r="B92" s="16" t="s">
        <v>6873</v>
      </c>
      <c r="C92" s="16" t="s">
        <v>6869</v>
      </c>
      <c r="D92" s="16" t="s">
        <v>6869</v>
      </c>
      <c r="E92" s="25" t="s">
        <v>11860</v>
      </c>
      <c r="F92" s="16" t="s">
        <v>10066</v>
      </c>
      <c r="G92" s="26" t="s">
        <v>11863</v>
      </c>
      <c r="H92" s="27">
        <v>12500</v>
      </c>
      <c r="I92" s="28"/>
      <c r="J92" s="29"/>
      <c r="K92" s="84">
        <v>1</v>
      </c>
      <c r="L92" s="77"/>
      <c r="M92" s="10"/>
      <c r="N92" s="11"/>
      <c r="O92" s="97">
        <v>0</v>
      </c>
      <c r="P92" s="97" t="s">
        <v>207</v>
      </c>
      <c r="Q92" s="231" t="s">
        <v>36</v>
      </c>
      <c r="R92" s="147" t="s">
        <v>11884</v>
      </c>
      <c r="S92" s="78">
        <v>0</v>
      </c>
      <c r="T92" s="49">
        <v>0</v>
      </c>
      <c r="U92" s="23"/>
      <c r="V92" s="24"/>
      <c r="W92" s="62" t="s">
        <v>6936</v>
      </c>
    </row>
    <row r="93" spans="1:23" ht="23.45" customHeight="1">
      <c r="A93" s="16"/>
      <c r="B93" s="16"/>
      <c r="C93" s="16"/>
      <c r="D93" s="16"/>
      <c r="E93" s="25"/>
      <c r="F93" s="16"/>
      <c r="G93" s="26"/>
      <c r="H93" s="27"/>
      <c r="I93" s="28"/>
      <c r="J93" s="29"/>
      <c r="K93" s="125"/>
      <c r="L93" s="77"/>
      <c r="M93" s="10"/>
      <c r="N93" s="11"/>
      <c r="O93" s="97">
        <v>0</v>
      </c>
      <c r="P93" s="97" t="s">
        <v>207</v>
      </c>
      <c r="Q93" s="242"/>
      <c r="R93" s="147"/>
      <c r="S93" s="78">
        <v>0</v>
      </c>
      <c r="T93" s="49">
        <v>0</v>
      </c>
      <c r="U93" s="23"/>
      <c r="V93" s="24"/>
      <c r="W93" s="62" t="s">
        <v>207</v>
      </c>
    </row>
    <row r="94" spans="1:23" ht="23.45" customHeight="1">
      <c r="A94" s="35" t="s">
        <v>463</v>
      </c>
      <c r="B94" s="35" t="s">
        <v>10901</v>
      </c>
      <c r="C94" s="35" t="s">
        <v>54</v>
      </c>
      <c r="D94" s="35" t="s">
        <v>55</v>
      </c>
      <c r="E94" s="36" t="s">
        <v>12395</v>
      </c>
      <c r="F94" s="35" t="s">
        <v>12396</v>
      </c>
      <c r="G94" s="37" t="s">
        <v>5959</v>
      </c>
      <c r="H94" s="38">
        <v>7000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7000</v>
      </c>
      <c r="U94" s="23"/>
      <c r="V94" s="24"/>
      <c r="W94" s="62" t="s">
        <v>245</v>
      </c>
    </row>
    <row r="95" spans="1:23" ht="23.45" customHeight="1">
      <c r="A95" s="35" t="s">
        <v>463</v>
      </c>
      <c r="B95" s="35" t="s">
        <v>10901</v>
      </c>
      <c r="C95" s="35" t="s">
        <v>54</v>
      </c>
      <c r="D95" s="35" t="s">
        <v>55</v>
      </c>
      <c r="E95" s="36" t="s">
        <v>12589</v>
      </c>
      <c r="F95" s="35" t="s">
        <v>12396</v>
      </c>
      <c r="G95" s="37" t="s">
        <v>7162</v>
      </c>
      <c r="H95" s="38">
        <v>7000</v>
      </c>
      <c r="I95" s="39">
        <v>4</v>
      </c>
      <c r="J95" s="40"/>
      <c r="K95" s="41"/>
      <c r="L95" s="76"/>
      <c r="M95" s="14"/>
      <c r="N95" s="15"/>
      <c r="O95" s="97">
        <v>0</v>
      </c>
      <c r="P95" s="97" t="s">
        <v>207</v>
      </c>
      <c r="Q95" s="146" t="s">
        <v>12860</v>
      </c>
      <c r="R95" s="146"/>
      <c r="S95" s="78">
        <v>0</v>
      </c>
      <c r="T95" s="48">
        <v>0</v>
      </c>
      <c r="U95" s="23"/>
      <c r="V95" s="24"/>
      <c r="W95" s="62" t="s">
        <v>245</v>
      </c>
    </row>
    <row r="96" spans="1:23" ht="23.45" customHeight="1">
      <c r="A96" s="35" t="s">
        <v>463</v>
      </c>
      <c r="B96" s="35" t="s">
        <v>10901</v>
      </c>
      <c r="C96" s="35" t="s">
        <v>54</v>
      </c>
      <c r="D96" s="35" t="s">
        <v>55</v>
      </c>
      <c r="E96" s="36" t="s">
        <v>10379</v>
      </c>
      <c r="F96" s="35" t="s">
        <v>9698</v>
      </c>
      <c r="G96" s="37" t="s">
        <v>7076</v>
      </c>
      <c r="H96" s="38">
        <v>9000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9000</v>
      </c>
      <c r="U96" s="23"/>
      <c r="V96" s="24"/>
      <c r="W96" s="62" t="s">
        <v>245</v>
      </c>
    </row>
    <row r="97" spans="1:23" ht="23.45" customHeight="1">
      <c r="A97" s="35" t="s">
        <v>463</v>
      </c>
      <c r="B97" s="35" t="s">
        <v>10901</v>
      </c>
      <c r="C97" s="35" t="s">
        <v>54</v>
      </c>
      <c r="D97" s="35" t="s">
        <v>55</v>
      </c>
      <c r="E97" s="36" t="s">
        <v>10380</v>
      </c>
      <c r="F97" s="35" t="s">
        <v>9698</v>
      </c>
      <c r="G97" s="37" t="s">
        <v>7064</v>
      </c>
      <c r="H97" s="38">
        <v>9000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9000</v>
      </c>
      <c r="U97" s="23"/>
      <c r="V97" s="24"/>
      <c r="W97" s="62" t="s">
        <v>245</v>
      </c>
    </row>
    <row r="98" spans="1:23" ht="23.45" customHeight="1">
      <c r="A98" s="35"/>
      <c r="B98" s="35"/>
      <c r="C98" s="35"/>
      <c r="D98" s="35"/>
      <c r="E98" s="36"/>
      <c r="F98" s="35"/>
      <c r="G98" s="37"/>
      <c r="H98" s="38"/>
      <c r="I98" s="39"/>
      <c r="J98" s="40"/>
      <c r="K98" s="41"/>
      <c r="L98" s="76"/>
      <c r="M98" s="14"/>
      <c r="N98" s="15"/>
      <c r="O98" s="97">
        <v>0</v>
      </c>
      <c r="P98" s="97" t="s">
        <v>207</v>
      </c>
      <c r="Q98" s="146"/>
      <c r="R98" s="146"/>
      <c r="S98" s="78">
        <v>0</v>
      </c>
      <c r="T98" s="49">
        <v>0</v>
      </c>
      <c r="U98" s="23"/>
      <c r="V98" s="24"/>
      <c r="W98" s="62" t="s">
        <v>207</v>
      </c>
    </row>
    <row r="99" spans="1:23" ht="23.4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7119</v>
      </c>
      <c r="F99" s="35" t="s">
        <v>7120</v>
      </c>
      <c r="G99" s="37" t="s">
        <v>7121</v>
      </c>
      <c r="H99" s="38">
        <v>8700</v>
      </c>
      <c r="I99" s="39">
        <v>10</v>
      </c>
      <c r="J99" s="40"/>
      <c r="K99" s="41"/>
      <c r="L99" s="76">
        <v>3</v>
      </c>
      <c r="M99" s="14"/>
      <c r="N99" s="15"/>
      <c r="O99" s="97">
        <v>3</v>
      </c>
      <c r="P99" s="97" t="s">
        <v>207</v>
      </c>
      <c r="Q99" s="146"/>
      <c r="R99" s="146"/>
      <c r="S99" s="78">
        <v>3</v>
      </c>
      <c r="T99" s="48">
        <v>26100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11290</v>
      </c>
      <c r="F100" s="35" t="s">
        <v>7120</v>
      </c>
      <c r="G100" s="37" t="s">
        <v>7678</v>
      </c>
      <c r="H100" s="38">
        <v>8700</v>
      </c>
      <c r="I100" s="39">
        <v>7</v>
      </c>
      <c r="J100" s="40"/>
      <c r="K100" s="41"/>
      <c r="L100" s="76">
        <v>7</v>
      </c>
      <c r="M100" s="14"/>
      <c r="N100" s="15"/>
      <c r="O100" s="97">
        <v>7</v>
      </c>
      <c r="P100" s="97" t="s">
        <v>207</v>
      </c>
      <c r="Q100" s="146"/>
      <c r="R100" s="146"/>
      <c r="S100" s="78">
        <v>7</v>
      </c>
      <c r="T100" s="48">
        <v>60900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7784</v>
      </c>
      <c r="F101" s="35" t="s">
        <v>7120</v>
      </c>
      <c r="G101" s="37" t="s">
        <v>7785</v>
      </c>
      <c r="H101" s="38">
        <v>8700</v>
      </c>
      <c r="I101" s="39">
        <v>2</v>
      </c>
      <c r="J101" s="40"/>
      <c r="K101" s="41"/>
      <c r="L101" s="76">
        <v>2</v>
      </c>
      <c r="M101" s="14"/>
      <c r="N101" s="15"/>
      <c r="O101" s="97">
        <v>2</v>
      </c>
      <c r="P101" s="97" t="s">
        <v>207</v>
      </c>
      <c r="Q101" s="146"/>
      <c r="R101" s="146"/>
      <c r="S101" s="78">
        <v>2</v>
      </c>
      <c r="T101" s="48">
        <v>17400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7617</v>
      </c>
      <c r="F102" s="35" t="s">
        <v>7120</v>
      </c>
      <c r="G102" s="37" t="s">
        <v>7618</v>
      </c>
      <c r="H102" s="38">
        <v>8700</v>
      </c>
      <c r="I102" s="39">
        <v>5</v>
      </c>
      <c r="J102" s="40"/>
      <c r="K102" s="41"/>
      <c r="L102" s="76">
        <v>5</v>
      </c>
      <c r="M102" s="14"/>
      <c r="N102" s="15"/>
      <c r="O102" s="97">
        <v>5</v>
      </c>
      <c r="P102" s="97" t="s">
        <v>207</v>
      </c>
      <c r="Q102" s="146"/>
      <c r="R102" s="146"/>
      <c r="S102" s="78">
        <v>5</v>
      </c>
      <c r="T102" s="48">
        <v>43500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7918</v>
      </c>
      <c r="F103" s="35" t="s">
        <v>7123</v>
      </c>
      <c r="G103" s="37" t="s">
        <v>7064</v>
      </c>
      <c r="H103" s="38">
        <v>13000</v>
      </c>
      <c r="I103" s="39">
        <v>3</v>
      </c>
      <c r="J103" s="40"/>
      <c r="K103" s="41"/>
      <c r="L103" s="76"/>
      <c r="M103" s="14"/>
      <c r="N103" s="15"/>
      <c r="O103" s="97">
        <v>0</v>
      </c>
      <c r="P103" s="97" t="s">
        <v>207</v>
      </c>
      <c r="Q103" s="146"/>
      <c r="R103" s="146"/>
      <c r="S103" s="78">
        <v>0</v>
      </c>
      <c r="T103" s="48">
        <v>0</v>
      </c>
      <c r="U103" s="23"/>
      <c r="V103" s="24"/>
      <c r="W103" s="62" t="s">
        <v>4834</v>
      </c>
    </row>
    <row r="104" spans="1:23" ht="23.4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12795</v>
      </c>
      <c r="F104" s="35" t="s">
        <v>12082</v>
      </c>
      <c r="G104" s="37" t="s">
        <v>10397</v>
      </c>
      <c r="H104" s="38">
        <v>8000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146"/>
      <c r="S104" s="78">
        <v>1</v>
      </c>
      <c r="T104" s="48">
        <v>8000</v>
      </c>
      <c r="U104" s="23"/>
      <c r="V104" s="24"/>
      <c r="W104" s="62" t="s">
        <v>4834</v>
      </c>
    </row>
    <row r="105" spans="1:23" ht="23.45" customHeight="1">
      <c r="A105" s="35" t="s">
        <v>246</v>
      </c>
      <c r="B105" s="67" t="s">
        <v>10710</v>
      </c>
      <c r="C105" s="35" t="s">
        <v>58</v>
      </c>
      <c r="D105" s="35" t="s">
        <v>59</v>
      </c>
      <c r="E105" s="36" t="s">
        <v>7786</v>
      </c>
      <c r="F105" s="35" t="s">
        <v>7620</v>
      </c>
      <c r="G105" s="37" t="s">
        <v>7121</v>
      </c>
      <c r="H105" s="38">
        <v>10700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 t="s">
        <v>12861</v>
      </c>
      <c r="R105" s="146"/>
      <c r="S105" s="78">
        <v>1</v>
      </c>
      <c r="T105" s="48">
        <v>10700</v>
      </c>
      <c r="U105" s="23"/>
      <c r="V105" s="24"/>
      <c r="W105" s="62" t="s">
        <v>4834</v>
      </c>
    </row>
    <row r="106" spans="1:23" ht="23.4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12796</v>
      </c>
      <c r="F106" s="35" t="s">
        <v>7623</v>
      </c>
      <c r="G106" s="37" t="s">
        <v>7307</v>
      </c>
      <c r="H106" s="38">
        <v>9000</v>
      </c>
      <c r="I106" s="39">
        <v>1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146"/>
      <c r="R106" s="146"/>
      <c r="S106" s="78">
        <v>0</v>
      </c>
      <c r="T106" s="48">
        <v>0</v>
      </c>
      <c r="U106" s="23"/>
      <c r="V106" s="24"/>
      <c r="W106" s="62" t="s">
        <v>4834</v>
      </c>
    </row>
    <row r="107" spans="1:23" ht="23.45" customHeight="1">
      <c r="A107" s="35" t="s">
        <v>246</v>
      </c>
      <c r="B107" s="35" t="s">
        <v>10710</v>
      </c>
      <c r="C107" s="35" t="s">
        <v>58</v>
      </c>
      <c r="D107" s="35" t="s">
        <v>59</v>
      </c>
      <c r="E107" s="36" t="s">
        <v>7919</v>
      </c>
      <c r="F107" s="35" t="s">
        <v>7623</v>
      </c>
      <c r="G107" s="37" t="s">
        <v>6875</v>
      </c>
      <c r="H107" s="38">
        <v>9000</v>
      </c>
      <c r="I107" s="39">
        <v>3</v>
      </c>
      <c r="J107" s="40"/>
      <c r="K107" s="41"/>
      <c r="L107" s="76">
        <v>3</v>
      </c>
      <c r="M107" s="14"/>
      <c r="N107" s="15"/>
      <c r="O107" s="97">
        <v>3</v>
      </c>
      <c r="P107" s="97" t="s">
        <v>207</v>
      </c>
      <c r="Q107" s="146"/>
      <c r="R107" s="146"/>
      <c r="S107" s="78">
        <v>3</v>
      </c>
      <c r="T107" s="48">
        <v>27000</v>
      </c>
      <c r="U107" s="23"/>
      <c r="V107" s="24"/>
      <c r="W107" s="62" t="s">
        <v>4834</v>
      </c>
    </row>
    <row r="108" spans="1:23" ht="23.45" customHeight="1">
      <c r="A108" s="35" t="s">
        <v>246</v>
      </c>
      <c r="B108" s="35" t="s">
        <v>10710</v>
      </c>
      <c r="C108" s="35" t="s">
        <v>58</v>
      </c>
      <c r="D108" s="35" t="s">
        <v>59</v>
      </c>
      <c r="E108" s="36" t="s">
        <v>7787</v>
      </c>
      <c r="F108" s="35" t="s">
        <v>7623</v>
      </c>
      <c r="G108" s="37" t="s">
        <v>7064</v>
      </c>
      <c r="H108" s="38">
        <v>9000</v>
      </c>
      <c r="I108" s="39">
        <v>1</v>
      </c>
      <c r="J108" s="40"/>
      <c r="K108" s="41"/>
      <c r="L108" s="76">
        <v>1</v>
      </c>
      <c r="M108" s="14"/>
      <c r="N108" s="15"/>
      <c r="O108" s="97">
        <v>1</v>
      </c>
      <c r="P108" s="97" t="s">
        <v>207</v>
      </c>
      <c r="Q108" s="146"/>
      <c r="R108" s="146"/>
      <c r="S108" s="78">
        <v>1</v>
      </c>
      <c r="T108" s="48">
        <v>9000</v>
      </c>
      <c r="U108" s="23"/>
      <c r="V108" s="24"/>
      <c r="W108" s="62" t="s">
        <v>4834</v>
      </c>
    </row>
    <row r="109" spans="1:23" ht="23.45" customHeight="1">
      <c r="A109" s="35" t="s">
        <v>246</v>
      </c>
      <c r="B109" s="35" t="s">
        <v>10710</v>
      </c>
      <c r="C109" s="35" t="s">
        <v>58</v>
      </c>
      <c r="D109" s="35" t="s">
        <v>59</v>
      </c>
      <c r="E109" s="36" t="s">
        <v>11291</v>
      </c>
      <c r="F109" s="35" t="s">
        <v>7625</v>
      </c>
      <c r="G109" s="37" t="s">
        <v>7476</v>
      </c>
      <c r="H109" s="38">
        <v>10700</v>
      </c>
      <c r="I109" s="39">
        <v>5</v>
      </c>
      <c r="J109" s="40"/>
      <c r="K109" s="41"/>
      <c r="L109" s="76">
        <v>5</v>
      </c>
      <c r="M109" s="14"/>
      <c r="N109" s="15"/>
      <c r="O109" s="97">
        <v>5</v>
      </c>
      <c r="P109" s="97" t="s">
        <v>207</v>
      </c>
      <c r="Q109" s="146"/>
      <c r="R109" s="146"/>
      <c r="S109" s="78">
        <v>5</v>
      </c>
      <c r="T109" s="48">
        <v>53500</v>
      </c>
      <c r="U109" s="23"/>
      <c r="V109" s="24"/>
      <c r="W109" s="62" t="s">
        <v>4834</v>
      </c>
    </row>
    <row r="110" spans="1:23" ht="23.45" customHeight="1">
      <c r="A110" s="35" t="s">
        <v>246</v>
      </c>
      <c r="B110" s="35" t="s">
        <v>10710</v>
      </c>
      <c r="C110" s="35" t="s">
        <v>58</v>
      </c>
      <c r="D110" s="35" t="s">
        <v>59</v>
      </c>
      <c r="E110" s="36" t="s">
        <v>12397</v>
      </c>
      <c r="F110" s="35" t="s">
        <v>7141</v>
      </c>
      <c r="G110" s="37" t="s">
        <v>5959</v>
      </c>
      <c r="H110" s="38">
        <v>5000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146"/>
      <c r="S110" s="78">
        <v>1</v>
      </c>
      <c r="T110" s="48">
        <v>5000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6078</v>
      </c>
      <c r="F111" s="16" t="s">
        <v>6077</v>
      </c>
      <c r="G111" s="26" t="s">
        <v>60</v>
      </c>
      <c r="H111" s="27">
        <v>13000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52</v>
      </c>
      <c r="R111" s="147" t="s">
        <v>12351</v>
      </c>
      <c r="S111" s="78">
        <v>0</v>
      </c>
      <c r="T111" s="48">
        <v>-13000</v>
      </c>
      <c r="U111" s="23"/>
      <c r="V111" s="24"/>
      <c r="W111" s="62" t="s">
        <v>4834</v>
      </c>
    </row>
    <row r="112" spans="1:23" ht="23.45" customHeight="1">
      <c r="A112" s="16" t="s">
        <v>56</v>
      </c>
      <c r="B112" s="16" t="s">
        <v>10710</v>
      </c>
      <c r="C112" s="16" t="s">
        <v>58</v>
      </c>
      <c r="D112" s="16" t="s">
        <v>59</v>
      </c>
      <c r="E112" s="25" t="s">
        <v>5105</v>
      </c>
      <c r="F112" s="16" t="s">
        <v>5104</v>
      </c>
      <c r="G112" s="26" t="s">
        <v>35</v>
      </c>
      <c r="H112" s="27">
        <v>8000</v>
      </c>
      <c r="I112" s="28"/>
      <c r="J112" s="29"/>
      <c r="K112" s="84">
        <v>1</v>
      </c>
      <c r="L112" s="77"/>
      <c r="M112" s="10"/>
      <c r="N112" s="11"/>
      <c r="O112" s="97">
        <v>0</v>
      </c>
      <c r="P112" s="97" t="s">
        <v>207</v>
      </c>
      <c r="Q112" s="167" t="s">
        <v>52</v>
      </c>
      <c r="R112" s="147" t="s">
        <v>12351</v>
      </c>
      <c r="S112" s="78">
        <v>0</v>
      </c>
      <c r="T112" s="48">
        <v>-8000</v>
      </c>
      <c r="U112" s="23"/>
      <c r="V112" s="24"/>
      <c r="W112" s="62" t="s">
        <v>4834</v>
      </c>
    </row>
    <row r="113" spans="1:23" ht="23.45" customHeight="1">
      <c r="A113" s="16" t="s">
        <v>56</v>
      </c>
      <c r="B113" s="16" t="s">
        <v>10710</v>
      </c>
      <c r="C113" s="16" t="s">
        <v>58</v>
      </c>
      <c r="D113" s="16" t="s">
        <v>59</v>
      </c>
      <c r="E113" s="25" t="s">
        <v>5059</v>
      </c>
      <c r="F113" s="16" t="s">
        <v>5978</v>
      </c>
      <c r="G113" s="26" t="s">
        <v>5993</v>
      </c>
      <c r="H113" s="27">
        <v>8700</v>
      </c>
      <c r="I113" s="28"/>
      <c r="J113" s="29"/>
      <c r="K113" s="12">
        <v>1</v>
      </c>
      <c r="L113" s="77"/>
      <c r="M113" s="10"/>
      <c r="N113" s="11"/>
      <c r="O113" s="107">
        <v>0</v>
      </c>
      <c r="P113" s="107" t="s">
        <v>207</v>
      </c>
      <c r="Q113" s="147"/>
      <c r="R113" s="147" t="s">
        <v>12751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45" customHeight="1">
      <c r="A114" s="16" t="s">
        <v>56</v>
      </c>
      <c r="B114" s="16" t="s">
        <v>10710</v>
      </c>
      <c r="C114" s="16" t="s">
        <v>58</v>
      </c>
      <c r="D114" s="16" t="s">
        <v>59</v>
      </c>
      <c r="E114" s="25" t="s">
        <v>5061</v>
      </c>
      <c r="F114" s="16" t="s">
        <v>5978</v>
      </c>
      <c r="G114" s="26" t="s">
        <v>6101</v>
      </c>
      <c r="H114" s="27">
        <v>8700</v>
      </c>
      <c r="I114" s="28"/>
      <c r="J114" s="29"/>
      <c r="K114" s="12">
        <v>1</v>
      </c>
      <c r="L114" s="77"/>
      <c r="M114" s="10"/>
      <c r="N114" s="11"/>
      <c r="O114" s="107">
        <v>0</v>
      </c>
      <c r="P114" s="107" t="s">
        <v>207</v>
      </c>
      <c r="Q114" s="147"/>
      <c r="R114" s="147" t="s">
        <v>12752</v>
      </c>
      <c r="S114" s="78">
        <v>0</v>
      </c>
      <c r="T114" s="48">
        <v>0</v>
      </c>
      <c r="U114" s="23"/>
      <c r="V114" s="24"/>
      <c r="W114" s="62" t="s">
        <v>4834</v>
      </c>
    </row>
    <row r="115" spans="1:23" ht="23.45" customHeight="1">
      <c r="A115" s="16" t="s">
        <v>56</v>
      </c>
      <c r="B115" s="16" t="s">
        <v>10710</v>
      </c>
      <c r="C115" s="16" t="s">
        <v>58</v>
      </c>
      <c r="D115" s="16" t="s">
        <v>59</v>
      </c>
      <c r="E115" s="25" t="s">
        <v>5874</v>
      </c>
      <c r="F115" s="16" t="s">
        <v>5980</v>
      </c>
      <c r="G115" s="26" t="s">
        <v>6064</v>
      </c>
      <c r="H115" s="27">
        <v>10700</v>
      </c>
      <c r="I115" s="28"/>
      <c r="J115" s="29"/>
      <c r="K115" s="12">
        <v>1</v>
      </c>
      <c r="L115" s="77"/>
      <c r="M115" s="10"/>
      <c r="N115" s="11"/>
      <c r="O115" s="107">
        <v>0</v>
      </c>
      <c r="P115" s="107" t="s">
        <v>207</v>
      </c>
      <c r="Q115" s="147"/>
      <c r="R115" s="147" t="s">
        <v>12746</v>
      </c>
      <c r="S115" s="78">
        <v>0</v>
      </c>
      <c r="T115" s="48">
        <v>0</v>
      </c>
      <c r="U115" s="23"/>
      <c r="V115" s="24"/>
      <c r="W115" s="62" t="s">
        <v>4834</v>
      </c>
    </row>
    <row r="116" spans="1:23" ht="23.45" customHeight="1">
      <c r="A116" s="30" t="s">
        <v>56</v>
      </c>
      <c r="B116" s="69" t="s">
        <v>10710</v>
      </c>
      <c r="C116" s="30" t="s">
        <v>58</v>
      </c>
      <c r="D116" s="30" t="s">
        <v>59</v>
      </c>
      <c r="E116" s="31" t="s">
        <v>5248</v>
      </c>
      <c r="F116" s="30" t="s">
        <v>12931</v>
      </c>
      <c r="G116" s="32" t="s">
        <v>12947</v>
      </c>
      <c r="H116" s="33">
        <v>10000</v>
      </c>
      <c r="I116" s="39"/>
      <c r="J116" s="40"/>
      <c r="K116" s="34">
        <v>1</v>
      </c>
      <c r="L116" s="77"/>
      <c r="M116" s="10"/>
      <c r="N116" s="11"/>
      <c r="O116" s="97">
        <v>0</v>
      </c>
      <c r="P116" s="97" t="s">
        <v>207</v>
      </c>
      <c r="Q116" s="146"/>
      <c r="R116" s="217" t="s">
        <v>12982</v>
      </c>
      <c r="S116" s="78">
        <v>0</v>
      </c>
      <c r="T116" s="49">
        <v>0</v>
      </c>
      <c r="U116" s="23"/>
      <c r="V116" s="24"/>
      <c r="W116" s="62" t="s">
        <v>4834</v>
      </c>
    </row>
    <row r="117" spans="1:23" ht="23.45" customHeight="1">
      <c r="A117" s="30" t="s">
        <v>56</v>
      </c>
      <c r="B117" s="69" t="s">
        <v>10710</v>
      </c>
      <c r="C117" s="30" t="s">
        <v>58</v>
      </c>
      <c r="D117" s="30" t="s">
        <v>59</v>
      </c>
      <c r="E117" s="31" t="s">
        <v>5060</v>
      </c>
      <c r="F117" s="30" t="s">
        <v>5978</v>
      </c>
      <c r="G117" s="32" t="s">
        <v>5992</v>
      </c>
      <c r="H117" s="33">
        <v>8700</v>
      </c>
      <c r="I117" s="39"/>
      <c r="J117" s="40"/>
      <c r="K117" s="34">
        <v>1</v>
      </c>
      <c r="L117" s="77"/>
      <c r="M117" s="10"/>
      <c r="N117" s="11"/>
      <c r="O117" s="97">
        <v>0</v>
      </c>
      <c r="P117" s="97" t="s">
        <v>207</v>
      </c>
      <c r="Q117" s="146"/>
      <c r="R117" s="217" t="s">
        <v>12983</v>
      </c>
      <c r="S117" s="78">
        <v>0</v>
      </c>
      <c r="T117" s="49">
        <v>0</v>
      </c>
      <c r="U117" s="23"/>
      <c r="V117" s="24"/>
      <c r="W117" s="62" t="s">
        <v>4834</v>
      </c>
    </row>
    <row r="118" spans="1:23" ht="23.45" customHeight="1">
      <c r="A118" s="30"/>
      <c r="B118" s="30"/>
      <c r="C118" s="30"/>
      <c r="D118" s="30"/>
      <c r="E118" s="31"/>
      <c r="F118" s="30"/>
      <c r="G118" s="32"/>
      <c r="H118" s="33"/>
      <c r="I118" s="39"/>
      <c r="J118" s="40"/>
      <c r="K118" s="34"/>
      <c r="L118" s="76"/>
      <c r="M118" s="14"/>
      <c r="N118" s="15"/>
      <c r="O118" s="97">
        <v>0</v>
      </c>
      <c r="P118" s="97" t="s">
        <v>207</v>
      </c>
      <c r="Q118" s="146"/>
      <c r="R118" s="217"/>
      <c r="S118" s="78">
        <v>0</v>
      </c>
      <c r="T118" s="49">
        <v>0</v>
      </c>
      <c r="U118" s="23"/>
      <c r="V118" s="24"/>
      <c r="W118" s="62" t="s">
        <v>207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7146</v>
      </c>
      <c r="F119" s="35" t="s">
        <v>7144</v>
      </c>
      <c r="G119" s="37" t="s">
        <v>7097</v>
      </c>
      <c r="H119" s="38">
        <v>18000</v>
      </c>
      <c r="I119" s="39"/>
      <c r="J119" s="40">
        <v>1</v>
      </c>
      <c r="K119" s="34"/>
      <c r="L119" s="76"/>
      <c r="M119" s="14">
        <v>1</v>
      </c>
      <c r="N119" s="15"/>
      <c r="O119" s="97">
        <v>1</v>
      </c>
      <c r="P119" s="97" t="s">
        <v>207</v>
      </c>
      <c r="Q119" s="146"/>
      <c r="R119" s="146" t="s">
        <v>504</v>
      </c>
      <c r="S119" s="78">
        <v>1</v>
      </c>
      <c r="T119" s="48">
        <v>0</v>
      </c>
      <c r="U119" s="23">
        <v>18000</v>
      </c>
      <c r="V119" s="24">
        <v>45888</v>
      </c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7146</v>
      </c>
      <c r="F120" s="35" t="s">
        <v>7144</v>
      </c>
      <c r="G120" s="37" t="s">
        <v>7097</v>
      </c>
      <c r="H120" s="38">
        <v>18000</v>
      </c>
      <c r="I120" s="39">
        <v>1</v>
      </c>
      <c r="J120" s="40"/>
      <c r="K120" s="41"/>
      <c r="L120" s="76"/>
      <c r="M120" s="14"/>
      <c r="N120" s="15"/>
      <c r="O120" s="97">
        <v>0</v>
      </c>
      <c r="P120" s="97" t="s">
        <v>207</v>
      </c>
      <c r="Q120" s="227" t="s">
        <v>12863</v>
      </c>
      <c r="R120" s="146"/>
      <c r="S120" s="78">
        <v>0</v>
      </c>
      <c r="T120" s="48">
        <v>18000</v>
      </c>
      <c r="U120" s="23"/>
      <c r="V120" s="24"/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7145</v>
      </c>
      <c r="F121" s="35" t="s">
        <v>7144</v>
      </c>
      <c r="G121" s="37" t="s">
        <v>7104</v>
      </c>
      <c r="H121" s="38">
        <v>18000</v>
      </c>
      <c r="I121" s="39">
        <v>10</v>
      </c>
      <c r="J121" s="40"/>
      <c r="K121" s="41"/>
      <c r="L121" s="76">
        <v>10</v>
      </c>
      <c r="M121" s="14"/>
      <c r="N121" s="15"/>
      <c r="O121" s="97">
        <v>10</v>
      </c>
      <c r="P121" s="97" t="s">
        <v>207</v>
      </c>
      <c r="Q121" s="146"/>
      <c r="R121" s="146"/>
      <c r="S121" s="78">
        <v>10</v>
      </c>
      <c r="T121" s="48">
        <v>180000</v>
      </c>
      <c r="U121" s="23"/>
      <c r="V121" s="24"/>
      <c r="W121" s="62" t="s">
        <v>589</v>
      </c>
    </row>
    <row r="122" spans="1:23" ht="23.45" customHeight="1">
      <c r="A122" s="35" t="s">
        <v>1939</v>
      </c>
      <c r="B122" s="67" t="s">
        <v>10755</v>
      </c>
      <c r="C122" s="35" t="s">
        <v>586</v>
      </c>
      <c r="D122" s="35" t="s">
        <v>587</v>
      </c>
      <c r="E122" s="36" t="s">
        <v>7143</v>
      </c>
      <c r="F122" s="35" t="s">
        <v>7144</v>
      </c>
      <c r="G122" s="37" t="s">
        <v>7102</v>
      </c>
      <c r="H122" s="38">
        <v>18000</v>
      </c>
      <c r="I122" s="39"/>
      <c r="J122" s="40">
        <v>10</v>
      </c>
      <c r="K122" s="41"/>
      <c r="L122" s="76"/>
      <c r="M122" s="14"/>
      <c r="N122" s="15"/>
      <c r="O122" s="97">
        <v>0</v>
      </c>
      <c r="P122" s="97" t="s">
        <v>207</v>
      </c>
      <c r="Q122" s="146"/>
      <c r="R122" s="146" t="s">
        <v>84</v>
      </c>
      <c r="S122" s="78">
        <v>0</v>
      </c>
      <c r="T122" s="48">
        <v>0</v>
      </c>
      <c r="U122" s="23">
        <v>360000</v>
      </c>
      <c r="V122" s="24">
        <v>45881</v>
      </c>
      <c r="W122" s="62" t="s">
        <v>589</v>
      </c>
    </row>
    <row r="123" spans="1:23" ht="23.4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12590</v>
      </c>
      <c r="F123" s="35" t="s">
        <v>7144</v>
      </c>
      <c r="G123" s="37" t="s">
        <v>7149</v>
      </c>
      <c r="H123" s="38">
        <v>18000</v>
      </c>
      <c r="I123" s="39"/>
      <c r="J123" s="40">
        <v>1</v>
      </c>
      <c r="K123" s="41"/>
      <c r="L123" s="76"/>
      <c r="M123" s="14">
        <v>1</v>
      </c>
      <c r="N123" s="15"/>
      <c r="O123" s="97">
        <v>1</v>
      </c>
      <c r="P123" s="97" t="s">
        <v>207</v>
      </c>
      <c r="Q123" s="146"/>
      <c r="R123" s="146" t="s">
        <v>504</v>
      </c>
      <c r="S123" s="78">
        <v>1</v>
      </c>
      <c r="T123" s="48">
        <v>0</v>
      </c>
      <c r="U123" s="23">
        <v>18000</v>
      </c>
      <c r="V123" s="24">
        <v>45889</v>
      </c>
      <c r="W123" s="62" t="s">
        <v>589</v>
      </c>
    </row>
    <row r="124" spans="1:23" ht="23.4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11589</v>
      </c>
      <c r="F124" s="35" t="s">
        <v>7144</v>
      </c>
      <c r="G124" s="37" t="s">
        <v>7148</v>
      </c>
      <c r="H124" s="38">
        <v>18000</v>
      </c>
      <c r="I124" s="39"/>
      <c r="J124" s="40">
        <v>3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144</v>
      </c>
      <c r="S124" s="78">
        <v>0</v>
      </c>
      <c r="T124" s="48">
        <v>0</v>
      </c>
      <c r="U124" s="23">
        <v>54000</v>
      </c>
      <c r="V124" s="24">
        <v>45883</v>
      </c>
      <c r="W124" s="62" t="s">
        <v>589</v>
      </c>
    </row>
    <row r="125" spans="1:23" ht="23.45" customHeight="1">
      <c r="A125" s="35" t="s">
        <v>1939</v>
      </c>
      <c r="B125" s="67" t="s">
        <v>10755</v>
      </c>
      <c r="C125" s="35" t="s">
        <v>586</v>
      </c>
      <c r="D125" s="35" t="s">
        <v>587</v>
      </c>
      <c r="E125" s="36" t="s">
        <v>11293</v>
      </c>
      <c r="F125" s="35" t="s">
        <v>7144</v>
      </c>
      <c r="G125" s="37" t="s">
        <v>7147</v>
      </c>
      <c r="H125" s="38">
        <v>18000</v>
      </c>
      <c r="I125" s="39"/>
      <c r="J125" s="40">
        <v>5</v>
      </c>
      <c r="K125" s="41"/>
      <c r="L125" s="76"/>
      <c r="M125" s="14"/>
      <c r="N125" s="15"/>
      <c r="O125" s="97">
        <v>0</v>
      </c>
      <c r="P125" s="97" t="s">
        <v>207</v>
      </c>
      <c r="Q125" s="146" t="s">
        <v>11458</v>
      </c>
      <c r="R125" s="146" t="s">
        <v>143</v>
      </c>
      <c r="S125" s="78">
        <v>0</v>
      </c>
      <c r="T125" s="48">
        <v>0</v>
      </c>
      <c r="U125" s="23">
        <v>90000</v>
      </c>
      <c r="V125" s="24">
        <v>45883</v>
      </c>
      <c r="W125" s="62" t="s">
        <v>589</v>
      </c>
    </row>
    <row r="126" spans="1:23" ht="23.45" customHeight="1">
      <c r="A126" s="35" t="s">
        <v>1939</v>
      </c>
      <c r="B126" s="35" t="s">
        <v>10755</v>
      </c>
      <c r="C126" s="35" t="s">
        <v>586</v>
      </c>
      <c r="D126" s="35" t="s">
        <v>587</v>
      </c>
      <c r="E126" s="36" t="s">
        <v>7790</v>
      </c>
      <c r="F126" s="35" t="s">
        <v>7144</v>
      </c>
      <c r="G126" s="37" t="s">
        <v>7029</v>
      </c>
      <c r="H126" s="38">
        <v>18000</v>
      </c>
      <c r="I126" s="39">
        <v>5</v>
      </c>
      <c r="J126" s="40"/>
      <c r="K126" s="41"/>
      <c r="L126" s="76">
        <v>5</v>
      </c>
      <c r="M126" s="14"/>
      <c r="N126" s="15"/>
      <c r="O126" s="97">
        <v>5</v>
      </c>
      <c r="P126" s="97" t="s">
        <v>207</v>
      </c>
      <c r="Q126" s="146"/>
      <c r="R126" s="146"/>
      <c r="S126" s="78">
        <v>5</v>
      </c>
      <c r="T126" s="48">
        <v>90000</v>
      </c>
      <c r="U126" s="23"/>
      <c r="V126" s="24"/>
      <c r="W126" s="62" t="s">
        <v>589</v>
      </c>
    </row>
    <row r="127" spans="1:23" ht="23.45" customHeight="1">
      <c r="A127" s="35" t="s">
        <v>1939</v>
      </c>
      <c r="B127" s="35" t="s">
        <v>10755</v>
      </c>
      <c r="C127" s="35" t="s">
        <v>586</v>
      </c>
      <c r="D127" s="35" t="s">
        <v>587</v>
      </c>
      <c r="E127" s="36" t="s">
        <v>7150</v>
      </c>
      <c r="F127" s="35" t="s">
        <v>7144</v>
      </c>
      <c r="G127" s="37" t="s">
        <v>7151</v>
      </c>
      <c r="H127" s="38">
        <v>18000</v>
      </c>
      <c r="I127" s="39">
        <v>5</v>
      </c>
      <c r="J127" s="40"/>
      <c r="K127" s="41"/>
      <c r="L127" s="76">
        <v>5</v>
      </c>
      <c r="M127" s="14"/>
      <c r="N127" s="15"/>
      <c r="O127" s="97">
        <v>5</v>
      </c>
      <c r="P127" s="97" t="s">
        <v>207</v>
      </c>
      <c r="Q127" s="146"/>
      <c r="R127" s="146"/>
      <c r="S127" s="78">
        <v>5</v>
      </c>
      <c r="T127" s="48">
        <v>90000</v>
      </c>
      <c r="U127" s="23"/>
      <c r="V127" s="24"/>
      <c r="W127" s="62" t="s">
        <v>589</v>
      </c>
    </row>
    <row r="128" spans="1:23" ht="23.45" customHeight="1">
      <c r="A128" s="35" t="s">
        <v>1939</v>
      </c>
      <c r="B128" s="35" t="s">
        <v>10755</v>
      </c>
      <c r="C128" s="35" t="s">
        <v>586</v>
      </c>
      <c r="D128" s="35" t="s">
        <v>587</v>
      </c>
      <c r="E128" s="36" t="s">
        <v>9399</v>
      </c>
      <c r="F128" s="35" t="s">
        <v>10384</v>
      </c>
      <c r="G128" s="37" t="s">
        <v>10387</v>
      </c>
      <c r="H128" s="38">
        <v>19000</v>
      </c>
      <c r="I128" s="39"/>
      <c r="J128" s="40">
        <v>1</v>
      </c>
      <c r="K128" s="41"/>
      <c r="L128" s="76"/>
      <c r="M128" s="14"/>
      <c r="N128" s="15"/>
      <c r="O128" s="97">
        <v>0</v>
      </c>
      <c r="P128" s="97" t="s">
        <v>207</v>
      </c>
      <c r="Q128" s="146"/>
      <c r="R128" s="146" t="s">
        <v>504</v>
      </c>
      <c r="S128" s="78">
        <v>0</v>
      </c>
      <c r="T128" s="48">
        <v>0</v>
      </c>
      <c r="U128" s="23">
        <v>19000</v>
      </c>
      <c r="V128" s="24">
        <v>45880</v>
      </c>
      <c r="W128" s="62" t="s">
        <v>589</v>
      </c>
    </row>
    <row r="129" spans="1:23" ht="23.45" customHeight="1">
      <c r="A129" s="35" t="s">
        <v>1939</v>
      </c>
      <c r="B129" s="35" t="s">
        <v>10755</v>
      </c>
      <c r="C129" s="35" t="s">
        <v>586</v>
      </c>
      <c r="D129" s="35" t="s">
        <v>587</v>
      </c>
      <c r="E129" s="36" t="s">
        <v>11294</v>
      </c>
      <c r="F129" s="35" t="s">
        <v>7160</v>
      </c>
      <c r="G129" s="37" t="s">
        <v>7104</v>
      </c>
      <c r="H129" s="38">
        <v>18000</v>
      </c>
      <c r="I129" s="39"/>
      <c r="J129" s="40">
        <v>3</v>
      </c>
      <c r="K129" s="41"/>
      <c r="L129" s="76"/>
      <c r="M129" s="14"/>
      <c r="N129" s="15"/>
      <c r="O129" s="97">
        <v>0</v>
      </c>
      <c r="P129" s="97" t="s">
        <v>207</v>
      </c>
      <c r="Q129" s="146"/>
      <c r="R129" s="146" t="s">
        <v>144</v>
      </c>
      <c r="S129" s="78">
        <v>0</v>
      </c>
      <c r="T129" s="48">
        <v>0</v>
      </c>
      <c r="U129" s="23">
        <v>54000</v>
      </c>
      <c r="V129" s="24">
        <v>45889</v>
      </c>
      <c r="W129" s="62" t="s">
        <v>589</v>
      </c>
    </row>
    <row r="130" spans="1:23" ht="23.45" customHeight="1">
      <c r="A130" s="35" t="s">
        <v>1939</v>
      </c>
      <c r="B130" s="35" t="s">
        <v>10755</v>
      </c>
      <c r="C130" s="35" t="s">
        <v>586</v>
      </c>
      <c r="D130" s="35" t="s">
        <v>587</v>
      </c>
      <c r="E130" s="36" t="s">
        <v>11892</v>
      </c>
      <c r="F130" s="35" t="s">
        <v>7160</v>
      </c>
      <c r="G130" s="37" t="s">
        <v>7152</v>
      </c>
      <c r="H130" s="38">
        <v>18000</v>
      </c>
      <c r="I130" s="39"/>
      <c r="J130" s="40">
        <v>1</v>
      </c>
      <c r="K130" s="41"/>
      <c r="L130" s="76"/>
      <c r="M130" s="14"/>
      <c r="N130" s="15"/>
      <c r="O130" s="97">
        <v>0</v>
      </c>
      <c r="P130" s="97" t="s">
        <v>207</v>
      </c>
      <c r="Q130" s="146"/>
      <c r="R130" s="146" t="s">
        <v>504</v>
      </c>
      <c r="S130" s="78">
        <v>0</v>
      </c>
      <c r="T130" s="48">
        <v>0</v>
      </c>
      <c r="U130" s="23">
        <v>18000</v>
      </c>
      <c r="V130" s="24">
        <v>45883</v>
      </c>
      <c r="W130" s="62" t="s">
        <v>589</v>
      </c>
    </row>
    <row r="131" spans="1:23" ht="23.45" customHeight="1">
      <c r="A131" s="16" t="s">
        <v>5737</v>
      </c>
      <c r="B131" s="16" t="s">
        <v>10755</v>
      </c>
      <c r="C131" s="16" t="s">
        <v>586</v>
      </c>
      <c r="D131" s="16" t="s">
        <v>587</v>
      </c>
      <c r="E131" s="25" t="s">
        <v>5543</v>
      </c>
      <c r="F131" s="16" t="s">
        <v>5540</v>
      </c>
      <c r="G131" s="26" t="s">
        <v>5738</v>
      </c>
      <c r="H131" s="27">
        <v>18000</v>
      </c>
      <c r="I131" s="28"/>
      <c r="J131" s="29"/>
      <c r="K131" s="119">
        <v>1</v>
      </c>
      <c r="L131" s="77"/>
      <c r="M131" s="10"/>
      <c r="N131" s="11">
        <v>1</v>
      </c>
      <c r="O131" s="97">
        <v>0</v>
      </c>
      <c r="P131" s="97" t="s">
        <v>207</v>
      </c>
      <c r="Q131" s="236" t="s">
        <v>13006</v>
      </c>
      <c r="R131" s="147" t="s">
        <v>12351</v>
      </c>
      <c r="S131" s="78">
        <v>0</v>
      </c>
      <c r="T131" s="48">
        <v>0</v>
      </c>
      <c r="U131" s="23"/>
      <c r="V131" s="24"/>
      <c r="W131" s="62" t="s">
        <v>589</v>
      </c>
    </row>
    <row r="132" spans="1:23" ht="23.45" customHeight="1">
      <c r="A132" s="16" t="s">
        <v>5737</v>
      </c>
      <c r="B132" s="16" t="s">
        <v>10755</v>
      </c>
      <c r="C132" s="16" t="s">
        <v>586</v>
      </c>
      <c r="D132" s="16" t="s">
        <v>587</v>
      </c>
      <c r="E132" s="25" t="s">
        <v>5570</v>
      </c>
      <c r="F132" s="16" t="s">
        <v>5540</v>
      </c>
      <c r="G132" s="26" t="s">
        <v>6061</v>
      </c>
      <c r="H132" s="27">
        <v>18000</v>
      </c>
      <c r="I132" s="28"/>
      <c r="J132" s="29"/>
      <c r="K132" s="12">
        <v>1</v>
      </c>
      <c r="L132" s="77"/>
      <c r="M132" s="10"/>
      <c r="N132" s="11"/>
      <c r="O132" s="107">
        <v>0</v>
      </c>
      <c r="P132" s="107" t="s">
        <v>207</v>
      </c>
      <c r="Q132" s="147"/>
      <c r="R132" s="147" t="s">
        <v>12752</v>
      </c>
      <c r="S132" s="78">
        <v>0</v>
      </c>
      <c r="T132" s="48">
        <v>0</v>
      </c>
      <c r="U132" s="23"/>
      <c r="V132" s="24"/>
      <c r="W132" s="62" t="s">
        <v>589</v>
      </c>
    </row>
    <row r="133" spans="1:23" ht="23.45" customHeight="1">
      <c r="A133" s="16" t="s">
        <v>5737</v>
      </c>
      <c r="B133" s="16" t="s">
        <v>10755</v>
      </c>
      <c r="C133" s="16" t="s">
        <v>586</v>
      </c>
      <c r="D133" s="16" t="s">
        <v>587</v>
      </c>
      <c r="E133" s="25" t="s">
        <v>5542</v>
      </c>
      <c r="F133" s="16" t="s">
        <v>5540</v>
      </c>
      <c r="G133" s="26" t="s">
        <v>5917</v>
      </c>
      <c r="H133" s="27">
        <v>18000</v>
      </c>
      <c r="I133" s="28"/>
      <c r="J133" s="29"/>
      <c r="K133" s="12">
        <v>1</v>
      </c>
      <c r="L133" s="77"/>
      <c r="M133" s="10"/>
      <c r="N133" s="11"/>
      <c r="O133" s="107">
        <v>0</v>
      </c>
      <c r="P133" s="107" t="s">
        <v>207</v>
      </c>
      <c r="Q133" s="147"/>
      <c r="R133" s="147" t="s">
        <v>12754</v>
      </c>
      <c r="S133" s="78">
        <v>0</v>
      </c>
      <c r="T133" s="48">
        <v>0</v>
      </c>
      <c r="U133" s="23"/>
      <c r="V133" s="24"/>
      <c r="W133" s="62" t="s">
        <v>589</v>
      </c>
    </row>
    <row r="134" spans="1:23" ht="23.45" customHeight="1">
      <c r="A134" s="16" t="s">
        <v>5737</v>
      </c>
      <c r="B134" s="16" t="s">
        <v>10755</v>
      </c>
      <c r="C134" s="16" t="s">
        <v>586</v>
      </c>
      <c r="D134" s="16" t="s">
        <v>587</v>
      </c>
      <c r="E134" s="25" t="s">
        <v>12724</v>
      </c>
      <c r="F134" s="16" t="s">
        <v>12725</v>
      </c>
      <c r="G134" s="26" t="s">
        <v>12730</v>
      </c>
      <c r="H134" s="27">
        <v>17000</v>
      </c>
      <c r="I134" s="28"/>
      <c r="J134" s="29"/>
      <c r="K134" s="12">
        <v>1</v>
      </c>
      <c r="L134" s="77"/>
      <c r="M134" s="10"/>
      <c r="N134" s="11"/>
      <c r="O134" s="107">
        <v>0</v>
      </c>
      <c r="P134" s="107" t="s">
        <v>207</v>
      </c>
      <c r="Q134" s="147"/>
      <c r="R134" s="147" t="s">
        <v>12753</v>
      </c>
      <c r="S134" s="78">
        <v>0</v>
      </c>
      <c r="T134" s="48">
        <v>0</v>
      </c>
      <c r="U134" s="23"/>
      <c r="V134" s="24"/>
      <c r="W134" s="62" t="s">
        <v>589</v>
      </c>
    </row>
    <row r="135" spans="1:23" ht="23.45" customHeight="1">
      <c r="A135" s="30" t="s">
        <v>5737</v>
      </c>
      <c r="B135" s="69" t="s">
        <v>10755</v>
      </c>
      <c r="C135" s="30" t="s">
        <v>586</v>
      </c>
      <c r="D135" s="30" t="s">
        <v>587</v>
      </c>
      <c r="E135" s="31" t="s">
        <v>5570</v>
      </c>
      <c r="F135" s="30" t="s">
        <v>5540</v>
      </c>
      <c r="G135" s="32" t="s">
        <v>6061</v>
      </c>
      <c r="H135" s="33">
        <v>18000</v>
      </c>
      <c r="I135" s="39"/>
      <c r="J135" s="40"/>
      <c r="K135" s="34">
        <v>1</v>
      </c>
      <c r="L135" s="77"/>
      <c r="M135" s="10"/>
      <c r="N135" s="11"/>
      <c r="O135" s="97">
        <v>0</v>
      </c>
      <c r="P135" s="97" t="s">
        <v>207</v>
      </c>
      <c r="Q135" s="146"/>
      <c r="R135" s="217" t="s">
        <v>12979</v>
      </c>
      <c r="S135" s="78">
        <v>0</v>
      </c>
      <c r="T135" s="49">
        <v>0</v>
      </c>
      <c r="U135" s="23"/>
      <c r="V135" s="24"/>
      <c r="W135" s="62" t="s">
        <v>589</v>
      </c>
    </row>
    <row r="136" spans="1:23" ht="23.45" customHeight="1">
      <c r="A136" s="30"/>
      <c r="B136" s="30"/>
      <c r="C136" s="30"/>
      <c r="D136" s="30"/>
      <c r="E136" s="31"/>
      <c r="F136" s="30"/>
      <c r="G136" s="32"/>
      <c r="H136" s="33"/>
      <c r="I136" s="39"/>
      <c r="J136" s="40"/>
      <c r="K136" s="34"/>
      <c r="L136" s="76"/>
      <c r="M136" s="14"/>
      <c r="N136" s="15"/>
      <c r="O136" s="97">
        <v>0</v>
      </c>
      <c r="P136" s="97" t="s">
        <v>207</v>
      </c>
      <c r="Q136" s="146"/>
      <c r="R136" s="217"/>
      <c r="S136" s="78">
        <v>0</v>
      </c>
      <c r="T136" s="49">
        <v>0</v>
      </c>
      <c r="U136" s="23"/>
      <c r="V136" s="24"/>
      <c r="W136" s="62" t="s">
        <v>207</v>
      </c>
    </row>
    <row r="137" spans="1:23" ht="23.45" customHeight="1">
      <c r="A137" s="35" t="s">
        <v>507</v>
      </c>
      <c r="B137" s="35" t="s">
        <v>10567</v>
      </c>
      <c r="C137" s="35" t="s">
        <v>508</v>
      </c>
      <c r="D137" s="35" t="s">
        <v>509</v>
      </c>
      <c r="E137" s="36" t="s">
        <v>7163</v>
      </c>
      <c r="F137" s="35" t="s">
        <v>7164</v>
      </c>
      <c r="G137" s="37" t="s">
        <v>7076</v>
      </c>
      <c r="H137" s="38">
        <v>19000</v>
      </c>
      <c r="I137" s="39">
        <v>3</v>
      </c>
      <c r="J137" s="40"/>
      <c r="K137" s="41"/>
      <c r="L137" s="76">
        <v>3</v>
      </c>
      <c r="M137" s="14"/>
      <c r="N137" s="15"/>
      <c r="O137" s="97">
        <v>3</v>
      </c>
      <c r="P137" s="97" t="s">
        <v>207</v>
      </c>
      <c r="Q137" s="146"/>
      <c r="R137" s="146"/>
      <c r="S137" s="78">
        <v>3</v>
      </c>
      <c r="T137" s="48">
        <v>57000</v>
      </c>
      <c r="U137" s="23"/>
      <c r="V137" s="24"/>
      <c r="W137" s="62" t="s">
        <v>507</v>
      </c>
    </row>
    <row r="138" spans="1:23" ht="23.45" customHeight="1">
      <c r="A138" s="35" t="s">
        <v>507</v>
      </c>
      <c r="B138" s="35" t="s">
        <v>10567</v>
      </c>
      <c r="C138" s="35" t="s">
        <v>508</v>
      </c>
      <c r="D138" s="35" t="s">
        <v>509</v>
      </c>
      <c r="E138" s="36" t="s">
        <v>12085</v>
      </c>
      <c r="F138" s="35" t="s">
        <v>7164</v>
      </c>
      <c r="G138" s="37" t="s">
        <v>7055</v>
      </c>
      <c r="H138" s="38">
        <v>19000</v>
      </c>
      <c r="I138" s="39">
        <v>3</v>
      </c>
      <c r="J138" s="40"/>
      <c r="K138" s="41"/>
      <c r="L138" s="76">
        <v>3</v>
      </c>
      <c r="M138" s="14"/>
      <c r="N138" s="15"/>
      <c r="O138" s="97">
        <v>3</v>
      </c>
      <c r="P138" s="97" t="s">
        <v>207</v>
      </c>
      <c r="Q138" s="146"/>
      <c r="R138" s="146"/>
      <c r="S138" s="78">
        <v>3</v>
      </c>
      <c r="T138" s="48">
        <v>57000</v>
      </c>
      <c r="U138" s="23"/>
      <c r="V138" s="24"/>
      <c r="W138" s="62" t="s">
        <v>507</v>
      </c>
    </row>
    <row r="139" spans="1:23" ht="23.45" customHeight="1">
      <c r="A139" s="16" t="s">
        <v>11736</v>
      </c>
      <c r="B139" s="68" t="s">
        <v>10567</v>
      </c>
      <c r="C139" s="16" t="s">
        <v>508</v>
      </c>
      <c r="D139" s="16" t="s">
        <v>509</v>
      </c>
      <c r="E139" s="25" t="s">
        <v>11701</v>
      </c>
      <c r="F139" s="16" t="s">
        <v>11700</v>
      </c>
      <c r="G139" s="26" t="s">
        <v>35</v>
      </c>
      <c r="H139" s="27">
        <v>19000</v>
      </c>
      <c r="I139" s="28"/>
      <c r="J139" s="29"/>
      <c r="K139" s="119">
        <v>1</v>
      </c>
      <c r="L139" s="77"/>
      <c r="M139" s="10"/>
      <c r="N139" s="11"/>
      <c r="O139" s="97">
        <v>0</v>
      </c>
      <c r="P139" s="97" t="s">
        <v>207</v>
      </c>
      <c r="Q139" s="219" t="s">
        <v>12864</v>
      </c>
      <c r="R139" s="147" t="s">
        <v>11756</v>
      </c>
      <c r="S139" s="78">
        <v>0</v>
      </c>
      <c r="T139" s="48">
        <v>0</v>
      </c>
      <c r="U139" s="23"/>
      <c r="V139" s="24"/>
      <c r="W139" s="62" t="s">
        <v>507</v>
      </c>
    </row>
    <row r="140" spans="1:23" ht="23.45" customHeight="1">
      <c r="A140" s="16"/>
      <c r="B140" s="68"/>
      <c r="C140" s="16"/>
      <c r="D140" s="16"/>
      <c r="E140" s="25"/>
      <c r="F140" s="16"/>
      <c r="G140" s="26"/>
      <c r="H140" s="27"/>
      <c r="I140" s="28"/>
      <c r="J140" s="29"/>
      <c r="K140" s="12"/>
      <c r="L140" s="77"/>
      <c r="M140" s="10"/>
      <c r="N140" s="11"/>
      <c r="O140" s="97">
        <v>0</v>
      </c>
      <c r="P140" s="97" t="s">
        <v>207</v>
      </c>
      <c r="Q140" s="146"/>
      <c r="R140" s="147"/>
      <c r="S140" s="78">
        <v>0</v>
      </c>
      <c r="T140" s="49">
        <v>0</v>
      </c>
      <c r="U140" s="23"/>
      <c r="V140" s="24"/>
      <c r="W140" s="62" t="s">
        <v>207</v>
      </c>
    </row>
    <row r="141" spans="1:23" ht="23.45" customHeight="1">
      <c r="A141" s="35" t="s">
        <v>67</v>
      </c>
      <c r="B141" s="67" t="s">
        <v>10666</v>
      </c>
      <c r="C141" s="35" t="s">
        <v>69</v>
      </c>
      <c r="D141" s="35" t="s">
        <v>69</v>
      </c>
      <c r="E141" s="36" t="s">
        <v>11592</v>
      </c>
      <c r="F141" s="35" t="s">
        <v>7166</v>
      </c>
      <c r="G141" s="37" t="s">
        <v>11593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10121</v>
      </c>
      <c r="F142" s="35" t="s">
        <v>7166</v>
      </c>
      <c r="G142" s="37" t="s">
        <v>10122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11375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12399</v>
      </c>
      <c r="F143" s="35" t="s">
        <v>7166</v>
      </c>
      <c r="G143" s="37" t="s">
        <v>12400</v>
      </c>
      <c r="H143" s="38">
        <v>17200</v>
      </c>
      <c r="I143" s="39">
        <v>10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12433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67" t="s">
        <v>10666</v>
      </c>
      <c r="C144" s="35" t="s">
        <v>69</v>
      </c>
      <c r="D144" s="35" t="s">
        <v>69</v>
      </c>
      <c r="E144" s="36" t="s">
        <v>9700</v>
      </c>
      <c r="F144" s="35" t="s">
        <v>7166</v>
      </c>
      <c r="G144" s="37" t="s">
        <v>9701</v>
      </c>
      <c r="H144" s="38">
        <v>17000</v>
      </c>
      <c r="I144" s="39">
        <v>20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12433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11590</v>
      </c>
      <c r="F145" s="35" t="s">
        <v>7166</v>
      </c>
      <c r="G145" s="37" t="s">
        <v>11591</v>
      </c>
      <c r="H145" s="38">
        <v>17200</v>
      </c>
      <c r="I145" s="39">
        <v>10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46"/>
      <c r="R145" s="219" t="s">
        <v>11652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11594</v>
      </c>
      <c r="F146" s="35" t="s">
        <v>7166</v>
      </c>
      <c r="G146" s="37" t="s">
        <v>11595</v>
      </c>
      <c r="H146" s="38">
        <v>17000</v>
      </c>
      <c r="I146" s="39">
        <v>10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146"/>
      <c r="R146" s="219" t="s">
        <v>11652</v>
      </c>
      <c r="S146" s="78">
        <v>0</v>
      </c>
      <c r="T146" s="48">
        <v>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67" t="s">
        <v>10666</v>
      </c>
      <c r="C147" s="35" t="s">
        <v>69</v>
      </c>
      <c r="D147" s="35" t="s">
        <v>69</v>
      </c>
      <c r="E147" s="36" t="s">
        <v>7569</v>
      </c>
      <c r="F147" s="35" t="s">
        <v>7166</v>
      </c>
      <c r="G147" s="245" t="s">
        <v>7570</v>
      </c>
      <c r="H147" s="262">
        <v>17200</v>
      </c>
      <c r="I147" s="263">
        <v>10</v>
      </c>
      <c r="J147" s="40"/>
      <c r="K147" s="41"/>
      <c r="L147" s="76"/>
      <c r="M147" s="14"/>
      <c r="N147" s="15"/>
      <c r="O147" s="97">
        <v>0</v>
      </c>
      <c r="P147" s="97" t="s">
        <v>207</v>
      </c>
      <c r="Q147" s="146"/>
      <c r="R147" s="219" t="s">
        <v>10156</v>
      </c>
      <c r="S147" s="78">
        <v>0</v>
      </c>
      <c r="T147" s="48">
        <v>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7567</v>
      </c>
      <c r="F148" s="35" t="s">
        <v>7166</v>
      </c>
      <c r="G148" s="37" t="s">
        <v>7568</v>
      </c>
      <c r="H148" s="38">
        <v>17000</v>
      </c>
      <c r="I148" s="39">
        <v>10</v>
      </c>
      <c r="J148" s="40"/>
      <c r="K148" s="41"/>
      <c r="L148" s="76"/>
      <c r="M148" s="14"/>
      <c r="N148" s="15"/>
      <c r="O148" s="97">
        <v>0</v>
      </c>
      <c r="P148" s="97" t="s">
        <v>207</v>
      </c>
      <c r="Q148" s="146"/>
      <c r="R148" s="219" t="s">
        <v>11938</v>
      </c>
      <c r="S148" s="78">
        <v>0</v>
      </c>
      <c r="T148" s="48">
        <v>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7792</v>
      </c>
      <c r="F149" s="35" t="s">
        <v>7166</v>
      </c>
      <c r="G149" s="37" t="s">
        <v>7793</v>
      </c>
      <c r="H149" s="38">
        <v>17200</v>
      </c>
      <c r="I149" s="39">
        <v>10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/>
      <c r="R149" s="219" t="s">
        <v>12433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9400</v>
      </c>
      <c r="F150" s="35" t="s">
        <v>7166</v>
      </c>
      <c r="G150" s="37" t="s">
        <v>9401</v>
      </c>
      <c r="H150" s="38">
        <v>17000</v>
      </c>
      <c r="I150" s="39">
        <v>20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/>
      <c r="R150" s="219" t="s">
        <v>11375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9400</v>
      </c>
      <c r="F151" s="35" t="s">
        <v>7166</v>
      </c>
      <c r="G151" s="37" t="s">
        <v>9401</v>
      </c>
      <c r="H151" s="38">
        <v>17000</v>
      </c>
      <c r="I151" s="39">
        <v>10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219" t="s">
        <v>12649</v>
      </c>
      <c r="S151" s="78">
        <v>0</v>
      </c>
      <c r="T151" s="48">
        <v>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9786</v>
      </c>
      <c r="F152" s="35" t="s">
        <v>7166</v>
      </c>
      <c r="G152" s="37" t="s">
        <v>9787</v>
      </c>
      <c r="H152" s="38">
        <v>17200</v>
      </c>
      <c r="I152" s="39">
        <v>10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146"/>
      <c r="R152" s="219" t="s">
        <v>11938</v>
      </c>
      <c r="S152" s="78">
        <v>0</v>
      </c>
      <c r="T152" s="48">
        <v>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7571</v>
      </c>
      <c r="F153" s="35" t="s">
        <v>7168</v>
      </c>
      <c r="G153" s="37" t="s">
        <v>6168</v>
      </c>
      <c r="H153" s="38">
        <v>20000</v>
      </c>
      <c r="I153" s="39">
        <v>1</v>
      </c>
      <c r="J153" s="40"/>
      <c r="K153" s="41"/>
      <c r="L153" s="76"/>
      <c r="M153" s="14"/>
      <c r="N153" s="15"/>
      <c r="O153" s="97">
        <v>0</v>
      </c>
      <c r="P153" s="97" t="s">
        <v>207</v>
      </c>
      <c r="Q153" s="146"/>
      <c r="R153" s="146"/>
      <c r="S153" s="78">
        <v>0</v>
      </c>
      <c r="T153" s="48">
        <v>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10388</v>
      </c>
      <c r="F154" s="35" t="s">
        <v>7168</v>
      </c>
      <c r="G154" s="37" t="s">
        <v>10389</v>
      </c>
      <c r="H154" s="38">
        <v>20000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40000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9451</v>
      </c>
      <c r="F155" s="35" t="s">
        <v>7168</v>
      </c>
      <c r="G155" s="37" t="s">
        <v>6617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46"/>
      <c r="R155" s="146"/>
      <c r="S155" s="78">
        <v>1</v>
      </c>
      <c r="T155" s="48">
        <v>20000</v>
      </c>
      <c r="U155" s="23"/>
      <c r="V155" s="24"/>
      <c r="W155" s="62" t="s">
        <v>1106</v>
      </c>
    </row>
    <row r="156" spans="1:23" ht="23.45" customHeight="1">
      <c r="A156" s="35" t="s">
        <v>67</v>
      </c>
      <c r="B156" s="35" t="s">
        <v>10666</v>
      </c>
      <c r="C156" s="35" t="s">
        <v>69</v>
      </c>
      <c r="D156" s="35" t="s">
        <v>69</v>
      </c>
      <c r="E156" s="36" t="s">
        <v>7170</v>
      </c>
      <c r="F156" s="35" t="s">
        <v>7168</v>
      </c>
      <c r="G156" s="37" t="s">
        <v>7171</v>
      </c>
      <c r="H156" s="38">
        <v>20000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20000</v>
      </c>
      <c r="U156" s="23"/>
      <c r="V156" s="24"/>
      <c r="W156" s="62" t="s">
        <v>1106</v>
      </c>
    </row>
    <row r="157" spans="1:23" ht="23.4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7167</v>
      </c>
      <c r="F157" s="35" t="s">
        <v>7168</v>
      </c>
      <c r="G157" s="37" t="s">
        <v>7169</v>
      </c>
      <c r="H157" s="38">
        <v>20000</v>
      </c>
      <c r="I157" s="39">
        <v>1</v>
      </c>
      <c r="J157" s="40"/>
      <c r="K157" s="41"/>
      <c r="L157" s="76">
        <v>1</v>
      </c>
      <c r="M157" s="14"/>
      <c r="N157" s="15"/>
      <c r="O157" s="97">
        <v>1</v>
      </c>
      <c r="P157" s="97" t="s">
        <v>207</v>
      </c>
      <c r="Q157" s="146"/>
      <c r="R157" s="146"/>
      <c r="S157" s="78">
        <v>1</v>
      </c>
      <c r="T157" s="48">
        <v>20000</v>
      </c>
      <c r="U157" s="23"/>
      <c r="V157" s="24"/>
      <c r="W157" s="62" t="s">
        <v>1106</v>
      </c>
    </row>
    <row r="158" spans="1:23" ht="23.4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7174</v>
      </c>
      <c r="F158" s="35" t="s">
        <v>7173</v>
      </c>
      <c r="G158" s="37" t="s">
        <v>7031</v>
      </c>
      <c r="H158" s="38">
        <v>18000</v>
      </c>
      <c r="I158" s="39">
        <v>2</v>
      </c>
      <c r="J158" s="40"/>
      <c r="K158" s="41"/>
      <c r="L158" s="76"/>
      <c r="M158" s="14"/>
      <c r="N158" s="15"/>
      <c r="O158" s="97">
        <v>0</v>
      </c>
      <c r="P158" s="97" t="s">
        <v>207</v>
      </c>
      <c r="Q158" s="146"/>
      <c r="R158" s="146"/>
      <c r="S158" s="78">
        <v>0</v>
      </c>
      <c r="T158" s="48">
        <v>0</v>
      </c>
      <c r="U158" s="23"/>
      <c r="V158" s="24"/>
      <c r="W158" s="62" t="s">
        <v>1106</v>
      </c>
    </row>
    <row r="159" spans="1:23" ht="23.45" customHeight="1">
      <c r="A159" s="35" t="s">
        <v>67</v>
      </c>
      <c r="B159" s="35" t="s">
        <v>10666</v>
      </c>
      <c r="C159" s="35" t="s">
        <v>69</v>
      </c>
      <c r="D159" s="35" t="s">
        <v>69</v>
      </c>
      <c r="E159" s="36" t="s">
        <v>10390</v>
      </c>
      <c r="F159" s="35" t="s">
        <v>7173</v>
      </c>
      <c r="G159" s="37" t="s">
        <v>7027</v>
      </c>
      <c r="H159" s="38">
        <v>18000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46"/>
      <c r="R159" s="146"/>
      <c r="S159" s="78">
        <v>1</v>
      </c>
      <c r="T159" s="48">
        <v>18000</v>
      </c>
      <c r="U159" s="23"/>
      <c r="V159" s="24"/>
      <c r="W159" s="62" t="s">
        <v>1106</v>
      </c>
    </row>
    <row r="160" spans="1:23" ht="23.45" customHeight="1">
      <c r="A160" s="35" t="s">
        <v>67</v>
      </c>
      <c r="B160" s="35" t="s">
        <v>10666</v>
      </c>
      <c r="C160" s="35" t="s">
        <v>69</v>
      </c>
      <c r="D160" s="35" t="s">
        <v>69</v>
      </c>
      <c r="E160" s="36" t="s">
        <v>7175</v>
      </c>
      <c r="F160" s="35" t="s">
        <v>7173</v>
      </c>
      <c r="G160" s="37" t="s">
        <v>7025</v>
      </c>
      <c r="H160" s="38">
        <v>18000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146"/>
      <c r="R160" s="146"/>
      <c r="S160" s="78">
        <v>1</v>
      </c>
      <c r="T160" s="48">
        <v>18000</v>
      </c>
      <c r="U160" s="23"/>
      <c r="V160" s="24"/>
      <c r="W160" s="62" t="s">
        <v>1106</v>
      </c>
    </row>
    <row r="161" spans="1:23" ht="23.45" customHeight="1">
      <c r="A161" s="35" t="s">
        <v>67</v>
      </c>
      <c r="B161" s="35" t="s">
        <v>10666</v>
      </c>
      <c r="C161" s="35" t="s">
        <v>69</v>
      </c>
      <c r="D161" s="35" t="s">
        <v>69</v>
      </c>
      <c r="E161" s="36" t="s">
        <v>12592</v>
      </c>
      <c r="F161" s="35" t="s">
        <v>10391</v>
      </c>
      <c r="G161" s="37" t="s">
        <v>12593</v>
      </c>
      <c r="H161" s="38">
        <v>19000</v>
      </c>
      <c r="I161" s="39">
        <v>1</v>
      </c>
      <c r="J161" s="40"/>
      <c r="K161" s="41"/>
      <c r="L161" s="76">
        <v>1</v>
      </c>
      <c r="M161" s="14"/>
      <c r="N161" s="15"/>
      <c r="O161" s="97">
        <v>1</v>
      </c>
      <c r="P161" s="97" t="s">
        <v>207</v>
      </c>
      <c r="Q161" s="146"/>
      <c r="R161" s="146"/>
      <c r="S161" s="78">
        <v>1</v>
      </c>
      <c r="T161" s="48">
        <v>19000</v>
      </c>
      <c r="U161" s="23"/>
      <c r="V161" s="24"/>
      <c r="W161" s="62" t="s">
        <v>1106</v>
      </c>
    </row>
    <row r="162" spans="1:23" ht="23.45" customHeight="1">
      <c r="A162" s="35" t="s">
        <v>67</v>
      </c>
      <c r="B162" s="35" t="s">
        <v>10666</v>
      </c>
      <c r="C162" s="35" t="s">
        <v>69</v>
      </c>
      <c r="D162" s="35" t="s">
        <v>69</v>
      </c>
      <c r="E162" s="36" t="s">
        <v>11599</v>
      </c>
      <c r="F162" s="35" t="s">
        <v>7178</v>
      </c>
      <c r="G162" s="37" t="s">
        <v>7097</v>
      </c>
      <c r="H162" s="38">
        <v>18000</v>
      </c>
      <c r="I162" s="39">
        <v>5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146"/>
      <c r="R162" s="146"/>
      <c r="S162" s="78">
        <v>0</v>
      </c>
      <c r="T162" s="48">
        <v>0</v>
      </c>
      <c r="U162" s="23"/>
      <c r="V162" s="24"/>
      <c r="W162" s="62" t="s">
        <v>1106</v>
      </c>
    </row>
    <row r="163" spans="1:23" ht="23.45" customHeight="1">
      <c r="A163" s="35" t="s">
        <v>67</v>
      </c>
      <c r="B163" s="67" t="s">
        <v>10666</v>
      </c>
      <c r="C163" s="35" t="s">
        <v>69</v>
      </c>
      <c r="D163" s="35" t="s">
        <v>69</v>
      </c>
      <c r="E163" s="36" t="s">
        <v>7795</v>
      </c>
      <c r="F163" s="35" t="s">
        <v>7178</v>
      </c>
      <c r="G163" s="37" t="s">
        <v>7104</v>
      </c>
      <c r="H163" s="38">
        <v>18000</v>
      </c>
      <c r="I163" s="39">
        <v>10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146" t="s">
        <v>12867</v>
      </c>
      <c r="R163" s="146"/>
      <c r="S163" s="78">
        <v>0</v>
      </c>
      <c r="T163" s="48">
        <v>0</v>
      </c>
      <c r="U163" s="23"/>
      <c r="V163" s="24"/>
      <c r="W163" s="62" t="s">
        <v>1106</v>
      </c>
    </row>
    <row r="164" spans="1:23" ht="23.45" customHeight="1">
      <c r="A164" s="35" t="s">
        <v>67</v>
      </c>
      <c r="B164" s="35" t="s">
        <v>10666</v>
      </c>
      <c r="C164" s="35" t="s">
        <v>69</v>
      </c>
      <c r="D164" s="35" t="s">
        <v>69</v>
      </c>
      <c r="E164" s="36" t="s">
        <v>11598</v>
      </c>
      <c r="F164" s="35" t="s">
        <v>7178</v>
      </c>
      <c r="G164" s="37" t="s">
        <v>7102</v>
      </c>
      <c r="H164" s="38">
        <v>18000</v>
      </c>
      <c r="I164" s="39">
        <v>2</v>
      </c>
      <c r="J164" s="40"/>
      <c r="K164" s="41"/>
      <c r="L164" s="76"/>
      <c r="M164" s="14"/>
      <c r="N164" s="15"/>
      <c r="O164" s="97">
        <v>0</v>
      </c>
      <c r="P164" s="97" t="s">
        <v>207</v>
      </c>
      <c r="Q164" s="146"/>
      <c r="R164" s="146"/>
      <c r="S164" s="78">
        <v>0</v>
      </c>
      <c r="T164" s="48">
        <v>0</v>
      </c>
      <c r="U164" s="23"/>
      <c r="V164" s="24"/>
      <c r="W164" s="62" t="s">
        <v>1106</v>
      </c>
    </row>
    <row r="165" spans="1:23" ht="23.45" customHeight="1">
      <c r="A165" s="35" t="s">
        <v>67</v>
      </c>
      <c r="B165" s="35" t="s">
        <v>10666</v>
      </c>
      <c r="C165" s="35" t="s">
        <v>69</v>
      </c>
      <c r="D165" s="35" t="s">
        <v>69</v>
      </c>
      <c r="E165" s="36" t="s">
        <v>7179</v>
      </c>
      <c r="F165" s="35" t="s">
        <v>7178</v>
      </c>
      <c r="G165" s="37" t="s">
        <v>7148</v>
      </c>
      <c r="H165" s="38">
        <v>18000</v>
      </c>
      <c r="I165" s="39">
        <v>2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8">
        <v>0</v>
      </c>
      <c r="U165" s="23"/>
      <c r="V165" s="24"/>
      <c r="W165" s="62" t="s">
        <v>1106</v>
      </c>
    </row>
    <row r="166" spans="1:23" ht="23.45" customHeight="1">
      <c r="A166" s="35" t="s">
        <v>67</v>
      </c>
      <c r="B166" s="35" t="s">
        <v>10666</v>
      </c>
      <c r="C166" s="35" t="s">
        <v>69</v>
      </c>
      <c r="D166" s="35" t="s">
        <v>69</v>
      </c>
      <c r="E166" s="36" t="s">
        <v>7177</v>
      </c>
      <c r="F166" s="35" t="s">
        <v>7178</v>
      </c>
      <c r="G166" s="37" t="s">
        <v>7147</v>
      </c>
      <c r="H166" s="38">
        <v>18000</v>
      </c>
      <c r="I166" s="39">
        <v>1</v>
      </c>
      <c r="J166" s="40"/>
      <c r="K166" s="41"/>
      <c r="L166" s="76"/>
      <c r="M166" s="14"/>
      <c r="N166" s="15"/>
      <c r="O166" s="97">
        <v>0</v>
      </c>
      <c r="P166" s="97" t="s">
        <v>207</v>
      </c>
      <c r="Q166" s="146"/>
      <c r="R166" s="146"/>
      <c r="S166" s="78">
        <v>0</v>
      </c>
      <c r="T166" s="48">
        <v>0</v>
      </c>
      <c r="U166" s="23"/>
      <c r="V166" s="24"/>
      <c r="W166" s="62" t="s">
        <v>1106</v>
      </c>
    </row>
    <row r="167" spans="1:23" ht="23.45" customHeight="1">
      <c r="A167" s="35" t="s">
        <v>67</v>
      </c>
      <c r="B167" s="35" t="s">
        <v>10666</v>
      </c>
      <c r="C167" s="35" t="s">
        <v>69</v>
      </c>
      <c r="D167" s="35" t="s">
        <v>69</v>
      </c>
      <c r="E167" s="36" t="s">
        <v>7180</v>
      </c>
      <c r="F167" s="35" t="s">
        <v>7178</v>
      </c>
      <c r="G167" s="37" t="s">
        <v>7152</v>
      </c>
      <c r="H167" s="38">
        <v>18000</v>
      </c>
      <c r="I167" s="39">
        <v>12</v>
      </c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8">
        <v>0</v>
      </c>
      <c r="U167" s="23"/>
      <c r="V167" s="24"/>
      <c r="W167" s="62" t="s">
        <v>1106</v>
      </c>
    </row>
    <row r="168" spans="1:23" ht="23.45" customHeight="1">
      <c r="A168" s="35" t="s">
        <v>67</v>
      </c>
      <c r="B168" s="35" t="s">
        <v>10666</v>
      </c>
      <c r="C168" s="35" t="s">
        <v>69</v>
      </c>
      <c r="D168" s="35" t="s">
        <v>69</v>
      </c>
      <c r="E168" s="36" t="s">
        <v>10011</v>
      </c>
      <c r="F168" s="35" t="s">
        <v>7576</v>
      </c>
      <c r="G168" s="37" t="s">
        <v>10012</v>
      </c>
      <c r="H168" s="38">
        <v>18700</v>
      </c>
      <c r="I168" s="39">
        <v>1</v>
      </c>
      <c r="J168" s="40"/>
      <c r="K168" s="41"/>
      <c r="L168" s="76">
        <v>1</v>
      </c>
      <c r="M168" s="14"/>
      <c r="N168" s="15"/>
      <c r="O168" s="97">
        <v>1</v>
      </c>
      <c r="P168" s="97" t="s">
        <v>207</v>
      </c>
      <c r="Q168" s="146"/>
      <c r="R168" s="146"/>
      <c r="S168" s="78">
        <v>1</v>
      </c>
      <c r="T168" s="48">
        <v>18700</v>
      </c>
      <c r="U168" s="23"/>
      <c r="V168" s="24"/>
      <c r="W168" s="62" t="s">
        <v>1106</v>
      </c>
    </row>
    <row r="169" spans="1:23" ht="23.45" customHeight="1">
      <c r="A169" s="16" t="s">
        <v>70</v>
      </c>
      <c r="B169" s="16" t="s">
        <v>10666</v>
      </c>
      <c r="C169" s="16" t="s">
        <v>69</v>
      </c>
      <c r="D169" s="16" t="s">
        <v>69</v>
      </c>
      <c r="E169" s="25" t="s">
        <v>5799</v>
      </c>
      <c r="F169" s="16" t="s">
        <v>5700</v>
      </c>
      <c r="G169" s="26" t="s">
        <v>6061</v>
      </c>
      <c r="H169" s="27">
        <v>18000</v>
      </c>
      <c r="I169" s="28"/>
      <c r="J169" s="29"/>
      <c r="K169" s="84">
        <v>1</v>
      </c>
      <c r="L169" s="77"/>
      <c r="M169" s="10"/>
      <c r="N169" s="11"/>
      <c r="O169" s="97">
        <v>0</v>
      </c>
      <c r="P169" s="97" t="s">
        <v>207</v>
      </c>
      <c r="Q169" s="167" t="s">
        <v>12865</v>
      </c>
      <c r="R169" s="147" t="s">
        <v>12351</v>
      </c>
      <c r="S169" s="78">
        <v>0</v>
      </c>
      <c r="T169" s="48">
        <v>-18000</v>
      </c>
      <c r="U169" s="23"/>
      <c r="V169" s="24"/>
      <c r="W169" s="62" t="s">
        <v>1106</v>
      </c>
    </row>
    <row r="170" spans="1:23" ht="23.45" customHeight="1">
      <c r="A170" s="16" t="s">
        <v>70</v>
      </c>
      <c r="B170" s="16" t="s">
        <v>10666</v>
      </c>
      <c r="C170" s="16" t="s">
        <v>69</v>
      </c>
      <c r="D170" s="16" t="s">
        <v>69</v>
      </c>
      <c r="E170" s="25" t="s">
        <v>5701</v>
      </c>
      <c r="F170" s="16" t="s">
        <v>5700</v>
      </c>
      <c r="G170" s="26" t="s">
        <v>5742</v>
      </c>
      <c r="H170" s="27">
        <v>18000</v>
      </c>
      <c r="I170" s="28"/>
      <c r="J170" s="29"/>
      <c r="K170" s="84">
        <v>1</v>
      </c>
      <c r="L170" s="77"/>
      <c r="M170" s="10"/>
      <c r="N170" s="11"/>
      <c r="O170" s="97">
        <v>0</v>
      </c>
      <c r="P170" s="97" t="s">
        <v>207</v>
      </c>
      <c r="Q170" s="167" t="s">
        <v>12865</v>
      </c>
      <c r="R170" s="147" t="s">
        <v>12355</v>
      </c>
      <c r="S170" s="78">
        <v>0</v>
      </c>
      <c r="T170" s="48">
        <v>-18000</v>
      </c>
      <c r="U170" s="23"/>
      <c r="V170" s="24"/>
      <c r="W170" s="62" t="s">
        <v>1106</v>
      </c>
    </row>
    <row r="171" spans="1:23" ht="23.45" customHeight="1">
      <c r="A171" s="16" t="s">
        <v>70</v>
      </c>
      <c r="B171" s="16" t="s">
        <v>10666</v>
      </c>
      <c r="C171" s="16" t="s">
        <v>69</v>
      </c>
      <c r="D171" s="16" t="s">
        <v>69</v>
      </c>
      <c r="E171" s="25" t="s">
        <v>5252</v>
      </c>
      <c r="F171" s="16" t="s">
        <v>5801</v>
      </c>
      <c r="G171" s="26" t="s">
        <v>6520</v>
      </c>
      <c r="H171" s="27">
        <v>18700</v>
      </c>
      <c r="I171" s="28"/>
      <c r="J171" s="29"/>
      <c r="K171" s="84">
        <v>2</v>
      </c>
      <c r="L171" s="77"/>
      <c r="M171" s="10"/>
      <c r="N171" s="11"/>
      <c r="O171" s="97">
        <v>0</v>
      </c>
      <c r="P171" s="97" t="s">
        <v>207</v>
      </c>
      <c r="Q171" s="167" t="s">
        <v>12866</v>
      </c>
      <c r="R171" s="147" t="s">
        <v>12498</v>
      </c>
      <c r="S171" s="78">
        <v>0</v>
      </c>
      <c r="T171" s="48">
        <v>0</v>
      </c>
      <c r="U171" s="23"/>
      <c r="V171" s="24"/>
      <c r="W171" s="62" t="s">
        <v>1106</v>
      </c>
    </row>
    <row r="172" spans="1:23" ht="23.45" customHeight="1">
      <c r="A172" s="30" t="s">
        <v>70</v>
      </c>
      <c r="B172" s="69" t="s">
        <v>10666</v>
      </c>
      <c r="C172" s="30" t="s">
        <v>69</v>
      </c>
      <c r="D172" s="30" t="s">
        <v>69</v>
      </c>
      <c r="E172" s="31" t="s">
        <v>5702</v>
      </c>
      <c r="F172" s="30" t="s">
        <v>5700</v>
      </c>
      <c r="G172" s="32" t="s">
        <v>5521</v>
      </c>
      <c r="H172" s="33">
        <v>18000</v>
      </c>
      <c r="I172" s="39"/>
      <c r="J172" s="40"/>
      <c r="K172" s="34">
        <v>1</v>
      </c>
      <c r="L172" s="77"/>
      <c r="M172" s="10"/>
      <c r="N172" s="11"/>
      <c r="O172" s="97">
        <v>0</v>
      </c>
      <c r="P172" s="97" t="s">
        <v>207</v>
      </c>
      <c r="Q172" s="146"/>
      <c r="R172" s="217" t="s">
        <v>12979</v>
      </c>
      <c r="S172" s="78">
        <v>0</v>
      </c>
      <c r="T172" s="49">
        <v>0</v>
      </c>
      <c r="U172" s="23"/>
      <c r="V172" s="24"/>
      <c r="W172" s="62" t="s">
        <v>1106</v>
      </c>
    </row>
    <row r="173" spans="1:23" ht="23.45" customHeight="1">
      <c r="A173" s="30" t="s">
        <v>70</v>
      </c>
      <c r="B173" s="69" t="s">
        <v>10666</v>
      </c>
      <c r="C173" s="30" t="s">
        <v>69</v>
      </c>
      <c r="D173" s="30" t="s">
        <v>69</v>
      </c>
      <c r="E173" s="31" t="s">
        <v>12916</v>
      </c>
      <c r="F173" s="30" t="s">
        <v>5700</v>
      </c>
      <c r="G173" s="32" t="s">
        <v>6402</v>
      </c>
      <c r="H173" s="33">
        <v>18000</v>
      </c>
      <c r="I173" s="39"/>
      <c r="J173" s="40"/>
      <c r="K173" s="34">
        <v>1</v>
      </c>
      <c r="L173" s="77"/>
      <c r="M173" s="10"/>
      <c r="N173" s="11"/>
      <c r="O173" s="97">
        <v>0</v>
      </c>
      <c r="P173" s="97" t="s">
        <v>207</v>
      </c>
      <c r="Q173" s="146"/>
      <c r="R173" s="217" t="s">
        <v>12980</v>
      </c>
      <c r="S173" s="78">
        <v>0</v>
      </c>
      <c r="T173" s="49">
        <v>0</v>
      </c>
      <c r="U173" s="23"/>
      <c r="V173" s="24"/>
      <c r="W173" s="62" t="s">
        <v>1106</v>
      </c>
    </row>
    <row r="174" spans="1:23" ht="23.45" customHeight="1">
      <c r="A174" s="16"/>
      <c r="B174" s="16"/>
      <c r="C174" s="16"/>
      <c r="D174" s="16"/>
      <c r="E174" s="25"/>
      <c r="F174" s="16"/>
      <c r="G174" s="26"/>
      <c r="H174" s="27"/>
      <c r="I174" s="28"/>
      <c r="J174" s="29"/>
      <c r="K174" s="12"/>
      <c r="L174" s="77"/>
      <c r="M174" s="10"/>
      <c r="N174" s="11"/>
      <c r="O174" s="97">
        <v>0</v>
      </c>
      <c r="P174" s="97" t="s">
        <v>207</v>
      </c>
      <c r="Q174" s="147"/>
      <c r="R174" s="147"/>
      <c r="S174" s="78">
        <v>0</v>
      </c>
      <c r="T174" s="49">
        <v>0</v>
      </c>
      <c r="U174" s="23"/>
      <c r="V174" s="24"/>
      <c r="W174" s="62" t="s">
        <v>207</v>
      </c>
    </row>
    <row r="175" spans="1:23" ht="23.45" customHeight="1">
      <c r="A175" s="35" t="s">
        <v>6365</v>
      </c>
      <c r="B175" s="35" t="s">
        <v>10610</v>
      </c>
      <c r="C175" s="35" t="s">
        <v>6380</v>
      </c>
      <c r="D175" s="35" t="s">
        <v>6381</v>
      </c>
      <c r="E175" s="36" t="s">
        <v>7182</v>
      </c>
      <c r="F175" s="35" t="s">
        <v>7183</v>
      </c>
      <c r="G175" s="37" t="s">
        <v>7130</v>
      </c>
      <c r="H175" s="38">
        <v>11000</v>
      </c>
      <c r="I175" s="39">
        <v>1</v>
      </c>
      <c r="J175" s="40"/>
      <c r="K175" s="41"/>
      <c r="L175" s="76">
        <v>1</v>
      </c>
      <c r="M175" s="14"/>
      <c r="N175" s="15"/>
      <c r="O175" s="97">
        <v>1</v>
      </c>
      <c r="P175" s="97" t="s">
        <v>207</v>
      </c>
      <c r="Q175" s="146"/>
      <c r="R175" s="146"/>
      <c r="S175" s="78">
        <v>1</v>
      </c>
      <c r="T175" s="48">
        <v>11000</v>
      </c>
      <c r="U175" s="23"/>
      <c r="V175" s="24"/>
      <c r="W175" s="62" t="s">
        <v>6432</v>
      </c>
    </row>
    <row r="176" spans="1:23" ht="23.45" customHeight="1">
      <c r="A176" s="16" t="s">
        <v>6398</v>
      </c>
      <c r="B176" s="16" t="s">
        <v>10610</v>
      </c>
      <c r="C176" s="16" t="s">
        <v>6380</v>
      </c>
      <c r="D176" s="16" t="s">
        <v>6381</v>
      </c>
      <c r="E176" s="25" t="s">
        <v>6384</v>
      </c>
      <c r="F176" s="16" t="s">
        <v>6383</v>
      </c>
      <c r="G176" s="26" t="s">
        <v>130</v>
      </c>
      <c r="H176" s="27">
        <v>11000</v>
      </c>
      <c r="I176" s="28"/>
      <c r="J176" s="29"/>
      <c r="K176" s="84">
        <v>1</v>
      </c>
      <c r="L176" s="77"/>
      <c r="M176" s="10"/>
      <c r="N176" s="11"/>
      <c r="O176" s="97">
        <v>0</v>
      </c>
      <c r="P176" s="97" t="s">
        <v>207</v>
      </c>
      <c r="Q176" s="167" t="s">
        <v>12865</v>
      </c>
      <c r="R176" s="147" t="s">
        <v>12351</v>
      </c>
      <c r="S176" s="78">
        <v>0</v>
      </c>
      <c r="T176" s="48">
        <v>-11000</v>
      </c>
      <c r="U176" s="23"/>
      <c r="V176" s="24"/>
      <c r="W176" s="62" t="s">
        <v>6432</v>
      </c>
    </row>
    <row r="177" spans="1:23" ht="23.45" customHeight="1">
      <c r="A177" s="16"/>
      <c r="B177" s="16"/>
      <c r="C177" s="16"/>
      <c r="D177" s="16"/>
      <c r="E177" s="25"/>
      <c r="F177" s="16"/>
      <c r="G177" s="26"/>
      <c r="H177" s="27"/>
      <c r="I177" s="28"/>
      <c r="J177" s="29"/>
      <c r="K177" s="12"/>
      <c r="L177" s="77"/>
      <c r="M177" s="10"/>
      <c r="N177" s="11"/>
      <c r="O177" s="97">
        <v>0</v>
      </c>
      <c r="P177" s="97" t="s">
        <v>207</v>
      </c>
      <c r="Q177" s="147"/>
      <c r="R177" s="147"/>
      <c r="S177" s="78">
        <v>0</v>
      </c>
      <c r="T177" s="49">
        <v>0</v>
      </c>
      <c r="U177" s="23"/>
      <c r="V177" s="24"/>
      <c r="W177" s="62" t="s">
        <v>207</v>
      </c>
    </row>
    <row r="178" spans="1:23" ht="23.45" customHeight="1">
      <c r="A178" s="16" t="s">
        <v>5069</v>
      </c>
      <c r="B178" s="16" t="s">
        <v>10970</v>
      </c>
      <c r="C178" s="16" t="s">
        <v>3376</v>
      </c>
      <c r="D178" s="16" t="s">
        <v>3377</v>
      </c>
      <c r="E178" s="25" t="s">
        <v>5414</v>
      </c>
      <c r="F178" s="16" t="s">
        <v>7520</v>
      </c>
      <c r="G178" s="26" t="s">
        <v>7528</v>
      </c>
      <c r="H178" s="27">
        <v>7000</v>
      </c>
      <c r="I178" s="28"/>
      <c r="J178" s="29"/>
      <c r="K178" s="84">
        <v>1</v>
      </c>
      <c r="L178" s="77"/>
      <c r="M178" s="10"/>
      <c r="N178" s="11"/>
      <c r="O178" s="97">
        <v>0</v>
      </c>
      <c r="P178" s="97" t="s">
        <v>207</v>
      </c>
      <c r="Q178" s="167" t="s">
        <v>36</v>
      </c>
      <c r="R178" s="147" t="s">
        <v>7547</v>
      </c>
      <c r="S178" s="78">
        <v>0</v>
      </c>
      <c r="T178" s="49">
        <v>0</v>
      </c>
      <c r="U178" s="23"/>
      <c r="V178" s="24"/>
      <c r="W178" s="62" t="s">
        <v>3379</v>
      </c>
    </row>
    <row r="179" spans="1:23" ht="23.45" customHeight="1">
      <c r="A179" s="16"/>
      <c r="B179" s="16"/>
      <c r="C179" s="16"/>
      <c r="D179" s="16"/>
      <c r="E179" s="25"/>
      <c r="F179" s="16"/>
      <c r="G179" s="26"/>
      <c r="H179" s="27"/>
      <c r="I179" s="28"/>
      <c r="J179" s="29"/>
      <c r="K179" s="125"/>
      <c r="L179" s="77"/>
      <c r="M179" s="10"/>
      <c r="N179" s="11"/>
      <c r="O179" s="97">
        <v>0</v>
      </c>
      <c r="P179" s="97" t="s">
        <v>207</v>
      </c>
      <c r="Q179" s="186"/>
      <c r="R179" s="147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35" t="s">
        <v>61</v>
      </c>
      <c r="B180" s="35" t="s">
        <v>11031</v>
      </c>
      <c r="C180" s="35" t="s">
        <v>63</v>
      </c>
      <c r="D180" s="35" t="s">
        <v>6373</v>
      </c>
      <c r="E180" s="36" t="s">
        <v>7925</v>
      </c>
      <c r="F180" s="35" t="s">
        <v>7192</v>
      </c>
      <c r="G180" s="37" t="s">
        <v>6726</v>
      </c>
      <c r="H180" s="38">
        <v>8500</v>
      </c>
      <c r="I180" s="39">
        <v>5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146"/>
      <c r="S180" s="78">
        <v>0</v>
      </c>
      <c r="T180" s="48">
        <v>0</v>
      </c>
      <c r="U180" s="23"/>
      <c r="V180" s="24"/>
      <c r="W180" s="62" t="s">
        <v>4852</v>
      </c>
    </row>
    <row r="181" spans="1:23" ht="23.45" customHeight="1">
      <c r="A181" s="35" t="s">
        <v>61</v>
      </c>
      <c r="B181" s="35" t="s">
        <v>11031</v>
      </c>
      <c r="C181" s="35" t="s">
        <v>63</v>
      </c>
      <c r="D181" s="35" t="s">
        <v>6373</v>
      </c>
      <c r="E181" s="36" t="s">
        <v>12595</v>
      </c>
      <c r="F181" s="35" t="s">
        <v>7197</v>
      </c>
      <c r="G181" s="37" t="s">
        <v>12596</v>
      </c>
      <c r="H181" s="38">
        <v>8000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8000</v>
      </c>
      <c r="U181" s="23"/>
      <c r="V181" s="24"/>
      <c r="W181" s="62" t="s">
        <v>4852</v>
      </c>
    </row>
    <row r="182" spans="1:23" ht="23.45" customHeight="1">
      <c r="A182" s="35" t="s">
        <v>61</v>
      </c>
      <c r="B182" s="35" t="s">
        <v>11031</v>
      </c>
      <c r="C182" s="35" t="s">
        <v>63</v>
      </c>
      <c r="D182" s="35" t="s">
        <v>6373</v>
      </c>
      <c r="E182" s="36" t="s">
        <v>12797</v>
      </c>
      <c r="F182" s="35" t="s">
        <v>7197</v>
      </c>
      <c r="G182" s="37" t="s">
        <v>7315</v>
      </c>
      <c r="H182" s="38">
        <v>8000</v>
      </c>
      <c r="I182" s="39">
        <v>1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8">
        <v>0</v>
      </c>
      <c r="U182" s="23"/>
      <c r="V182" s="24"/>
      <c r="W182" s="62" t="s">
        <v>4852</v>
      </c>
    </row>
    <row r="183" spans="1:23" ht="23.45" customHeight="1">
      <c r="A183" s="35" t="s">
        <v>61</v>
      </c>
      <c r="B183" s="35" t="s">
        <v>11031</v>
      </c>
      <c r="C183" s="35" t="s">
        <v>63</v>
      </c>
      <c r="D183" s="35" t="s">
        <v>6373</v>
      </c>
      <c r="E183" s="36" t="s">
        <v>5259</v>
      </c>
      <c r="F183" s="35" t="s">
        <v>5266</v>
      </c>
      <c r="G183" s="37" t="s">
        <v>12870</v>
      </c>
      <c r="H183" s="38">
        <v>7000</v>
      </c>
      <c r="I183" s="39">
        <v>5</v>
      </c>
      <c r="J183" s="40"/>
      <c r="K183" s="41"/>
      <c r="L183" s="76">
        <v>5</v>
      </c>
      <c r="M183" s="14"/>
      <c r="N183" s="15"/>
      <c r="O183" s="97">
        <v>5</v>
      </c>
      <c r="P183" s="97" t="s">
        <v>207</v>
      </c>
      <c r="Q183" s="146"/>
      <c r="R183" s="146"/>
      <c r="S183" s="78">
        <v>5</v>
      </c>
      <c r="T183" s="48">
        <v>35000</v>
      </c>
      <c r="U183" s="23"/>
      <c r="V183" s="24"/>
      <c r="W183" s="62" t="s">
        <v>4852</v>
      </c>
    </row>
    <row r="184" spans="1:23" ht="23.45" customHeight="1">
      <c r="A184" s="35" t="s">
        <v>61</v>
      </c>
      <c r="B184" s="35" t="s">
        <v>11031</v>
      </c>
      <c r="C184" s="35" t="s">
        <v>63</v>
      </c>
      <c r="D184" s="35" t="s">
        <v>6373</v>
      </c>
      <c r="E184" s="36" t="s">
        <v>11721</v>
      </c>
      <c r="F184" s="35" t="s">
        <v>260</v>
      </c>
      <c r="G184" s="37" t="s">
        <v>12868</v>
      </c>
      <c r="H184" s="38">
        <v>9500</v>
      </c>
      <c r="I184" s="39">
        <v>1</v>
      </c>
      <c r="J184" s="40"/>
      <c r="K184" s="41"/>
      <c r="L184" s="76">
        <v>1</v>
      </c>
      <c r="M184" s="14"/>
      <c r="N184" s="15"/>
      <c r="O184" s="97">
        <v>1</v>
      </c>
      <c r="P184" s="97" t="s">
        <v>207</v>
      </c>
      <c r="Q184" s="146"/>
      <c r="R184" s="146"/>
      <c r="S184" s="78">
        <v>1</v>
      </c>
      <c r="T184" s="48">
        <v>9500</v>
      </c>
      <c r="U184" s="23"/>
      <c r="V184" s="24"/>
      <c r="W184" s="62" t="s">
        <v>4852</v>
      </c>
    </row>
    <row r="185" spans="1:23" ht="23.45" customHeight="1">
      <c r="A185" s="16" t="s">
        <v>259</v>
      </c>
      <c r="B185" s="16" t="s">
        <v>11031</v>
      </c>
      <c r="C185" s="16" t="s">
        <v>63</v>
      </c>
      <c r="D185" s="16" t="s">
        <v>6373</v>
      </c>
      <c r="E185" s="25" t="s">
        <v>6973</v>
      </c>
      <c r="F185" s="16" t="s">
        <v>260</v>
      </c>
      <c r="G185" s="26" t="s">
        <v>9550</v>
      </c>
      <c r="H185" s="27">
        <v>9500</v>
      </c>
      <c r="I185" s="28"/>
      <c r="J185" s="29"/>
      <c r="K185" s="84">
        <v>1</v>
      </c>
      <c r="L185" s="77"/>
      <c r="M185" s="10"/>
      <c r="N185" s="11"/>
      <c r="O185" s="97">
        <v>0</v>
      </c>
      <c r="P185" s="97" t="s">
        <v>207</v>
      </c>
      <c r="Q185" s="167" t="s">
        <v>12865</v>
      </c>
      <c r="R185" s="147" t="s">
        <v>12367</v>
      </c>
      <c r="S185" s="78">
        <v>0</v>
      </c>
      <c r="T185" s="49">
        <v>-9500</v>
      </c>
      <c r="U185" s="23"/>
      <c r="V185" s="24"/>
      <c r="W185" s="62" t="s">
        <v>4852</v>
      </c>
    </row>
    <row r="186" spans="1:23" ht="23.45" customHeight="1">
      <c r="A186" s="16"/>
      <c r="B186" s="16"/>
      <c r="C186" s="16"/>
      <c r="D186" s="16"/>
      <c r="E186" s="25"/>
      <c r="F186" s="16"/>
      <c r="G186" s="26"/>
      <c r="H186" s="27"/>
      <c r="I186" s="28"/>
      <c r="J186" s="29"/>
      <c r="K186" s="125"/>
      <c r="L186" s="77"/>
      <c r="M186" s="10"/>
      <c r="N186" s="11"/>
      <c r="O186" s="97">
        <v>0</v>
      </c>
      <c r="P186" s="97" t="s">
        <v>207</v>
      </c>
      <c r="Q186" s="186"/>
      <c r="R186" s="147"/>
      <c r="S186" s="78">
        <v>0</v>
      </c>
      <c r="T186" s="49">
        <v>0</v>
      </c>
      <c r="U186" s="23"/>
      <c r="V186" s="24"/>
      <c r="W186" s="62" t="s">
        <v>207</v>
      </c>
    </row>
    <row r="187" spans="1:23" ht="23.45" customHeight="1">
      <c r="A187" s="35" t="s">
        <v>1112</v>
      </c>
      <c r="B187" s="35" t="s">
        <v>10612</v>
      </c>
      <c r="C187" s="35" t="s">
        <v>1116</v>
      </c>
      <c r="D187" s="35" t="s">
        <v>1116</v>
      </c>
      <c r="E187" s="36" t="s">
        <v>10123</v>
      </c>
      <c r="F187" s="35" t="s">
        <v>7553</v>
      </c>
      <c r="G187" s="37" t="s">
        <v>10124</v>
      </c>
      <c r="H187" s="38">
        <v>21000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21000</v>
      </c>
      <c r="U187" s="23"/>
      <c r="V187" s="24"/>
      <c r="W187" s="62" t="s">
        <v>10615</v>
      </c>
    </row>
    <row r="188" spans="1:23" ht="23.45" customHeight="1">
      <c r="A188" s="35"/>
      <c r="B188" s="35"/>
      <c r="C188" s="35"/>
      <c r="D188" s="35"/>
      <c r="E188" s="36"/>
      <c r="F188" s="35"/>
      <c r="G188" s="37"/>
      <c r="H188" s="38"/>
      <c r="I188" s="39"/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146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35" t="s">
        <v>65</v>
      </c>
      <c r="B189" s="35" t="s">
        <v>10775</v>
      </c>
      <c r="C189" s="35" t="s">
        <v>66</v>
      </c>
      <c r="D189" s="35" t="s">
        <v>66</v>
      </c>
      <c r="E189" s="36" t="s">
        <v>8031</v>
      </c>
      <c r="F189" s="35" t="s">
        <v>7201</v>
      </c>
      <c r="G189" s="37" t="s">
        <v>9790</v>
      </c>
      <c r="H189" s="38">
        <v>7000</v>
      </c>
      <c r="I189" s="39">
        <v>20</v>
      </c>
      <c r="J189" s="40"/>
      <c r="K189" s="41"/>
      <c r="L189" s="76">
        <v>19</v>
      </c>
      <c r="M189" s="14"/>
      <c r="N189" s="15"/>
      <c r="O189" s="97">
        <v>19</v>
      </c>
      <c r="P189" s="97" t="s">
        <v>207</v>
      </c>
      <c r="Q189" s="146" t="s">
        <v>12869</v>
      </c>
      <c r="R189" s="219" t="s">
        <v>12434</v>
      </c>
      <c r="S189" s="78">
        <v>19</v>
      </c>
      <c r="T189" s="48">
        <v>133000</v>
      </c>
      <c r="U189" s="23"/>
      <c r="V189" s="24"/>
      <c r="W189" s="62" t="s">
        <v>4838</v>
      </c>
    </row>
    <row r="190" spans="1:23" ht="23.45" customHeight="1">
      <c r="A190" s="16" t="s">
        <v>4755</v>
      </c>
      <c r="B190" s="68" t="s">
        <v>10775</v>
      </c>
      <c r="C190" s="16" t="s">
        <v>66</v>
      </c>
      <c r="D190" s="16" t="s">
        <v>66</v>
      </c>
      <c r="E190" s="25" t="s">
        <v>12019</v>
      </c>
      <c r="F190" s="16" t="s">
        <v>5225</v>
      </c>
      <c r="G190" s="26" t="s">
        <v>12022</v>
      </c>
      <c r="H190" s="27">
        <v>7000</v>
      </c>
      <c r="I190" s="28"/>
      <c r="J190" s="29"/>
      <c r="K190" s="84">
        <v>1</v>
      </c>
      <c r="L190" s="77"/>
      <c r="M190" s="10"/>
      <c r="N190" s="11"/>
      <c r="O190" s="97">
        <v>0</v>
      </c>
      <c r="P190" s="97" t="s">
        <v>207</v>
      </c>
      <c r="Q190" s="231" t="s">
        <v>12865</v>
      </c>
      <c r="R190" s="147" t="s">
        <v>12035</v>
      </c>
      <c r="S190" s="78">
        <v>0</v>
      </c>
      <c r="T190" s="48">
        <v>-7000</v>
      </c>
      <c r="U190" s="23"/>
      <c r="V190" s="24"/>
      <c r="W190" s="62" t="s">
        <v>4838</v>
      </c>
    </row>
    <row r="191" spans="1:23" ht="23.45" customHeight="1">
      <c r="A191" s="16" t="s">
        <v>4755</v>
      </c>
      <c r="B191" s="16" t="s">
        <v>10775</v>
      </c>
      <c r="C191" s="16" t="s">
        <v>66</v>
      </c>
      <c r="D191" s="16" t="s">
        <v>66</v>
      </c>
      <c r="E191" s="25" t="s">
        <v>12019</v>
      </c>
      <c r="F191" s="16" t="s">
        <v>5225</v>
      </c>
      <c r="G191" s="26" t="s">
        <v>12022</v>
      </c>
      <c r="H191" s="27">
        <v>7000</v>
      </c>
      <c r="I191" s="28"/>
      <c r="J191" s="29"/>
      <c r="K191" s="12">
        <v>1</v>
      </c>
      <c r="L191" s="77"/>
      <c r="M191" s="10"/>
      <c r="N191" s="11"/>
      <c r="O191" s="107">
        <v>0</v>
      </c>
      <c r="P191" s="107" t="s">
        <v>207</v>
      </c>
      <c r="Q191" s="147"/>
      <c r="R191" s="147" t="s">
        <v>12755</v>
      </c>
      <c r="S191" s="78">
        <v>0</v>
      </c>
      <c r="T191" s="48">
        <v>0</v>
      </c>
      <c r="U191" s="23"/>
      <c r="V191" s="24"/>
      <c r="W191" s="62" t="s">
        <v>4838</v>
      </c>
    </row>
    <row r="192" spans="1:23" ht="23.45" customHeight="1">
      <c r="A192" s="30" t="s">
        <v>4755</v>
      </c>
      <c r="B192" s="69" t="s">
        <v>10775</v>
      </c>
      <c r="C192" s="30" t="s">
        <v>66</v>
      </c>
      <c r="D192" s="30" t="s">
        <v>66</v>
      </c>
      <c r="E192" s="31" t="s">
        <v>5226</v>
      </c>
      <c r="F192" s="30" t="s">
        <v>5225</v>
      </c>
      <c r="G192" s="32" t="s">
        <v>5400</v>
      </c>
      <c r="H192" s="33">
        <v>7000</v>
      </c>
      <c r="I192" s="39"/>
      <c r="J192" s="40"/>
      <c r="K192" s="34">
        <v>1</v>
      </c>
      <c r="L192" s="77"/>
      <c r="M192" s="10"/>
      <c r="N192" s="11"/>
      <c r="O192" s="97">
        <v>0</v>
      </c>
      <c r="P192" s="97" t="s">
        <v>207</v>
      </c>
      <c r="Q192" s="146"/>
      <c r="R192" s="217" t="s">
        <v>12984</v>
      </c>
      <c r="S192" s="78">
        <v>0</v>
      </c>
      <c r="T192" s="49">
        <v>0</v>
      </c>
      <c r="U192" s="23"/>
      <c r="V192" s="24"/>
      <c r="W192" s="62" t="s">
        <v>4838</v>
      </c>
    </row>
    <row r="193" spans="1:23" ht="23.45" customHeight="1">
      <c r="A193" s="30"/>
      <c r="B193" s="30"/>
      <c r="C193" s="30"/>
      <c r="D193" s="30"/>
      <c r="E193" s="31"/>
      <c r="F193" s="30"/>
      <c r="G193" s="32"/>
      <c r="H193" s="33"/>
      <c r="I193" s="39"/>
      <c r="J193" s="40"/>
      <c r="K193" s="34"/>
      <c r="L193" s="76"/>
      <c r="M193" s="14"/>
      <c r="N193" s="15"/>
      <c r="O193" s="97">
        <v>0</v>
      </c>
      <c r="P193" s="97" t="s">
        <v>207</v>
      </c>
      <c r="Q193" s="146"/>
      <c r="R193" s="217"/>
      <c r="S193" s="78">
        <v>0</v>
      </c>
      <c r="T193" s="49">
        <v>0</v>
      </c>
      <c r="U193" s="23"/>
      <c r="V193" s="24"/>
      <c r="W193" s="62" t="s">
        <v>207</v>
      </c>
    </row>
    <row r="194" spans="1:23" ht="23.45" customHeight="1">
      <c r="A194" s="35" t="s">
        <v>272</v>
      </c>
      <c r="B194" s="35" t="s">
        <v>11080</v>
      </c>
      <c r="C194" s="35" t="s">
        <v>274</v>
      </c>
      <c r="D194" s="35" t="s">
        <v>275</v>
      </c>
      <c r="E194" s="36" t="s">
        <v>7205</v>
      </c>
      <c r="F194" s="35" t="s">
        <v>7206</v>
      </c>
      <c r="G194" s="37" t="s">
        <v>6874</v>
      </c>
      <c r="H194" s="38">
        <v>13000</v>
      </c>
      <c r="I194" s="39">
        <v>2</v>
      </c>
      <c r="J194" s="40"/>
      <c r="K194" s="41"/>
      <c r="L194" s="76">
        <v>2</v>
      </c>
      <c r="M194" s="14"/>
      <c r="N194" s="15"/>
      <c r="O194" s="97">
        <v>2</v>
      </c>
      <c r="P194" s="97" t="s">
        <v>207</v>
      </c>
      <c r="Q194" s="146"/>
      <c r="R194" s="146"/>
      <c r="S194" s="78">
        <v>2</v>
      </c>
      <c r="T194" s="48">
        <v>26000</v>
      </c>
      <c r="U194" s="23"/>
      <c r="V194" s="24"/>
      <c r="W194" s="62" t="s">
        <v>278</v>
      </c>
    </row>
    <row r="195" spans="1:23" ht="23.45" customHeight="1">
      <c r="A195" s="35" t="s">
        <v>272</v>
      </c>
      <c r="B195" s="35" t="s">
        <v>11080</v>
      </c>
      <c r="C195" s="35" t="s">
        <v>274</v>
      </c>
      <c r="D195" s="35" t="s">
        <v>275</v>
      </c>
      <c r="E195" s="36" t="s">
        <v>7798</v>
      </c>
      <c r="F195" s="35" t="s">
        <v>7206</v>
      </c>
      <c r="G195" s="37" t="s">
        <v>6875</v>
      </c>
      <c r="H195" s="38">
        <v>13000</v>
      </c>
      <c r="I195" s="39">
        <v>1</v>
      </c>
      <c r="J195" s="40"/>
      <c r="K195" s="41"/>
      <c r="L195" s="76">
        <v>1</v>
      </c>
      <c r="M195" s="14"/>
      <c r="N195" s="15"/>
      <c r="O195" s="97">
        <v>1</v>
      </c>
      <c r="P195" s="97" t="s">
        <v>207</v>
      </c>
      <c r="Q195" s="146"/>
      <c r="R195" s="146"/>
      <c r="S195" s="78">
        <v>1</v>
      </c>
      <c r="T195" s="48">
        <v>13000</v>
      </c>
      <c r="U195" s="23"/>
      <c r="V195" s="24"/>
      <c r="W195" s="62" t="s">
        <v>278</v>
      </c>
    </row>
    <row r="196" spans="1:23" ht="23.45" customHeight="1">
      <c r="A196" s="35" t="s">
        <v>272</v>
      </c>
      <c r="B196" s="67" t="s">
        <v>11080</v>
      </c>
      <c r="C196" s="35" t="s">
        <v>274</v>
      </c>
      <c r="D196" s="35" t="s">
        <v>275</v>
      </c>
      <c r="E196" s="36" t="s">
        <v>12798</v>
      </c>
      <c r="F196" s="35" t="s">
        <v>7207</v>
      </c>
      <c r="G196" s="37" t="s">
        <v>7055</v>
      </c>
      <c r="H196" s="38">
        <v>8000</v>
      </c>
      <c r="I196" s="39">
        <v>2</v>
      </c>
      <c r="J196" s="40"/>
      <c r="K196" s="41"/>
      <c r="L196" s="76">
        <v>2</v>
      </c>
      <c r="M196" s="14"/>
      <c r="N196" s="15"/>
      <c r="O196" s="97">
        <v>2</v>
      </c>
      <c r="P196" s="97" t="s">
        <v>207</v>
      </c>
      <c r="Q196" s="146"/>
      <c r="R196" s="146"/>
      <c r="S196" s="78">
        <v>2</v>
      </c>
      <c r="T196" s="48">
        <v>16000</v>
      </c>
      <c r="U196" s="23"/>
      <c r="V196" s="24"/>
      <c r="W196" s="62" t="s">
        <v>278</v>
      </c>
    </row>
    <row r="197" spans="1:23" ht="23.45" customHeight="1">
      <c r="A197" s="30" t="s">
        <v>6068</v>
      </c>
      <c r="B197" s="69" t="s">
        <v>11080</v>
      </c>
      <c r="C197" s="30" t="s">
        <v>274</v>
      </c>
      <c r="D197" s="30" t="s">
        <v>275</v>
      </c>
      <c r="E197" s="31" t="s">
        <v>12936</v>
      </c>
      <c r="F197" s="30" t="s">
        <v>5981</v>
      </c>
      <c r="G197" s="32" t="s">
        <v>9487</v>
      </c>
      <c r="H197" s="33">
        <v>10500</v>
      </c>
      <c r="I197" s="39"/>
      <c r="J197" s="40"/>
      <c r="K197" s="34">
        <v>1</v>
      </c>
      <c r="L197" s="77"/>
      <c r="M197" s="10"/>
      <c r="N197" s="11"/>
      <c r="O197" s="97">
        <v>0</v>
      </c>
      <c r="P197" s="97" t="s">
        <v>207</v>
      </c>
      <c r="Q197" s="146"/>
      <c r="R197" s="217" t="s">
        <v>12980</v>
      </c>
      <c r="S197" s="78">
        <v>0</v>
      </c>
      <c r="T197" s="49">
        <v>0</v>
      </c>
      <c r="U197" s="23"/>
      <c r="V197" s="24"/>
      <c r="W197" s="62" t="s">
        <v>278</v>
      </c>
    </row>
    <row r="198" spans="1:23" ht="23.45" customHeight="1">
      <c r="A198" s="35"/>
      <c r="B198" s="149"/>
      <c r="C198" s="35"/>
      <c r="D198" s="35"/>
      <c r="E198" s="36"/>
      <c r="F198" s="35"/>
      <c r="G198" s="37"/>
      <c r="H198" s="38"/>
      <c r="I198" s="39"/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9">
        <v>0</v>
      </c>
      <c r="U198" s="23"/>
      <c r="V198" s="24"/>
      <c r="W198" s="62" t="s">
        <v>207</v>
      </c>
    </row>
    <row r="199" spans="1:23" ht="23.4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7209</v>
      </c>
      <c r="F199" s="35" t="s">
        <v>7210</v>
      </c>
      <c r="G199" s="37" t="s">
        <v>7083</v>
      </c>
      <c r="H199" s="38">
        <v>11000</v>
      </c>
      <c r="I199" s="39">
        <v>2</v>
      </c>
      <c r="J199" s="40"/>
      <c r="K199" s="41"/>
      <c r="L199" s="76">
        <v>2</v>
      </c>
      <c r="M199" s="14"/>
      <c r="N199" s="15"/>
      <c r="O199" s="97">
        <v>2</v>
      </c>
      <c r="P199" s="97" t="s">
        <v>207</v>
      </c>
      <c r="Q199" s="146"/>
      <c r="R199" s="146"/>
      <c r="S199" s="78">
        <v>2</v>
      </c>
      <c r="T199" s="48">
        <v>22000</v>
      </c>
      <c r="U199" s="23"/>
      <c r="V199" s="24"/>
      <c r="W199" s="62" t="s">
        <v>4860</v>
      </c>
    </row>
    <row r="200" spans="1:23" ht="23.4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9594</v>
      </c>
      <c r="F200" s="35" t="s">
        <v>7210</v>
      </c>
      <c r="G200" s="37" t="s">
        <v>7076</v>
      </c>
      <c r="H200" s="38">
        <v>11000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11000</v>
      </c>
      <c r="U200" s="23"/>
      <c r="V200" s="24"/>
      <c r="W200" s="62" t="s">
        <v>4860</v>
      </c>
    </row>
    <row r="201" spans="1:23" ht="23.45" customHeight="1">
      <c r="A201" s="35" t="s">
        <v>132</v>
      </c>
      <c r="B201" s="35" t="s">
        <v>11106</v>
      </c>
      <c r="C201" s="35" t="s">
        <v>128</v>
      </c>
      <c r="D201" s="35" t="s">
        <v>129</v>
      </c>
      <c r="E201" s="36" t="s">
        <v>9792</v>
      </c>
      <c r="F201" s="35" t="s">
        <v>7210</v>
      </c>
      <c r="G201" s="37" t="s">
        <v>7760</v>
      </c>
      <c r="H201" s="38">
        <v>11000</v>
      </c>
      <c r="I201" s="39">
        <v>1</v>
      </c>
      <c r="J201" s="40"/>
      <c r="K201" s="41"/>
      <c r="L201" s="76">
        <v>1</v>
      </c>
      <c r="M201" s="14"/>
      <c r="N201" s="15"/>
      <c r="O201" s="97">
        <v>1</v>
      </c>
      <c r="P201" s="97" t="s">
        <v>207</v>
      </c>
      <c r="Q201" s="146"/>
      <c r="R201" s="146"/>
      <c r="S201" s="78">
        <v>1</v>
      </c>
      <c r="T201" s="48">
        <v>11000</v>
      </c>
      <c r="U201" s="23"/>
      <c r="V201" s="24"/>
      <c r="W201" s="62" t="s">
        <v>4860</v>
      </c>
    </row>
    <row r="202" spans="1:23" ht="23.45" customHeight="1">
      <c r="A202" s="35" t="s">
        <v>132</v>
      </c>
      <c r="B202" s="35" t="s">
        <v>11106</v>
      </c>
      <c r="C202" s="35" t="s">
        <v>128</v>
      </c>
      <c r="D202" s="35" t="s">
        <v>129</v>
      </c>
      <c r="E202" s="36" t="s">
        <v>9854</v>
      </c>
      <c r="F202" s="35" t="s">
        <v>9455</v>
      </c>
      <c r="G202" s="37" t="s">
        <v>5959</v>
      </c>
      <c r="H202" s="38">
        <v>10000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10000</v>
      </c>
      <c r="U202" s="23"/>
      <c r="V202" s="24"/>
      <c r="W202" s="62" t="s">
        <v>4860</v>
      </c>
    </row>
    <row r="203" spans="1:23" ht="23.45" customHeight="1">
      <c r="A203" s="35" t="s">
        <v>132</v>
      </c>
      <c r="B203" s="35" t="s">
        <v>11106</v>
      </c>
      <c r="C203" s="35" t="s">
        <v>128</v>
      </c>
      <c r="D203" s="35" t="s">
        <v>129</v>
      </c>
      <c r="E203" s="36" t="s">
        <v>9454</v>
      </c>
      <c r="F203" s="35" t="s">
        <v>9455</v>
      </c>
      <c r="G203" s="37" t="s">
        <v>7067</v>
      </c>
      <c r="H203" s="38">
        <v>10000</v>
      </c>
      <c r="I203" s="39">
        <v>1</v>
      </c>
      <c r="J203" s="40"/>
      <c r="K203" s="41"/>
      <c r="L203" s="76">
        <v>1</v>
      </c>
      <c r="M203" s="14"/>
      <c r="N203" s="15"/>
      <c r="O203" s="97">
        <v>1</v>
      </c>
      <c r="P203" s="97" t="s">
        <v>207</v>
      </c>
      <c r="Q203" s="146"/>
      <c r="R203" s="146"/>
      <c r="S203" s="78">
        <v>1</v>
      </c>
      <c r="T203" s="48">
        <v>10000</v>
      </c>
      <c r="U203" s="23"/>
      <c r="V203" s="24"/>
      <c r="W203" s="62" t="s">
        <v>4860</v>
      </c>
    </row>
    <row r="204" spans="1:23" ht="23.45" customHeight="1">
      <c r="A204" s="35" t="s">
        <v>132</v>
      </c>
      <c r="B204" s="35" t="s">
        <v>11106</v>
      </c>
      <c r="C204" s="35" t="s">
        <v>128</v>
      </c>
      <c r="D204" s="35" t="s">
        <v>129</v>
      </c>
      <c r="E204" s="36" t="s">
        <v>9456</v>
      </c>
      <c r="F204" s="35" t="s">
        <v>9455</v>
      </c>
      <c r="G204" s="37" t="s">
        <v>7076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97">
        <v>3</v>
      </c>
      <c r="P204" s="97" t="s">
        <v>207</v>
      </c>
      <c r="Q204" s="146"/>
      <c r="R204" s="146"/>
      <c r="S204" s="78">
        <v>3</v>
      </c>
      <c r="T204" s="48">
        <v>30000</v>
      </c>
      <c r="U204" s="23"/>
      <c r="V204" s="24"/>
      <c r="W204" s="62" t="s">
        <v>4860</v>
      </c>
    </row>
    <row r="205" spans="1:23" ht="23.45" customHeight="1">
      <c r="A205" s="35" t="s">
        <v>132</v>
      </c>
      <c r="B205" s="35" t="s">
        <v>11106</v>
      </c>
      <c r="C205" s="35" t="s">
        <v>128</v>
      </c>
      <c r="D205" s="35" t="s">
        <v>129</v>
      </c>
      <c r="E205" s="36" t="s">
        <v>9457</v>
      </c>
      <c r="F205" s="35" t="s">
        <v>9455</v>
      </c>
      <c r="G205" s="37" t="s">
        <v>7064</v>
      </c>
      <c r="H205" s="38">
        <v>10000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10000</v>
      </c>
      <c r="U205" s="23"/>
      <c r="V205" s="24"/>
      <c r="W205" s="62" t="s">
        <v>4860</v>
      </c>
    </row>
    <row r="206" spans="1:23" ht="23.45" customHeight="1">
      <c r="A206" s="35" t="s">
        <v>132</v>
      </c>
      <c r="B206" s="35" t="s">
        <v>11106</v>
      </c>
      <c r="C206" s="35" t="s">
        <v>128</v>
      </c>
      <c r="D206" s="35" t="s">
        <v>129</v>
      </c>
      <c r="E206" s="36" t="s">
        <v>7800</v>
      </c>
      <c r="F206" s="35" t="s">
        <v>7212</v>
      </c>
      <c r="G206" s="37" t="s">
        <v>7079</v>
      </c>
      <c r="H206" s="38">
        <v>12000</v>
      </c>
      <c r="I206" s="39">
        <v>3</v>
      </c>
      <c r="J206" s="40"/>
      <c r="K206" s="41"/>
      <c r="L206" s="76">
        <v>3</v>
      </c>
      <c r="M206" s="14"/>
      <c r="N206" s="15"/>
      <c r="O206" s="97">
        <v>3</v>
      </c>
      <c r="P206" s="97" t="s">
        <v>207</v>
      </c>
      <c r="Q206" s="146"/>
      <c r="R206" s="146"/>
      <c r="S206" s="78">
        <v>3</v>
      </c>
      <c r="T206" s="48">
        <v>36000</v>
      </c>
      <c r="U206" s="23"/>
      <c r="V206" s="24"/>
      <c r="W206" s="62" t="s">
        <v>4860</v>
      </c>
    </row>
    <row r="207" spans="1:23" ht="23.45" customHeight="1">
      <c r="A207" s="16" t="s">
        <v>127</v>
      </c>
      <c r="B207" s="16" t="s">
        <v>11106</v>
      </c>
      <c r="C207" s="16" t="s">
        <v>128</v>
      </c>
      <c r="D207" s="16" t="s">
        <v>129</v>
      </c>
      <c r="E207" s="25" t="s">
        <v>9482</v>
      </c>
      <c r="F207" s="16" t="s">
        <v>9481</v>
      </c>
      <c r="G207" s="26" t="s">
        <v>60</v>
      </c>
      <c r="H207" s="27">
        <v>10000</v>
      </c>
      <c r="I207" s="28"/>
      <c r="J207" s="29"/>
      <c r="K207" s="12">
        <v>1</v>
      </c>
      <c r="L207" s="77"/>
      <c r="M207" s="10"/>
      <c r="N207" s="11">
        <v>1</v>
      </c>
      <c r="O207" s="97">
        <v>1</v>
      </c>
      <c r="P207" s="97" t="s">
        <v>207</v>
      </c>
      <c r="Q207" s="147"/>
      <c r="R207" s="147" t="s">
        <v>12371</v>
      </c>
      <c r="S207" s="78">
        <v>1</v>
      </c>
      <c r="T207" s="48">
        <v>0</v>
      </c>
      <c r="U207" s="23"/>
      <c r="V207" s="24"/>
      <c r="W207" s="62" t="s">
        <v>4860</v>
      </c>
    </row>
    <row r="208" spans="1:23" ht="22.5" customHeight="1">
      <c r="A208" s="30" t="s">
        <v>127</v>
      </c>
      <c r="B208" s="69" t="s">
        <v>11106</v>
      </c>
      <c r="C208" s="30" t="s">
        <v>128</v>
      </c>
      <c r="D208" s="30" t="s">
        <v>129</v>
      </c>
      <c r="E208" s="31" t="s">
        <v>6083</v>
      </c>
      <c r="F208" s="30" t="s">
        <v>6054</v>
      </c>
      <c r="G208" s="32" t="s">
        <v>35</v>
      </c>
      <c r="H208" s="33">
        <v>11000</v>
      </c>
      <c r="I208" s="39"/>
      <c r="J208" s="40"/>
      <c r="K208" s="34">
        <v>1</v>
      </c>
      <c r="L208" s="77"/>
      <c r="M208" s="10"/>
      <c r="N208" s="11"/>
      <c r="O208" s="97">
        <v>0</v>
      </c>
      <c r="P208" s="97" t="s">
        <v>207</v>
      </c>
      <c r="Q208" s="146"/>
      <c r="R208" s="217" t="s">
        <v>12994</v>
      </c>
      <c r="S208" s="78">
        <v>0</v>
      </c>
      <c r="T208" s="49">
        <v>0</v>
      </c>
      <c r="U208" s="23"/>
      <c r="V208" s="24"/>
      <c r="W208" s="62" t="s">
        <v>4860</v>
      </c>
    </row>
    <row r="209" spans="1:23" ht="23.45" customHeight="1">
      <c r="A209" s="30" t="s">
        <v>127</v>
      </c>
      <c r="B209" s="69" t="s">
        <v>11106</v>
      </c>
      <c r="C209" s="30" t="s">
        <v>128</v>
      </c>
      <c r="D209" s="30" t="s">
        <v>129</v>
      </c>
      <c r="E209" s="31" t="s">
        <v>9905</v>
      </c>
      <c r="F209" s="30" t="s">
        <v>9481</v>
      </c>
      <c r="G209" s="32" t="s">
        <v>130</v>
      </c>
      <c r="H209" s="33">
        <v>10000</v>
      </c>
      <c r="I209" s="39"/>
      <c r="J209" s="40"/>
      <c r="K209" s="34">
        <v>1</v>
      </c>
      <c r="L209" s="77"/>
      <c r="M209" s="10"/>
      <c r="N209" s="11"/>
      <c r="O209" s="97">
        <v>0</v>
      </c>
      <c r="P209" s="97" t="s">
        <v>207</v>
      </c>
      <c r="Q209" s="146"/>
      <c r="R209" s="217" t="s">
        <v>12979</v>
      </c>
      <c r="S209" s="78">
        <v>0</v>
      </c>
      <c r="T209" s="49">
        <v>0</v>
      </c>
      <c r="U209" s="23"/>
      <c r="V209" s="24"/>
      <c r="W209" s="62" t="s">
        <v>4860</v>
      </c>
    </row>
    <row r="210" spans="1:23" ht="23.45" customHeight="1">
      <c r="A210" s="16"/>
      <c r="B210" s="16"/>
      <c r="C210" s="16"/>
      <c r="D210" s="16"/>
      <c r="E210" s="25"/>
      <c r="F210" s="16"/>
      <c r="G210" s="26"/>
      <c r="H210" s="27"/>
      <c r="I210" s="28"/>
      <c r="J210" s="29"/>
      <c r="K210" s="12"/>
      <c r="L210" s="77"/>
      <c r="M210" s="10"/>
      <c r="N210" s="11"/>
      <c r="O210" s="97">
        <v>0</v>
      </c>
      <c r="P210" s="97" t="s">
        <v>207</v>
      </c>
      <c r="Q210" s="147"/>
      <c r="R210" s="147"/>
      <c r="S210" s="78">
        <v>0</v>
      </c>
      <c r="T210" s="49">
        <v>0</v>
      </c>
      <c r="U210" s="23"/>
      <c r="V210" s="24"/>
      <c r="W210" s="62" t="s">
        <v>207</v>
      </c>
    </row>
    <row r="211" spans="1:23" ht="23.45" customHeight="1">
      <c r="A211" s="35" t="s">
        <v>511</v>
      </c>
      <c r="B211" s="35" t="s">
        <v>10702</v>
      </c>
      <c r="C211" s="35" t="s">
        <v>512</v>
      </c>
      <c r="D211" s="35" t="s">
        <v>512</v>
      </c>
      <c r="E211" s="36" t="s">
        <v>10398</v>
      </c>
      <c r="F211" s="35" t="s">
        <v>7802</v>
      </c>
      <c r="G211" s="37" t="s">
        <v>5959</v>
      </c>
      <c r="H211" s="38">
        <v>3500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3500</v>
      </c>
      <c r="U211" s="23"/>
      <c r="V211" s="24"/>
      <c r="W211" s="62" t="s">
        <v>514</v>
      </c>
    </row>
    <row r="212" spans="1:23" ht="23.45" customHeight="1">
      <c r="A212" s="35" t="s">
        <v>511</v>
      </c>
      <c r="B212" s="35" t="s">
        <v>10702</v>
      </c>
      <c r="C212" s="35" t="s">
        <v>512</v>
      </c>
      <c r="D212" s="35" t="s">
        <v>512</v>
      </c>
      <c r="E212" s="36" t="s">
        <v>7801</v>
      </c>
      <c r="F212" s="35" t="s">
        <v>7802</v>
      </c>
      <c r="G212" s="37" t="s">
        <v>7803</v>
      </c>
      <c r="H212" s="38">
        <v>3500</v>
      </c>
      <c r="I212" s="39">
        <v>1</v>
      </c>
      <c r="J212" s="40"/>
      <c r="K212" s="41"/>
      <c r="L212" s="76">
        <v>1</v>
      </c>
      <c r="M212" s="14"/>
      <c r="N212" s="15"/>
      <c r="O212" s="97">
        <v>1</v>
      </c>
      <c r="P212" s="97" t="s">
        <v>207</v>
      </c>
      <c r="Q212" s="146"/>
      <c r="R212" s="146"/>
      <c r="S212" s="78">
        <v>1</v>
      </c>
      <c r="T212" s="48">
        <v>3500</v>
      </c>
      <c r="U212" s="23"/>
      <c r="V212" s="24"/>
      <c r="W212" s="62" t="s">
        <v>514</v>
      </c>
    </row>
    <row r="213" spans="1:23" ht="23.45" customHeight="1">
      <c r="A213" s="35"/>
      <c r="B213" s="35"/>
      <c r="C213" s="35"/>
      <c r="D213" s="35"/>
      <c r="E213" s="36"/>
      <c r="F213" s="35"/>
      <c r="G213" s="37"/>
      <c r="H213" s="38"/>
      <c r="I213" s="39"/>
      <c r="J213" s="40"/>
      <c r="K213" s="41"/>
      <c r="L213" s="76"/>
      <c r="M213" s="14"/>
      <c r="N213" s="15"/>
      <c r="O213" s="97">
        <v>0</v>
      </c>
      <c r="P213" s="97" t="s">
        <v>207</v>
      </c>
      <c r="Q213" s="146"/>
      <c r="R213" s="146"/>
      <c r="S213" s="78">
        <v>0</v>
      </c>
      <c r="T213" s="49">
        <v>0</v>
      </c>
      <c r="U213" s="23"/>
      <c r="V213" s="24"/>
      <c r="W213" s="62" t="s">
        <v>207</v>
      </c>
    </row>
    <row r="214" spans="1:23" ht="23.45" customHeight="1">
      <c r="A214" s="35" t="s">
        <v>12774</v>
      </c>
      <c r="B214" s="35" t="s">
        <v>10939</v>
      </c>
      <c r="C214" s="35" t="s">
        <v>5076</v>
      </c>
      <c r="D214" s="35" t="s">
        <v>5076</v>
      </c>
      <c r="E214" s="36"/>
      <c r="F214" s="13" t="s">
        <v>5207</v>
      </c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12871</v>
      </c>
      <c r="R214" s="146"/>
      <c r="S214" s="78">
        <v>0</v>
      </c>
      <c r="T214" s="49">
        <v>0</v>
      </c>
      <c r="U214" s="23"/>
      <c r="V214" s="24"/>
      <c r="W214" s="62" t="s">
        <v>5077</v>
      </c>
    </row>
    <row r="215" spans="1:23" ht="23.45" customHeight="1">
      <c r="A215" s="35"/>
      <c r="B215" s="35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146"/>
      <c r="R215" s="146"/>
      <c r="S215" s="78">
        <v>0</v>
      </c>
      <c r="T215" s="49">
        <v>0</v>
      </c>
      <c r="U215" s="23"/>
      <c r="V215" s="24"/>
      <c r="W215" s="62" t="s">
        <v>207</v>
      </c>
    </row>
    <row r="216" spans="1:23" ht="23.45" customHeight="1">
      <c r="A216" s="35" t="s">
        <v>5477</v>
      </c>
      <c r="B216" s="35" t="s">
        <v>10969</v>
      </c>
      <c r="C216" s="35" t="s">
        <v>5479</v>
      </c>
      <c r="D216" s="35" t="s">
        <v>5479</v>
      </c>
      <c r="E216" s="36" t="s">
        <v>10399</v>
      </c>
      <c r="F216" s="35" t="s">
        <v>7808</v>
      </c>
      <c r="G216" s="37" t="s">
        <v>7064</v>
      </c>
      <c r="H216" s="38">
        <v>6000</v>
      </c>
      <c r="I216" s="39">
        <v>2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/>
      <c r="R216" s="146"/>
      <c r="S216" s="78">
        <v>2</v>
      </c>
      <c r="T216" s="48">
        <v>12000</v>
      </c>
      <c r="U216" s="23"/>
      <c r="V216" s="24"/>
      <c r="W216" s="62" t="s">
        <v>5481</v>
      </c>
    </row>
    <row r="217" spans="1:23" ht="23.45" customHeight="1">
      <c r="A217" s="30" t="s">
        <v>5998</v>
      </c>
      <c r="B217" s="69" t="s">
        <v>10969</v>
      </c>
      <c r="C217" s="30" t="s">
        <v>5479</v>
      </c>
      <c r="D217" s="30" t="s">
        <v>5479</v>
      </c>
      <c r="E217" s="31" t="s">
        <v>5572</v>
      </c>
      <c r="F217" s="30" t="s">
        <v>5571</v>
      </c>
      <c r="G217" s="32" t="s">
        <v>60</v>
      </c>
      <c r="H217" s="33">
        <v>6000</v>
      </c>
      <c r="I217" s="39"/>
      <c r="J217" s="40"/>
      <c r="K217" s="34">
        <v>1</v>
      </c>
      <c r="L217" s="77"/>
      <c r="M217" s="10"/>
      <c r="N217" s="11"/>
      <c r="O217" s="97">
        <v>0</v>
      </c>
      <c r="P217" s="97" t="s">
        <v>207</v>
      </c>
      <c r="Q217" s="146"/>
      <c r="R217" s="217" t="s">
        <v>12979</v>
      </c>
      <c r="S217" s="78">
        <v>0</v>
      </c>
      <c r="T217" s="49">
        <v>0</v>
      </c>
      <c r="U217" s="23"/>
      <c r="V217" s="24"/>
      <c r="W217" s="62" t="s">
        <v>5481</v>
      </c>
    </row>
    <row r="218" spans="1:23" ht="23.45" customHeight="1">
      <c r="A218" s="35"/>
      <c r="B218" s="149"/>
      <c r="C218" s="35"/>
      <c r="D218" s="35"/>
      <c r="E218" s="36"/>
      <c r="F218" s="35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146"/>
      <c r="R218" s="146"/>
      <c r="S218" s="78">
        <v>0</v>
      </c>
      <c r="T218" s="49">
        <v>0</v>
      </c>
      <c r="U218" s="23"/>
      <c r="V218" s="24"/>
      <c r="W218" s="62" t="s">
        <v>207</v>
      </c>
    </row>
    <row r="219" spans="1:23" ht="23.45" customHeight="1">
      <c r="A219" s="35" t="s">
        <v>12763</v>
      </c>
      <c r="B219" s="67" t="s">
        <v>12766</v>
      </c>
      <c r="C219" s="35" t="s">
        <v>12770</v>
      </c>
      <c r="D219" s="35" t="s">
        <v>12770</v>
      </c>
      <c r="E219" s="36"/>
      <c r="F219" s="13" t="s">
        <v>12769</v>
      </c>
      <c r="G219" s="37"/>
      <c r="H219" s="38"/>
      <c r="I219" s="39"/>
      <c r="J219" s="40"/>
      <c r="K219" s="41"/>
      <c r="L219" s="76"/>
      <c r="M219" s="14"/>
      <c r="N219" s="15"/>
      <c r="O219" s="97">
        <v>0</v>
      </c>
      <c r="P219" s="97" t="s">
        <v>207</v>
      </c>
      <c r="Q219" s="219" t="s">
        <v>12872</v>
      </c>
      <c r="R219" s="146"/>
      <c r="S219" s="78">
        <v>0</v>
      </c>
      <c r="T219" s="49">
        <v>0</v>
      </c>
      <c r="U219" s="23"/>
      <c r="V219" s="24"/>
      <c r="W219" s="62" t="s">
        <v>2939</v>
      </c>
    </row>
    <row r="220" spans="1:23" ht="23.45" customHeight="1">
      <c r="A220" s="35"/>
      <c r="B220" s="67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9268</v>
      </c>
      <c r="B221" s="67" t="s">
        <v>11120</v>
      </c>
      <c r="C221" s="35" t="s">
        <v>9270</v>
      </c>
      <c r="D221" s="35" t="s">
        <v>6971</v>
      </c>
      <c r="E221" s="36" t="s">
        <v>10017</v>
      </c>
      <c r="F221" s="35" t="s">
        <v>9856</v>
      </c>
      <c r="G221" s="37" t="s">
        <v>5959</v>
      </c>
      <c r="H221" s="38">
        <v>6000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6000</v>
      </c>
      <c r="U221" s="23"/>
      <c r="V221" s="24"/>
      <c r="W221" s="62" t="s">
        <v>9272</v>
      </c>
    </row>
    <row r="222" spans="1:23" ht="23.45" customHeight="1">
      <c r="A222" s="35" t="s">
        <v>9268</v>
      </c>
      <c r="B222" s="35" t="s">
        <v>11120</v>
      </c>
      <c r="C222" s="35" t="s">
        <v>9270</v>
      </c>
      <c r="D222" s="35" t="s">
        <v>6971</v>
      </c>
      <c r="E222" s="36" t="s">
        <v>12799</v>
      </c>
      <c r="F222" s="35" t="s">
        <v>9856</v>
      </c>
      <c r="G222" s="37" t="s">
        <v>12800</v>
      </c>
      <c r="H222" s="38">
        <v>6000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6000</v>
      </c>
      <c r="U222" s="23"/>
      <c r="V222" s="24"/>
      <c r="W222" s="62" t="s">
        <v>9272</v>
      </c>
    </row>
    <row r="223" spans="1:23" ht="23.45" customHeight="1">
      <c r="A223" s="35"/>
      <c r="B223" s="35"/>
      <c r="C223" s="35"/>
      <c r="D223" s="35"/>
      <c r="E223" s="36"/>
      <c r="F223" s="35"/>
      <c r="G223" s="37"/>
      <c r="H223" s="38"/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146"/>
      <c r="R223" s="146"/>
      <c r="S223" s="78">
        <v>0</v>
      </c>
      <c r="T223" s="49">
        <v>0</v>
      </c>
      <c r="U223" s="23"/>
      <c r="V223" s="24"/>
      <c r="W223" s="62" t="s">
        <v>207</v>
      </c>
    </row>
    <row r="224" spans="1:23" ht="23.45" customHeight="1">
      <c r="A224" s="35" t="s">
        <v>289</v>
      </c>
      <c r="B224" s="35" t="s">
        <v>10704</v>
      </c>
      <c r="C224" s="35" t="s">
        <v>13018</v>
      </c>
      <c r="D224" s="35" t="s">
        <v>291</v>
      </c>
      <c r="E224" s="36" t="s">
        <v>9406</v>
      </c>
      <c r="F224" s="35" t="s">
        <v>7219</v>
      </c>
      <c r="G224" s="37" t="s">
        <v>7423</v>
      </c>
      <c r="H224" s="38">
        <v>18000</v>
      </c>
      <c r="I224" s="39">
        <v>10</v>
      </c>
      <c r="J224" s="40"/>
      <c r="K224" s="41"/>
      <c r="L224" s="76">
        <v>10</v>
      </c>
      <c r="M224" s="14"/>
      <c r="N224" s="15"/>
      <c r="O224" s="97">
        <v>10</v>
      </c>
      <c r="P224" s="97" t="s">
        <v>207</v>
      </c>
      <c r="Q224" s="146"/>
      <c r="R224" s="146"/>
      <c r="S224" s="78">
        <v>10</v>
      </c>
      <c r="T224" s="48">
        <v>180000</v>
      </c>
      <c r="U224" s="23"/>
      <c r="V224" s="24"/>
      <c r="W224" s="62" t="s">
        <v>4833</v>
      </c>
    </row>
    <row r="225" spans="1:23" ht="23.45" customHeight="1">
      <c r="A225" s="35" t="s">
        <v>289</v>
      </c>
      <c r="B225" s="35" t="s">
        <v>10704</v>
      </c>
      <c r="C225" s="35" t="s">
        <v>291</v>
      </c>
      <c r="D225" s="35" t="s">
        <v>291</v>
      </c>
      <c r="E225" s="36" t="s">
        <v>11605</v>
      </c>
      <c r="F225" s="35" t="s">
        <v>10015</v>
      </c>
      <c r="G225" s="37" t="s">
        <v>7307</v>
      </c>
      <c r="H225" s="38">
        <v>9000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9000</v>
      </c>
      <c r="U225" s="23"/>
      <c r="V225" s="24"/>
      <c r="W225" s="62" t="s">
        <v>4833</v>
      </c>
    </row>
    <row r="226" spans="1:23" ht="23.45" customHeight="1">
      <c r="A226" s="35" t="s">
        <v>289</v>
      </c>
      <c r="B226" s="35" t="s">
        <v>10704</v>
      </c>
      <c r="C226" s="35" t="s">
        <v>291</v>
      </c>
      <c r="D226" s="35" t="s">
        <v>291</v>
      </c>
      <c r="E226" s="36" t="s">
        <v>10400</v>
      </c>
      <c r="F226" s="35" t="s">
        <v>10015</v>
      </c>
      <c r="G226" s="37" t="s">
        <v>7076</v>
      </c>
      <c r="H226" s="38">
        <v>9000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4833</v>
      </c>
    </row>
    <row r="227" spans="1:23" ht="23.45" customHeight="1">
      <c r="A227" s="35" t="s">
        <v>289</v>
      </c>
      <c r="B227" s="35" t="s">
        <v>10704</v>
      </c>
      <c r="C227" s="35" t="s">
        <v>291</v>
      </c>
      <c r="D227" s="35" t="s">
        <v>291</v>
      </c>
      <c r="E227" s="36" t="s">
        <v>12801</v>
      </c>
      <c r="F227" s="35" t="s">
        <v>10015</v>
      </c>
      <c r="G227" s="37" t="s">
        <v>7064</v>
      </c>
      <c r="H227" s="38">
        <v>9000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9000</v>
      </c>
      <c r="U227" s="23"/>
      <c r="V227" s="24"/>
      <c r="W227" s="62" t="s">
        <v>4833</v>
      </c>
    </row>
    <row r="228" spans="1:23" ht="23.45" customHeight="1">
      <c r="A228" s="35" t="s">
        <v>289</v>
      </c>
      <c r="B228" s="35" t="s">
        <v>10704</v>
      </c>
      <c r="C228" s="35" t="s">
        <v>291</v>
      </c>
      <c r="D228" s="35" t="s">
        <v>291</v>
      </c>
      <c r="E228" s="36" t="s">
        <v>7611</v>
      </c>
      <c r="F228" s="35" t="s">
        <v>7612</v>
      </c>
      <c r="G228" s="37" t="s">
        <v>5959</v>
      </c>
      <c r="H228" s="38">
        <v>9000</v>
      </c>
      <c r="I228" s="39">
        <v>25</v>
      </c>
      <c r="J228" s="40"/>
      <c r="K228" s="41"/>
      <c r="L228" s="76">
        <v>20</v>
      </c>
      <c r="M228" s="14"/>
      <c r="N228" s="15"/>
      <c r="O228" s="97">
        <v>20</v>
      </c>
      <c r="P228" s="97" t="s">
        <v>207</v>
      </c>
      <c r="Q228" s="146"/>
      <c r="R228" s="146"/>
      <c r="S228" s="78">
        <v>20</v>
      </c>
      <c r="T228" s="48">
        <v>180000</v>
      </c>
      <c r="U228" s="23"/>
      <c r="V228" s="24"/>
      <c r="W228" s="62" t="s">
        <v>4833</v>
      </c>
    </row>
    <row r="229" spans="1:23" ht="23.45" customHeight="1">
      <c r="A229" s="35" t="s">
        <v>289</v>
      </c>
      <c r="B229" s="35" t="s">
        <v>10704</v>
      </c>
      <c r="C229" s="35" t="s">
        <v>291</v>
      </c>
      <c r="D229" s="35" t="s">
        <v>291</v>
      </c>
      <c r="E229" s="36" t="s">
        <v>7929</v>
      </c>
      <c r="F229" s="35" t="s">
        <v>7612</v>
      </c>
      <c r="G229" s="37" t="s">
        <v>6874</v>
      </c>
      <c r="H229" s="38">
        <v>9000</v>
      </c>
      <c r="I229" s="39">
        <v>20</v>
      </c>
      <c r="J229" s="40"/>
      <c r="K229" s="41"/>
      <c r="L229" s="76">
        <v>11</v>
      </c>
      <c r="M229" s="14"/>
      <c r="N229" s="15"/>
      <c r="O229" s="97">
        <v>11</v>
      </c>
      <c r="P229" s="97" t="s">
        <v>207</v>
      </c>
      <c r="Q229" s="146" t="s">
        <v>12861</v>
      </c>
      <c r="R229" s="146"/>
      <c r="S229" s="78">
        <v>11</v>
      </c>
      <c r="T229" s="48">
        <v>99000</v>
      </c>
      <c r="U229" s="23"/>
      <c r="V229" s="24"/>
      <c r="W229" s="62" t="s">
        <v>4833</v>
      </c>
    </row>
    <row r="230" spans="1:23" ht="23.45" customHeight="1">
      <c r="A230" s="35" t="s">
        <v>289</v>
      </c>
      <c r="B230" s="35" t="s">
        <v>10704</v>
      </c>
      <c r="C230" s="35" t="s">
        <v>291</v>
      </c>
      <c r="D230" s="35" t="s">
        <v>291</v>
      </c>
      <c r="E230" s="36" t="s">
        <v>7613</v>
      </c>
      <c r="F230" s="35" t="s">
        <v>7612</v>
      </c>
      <c r="G230" s="37" t="s">
        <v>7064</v>
      </c>
      <c r="H230" s="38">
        <v>9000</v>
      </c>
      <c r="I230" s="39">
        <v>10</v>
      </c>
      <c r="J230" s="40"/>
      <c r="K230" s="41"/>
      <c r="L230" s="76">
        <v>2</v>
      </c>
      <c r="M230" s="14"/>
      <c r="N230" s="15"/>
      <c r="O230" s="97">
        <v>2</v>
      </c>
      <c r="P230" s="97" t="s">
        <v>207</v>
      </c>
      <c r="Q230" s="146"/>
      <c r="R230" s="146"/>
      <c r="S230" s="78">
        <v>2</v>
      </c>
      <c r="T230" s="48">
        <v>18000</v>
      </c>
      <c r="U230" s="23"/>
      <c r="V230" s="24"/>
      <c r="W230" s="62" t="s">
        <v>4833</v>
      </c>
    </row>
    <row r="231" spans="1:23" ht="23.45" customHeight="1">
      <c r="A231" s="35" t="s">
        <v>289</v>
      </c>
      <c r="B231" s="35" t="s">
        <v>10704</v>
      </c>
      <c r="C231" s="35" t="s">
        <v>291</v>
      </c>
      <c r="D231" s="35" t="s">
        <v>291</v>
      </c>
      <c r="E231" s="36" t="s">
        <v>7614</v>
      </c>
      <c r="F231" s="35" t="s">
        <v>7612</v>
      </c>
      <c r="G231" s="37" t="s">
        <v>6755</v>
      </c>
      <c r="H231" s="38">
        <v>9000</v>
      </c>
      <c r="I231" s="39">
        <v>30</v>
      </c>
      <c r="J231" s="40"/>
      <c r="K231" s="41"/>
      <c r="L231" s="76">
        <v>23</v>
      </c>
      <c r="M231" s="14"/>
      <c r="N231" s="15"/>
      <c r="O231" s="97">
        <v>23</v>
      </c>
      <c r="P231" s="97" t="s">
        <v>207</v>
      </c>
      <c r="Q231" s="146"/>
      <c r="R231" s="146"/>
      <c r="S231" s="78">
        <v>23</v>
      </c>
      <c r="T231" s="48">
        <v>207000</v>
      </c>
      <c r="U231" s="23"/>
      <c r="V231" s="24"/>
      <c r="W231" s="62" t="s">
        <v>4833</v>
      </c>
    </row>
    <row r="232" spans="1:23" ht="23.45" customHeight="1">
      <c r="A232" s="35" t="s">
        <v>289</v>
      </c>
      <c r="B232" s="35" t="s">
        <v>10704</v>
      </c>
      <c r="C232" s="35" t="s">
        <v>291</v>
      </c>
      <c r="D232" s="35" t="s">
        <v>291</v>
      </c>
      <c r="E232" s="36" t="s">
        <v>10401</v>
      </c>
      <c r="F232" s="35" t="s">
        <v>10016</v>
      </c>
      <c r="G232" s="37" t="s">
        <v>6875</v>
      </c>
      <c r="H232" s="38">
        <v>23000</v>
      </c>
      <c r="I232" s="39">
        <v>10</v>
      </c>
      <c r="J232" s="40"/>
      <c r="K232" s="41"/>
      <c r="L232" s="76">
        <v>4</v>
      </c>
      <c r="M232" s="14"/>
      <c r="N232" s="15"/>
      <c r="O232" s="97">
        <v>4</v>
      </c>
      <c r="P232" s="97" t="s">
        <v>207</v>
      </c>
      <c r="Q232" s="146"/>
      <c r="R232" s="146"/>
      <c r="S232" s="78">
        <v>4</v>
      </c>
      <c r="T232" s="48">
        <v>92000</v>
      </c>
      <c r="U232" s="23"/>
      <c r="V232" s="24"/>
      <c r="W232" s="62" t="s">
        <v>4833</v>
      </c>
    </row>
    <row r="233" spans="1:23" ht="23.45" customHeight="1">
      <c r="A233" s="30" t="s">
        <v>994</v>
      </c>
      <c r="B233" s="69" t="s">
        <v>10704</v>
      </c>
      <c r="C233" s="30" t="s">
        <v>291</v>
      </c>
      <c r="D233" s="30" t="s">
        <v>291</v>
      </c>
      <c r="E233" s="31" t="s">
        <v>6116</v>
      </c>
      <c r="F233" s="30" t="s">
        <v>6115</v>
      </c>
      <c r="G233" s="32" t="s">
        <v>35</v>
      </c>
      <c r="H233" s="33">
        <v>9000</v>
      </c>
      <c r="I233" s="39"/>
      <c r="J233" s="40"/>
      <c r="K233" s="34">
        <v>1</v>
      </c>
      <c r="L233" s="77"/>
      <c r="M233" s="10"/>
      <c r="N233" s="11"/>
      <c r="O233" s="97">
        <v>0</v>
      </c>
      <c r="P233" s="97" t="s">
        <v>207</v>
      </c>
      <c r="Q233" s="146"/>
      <c r="R233" s="217" t="s">
        <v>12979</v>
      </c>
      <c r="S233" s="78">
        <v>0</v>
      </c>
      <c r="T233" s="49">
        <v>0</v>
      </c>
      <c r="U233" s="23"/>
      <c r="V233" s="24"/>
      <c r="W233" s="62" t="s">
        <v>4833</v>
      </c>
    </row>
    <row r="234" spans="1:23" ht="23.4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71</v>
      </c>
      <c r="B235" s="35" t="s">
        <v>10910</v>
      </c>
      <c r="C235" s="35" t="s">
        <v>73</v>
      </c>
      <c r="D235" s="35" t="s">
        <v>74</v>
      </c>
      <c r="E235" s="36" t="s">
        <v>12802</v>
      </c>
      <c r="F235" s="35" t="s">
        <v>11305</v>
      </c>
      <c r="G235" s="37" t="s">
        <v>12803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71</v>
      </c>
    </row>
    <row r="236" spans="1:23" ht="23.45" customHeight="1">
      <c r="A236" s="35" t="s">
        <v>71</v>
      </c>
      <c r="B236" s="35" t="s">
        <v>10910</v>
      </c>
      <c r="C236" s="35" t="s">
        <v>73</v>
      </c>
      <c r="D236" s="35" t="s">
        <v>74</v>
      </c>
      <c r="E236" s="36" t="s">
        <v>9409</v>
      </c>
      <c r="F236" s="35" t="s">
        <v>7685</v>
      </c>
      <c r="G236" s="37" t="s">
        <v>7260</v>
      </c>
      <c r="H236" s="38">
        <v>15500</v>
      </c>
      <c r="I236" s="39">
        <v>2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146"/>
      <c r="R236" s="146"/>
      <c r="S236" s="78">
        <v>2</v>
      </c>
      <c r="T236" s="48">
        <v>31000</v>
      </c>
      <c r="U236" s="23"/>
      <c r="V236" s="24"/>
      <c r="W236" s="62" t="s">
        <v>71</v>
      </c>
    </row>
    <row r="237" spans="1:23" ht="23.45" customHeight="1">
      <c r="A237" s="35" t="s">
        <v>71</v>
      </c>
      <c r="B237" s="35" t="s">
        <v>10910</v>
      </c>
      <c r="C237" s="35" t="s">
        <v>73</v>
      </c>
      <c r="D237" s="35" t="s">
        <v>74</v>
      </c>
      <c r="E237" s="36" t="s">
        <v>7810</v>
      </c>
      <c r="F237" s="35" t="s">
        <v>7221</v>
      </c>
      <c r="G237" s="37" t="s">
        <v>7104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12000</v>
      </c>
      <c r="U237" s="23"/>
      <c r="V237" s="24"/>
      <c r="W237" s="62" t="s">
        <v>71</v>
      </c>
    </row>
    <row r="238" spans="1:23" ht="23.45" customHeight="1">
      <c r="A238" s="35" t="s">
        <v>71</v>
      </c>
      <c r="B238" s="35" t="s">
        <v>10910</v>
      </c>
      <c r="C238" s="35" t="s">
        <v>73</v>
      </c>
      <c r="D238" s="35" t="s">
        <v>74</v>
      </c>
      <c r="E238" s="36" t="s">
        <v>8036</v>
      </c>
      <c r="F238" s="35" t="s">
        <v>7221</v>
      </c>
      <c r="G238" s="37" t="s">
        <v>7148</v>
      </c>
      <c r="H238" s="38">
        <v>12000</v>
      </c>
      <c r="I238" s="39">
        <v>2</v>
      </c>
      <c r="J238" s="40"/>
      <c r="K238" s="41"/>
      <c r="L238" s="76">
        <v>2</v>
      </c>
      <c r="M238" s="14"/>
      <c r="N238" s="15"/>
      <c r="O238" s="97">
        <v>2</v>
      </c>
      <c r="P238" s="97" t="s">
        <v>207</v>
      </c>
      <c r="Q238" s="146"/>
      <c r="R238" s="146"/>
      <c r="S238" s="78">
        <v>2</v>
      </c>
      <c r="T238" s="48">
        <v>24000</v>
      </c>
      <c r="U238" s="23"/>
      <c r="V238" s="24"/>
      <c r="W238" s="62" t="s">
        <v>71</v>
      </c>
    </row>
    <row r="239" spans="1:23" ht="23.45" customHeight="1">
      <c r="A239" s="35" t="s">
        <v>71</v>
      </c>
      <c r="B239" s="35" t="s">
        <v>10910</v>
      </c>
      <c r="C239" s="35" t="s">
        <v>73</v>
      </c>
      <c r="D239" s="35" t="s">
        <v>74</v>
      </c>
      <c r="E239" s="36" t="s">
        <v>7220</v>
      </c>
      <c r="F239" s="35" t="s">
        <v>7221</v>
      </c>
      <c r="G239" s="37" t="s">
        <v>7147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71</v>
      </c>
    </row>
    <row r="240" spans="1:23" ht="23.45" customHeight="1">
      <c r="A240" s="35" t="s">
        <v>71</v>
      </c>
      <c r="B240" s="35" t="s">
        <v>10910</v>
      </c>
      <c r="C240" s="35" t="s">
        <v>73</v>
      </c>
      <c r="D240" s="35" t="s">
        <v>74</v>
      </c>
      <c r="E240" s="36" t="s">
        <v>11608</v>
      </c>
      <c r="F240" s="35" t="s">
        <v>7221</v>
      </c>
      <c r="G240" s="37" t="s">
        <v>7152</v>
      </c>
      <c r="H240" s="38">
        <v>12000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12000</v>
      </c>
      <c r="U240" s="23"/>
      <c r="V240" s="24"/>
      <c r="W240" s="62" t="s">
        <v>71</v>
      </c>
    </row>
    <row r="241" spans="1:23" ht="23.45" customHeight="1">
      <c r="A241" s="35" t="s">
        <v>71</v>
      </c>
      <c r="B241" s="35" t="s">
        <v>10910</v>
      </c>
      <c r="C241" s="35" t="s">
        <v>73</v>
      </c>
      <c r="D241" s="35" t="s">
        <v>74</v>
      </c>
      <c r="E241" s="36" t="s">
        <v>8037</v>
      </c>
      <c r="F241" s="35" t="s">
        <v>7221</v>
      </c>
      <c r="G241" s="37" t="s">
        <v>7025</v>
      </c>
      <c r="H241" s="38">
        <v>12000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12000</v>
      </c>
      <c r="U241" s="23"/>
      <c r="V241" s="24"/>
      <c r="W241" s="62" t="s">
        <v>71</v>
      </c>
    </row>
    <row r="242" spans="1:23" ht="23.45" customHeight="1">
      <c r="A242" s="35" t="s">
        <v>71</v>
      </c>
      <c r="B242" s="35" t="s">
        <v>10910</v>
      </c>
      <c r="C242" s="35" t="s">
        <v>73</v>
      </c>
      <c r="D242" s="35" t="s">
        <v>74</v>
      </c>
      <c r="E242" s="36"/>
      <c r="F242" s="13" t="s">
        <v>5207</v>
      </c>
      <c r="G242" s="37"/>
      <c r="H242" s="38"/>
      <c r="I242" s="39"/>
      <c r="J242" s="40"/>
      <c r="K242" s="41"/>
      <c r="L242" s="76"/>
      <c r="M242" s="14"/>
      <c r="N242" s="15"/>
      <c r="O242" s="97">
        <v>0</v>
      </c>
      <c r="P242" s="97"/>
      <c r="Q242" s="146"/>
      <c r="R242" s="146"/>
      <c r="S242" s="78">
        <v>0</v>
      </c>
      <c r="T242" s="48">
        <v>0</v>
      </c>
      <c r="U242" s="23"/>
      <c r="V242" s="24"/>
      <c r="W242" s="62" t="s">
        <v>71</v>
      </c>
    </row>
    <row r="243" spans="1:23" ht="23.45" customHeight="1">
      <c r="A243" s="35"/>
      <c r="B243" s="35"/>
      <c r="C243" s="35"/>
      <c r="D243" s="35"/>
      <c r="E243" s="36"/>
      <c r="F243" s="35"/>
      <c r="G243" s="37"/>
      <c r="H243" s="38"/>
      <c r="I243" s="39"/>
      <c r="J243" s="40"/>
      <c r="K243" s="41"/>
      <c r="L243" s="76"/>
      <c r="M243" s="14"/>
      <c r="N243" s="15"/>
      <c r="O243" s="97">
        <v>0</v>
      </c>
      <c r="P243" s="97" t="s">
        <v>207</v>
      </c>
      <c r="Q243" s="146"/>
      <c r="R243" s="146"/>
      <c r="S243" s="78">
        <v>0</v>
      </c>
      <c r="T243" s="49">
        <v>0</v>
      </c>
      <c r="U243" s="23"/>
      <c r="V243" s="24"/>
      <c r="W243" s="62" t="s">
        <v>207</v>
      </c>
    </row>
    <row r="244" spans="1:23" ht="23.45" customHeight="1">
      <c r="A244" s="35" t="s">
        <v>3336</v>
      </c>
      <c r="B244" s="35" t="s">
        <v>10962</v>
      </c>
      <c r="C244" s="35" t="s">
        <v>3331</v>
      </c>
      <c r="D244" s="35" t="s">
        <v>3332</v>
      </c>
      <c r="E244" s="36" t="s">
        <v>7811</v>
      </c>
      <c r="F244" s="35" t="s">
        <v>7223</v>
      </c>
      <c r="G244" s="37" t="s">
        <v>7812</v>
      </c>
      <c r="H244" s="38">
        <v>12000</v>
      </c>
      <c r="I244" s="39">
        <v>1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12860</v>
      </c>
      <c r="R244" s="146"/>
      <c r="S244" s="78">
        <v>0</v>
      </c>
      <c r="T244" s="48">
        <v>0</v>
      </c>
      <c r="U244" s="23"/>
      <c r="V244" s="24"/>
      <c r="W244" s="62" t="s">
        <v>3339</v>
      </c>
    </row>
    <row r="245" spans="1:23" ht="23.45" customHeight="1">
      <c r="A245" s="35" t="s">
        <v>3336</v>
      </c>
      <c r="B245" s="35" t="s">
        <v>10962</v>
      </c>
      <c r="C245" s="35" t="s">
        <v>3331</v>
      </c>
      <c r="D245" s="35" t="s">
        <v>3332</v>
      </c>
      <c r="E245" s="36" t="s">
        <v>7222</v>
      </c>
      <c r="F245" s="35" t="s">
        <v>7223</v>
      </c>
      <c r="G245" s="37" t="s">
        <v>7224</v>
      </c>
      <c r="H245" s="38">
        <v>12000</v>
      </c>
      <c r="I245" s="39">
        <v>1</v>
      </c>
      <c r="J245" s="40"/>
      <c r="K245" s="41"/>
      <c r="L245" s="76">
        <v>1</v>
      </c>
      <c r="M245" s="14"/>
      <c r="N245" s="15"/>
      <c r="O245" s="97">
        <v>1</v>
      </c>
      <c r="P245" s="97" t="s">
        <v>207</v>
      </c>
      <c r="Q245" s="146"/>
      <c r="R245" s="146"/>
      <c r="S245" s="78">
        <v>1</v>
      </c>
      <c r="T245" s="48">
        <v>12000</v>
      </c>
      <c r="U245" s="23"/>
      <c r="V245" s="24"/>
      <c r="W245" s="62" t="s">
        <v>3339</v>
      </c>
    </row>
    <row r="246" spans="1:23" ht="23.4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2076</v>
      </c>
      <c r="B247" s="35" t="s">
        <v>10774</v>
      </c>
      <c r="C247" s="35" t="s">
        <v>2078</v>
      </c>
      <c r="D247" s="35" t="s">
        <v>2078</v>
      </c>
      <c r="E247" s="36" t="s">
        <v>7225</v>
      </c>
      <c r="F247" s="35" t="s">
        <v>11900</v>
      </c>
      <c r="G247" s="37" t="s">
        <v>12405</v>
      </c>
      <c r="H247" s="38">
        <v>8000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8000</v>
      </c>
      <c r="U247" s="23"/>
      <c r="V247" s="24"/>
      <c r="W247" s="62" t="s">
        <v>469</v>
      </c>
    </row>
    <row r="248" spans="1:23" ht="23.45" customHeight="1">
      <c r="A248" s="35" t="s">
        <v>2076</v>
      </c>
      <c r="B248" s="67" t="s">
        <v>10774</v>
      </c>
      <c r="C248" s="35" t="s">
        <v>2078</v>
      </c>
      <c r="D248" s="35" t="s">
        <v>2078</v>
      </c>
      <c r="E248" s="36" t="s">
        <v>7930</v>
      </c>
      <c r="F248" s="35" t="s">
        <v>7228</v>
      </c>
      <c r="G248" s="37" t="s">
        <v>5959</v>
      </c>
      <c r="H248" s="38">
        <v>6000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6000</v>
      </c>
      <c r="U248" s="23"/>
      <c r="V248" s="24"/>
      <c r="W248" s="62" t="s">
        <v>469</v>
      </c>
    </row>
    <row r="249" spans="1:23" ht="23.45" customHeight="1">
      <c r="A249" s="35" t="s">
        <v>2076</v>
      </c>
      <c r="B249" s="35" t="s">
        <v>10774</v>
      </c>
      <c r="C249" s="35" t="s">
        <v>2078</v>
      </c>
      <c r="D249" s="35" t="s">
        <v>2078</v>
      </c>
      <c r="E249" s="36" t="s">
        <v>7229</v>
      </c>
      <c r="F249" s="35" t="s">
        <v>7228</v>
      </c>
      <c r="G249" s="37" t="s">
        <v>7079</v>
      </c>
      <c r="H249" s="38">
        <v>6000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6000</v>
      </c>
      <c r="U249" s="23"/>
      <c r="V249" s="24"/>
      <c r="W249" s="62" t="s">
        <v>469</v>
      </c>
    </row>
    <row r="250" spans="1:23" ht="23.45" customHeight="1">
      <c r="A250" s="35" t="s">
        <v>2076</v>
      </c>
      <c r="B250" s="35" t="s">
        <v>10774</v>
      </c>
      <c r="C250" s="35" t="s">
        <v>2078</v>
      </c>
      <c r="D250" s="35" t="s">
        <v>2078</v>
      </c>
      <c r="E250" s="36" t="s">
        <v>7814</v>
      </c>
      <c r="F250" s="35" t="s">
        <v>7656</v>
      </c>
      <c r="G250" s="37" t="s">
        <v>5959</v>
      </c>
      <c r="H250" s="38">
        <v>5000</v>
      </c>
      <c r="I250" s="39">
        <v>8</v>
      </c>
      <c r="J250" s="40"/>
      <c r="K250" s="41"/>
      <c r="L250" s="76">
        <v>1</v>
      </c>
      <c r="M250" s="14"/>
      <c r="N250" s="15"/>
      <c r="O250" s="97">
        <v>1</v>
      </c>
      <c r="P250" s="97" t="s">
        <v>207</v>
      </c>
      <c r="Q250" s="146"/>
      <c r="R250" s="146"/>
      <c r="S250" s="78">
        <v>1</v>
      </c>
      <c r="T250" s="48">
        <v>5000</v>
      </c>
      <c r="U250" s="23"/>
      <c r="V250" s="24"/>
      <c r="W250" s="62" t="s">
        <v>469</v>
      </c>
    </row>
    <row r="251" spans="1:23" ht="23.45" customHeight="1">
      <c r="A251" s="35" t="s">
        <v>2076</v>
      </c>
      <c r="B251" s="35" t="s">
        <v>10774</v>
      </c>
      <c r="C251" s="35" t="s">
        <v>2078</v>
      </c>
      <c r="D251" s="35" t="s">
        <v>2078</v>
      </c>
      <c r="E251" s="36" t="s">
        <v>7655</v>
      </c>
      <c r="F251" s="35" t="s">
        <v>7656</v>
      </c>
      <c r="G251" s="37" t="s">
        <v>7140</v>
      </c>
      <c r="H251" s="38">
        <v>5000</v>
      </c>
      <c r="I251" s="39">
        <v>6</v>
      </c>
      <c r="J251" s="40"/>
      <c r="K251" s="41"/>
      <c r="L251" s="76"/>
      <c r="M251" s="14"/>
      <c r="N251" s="15"/>
      <c r="O251" s="97">
        <v>0</v>
      </c>
      <c r="P251" s="97" t="s">
        <v>207</v>
      </c>
      <c r="Q251" s="146"/>
      <c r="R251" s="146"/>
      <c r="S251" s="78">
        <v>0</v>
      </c>
      <c r="T251" s="48">
        <v>0</v>
      </c>
      <c r="U251" s="23"/>
      <c r="V251" s="24"/>
      <c r="W251" s="62" t="s">
        <v>469</v>
      </c>
    </row>
    <row r="252" spans="1:23" ht="23.45" customHeight="1">
      <c r="A252" s="35" t="s">
        <v>2076</v>
      </c>
      <c r="B252" s="35" t="s">
        <v>10774</v>
      </c>
      <c r="C252" s="35" t="s">
        <v>2078</v>
      </c>
      <c r="D252" s="35" t="s">
        <v>2078</v>
      </c>
      <c r="E252" s="36" t="s">
        <v>8038</v>
      </c>
      <c r="F252" s="35" t="s">
        <v>7656</v>
      </c>
      <c r="G252" s="37" t="s">
        <v>7165</v>
      </c>
      <c r="H252" s="38">
        <v>5000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 t="s">
        <v>12867</v>
      </c>
      <c r="R252" s="146"/>
      <c r="S252" s="78">
        <v>1</v>
      </c>
      <c r="T252" s="48">
        <v>5000</v>
      </c>
      <c r="U252" s="23"/>
      <c r="V252" s="24"/>
      <c r="W252" s="62" t="s">
        <v>469</v>
      </c>
    </row>
    <row r="253" spans="1:23" ht="23.45" customHeight="1">
      <c r="A253" s="35" t="s">
        <v>2076</v>
      </c>
      <c r="B253" s="35" t="s">
        <v>10774</v>
      </c>
      <c r="C253" s="35" t="s">
        <v>2078</v>
      </c>
      <c r="D253" s="35" t="s">
        <v>2078</v>
      </c>
      <c r="E253" s="36" t="s">
        <v>7657</v>
      </c>
      <c r="F253" s="35" t="s">
        <v>7656</v>
      </c>
      <c r="G253" s="37" t="s">
        <v>7515</v>
      </c>
      <c r="H253" s="38">
        <v>5000</v>
      </c>
      <c r="I253" s="39">
        <v>1</v>
      </c>
      <c r="J253" s="40"/>
      <c r="K253" s="41"/>
      <c r="L253" s="76">
        <v>1</v>
      </c>
      <c r="M253" s="14"/>
      <c r="N253" s="15"/>
      <c r="O253" s="97">
        <v>1</v>
      </c>
      <c r="P253" s="97" t="s">
        <v>207</v>
      </c>
      <c r="Q253" s="146"/>
      <c r="R253" s="146"/>
      <c r="S253" s="78">
        <v>1</v>
      </c>
      <c r="T253" s="48">
        <v>5000</v>
      </c>
      <c r="U253" s="23"/>
      <c r="V253" s="24"/>
      <c r="W253" s="62" t="s">
        <v>469</v>
      </c>
    </row>
    <row r="254" spans="1:23" ht="23.45" customHeight="1">
      <c r="A254" s="35" t="s">
        <v>2076</v>
      </c>
      <c r="B254" s="35" t="s">
        <v>10774</v>
      </c>
      <c r="C254" s="35" t="s">
        <v>2078</v>
      </c>
      <c r="D254" s="35" t="s">
        <v>2078</v>
      </c>
      <c r="E254" s="36"/>
      <c r="F254" s="35" t="s">
        <v>7228</v>
      </c>
      <c r="G254" s="37" t="s">
        <v>5959</v>
      </c>
      <c r="H254" s="38">
        <v>6000</v>
      </c>
      <c r="I254" s="39">
        <v>1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321" t="s">
        <v>12922</v>
      </c>
      <c r="S254" s="78">
        <v>0</v>
      </c>
      <c r="T254" s="48">
        <v>6000</v>
      </c>
      <c r="U254" s="23"/>
      <c r="V254" s="24"/>
      <c r="W254" s="62" t="s">
        <v>469</v>
      </c>
    </row>
    <row r="255" spans="1:23" ht="23.45" customHeight="1">
      <c r="A255" s="35"/>
      <c r="B255" s="35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97">
        <v>0</v>
      </c>
      <c r="P255" s="97" t="s">
        <v>207</v>
      </c>
      <c r="Q255" s="146"/>
      <c r="R255" s="146"/>
      <c r="S255" s="78">
        <v>0</v>
      </c>
      <c r="T255" s="49">
        <v>0</v>
      </c>
      <c r="U255" s="23"/>
      <c r="V255" s="24"/>
      <c r="W255" s="62" t="s">
        <v>207</v>
      </c>
    </row>
    <row r="256" spans="1:23" ht="23.45" customHeight="1">
      <c r="A256" s="35" t="s">
        <v>12773</v>
      </c>
      <c r="B256" s="35" t="s">
        <v>12776</v>
      </c>
      <c r="C256" s="35" t="s">
        <v>3191</v>
      </c>
      <c r="D256" s="35" t="s">
        <v>3191</v>
      </c>
      <c r="E256" s="36"/>
      <c r="F256" s="13" t="s">
        <v>12769</v>
      </c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219" t="s">
        <v>12873</v>
      </c>
      <c r="R256" s="146"/>
      <c r="S256" s="78">
        <v>0</v>
      </c>
      <c r="T256" s="49">
        <v>0</v>
      </c>
      <c r="U256" s="23"/>
      <c r="V256" s="24"/>
      <c r="W256" s="62" t="s">
        <v>859</v>
      </c>
    </row>
    <row r="257" spans="1:23" ht="23.45" customHeight="1">
      <c r="A257" s="168"/>
      <c r="B257" s="168"/>
      <c r="C257" s="168"/>
      <c r="D257" s="168"/>
      <c r="E257" s="169"/>
      <c r="F257" s="168"/>
      <c r="G257" s="170"/>
      <c r="H257" s="171"/>
      <c r="I257" s="172"/>
      <c r="J257" s="173"/>
      <c r="K257" s="174"/>
      <c r="L257" s="175"/>
      <c r="M257" s="176"/>
      <c r="N257" s="177"/>
      <c r="O257" s="97">
        <v>0</v>
      </c>
      <c r="P257" s="97" t="s">
        <v>207</v>
      </c>
      <c r="Q257" s="305"/>
      <c r="R257" s="216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76</v>
      </c>
      <c r="B258" s="35" t="s">
        <v>10573</v>
      </c>
      <c r="C258" s="35" t="s">
        <v>78</v>
      </c>
      <c r="D258" s="35" t="s">
        <v>78</v>
      </c>
      <c r="E258" s="36" t="s">
        <v>7230</v>
      </c>
      <c r="F258" s="35" t="s">
        <v>7231</v>
      </c>
      <c r="G258" s="37" t="s">
        <v>7067</v>
      </c>
      <c r="H258" s="38">
        <v>19000</v>
      </c>
      <c r="I258" s="39">
        <v>2</v>
      </c>
      <c r="J258" s="40"/>
      <c r="K258" s="41"/>
      <c r="L258" s="76"/>
      <c r="M258" s="14"/>
      <c r="N258" s="15"/>
      <c r="O258" s="97">
        <v>0</v>
      </c>
      <c r="P258" s="97" t="s">
        <v>207</v>
      </c>
      <c r="Q258" s="146" t="s">
        <v>276</v>
      </c>
      <c r="R258" s="146"/>
      <c r="S258" s="78">
        <v>0</v>
      </c>
      <c r="T258" s="48">
        <v>0</v>
      </c>
      <c r="U258" s="23"/>
      <c r="V258" s="24"/>
      <c r="W258" s="62" t="s">
        <v>297</v>
      </c>
    </row>
    <row r="259" spans="1:23" ht="23.45" customHeight="1">
      <c r="A259" s="35" t="s">
        <v>76</v>
      </c>
      <c r="B259" s="35" t="s">
        <v>10573</v>
      </c>
      <c r="C259" s="35" t="s">
        <v>78</v>
      </c>
      <c r="D259" s="35" t="s">
        <v>78</v>
      </c>
      <c r="E259" s="36" t="s">
        <v>12100</v>
      </c>
      <c r="F259" s="35" t="s">
        <v>7231</v>
      </c>
      <c r="G259" s="37" t="s">
        <v>7294</v>
      </c>
      <c r="H259" s="38">
        <v>19000</v>
      </c>
      <c r="I259" s="39">
        <v>2</v>
      </c>
      <c r="J259" s="40"/>
      <c r="K259" s="41"/>
      <c r="L259" s="76"/>
      <c r="M259" s="14"/>
      <c r="N259" s="15"/>
      <c r="O259" s="97">
        <v>0</v>
      </c>
      <c r="P259" s="97" t="s">
        <v>207</v>
      </c>
      <c r="Q259" s="146" t="s">
        <v>276</v>
      </c>
      <c r="R259" s="146"/>
      <c r="S259" s="78">
        <v>0</v>
      </c>
      <c r="T259" s="48">
        <v>0</v>
      </c>
      <c r="U259" s="23"/>
      <c r="V259" s="24"/>
      <c r="W259" s="62" t="s">
        <v>297</v>
      </c>
    </row>
    <row r="260" spans="1:23" ht="23.45" customHeight="1">
      <c r="A260" s="35" t="s">
        <v>76</v>
      </c>
      <c r="B260" s="35" t="s">
        <v>10573</v>
      </c>
      <c r="C260" s="35" t="s">
        <v>78</v>
      </c>
      <c r="D260" s="35" t="s">
        <v>78</v>
      </c>
      <c r="E260" s="36" t="s">
        <v>7232</v>
      </c>
      <c r="F260" s="35" t="s">
        <v>7233</v>
      </c>
      <c r="G260" s="37" t="s">
        <v>7067</v>
      </c>
      <c r="H260" s="38">
        <v>17000</v>
      </c>
      <c r="I260" s="39">
        <v>40</v>
      </c>
      <c r="J260" s="40"/>
      <c r="K260" s="41"/>
      <c r="L260" s="76"/>
      <c r="M260" s="14"/>
      <c r="N260" s="15"/>
      <c r="O260" s="97">
        <v>0</v>
      </c>
      <c r="P260" s="97" t="s">
        <v>207</v>
      </c>
      <c r="Q260" s="146" t="s">
        <v>276</v>
      </c>
      <c r="R260" s="146"/>
      <c r="S260" s="78">
        <v>0</v>
      </c>
      <c r="T260" s="48">
        <v>0</v>
      </c>
      <c r="U260" s="23"/>
      <c r="V260" s="24"/>
      <c r="W260" s="62" t="s">
        <v>297</v>
      </c>
    </row>
    <row r="261" spans="1:23" ht="23.45" customHeight="1">
      <c r="A261" s="35" t="s">
        <v>76</v>
      </c>
      <c r="B261" s="35" t="s">
        <v>10573</v>
      </c>
      <c r="C261" s="35" t="s">
        <v>78</v>
      </c>
      <c r="D261" s="35" t="s">
        <v>78</v>
      </c>
      <c r="E261" s="36" t="s">
        <v>7234</v>
      </c>
      <c r="F261" s="35" t="s">
        <v>7233</v>
      </c>
      <c r="G261" s="37" t="s">
        <v>6875</v>
      </c>
      <c r="H261" s="38">
        <v>17000</v>
      </c>
      <c r="I261" s="39">
        <v>10</v>
      </c>
      <c r="J261" s="40"/>
      <c r="K261" s="41"/>
      <c r="L261" s="76">
        <v>5</v>
      </c>
      <c r="M261" s="14"/>
      <c r="N261" s="15"/>
      <c r="O261" s="97">
        <v>5</v>
      </c>
      <c r="P261" s="97" t="s">
        <v>207</v>
      </c>
      <c r="Q261" s="146" t="s">
        <v>12874</v>
      </c>
      <c r="R261" s="146"/>
      <c r="S261" s="78">
        <v>5</v>
      </c>
      <c r="T261" s="48">
        <v>85000</v>
      </c>
      <c r="U261" s="23"/>
      <c r="V261" s="24"/>
      <c r="W261" s="62" t="s">
        <v>297</v>
      </c>
    </row>
    <row r="262" spans="1:23" ht="23.45" customHeight="1">
      <c r="A262" s="35" t="s">
        <v>76</v>
      </c>
      <c r="B262" s="35" t="s">
        <v>10573</v>
      </c>
      <c r="C262" s="35" t="s">
        <v>78</v>
      </c>
      <c r="D262" s="35" t="s">
        <v>78</v>
      </c>
      <c r="E262" s="36" t="s">
        <v>9598</v>
      </c>
      <c r="F262" s="35" t="s">
        <v>9597</v>
      </c>
      <c r="G262" s="37" t="s">
        <v>6875</v>
      </c>
      <c r="H262" s="38">
        <v>14000</v>
      </c>
      <c r="I262" s="39">
        <v>2</v>
      </c>
      <c r="J262" s="40"/>
      <c r="K262" s="41"/>
      <c r="L262" s="76"/>
      <c r="M262" s="14"/>
      <c r="N262" s="15"/>
      <c r="O262" s="97">
        <v>0</v>
      </c>
      <c r="P262" s="97" t="s">
        <v>207</v>
      </c>
      <c r="Q262" s="146" t="s">
        <v>276</v>
      </c>
      <c r="R262" s="146"/>
      <c r="S262" s="78">
        <v>0</v>
      </c>
      <c r="T262" s="48">
        <v>0</v>
      </c>
      <c r="U262" s="23"/>
      <c r="V262" s="24"/>
      <c r="W262" s="62" t="s">
        <v>297</v>
      </c>
    </row>
    <row r="263" spans="1:23" ht="23.45" customHeight="1">
      <c r="A263" s="16" t="s">
        <v>80</v>
      </c>
      <c r="B263" s="16" t="s">
        <v>10573</v>
      </c>
      <c r="C263" s="16" t="s">
        <v>78</v>
      </c>
      <c r="D263" s="16" t="s">
        <v>78</v>
      </c>
      <c r="E263" s="25" t="s">
        <v>4874</v>
      </c>
      <c r="F263" s="16" t="s">
        <v>4875</v>
      </c>
      <c r="G263" s="26" t="s">
        <v>130</v>
      </c>
      <c r="H263" s="27">
        <v>17000</v>
      </c>
      <c r="I263" s="28"/>
      <c r="J263" s="29"/>
      <c r="K263" s="12">
        <v>1</v>
      </c>
      <c r="L263" s="77"/>
      <c r="M263" s="10"/>
      <c r="N263" s="11"/>
      <c r="O263" s="97">
        <v>0</v>
      </c>
      <c r="P263" s="97" t="s">
        <v>207</v>
      </c>
      <c r="Q263" s="233" t="s">
        <v>11666</v>
      </c>
      <c r="R263" s="147" t="s">
        <v>10226</v>
      </c>
      <c r="S263" s="78">
        <v>0</v>
      </c>
      <c r="T263" s="48">
        <v>0</v>
      </c>
      <c r="U263" s="23"/>
      <c r="V263" s="24"/>
      <c r="W263" s="62" t="s">
        <v>297</v>
      </c>
    </row>
    <row r="264" spans="1:23" ht="23.45" customHeight="1">
      <c r="A264" s="16" t="s">
        <v>80</v>
      </c>
      <c r="B264" s="16" t="s">
        <v>12222</v>
      </c>
      <c r="C264" s="16" t="s">
        <v>78</v>
      </c>
      <c r="D264" s="16" t="s">
        <v>78</v>
      </c>
      <c r="E264" s="25" t="s">
        <v>4874</v>
      </c>
      <c r="F264" s="16" t="s">
        <v>4875</v>
      </c>
      <c r="G264" s="26" t="s">
        <v>130</v>
      </c>
      <c r="H264" s="27">
        <v>17000</v>
      </c>
      <c r="I264" s="28"/>
      <c r="J264" s="29"/>
      <c r="K264" s="12">
        <v>1</v>
      </c>
      <c r="L264" s="77"/>
      <c r="M264" s="10"/>
      <c r="N264" s="11"/>
      <c r="O264" s="97">
        <v>0</v>
      </c>
      <c r="P264" s="97" t="s">
        <v>207</v>
      </c>
      <c r="Q264" s="233" t="s">
        <v>11666</v>
      </c>
      <c r="R264" s="147" t="s">
        <v>11885</v>
      </c>
      <c r="S264" s="78">
        <v>0</v>
      </c>
      <c r="T264" s="48">
        <v>0</v>
      </c>
      <c r="U264" s="23"/>
      <c r="V264" s="24"/>
      <c r="W264" s="62" t="s">
        <v>297</v>
      </c>
    </row>
    <row r="265" spans="1:23" ht="23.45" customHeight="1">
      <c r="A265" s="16" t="s">
        <v>80</v>
      </c>
      <c r="B265" s="16" t="s">
        <v>10573</v>
      </c>
      <c r="C265" s="16" t="s">
        <v>78</v>
      </c>
      <c r="D265" s="16" t="s">
        <v>78</v>
      </c>
      <c r="E265" s="25" t="s">
        <v>11481</v>
      </c>
      <c r="F265" s="16" t="s">
        <v>11480</v>
      </c>
      <c r="G265" s="26" t="s">
        <v>130</v>
      </c>
      <c r="H265" s="27">
        <v>14000</v>
      </c>
      <c r="I265" s="28"/>
      <c r="J265" s="29"/>
      <c r="K265" s="12">
        <v>1</v>
      </c>
      <c r="L265" s="77"/>
      <c r="M265" s="10"/>
      <c r="N265" s="11"/>
      <c r="O265" s="107">
        <v>0</v>
      </c>
      <c r="P265" s="107" t="s">
        <v>207</v>
      </c>
      <c r="Q265" s="147"/>
      <c r="R265" s="147" t="s">
        <v>12746</v>
      </c>
      <c r="S265" s="78">
        <v>0</v>
      </c>
      <c r="T265" s="48">
        <v>0</v>
      </c>
      <c r="U265" s="23"/>
      <c r="V265" s="24"/>
      <c r="W265" s="62" t="s">
        <v>297</v>
      </c>
    </row>
    <row r="266" spans="1:23" ht="22.5" customHeight="1">
      <c r="A266" s="30" t="s">
        <v>80</v>
      </c>
      <c r="B266" s="69" t="s">
        <v>10573</v>
      </c>
      <c r="C266" s="30" t="s">
        <v>78</v>
      </c>
      <c r="D266" s="30" t="s">
        <v>78</v>
      </c>
      <c r="E266" s="31" t="s">
        <v>11481</v>
      </c>
      <c r="F266" s="30" t="s">
        <v>11480</v>
      </c>
      <c r="G266" s="32" t="s">
        <v>130</v>
      </c>
      <c r="H266" s="33">
        <v>14000</v>
      </c>
      <c r="I266" s="39"/>
      <c r="J266" s="40"/>
      <c r="K266" s="34">
        <v>1</v>
      </c>
      <c r="L266" s="77"/>
      <c r="M266" s="10"/>
      <c r="N266" s="11"/>
      <c r="O266" s="97">
        <v>0</v>
      </c>
      <c r="P266" s="97" t="s">
        <v>207</v>
      </c>
      <c r="Q266" s="146"/>
      <c r="R266" s="217" t="s">
        <v>12975</v>
      </c>
      <c r="S266" s="78">
        <v>0</v>
      </c>
      <c r="T266" s="49">
        <v>0</v>
      </c>
      <c r="U266" s="23"/>
      <c r="V266" s="24"/>
      <c r="W266" s="62" t="s">
        <v>297</v>
      </c>
    </row>
    <row r="267" spans="1:23" ht="23.45" customHeight="1">
      <c r="A267" s="30"/>
      <c r="B267" s="30"/>
      <c r="C267" s="30"/>
      <c r="D267" s="30"/>
      <c r="E267" s="31"/>
      <c r="F267" s="30"/>
      <c r="G267" s="32"/>
      <c r="H267" s="33"/>
      <c r="I267" s="39"/>
      <c r="J267" s="40"/>
      <c r="K267" s="34"/>
      <c r="L267" s="76"/>
      <c r="M267" s="14"/>
      <c r="N267" s="15"/>
      <c r="O267" s="97">
        <v>0</v>
      </c>
      <c r="P267" s="97" t="s">
        <v>207</v>
      </c>
      <c r="Q267" s="146"/>
      <c r="R267" s="217"/>
      <c r="S267" s="78">
        <v>0</v>
      </c>
      <c r="T267" s="49">
        <v>0</v>
      </c>
      <c r="U267" s="23"/>
      <c r="V267" s="24"/>
      <c r="W267" s="62" t="s">
        <v>207</v>
      </c>
    </row>
    <row r="268" spans="1:23" ht="23.45" customHeight="1">
      <c r="A268" s="35" t="s">
        <v>470</v>
      </c>
      <c r="B268" s="35" t="s">
        <v>11128</v>
      </c>
      <c r="C268" s="35" t="s">
        <v>472</v>
      </c>
      <c r="D268" s="35" t="s">
        <v>473</v>
      </c>
      <c r="E268" s="36" t="s">
        <v>7738</v>
      </c>
      <c r="F268" s="35" t="s">
        <v>7739</v>
      </c>
      <c r="G268" s="37" t="s">
        <v>5959</v>
      </c>
      <c r="H268" s="38">
        <v>7000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7000</v>
      </c>
      <c r="U268" s="23"/>
      <c r="V268" s="24"/>
      <c r="W268" s="62" t="s">
        <v>475</v>
      </c>
    </row>
    <row r="269" spans="1:23" ht="23.4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146"/>
      <c r="R269" s="146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85</v>
      </c>
      <c r="B270" s="35" t="s">
        <v>11015</v>
      </c>
      <c r="C270" s="35" t="s">
        <v>87</v>
      </c>
      <c r="D270" s="35" t="s">
        <v>88</v>
      </c>
      <c r="E270" s="36" t="s">
        <v>7707</v>
      </c>
      <c r="F270" s="35" t="s">
        <v>7708</v>
      </c>
      <c r="G270" s="37" t="s">
        <v>5959</v>
      </c>
      <c r="H270" s="38">
        <v>13000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13000</v>
      </c>
      <c r="U270" s="23"/>
      <c r="V270" s="24"/>
      <c r="W270" s="62" t="s">
        <v>302</v>
      </c>
    </row>
    <row r="271" spans="1:23" ht="23.4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11609</v>
      </c>
      <c r="F271" s="35" t="s">
        <v>7239</v>
      </c>
      <c r="G271" s="37" t="s">
        <v>7855</v>
      </c>
      <c r="H271" s="38">
        <v>11500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11500</v>
      </c>
      <c r="U271" s="23"/>
      <c r="V271" s="24"/>
      <c r="W271" s="62" t="s">
        <v>302</v>
      </c>
    </row>
    <row r="272" spans="1:23" ht="23.4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9521</v>
      </c>
      <c r="F272" s="35" t="s">
        <v>7242</v>
      </c>
      <c r="G272" s="37" t="s">
        <v>7055</v>
      </c>
      <c r="H272" s="38">
        <v>21000</v>
      </c>
      <c r="I272" s="39"/>
      <c r="J272" s="40">
        <v>2</v>
      </c>
      <c r="K272" s="41"/>
      <c r="L272" s="76"/>
      <c r="M272" s="14"/>
      <c r="N272" s="15"/>
      <c r="O272" s="97">
        <v>0</v>
      </c>
      <c r="P272" s="97" t="s">
        <v>207</v>
      </c>
      <c r="Q272" s="146" t="s">
        <v>11184</v>
      </c>
      <c r="R272" s="146" t="s">
        <v>151</v>
      </c>
      <c r="S272" s="78">
        <v>0</v>
      </c>
      <c r="T272" s="48">
        <v>0</v>
      </c>
      <c r="U272" s="23">
        <v>42000</v>
      </c>
      <c r="V272" s="24">
        <v>45889</v>
      </c>
      <c r="W272" s="62" t="s">
        <v>302</v>
      </c>
    </row>
    <row r="273" spans="1:23" ht="23.4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9521</v>
      </c>
      <c r="F273" s="35" t="s">
        <v>7242</v>
      </c>
      <c r="G273" s="37" t="s">
        <v>7055</v>
      </c>
      <c r="H273" s="38">
        <v>21000</v>
      </c>
      <c r="I273" s="39">
        <v>6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7" t="s">
        <v>12875</v>
      </c>
      <c r="R273" s="146" t="s">
        <v>7896</v>
      </c>
      <c r="S273" s="78">
        <v>0</v>
      </c>
      <c r="T273" s="48">
        <v>126000</v>
      </c>
      <c r="U273" s="23"/>
      <c r="V273" s="24"/>
      <c r="W273" s="62" t="s">
        <v>302</v>
      </c>
    </row>
    <row r="274" spans="1:23" ht="23.45" customHeight="1">
      <c r="A274" s="16" t="s">
        <v>303</v>
      </c>
      <c r="B274" s="16" t="s">
        <v>11015</v>
      </c>
      <c r="C274" s="16" t="s">
        <v>87</v>
      </c>
      <c r="D274" s="16" t="s">
        <v>88</v>
      </c>
      <c r="E274" s="25" t="s">
        <v>6119</v>
      </c>
      <c r="F274" s="16" t="s">
        <v>6120</v>
      </c>
      <c r="G274" s="26" t="s">
        <v>147</v>
      </c>
      <c r="H274" s="27">
        <v>21000</v>
      </c>
      <c r="I274" s="28"/>
      <c r="J274" s="29"/>
      <c r="K274" s="12">
        <v>1</v>
      </c>
      <c r="L274" s="77"/>
      <c r="M274" s="10"/>
      <c r="N274" s="11"/>
      <c r="O274" s="97">
        <v>0</v>
      </c>
      <c r="P274" s="97" t="s">
        <v>207</v>
      </c>
      <c r="Q274" s="147" t="s">
        <v>12905</v>
      </c>
      <c r="R274" s="147" t="s">
        <v>12497</v>
      </c>
      <c r="S274" s="78">
        <v>0</v>
      </c>
      <c r="T274" s="48">
        <v>0</v>
      </c>
      <c r="U274" s="23"/>
      <c r="V274" s="24"/>
      <c r="W274" s="62" t="s">
        <v>302</v>
      </c>
    </row>
    <row r="275" spans="1:23" ht="23.45" customHeight="1">
      <c r="A275" s="16" t="s">
        <v>303</v>
      </c>
      <c r="B275" s="16" t="s">
        <v>11015</v>
      </c>
      <c r="C275" s="16" t="s">
        <v>87</v>
      </c>
      <c r="D275" s="16" t="s">
        <v>88</v>
      </c>
      <c r="E275" s="25" t="s">
        <v>5109</v>
      </c>
      <c r="F275" s="16" t="s">
        <v>5108</v>
      </c>
      <c r="G275" s="26" t="s">
        <v>147</v>
      </c>
      <c r="H275" s="27">
        <v>11000</v>
      </c>
      <c r="I275" s="28"/>
      <c r="J275" s="29"/>
      <c r="K275" s="12">
        <v>1</v>
      </c>
      <c r="L275" s="77"/>
      <c r="M275" s="10"/>
      <c r="N275" s="11">
        <v>1</v>
      </c>
      <c r="O275" s="97">
        <v>1</v>
      </c>
      <c r="P275" s="97" t="s">
        <v>207</v>
      </c>
      <c r="Q275" s="147"/>
      <c r="R275" s="147" t="s">
        <v>12497</v>
      </c>
      <c r="S275" s="78">
        <v>1</v>
      </c>
      <c r="T275" s="48">
        <v>0</v>
      </c>
      <c r="U275" s="23"/>
      <c r="V275" s="24"/>
      <c r="W275" s="62" t="s">
        <v>302</v>
      </c>
    </row>
    <row r="276" spans="1:23" ht="23.45" customHeight="1">
      <c r="A276" s="16"/>
      <c r="B276" s="16"/>
      <c r="C276" s="16"/>
      <c r="D276" s="16"/>
      <c r="E276" s="25"/>
      <c r="F276" s="16"/>
      <c r="G276" s="26"/>
      <c r="H276" s="27"/>
      <c r="I276" s="28"/>
      <c r="J276" s="29"/>
      <c r="K276" s="12"/>
      <c r="L276" s="77"/>
      <c r="M276" s="10"/>
      <c r="N276" s="11"/>
      <c r="O276" s="97">
        <v>0</v>
      </c>
      <c r="P276" s="97" t="s">
        <v>207</v>
      </c>
      <c r="Q276" s="147"/>
      <c r="R276" s="147"/>
      <c r="S276" s="78">
        <v>0</v>
      </c>
      <c r="T276" s="49">
        <v>0</v>
      </c>
      <c r="U276" s="23"/>
      <c r="V276" s="24"/>
      <c r="W276" s="62" t="s">
        <v>207</v>
      </c>
    </row>
    <row r="277" spans="1:23" ht="23.45" customHeight="1">
      <c r="A277" s="35" t="s">
        <v>5483</v>
      </c>
      <c r="B277" s="35" t="s">
        <v>11105</v>
      </c>
      <c r="C277" s="35" t="s">
        <v>5485</v>
      </c>
      <c r="D277" s="35" t="s">
        <v>6388</v>
      </c>
      <c r="E277" s="36" t="s">
        <v>7933</v>
      </c>
      <c r="F277" s="35" t="s">
        <v>7247</v>
      </c>
      <c r="G277" s="37" t="s">
        <v>7067</v>
      </c>
      <c r="H277" s="38">
        <v>13000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13000</v>
      </c>
      <c r="U277" s="23"/>
      <c r="V277" s="24"/>
      <c r="W277" s="62" t="s">
        <v>5488</v>
      </c>
    </row>
    <row r="278" spans="1:23" ht="23.45" customHeight="1">
      <c r="A278" s="16" t="s">
        <v>5667</v>
      </c>
      <c r="B278" s="16" t="s">
        <v>11105</v>
      </c>
      <c r="C278" s="16" t="s">
        <v>5485</v>
      </c>
      <c r="D278" s="16" t="s">
        <v>6388</v>
      </c>
      <c r="E278" s="25" t="s">
        <v>5497</v>
      </c>
      <c r="F278" s="16" t="s">
        <v>5496</v>
      </c>
      <c r="G278" s="26" t="s">
        <v>130</v>
      </c>
      <c r="H278" s="27">
        <v>13000</v>
      </c>
      <c r="I278" s="28"/>
      <c r="J278" s="29"/>
      <c r="K278" s="12">
        <v>1</v>
      </c>
      <c r="L278" s="77"/>
      <c r="M278" s="10"/>
      <c r="N278" s="11"/>
      <c r="O278" s="107">
        <v>0</v>
      </c>
      <c r="P278" s="107" t="s">
        <v>207</v>
      </c>
      <c r="Q278" s="147"/>
      <c r="R278" s="147" t="s">
        <v>12746</v>
      </c>
      <c r="S278" s="78">
        <v>0</v>
      </c>
      <c r="T278" s="48">
        <v>0</v>
      </c>
      <c r="U278" s="23"/>
      <c r="V278" s="24"/>
      <c r="W278" s="62" t="s">
        <v>5488</v>
      </c>
    </row>
    <row r="279" spans="1:23" ht="23.45" customHeight="1">
      <c r="A279" s="30"/>
      <c r="B279" s="30"/>
      <c r="C279" s="30"/>
      <c r="D279" s="30"/>
      <c r="E279" s="31"/>
      <c r="F279" s="30"/>
      <c r="G279" s="32"/>
      <c r="H279" s="33"/>
      <c r="I279" s="39"/>
      <c r="J279" s="40"/>
      <c r="K279" s="34"/>
      <c r="L279" s="76"/>
      <c r="M279" s="14"/>
      <c r="N279" s="15"/>
      <c r="O279" s="97">
        <v>0</v>
      </c>
      <c r="P279" s="97" t="s">
        <v>207</v>
      </c>
      <c r="Q279" s="146"/>
      <c r="R279" s="217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12804</v>
      </c>
      <c r="F280" s="229" t="s">
        <v>12805</v>
      </c>
      <c r="G280" s="230" t="s">
        <v>10451</v>
      </c>
      <c r="H280" s="38">
        <v>9000</v>
      </c>
      <c r="I280" s="39">
        <v>1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228" t="s">
        <v>12876</v>
      </c>
      <c r="R280" s="146"/>
      <c r="S280" s="78">
        <v>0</v>
      </c>
      <c r="T280" s="48">
        <v>0</v>
      </c>
      <c r="U280" s="23"/>
      <c r="V280" s="24"/>
      <c r="W280" s="62" t="s">
        <v>5595</v>
      </c>
    </row>
    <row r="281" spans="1:23" ht="23.45" customHeight="1">
      <c r="A281" s="35" t="s">
        <v>5592</v>
      </c>
      <c r="B281" s="35" t="s">
        <v>10590</v>
      </c>
      <c r="C281" s="35" t="s">
        <v>5247</v>
      </c>
      <c r="D281" s="35" t="s">
        <v>5247</v>
      </c>
      <c r="E281" s="36" t="s">
        <v>7255</v>
      </c>
      <c r="F281" s="35" t="s">
        <v>7253</v>
      </c>
      <c r="G281" s="37" t="s">
        <v>6756</v>
      </c>
      <c r="H281" s="38">
        <v>11000</v>
      </c>
      <c r="I281" s="39">
        <v>2</v>
      </c>
      <c r="J281" s="40"/>
      <c r="K281" s="41"/>
      <c r="L281" s="76">
        <v>2</v>
      </c>
      <c r="M281" s="14"/>
      <c r="N281" s="15"/>
      <c r="O281" s="97">
        <v>2</v>
      </c>
      <c r="P281" s="97" t="s">
        <v>207</v>
      </c>
      <c r="Q281" s="146"/>
      <c r="R281" s="146"/>
      <c r="S281" s="78">
        <v>2</v>
      </c>
      <c r="T281" s="48">
        <v>22000</v>
      </c>
      <c r="U281" s="23"/>
      <c r="V281" s="24"/>
      <c r="W281" s="62" t="s">
        <v>5595</v>
      </c>
    </row>
    <row r="282" spans="1:23" ht="23.4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2202</v>
      </c>
      <c r="B283" s="35" t="s">
        <v>10798</v>
      </c>
      <c r="C283" s="35" t="s">
        <v>2206</v>
      </c>
      <c r="D283" s="35" t="s">
        <v>2206</v>
      </c>
      <c r="E283" s="36" t="s">
        <v>12103</v>
      </c>
      <c r="F283" s="35" t="s">
        <v>7257</v>
      </c>
      <c r="G283" s="37" t="s">
        <v>5959</v>
      </c>
      <c r="H283" s="38">
        <v>2500</v>
      </c>
      <c r="I283" s="39">
        <v>1</v>
      </c>
      <c r="J283" s="40"/>
      <c r="K283" s="41"/>
      <c r="L283" s="76">
        <v>1</v>
      </c>
      <c r="M283" s="14"/>
      <c r="N283" s="15"/>
      <c r="O283" s="97">
        <v>1</v>
      </c>
      <c r="P283" s="97" t="s">
        <v>207</v>
      </c>
      <c r="Q283" s="146"/>
      <c r="R283" s="146"/>
      <c r="S283" s="78">
        <v>1</v>
      </c>
      <c r="T283" s="48">
        <v>2500</v>
      </c>
      <c r="U283" s="23"/>
      <c r="V283" s="24"/>
      <c r="W283" s="62" t="s">
        <v>4907</v>
      </c>
    </row>
    <row r="284" spans="1:23" ht="23.4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16" t="s">
        <v>10070</v>
      </c>
      <c r="B285" s="16" t="s">
        <v>10967</v>
      </c>
      <c r="C285" s="16" t="s">
        <v>6435</v>
      </c>
      <c r="D285" s="16" t="s">
        <v>6435</v>
      </c>
      <c r="E285" s="25" t="s">
        <v>12302</v>
      </c>
      <c r="F285" s="16" t="s">
        <v>10055</v>
      </c>
      <c r="G285" s="26" t="s">
        <v>60</v>
      </c>
      <c r="H285" s="27">
        <v>11000</v>
      </c>
      <c r="I285" s="28"/>
      <c r="J285" s="29"/>
      <c r="K285" s="84">
        <v>1</v>
      </c>
      <c r="L285" s="77"/>
      <c r="M285" s="10"/>
      <c r="N285" s="11"/>
      <c r="O285" s="97">
        <v>0</v>
      </c>
      <c r="P285" s="97" t="s">
        <v>207</v>
      </c>
      <c r="Q285" s="167" t="s">
        <v>36</v>
      </c>
      <c r="R285" s="147" t="s">
        <v>12351</v>
      </c>
      <c r="S285" s="78">
        <v>0</v>
      </c>
      <c r="T285" s="49">
        <v>0</v>
      </c>
      <c r="U285" s="23"/>
      <c r="V285" s="24"/>
      <c r="W285" s="62" t="s">
        <v>8938</v>
      </c>
    </row>
    <row r="286" spans="1:23" ht="23.45" customHeight="1">
      <c r="A286" s="16"/>
      <c r="B286" s="16"/>
      <c r="C286" s="16"/>
      <c r="D286" s="16"/>
      <c r="E286" s="25"/>
      <c r="F286" s="16"/>
      <c r="G286" s="26"/>
      <c r="H286" s="27"/>
      <c r="I286" s="28"/>
      <c r="J286" s="29"/>
      <c r="K286" s="125"/>
      <c r="L286" s="77"/>
      <c r="M286" s="10"/>
      <c r="N286" s="11"/>
      <c r="O286" s="97">
        <v>0</v>
      </c>
      <c r="P286" s="97" t="s">
        <v>207</v>
      </c>
      <c r="Q286" s="186"/>
      <c r="R286" s="147"/>
      <c r="S286" s="78">
        <v>0</v>
      </c>
      <c r="T286" s="49">
        <v>0</v>
      </c>
      <c r="U286" s="23"/>
      <c r="V286" s="24"/>
      <c r="W286" s="62" t="s">
        <v>207</v>
      </c>
    </row>
    <row r="287" spans="1:23" ht="23.45" customHeight="1">
      <c r="A287" s="35" t="s">
        <v>925</v>
      </c>
      <c r="B287" s="35" t="s">
        <v>11046</v>
      </c>
      <c r="C287" s="35" t="s">
        <v>928</v>
      </c>
      <c r="D287" s="35" t="s">
        <v>929</v>
      </c>
      <c r="E287" s="36" t="s">
        <v>12806</v>
      </c>
      <c r="F287" s="35" t="s">
        <v>12807</v>
      </c>
      <c r="G287" s="37" t="s">
        <v>5959</v>
      </c>
      <c r="H287" s="38">
        <v>18000</v>
      </c>
      <c r="I287" s="39">
        <v>1</v>
      </c>
      <c r="J287" s="40"/>
      <c r="K287" s="41"/>
      <c r="L287" s="76">
        <v>1</v>
      </c>
      <c r="M287" s="14"/>
      <c r="N287" s="15"/>
      <c r="O287" s="97">
        <v>1</v>
      </c>
      <c r="P287" s="97" t="s">
        <v>207</v>
      </c>
      <c r="Q287" s="146"/>
      <c r="R287" s="146"/>
      <c r="S287" s="78">
        <v>1</v>
      </c>
      <c r="T287" s="48">
        <v>18000</v>
      </c>
      <c r="U287" s="23"/>
      <c r="V287" s="24"/>
      <c r="W287" s="62" t="s">
        <v>4919</v>
      </c>
    </row>
    <row r="288" spans="1:23" ht="23.45" customHeight="1">
      <c r="A288" s="35" t="s">
        <v>925</v>
      </c>
      <c r="B288" s="35" t="s">
        <v>11046</v>
      </c>
      <c r="C288" s="35" t="s">
        <v>928</v>
      </c>
      <c r="D288" s="35" t="s">
        <v>929</v>
      </c>
      <c r="E288" s="36" t="s">
        <v>12808</v>
      </c>
      <c r="F288" s="35" t="s">
        <v>12807</v>
      </c>
      <c r="G288" s="37" t="s">
        <v>7076</v>
      </c>
      <c r="H288" s="38">
        <v>18000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18000</v>
      </c>
      <c r="U288" s="23"/>
      <c r="V288" s="24"/>
      <c r="W288" s="62" t="s">
        <v>4919</v>
      </c>
    </row>
    <row r="289" spans="1:23" ht="23.45" customHeight="1">
      <c r="A289" s="35" t="s">
        <v>925</v>
      </c>
      <c r="B289" s="35" t="s">
        <v>11046</v>
      </c>
      <c r="C289" s="35" t="s">
        <v>928</v>
      </c>
      <c r="D289" s="35" t="s">
        <v>929</v>
      </c>
      <c r="E289" s="36" t="s">
        <v>12809</v>
      </c>
      <c r="F289" s="35" t="s">
        <v>12807</v>
      </c>
      <c r="G289" s="37" t="s">
        <v>7055</v>
      </c>
      <c r="H289" s="38">
        <v>18000</v>
      </c>
      <c r="I289" s="39">
        <v>1</v>
      </c>
      <c r="J289" s="40"/>
      <c r="K289" s="41"/>
      <c r="L289" s="76">
        <v>1</v>
      </c>
      <c r="M289" s="14"/>
      <c r="N289" s="15"/>
      <c r="O289" s="97">
        <v>1</v>
      </c>
      <c r="P289" s="97" t="s">
        <v>207</v>
      </c>
      <c r="Q289" s="146"/>
      <c r="R289" s="146"/>
      <c r="S289" s="78">
        <v>1</v>
      </c>
      <c r="T289" s="48">
        <v>18000</v>
      </c>
      <c r="U289" s="23"/>
      <c r="V289" s="24"/>
      <c r="W289" s="62" t="s">
        <v>4919</v>
      </c>
    </row>
    <row r="290" spans="1:23" ht="23.45" customHeight="1">
      <c r="A290" s="35" t="s">
        <v>925</v>
      </c>
      <c r="B290" s="35" t="s">
        <v>11046</v>
      </c>
      <c r="C290" s="35" t="s">
        <v>928</v>
      </c>
      <c r="D290" s="35" t="s">
        <v>929</v>
      </c>
      <c r="E290" s="36" t="s">
        <v>10419</v>
      </c>
      <c r="F290" s="35" t="s">
        <v>7265</v>
      </c>
      <c r="G290" s="37" t="s">
        <v>7104</v>
      </c>
      <c r="H290" s="38">
        <v>17000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17000</v>
      </c>
      <c r="U290" s="23"/>
      <c r="V290" s="24"/>
      <c r="W290" s="62" t="s">
        <v>4919</v>
      </c>
    </row>
    <row r="291" spans="1:23" ht="23.45" customHeight="1">
      <c r="A291" s="35" t="s">
        <v>925</v>
      </c>
      <c r="B291" s="35" t="s">
        <v>11046</v>
      </c>
      <c r="C291" s="35" t="s">
        <v>928</v>
      </c>
      <c r="D291" s="35" t="s">
        <v>929</v>
      </c>
      <c r="E291" s="36" t="s">
        <v>7722</v>
      </c>
      <c r="F291" s="35" t="s">
        <v>7265</v>
      </c>
      <c r="G291" s="37" t="s">
        <v>7107</v>
      </c>
      <c r="H291" s="38">
        <v>17000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34000</v>
      </c>
      <c r="U291" s="23"/>
      <c r="V291" s="24"/>
      <c r="W291" s="62" t="s">
        <v>4919</v>
      </c>
    </row>
    <row r="292" spans="1:23" ht="23.4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7820</v>
      </c>
      <c r="F292" s="35" t="s">
        <v>7821</v>
      </c>
      <c r="G292" s="37" t="s">
        <v>5959</v>
      </c>
      <c r="H292" s="38">
        <v>15000</v>
      </c>
      <c r="I292" s="39">
        <v>3</v>
      </c>
      <c r="J292" s="40"/>
      <c r="K292" s="41"/>
      <c r="L292" s="76">
        <v>3</v>
      </c>
      <c r="M292" s="14"/>
      <c r="N292" s="15"/>
      <c r="O292" s="97">
        <v>3</v>
      </c>
      <c r="P292" s="97" t="s">
        <v>207</v>
      </c>
      <c r="Q292" s="146"/>
      <c r="R292" s="146"/>
      <c r="S292" s="78">
        <v>3</v>
      </c>
      <c r="T292" s="48">
        <v>45000</v>
      </c>
      <c r="U292" s="23"/>
      <c r="V292" s="24"/>
      <c r="W292" s="62" t="s">
        <v>4919</v>
      </c>
    </row>
    <row r="293" spans="1:23" ht="23.45" customHeight="1">
      <c r="A293" s="35"/>
      <c r="B293" s="35"/>
      <c r="C293" s="35"/>
      <c r="D293" s="35"/>
      <c r="E293" s="36"/>
      <c r="F293" s="35"/>
      <c r="G293" s="37"/>
      <c r="H293" s="38"/>
      <c r="I293" s="39"/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146"/>
      <c r="S293" s="78">
        <v>0</v>
      </c>
      <c r="T293" s="49">
        <v>0</v>
      </c>
      <c r="U293" s="23"/>
      <c r="V293" s="24"/>
      <c r="W293" s="62" t="s">
        <v>207</v>
      </c>
    </row>
    <row r="294" spans="1:23" ht="23.45" customHeight="1">
      <c r="A294" s="35" t="s">
        <v>3711</v>
      </c>
      <c r="B294" s="35" t="s">
        <v>11020</v>
      </c>
      <c r="C294" s="35" t="s">
        <v>3713</v>
      </c>
      <c r="D294" s="35" t="s">
        <v>3713</v>
      </c>
      <c r="E294" s="36" t="s">
        <v>9794</v>
      </c>
      <c r="F294" s="35" t="s">
        <v>12810</v>
      </c>
      <c r="G294" s="37" t="s">
        <v>12811</v>
      </c>
      <c r="H294" s="38">
        <v>15000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146"/>
      <c r="R294" s="146"/>
      <c r="S294" s="78">
        <v>1</v>
      </c>
      <c r="T294" s="48">
        <v>15000</v>
      </c>
      <c r="U294" s="23"/>
      <c r="V294" s="24"/>
      <c r="W294" s="62" t="s">
        <v>3714</v>
      </c>
    </row>
    <row r="295" spans="1:23" ht="23.45" customHeight="1">
      <c r="A295" s="35"/>
      <c r="B295" s="35"/>
      <c r="C295" s="35"/>
      <c r="D295" s="35"/>
      <c r="E295" s="36"/>
      <c r="F295" s="35"/>
      <c r="G295" s="37"/>
      <c r="H295" s="38"/>
      <c r="I295" s="39"/>
      <c r="J295" s="40"/>
      <c r="K295" s="41"/>
      <c r="L295" s="76"/>
      <c r="M295" s="14"/>
      <c r="N295" s="15"/>
      <c r="O295" s="97">
        <v>0</v>
      </c>
      <c r="P295" s="97" t="s">
        <v>207</v>
      </c>
      <c r="Q295" s="146"/>
      <c r="R295" s="146"/>
      <c r="S295" s="78">
        <v>0</v>
      </c>
      <c r="T295" s="49">
        <v>0</v>
      </c>
      <c r="U295" s="23"/>
      <c r="V295" s="24"/>
      <c r="W295" s="62" t="s">
        <v>207</v>
      </c>
    </row>
    <row r="296" spans="1:23" ht="23.45" customHeight="1">
      <c r="A296" s="35" t="s">
        <v>92</v>
      </c>
      <c r="B296" s="35" t="s">
        <v>11156</v>
      </c>
      <c r="C296" s="35" t="s">
        <v>94</v>
      </c>
      <c r="D296" s="35" t="s">
        <v>95</v>
      </c>
      <c r="E296" s="36" t="s">
        <v>7822</v>
      </c>
      <c r="F296" s="35" t="s">
        <v>7823</v>
      </c>
      <c r="G296" s="37" t="s">
        <v>7824</v>
      </c>
      <c r="H296" s="38">
        <v>22500</v>
      </c>
      <c r="I296" s="39">
        <v>5</v>
      </c>
      <c r="J296" s="40"/>
      <c r="K296" s="41"/>
      <c r="L296" s="76">
        <v>5</v>
      </c>
      <c r="M296" s="14"/>
      <c r="N296" s="15"/>
      <c r="O296" s="97">
        <v>5</v>
      </c>
      <c r="P296" s="97" t="s">
        <v>207</v>
      </c>
      <c r="Q296" s="146"/>
      <c r="R296" s="146"/>
      <c r="S296" s="78">
        <v>5</v>
      </c>
      <c r="T296" s="48">
        <v>112500</v>
      </c>
      <c r="U296" s="23"/>
      <c r="V296" s="24"/>
      <c r="W296" s="62" t="s">
        <v>310</v>
      </c>
    </row>
    <row r="297" spans="1:23" ht="23.45" customHeight="1">
      <c r="A297" s="35" t="s">
        <v>92</v>
      </c>
      <c r="B297" s="35" t="s">
        <v>11156</v>
      </c>
      <c r="C297" s="35" t="s">
        <v>94</v>
      </c>
      <c r="D297" s="35" t="s">
        <v>95</v>
      </c>
      <c r="E297" s="36" t="s">
        <v>7754</v>
      </c>
      <c r="F297" s="35" t="s">
        <v>7755</v>
      </c>
      <c r="G297" s="37" t="s">
        <v>7121</v>
      </c>
      <c r="H297" s="38">
        <v>20500</v>
      </c>
      <c r="I297" s="39">
        <v>2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146" t="s">
        <v>12877</v>
      </c>
      <c r="R297" s="146"/>
      <c r="S297" s="78">
        <v>0</v>
      </c>
      <c r="T297" s="48">
        <v>0</v>
      </c>
      <c r="U297" s="23"/>
      <c r="V297" s="24"/>
      <c r="W297" s="62" t="s">
        <v>310</v>
      </c>
    </row>
    <row r="298" spans="1:23" ht="23.45" customHeight="1">
      <c r="A298" s="16" t="s">
        <v>6000</v>
      </c>
      <c r="B298" s="16" t="s">
        <v>11156</v>
      </c>
      <c r="C298" s="16" t="s">
        <v>94</v>
      </c>
      <c r="D298" s="16" t="s">
        <v>95</v>
      </c>
      <c r="E298" s="25" t="s">
        <v>12297</v>
      </c>
      <c r="F298" s="16" t="s">
        <v>12296</v>
      </c>
      <c r="G298" s="26" t="s">
        <v>60</v>
      </c>
      <c r="H298" s="27">
        <v>22000</v>
      </c>
      <c r="I298" s="28"/>
      <c r="J298" s="29"/>
      <c r="K298" s="84">
        <v>1</v>
      </c>
      <c r="L298" s="77"/>
      <c r="M298" s="10"/>
      <c r="N298" s="11"/>
      <c r="O298" s="97">
        <v>0</v>
      </c>
      <c r="P298" s="97" t="s">
        <v>207</v>
      </c>
      <c r="Q298" s="167" t="s">
        <v>52</v>
      </c>
      <c r="R298" s="147" t="s">
        <v>12351</v>
      </c>
      <c r="S298" s="78">
        <v>0</v>
      </c>
      <c r="T298" s="48">
        <v>-22000</v>
      </c>
      <c r="U298" s="23"/>
      <c r="V298" s="24"/>
      <c r="W298" s="62" t="s">
        <v>310</v>
      </c>
    </row>
    <row r="299" spans="1:23" ht="23.45" customHeight="1">
      <c r="A299" s="16"/>
      <c r="B299" s="16"/>
      <c r="C299" s="16"/>
      <c r="D299" s="16"/>
      <c r="E299" s="25"/>
      <c r="F299" s="16"/>
      <c r="G299" s="26"/>
      <c r="H299" s="27"/>
      <c r="I299" s="28"/>
      <c r="J299" s="29"/>
      <c r="K299" s="125"/>
      <c r="L299" s="77"/>
      <c r="M299" s="10"/>
      <c r="N299" s="11"/>
      <c r="O299" s="97">
        <v>0</v>
      </c>
      <c r="P299" s="97" t="s">
        <v>207</v>
      </c>
      <c r="Q299" s="186"/>
      <c r="R299" s="147"/>
      <c r="S299" s="78">
        <v>0</v>
      </c>
      <c r="T299" s="49">
        <v>0</v>
      </c>
      <c r="U299" s="23"/>
      <c r="V299" s="24"/>
      <c r="W299" s="62" t="s">
        <v>207</v>
      </c>
    </row>
    <row r="300" spans="1:23" ht="23.45" customHeight="1">
      <c r="A300" s="35" t="s">
        <v>5325</v>
      </c>
      <c r="B300" s="35" t="s">
        <v>10605</v>
      </c>
      <c r="C300" s="35" t="s">
        <v>5327</v>
      </c>
      <c r="D300" s="35" t="s">
        <v>5327</v>
      </c>
      <c r="E300" s="36" t="s">
        <v>9796</v>
      </c>
      <c r="F300" s="35" t="s">
        <v>9719</v>
      </c>
      <c r="G300" s="37" t="s">
        <v>6874</v>
      </c>
      <c r="H300" s="38">
        <v>14000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14000</v>
      </c>
      <c r="U300" s="23"/>
      <c r="V300" s="24"/>
      <c r="W300" s="62" t="s">
        <v>1235</v>
      </c>
    </row>
    <row r="301" spans="1:23" ht="23.45" customHeight="1">
      <c r="A301" s="35" t="s">
        <v>5325</v>
      </c>
      <c r="B301" s="35" t="s">
        <v>10605</v>
      </c>
      <c r="C301" s="35" t="s">
        <v>5327</v>
      </c>
      <c r="D301" s="35" t="s">
        <v>5327</v>
      </c>
      <c r="E301" s="36" t="s">
        <v>9718</v>
      </c>
      <c r="F301" s="35" t="s">
        <v>9719</v>
      </c>
      <c r="G301" s="37" t="s">
        <v>7070</v>
      </c>
      <c r="H301" s="38">
        <v>14000</v>
      </c>
      <c r="I301" s="39">
        <v>3</v>
      </c>
      <c r="J301" s="40"/>
      <c r="K301" s="41"/>
      <c r="L301" s="76">
        <v>3</v>
      </c>
      <c r="M301" s="14"/>
      <c r="N301" s="15"/>
      <c r="O301" s="97">
        <v>3</v>
      </c>
      <c r="P301" s="97" t="s">
        <v>207</v>
      </c>
      <c r="Q301" s="146"/>
      <c r="R301" s="146"/>
      <c r="S301" s="78">
        <v>3</v>
      </c>
      <c r="T301" s="48">
        <v>42000</v>
      </c>
      <c r="U301" s="23"/>
      <c r="V301" s="24"/>
      <c r="W301" s="62" t="s">
        <v>1235</v>
      </c>
    </row>
    <row r="302" spans="1:23" ht="23.45" customHeight="1">
      <c r="A302" s="35" t="s">
        <v>5325</v>
      </c>
      <c r="B302" s="35" t="s">
        <v>10605</v>
      </c>
      <c r="C302" s="35" t="s">
        <v>5327</v>
      </c>
      <c r="D302" s="35" t="s">
        <v>5327</v>
      </c>
      <c r="E302" s="36" t="s">
        <v>9720</v>
      </c>
      <c r="F302" s="35" t="s">
        <v>9719</v>
      </c>
      <c r="G302" s="37" t="s">
        <v>6875</v>
      </c>
      <c r="H302" s="38">
        <v>14000</v>
      </c>
      <c r="I302" s="39">
        <v>5</v>
      </c>
      <c r="J302" s="40"/>
      <c r="K302" s="41"/>
      <c r="L302" s="76">
        <v>5</v>
      </c>
      <c r="M302" s="14"/>
      <c r="N302" s="15"/>
      <c r="O302" s="97">
        <v>5</v>
      </c>
      <c r="P302" s="97" t="s">
        <v>207</v>
      </c>
      <c r="Q302" s="146"/>
      <c r="R302" s="146"/>
      <c r="S302" s="78">
        <v>5</v>
      </c>
      <c r="T302" s="48">
        <v>70000</v>
      </c>
      <c r="U302" s="23"/>
      <c r="V302" s="24"/>
      <c r="W302" s="62" t="s">
        <v>1235</v>
      </c>
    </row>
    <row r="303" spans="1:23" ht="23.45" customHeight="1">
      <c r="A303" s="35"/>
      <c r="B303" s="35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97">
        <v>0</v>
      </c>
      <c r="P303" s="97" t="s">
        <v>207</v>
      </c>
      <c r="Q303" s="146"/>
      <c r="R303" s="146"/>
      <c r="S303" s="78">
        <v>0</v>
      </c>
      <c r="T303" s="49">
        <v>0</v>
      </c>
      <c r="U303" s="23"/>
      <c r="V303" s="24"/>
      <c r="W303" s="62" t="s">
        <v>207</v>
      </c>
    </row>
    <row r="304" spans="1:23" ht="23.45" customHeight="1">
      <c r="A304" s="35" t="s">
        <v>319</v>
      </c>
      <c r="B304" s="35" t="s">
        <v>10677</v>
      </c>
      <c r="C304" s="35" t="s">
        <v>99</v>
      </c>
      <c r="D304" s="35" t="s">
        <v>100</v>
      </c>
      <c r="E304" s="36" t="s">
        <v>7590</v>
      </c>
      <c r="F304" s="35" t="s">
        <v>7589</v>
      </c>
      <c r="G304" s="37" t="s">
        <v>7104</v>
      </c>
      <c r="H304" s="38">
        <v>15000</v>
      </c>
      <c r="I304" s="39">
        <v>1</v>
      </c>
      <c r="J304" s="40"/>
      <c r="K304" s="41"/>
      <c r="L304" s="76">
        <v>1</v>
      </c>
      <c r="M304" s="14"/>
      <c r="N304" s="15"/>
      <c r="O304" s="97">
        <v>1</v>
      </c>
      <c r="P304" s="97" t="s">
        <v>207</v>
      </c>
      <c r="Q304" s="146"/>
      <c r="R304" s="146"/>
      <c r="S304" s="78">
        <v>1</v>
      </c>
      <c r="T304" s="48">
        <v>15000</v>
      </c>
      <c r="U304" s="23"/>
      <c r="V304" s="24"/>
      <c r="W304" s="62" t="s">
        <v>4830</v>
      </c>
    </row>
    <row r="305" spans="1:23" ht="23.45" customHeight="1">
      <c r="A305" s="35" t="s">
        <v>319</v>
      </c>
      <c r="B305" s="35" t="s">
        <v>10677</v>
      </c>
      <c r="C305" s="35" t="s">
        <v>99</v>
      </c>
      <c r="D305" s="35" t="s">
        <v>100</v>
      </c>
      <c r="E305" s="36" t="s">
        <v>7594</v>
      </c>
      <c r="F305" s="35" t="s">
        <v>7270</v>
      </c>
      <c r="G305" s="37" t="s">
        <v>12105</v>
      </c>
      <c r="H305" s="38">
        <v>14000</v>
      </c>
      <c r="I305" s="39">
        <v>10</v>
      </c>
      <c r="J305" s="40"/>
      <c r="K305" s="41"/>
      <c r="L305" s="76">
        <v>10</v>
      </c>
      <c r="M305" s="14"/>
      <c r="N305" s="15"/>
      <c r="O305" s="97">
        <v>10</v>
      </c>
      <c r="P305" s="97" t="s">
        <v>207</v>
      </c>
      <c r="Q305" s="146"/>
      <c r="R305" s="146"/>
      <c r="S305" s="78">
        <v>10</v>
      </c>
      <c r="T305" s="48">
        <v>140000</v>
      </c>
      <c r="U305" s="23"/>
      <c r="V305" s="24"/>
      <c r="W305" s="62" t="s">
        <v>4830</v>
      </c>
    </row>
    <row r="306" spans="1:23" ht="23.45" customHeight="1">
      <c r="A306" s="35" t="s">
        <v>319</v>
      </c>
      <c r="B306" s="35" t="s">
        <v>10677</v>
      </c>
      <c r="C306" s="35" t="s">
        <v>99</v>
      </c>
      <c r="D306" s="35" t="s">
        <v>100</v>
      </c>
      <c r="E306" s="36" t="s">
        <v>9412</v>
      </c>
      <c r="F306" s="35" t="s">
        <v>7270</v>
      </c>
      <c r="G306" s="37" t="s">
        <v>11615</v>
      </c>
      <c r="H306" s="38">
        <v>14000</v>
      </c>
      <c r="I306" s="39">
        <v>10</v>
      </c>
      <c r="J306" s="40"/>
      <c r="K306" s="41"/>
      <c r="L306" s="76">
        <v>10</v>
      </c>
      <c r="M306" s="14"/>
      <c r="N306" s="15"/>
      <c r="O306" s="97">
        <v>10</v>
      </c>
      <c r="P306" s="97" t="s">
        <v>207</v>
      </c>
      <c r="Q306" s="146"/>
      <c r="R306" s="146"/>
      <c r="S306" s="78">
        <v>10</v>
      </c>
      <c r="T306" s="48">
        <v>140000</v>
      </c>
      <c r="U306" s="23"/>
      <c r="V306" s="24"/>
      <c r="W306" s="62" t="s">
        <v>4830</v>
      </c>
    </row>
    <row r="307" spans="1:23" ht="23.45" customHeight="1">
      <c r="A307" s="35" t="s">
        <v>319</v>
      </c>
      <c r="B307" s="35" t="s">
        <v>10677</v>
      </c>
      <c r="C307" s="35" t="s">
        <v>99</v>
      </c>
      <c r="D307" s="35" t="s">
        <v>100</v>
      </c>
      <c r="E307" s="36" t="s">
        <v>11318</v>
      </c>
      <c r="F307" s="35" t="s">
        <v>7270</v>
      </c>
      <c r="G307" s="37" t="s">
        <v>11618</v>
      </c>
      <c r="H307" s="38">
        <v>14000</v>
      </c>
      <c r="I307" s="39">
        <v>10</v>
      </c>
      <c r="J307" s="40"/>
      <c r="K307" s="41"/>
      <c r="L307" s="76"/>
      <c r="M307" s="14"/>
      <c r="N307" s="15"/>
      <c r="O307" s="97">
        <v>0</v>
      </c>
      <c r="P307" s="97" t="s">
        <v>207</v>
      </c>
      <c r="Q307" s="146" t="s">
        <v>12858</v>
      </c>
      <c r="R307" s="146"/>
      <c r="S307" s="78">
        <v>0</v>
      </c>
      <c r="T307" s="48">
        <v>0</v>
      </c>
      <c r="U307" s="23"/>
      <c r="V307" s="24"/>
      <c r="W307" s="62" t="s">
        <v>4830</v>
      </c>
    </row>
    <row r="308" spans="1:23" ht="23.4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7598</v>
      </c>
      <c r="F308" s="35" t="s">
        <v>7270</v>
      </c>
      <c r="G308" s="37" t="s">
        <v>11617</v>
      </c>
      <c r="H308" s="38">
        <v>14000</v>
      </c>
      <c r="I308" s="39">
        <v>10</v>
      </c>
      <c r="J308" s="40"/>
      <c r="K308" s="41"/>
      <c r="L308" s="76">
        <v>10</v>
      </c>
      <c r="M308" s="14"/>
      <c r="N308" s="15"/>
      <c r="O308" s="97">
        <v>10</v>
      </c>
      <c r="P308" s="97" t="s">
        <v>207</v>
      </c>
      <c r="Q308" s="146"/>
      <c r="R308" s="146"/>
      <c r="S308" s="78">
        <v>10</v>
      </c>
      <c r="T308" s="48">
        <v>140000</v>
      </c>
      <c r="U308" s="23"/>
      <c r="V308" s="24"/>
      <c r="W308" s="62" t="s">
        <v>4830</v>
      </c>
    </row>
    <row r="309" spans="1:23" ht="23.4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7269</v>
      </c>
      <c r="F309" s="35" t="s">
        <v>7270</v>
      </c>
      <c r="G309" s="37" t="s">
        <v>11616</v>
      </c>
      <c r="H309" s="38">
        <v>14000</v>
      </c>
      <c r="I309" s="39">
        <v>10</v>
      </c>
      <c r="J309" s="40"/>
      <c r="K309" s="41"/>
      <c r="L309" s="76">
        <v>10</v>
      </c>
      <c r="M309" s="14"/>
      <c r="N309" s="15"/>
      <c r="O309" s="97">
        <v>10</v>
      </c>
      <c r="P309" s="97" t="s">
        <v>207</v>
      </c>
      <c r="Q309" s="146"/>
      <c r="R309" s="146"/>
      <c r="S309" s="78">
        <v>10</v>
      </c>
      <c r="T309" s="48">
        <v>140000</v>
      </c>
      <c r="U309" s="23"/>
      <c r="V309" s="24"/>
      <c r="W309" s="62" t="s">
        <v>4830</v>
      </c>
    </row>
    <row r="310" spans="1:23" ht="23.4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7271</v>
      </c>
      <c r="F310" s="35" t="s">
        <v>7270</v>
      </c>
      <c r="G310" s="37" t="s">
        <v>12812</v>
      </c>
      <c r="H310" s="38">
        <v>14000</v>
      </c>
      <c r="I310" s="39">
        <v>5</v>
      </c>
      <c r="J310" s="40"/>
      <c r="K310" s="41"/>
      <c r="L310" s="76">
        <v>5</v>
      </c>
      <c r="M310" s="14"/>
      <c r="N310" s="15"/>
      <c r="O310" s="97">
        <v>5</v>
      </c>
      <c r="P310" s="97" t="s">
        <v>207</v>
      </c>
      <c r="Q310" s="146"/>
      <c r="R310" s="146"/>
      <c r="S310" s="78">
        <v>5</v>
      </c>
      <c r="T310" s="48">
        <v>70000</v>
      </c>
      <c r="U310" s="23"/>
      <c r="V310" s="24"/>
      <c r="W310" s="62" t="s">
        <v>4830</v>
      </c>
    </row>
    <row r="311" spans="1:23" ht="23.4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7602</v>
      </c>
      <c r="F311" s="35" t="s">
        <v>7270</v>
      </c>
      <c r="G311" s="37" t="s">
        <v>11620</v>
      </c>
      <c r="H311" s="38">
        <v>14000</v>
      </c>
      <c r="I311" s="39">
        <v>20</v>
      </c>
      <c r="J311" s="40"/>
      <c r="K311" s="41"/>
      <c r="L311" s="76">
        <v>20</v>
      </c>
      <c r="M311" s="14"/>
      <c r="N311" s="15"/>
      <c r="O311" s="97">
        <v>20</v>
      </c>
      <c r="P311" s="97" t="s">
        <v>207</v>
      </c>
      <c r="Q311" s="146"/>
      <c r="R311" s="146"/>
      <c r="S311" s="78">
        <v>20</v>
      </c>
      <c r="T311" s="48">
        <v>280000</v>
      </c>
      <c r="U311" s="23"/>
      <c r="V311" s="24"/>
      <c r="W311" s="62" t="s">
        <v>4830</v>
      </c>
    </row>
    <row r="312" spans="1:23" ht="23.45" customHeight="1">
      <c r="A312" s="35" t="s">
        <v>319</v>
      </c>
      <c r="B312" s="67" t="s">
        <v>10677</v>
      </c>
      <c r="C312" s="35" t="s">
        <v>99</v>
      </c>
      <c r="D312" s="35" t="s">
        <v>100</v>
      </c>
      <c r="E312" s="36" t="s">
        <v>12125</v>
      </c>
      <c r="F312" s="35" t="s">
        <v>11325</v>
      </c>
      <c r="G312" s="37" t="s">
        <v>12126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219" t="s">
        <v>12220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4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12813</v>
      </c>
      <c r="F313" s="35" t="s">
        <v>11325</v>
      </c>
      <c r="G313" s="37" t="s">
        <v>12814</v>
      </c>
      <c r="H313" s="38">
        <v>14000</v>
      </c>
      <c r="I313" s="39">
        <v>20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219" t="s">
        <v>12856</v>
      </c>
      <c r="S313" s="78">
        <v>0</v>
      </c>
      <c r="T313" s="48">
        <v>0</v>
      </c>
      <c r="U313" s="23"/>
      <c r="V313" s="24"/>
      <c r="W313" s="62" t="s">
        <v>4830</v>
      </c>
    </row>
    <row r="314" spans="1:23" ht="23.4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11623</v>
      </c>
      <c r="F314" s="35" t="s">
        <v>11325</v>
      </c>
      <c r="G314" s="37" t="s">
        <v>11624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 t="s">
        <v>276</v>
      </c>
      <c r="R314" s="219" t="s">
        <v>11939</v>
      </c>
      <c r="S314" s="78">
        <v>0</v>
      </c>
      <c r="T314" s="48">
        <v>0</v>
      </c>
      <c r="U314" s="23"/>
      <c r="V314" s="24"/>
      <c r="W314" s="62" t="s">
        <v>4830</v>
      </c>
    </row>
    <row r="315" spans="1:23" ht="23.4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11623</v>
      </c>
      <c r="F315" s="35" t="s">
        <v>11325</v>
      </c>
      <c r="G315" s="37" t="s">
        <v>11624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219" t="s">
        <v>12856</v>
      </c>
      <c r="S315" s="78">
        <v>0</v>
      </c>
      <c r="T315" s="48">
        <v>0</v>
      </c>
      <c r="U315" s="23"/>
      <c r="V315" s="24"/>
      <c r="W315" s="62" t="s">
        <v>4830</v>
      </c>
    </row>
    <row r="316" spans="1:23" ht="23.4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12121</v>
      </c>
      <c r="F316" s="35" t="s">
        <v>11325</v>
      </c>
      <c r="G316" s="37" t="s">
        <v>12122</v>
      </c>
      <c r="H316" s="38">
        <v>14000</v>
      </c>
      <c r="I316" s="39">
        <v>20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/>
      <c r="R316" s="219" t="s">
        <v>12220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4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11324</v>
      </c>
      <c r="F317" s="35" t="s">
        <v>11325</v>
      </c>
      <c r="G317" s="37" t="s">
        <v>11326</v>
      </c>
      <c r="H317" s="38">
        <v>14000</v>
      </c>
      <c r="I317" s="39">
        <v>20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276</v>
      </c>
      <c r="R317" s="219" t="s">
        <v>11939</v>
      </c>
      <c r="S317" s="78">
        <v>0</v>
      </c>
      <c r="T317" s="48">
        <v>0</v>
      </c>
      <c r="U317" s="23"/>
      <c r="V317" s="24"/>
      <c r="W317" s="62" t="s">
        <v>4830</v>
      </c>
    </row>
    <row r="318" spans="1:23" ht="23.4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11324</v>
      </c>
      <c r="F318" s="35" t="s">
        <v>11325</v>
      </c>
      <c r="G318" s="37" t="s">
        <v>11326</v>
      </c>
      <c r="H318" s="38">
        <v>14000</v>
      </c>
      <c r="I318" s="39">
        <v>20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/>
      <c r="R318" s="219" t="s">
        <v>12856</v>
      </c>
      <c r="S318" s="78">
        <v>0</v>
      </c>
      <c r="T318" s="48">
        <v>0</v>
      </c>
      <c r="U318" s="23"/>
      <c r="V318" s="24"/>
      <c r="W318" s="62" t="s">
        <v>4830</v>
      </c>
    </row>
    <row r="319" spans="1:23" ht="23.4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11916</v>
      </c>
      <c r="F319" s="35" t="s">
        <v>11325</v>
      </c>
      <c r="G319" s="37" t="s">
        <v>11917</v>
      </c>
      <c r="H319" s="38">
        <v>14000</v>
      </c>
      <c r="I319" s="39">
        <v>20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 t="s">
        <v>276</v>
      </c>
      <c r="R319" s="219" t="s">
        <v>11939</v>
      </c>
      <c r="S319" s="78">
        <v>0</v>
      </c>
      <c r="T319" s="48">
        <v>0</v>
      </c>
      <c r="U319" s="23"/>
      <c r="V319" s="24"/>
      <c r="W319" s="62" t="s">
        <v>4830</v>
      </c>
    </row>
    <row r="320" spans="1:23" ht="23.4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12123</v>
      </c>
      <c r="F320" s="35" t="s">
        <v>11325</v>
      </c>
      <c r="G320" s="37" t="s">
        <v>12124</v>
      </c>
      <c r="H320" s="38">
        <v>14000</v>
      </c>
      <c r="I320" s="39">
        <v>20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/>
      <c r="R320" s="219" t="s">
        <v>12220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4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7608</v>
      </c>
      <c r="F321" s="35" t="s">
        <v>11918</v>
      </c>
      <c r="G321" s="37" t="s">
        <v>7609</v>
      </c>
      <c r="H321" s="38">
        <v>11500</v>
      </c>
      <c r="I321" s="39">
        <v>3</v>
      </c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12858</v>
      </c>
      <c r="R321" s="146"/>
      <c r="S321" s="78">
        <v>0</v>
      </c>
      <c r="T321" s="48">
        <v>0</v>
      </c>
      <c r="U321" s="23"/>
      <c r="V321" s="24"/>
      <c r="W321" s="62" t="s">
        <v>4830</v>
      </c>
    </row>
    <row r="322" spans="1:23" ht="23.45" customHeight="1">
      <c r="A322" s="16" t="s">
        <v>98</v>
      </c>
      <c r="B322" s="16" t="s">
        <v>10677</v>
      </c>
      <c r="C322" s="16" t="s">
        <v>99</v>
      </c>
      <c r="D322" s="16" t="s">
        <v>100</v>
      </c>
      <c r="E322" s="25" t="s">
        <v>12487</v>
      </c>
      <c r="F322" s="16" t="s">
        <v>102</v>
      </c>
      <c r="G322" s="26" t="s">
        <v>5551</v>
      </c>
      <c r="H322" s="27">
        <v>14000</v>
      </c>
      <c r="I322" s="28"/>
      <c r="J322" s="29"/>
      <c r="K322" s="84">
        <v>1</v>
      </c>
      <c r="L322" s="77"/>
      <c r="M322" s="10"/>
      <c r="N322" s="11"/>
      <c r="O322" s="97">
        <v>0</v>
      </c>
      <c r="P322" s="97" t="s">
        <v>207</v>
      </c>
      <c r="Q322" s="167" t="s">
        <v>36</v>
      </c>
      <c r="R322" s="147" t="s">
        <v>12499</v>
      </c>
      <c r="S322" s="78">
        <v>0</v>
      </c>
      <c r="T322" s="48">
        <v>0</v>
      </c>
      <c r="U322" s="23"/>
      <c r="V322" s="24"/>
      <c r="W322" s="62" t="s">
        <v>4830</v>
      </c>
    </row>
    <row r="323" spans="1:23" ht="23.45" customHeight="1">
      <c r="A323" s="16" t="s">
        <v>98</v>
      </c>
      <c r="B323" s="16" t="s">
        <v>10677</v>
      </c>
      <c r="C323" s="16" t="s">
        <v>99</v>
      </c>
      <c r="D323" s="16" t="s">
        <v>100</v>
      </c>
      <c r="E323" s="25" t="s">
        <v>11547</v>
      </c>
      <c r="F323" s="16" t="s">
        <v>102</v>
      </c>
      <c r="G323" s="26" t="s">
        <v>5730</v>
      </c>
      <c r="H323" s="27">
        <v>14000</v>
      </c>
      <c r="I323" s="28"/>
      <c r="J323" s="29"/>
      <c r="K323" s="84">
        <v>1</v>
      </c>
      <c r="L323" s="77"/>
      <c r="M323" s="10"/>
      <c r="N323" s="11"/>
      <c r="O323" s="97">
        <v>0</v>
      </c>
      <c r="P323" s="97" t="s">
        <v>207</v>
      </c>
      <c r="Q323" s="167" t="s">
        <v>36</v>
      </c>
      <c r="R323" s="147" t="s">
        <v>12497</v>
      </c>
      <c r="S323" s="78">
        <v>0</v>
      </c>
      <c r="T323" s="48">
        <v>0</v>
      </c>
      <c r="U323" s="23"/>
      <c r="V323" s="24"/>
      <c r="W323" s="62" t="s">
        <v>4830</v>
      </c>
    </row>
    <row r="324" spans="1:23" ht="23.45" customHeight="1">
      <c r="A324" s="16" t="s">
        <v>98</v>
      </c>
      <c r="B324" s="68" t="s">
        <v>10677</v>
      </c>
      <c r="C324" s="16" t="s">
        <v>99</v>
      </c>
      <c r="D324" s="16" t="s">
        <v>100</v>
      </c>
      <c r="E324" s="25" t="s">
        <v>11546</v>
      </c>
      <c r="F324" s="16" t="s">
        <v>102</v>
      </c>
      <c r="G324" s="26" t="s">
        <v>12488</v>
      </c>
      <c r="H324" s="27">
        <v>14000</v>
      </c>
      <c r="I324" s="28"/>
      <c r="J324" s="29"/>
      <c r="K324" s="84">
        <v>2</v>
      </c>
      <c r="L324" s="77"/>
      <c r="M324" s="10"/>
      <c r="N324" s="11"/>
      <c r="O324" s="97">
        <v>0</v>
      </c>
      <c r="P324" s="97" t="s">
        <v>207</v>
      </c>
      <c r="Q324" s="167" t="s">
        <v>36</v>
      </c>
      <c r="R324" s="147" t="s">
        <v>12497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45" customHeight="1">
      <c r="A325" s="16" t="s">
        <v>98</v>
      </c>
      <c r="B325" s="16" t="s">
        <v>10677</v>
      </c>
      <c r="C325" s="16" t="s">
        <v>99</v>
      </c>
      <c r="D325" s="16" t="s">
        <v>100</v>
      </c>
      <c r="E325" s="25" t="s">
        <v>5143</v>
      </c>
      <c r="F325" s="16" t="s">
        <v>8089</v>
      </c>
      <c r="G325" s="26" t="s">
        <v>4764</v>
      </c>
      <c r="H325" s="27">
        <v>11500</v>
      </c>
      <c r="I325" s="28"/>
      <c r="J325" s="29"/>
      <c r="K325" s="84">
        <v>1</v>
      </c>
      <c r="L325" s="77"/>
      <c r="M325" s="10"/>
      <c r="N325" s="11"/>
      <c r="O325" s="97">
        <v>0</v>
      </c>
      <c r="P325" s="97" t="s">
        <v>207</v>
      </c>
      <c r="Q325" s="167" t="s">
        <v>12865</v>
      </c>
      <c r="R325" s="147" t="s">
        <v>12356</v>
      </c>
      <c r="S325" s="78">
        <v>0</v>
      </c>
      <c r="T325" s="48">
        <v>-11500</v>
      </c>
      <c r="U325" s="23"/>
      <c r="V325" s="24"/>
      <c r="W325" s="62" t="s">
        <v>4830</v>
      </c>
    </row>
    <row r="326" spans="1:23" ht="23.45" customHeight="1">
      <c r="A326" s="16" t="s">
        <v>98</v>
      </c>
      <c r="B326" s="16" t="s">
        <v>10677</v>
      </c>
      <c r="C326" s="16" t="s">
        <v>99</v>
      </c>
      <c r="D326" s="16" t="s">
        <v>100</v>
      </c>
      <c r="E326" s="25" t="s">
        <v>483</v>
      </c>
      <c r="F326" s="16" t="s">
        <v>102</v>
      </c>
      <c r="G326" s="26" t="s">
        <v>11739</v>
      </c>
      <c r="H326" s="27">
        <v>14000</v>
      </c>
      <c r="I326" s="28"/>
      <c r="J326" s="29"/>
      <c r="K326" s="12">
        <v>1</v>
      </c>
      <c r="L326" s="77"/>
      <c r="M326" s="10"/>
      <c r="N326" s="11"/>
      <c r="O326" s="107">
        <v>0</v>
      </c>
      <c r="P326" s="107" t="s">
        <v>207</v>
      </c>
      <c r="Q326" s="147"/>
      <c r="R326" s="147" t="s">
        <v>12746</v>
      </c>
      <c r="S326" s="78">
        <v>0</v>
      </c>
      <c r="T326" s="48">
        <v>0</v>
      </c>
      <c r="U326" s="23"/>
      <c r="V326" s="24"/>
      <c r="W326" s="62" t="s">
        <v>4830</v>
      </c>
    </row>
    <row r="327" spans="1:23" ht="23.45" customHeight="1">
      <c r="A327" s="16" t="s">
        <v>98</v>
      </c>
      <c r="B327" s="16" t="s">
        <v>10677</v>
      </c>
      <c r="C327" s="16" t="s">
        <v>99</v>
      </c>
      <c r="D327" s="16" t="s">
        <v>100</v>
      </c>
      <c r="E327" s="25" t="s">
        <v>482</v>
      </c>
      <c r="F327" s="16" t="s">
        <v>102</v>
      </c>
      <c r="G327" s="26" t="s">
        <v>12728</v>
      </c>
      <c r="H327" s="27">
        <v>14000</v>
      </c>
      <c r="I327" s="28"/>
      <c r="J327" s="29"/>
      <c r="K327" s="12">
        <v>1</v>
      </c>
      <c r="L327" s="77"/>
      <c r="M327" s="10"/>
      <c r="N327" s="11"/>
      <c r="O327" s="107">
        <v>0</v>
      </c>
      <c r="P327" s="107" t="s">
        <v>207</v>
      </c>
      <c r="Q327" s="147"/>
      <c r="R327" s="147" t="s">
        <v>12750</v>
      </c>
      <c r="S327" s="78">
        <v>0</v>
      </c>
      <c r="T327" s="48">
        <v>0</v>
      </c>
      <c r="U327" s="23"/>
      <c r="V327" s="24"/>
      <c r="W327" s="62" t="s">
        <v>4830</v>
      </c>
    </row>
    <row r="328" spans="1:23" ht="23.45" customHeight="1">
      <c r="A328" s="16" t="s">
        <v>98</v>
      </c>
      <c r="B328" s="16" t="s">
        <v>10677</v>
      </c>
      <c r="C328" s="16" t="s">
        <v>99</v>
      </c>
      <c r="D328" s="16" t="s">
        <v>100</v>
      </c>
      <c r="E328" s="25" t="s">
        <v>12723</v>
      </c>
      <c r="F328" s="16" t="s">
        <v>102</v>
      </c>
      <c r="G328" s="26" t="s">
        <v>12729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107">
        <v>0</v>
      </c>
      <c r="P328" s="107" t="s">
        <v>207</v>
      </c>
      <c r="Q328" s="147"/>
      <c r="R328" s="147" t="s">
        <v>12746</v>
      </c>
      <c r="S328" s="78">
        <v>0</v>
      </c>
      <c r="T328" s="48">
        <v>0</v>
      </c>
      <c r="U328" s="23"/>
      <c r="V328" s="24"/>
      <c r="W328" s="62" t="s">
        <v>4830</v>
      </c>
    </row>
    <row r="329" spans="1:23" ht="23.25" customHeight="1">
      <c r="A329" s="30" t="s">
        <v>98</v>
      </c>
      <c r="B329" s="69" t="s">
        <v>10677</v>
      </c>
      <c r="C329" s="30" t="s">
        <v>99</v>
      </c>
      <c r="D329" s="30" t="s">
        <v>100</v>
      </c>
      <c r="E329" s="31" t="s">
        <v>323</v>
      </c>
      <c r="F329" s="30" t="s">
        <v>102</v>
      </c>
      <c r="G329" s="32" t="s">
        <v>12945</v>
      </c>
      <c r="H329" s="33">
        <v>14000</v>
      </c>
      <c r="I329" s="39"/>
      <c r="J329" s="40"/>
      <c r="K329" s="34">
        <v>1</v>
      </c>
      <c r="L329" s="77"/>
      <c r="M329" s="10"/>
      <c r="N329" s="11"/>
      <c r="O329" s="97">
        <v>0</v>
      </c>
      <c r="P329" s="97" t="s">
        <v>207</v>
      </c>
      <c r="Q329" s="146"/>
      <c r="R329" s="217" t="s">
        <v>12979</v>
      </c>
      <c r="S329" s="78">
        <v>0</v>
      </c>
      <c r="T329" s="49">
        <v>0</v>
      </c>
      <c r="U329" s="23"/>
      <c r="V329" s="24"/>
      <c r="W329" s="62" t="s">
        <v>4830</v>
      </c>
    </row>
    <row r="330" spans="1:23" ht="23.45" customHeight="1">
      <c r="A330" s="30" t="s">
        <v>98</v>
      </c>
      <c r="B330" s="69" t="s">
        <v>10677</v>
      </c>
      <c r="C330" s="30" t="s">
        <v>99</v>
      </c>
      <c r="D330" s="30" t="s">
        <v>100</v>
      </c>
      <c r="E330" s="31" t="s">
        <v>540</v>
      </c>
      <c r="F330" s="30" t="s">
        <v>102</v>
      </c>
      <c r="G330" s="32" t="s">
        <v>12946</v>
      </c>
      <c r="H330" s="33">
        <v>14000</v>
      </c>
      <c r="I330" s="39"/>
      <c r="J330" s="40"/>
      <c r="K330" s="34">
        <v>1</v>
      </c>
      <c r="L330" s="77"/>
      <c r="M330" s="10"/>
      <c r="N330" s="11"/>
      <c r="O330" s="97">
        <v>0</v>
      </c>
      <c r="P330" s="97" t="s">
        <v>207</v>
      </c>
      <c r="Q330" s="146"/>
      <c r="R330" s="217" t="s">
        <v>12980</v>
      </c>
      <c r="S330" s="78">
        <v>0</v>
      </c>
      <c r="T330" s="49">
        <v>0</v>
      </c>
      <c r="U330" s="23"/>
      <c r="V330" s="24"/>
      <c r="W330" s="62" t="s">
        <v>4830</v>
      </c>
    </row>
    <row r="331" spans="1:23" ht="23.45" customHeight="1">
      <c r="A331" s="30"/>
      <c r="B331" s="30"/>
      <c r="C331" s="30"/>
      <c r="D331" s="30"/>
      <c r="E331" s="31"/>
      <c r="F331" s="30"/>
      <c r="G331" s="32"/>
      <c r="H331" s="33"/>
      <c r="I331" s="39"/>
      <c r="J331" s="40"/>
      <c r="K331" s="34"/>
      <c r="L331" s="76"/>
      <c r="M331" s="14"/>
      <c r="N331" s="15"/>
      <c r="O331" s="97">
        <v>0</v>
      </c>
      <c r="P331" s="97" t="s">
        <v>207</v>
      </c>
      <c r="Q331" s="146"/>
      <c r="R331" s="217"/>
      <c r="S331" s="78">
        <v>0</v>
      </c>
      <c r="T331" s="49">
        <v>0</v>
      </c>
      <c r="U331" s="23"/>
      <c r="V331" s="24"/>
      <c r="W331" s="62" t="s">
        <v>207</v>
      </c>
    </row>
    <row r="332" spans="1:23" ht="23.45" customHeight="1">
      <c r="A332" s="35" t="s">
        <v>5353</v>
      </c>
      <c r="B332" s="35" t="s">
        <v>5363</v>
      </c>
      <c r="C332" s="35" t="s">
        <v>5364</v>
      </c>
      <c r="D332" s="35" t="s">
        <v>5364</v>
      </c>
      <c r="E332" s="36" t="s">
        <v>7274</v>
      </c>
      <c r="F332" s="35" t="s">
        <v>7273</v>
      </c>
      <c r="G332" s="37" t="s">
        <v>7067</v>
      </c>
      <c r="H332" s="38">
        <v>7000</v>
      </c>
      <c r="I332" s="39">
        <v>1</v>
      </c>
      <c r="J332" s="40"/>
      <c r="K332" s="41"/>
      <c r="L332" s="76"/>
      <c r="M332" s="14"/>
      <c r="N332" s="15"/>
      <c r="O332" s="97">
        <v>0</v>
      </c>
      <c r="P332" s="97" t="s">
        <v>207</v>
      </c>
      <c r="Q332" s="227" t="s">
        <v>12863</v>
      </c>
      <c r="R332" s="146"/>
      <c r="S332" s="78">
        <v>0</v>
      </c>
      <c r="T332" s="48">
        <v>7000</v>
      </c>
      <c r="U332" s="23"/>
      <c r="V332" s="24"/>
      <c r="W332" s="62" t="s">
        <v>5366</v>
      </c>
    </row>
    <row r="333" spans="1:23" ht="23.45" customHeight="1">
      <c r="A333" s="35" t="s">
        <v>5353</v>
      </c>
      <c r="B333" s="35" t="s">
        <v>5363</v>
      </c>
      <c r="C333" s="35" t="s">
        <v>5364</v>
      </c>
      <c r="D333" s="35" t="s">
        <v>5364</v>
      </c>
      <c r="E333" s="36" t="s">
        <v>9867</v>
      </c>
      <c r="F333" s="35" t="s">
        <v>7273</v>
      </c>
      <c r="G333" s="37" t="s">
        <v>7064</v>
      </c>
      <c r="H333" s="38">
        <v>7000</v>
      </c>
      <c r="I333" s="39"/>
      <c r="J333" s="40">
        <v>1</v>
      </c>
      <c r="K333" s="41"/>
      <c r="L333" s="76"/>
      <c r="M333" s="14"/>
      <c r="N333" s="15"/>
      <c r="O333" s="97">
        <v>0</v>
      </c>
      <c r="P333" s="97" t="s">
        <v>207</v>
      </c>
      <c r="Q333" s="146" t="s">
        <v>276</v>
      </c>
      <c r="R333" s="146" t="s">
        <v>504</v>
      </c>
      <c r="S333" s="78">
        <v>0</v>
      </c>
      <c r="T333" s="48">
        <v>0</v>
      </c>
      <c r="U333" s="23">
        <v>7000</v>
      </c>
      <c r="V333" s="24">
        <v>45882</v>
      </c>
      <c r="W333" s="62" t="s">
        <v>5366</v>
      </c>
    </row>
    <row r="334" spans="1:23" ht="23.45" customHeight="1">
      <c r="A334" s="35" t="s">
        <v>5353</v>
      </c>
      <c r="B334" s="35" t="s">
        <v>5363</v>
      </c>
      <c r="C334" s="35" t="s">
        <v>5364</v>
      </c>
      <c r="D334" s="35" t="s">
        <v>5364</v>
      </c>
      <c r="E334" s="36" t="s">
        <v>9867</v>
      </c>
      <c r="F334" s="35" t="s">
        <v>7273</v>
      </c>
      <c r="G334" s="37" t="s">
        <v>7064</v>
      </c>
      <c r="H334" s="38">
        <v>7000</v>
      </c>
      <c r="I334" s="39">
        <v>1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227" t="s">
        <v>12862</v>
      </c>
      <c r="R334" s="146" t="s">
        <v>11378</v>
      </c>
      <c r="S334" s="78">
        <v>0</v>
      </c>
      <c r="T334" s="48">
        <v>7000</v>
      </c>
      <c r="U334" s="23"/>
      <c r="V334" s="24"/>
      <c r="W334" s="62" t="s">
        <v>5366</v>
      </c>
    </row>
    <row r="335" spans="1:23" ht="23.45" customHeight="1">
      <c r="A335" s="16" t="s">
        <v>5554</v>
      </c>
      <c r="B335" s="16" t="s">
        <v>5363</v>
      </c>
      <c r="C335" s="16" t="s">
        <v>5364</v>
      </c>
      <c r="D335" s="16" t="s">
        <v>5364</v>
      </c>
      <c r="E335" s="25" t="s">
        <v>5356</v>
      </c>
      <c r="F335" s="16" t="s">
        <v>5355</v>
      </c>
      <c r="G335" s="26" t="s">
        <v>60</v>
      </c>
      <c r="H335" s="27">
        <v>7000</v>
      </c>
      <c r="I335" s="28"/>
      <c r="J335" s="29"/>
      <c r="K335" s="12">
        <v>1</v>
      </c>
      <c r="L335" s="77"/>
      <c r="M335" s="10"/>
      <c r="N335" s="11"/>
      <c r="O335" s="97">
        <v>0</v>
      </c>
      <c r="P335" s="97" t="s">
        <v>207</v>
      </c>
      <c r="Q335" s="147" t="s">
        <v>11184</v>
      </c>
      <c r="R335" s="147" t="s">
        <v>12368</v>
      </c>
      <c r="S335" s="78">
        <v>0</v>
      </c>
      <c r="T335" s="48">
        <v>0</v>
      </c>
      <c r="U335" s="23"/>
      <c r="V335" s="24"/>
      <c r="W335" s="62" t="s">
        <v>5366</v>
      </c>
    </row>
    <row r="336" spans="1:23" ht="23.45" customHeight="1">
      <c r="A336" s="16" t="s">
        <v>5554</v>
      </c>
      <c r="B336" s="16" t="s">
        <v>5363</v>
      </c>
      <c r="C336" s="16" t="s">
        <v>5364</v>
      </c>
      <c r="D336" s="16" t="s">
        <v>5364</v>
      </c>
      <c r="E336" s="25" t="s">
        <v>5356</v>
      </c>
      <c r="F336" s="16" t="s">
        <v>5355</v>
      </c>
      <c r="G336" s="26" t="s">
        <v>60</v>
      </c>
      <c r="H336" s="27">
        <v>7000</v>
      </c>
      <c r="I336" s="28"/>
      <c r="J336" s="29"/>
      <c r="K336" s="12">
        <v>2</v>
      </c>
      <c r="L336" s="77"/>
      <c r="M336" s="10"/>
      <c r="N336" s="11"/>
      <c r="O336" s="97">
        <v>0</v>
      </c>
      <c r="P336" s="97" t="s">
        <v>207</v>
      </c>
      <c r="Q336" s="147" t="s">
        <v>11184</v>
      </c>
      <c r="R336" s="147" t="s">
        <v>12369</v>
      </c>
      <c r="S336" s="78">
        <v>0</v>
      </c>
      <c r="T336" s="48">
        <v>0</v>
      </c>
      <c r="U336" s="23"/>
      <c r="V336" s="24"/>
      <c r="W336" s="62" t="s">
        <v>5366</v>
      </c>
    </row>
    <row r="337" spans="1:23" ht="23.45" customHeight="1">
      <c r="A337" s="16" t="s">
        <v>5554</v>
      </c>
      <c r="B337" s="16" t="s">
        <v>5363</v>
      </c>
      <c r="C337" s="16" t="s">
        <v>5364</v>
      </c>
      <c r="D337" s="16" t="s">
        <v>5364</v>
      </c>
      <c r="E337" s="25" t="s">
        <v>12726</v>
      </c>
      <c r="F337" s="16" t="s">
        <v>12727</v>
      </c>
      <c r="G337" s="26" t="s">
        <v>60</v>
      </c>
      <c r="H337" s="27">
        <v>7000</v>
      </c>
      <c r="I337" s="28"/>
      <c r="J337" s="29"/>
      <c r="K337" s="12">
        <v>1</v>
      </c>
      <c r="L337" s="77"/>
      <c r="M337" s="10"/>
      <c r="N337" s="11"/>
      <c r="O337" s="107">
        <v>0</v>
      </c>
      <c r="P337" s="107" t="s">
        <v>207</v>
      </c>
      <c r="Q337" s="147"/>
      <c r="R337" s="147" t="s">
        <v>12759</v>
      </c>
      <c r="S337" s="78">
        <v>0</v>
      </c>
      <c r="T337" s="48">
        <v>0</v>
      </c>
      <c r="U337" s="23"/>
      <c r="V337" s="24"/>
      <c r="W337" s="62" t="s">
        <v>5366</v>
      </c>
    </row>
    <row r="338" spans="1:23" ht="23.45" customHeight="1">
      <c r="A338" s="16" t="s">
        <v>5554</v>
      </c>
      <c r="B338" s="16" t="s">
        <v>5363</v>
      </c>
      <c r="C338" s="16" t="s">
        <v>5364</v>
      </c>
      <c r="D338" s="16" t="s">
        <v>5364</v>
      </c>
      <c r="E338" s="25" t="s">
        <v>11734</v>
      </c>
      <c r="F338" s="16" t="s">
        <v>11735</v>
      </c>
      <c r="G338" s="26" t="s">
        <v>131</v>
      </c>
      <c r="H338" s="27">
        <v>7000</v>
      </c>
      <c r="I338" s="28"/>
      <c r="J338" s="29"/>
      <c r="K338" s="12">
        <v>1</v>
      </c>
      <c r="L338" s="77"/>
      <c r="M338" s="10"/>
      <c r="N338" s="11"/>
      <c r="O338" s="107">
        <v>0</v>
      </c>
      <c r="P338" s="107" t="s">
        <v>207</v>
      </c>
      <c r="Q338" s="147"/>
      <c r="R338" s="147" t="s">
        <v>12760</v>
      </c>
      <c r="S338" s="78">
        <v>0</v>
      </c>
      <c r="T338" s="48">
        <v>0</v>
      </c>
      <c r="U338" s="23"/>
      <c r="V338" s="24"/>
      <c r="W338" s="62" t="s">
        <v>5366</v>
      </c>
    </row>
    <row r="339" spans="1:23" ht="23.45" customHeight="1">
      <c r="A339" s="30" t="s">
        <v>5554</v>
      </c>
      <c r="B339" s="69" t="s">
        <v>5363</v>
      </c>
      <c r="C339" s="30" t="s">
        <v>5364</v>
      </c>
      <c r="D339" s="30" t="s">
        <v>5364</v>
      </c>
      <c r="E339" s="31" t="s">
        <v>11734</v>
      </c>
      <c r="F339" s="30" t="s">
        <v>11735</v>
      </c>
      <c r="G339" s="32" t="s">
        <v>131</v>
      </c>
      <c r="H339" s="33">
        <v>7000</v>
      </c>
      <c r="I339" s="39"/>
      <c r="J339" s="40"/>
      <c r="K339" s="34">
        <v>1</v>
      </c>
      <c r="L339" s="77"/>
      <c r="M339" s="10"/>
      <c r="N339" s="11"/>
      <c r="O339" s="97">
        <v>0</v>
      </c>
      <c r="P339" s="97" t="s">
        <v>207</v>
      </c>
      <c r="Q339" s="146"/>
      <c r="R339" s="217" t="s">
        <v>12992</v>
      </c>
      <c r="S339" s="78">
        <v>0</v>
      </c>
      <c r="T339" s="49">
        <v>0</v>
      </c>
      <c r="U339" s="23"/>
      <c r="V339" s="24"/>
      <c r="W339" s="62" t="s">
        <v>5366</v>
      </c>
    </row>
    <row r="340" spans="1:23" ht="23.45" customHeight="1">
      <c r="A340" s="30" t="s">
        <v>5554</v>
      </c>
      <c r="B340" s="69" t="s">
        <v>5363</v>
      </c>
      <c r="C340" s="30" t="s">
        <v>5364</v>
      </c>
      <c r="D340" s="30" t="s">
        <v>5364</v>
      </c>
      <c r="E340" s="31" t="s">
        <v>11734</v>
      </c>
      <c r="F340" s="30" t="s">
        <v>11735</v>
      </c>
      <c r="G340" s="32" t="s">
        <v>131</v>
      </c>
      <c r="H340" s="33">
        <v>7000</v>
      </c>
      <c r="I340" s="39"/>
      <c r="J340" s="40"/>
      <c r="K340" s="34">
        <v>1</v>
      </c>
      <c r="L340" s="77"/>
      <c r="M340" s="10"/>
      <c r="N340" s="11"/>
      <c r="O340" s="97">
        <v>0</v>
      </c>
      <c r="P340" s="97" t="s">
        <v>207</v>
      </c>
      <c r="Q340" s="146"/>
      <c r="R340" s="217" t="s">
        <v>12993</v>
      </c>
      <c r="S340" s="78">
        <v>0</v>
      </c>
      <c r="T340" s="49">
        <v>0</v>
      </c>
      <c r="U340" s="23"/>
      <c r="V340" s="24"/>
      <c r="W340" s="62" t="s">
        <v>5366</v>
      </c>
    </row>
    <row r="341" spans="1:23" ht="23.4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6"/>
      <c r="M341" s="14"/>
      <c r="N341" s="15"/>
      <c r="O341" s="97">
        <v>0</v>
      </c>
      <c r="P341" s="97" t="s">
        <v>207</v>
      </c>
      <c r="Q341" s="146"/>
      <c r="R341" s="217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105</v>
      </c>
      <c r="B342" s="35" t="s">
        <v>11129</v>
      </c>
      <c r="C342" s="35" t="s">
        <v>107</v>
      </c>
      <c r="D342" s="35" t="s">
        <v>107</v>
      </c>
      <c r="E342" s="36" t="s">
        <v>12815</v>
      </c>
      <c r="F342" s="35" t="s">
        <v>12408</v>
      </c>
      <c r="G342" s="37" t="s">
        <v>5959</v>
      </c>
      <c r="H342" s="38">
        <v>6000</v>
      </c>
      <c r="I342" s="39">
        <v>2</v>
      </c>
      <c r="J342" s="40"/>
      <c r="K342" s="41"/>
      <c r="L342" s="76">
        <v>2</v>
      </c>
      <c r="M342" s="14"/>
      <c r="N342" s="15"/>
      <c r="O342" s="97">
        <v>2</v>
      </c>
      <c r="P342" s="97" t="s">
        <v>207</v>
      </c>
      <c r="Q342" s="146"/>
      <c r="R342" s="146"/>
      <c r="S342" s="78">
        <v>2</v>
      </c>
      <c r="T342" s="48">
        <v>12000</v>
      </c>
      <c r="U342" s="23"/>
      <c r="V342" s="24"/>
      <c r="W342" s="62" t="s">
        <v>4933</v>
      </c>
    </row>
    <row r="343" spans="1:23" ht="23.45" customHeight="1">
      <c r="A343" s="35"/>
      <c r="B343" s="35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97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207</v>
      </c>
    </row>
    <row r="344" spans="1:23" ht="23.45" customHeight="1">
      <c r="A344" s="35" t="s">
        <v>109</v>
      </c>
      <c r="B344" s="35" t="s">
        <v>10591</v>
      </c>
      <c r="C344" s="35" t="s">
        <v>111</v>
      </c>
      <c r="D344" s="35" t="s">
        <v>111</v>
      </c>
      <c r="E344" s="36" t="s">
        <v>7282</v>
      </c>
      <c r="F344" s="35" t="s">
        <v>7281</v>
      </c>
      <c r="G344" s="37" t="s">
        <v>7067</v>
      </c>
      <c r="H344" s="38">
        <v>11000</v>
      </c>
      <c r="I344" s="39"/>
      <c r="J344" s="40">
        <v>2</v>
      </c>
      <c r="K344" s="41"/>
      <c r="L344" s="76"/>
      <c r="M344" s="14"/>
      <c r="N344" s="15"/>
      <c r="O344" s="97">
        <v>0</v>
      </c>
      <c r="P344" s="97" t="s">
        <v>207</v>
      </c>
      <c r="Q344" s="146" t="s">
        <v>11234</v>
      </c>
      <c r="R344" s="146" t="s">
        <v>151</v>
      </c>
      <c r="S344" s="78">
        <v>0</v>
      </c>
      <c r="T344" s="48">
        <v>0</v>
      </c>
      <c r="U344" s="23">
        <v>22000</v>
      </c>
      <c r="V344" s="24">
        <v>45889</v>
      </c>
      <c r="W344" s="62" t="s">
        <v>4821</v>
      </c>
    </row>
    <row r="345" spans="1:23" ht="23.45" customHeight="1">
      <c r="A345" s="35" t="s">
        <v>109</v>
      </c>
      <c r="B345" s="35" t="s">
        <v>10591</v>
      </c>
      <c r="C345" s="35" t="s">
        <v>111</v>
      </c>
      <c r="D345" s="35" t="s">
        <v>111</v>
      </c>
      <c r="E345" s="36" t="s">
        <v>7550</v>
      </c>
      <c r="F345" s="35" t="s">
        <v>7551</v>
      </c>
      <c r="G345" s="37" t="s">
        <v>6874</v>
      </c>
      <c r="H345" s="38">
        <v>5000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5000</v>
      </c>
      <c r="U345" s="23"/>
      <c r="V345" s="24"/>
      <c r="W345" s="62" t="s">
        <v>4821</v>
      </c>
    </row>
    <row r="346" spans="1:23" ht="23.45" customHeight="1">
      <c r="A346" s="35" t="s">
        <v>109</v>
      </c>
      <c r="B346" s="35" t="s">
        <v>10591</v>
      </c>
      <c r="C346" s="35" t="s">
        <v>111</v>
      </c>
      <c r="D346" s="35" t="s">
        <v>111</v>
      </c>
      <c r="E346" s="36" t="s">
        <v>8049</v>
      </c>
      <c r="F346" s="35" t="s">
        <v>7551</v>
      </c>
      <c r="G346" s="37" t="s">
        <v>7055</v>
      </c>
      <c r="H346" s="38">
        <v>5000</v>
      </c>
      <c r="I346" s="39"/>
      <c r="J346" s="40">
        <v>5</v>
      </c>
      <c r="K346" s="41"/>
      <c r="L346" s="76"/>
      <c r="M346" s="14"/>
      <c r="N346" s="15"/>
      <c r="O346" s="97">
        <v>0</v>
      </c>
      <c r="P346" s="97" t="s">
        <v>207</v>
      </c>
      <c r="Q346" s="146" t="s">
        <v>11234</v>
      </c>
      <c r="R346" s="146" t="s">
        <v>143</v>
      </c>
      <c r="S346" s="78">
        <v>0</v>
      </c>
      <c r="T346" s="48">
        <v>0</v>
      </c>
      <c r="U346" s="23">
        <v>25000</v>
      </c>
      <c r="V346" s="24">
        <v>45888</v>
      </c>
      <c r="W346" s="62" t="s">
        <v>4821</v>
      </c>
    </row>
    <row r="347" spans="1:23" ht="23.45" customHeight="1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/>
      <c r="Q347" s="146"/>
      <c r="R347" s="146"/>
      <c r="S347" s="78">
        <v>0</v>
      </c>
      <c r="T347" s="48">
        <v>0</v>
      </c>
      <c r="U347" s="23"/>
      <c r="V347" s="24"/>
      <c r="W347" s="62"/>
    </row>
    <row r="348" spans="1:23" ht="22.5" customHeight="1">
      <c r="A348" s="30" t="s">
        <v>12950</v>
      </c>
      <c r="B348" s="69" t="s">
        <v>10811</v>
      </c>
      <c r="C348" s="30" t="s">
        <v>104</v>
      </c>
      <c r="D348" s="30" t="s">
        <v>104</v>
      </c>
      <c r="E348" s="31" t="s">
        <v>12932</v>
      </c>
      <c r="F348" s="30" t="s">
        <v>12933</v>
      </c>
      <c r="G348" s="32" t="s">
        <v>12951</v>
      </c>
      <c r="H348" s="33">
        <v>16000</v>
      </c>
      <c r="I348" s="39"/>
      <c r="J348" s="40"/>
      <c r="K348" s="34">
        <v>1</v>
      </c>
      <c r="L348" s="77"/>
      <c r="M348" s="10"/>
      <c r="N348" s="11"/>
      <c r="O348" s="97">
        <v>0</v>
      </c>
      <c r="P348" s="97" t="s">
        <v>207</v>
      </c>
      <c r="Q348" s="146"/>
      <c r="R348" s="217" t="s">
        <v>12985</v>
      </c>
      <c r="S348" s="78">
        <v>0</v>
      </c>
      <c r="T348" s="49">
        <v>0</v>
      </c>
      <c r="U348" s="23"/>
      <c r="V348" s="24"/>
      <c r="W348" s="62" t="s">
        <v>4840</v>
      </c>
    </row>
    <row r="349" spans="1:23" ht="23.45" customHeight="1">
      <c r="A349" s="168"/>
      <c r="B349" s="168"/>
      <c r="C349" s="168"/>
      <c r="D349" s="168"/>
      <c r="E349" s="169"/>
      <c r="F349" s="168"/>
      <c r="G349" s="170"/>
      <c r="H349" s="171"/>
      <c r="I349" s="172"/>
      <c r="J349" s="173"/>
      <c r="K349" s="174"/>
      <c r="L349" s="175"/>
      <c r="M349" s="176"/>
      <c r="N349" s="177"/>
      <c r="O349" s="97">
        <v>0</v>
      </c>
      <c r="P349" s="97" t="s">
        <v>207</v>
      </c>
      <c r="Q349" s="305"/>
      <c r="R349" s="216"/>
      <c r="S349" s="78">
        <v>0</v>
      </c>
      <c r="T349" s="49">
        <v>0</v>
      </c>
      <c r="U349" s="23"/>
      <c r="V349" s="24"/>
      <c r="W349" s="62" t="s">
        <v>207</v>
      </c>
    </row>
    <row r="350" spans="1:23" ht="23.45" customHeight="1">
      <c r="A350" s="35" t="s">
        <v>1368</v>
      </c>
      <c r="B350" s="35" t="s">
        <v>10662</v>
      </c>
      <c r="C350" s="35" t="s">
        <v>1372</v>
      </c>
      <c r="D350" s="35" t="s">
        <v>1373</v>
      </c>
      <c r="E350" s="36" t="s">
        <v>11328</v>
      </c>
      <c r="F350" s="35" t="s">
        <v>12816</v>
      </c>
      <c r="G350" s="37" t="s">
        <v>12817</v>
      </c>
      <c r="H350" s="38">
        <v>11000</v>
      </c>
      <c r="I350" s="39">
        <v>10</v>
      </c>
      <c r="J350" s="40"/>
      <c r="K350" s="41"/>
      <c r="L350" s="76"/>
      <c r="M350" s="14"/>
      <c r="N350" s="15"/>
      <c r="O350" s="97">
        <v>0</v>
      </c>
      <c r="P350" s="97" t="s">
        <v>207</v>
      </c>
      <c r="Q350" s="146" t="s">
        <v>12878</v>
      </c>
      <c r="R350" s="146"/>
      <c r="S350" s="78">
        <v>0</v>
      </c>
      <c r="T350" s="48">
        <v>0</v>
      </c>
      <c r="U350" s="23"/>
      <c r="V350" s="24"/>
      <c r="W350" s="62" t="s">
        <v>1376</v>
      </c>
    </row>
    <row r="351" spans="1:23" ht="23.4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9523</v>
      </c>
      <c r="F351" s="35" t="s">
        <v>9524</v>
      </c>
      <c r="G351" s="37" t="s">
        <v>7067</v>
      </c>
      <c r="H351" s="38">
        <v>13000</v>
      </c>
      <c r="I351" s="39">
        <v>5</v>
      </c>
      <c r="J351" s="40"/>
      <c r="K351" s="41"/>
      <c r="L351" s="76">
        <v>5</v>
      </c>
      <c r="M351" s="14"/>
      <c r="N351" s="15"/>
      <c r="O351" s="97">
        <v>5</v>
      </c>
      <c r="P351" s="97" t="s">
        <v>207</v>
      </c>
      <c r="Q351" s="146"/>
      <c r="R351" s="146"/>
      <c r="S351" s="78">
        <v>5</v>
      </c>
      <c r="T351" s="48">
        <v>65000</v>
      </c>
      <c r="U351" s="23"/>
      <c r="V351" s="24"/>
      <c r="W351" s="62" t="s">
        <v>1376</v>
      </c>
    </row>
    <row r="352" spans="1:23" ht="23.4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9599</v>
      </c>
      <c r="F352" s="35" t="s">
        <v>9524</v>
      </c>
      <c r="G352" s="37" t="s">
        <v>7064</v>
      </c>
      <c r="H352" s="38">
        <v>13000</v>
      </c>
      <c r="I352" s="39">
        <v>7</v>
      </c>
      <c r="J352" s="40"/>
      <c r="K352" s="41"/>
      <c r="L352" s="76"/>
      <c r="M352" s="14"/>
      <c r="N352" s="15"/>
      <c r="O352" s="97">
        <v>0</v>
      </c>
      <c r="P352" s="97" t="s">
        <v>207</v>
      </c>
      <c r="Q352" s="146" t="s">
        <v>12858</v>
      </c>
      <c r="R352" s="146"/>
      <c r="S352" s="78">
        <v>0</v>
      </c>
      <c r="T352" s="48">
        <v>0</v>
      </c>
      <c r="U352" s="23"/>
      <c r="V352" s="24"/>
      <c r="W352" s="62" t="s">
        <v>1376</v>
      </c>
    </row>
    <row r="353" spans="1:23" ht="23.45" customHeight="1">
      <c r="A353" s="35" t="s">
        <v>1368</v>
      </c>
      <c r="B353" s="35" t="s">
        <v>10662</v>
      </c>
      <c r="C353" s="35" t="s">
        <v>1372</v>
      </c>
      <c r="D353" s="35" t="s">
        <v>1373</v>
      </c>
      <c r="E353" s="36" t="s">
        <v>11331</v>
      </c>
      <c r="F353" s="35" t="s">
        <v>11332</v>
      </c>
      <c r="G353" s="37" t="s">
        <v>7067</v>
      </c>
      <c r="H353" s="38">
        <v>10000</v>
      </c>
      <c r="I353" s="39">
        <v>10</v>
      </c>
      <c r="J353" s="40"/>
      <c r="K353" s="41"/>
      <c r="L353" s="76">
        <v>10</v>
      </c>
      <c r="M353" s="14"/>
      <c r="N353" s="15"/>
      <c r="O353" s="97">
        <v>10</v>
      </c>
      <c r="P353" s="97" t="s">
        <v>207</v>
      </c>
      <c r="Q353" s="146"/>
      <c r="R353" s="146"/>
      <c r="S353" s="78">
        <v>10</v>
      </c>
      <c r="T353" s="48">
        <v>100000</v>
      </c>
      <c r="U353" s="23"/>
      <c r="V353" s="24"/>
      <c r="W353" s="62" t="s">
        <v>1376</v>
      </c>
    </row>
    <row r="354" spans="1:23" ht="23.45" customHeight="1">
      <c r="A354" s="16" t="s">
        <v>4883</v>
      </c>
      <c r="B354" s="16" t="s">
        <v>10662</v>
      </c>
      <c r="C354" s="16" t="s">
        <v>1372</v>
      </c>
      <c r="D354" s="16" t="s">
        <v>1373</v>
      </c>
      <c r="E354" s="25" t="s">
        <v>9900</v>
      </c>
      <c r="F354" s="16" t="s">
        <v>9901</v>
      </c>
      <c r="G354" s="26" t="s">
        <v>60</v>
      </c>
      <c r="H354" s="27">
        <v>13000</v>
      </c>
      <c r="I354" s="28"/>
      <c r="J354" s="29"/>
      <c r="K354" s="12">
        <v>2</v>
      </c>
      <c r="L354" s="77"/>
      <c r="M354" s="10"/>
      <c r="N354" s="11"/>
      <c r="O354" s="107">
        <v>0</v>
      </c>
      <c r="P354" s="107" t="s">
        <v>207</v>
      </c>
      <c r="Q354" s="147"/>
      <c r="R354" s="147" t="s">
        <v>12746</v>
      </c>
      <c r="S354" s="78">
        <v>0</v>
      </c>
      <c r="T354" s="48">
        <v>0</v>
      </c>
      <c r="U354" s="23"/>
      <c r="V354" s="24"/>
      <c r="W354" s="62" t="s">
        <v>1376</v>
      </c>
    </row>
    <row r="355" spans="1:23" ht="23.45" customHeight="1">
      <c r="A355" s="30"/>
      <c r="B355" s="30"/>
      <c r="C355" s="30"/>
      <c r="D355" s="30"/>
      <c r="E355" s="31"/>
      <c r="F355" s="30"/>
      <c r="G355" s="32"/>
      <c r="H355" s="33"/>
      <c r="I355" s="39"/>
      <c r="J355" s="40"/>
      <c r="K355" s="34"/>
      <c r="L355" s="76"/>
      <c r="M355" s="14"/>
      <c r="N355" s="15"/>
      <c r="O355" s="97">
        <v>0</v>
      </c>
      <c r="P355" s="97" t="s">
        <v>207</v>
      </c>
      <c r="Q355" s="146"/>
      <c r="R355" s="217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12772</v>
      </c>
      <c r="B356" s="35" t="s">
        <v>12777</v>
      </c>
      <c r="C356" s="35" t="s">
        <v>914</v>
      </c>
      <c r="D356" s="35" t="s">
        <v>915</v>
      </c>
      <c r="E356" s="36"/>
      <c r="F356" s="13" t="s">
        <v>12769</v>
      </c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219" t="s">
        <v>12879</v>
      </c>
      <c r="R356" s="146"/>
      <c r="S356" s="78">
        <v>0</v>
      </c>
      <c r="T356" s="49">
        <v>0</v>
      </c>
      <c r="U356" s="23"/>
      <c r="V356" s="24"/>
      <c r="W356" s="62" t="s">
        <v>4837</v>
      </c>
    </row>
    <row r="357" spans="1:23" ht="23.45" customHeight="1">
      <c r="A357" s="35"/>
      <c r="B357" s="35"/>
      <c r="C357" s="35"/>
      <c r="D357" s="35"/>
      <c r="E357" s="36"/>
      <c r="F357" s="30"/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146"/>
      <c r="R357" s="146"/>
      <c r="S357" s="78">
        <v>0</v>
      </c>
      <c r="T357" s="49">
        <v>0</v>
      </c>
      <c r="U357" s="23"/>
      <c r="V357" s="24"/>
      <c r="W357" s="62" t="s">
        <v>207</v>
      </c>
    </row>
    <row r="358" spans="1:23" ht="23.45" customHeight="1">
      <c r="A358" s="35" t="s">
        <v>12764</v>
      </c>
      <c r="B358" s="35" t="s">
        <v>12767</v>
      </c>
      <c r="C358" s="35"/>
      <c r="D358" s="35"/>
      <c r="E358" s="36"/>
      <c r="F358" s="13" t="s">
        <v>12769</v>
      </c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219" t="s">
        <v>12768</v>
      </c>
      <c r="R358" s="234" t="s">
        <v>12880</v>
      </c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/>
      <c r="B359" s="35"/>
      <c r="C359" s="35"/>
      <c r="D359" s="35"/>
      <c r="E359" s="36"/>
      <c r="F359" s="30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8407</v>
      </c>
      <c r="B360" s="35" t="s">
        <v>10694</v>
      </c>
      <c r="C360" s="35" t="s">
        <v>6992</v>
      </c>
      <c r="D360" s="35" t="s">
        <v>6948</v>
      </c>
      <c r="E360" s="36" t="s">
        <v>10427</v>
      </c>
      <c r="F360" s="35" t="s">
        <v>10133</v>
      </c>
      <c r="G360" s="37" t="s">
        <v>7067</v>
      </c>
      <c r="H360" s="38">
        <v>11000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11000</v>
      </c>
      <c r="U360" s="23"/>
      <c r="V360" s="24"/>
      <c r="W360" s="62" t="s">
        <v>8410</v>
      </c>
    </row>
    <row r="361" spans="1:23" ht="23.45" customHeight="1">
      <c r="A361" s="35" t="s">
        <v>8407</v>
      </c>
      <c r="B361" s="35" t="s">
        <v>10694</v>
      </c>
      <c r="C361" s="35" t="s">
        <v>6992</v>
      </c>
      <c r="D361" s="35" t="s">
        <v>6948</v>
      </c>
      <c r="E361" s="36"/>
      <c r="F361" s="30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/>
      <c r="Q361" s="146"/>
      <c r="R361" s="219" t="s">
        <v>12925</v>
      </c>
      <c r="S361" s="78">
        <v>0</v>
      </c>
      <c r="T361" s="48">
        <v>1100</v>
      </c>
      <c r="U361" s="23"/>
      <c r="V361" s="24"/>
      <c r="W361" s="62" t="s">
        <v>8410</v>
      </c>
    </row>
    <row r="362" spans="1:23" ht="23.45" customHeight="1">
      <c r="A362" s="35"/>
      <c r="B362" s="35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9">
        <v>0</v>
      </c>
      <c r="U362" s="23"/>
      <c r="V362" s="24"/>
      <c r="W362" s="62" t="s">
        <v>207</v>
      </c>
    </row>
    <row r="363" spans="1:23" ht="23.45" customHeight="1">
      <c r="A363" s="35" t="s">
        <v>115</v>
      </c>
      <c r="B363" s="35" t="s">
        <v>10876</v>
      </c>
      <c r="C363" s="35" t="s">
        <v>117</v>
      </c>
      <c r="D363" s="35" t="s">
        <v>118</v>
      </c>
      <c r="E363" s="36" t="s">
        <v>7289</v>
      </c>
      <c r="F363" s="35" t="s">
        <v>7290</v>
      </c>
      <c r="G363" s="37" t="s">
        <v>7106</v>
      </c>
      <c r="H363" s="38">
        <v>22000</v>
      </c>
      <c r="I363" s="39">
        <v>1</v>
      </c>
      <c r="J363" s="40"/>
      <c r="K363" s="41"/>
      <c r="L363" s="76">
        <v>1</v>
      </c>
      <c r="M363" s="14"/>
      <c r="N363" s="15"/>
      <c r="O363" s="97">
        <v>1</v>
      </c>
      <c r="P363" s="97" t="s">
        <v>207</v>
      </c>
      <c r="Q363" s="146"/>
      <c r="R363" s="146"/>
      <c r="S363" s="78">
        <v>1</v>
      </c>
      <c r="T363" s="48">
        <v>22000</v>
      </c>
      <c r="U363" s="23"/>
      <c r="V363" s="24"/>
      <c r="W363" s="62" t="s">
        <v>4843</v>
      </c>
    </row>
    <row r="364" spans="1:23" ht="23.45" customHeight="1">
      <c r="A364" s="35" t="s">
        <v>115</v>
      </c>
      <c r="B364" s="35" t="s">
        <v>10876</v>
      </c>
      <c r="C364" s="35" t="s">
        <v>117</v>
      </c>
      <c r="D364" s="35" t="s">
        <v>118</v>
      </c>
      <c r="E364" s="36" t="s">
        <v>9727</v>
      </c>
      <c r="F364" s="35" t="s">
        <v>7290</v>
      </c>
      <c r="G364" s="37" t="s">
        <v>7031</v>
      </c>
      <c r="H364" s="38">
        <v>22000</v>
      </c>
      <c r="I364" s="39">
        <v>1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 t="s">
        <v>12860</v>
      </c>
      <c r="R364" s="146"/>
      <c r="S364" s="78">
        <v>0</v>
      </c>
      <c r="T364" s="48">
        <v>0</v>
      </c>
      <c r="U364" s="23"/>
      <c r="V364" s="24"/>
      <c r="W364" s="62" t="s">
        <v>4843</v>
      </c>
    </row>
    <row r="365" spans="1:23" ht="23.45" customHeight="1">
      <c r="A365" s="35" t="s">
        <v>115</v>
      </c>
      <c r="B365" s="35" t="s">
        <v>10876</v>
      </c>
      <c r="C365" s="35" t="s">
        <v>117</v>
      </c>
      <c r="D365" s="35" t="s">
        <v>118</v>
      </c>
      <c r="E365" s="36" t="s">
        <v>9418</v>
      </c>
      <c r="F365" s="35" t="s">
        <v>7290</v>
      </c>
      <c r="G365" s="37" t="s">
        <v>7023</v>
      </c>
      <c r="H365" s="38">
        <v>22000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22000</v>
      </c>
      <c r="U365" s="23"/>
      <c r="V365" s="24"/>
      <c r="W365" s="62" t="s">
        <v>4843</v>
      </c>
    </row>
    <row r="366" spans="1:23" ht="23.45" customHeight="1">
      <c r="A366" s="35" t="s">
        <v>115</v>
      </c>
      <c r="B366" s="35" t="s">
        <v>10876</v>
      </c>
      <c r="C366" s="35" t="s">
        <v>117</v>
      </c>
      <c r="D366" s="35" t="s">
        <v>118</v>
      </c>
      <c r="E366" s="36" t="s">
        <v>7291</v>
      </c>
      <c r="F366" s="35" t="s">
        <v>7292</v>
      </c>
      <c r="G366" s="37" t="s">
        <v>7293</v>
      </c>
      <c r="H366" s="38">
        <v>22500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22500</v>
      </c>
      <c r="U366" s="23"/>
      <c r="V366" s="24"/>
      <c r="W366" s="62" t="s">
        <v>4843</v>
      </c>
    </row>
    <row r="367" spans="1:23" ht="23.45" customHeight="1">
      <c r="A367" s="35" t="s">
        <v>115</v>
      </c>
      <c r="B367" s="35" t="s">
        <v>10876</v>
      </c>
      <c r="C367" s="35" t="s">
        <v>117</v>
      </c>
      <c r="D367" s="35" t="s">
        <v>118</v>
      </c>
      <c r="E367" s="36" t="s">
        <v>9728</v>
      </c>
      <c r="F367" s="35" t="s">
        <v>7292</v>
      </c>
      <c r="G367" s="37" t="s">
        <v>9729</v>
      </c>
      <c r="H367" s="38">
        <v>22500</v>
      </c>
      <c r="I367" s="39">
        <v>2</v>
      </c>
      <c r="J367" s="40"/>
      <c r="K367" s="41"/>
      <c r="L367" s="76">
        <v>2</v>
      </c>
      <c r="M367" s="14"/>
      <c r="N367" s="15"/>
      <c r="O367" s="97">
        <v>2</v>
      </c>
      <c r="P367" s="97" t="s">
        <v>207</v>
      </c>
      <c r="Q367" s="146"/>
      <c r="R367" s="146"/>
      <c r="S367" s="78">
        <v>2</v>
      </c>
      <c r="T367" s="48">
        <v>45000</v>
      </c>
      <c r="U367" s="23"/>
      <c r="V367" s="24"/>
      <c r="W367" s="62" t="s">
        <v>4843</v>
      </c>
    </row>
    <row r="368" spans="1:23" ht="23.45" customHeight="1">
      <c r="A368" s="35" t="s">
        <v>115</v>
      </c>
      <c r="B368" s="35" t="s">
        <v>10876</v>
      </c>
      <c r="C368" s="35" t="s">
        <v>117</v>
      </c>
      <c r="D368" s="35" t="s">
        <v>118</v>
      </c>
      <c r="E368" s="36" t="s">
        <v>12818</v>
      </c>
      <c r="F368" s="35" t="s">
        <v>12819</v>
      </c>
      <c r="G368" s="37" t="s">
        <v>7573</v>
      </c>
      <c r="H368" s="38">
        <v>22500</v>
      </c>
      <c r="I368" s="39">
        <v>1</v>
      </c>
      <c r="J368" s="40"/>
      <c r="K368" s="41"/>
      <c r="L368" s="76">
        <v>1</v>
      </c>
      <c r="M368" s="14"/>
      <c r="N368" s="15"/>
      <c r="O368" s="97">
        <v>1</v>
      </c>
      <c r="P368" s="97" t="s">
        <v>207</v>
      </c>
      <c r="Q368" s="146"/>
      <c r="R368" s="146"/>
      <c r="S368" s="78">
        <v>1</v>
      </c>
      <c r="T368" s="48">
        <v>22500</v>
      </c>
      <c r="U368" s="23"/>
      <c r="V368" s="24"/>
      <c r="W368" s="62" t="s">
        <v>4843</v>
      </c>
    </row>
    <row r="369" spans="1:23" ht="23.45" customHeight="1">
      <c r="A369" s="35" t="s">
        <v>115</v>
      </c>
      <c r="B369" s="35" t="s">
        <v>10876</v>
      </c>
      <c r="C369" s="35" t="s">
        <v>117</v>
      </c>
      <c r="D369" s="35" t="s">
        <v>118</v>
      </c>
      <c r="E369" s="36" t="s">
        <v>12820</v>
      </c>
      <c r="F369" s="35" t="s">
        <v>12819</v>
      </c>
      <c r="G369" s="37" t="s">
        <v>6617</v>
      </c>
      <c r="H369" s="38">
        <v>22500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22500</v>
      </c>
      <c r="U369" s="23"/>
      <c r="V369" s="24"/>
      <c r="W369" s="62" t="s">
        <v>4843</v>
      </c>
    </row>
    <row r="370" spans="1:23" ht="23.45" customHeight="1">
      <c r="A370" s="35"/>
      <c r="B370" s="35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45" customHeight="1">
      <c r="A371" s="35" t="s">
        <v>4767</v>
      </c>
      <c r="B371" s="35" t="s">
        <v>10681</v>
      </c>
      <c r="C371" s="35" t="s">
        <v>4771</v>
      </c>
      <c r="D371" s="35" t="s">
        <v>4771</v>
      </c>
      <c r="E371" s="36" t="s">
        <v>7297</v>
      </c>
      <c r="F371" s="35" t="s">
        <v>7296</v>
      </c>
      <c r="G371" s="37" t="s">
        <v>7064</v>
      </c>
      <c r="H371" s="38">
        <v>16000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16000</v>
      </c>
      <c r="U371" s="23"/>
      <c r="V371" s="24"/>
      <c r="W371" s="62" t="s">
        <v>4773</v>
      </c>
    </row>
    <row r="372" spans="1:23" ht="23.45" customHeight="1">
      <c r="A372" s="35"/>
      <c r="B372" s="35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>
        <v>0</v>
      </c>
      <c r="P372" s="97" t="s">
        <v>207</v>
      </c>
      <c r="Q372" s="146"/>
      <c r="R372" s="146"/>
      <c r="S372" s="78">
        <v>0</v>
      </c>
      <c r="T372" s="49">
        <v>0</v>
      </c>
      <c r="U372" s="23"/>
      <c r="V372" s="24"/>
      <c r="W372" s="62" t="s">
        <v>207</v>
      </c>
    </row>
    <row r="373" spans="1:23" ht="23.45" customHeight="1">
      <c r="A373" s="35" t="s">
        <v>5687</v>
      </c>
      <c r="B373" s="35" t="s">
        <v>10879</v>
      </c>
      <c r="C373" s="35" t="s">
        <v>5689</v>
      </c>
      <c r="D373" s="35" t="s">
        <v>5609</v>
      </c>
      <c r="E373" s="36" t="s">
        <v>7666</v>
      </c>
      <c r="F373" s="35" t="s">
        <v>7665</v>
      </c>
      <c r="G373" s="37" t="s">
        <v>6875</v>
      </c>
      <c r="H373" s="38">
        <v>14000</v>
      </c>
      <c r="I373" s="39">
        <v>2</v>
      </c>
      <c r="J373" s="40"/>
      <c r="K373" s="41"/>
      <c r="L373" s="76"/>
      <c r="M373" s="14"/>
      <c r="N373" s="15"/>
      <c r="O373" s="97">
        <v>0</v>
      </c>
      <c r="P373" s="97" t="s">
        <v>207</v>
      </c>
      <c r="Q373" s="146" t="s">
        <v>11668</v>
      </c>
      <c r="R373" s="146"/>
      <c r="S373" s="78">
        <v>0</v>
      </c>
      <c r="T373" s="49">
        <v>0</v>
      </c>
      <c r="U373" s="23"/>
      <c r="V373" s="24"/>
      <c r="W373" s="62" t="s">
        <v>5691</v>
      </c>
    </row>
    <row r="374" spans="1:23" ht="23.45" customHeight="1">
      <c r="A374" s="35" t="s">
        <v>5687</v>
      </c>
      <c r="B374" s="35" t="s">
        <v>10879</v>
      </c>
      <c r="C374" s="35" t="s">
        <v>5689</v>
      </c>
      <c r="D374" s="35" t="s">
        <v>5609</v>
      </c>
      <c r="E374" s="36" t="s">
        <v>7667</v>
      </c>
      <c r="F374" s="35" t="s">
        <v>7668</v>
      </c>
      <c r="G374" s="37" t="s">
        <v>7064</v>
      </c>
      <c r="H374" s="38">
        <v>11000</v>
      </c>
      <c r="I374" s="39">
        <v>5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146" t="s">
        <v>276</v>
      </c>
      <c r="R374" s="146"/>
      <c r="S374" s="78">
        <v>0</v>
      </c>
      <c r="T374" s="49">
        <v>0</v>
      </c>
      <c r="U374" s="23"/>
      <c r="V374" s="24"/>
      <c r="W374" s="62" t="s">
        <v>5691</v>
      </c>
    </row>
    <row r="375" spans="1:23" ht="23.45" customHeight="1">
      <c r="A375" s="16" t="s">
        <v>7903</v>
      </c>
      <c r="B375" s="16" t="s">
        <v>10879</v>
      </c>
      <c r="C375" s="16" t="s">
        <v>5689</v>
      </c>
      <c r="D375" s="16" t="s">
        <v>5609</v>
      </c>
      <c r="E375" s="25" t="s">
        <v>12300</v>
      </c>
      <c r="F375" s="16" t="s">
        <v>7899</v>
      </c>
      <c r="G375" s="26" t="s">
        <v>35</v>
      </c>
      <c r="H375" s="27">
        <v>14000</v>
      </c>
      <c r="I375" s="28"/>
      <c r="J375" s="29"/>
      <c r="K375" s="84">
        <v>2</v>
      </c>
      <c r="L375" s="77"/>
      <c r="M375" s="10"/>
      <c r="N375" s="11"/>
      <c r="O375" s="97">
        <v>0</v>
      </c>
      <c r="P375" s="97" t="s">
        <v>207</v>
      </c>
      <c r="Q375" s="167" t="s">
        <v>36</v>
      </c>
      <c r="R375" s="147" t="s">
        <v>12361</v>
      </c>
      <c r="S375" s="78">
        <v>0</v>
      </c>
      <c r="T375" s="49">
        <v>0</v>
      </c>
      <c r="U375" s="23"/>
      <c r="V375" s="24"/>
      <c r="W375" s="62" t="s">
        <v>5691</v>
      </c>
    </row>
    <row r="376" spans="1:23" ht="23.45" customHeight="1">
      <c r="A376" s="16" t="s">
        <v>7903</v>
      </c>
      <c r="B376" s="16" t="s">
        <v>10879</v>
      </c>
      <c r="C376" s="16" t="s">
        <v>5689</v>
      </c>
      <c r="D376" s="16" t="s">
        <v>5609</v>
      </c>
      <c r="E376" s="25" t="s">
        <v>6996</v>
      </c>
      <c r="F376" s="16" t="s">
        <v>6997</v>
      </c>
      <c r="G376" s="26" t="s">
        <v>60</v>
      </c>
      <c r="H376" s="27">
        <v>11000</v>
      </c>
      <c r="I376" s="28"/>
      <c r="J376" s="29"/>
      <c r="K376" s="84">
        <v>1</v>
      </c>
      <c r="L376" s="77"/>
      <c r="M376" s="10"/>
      <c r="N376" s="11"/>
      <c r="O376" s="97">
        <v>0</v>
      </c>
      <c r="P376" s="97" t="s">
        <v>207</v>
      </c>
      <c r="Q376" s="167" t="s">
        <v>36</v>
      </c>
      <c r="R376" s="147" t="s">
        <v>12360</v>
      </c>
      <c r="S376" s="78">
        <v>0</v>
      </c>
      <c r="T376" s="49">
        <v>0</v>
      </c>
      <c r="U376" s="23"/>
      <c r="V376" s="24"/>
      <c r="W376" s="62" t="s">
        <v>5691</v>
      </c>
    </row>
    <row r="377" spans="1:23" ht="23.45" customHeight="1">
      <c r="A377" s="30" t="s">
        <v>7903</v>
      </c>
      <c r="B377" s="69" t="s">
        <v>10879</v>
      </c>
      <c r="C377" s="30" t="s">
        <v>5689</v>
      </c>
      <c r="D377" s="30" t="s">
        <v>5609</v>
      </c>
      <c r="E377" s="31" t="s">
        <v>6996</v>
      </c>
      <c r="F377" s="30" t="s">
        <v>6997</v>
      </c>
      <c r="G377" s="32" t="s">
        <v>60</v>
      </c>
      <c r="H377" s="33">
        <v>11000</v>
      </c>
      <c r="I377" s="39"/>
      <c r="J377" s="40"/>
      <c r="K377" s="34">
        <v>1</v>
      </c>
      <c r="L377" s="77"/>
      <c r="M377" s="10"/>
      <c r="N377" s="11"/>
      <c r="O377" s="97">
        <v>0</v>
      </c>
      <c r="P377" s="97" t="s">
        <v>207</v>
      </c>
      <c r="Q377" s="146"/>
      <c r="R377" s="217" t="s">
        <v>12986</v>
      </c>
      <c r="S377" s="78">
        <v>0</v>
      </c>
      <c r="T377" s="49">
        <v>0</v>
      </c>
      <c r="U377" s="23"/>
      <c r="V377" s="24"/>
      <c r="W377" s="62" t="s">
        <v>5691</v>
      </c>
    </row>
    <row r="378" spans="1:23" ht="23.45" customHeight="1">
      <c r="A378" s="16"/>
      <c r="B378" s="16"/>
      <c r="C378" s="16"/>
      <c r="D378" s="16"/>
      <c r="E378" s="25"/>
      <c r="F378" s="16"/>
      <c r="G378" s="26"/>
      <c r="H378" s="27"/>
      <c r="I378" s="28"/>
      <c r="J378" s="29"/>
      <c r="K378" s="125"/>
      <c r="L378" s="77"/>
      <c r="M378" s="10"/>
      <c r="N378" s="11"/>
      <c r="O378" s="97">
        <v>0</v>
      </c>
      <c r="P378" s="97" t="s">
        <v>207</v>
      </c>
      <c r="Q378" s="186"/>
      <c r="R378" s="147"/>
      <c r="S378" s="78">
        <v>0</v>
      </c>
      <c r="T378" s="49">
        <v>0</v>
      </c>
      <c r="U378" s="23"/>
      <c r="V378" s="24"/>
      <c r="W378" s="62" t="s">
        <v>207</v>
      </c>
    </row>
    <row r="379" spans="1:23" ht="23.45" customHeight="1">
      <c r="A379" s="35" t="s">
        <v>6177</v>
      </c>
      <c r="B379" s="35" t="s">
        <v>10688</v>
      </c>
      <c r="C379" s="35" t="s">
        <v>6178</v>
      </c>
      <c r="D379" s="35" t="s">
        <v>6179</v>
      </c>
      <c r="E379" s="36" t="s">
        <v>10430</v>
      </c>
      <c r="F379" s="35" t="s">
        <v>9730</v>
      </c>
      <c r="G379" s="37" t="s">
        <v>7109</v>
      </c>
      <c r="H379" s="38">
        <v>19000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38000</v>
      </c>
      <c r="U379" s="23"/>
      <c r="V379" s="24"/>
      <c r="W379" s="62" t="s">
        <v>6181</v>
      </c>
    </row>
    <row r="380" spans="1:23" ht="23.45" customHeight="1">
      <c r="A380" s="16" t="s">
        <v>11513</v>
      </c>
      <c r="B380" s="16" t="s">
        <v>10688</v>
      </c>
      <c r="C380" s="16" t="s">
        <v>6178</v>
      </c>
      <c r="D380" s="16" t="s">
        <v>6179</v>
      </c>
      <c r="E380" s="25" t="s">
        <v>11715</v>
      </c>
      <c r="F380" s="16" t="s">
        <v>11486</v>
      </c>
      <c r="G380" s="26" t="s">
        <v>12489</v>
      </c>
      <c r="H380" s="27">
        <v>19000</v>
      </c>
      <c r="I380" s="28"/>
      <c r="J380" s="29"/>
      <c r="K380" s="12">
        <v>1</v>
      </c>
      <c r="L380" s="77"/>
      <c r="M380" s="10"/>
      <c r="N380" s="11"/>
      <c r="O380" s="97">
        <v>0</v>
      </c>
      <c r="P380" s="97" t="s">
        <v>207</v>
      </c>
      <c r="Q380" s="147" t="s">
        <v>12881</v>
      </c>
      <c r="R380" s="147" t="s">
        <v>12500</v>
      </c>
      <c r="S380" s="78">
        <v>0</v>
      </c>
      <c r="T380" s="48">
        <v>0</v>
      </c>
      <c r="U380" s="23"/>
      <c r="V380" s="24"/>
      <c r="W380" s="62" t="s">
        <v>6181</v>
      </c>
    </row>
    <row r="381" spans="1:23" ht="23.45" customHeight="1">
      <c r="A381" s="16"/>
      <c r="B381" s="16"/>
      <c r="C381" s="16"/>
      <c r="D381" s="16"/>
      <c r="E381" s="25"/>
      <c r="F381" s="16"/>
      <c r="G381" s="26"/>
      <c r="H381" s="27"/>
      <c r="I381" s="28"/>
      <c r="J381" s="29"/>
      <c r="K381" s="12"/>
      <c r="L381" s="77"/>
      <c r="M381" s="10"/>
      <c r="N381" s="11"/>
      <c r="O381" s="97">
        <v>0</v>
      </c>
      <c r="P381" s="97" t="s">
        <v>207</v>
      </c>
      <c r="Q381" s="147"/>
      <c r="R381" s="147"/>
      <c r="S381" s="78">
        <v>0</v>
      </c>
      <c r="T381" s="49">
        <v>0</v>
      </c>
      <c r="U381" s="23"/>
      <c r="V381" s="24"/>
      <c r="W381" s="62" t="s">
        <v>207</v>
      </c>
    </row>
    <row r="382" spans="1:23" ht="23.45" customHeight="1">
      <c r="A382" s="35" t="s">
        <v>119</v>
      </c>
      <c r="B382" s="35" t="s">
        <v>11132</v>
      </c>
      <c r="C382" s="35" t="s">
        <v>121</v>
      </c>
      <c r="D382" s="35" t="s">
        <v>121</v>
      </c>
      <c r="E382" s="36" t="s">
        <v>12821</v>
      </c>
      <c r="F382" s="35" t="s">
        <v>11921</v>
      </c>
      <c r="G382" s="37" t="s">
        <v>7064</v>
      </c>
      <c r="H382" s="38">
        <v>12000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12000</v>
      </c>
      <c r="U382" s="23"/>
      <c r="V382" s="24"/>
      <c r="W382" s="62" t="s">
        <v>4865</v>
      </c>
    </row>
    <row r="383" spans="1:23" ht="23.45" customHeight="1">
      <c r="A383" s="35" t="s">
        <v>119</v>
      </c>
      <c r="B383" s="35" t="s">
        <v>11132</v>
      </c>
      <c r="C383" s="35" t="s">
        <v>121</v>
      </c>
      <c r="D383" s="35" t="s">
        <v>121</v>
      </c>
      <c r="E383" s="36" t="s">
        <v>12822</v>
      </c>
      <c r="F383" s="35" t="s">
        <v>11921</v>
      </c>
      <c r="G383" s="37" t="s">
        <v>12823</v>
      </c>
      <c r="H383" s="38">
        <v>12000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12000</v>
      </c>
      <c r="U383" s="23"/>
      <c r="V383" s="24"/>
      <c r="W383" s="62" t="s">
        <v>4865</v>
      </c>
    </row>
    <row r="384" spans="1:23" ht="23.4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3512</v>
      </c>
      <c r="B385" s="35" t="s">
        <v>10991</v>
      </c>
      <c r="C385" s="35" t="s">
        <v>3513</v>
      </c>
      <c r="D385" s="35" t="s">
        <v>3514</v>
      </c>
      <c r="E385" s="36" t="s">
        <v>12824</v>
      </c>
      <c r="F385" s="35" t="s">
        <v>12825</v>
      </c>
      <c r="G385" s="37" t="s">
        <v>7165</v>
      </c>
      <c r="H385" s="38">
        <v>13000</v>
      </c>
      <c r="I385" s="39">
        <v>1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146" t="s">
        <v>12882</v>
      </c>
      <c r="R385" s="146"/>
      <c r="S385" s="78">
        <v>0</v>
      </c>
      <c r="T385" s="49">
        <v>0</v>
      </c>
      <c r="U385" s="23"/>
      <c r="V385" s="24"/>
      <c r="W385" s="62" t="s">
        <v>4775</v>
      </c>
    </row>
    <row r="386" spans="1:23" ht="23.45" customHeight="1">
      <c r="A386" s="35" t="s">
        <v>3512</v>
      </c>
      <c r="B386" s="35" t="s">
        <v>10991</v>
      </c>
      <c r="C386" s="35" t="s">
        <v>3513</v>
      </c>
      <c r="D386" s="35" t="s">
        <v>3514</v>
      </c>
      <c r="E386" s="36" t="s">
        <v>10438</v>
      </c>
      <c r="F386" s="35" t="s">
        <v>9869</v>
      </c>
      <c r="G386" s="37" t="s">
        <v>5959</v>
      </c>
      <c r="H386" s="38">
        <v>14000</v>
      </c>
      <c r="I386" s="39">
        <v>10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146" t="s">
        <v>12883</v>
      </c>
      <c r="R386" s="146"/>
      <c r="S386" s="78">
        <v>0</v>
      </c>
      <c r="T386" s="49">
        <v>0</v>
      </c>
      <c r="U386" s="23"/>
      <c r="V386" s="24"/>
      <c r="W386" s="62" t="s">
        <v>4775</v>
      </c>
    </row>
    <row r="387" spans="1:23" ht="23.45" customHeight="1">
      <c r="A387" s="30" t="s">
        <v>5520</v>
      </c>
      <c r="B387" s="69" t="s">
        <v>10991</v>
      </c>
      <c r="C387" s="30" t="s">
        <v>3513</v>
      </c>
      <c r="D387" s="30" t="s">
        <v>3514</v>
      </c>
      <c r="E387" s="31" t="s">
        <v>12934</v>
      </c>
      <c r="F387" s="30" t="s">
        <v>12935</v>
      </c>
      <c r="G387" s="32" t="s">
        <v>131</v>
      </c>
      <c r="H387" s="33">
        <v>14000</v>
      </c>
      <c r="I387" s="39"/>
      <c r="J387" s="40"/>
      <c r="K387" s="34">
        <v>1</v>
      </c>
      <c r="L387" s="77"/>
      <c r="M387" s="10"/>
      <c r="N387" s="11"/>
      <c r="O387" s="97">
        <v>0</v>
      </c>
      <c r="P387" s="97" t="s">
        <v>207</v>
      </c>
      <c r="Q387" s="146"/>
      <c r="R387" s="217" t="s">
        <v>12989</v>
      </c>
      <c r="S387" s="78">
        <v>0</v>
      </c>
      <c r="T387" s="49">
        <v>0</v>
      </c>
      <c r="U387" s="23"/>
      <c r="V387" s="24"/>
      <c r="W387" s="62" t="s">
        <v>4775</v>
      </c>
    </row>
    <row r="388" spans="1:23" ht="23.45" customHeight="1">
      <c r="A388" s="35"/>
      <c r="B388" s="35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97">
        <v>0</v>
      </c>
      <c r="P388" s="97" t="s">
        <v>207</v>
      </c>
      <c r="Q388" s="146"/>
      <c r="R388" s="146"/>
      <c r="S388" s="78">
        <v>0</v>
      </c>
      <c r="T388" s="49">
        <v>0</v>
      </c>
      <c r="U388" s="23"/>
      <c r="V388" s="24"/>
      <c r="W388" s="62" t="s">
        <v>207</v>
      </c>
    </row>
    <row r="389" spans="1:23" ht="23.45" customHeight="1">
      <c r="A389" s="35" t="s">
        <v>4786</v>
      </c>
      <c r="B389" s="35" t="s">
        <v>10625</v>
      </c>
      <c r="C389" s="35" t="s">
        <v>4787</v>
      </c>
      <c r="D389" s="35" t="s">
        <v>4787</v>
      </c>
      <c r="E389" s="36" t="s">
        <v>7302</v>
      </c>
      <c r="F389" s="35" t="s">
        <v>7303</v>
      </c>
      <c r="G389" s="37" t="s">
        <v>5959</v>
      </c>
      <c r="H389" s="38">
        <v>34000</v>
      </c>
      <c r="I389" s="39">
        <v>1</v>
      </c>
      <c r="J389" s="40"/>
      <c r="K389" s="41"/>
      <c r="L389" s="76">
        <v>1</v>
      </c>
      <c r="M389" s="14"/>
      <c r="N389" s="15"/>
      <c r="O389" s="97">
        <v>1</v>
      </c>
      <c r="P389" s="97" t="s">
        <v>207</v>
      </c>
      <c r="Q389" s="146"/>
      <c r="R389" s="146"/>
      <c r="S389" s="78">
        <v>1</v>
      </c>
      <c r="T389" s="48">
        <v>34000</v>
      </c>
      <c r="U389" s="23"/>
      <c r="V389" s="24"/>
      <c r="W389" s="62" t="s">
        <v>4822</v>
      </c>
    </row>
    <row r="390" spans="1:23" ht="23.45" customHeight="1">
      <c r="A390" s="168"/>
      <c r="B390" s="168"/>
      <c r="C390" s="168"/>
      <c r="D390" s="168"/>
      <c r="E390" s="169"/>
      <c r="F390" s="168"/>
      <c r="G390" s="170"/>
      <c r="H390" s="171"/>
      <c r="I390" s="172"/>
      <c r="J390" s="173"/>
      <c r="K390" s="174"/>
      <c r="L390" s="175"/>
      <c r="M390" s="176"/>
      <c r="N390" s="177"/>
      <c r="O390" s="97">
        <v>0</v>
      </c>
      <c r="P390" s="97" t="s">
        <v>207</v>
      </c>
      <c r="Q390" s="305"/>
      <c r="R390" s="216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5465</v>
      </c>
      <c r="B391" s="35" t="s">
        <v>10621</v>
      </c>
      <c r="C391" s="35" t="s">
        <v>5467</v>
      </c>
      <c r="D391" s="35" t="s">
        <v>5468</v>
      </c>
      <c r="E391" s="36" t="s">
        <v>7842</v>
      </c>
      <c r="F391" s="35" t="s">
        <v>7840</v>
      </c>
      <c r="G391" s="37" t="s">
        <v>7064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5470</v>
      </c>
    </row>
    <row r="392" spans="1:23" ht="23.45" customHeight="1">
      <c r="A392" s="16" t="s">
        <v>5961</v>
      </c>
      <c r="B392" s="16" t="s">
        <v>10621</v>
      </c>
      <c r="C392" s="16" t="s">
        <v>5467</v>
      </c>
      <c r="D392" s="16" t="s">
        <v>5468</v>
      </c>
      <c r="E392" s="25" t="s">
        <v>5653</v>
      </c>
      <c r="F392" s="16" t="s">
        <v>5615</v>
      </c>
      <c r="G392" s="26" t="s">
        <v>60</v>
      </c>
      <c r="H392" s="27">
        <v>17000</v>
      </c>
      <c r="I392" s="28"/>
      <c r="J392" s="29"/>
      <c r="K392" s="84">
        <v>1</v>
      </c>
      <c r="L392" s="77"/>
      <c r="M392" s="10"/>
      <c r="N392" s="11"/>
      <c r="O392" s="97">
        <v>0</v>
      </c>
      <c r="P392" s="97" t="s">
        <v>207</v>
      </c>
      <c r="Q392" s="167" t="s">
        <v>12866</v>
      </c>
      <c r="R392" s="147" t="s">
        <v>12497</v>
      </c>
      <c r="S392" s="78">
        <v>0</v>
      </c>
      <c r="T392" s="48">
        <v>0</v>
      </c>
      <c r="U392" s="23"/>
      <c r="V392" s="24"/>
      <c r="W392" s="62" t="s">
        <v>5470</v>
      </c>
    </row>
    <row r="393" spans="1:23" ht="23.45" customHeight="1">
      <c r="A393" s="16"/>
      <c r="B393" s="16"/>
      <c r="C393" s="16"/>
      <c r="D393" s="16"/>
      <c r="E393" s="25"/>
      <c r="F393" s="16"/>
      <c r="G393" s="26"/>
      <c r="H393" s="27"/>
      <c r="I393" s="28"/>
      <c r="J393" s="29"/>
      <c r="K393" s="12"/>
      <c r="L393" s="77"/>
      <c r="M393" s="10"/>
      <c r="N393" s="11"/>
      <c r="O393" s="97">
        <v>0</v>
      </c>
      <c r="P393" s="97" t="s">
        <v>207</v>
      </c>
      <c r="Q393" s="147"/>
      <c r="R393" s="147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5778</v>
      </c>
      <c r="B394" s="35" t="s">
        <v>10912</v>
      </c>
      <c r="C394" s="35" t="s">
        <v>134</v>
      </c>
      <c r="D394" s="35" t="s">
        <v>135</v>
      </c>
      <c r="E394" s="36" t="s">
        <v>7308</v>
      </c>
      <c r="F394" s="35" t="s">
        <v>7309</v>
      </c>
      <c r="G394" s="37" t="s">
        <v>6874</v>
      </c>
      <c r="H394" s="38">
        <v>8000</v>
      </c>
      <c r="I394" s="39">
        <v>1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46" t="s">
        <v>12885</v>
      </c>
      <c r="R394" s="146"/>
      <c r="S394" s="78">
        <v>0</v>
      </c>
      <c r="T394" s="48">
        <v>0</v>
      </c>
      <c r="U394" s="23"/>
      <c r="V394" s="24"/>
      <c r="W394" s="62" t="s">
        <v>4845</v>
      </c>
    </row>
    <row r="395" spans="1:23" ht="23.45" customHeight="1">
      <c r="A395" s="35" t="s">
        <v>5778</v>
      </c>
      <c r="B395" s="35" t="s">
        <v>10912</v>
      </c>
      <c r="C395" s="35" t="s">
        <v>134</v>
      </c>
      <c r="D395" s="35" t="s">
        <v>135</v>
      </c>
      <c r="E395" s="36" t="s">
        <v>7938</v>
      </c>
      <c r="F395" s="35" t="s">
        <v>7309</v>
      </c>
      <c r="G395" s="37" t="s">
        <v>7939</v>
      </c>
      <c r="H395" s="38">
        <v>8000</v>
      </c>
      <c r="I395" s="39">
        <v>7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146" t="s">
        <v>12885</v>
      </c>
      <c r="R395" s="146"/>
      <c r="S395" s="78">
        <v>0</v>
      </c>
      <c r="T395" s="48">
        <v>0</v>
      </c>
      <c r="U395" s="23"/>
      <c r="V395" s="24"/>
      <c r="W395" s="62" t="s">
        <v>4845</v>
      </c>
    </row>
    <row r="396" spans="1:23" ht="23.45" customHeight="1">
      <c r="A396" s="35" t="s">
        <v>5778</v>
      </c>
      <c r="B396" s="35" t="s">
        <v>10912</v>
      </c>
      <c r="C396" s="35" t="s">
        <v>134</v>
      </c>
      <c r="D396" s="35" t="s">
        <v>135</v>
      </c>
      <c r="E396" s="36" t="s">
        <v>7311</v>
      </c>
      <c r="F396" s="35" t="s">
        <v>7309</v>
      </c>
      <c r="G396" s="37" t="s">
        <v>7064</v>
      </c>
      <c r="H396" s="38">
        <v>8000</v>
      </c>
      <c r="I396" s="39">
        <v>3</v>
      </c>
      <c r="J396" s="40"/>
      <c r="K396" s="41"/>
      <c r="L396" s="76"/>
      <c r="M396" s="14"/>
      <c r="N396" s="15"/>
      <c r="O396" s="97">
        <v>0</v>
      </c>
      <c r="P396" s="97" t="s">
        <v>207</v>
      </c>
      <c r="Q396" s="146" t="s">
        <v>12885</v>
      </c>
      <c r="R396" s="146"/>
      <c r="S396" s="78">
        <v>0</v>
      </c>
      <c r="T396" s="48">
        <v>0</v>
      </c>
      <c r="U396" s="23"/>
      <c r="V396" s="24"/>
      <c r="W396" s="62" t="s">
        <v>4845</v>
      </c>
    </row>
    <row r="397" spans="1:23" ht="23.45" customHeight="1">
      <c r="A397" s="35" t="s">
        <v>5778</v>
      </c>
      <c r="B397" s="35" t="s">
        <v>10912</v>
      </c>
      <c r="C397" s="35" t="s">
        <v>134</v>
      </c>
      <c r="D397" s="35" t="s">
        <v>135</v>
      </c>
      <c r="E397" s="36" t="s">
        <v>8059</v>
      </c>
      <c r="F397" s="35" t="s">
        <v>7314</v>
      </c>
      <c r="G397" s="37" t="s">
        <v>8060</v>
      </c>
      <c r="H397" s="38">
        <v>9000</v>
      </c>
      <c r="I397" s="39">
        <v>1</v>
      </c>
      <c r="J397" s="40"/>
      <c r="K397" s="41"/>
      <c r="L397" s="76">
        <v>1</v>
      </c>
      <c r="M397" s="14"/>
      <c r="N397" s="15"/>
      <c r="O397" s="97">
        <v>1</v>
      </c>
      <c r="P397" s="97" t="s">
        <v>207</v>
      </c>
      <c r="Q397" s="146"/>
      <c r="R397" s="146"/>
      <c r="S397" s="78">
        <v>1</v>
      </c>
      <c r="T397" s="48">
        <v>9000</v>
      </c>
      <c r="U397" s="23"/>
      <c r="V397" s="24"/>
      <c r="W397" s="62" t="s">
        <v>4845</v>
      </c>
    </row>
    <row r="398" spans="1:23" ht="23.45" customHeight="1">
      <c r="A398" s="35" t="s">
        <v>5778</v>
      </c>
      <c r="B398" s="35" t="s">
        <v>10912</v>
      </c>
      <c r="C398" s="35" t="s">
        <v>134</v>
      </c>
      <c r="D398" s="35" t="s">
        <v>135</v>
      </c>
      <c r="E398" s="36" t="s">
        <v>7843</v>
      </c>
      <c r="F398" s="35" t="s">
        <v>7318</v>
      </c>
      <c r="G398" s="37" t="s">
        <v>7064</v>
      </c>
      <c r="H398" s="38">
        <v>19000</v>
      </c>
      <c r="I398" s="39">
        <v>2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146" t="s">
        <v>12881</v>
      </c>
      <c r="R398" s="146"/>
      <c r="S398" s="78">
        <v>0</v>
      </c>
      <c r="T398" s="48">
        <v>0</v>
      </c>
      <c r="U398" s="23"/>
      <c r="V398" s="24"/>
      <c r="W398" s="62" t="s">
        <v>4845</v>
      </c>
    </row>
    <row r="399" spans="1:23" ht="23.45" customHeight="1">
      <c r="A399" s="35" t="s">
        <v>5778</v>
      </c>
      <c r="B399" s="35" t="s">
        <v>10912</v>
      </c>
      <c r="C399" s="35" t="s">
        <v>134</v>
      </c>
      <c r="D399" s="35" t="s">
        <v>135</v>
      </c>
      <c r="E399" s="36" t="s">
        <v>7844</v>
      </c>
      <c r="F399" s="35" t="s">
        <v>7318</v>
      </c>
      <c r="G399" s="37" t="s">
        <v>7845</v>
      </c>
      <c r="H399" s="38">
        <v>19000</v>
      </c>
      <c r="I399" s="39">
        <v>5</v>
      </c>
      <c r="J399" s="40"/>
      <c r="K399" s="41"/>
      <c r="L399" s="76"/>
      <c r="M399" s="14"/>
      <c r="N399" s="15"/>
      <c r="O399" s="97">
        <v>0</v>
      </c>
      <c r="P399" s="97" t="s">
        <v>207</v>
      </c>
      <c r="Q399" s="146" t="s">
        <v>12881</v>
      </c>
      <c r="R399" s="146"/>
      <c r="S399" s="78">
        <v>0</v>
      </c>
      <c r="T399" s="48">
        <v>0</v>
      </c>
      <c r="U399" s="23"/>
      <c r="V399" s="24"/>
      <c r="W399" s="62" t="s">
        <v>4845</v>
      </c>
    </row>
    <row r="400" spans="1:23" ht="23.45" customHeight="1">
      <c r="A400" s="35" t="s">
        <v>5778</v>
      </c>
      <c r="B400" s="35" t="s">
        <v>10912</v>
      </c>
      <c r="C400" s="35" t="s">
        <v>134</v>
      </c>
      <c r="D400" s="35" t="s">
        <v>135</v>
      </c>
      <c r="E400" s="36" t="s">
        <v>12135</v>
      </c>
      <c r="F400" s="35" t="s">
        <v>12136</v>
      </c>
      <c r="G400" s="37" t="s">
        <v>12137</v>
      </c>
      <c r="H400" s="38">
        <v>11000</v>
      </c>
      <c r="I400" s="39"/>
      <c r="J400" s="40">
        <v>20</v>
      </c>
      <c r="K400" s="41"/>
      <c r="L400" s="76"/>
      <c r="M400" s="14">
        <v>19</v>
      </c>
      <c r="N400" s="15"/>
      <c r="O400" s="97">
        <v>19</v>
      </c>
      <c r="P400" s="97" t="s">
        <v>207</v>
      </c>
      <c r="Q400" s="219" t="s">
        <v>12884</v>
      </c>
      <c r="R400" s="146" t="s">
        <v>97</v>
      </c>
      <c r="S400" s="78">
        <v>19</v>
      </c>
      <c r="T400" s="48">
        <v>0</v>
      </c>
      <c r="U400" s="23">
        <v>220000</v>
      </c>
      <c r="V400" s="24">
        <v>45887</v>
      </c>
      <c r="W400" s="62" t="s">
        <v>4845</v>
      </c>
    </row>
    <row r="401" spans="1:23" ht="23.45" customHeight="1">
      <c r="A401" s="35" t="s">
        <v>5778</v>
      </c>
      <c r="B401" s="35" t="s">
        <v>10912</v>
      </c>
      <c r="C401" s="35" t="s">
        <v>134</v>
      </c>
      <c r="D401" s="35" t="s">
        <v>135</v>
      </c>
      <c r="E401" s="36" t="s">
        <v>12138</v>
      </c>
      <c r="F401" s="35" t="s">
        <v>12136</v>
      </c>
      <c r="G401" s="37" t="s">
        <v>12139</v>
      </c>
      <c r="H401" s="38">
        <v>11000</v>
      </c>
      <c r="I401" s="39"/>
      <c r="J401" s="40">
        <v>20</v>
      </c>
      <c r="K401" s="41"/>
      <c r="L401" s="76"/>
      <c r="M401" s="14">
        <v>21</v>
      </c>
      <c r="N401" s="15"/>
      <c r="O401" s="97">
        <v>21</v>
      </c>
      <c r="P401" s="97" t="s">
        <v>207</v>
      </c>
      <c r="Q401" s="219" t="s">
        <v>12884</v>
      </c>
      <c r="R401" s="146" t="s">
        <v>97</v>
      </c>
      <c r="S401" s="78">
        <v>21</v>
      </c>
      <c r="T401" s="48">
        <v>0</v>
      </c>
      <c r="U401" s="23">
        <v>220000</v>
      </c>
      <c r="V401" s="24">
        <v>45887</v>
      </c>
      <c r="W401" s="62" t="s">
        <v>4845</v>
      </c>
    </row>
    <row r="402" spans="1:23" ht="23.45" customHeight="1">
      <c r="A402" s="16" t="s">
        <v>6486</v>
      </c>
      <c r="B402" s="16" t="s">
        <v>10912</v>
      </c>
      <c r="C402" s="16" t="s">
        <v>134</v>
      </c>
      <c r="D402" s="16" t="s">
        <v>135</v>
      </c>
      <c r="E402" s="25" t="s">
        <v>6460</v>
      </c>
      <c r="F402" s="16" t="s">
        <v>6459</v>
      </c>
      <c r="G402" s="26" t="s">
        <v>60</v>
      </c>
      <c r="H402" s="27">
        <v>8000</v>
      </c>
      <c r="I402" s="28"/>
      <c r="J402" s="29"/>
      <c r="K402" s="84">
        <v>1</v>
      </c>
      <c r="L402" s="77"/>
      <c r="M402" s="10"/>
      <c r="N402" s="11"/>
      <c r="O402" s="97">
        <v>0</v>
      </c>
      <c r="P402" s="97" t="s">
        <v>207</v>
      </c>
      <c r="Q402" s="167" t="s">
        <v>12866</v>
      </c>
      <c r="R402" s="147" t="s">
        <v>12497</v>
      </c>
      <c r="S402" s="78">
        <v>0</v>
      </c>
      <c r="T402" s="48">
        <v>0</v>
      </c>
      <c r="U402" s="23"/>
      <c r="V402" s="24"/>
      <c r="W402" s="62" t="s">
        <v>4845</v>
      </c>
    </row>
    <row r="403" spans="1:23" ht="23.45" customHeight="1">
      <c r="A403" s="16" t="s">
        <v>6486</v>
      </c>
      <c r="B403" s="16" t="s">
        <v>10912</v>
      </c>
      <c r="C403" s="16" t="s">
        <v>134</v>
      </c>
      <c r="D403" s="16" t="s">
        <v>135</v>
      </c>
      <c r="E403" s="25" t="s">
        <v>6540</v>
      </c>
      <c r="F403" s="16" t="s">
        <v>6516</v>
      </c>
      <c r="G403" s="26" t="s">
        <v>4940</v>
      </c>
      <c r="H403" s="27">
        <v>19000</v>
      </c>
      <c r="I403" s="28"/>
      <c r="J403" s="29"/>
      <c r="K403" s="12">
        <v>1</v>
      </c>
      <c r="L403" s="77"/>
      <c r="M403" s="10"/>
      <c r="N403" s="11"/>
      <c r="O403" s="107">
        <v>0</v>
      </c>
      <c r="P403" s="107" t="s">
        <v>207</v>
      </c>
      <c r="Q403" s="147"/>
      <c r="R403" s="147" t="s">
        <v>12746</v>
      </c>
      <c r="S403" s="78">
        <v>0</v>
      </c>
      <c r="T403" s="48">
        <v>0</v>
      </c>
      <c r="U403" s="23"/>
      <c r="V403" s="24"/>
      <c r="W403" s="62" t="s">
        <v>4845</v>
      </c>
    </row>
    <row r="404" spans="1:23" ht="23.45" customHeight="1">
      <c r="A404" s="30"/>
      <c r="B404" s="30"/>
      <c r="C404" s="30"/>
      <c r="D404" s="30"/>
      <c r="E404" s="31"/>
      <c r="F404" s="30"/>
      <c r="G404" s="32"/>
      <c r="H404" s="33"/>
      <c r="I404" s="39"/>
      <c r="J404" s="40"/>
      <c r="K404" s="34"/>
      <c r="L404" s="76"/>
      <c r="M404" s="14"/>
      <c r="N404" s="15"/>
      <c r="O404" s="97">
        <v>0</v>
      </c>
      <c r="P404" s="97" t="s">
        <v>207</v>
      </c>
      <c r="Q404" s="146"/>
      <c r="R404" s="217"/>
      <c r="S404" s="78">
        <v>0</v>
      </c>
      <c r="T404" s="49">
        <v>0</v>
      </c>
      <c r="U404" s="23"/>
      <c r="V404" s="24"/>
      <c r="W404" s="62" t="s">
        <v>207</v>
      </c>
    </row>
    <row r="405" spans="1:23" ht="23.45" customHeight="1">
      <c r="A405" s="35" t="s">
        <v>354</v>
      </c>
      <c r="B405" s="35" t="s">
        <v>11029</v>
      </c>
      <c r="C405" s="35" t="s">
        <v>356</v>
      </c>
      <c r="D405" s="35" t="s">
        <v>356</v>
      </c>
      <c r="E405" s="36" t="s">
        <v>7321</v>
      </c>
      <c r="F405" s="35" t="s">
        <v>7322</v>
      </c>
      <c r="G405" s="37" t="s">
        <v>7323</v>
      </c>
      <c r="H405" s="38">
        <v>18500</v>
      </c>
      <c r="I405" s="39">
        <v>3</v>
      </c>
      <c r="J405" s="40"/>
      <c r="K405" s="41"/>
      <c r="L405" s="76">
        <v>3</v>
      </c>
      <c r="M405" s="14"/>
      <c r="N405" s="15"/>
      <c r="O405" s="97">
        <v>3</v>
      </c>
      <c r="P405" s="97" t="s">
        <v>207</v>
      </c>
      <c r="Q405" s="146"/>
      <c r="R405" s="146"/>
      <c r="S405" s="78">
        <v>3</v>
      </c>
      <c r="T405" s="48">
        <v>55500</v>
      </c>
      <c r="U405" s="23"/>
      <c r="V405" s="24"/>
      <c r="W405" s="62" t="s">
        <v>358</v>
      </c>
    </row>
    <row r="406" spans="1:23" ht="23.45" customHeight="1">
      <c r="A406" s="35" t="s">
        <v>354</v>
      </c>
      <c r="B406" s="35" t="s">
        <v>11029</v>
      </c>
      <c r="C406" s="35" t="s">
        <v>356</v>
      </c>
      <c r="D406" s="35" t="s">
        <v>356</v>
      </c>
      <c r="E406" s="36" t="s">
        <v>7847</v>
      </c>
      <c r="F406" s="35" t="s">
        <v>7322</v>
      </c>
      <c r="G406" s="37" t="s">
        <v>7848</v>
      </c>
      <c r="H406" s="38">
        <v>18500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18500</v>
      </c>
      <c r="U406" s="23"/>
      <c r="V406" s="24"/>
      <c r="W406" s="62" t="s">
        <v>358</v>
      </c>
    </row>
    <row r="407" spans="1:23" ht="23.45" customHeight="1">
      <c r="A407" s="35" t="s">
        <v>354</v>
      </c>
      <c r="B407" s="35" t="s">
        <v>11029</v>
      </c>
      <c r="C407" s="35" t="s">
        <v>356</v>
      </c>
      <c r="D407" s="35" t="s">
        <v>356</v>
      </c>
      <c r="E407" s="36" t="s">
        <v>7713</v>
      </c>
      <c r="F407" s="35" t="s">
        <v>7322</v>
      </c>
      <c r="G407" s="37" t="s">
        <v>7714</v>
      </c>
      <c r="H407" s="38">
        <v>18500</v>
      </c>
      <c r="I407" s="39">
        <v>10</v>
      </c>
      <c r="J407" s="40"/>
      <c r="K407" s="41"/>
      <c r="L407" s="76">
        <v>10</v>
      </c>
      <c r="M407" s="14"/>
      <c r="N407" s="15"/>
      <c r="O407" s="97">
        <v>10</v>
      </c>
      <c r="P407" s="97" t="s">
        <v>207</v>
      </c>
      <c r="Q407" s="146"/>
      <c r="R407" s="146"/>
      <c r="S407" s="78">
        <v>10</v>
      </c>
      <c r="T407" s="48">
        <v>185000</v>
      </c>
      <c r="U407" s="23"/>
      <c r="V407" s="24"/>
      <c r="W407" s="62" t="s">
        <v>358</v>
      </c>
    </row>
    <row r="408" spans="1:23" ht="23.4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45" customHeight="1">
      <c r="A409" s="35" t="s">
        <v>2958</v>
      </c>
      <c r="B409" s="35" t="s">
        <v>10902</v>
      </c>
      <c r="C409" s="35" t="s">
        <v>2960</v>
      </c>
      <c r="D409" s="35" t="s">
        <v>2961</v>
      </c>
      <c r="E409" s="36" t="s">
        <v>11346</v>
      </c>
      <c r="F409" s="35" t="s">
        <v>7680</v>
      </c>
      <c r="G409" s="37" t="s">
        <v>6875</v>
      </c>
      <c r="H409" s="38">
        <v>11000</v>
      </c>
      <c r="I409" s="39">
        <v>5</v>
      </c>
      <c r="J409" s="40"/>
      <c r="K409" s="41"/>
      <c r="L409" s="76">
        <v>5</v>
      </c>
      <c r="M409" s="14"/>
      <c r="N409" s="15"/>
      <c r="O409" s="97">
        <v>5</v>
      </c>
      <c r="P409" s="97" t="s">
        <v>207</v>
      </c>
      <c r="Q409" s="146"/>
      <c r="R409" s="146"/>
      <c r="S409" s="78">
        <v>5</v>
      </c>
      <c r="T409" s="48">
        <v>55000</v>
      </c>
      <c r="U409" s="23"/>
      <c r="V409" s="24"/>
      <c r="W409" s="62" t="s">
        <v>2963</v>
      </c>
    </row>
    <row r="410" spans="1:23" ht="23.45" customHeight="1">
      <c r="A410" s="35"/>
      <c r="B410" s="35"/>
      <c r="C410" s="35"/>
      <c r="D410" s="35"/>
      <c r="E410" s="36"/>
      <c r="F410" s="35"/>
      <c r="G410" s="37"/>
      <c r="H410" s="38"/>
      <c r="I410" s="39"/>
      <c r="J410" s="40"/>
      <c r="K410" s="41"/>
      <c r="L410" s="76"/>
      <c r="M410" s="14"/>
      <c r="N410" s="15"/>
      <c r="O410" s="97">
        <v>0</v>
      </c>
      <c r="P410" s="97" t="s">
        <v>207</v>
      </c>
      <c r="Q410" s="146"/>
      <c r="R410" s="146"/>
      <c r="S410" s="78">
        <v>0</v>
      </c>
      <c r="T410" s="49">
        <v>0</v>
      </c>
      <c r="U410" s="23"/>
      <c r="V410" s="24"/>
      <c r="W410" s="62" t="s">
        <v>207</v>
      </c>
    </row>
    <row r="411" spans="1:23" ht="23.45" customHeight="1">
      <c r="A411" s="35" t="s">
        <v>136</v>
      </c>
      <c r="B411" s="35" t="s">
        <v>10946</v>
      </c>
      <c r="C411" s="35" t="s">
        <v>138</v>
      </c>
      <c r="D411" s="35" t="s">
        <v>139</v>
      </c>
      <c r="E411" s="36" t="s">
        <v>12140</v>
      </c>
      <c r="F411" s="35" t="s">
        <v>12606</v>
      </c>
      <c r="G411" s="37" t="s">
        <v>6874</v>
      </c>
      <c r="H411" s="38">
        <v>12000</v>
      </c>
      <c r="I411" s="39">
        <v>1</v>
      </c>
      <c r="J411" s="40"/>
      <c r="K411" s="41"/>
      <c r="L411" s="76"/>
      <c r="M411" s="14"/>
      <c r="N411" s="15"/>
      <c r="O411" s="97"/>
      <c r="P411" s="97"/>
      <c r="Q411" s="227" t="s">
        <v>6597</v>
      </c>
      <c r="R411" s="146" t="s">
        <v>11184</v>
      </c>
      <c r="S411" s="78">
        <v>0</v>
      </c>
      <c r="T411" s="48">
        <v>12000</v>
      </c>
      <c r="U411" s="23"/>
      <c r="V411" s="24"/>
      <c r="W411" s="62" t="s">
        <v>4846</v>
      </c>
    </row>
    <row r="412" spans="1:23" ht="23.45" customHeight="1">
      <c r="A412" s="35" t="s">
        <v>136</v>
      </c>
      <c r="B412" s="35" t="s">
        <v>10946</v>
      </c>
      <c r="C412" s="35" t="s">
        <v>138</v>
      </c>
      <c r="D412" s="35" t="s">
        <v>139</v>
      </c>
      <c r="E412" s="36" t="s">
        <v>12140</v>
      </c>
      <c r="F412" s="35" t="s">
        <v>12606</v>
      </c>
      <c r="G412" s="37" t="s">
        <v>6874</v>
      </c>
      <c r="H412" s="38">
        <v>12000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146"/>
      <c r="R412" s="146"/>
      <c r="S412" s="78">
        <v>1</v>
      </c>
      <c r="T412" s="48">
        <v>12000</v>
      </c>
      <c r="U412" s="23"/>
      <c r="V412" s="24"/>
      <c r="W412" s="62" t="s">
        <v>4846</v>
      </c>
    </row>
    <row r="413" spans="1:23" ht="23.45" customHeight="1">
      <c r="A413" s="35" t="s">
        <v>136</v>
      </c>
      <c r="B413" s="35" t="s">
        <v>10946</v>
      </c>
      <c r="C413" s="35" t="s">
        <v>138</v>
      </c>
      <c r="D413" s="35" t="s">
        <v>139</v>
      </c>
      <c r="E413" s="36" t="s">
        <v>12413</v>
      </c>
      <c r="F413" s="35" t="s">
        <v>12414</v>
      </c>
      <c r="G413" s="37" t="s">
        <v>7064</v>
      </c>
      <c r="H413" s="38">
        <v>15000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15000</v>
      </c>
      <c r="U413" s="23"/>
      <c r="V413" s="24"/>
      <c r="W413" s="62" t="s">
        <v>4846</v>
      </c>
    </row>
    <row r="414" spans="1:23" ht="23.45" customHeight="1">
      <c r="A414" s="35" t="s">
        <v>136</v>
      </c>
      <c r="B414" s="35" t="s">
        <v>10946</v>
      </c>
      <c r="C414" s="35" t="s">
        <v>138</v>
      </c>
      <c r="D414" s="35" t="s">
        <v>139</v>
      </c>
      <c r="E414" s="36" t="s">
        <v>7849</v>
      </c>
      <c r="F414" s="35" t="s">
        <v>7329</v>
      </c>
      <c r="G414" s="37" t="s">
        <v>7067</v>
      </c>
      <c r="H414" s="38">
        <v>12000</v>
      </c>
      <c r="I414" s="39"/>
      <c r="J414" s="40">
        <v>7</v>
      </c>
      <c r="K414" s="41"/>
      <c r="L414" s="76"/>
      <c r="M414" s="14"/>
      <c r="N414" s="15"/>
      <c r="O414" s="97">
        <v>0</v>
      </c>
      <c r="P414" s="97" t="s">
        <v>207</v>
      </c>
      <c r="Q414" s="146" t="s">
        <v>11184</v>
      </c>
      <c r="R414" s="146" t="s">
        <v>5185</v>
      </c>
      <c r="S414" s="78">
        <v>0</v>
      </c>
      <c r="T414" s="48">
        <v>0</v>
      </c>
      <c r="U414" s="23">
        <v>84000</v>
      </c>
      <c r="V414" s="24">
        <v>45887</v>
      </c>
      <c r="W414" s="62" t="s">
        <v>4846</v>
      </c>
    </row>
    <row r="415" spans="1:23" ht="23.45" customHeight="1">
      <c r="A415" s="35" t="s">
        <v>136</v>
      </c>
      <c r="B415" s="35" t="s">
        <v>10946</v>
      </c>
      <c r="C415" s="35" t="s">
        <v>138</v>
      </c>
      <c r="D415" s="35" t="s">
        <v>139</v>
      </c>
      <c r="E415" s="36" t="s">
        <v>7849</v>
      </c>
      <c r="F415" s="35" t="s">
        <v>7329</v>
      </c>
      <c r="G415" s="37" t="s">
        <v>7067</v>
      </c>
      <c r="H415" s="38">
        <v>12000</v>
      </c>
      <c r="I415" s="39"/>
      <c r="J415" s="40">
        <v>8</v>
      </c>
      <c r="K415" s="41"/>
      <c r="L415" s="76"/>
      <c r="M415" s="14"/>
      <c r="N415" s="15"/>
      <c r="O415" s="97">
        <v>0</v>
      </c>
      <c r="P415" s="97" t="s">
        <v>207</v>
      </c>
      <c r="Q415" s="146" t="s">
        <v>11184</v>
      </c>
      <c r="R415" s="146" t="s">
        <v>6039</v>
      </c>
      <c r="S415" s="78">
        <v>0</v>
      </c>
      <c r="T415" s="48">
        <v>0</v>
      </c>
      <c r="U415" s="23">
        <v>120000</v>
      </c>
      <c r="V415" s="24">
        <v>45883</v>
      </c>
      <c r="W415" s="62" t="s">
        <v>4846</v>
      </c>
    </row>
    <row r="416" spans="1:23" ht="23.45" customHeight="1">
      <c r="A416" s="35" t="s">
        <v>136</v>
      </c>
      <c r="B416" s="35" t="s">
        <v>10946</v>
      </c>
      <c r="C416" s="35" t="s">
        <v>138</v>
      </c>
      <c r="D416" s="35" t="s">
        <v>139</v>
      </c>
      <c r="E416" s="36" t="s">
        <v>7328</v>
      </c>
      <c r="F416" s="35" t="s">
        <v>7329</v>
      </c>
      <c r="G416" s="37" t="s">
        <v>7064</v>
      </c>
      <c r="H416" s="38">
        <v>12000</v>
      </c>
      <c r="I416" s="39">
        <v>2</v>
      </c>
      <c r="J416" s="40"/>
      <c r="K416" s="41"/>
      <c r="L416" s="76"/>
      <c r="M416" s="14"/>
      <c r="N416" s="15"/>
      <c r="O416" s="97">
        <v>0</v>
      </c>
      <c r="P416" s="97"/>
      <c r="Q416" s="227" t="s">
        <v>11187</v>
      </c>
      <c r="R416" s="146" t="s">
        <v>11184</v>
      </c>
      <c r="S416" s="78">
        <v>0</v>
      </c>
      <c r="T416" s="48">
        <v>24000</v>
      </c>
      <c r="U416" s="23"/>
      <c r="V416" s="24"/>
      <c r="W416" s="62" t="s">
        <v>4846</v>
      </c>
    </row>
    <row r="417" spans="1:23" ht="23.45" customHeight="1">
      <c r="A417" s="35" t="s">
        <v>136</v>
      </c>
      <c r="B417" s="35" t="s">
        <v>10946</v>
      </c>
      <c r="C417" s="35" t="s">
        <v>138</v>
      </c>
      <c r="D417" s="35" t="s">
        <v>139</v>
      </c>
      <c r="E417" s="36" t="s">
        <v>7328</v>
      </c>
      <c r="F417" s="35" t="s">
        <v>7329</v>
      </c>
      <c r="G417" s="37" t="s">
        <v>7064</v>
      </c>
      <c r="H417" s="38">
        <v>12000</v>
      </c>
      <c r="I417" s="39">
        <v>5</v>
      </c>
      <c r="J417" s="40"/>
      <c r="K417" s="41"/>
      <c r="L417" s="76">
        <v>5</v>
      </c>
      <c r="M417" s="14"/>
      <c r="N417" s="15"/>
      <c r="O417" s="97">
        <v>5</v>
      </c>
      <c r="P417" s="97" t="s">
        <v>207</v>
      </c>
      <c r="Q417" s="146"/>
      <c r="R417" s="146"/>
      <c r="S417" s="78">
        <v>5</v>
      </c>
      <c r="T417" s="48">
        <v>60000</v>
      </c>
      <c r="U417" s="23"/>
      <c r="V417" s="24"/>
      <c r="W417" s="62" t="s">
        <v>4846</v>
      </c>
    </row>
    <row r="418" spans="1:23" ht="23.45" customHeight="1">
      <c r="A418" s="168"/>
      <c r="B418" s="168"/>
      <c r="C418" s="168"/>
      <c r="D418" s="168"/>
      <c r="E418" s="169"/>
      <c r="F418" s="168"/>
      <c r="G418" s="170"/>
      <c r="H418" s="171"/>
      <c r="I418" s="172"/>
      <c r="J418" s="173"/>
      <c r="K418" s="174"/>
      <c r="L418" s="175"/>
      <c r="M418" s="176"/>
      <c r="N418" s="177"/>
      <c r="O418" s="97">
        <v>0</v>
      </c>
      <c r="P418" s="97" t="s">
        <v>207</v>
      </c>
      <c r="Q418" s="305"/>
      <c r="R418" s="216"/>
      <c r="S418" s="78">
        <v>0</v>
      </c>
      <c r="T418" s="49">
        <v>0</v>
      </c>
      <c r="U418" s="23"/>
      <c r="V418" s="24"/>
      <c r="W418" s="62" t="s">
        <v>207</v>
      </c>
    </row>
    <row r="419" spans="1:23" ht="23.45" customHeight="1">
      <c r="A419" s="35" t="s">
        <v>9848</v>
      </c>
      <c r="B419" s="35" t="s">
        <v>10721</v>
      </c>
      <c r="C419" s="35" t="s">
        <v>1715</v>
      </c>
      <c r="D419" s="35" t="s">
        <v>1715</v>
      </c>
      <c r="E419" s="36" t="s">
        <v>9870</v>
      </c>
      <c r="F419" s="35" t="s">
        <v>9871</v>
      </c>
      <c r="G419" s="37" t="s">
        <v>7038</v>
      </c>
      <c r="H419" s="38">
        <v>20000</v>
      </c>
      <c r="I419" s="39">
        <v>7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 t="s">
        <v>12886</v>
      </c>
      <c r="R419" s="146"/>
      <c r="S419" s="78">
        <v>1</v>
      </c>
      <c r="T419" s="48">
        <v>20000</v>
      </c>
      <c r="U419" s="23"/>
      <c r="V419" s="24"/>
      <c r="W419" s="62" t="s">
        <v>1716</v>
      </c>
    </row>
    <row r="420" spans="1:23" ht="23.45" customHeight="1">
      <c r="A420" s="35"/>
      <c r="B420" s="35"/>
      <c r="C420" s="35"/>
      <c r="D420" s="35"/>
      <c r="E420" s="36"/>
      <c r="F420" s="35"/>
      <c r="G420" s="37"/>
      <c r="H420" s="38"/>
      <c r="I420" s="39"/>
      <c r="J420" s="40"/>
      <c r="K420" s="41"/>
      <c r="L420" s="76"/>
      <c r="M420" s="14"/>
      <c r="N420" s="15"/>
      <c r="O420" s="97">
        <v>0</v>
      </c>
      <c r="P420" s="97" t="s">
        <v>207</v>
      </c>
      <c r="Q420" s="146"/>
      <c r="R420" s="146"/>
      <c r="S420" s="78">
        <v>0</v>
      </c>
      <c r="T420" s="49">
        <v>0</v>
      </c>
      <c r="U420" s="23"/>
      <c r="V420" s="24"/>
      <c r="W420" s="62" t="s">
        <v>207</v>
      </c>
    </row>
    <row r="421" spans="1:23" ht="23.45" customHeight="1">
      <c r="A421" s="35" t="s">
        <v>360</v>
      </c>
      <c r="B421" s="35" t="s">
        <v>11008</v>
      </c>
      <c r="C421" s="35" t="s">
        <v>362</v>
      </c>
      <c r="D421" s="35" t="s">
        <v>363</v>
      </c>
      <c r="E421" s="36" t="s">
        <v>7334</v>
      </c>
      <c r="F421" s="35" t="s">
        <v>7333</v>
      </c>
      <c r="G421" s="37" t="s">
        <v>7104</v>
      </c>
      <c r="H421" s="38">
        <v>16000</v>
      </c>
      <c r="I421" s="39">
        <v>5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12888</v>
      </c>
      <c r="R421" s="146"/>
      <c r="S421" s="78">
        <v>0</v>
      </c>
      <c r="T421" s="48">
        <v>0</v>
      </c>
      <c r="U421" s="23"/>
      <c r="V421" s="24"/>
      <c r="W421" s="62" t="s">
        <v>4851</v>
      </c>
    </row>
    <row r="422" spans="1:23" ht="23.45" customHeight="1">
      <c r="A422" s="35" t="s">
        <v>360</v>
      </c>
      <c r="B422" s="35" t="s">
        <v>11008</v>
      </c>
      <c r="C422" s="35" t="s">
        <v>362</v>
      </c>
      <c r="D422" s="35" t="s">
        <v>363</v>
      </c>
      <c r="E422" s="36" t="s">
        <v>7332</v>
      </c>
      <c r="F422" s="35" t="s">
        <v>7333</v>
      </c>
      <c r="G422" s="37" t="s">
        <v>7102</v>
      </c>
      <c r="H422" s="38">
        <v>16000</v>
      </c>
      <c r="I422" s="39">
        <v>10</v>
      </c>
      <c r="J422" s="40"/>
      <c r="K422" s="41"/>
      <c r="L422" s="76">
        <v>10</v>
      </c>
      <c r="M422" s="14"/>
      <c r="N422" s="15"/>
      <c r="O422" s="97">
        <v>10</v>
      </c>
      <c r="P422" s="97" t="s">
        <v>207</v>
      </c>
      <c r="Q422" s="146"/>
      <c r="R422" s="146"/>
      <c r="S422" s="78">
        <v>10</v>
      </c>
      <c r="T422" s="48">
        <v>160000</v>
      </c>
      <c r="U422" s="23"/>
      <c r="V422" s="24"/>
      <c r="W422" s="62" t="s">
        <v>4851</v>
      </c>
    </row>
    <row r="423" spans="1:23" ht="23.45" customHeight="1">
      <c r="A423" s="35" t="s">
        <v>360</v>
      </c>
      <c r="B423" s="35" t="s">
        <v>11008</v>
      </c>
      <c r="C423" s="35" t="s">
        <v>362</v>
      </c>
      <c r="D423" s="35" t="s">
        <v>363</v>
      </c>
      <c r="E423" s="36" t="s">
        <v>7337</v>
      </c>
      <c r="F423" s="35" t="s">
        <v>7333</v>
      </c>
      <c r="G423" s="37" t="s">
        <v>7152</v>
      </c>
      <c r="H423" s="38">
        <v>16000</v>
      </c>
      <c r="I423" s="39">
        <v>1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146" t="s">
        <v>12887</v>
      </c>
      <c r="R423" s="146"/>
      <c r="S423" s="78">
        <v>0</v>
      </c>
      <c r="T423" s="48">
        <v>0</v>
      </c>
      <c r="U423" s="23"/>
      <c r="V423" s="24"/>
      <c r="W423" s="62" t="s">
        <v>4851</v>
      </c>
    </row>
    <row r="424" spans="1:23" ht="23.45" customHeight="1">
      <c r="A424" s="35" t="s">
        <v>360</v>
      </c>
      <c r="B424" s="35" t="s">
        <v>11008</v>
      </c>
      <c r="C424" s="35" t="s">
        <v>362</v>
      </c>
      <c r="D424" s="35" t="s">
        <v>363</v>
      </c>
      <c r="E424" s="36" t="s">
        <v>7941</v>
      </c>
      <c r="F424" s="35" t="s">
        <v>7339</v>
      </c>
      <c r="G424" s="37" t="s">
        <v>7301</v>
      </c>
      <c r="H424" s="38">
        <v>14000</v>
      </c>
      <c r="I424" s="39">
        <v>1</v>
      </c>
      <c r="J424" s="40"/>
      <c r="K424" s="41"/>
      <c r="L424" s="76">
        <v>1</v>
      </c>
      <c r="M424" s="14"/>
      <c r="N424" s="15"/>
      <c r="O424" s="97">
        <v>1</v>
      </c>
      <c r="P424" s="97" t="s">
        <v>207</v>
      </c>
      <c r="Q424" s="146"/>
      <c r="R424" s="146"/>
      <c r="S424" s="78">
        <v>1</v>
      </c>
      <c r="T424" s="48">
        <v>14000</v>
      </c>
      <c r="U424" s="23"/>
      <c r="V424" s="24"/>
      <c r="W424" s="62" t="s">
        <v>4851</v>
      </c>
    </row>
    <row r="425" spans="1:23" ht="23.45" customHeight="1">
      <c r="A425" s="35" t="s">
        <v>360</v>
      </c>
      <c r="B425" s="35" t="s">
        <v>11008</v>
      </c>
      <c r="C425" s="35" t="s">
        <v>362</v>
      </c>
      <c r="D425" s="35" t="s">
        <v>363</v>
      </c>
      <c r="E425" s="36" t="s">
        <v>7705</v>
      </c>
      <c r="F425" s="35" t="s">
        <v>7704</v>
      </c>
      <c r="G425" s="37" t="s">
        <v>7706</v>
      </c>
      <c r="H425" s="38">
        <v>9500</v>
      </c>
      <c r="I425" s="39">
        <v>5</v>
      </c>
      <c r="J425" s="40"/>
      <c r="K425" s="41"/>
      <c r="L425" s="76"/>
      <c r="M425" s="14"/>
      <c r="N425" s="15"/>
      <c r="O425" s="97">
        <v>0</v>
      </c>
      <c r="P425" s="97" t="s">
        <v>207</v>
      </c>
      <c r="Q425" s="146" t="s">
        <v>12881</v>
      </c>
      <c r="R425" s="146"/>
      <c r="S425" s="78">
        <v>0</v>
      </c>
      <c r="T425" s="48">
        <v>0</v>
      </c>
      <c r="U425" s="23"/>
      <c r="V425" s="24"/>
      <c r="W425" s="62" t="s">
        <v>4851</v>
      </c>
    </row>
    <row r="426" spans="1:23" ht="23.45" customHeight="1">
      <c r="A426" s="16" t="s">
        <v>5101</v>
      </c>
      <c r="B426" s="16" t="s">
        <v>11008</v>
      </c>
      <c r="C426" s="16" t="s">
        <v>362</v>
      </c>
      <c r="D426" s="16" t="s">
        <v>363</v>
      </c>
      <c r="E426" s="25" t="s">
        <v>11479</v>
      </c>
      <c r="F426" s="16" t="s">
        <v>6999</v>
      </c>
      <c r="G426" s="26" t="s">
        <v>4813</v>
      </c>
      <c r="H426" s="27">
        <v>16000</v>
      </c>
      <c r="I426" s="28"/>
      <c r="J426" s="29"/>
      <c r="K426" s="84">
        <v>4</v>
      </c>
      <c r="L426" s="77"/>
      <c r="M426" s="10"/>
      <c r="N426" s="11"/>
      <c r="O426" s="97">
        <v>0</v>
      </c>
      <c r="P426" s="97" t="s">
        <v>207</v>
      </c>
      <c r="Q426" s="231" t="s">
        <v>12865</v>
      </c>
      <c r="R426" s="147" t="s">
        <v>11767</v>
      </c>
      <c r="S426" s="78">
        <v>0</v>
      </c>
      <c r="T426" s="48">
        <v>-64000</v>
      </c>
      <c r="U426" s="23"/>
      <c r="V426" s="24"/>
      <c r="W426" s="62" t="s">
        <v>4851</v>
      </c>
    </row>
    <row r="427" spans="1:23" ht="23.45" customHeight="1">
      <c r="A427" s="16" t="s">
        <v>5101</v>
      </c>
      <c r="B427" s="16" t="s">
        <v>11008</v>
      </c>
      <c r="C427" s="16" t="s">
        <v>362</v>
      </c>
      <c r="D427" s="16" t="s">
        <v>363</v>
      </c>
      <c r="E427" s="25" t="s">
        <v>6718</v>
      </c>
      <c r="F427" s="16" t="s">
        <v>6056</v>
      </c>
      <c r="G427" s="26" t="s">
        <v>6915</v>
      </c>
      <c r="H427" s="27">
        <v>14000</v>
      </c>
      <c r="I427" s="28"/>
      <c r="J427" s="29"/>
      <c r="K427" s="84">
        <v>1</v>
      </c>
      <c r="L427" s="77"/>
      <c r="M427" s="10"/>
      <c r="N427" s="11"/>
      <c r="O427" s="97">
        <v>0</v>
      </c>
      <c r="P427" s="97" t="s">
        <v>207</v>
      </c>
      <c r="Q427" s="231" t="s">
        <v>12865</v>
      </c>
      <c r="R427" s="147" t="s">
        <v>12366</v>
      </c>
      <c r="S427" s="78">
        <v>0</v>
      </c>
      <c r="T427" s="48">
        <v>-14000</v>
      </c>
      <c r="U427" s="23"/>
      <c r="V427" s="24"/>
      <c r="W427" s="62" t="s">
        <v>4851</v>
      </c>
    </row>
    <row r="428" spans="1:23" ht="23.45" customHeight="1">
      <c r="A428" s="16" t="s">
        <v>5101</v>
      </c>
      <c r="B428" s="16" t="s">
        <v>11008</v>
      </c>
      <c r="C428" s="16" t="s">
        <v>362</v>
      </c>
      <c r="D428" s="16" t="s">
        <v>363</v>
      </c>
      <c r="E428" s="25" t="s">
        <v>5301</v>
      </c>
      <c r="F428" s="16" t="s">
        <v>5302</v>
      </c>
      <c r="G428" s="26" t="s">
        <v>4756</v>
      </c>
      <c r="H428" s="27">
        <v>9500</v>
      </c>
      <c r="I428" s="28"/>
      <c r="J428" s="29"/>
      <c r="K428" s="84">
        <v>1</v>
      </c>
      <c r="L428" s="77"/>
      <c r="M428" s="10"/>
      <c r="N428" s="11"/>
      <c r="O428" s="97">
        <v>0</v>
      </c>
      <c r="P428" s="97" t="s">
        <v>207</v>
      </c>
      <c r="Q428" s="231" t="s">
        <v>12865</v>
      </c>
      <c r="R428" s="147" t="s">
        <v>11757</v>
      </c>
      <c r="S428" s="78">
        <v>0</v>
      </c>
      <c r="T428" s="48">
        <v>-9500</v>
      </c>
      <c r="U428" s="23"/>
      <c r="V428" s="24"/>
      <c r="W428" s="62" t="s">
        <v>4851</v>
      </c>
    </row>
    <row r="429" spans="1:23" ht="23.45" customHeight="1">
      <c r="A429" s="30" t="s">
        <v>5101</v>
      </c>
      <c r="B429" s="69" t="s">
        <v>11008</v>
      </c>
      <c r="C429" s="30" t="s">
        <v>362</v>
      </c>
      <c r="D429" s="30" t="s">
        <v>363</v>
      </c>
      <c r="E429" s="31" t="s">
        <v>11479</v>
      </c>
      <c r="F429" s="30" t="s">
        <v>6999</v>
      </c>
      <c r="G429" s="32" t="s">
        <v>4813</v>
      </c>
      <c r="H429" s="33">
        <v>16000</v>
      </c>
      <c r="I429" s="39"/>
      <c r="J429" s="40"/>
      <c r="K429" s="34">
        <v>1</v>
      </c>
      <c r="L429" s="77"/>
      <c r="M429" s="10"/>
      <c r="N429" s="11"/>
      <c r="O429" s="97">
        <v>0</v>
      </c>
      <c r="P429" s="97" t="s">
        <v>207</v>
      </c>
      <c r="Q429" s="146"/>
      <c r="R429" s="217" t="s">
        <v>12990</v>
      </c>
      <c r="S429" s="78">
        <v>0</v>
      </c>
      <c r="T429" s="49">
        <v>0</v>
      </c>
      <c r="U429" s="23"/>
      <c r="V429" s="24"/>
      <c r="W429" s="62" t="s">
        <v>4851</v>
      </c>
    </row>
    <row r="430" spans="1:23" ht="23.45" customHeight="1">
      <c r="A430" s="16"/>
      <c r="B430" s="16"/>
      <c r="C430" s="16"/>
      <c r="D430" s="16"/>
      <c r="E430" s="25"/>
      <c r="F430" s="16"/>
      <c r="G430" s="26"/>
      <c r="H430" s="27"/>
      <c r="I430" s="28"/>
      <c r="J430" s="29"/>
      <c r="K430" s="125"/>
      <c r="L430" s="77"/>
      <c r="M430" s="10"/>
      <c r="N430" s="11"/>
      <c r="O430" s="97">
        <v>0</v>
      </c>
      <c r="P430" s="97" t="s">
        <v>207</v>
      </c>
      <c r="Q430" s="242"/>
      <c r="R430" s="147"/>
      <c r="S430" s="78">
        <v>0</v>
      </c>
      <c r="T430" s="49">
        <v>0</v>
      </c>
      <c r="U430" s="23"/>
      <c r="V430" s="24"/>
      <c r="W430" s="62" t="s">
        <v>207</v>
      </c>
    </row>
    <row r="431" spans="1:23" ht="23.45" customHeight="1">
      <c r="A431" s="35" t="s">
        <v>148</v>
      </c>
      <c r="B431" s="35" t="s">
        <v>10972</v>
      </c>
      <c r="C431" s="35" t="s">
        <v>150</v>
      </c>
      <c r="D431" s="35" t="s">
        <v>150</v>
      </c>
      <c r="E431" s="36" t="s">
        <v>7695</v>
      </c>
      <c r="F431" s="35" t="s">
        <v>11632</v>
      </c>
      <c r="G431" s="37" t="s">
        <v>7121</v>
      </c>
      <c r="H431" s="38">
        <v>19500</v>
      </c>
      <c r="I431" s="39"/>
      <c r="J431" s="40">
        <v>25</v>
      </c>
      <c r="K431" s="41"/>
      <c r="L431" s="76"/>
      <c r="M431" s="14">
        <v>25</v>
      </c>
      <c r="N431" s="15"/>
      <c r="O431" s="97">
        <v>25</v>
      </c>
      <c r="P431" s="97" t="s">
        <v>207</v>
      </c>
      <c r="Q431" s="226"/>
      <c r="R431" s="146" t="s">
        <v>6706</v>
      </c>
      <c r="S431" s="78">
        <v>25</v>
      </c>
      <c r="T431" s="48">
        <v>0</v>
      </c>
      <c r="U431" s="23">
        <v>682500</v>
      </c>
      <c r="V431" s="24">
        <v>45887</v>
      </c>
      <c r="W431" s="62" t="s">
        <v>366</v>
      </c>
    </row>
    <row r="432" spans="1:23" ht="23.45" customHeight="1">
      <c r="A432" s="35" t="s">
        <v>148</v>
      </c>
      <c r="B432" s="35" t="s">
        <v>10972</v>
      </c>
      <c r="C432" s="35" t="s">
        <v>150</v>
      </c>
      <c r="D432" s="35" t="s">
        <v>150</v>
      </c>
      <c r="E432" s="36" t="s">
        <v>12826</v>
      </c>
      <c r="F432" s="35" t="s">
        <v>11923</v>
      </c>
      <c r="G432" s="37" t="s">
        <v>8047</v>
      </c>
      <c r="H432" s="38">
        <v>22500</v>
      </c>
      <c r="I432" s="39">
        <v>5</v>
      </c>
      <c r="J432" s="40"/>
      <c r="K432" s="41"/>
      <c r="L432" s="76">
        <v>5</v>
      </c>
      <c r="M432" s="14"/>
      <c r="N432" s="15"/>
      <c r="O432" s="97">
        <v>5</v>
      </c>
      <c r="P432" s="97" t="s">
        <v>207</v>
      </c>
      <c r="Q432" s="146"/>
      <c r="R432" s="146"/>
      <c r="S432" s="78">
        <v>5</v>
      </c>
      <c r="T432" s="48">
        <v>112500</v>
      </c>
      <c r="U432" s="23"/>
      <c r="V432" s="24"/>
      <c r="W432" s="62" t="s">
        <v>366</v>
      </c>
    </row>
    <row r="433" spans="1:23" ht="23.45" customHeight="1">
      <c r="A433" s="35" t="s">
        <v>148</v>
      </c>
      <c r="B433" s="35" t="s">
        <v>10972</v>
      </c>
      <c r="C433" s="35" t="s">
        <v>150</v>
      </c>
      <c r="D433" s="35" t="s">
        <v>150</v>
      </c>
      <c r="E433" s="36" t="s">
        <v>11922</v>
      </c>
      <c r="F433" s="35" t="s">
        <v>11923</v>
      </c>
      <c r="G433" s="37" t="s">
        <v>7240</v>
      </c>
      <c r="H433" s="38">
        <v>22500</v>
      </c>
      <c r="I433" s="39">
        <v>5</v>
      </c>
      <c r="J433" s="40"/>
      <c r="K433" s="41"/>
      <c r="L433" s="76">
        <v>5</v>
      </c>
      <c r="M433" s="14"/>
      <c r="N433" s="15"/>
      <c r="O433" s="97">
        <v>5</v>
      </c>
      <c r="P433" s="97" t="s">
        <v>207</v>
      </c>
      <c r="Q433" s="146"/>
      <c r="R433" s="146"/>
      <c r="S433" s="78">
        <v>5</v>
      </c>
      <c r="T433" s="48">
        <v>112500</v>
      </c>
      <c r="U433" s="23"/>
      <c r="V433" s="24"/>
      <c r="W433" s="62" t="s">
        <v>366</v>
      </c>
    </row>
    <row r="434" spans="1:23" ht="23.45" customHeight="1">
      <c r="A434" s="35" t="s">
        <v>148</v>
      </c>
      <c r="B434" s="35" t="s">
        <v>10972</v>
      </c>
      <c r="C434" s="35" t="s">
        <v>150</v>
      </c>
      <c r="D434" s="35" t="s">
        <v>150</v>
      </c>
      <c r="E434" s="36" t="s">
        <v>7696</v>
      </c>
      <c r="F434" s="35" t="s">
        <v>11923</v>
      </c>
      <c r="G434" s="37" t="s">
        <v>7748</v>
      </c>
      <c r="H434" s="38">
        <v>22500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22500</v>
      </c>
      <c r="U434" s="23"/>
      <c r="V434" s="24"/>
      <c r="W434" s="62" t="s">
        <v>366</v>
      </c>
    </row>
    <row r="435" spans="1:23" ht="23.45" customHeight="1">
      <c r="A435" s="35" t="s">
        <v>148</v>
      </c>
      <c r="B435" s="35" t="s">
        <v>10972</v>
      </c>
      <c r="C435" s="35" t="s">
        <v>150</v>
      </c>
      <c r="D435" s="35" t="s">
        <v>150</v>
      </c>
      <c r="E435" s="36" t="s">
        <v>12145</v>
      </c>
      <c r="F435" s="35" t="s">
        <v>12146</v>
      </c>
      <c r="G435" s="37" t="s">
        <v>12102</v>
      </c>
      <c r="H435" s="38">
        <v>26000</v>
      </c>
      <c r="I435" s="39"/>
      <c r="J435" s="40">
        <v>1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11184</v>
      </c>
      <c r="R435" s="146" t="s">
        <v>504</v>
      </c>
      <c r="S435" s="78">
        <v>0</v>
      </c>
      <c r="T435" s="48">
        <v>0</v>
      </c>
      <c r="U435" s="23">
        <v>26000</v>
      </c>
      <c r="V435" s="24">
        <v>45888</v>
      </c>
      <c r="W435" s="62" t="s">
        <v>366</v>
      </c>
    </row>
    <row r="436" spans="1:23" ht="23.45" customHeight="1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>
        <v>0</v>
      </c>
      <c r="P436" s="97" t="s">
        <v>207</v>
      </c>
      <c r="Q436" s="146"/>
      <c r="R436" s="146"/>
      <c r="S436" s="78">
        <v>0</v>
      </c>
      <c r="T436" s="49">
        <v>0</v>
      </c>
      <c r="U436" s="23"/>
      <c r="V436" s="24"/>
      <c r="W436" s="62" t="s">
        <v>207</v>
      </c>
    </row>
    <row r="437" spans="1:23" ht="23.45" customHeight="1">
      <c r="A437" s="35" t="s">
        <v>612</v>
      </c>
      <c r="B437" s="35" t="s">
        <v>11134</v>
      </c>
      <c r="C437" s="35" t="s">
        <v>152</v>
      </c>
      <c r="D437" s="35" t="s">
        <v>152</v>
      </c>
      <c r="E437" s="36" t="s">
        <v>7744</v>
      </c>
      <c r="F437" s="35" t="s">
        <v>7346</v>
      </c>
      <c r="G437" s="37" t="s">
        <v>7076</v>
      </c>
      <c r="H437" s="38">
        <v>28000</v>
      </c>
      <c r="I437" s="39">
        <v>1</v>
      </c>
      <c r="J437" s="40"/>
      <c r="K437" s="41"/>
      <c r="L437" s="76">
        <v>1</v>
      </c>
      <c r="M437" s="14"/>
      <c r="N437" s="15"/>
      <c r="O437" s="97">
        <v>1</v>
      </c>
      <c r="P437" s="97" t="s">
        <v>207</v>
      </c>
      <c r="Q437" s="146"/>
      <c r="R437" s="146"/>
      <c r="S437" s="78">
        <v>1</v>
      </c>
      <c r="T437" s="48">
        <v>28000</v>
      </c>
      <c r="U437" s="23"/>
      <c r="V437" s="24"/>
      <c r="W437" s="62" t="s">
        <v>612</v>
      </c>
    </row>
    <row r="438" spans="1:23" ht="23.45" customHeight="1">
      <c r="A438" s="35"/>
      <c r="B438" s="35"/>
      <c r="C438" s="35"/>
      <c r="D438" s="35"/>
      <c r="E438" s="36"/>
      <c r="F438" s="35"/>
      <c r="G438" s="37"/>
      <c r="H438" s="38"/>
      <c r="I438" s="39"/>
      <c r="J438" s="40"/>
      <c r="K438" s="41"/>
      <c r="L438" s="76"/>
      <c r="M438" s="14"/>
      <c r="N438" s="15"/>
      <c r="O438" s="97">
        <v>0</v>
      </c>
      <c r="P438" s="97" t="s">
        <v>207</v>
      </c>
      <c r="Q438" s="146"/>
      <c r="R438" s="146"/>
      <c r="S438" s="78">
        <v>0</v>
      </c>
      <c r="T438" s="49">
        <v>0</v>
      </c>
      <c r="U438" s="23"/>
      <c r="V438" s="24"/>
      <c r="W438" s="62" t="s">
        <v>207</v>
      </c>
    </row>
    <row r="439" spans="1:23" ht="23.45" customHeight="1">
      <c r="A439" s="35" t="s">
        <v>6372</v>
      </c>
      <c r="B439" s="35" t="s">
        <v>10714</v>
      </c>
      <c r="C439" s="35" t="s">
        <v>154</v>
      </c>
      <c r="D439" s="35" t="s">
        <v>155</v>
      </c>
      <c r="E439" s="36" t="s">
        <v>9422</v>
      </c>
      <c r="F439" s="35" t="s">
        <v>7628</v>
      </c>
      <c r="G439" s="37" t="s">
        <v>5959</v>
      </c>
      <c r="H439" s="38">
        <v>21000</v>
      </c>
      <c r="I439" s="39">
        <v>2</v>
      </c>
      <c r="J439" s="40"/>
      <c r="K439" s="41"/>
      <c r="L439" s="76">
        <v>2</v>
      </c>
      <c r="M439" s="14"/>
      <c r="N439" s="15"/>
      <c r="O439" s="97">
        <v>2</v>
      </c>
      <c r="P439" s="97" t="s">
        <v>207</v>
      </c>
      <c r="Q439" s="146"/>
      <c r="R439" s="146"/>
      <c r="S439" s="78">
        <v>2</v>
      </c>
      <c r="T439" s="48">
        <v>42000</v>
      </c>
      <c r="U439" s="23"/>
      <c r="V439" s="24"/>
      <c r="W439" s="62" t="s">
        <v>5329</v>
      </c>
    </row>
    <row r="440" spans="1:23" ht="23.4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7627</v>
      </c>
      <c r="F440" s="35" t="s">
        <v>7628</v>
      </c>
      <c r="G440" s="37" t="s">
        <v>7629</v>
      </c>
      <c r="H440" s="38">
        <v>21000</v>
      </c>
      <c r="I440" s="39">
        <v>3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12890</v>
      </c>
      <c r="R440" s="146"/>
      <c r="S440" s="78">
        <v>0</v>
      </c>
      <c r="T440" s="48">
        <v>63000</v>
      </c>
      <c r="U440" s="23"/>
      <c r="V440" s="24"/>
      <c r="W440" s="62" t="s">
        <v>5329</v>
      </c>
    </row>
    <row r="441" spans="1:23" ht="23.4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11349</v>
      </c>
      <c r="F441" s="35" t="s">
        <v>10453</v>
      </c>
      <c r="G441" s="37" t="s">
        <v>7130</v>
      </c>
      <c r="H441" s="38">
        <v>13000</v>
      </c>
      <c r="I441" s="39"/>
      <c r="J441" s="40">
        <v>5</v>
      </c>
      <c r="K441" s="41"/>
      <c r="L441" s="76"/>
      <c r="M441" s="14"/>
      <c r="N441" s="15"/>
      <c r="O441" s="97">
        <v>0</v>
      </c>
      <c r="P441" s="97" t="s">
        <v>207</v>
      </c>
      <c r="Q441" s="146"/>
      <c r="R441" s="146" t="s">
        <v>143</v>
      </c>
      <c r="S441" s="78">
        <v>0</v>
      </c>
      <c r="T441" s="48">
        <v>0</v>
      </c>
      <c r="U441" s="23">
        <v>65000</v>
      </c>
      <c r="V441" s="24">
        <v>45888</v>
      </c>
      <c r="W441" s="62" t="s">
        <v>5329</v>
      </c>
    </row>
    <row r="442" spans="1:23" ht="23.45" customHeight="1">
      <c r="A442" s="35" t="s">
        <v>6372</v>
      </c>
      <c r="B442" s="35" t="s">
        <v>10714</v>
      </c>
      <c r="C442" s="35" t="s">
        <v>154</v>
      </c>
      <c r="D442" s="35" t="s">
        <v>155</v>
      </c>
      <c r="E442" s="36" t="s">
        <v>11349</v>
      </c>
      <c r="F442" s="35" t="s">
        <v>10453</v>
      </c>
      <c r="G442" s="37" t="s">
        <v>7130</v>
      </c>
      <c r="H442" s="38">
        <v>13000</v>
      </c>
      <c r="I442" s="39"/>
      <c r="J442" s="40">
        <v>1</v>
      </c>
      <c r="K442" s="41"/>
      <c r="L442" s="76"/>
      <c r="M442" s="14"/>
      <c r="N442" s="15"/>
      <c r="O442" s="97">
        <v>0</v>
      </c>
      <c r="P442" s="97" t="s">
        <v>207</v>
      </c>
      <c r="Q442" s="146" t="s">
        <v>11184</v>
      </c>
      <c r="R442" s="146" t="s">
        <v>504</v>
      </c>
      <c r="S442" s="78">
        <v>0</v>
      </c>
      <c r="T442" s="48">
        <v>0</v>
      </c>
      <c r="U442" s="23">
        <v>13000</v>
      </c>
      <c r="V442" s="24">
        <v>45883</v>
      </c>
      <c r="W442" s="62" t="s">
        <v>5329</v>
      </c>
    </row>
    <row r="443" spans="1:23" ht="23.45" customHeight="1">
      <c r="A443" s="35" t="s">
        <v>6372</v>
      </c>
      <c r="B443" s="35" t="s">
        <v>10714</v>
      </c>
      <c r="C443" s="35" t="s">
        <v>154</v>
      </c>
      <c r="D443" s="35" t="s">
        <v>155</v>
      </c>
      <c r="E443" s="36" t="s">
        <v>10454</v>
      </c>
      <c r="F443" s="35" t="s">
        <v>10453</v>
      </c>
      <c r="G443" s="37" t="s">
        <v>7067</v>
      </c>
      <c r="H443" s="38">
        <v>13000</v>
      </c>
      <c r="I443" s="39">
        <v>2</v>
      </c>
      <c r="J443" s="40"/>
      <c r="K443" s="41"/>
      <c r="L443" s="76">
        <v>2</v>
      </c>
      <c r="M443" s="14"/>
      <c r="N443" s="15"/>
      <c r="O443" s="97">
        <v>2</v>
      </c>
      <c r="P443" s="97" t="s">
        <v>207</v>
      </c>
      <c r="Q443" s="146"/>
      <c r="R443" s="146"/>
      <c r="S443" s="78">
        <v>2</v>
      </c>
      <c r="T443" s="48">
        <v>26000</v>
      </c>
      <c r="U443" s="23"/>
      <c r="V443" s="24"/>
      <c r="W443" s="62" t="s">
        <v>5329</v>
      </c>
    </row>
    <row r="444" spans="1:23" ht="23.45" customHeight="1">
      <c r="A444" s="35" t="s">
        <v>6372</v>
      </c>
      <c r="B444" s="35" t="s">
        <v>10714</v>
      </c>
      <c r="C444" s="35" t="s">
        <v>154</v>
      </c>
      <c r="D444" s="35" t="s">
        <v>155</v>
      </c>
      <c r="E444" s="36" t="s">
        <v>10455</v>
      </c>
      <c r="F444" s="229" t="s">
        <v>10453</v>
      </c>
      <c r="G444" s="230" t="s">
        <v>7064</v>
      </c>
      <c r="H444" s="38">
        <v>13000</v>
      </c>
      <c r="I444" s="39">
        <v>2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228" t="s">
        <v>12889</v>
      </c>
      <c r="R444" s="146"/>
      <c r="S444" s="78">
        <v>0</v>
      </c>
      <c r="T444" s="48">
        <v>0</v>
      </c>
      <c r="U444" s="23"/>
      <c r="V444" s="24"/>
      <c r="W444" s="62" t="s">
        <v>5329</v>
      </c>
    </row>
    <row r="445" spans="1:23" ht="23.45" customHeight="1">
      <c r="A445" s="35" t="s">
        <v>6372</v>
      </c>
      <c r="B445" s="35" t="s">
        <v>10714</v>
      </c>
      <c r="C445" s="35" t="s">
        <v>154</v>
      </c>
      <c r="D445" s="35" t="s">
        <v>155</v>
      </c>
      <c r="E445" s="36" t="s">
        <v>7856</v>
      </c>
      <c r="F445" s="35" t="s">
        <v>7631</v>
      </c>
      <c r="G445" s="37" t="s">
        <v>7130</v>
      </c>
      <c r="H445" s="38">
        <v>17000</v>
      </c>
      <c r="I445" s="39">
        <v>5</v>
      </c>
      <c r="J445" s="40"/>
      <c r="K445" s="41"/>
      <c r="L445" s="76"/>
      <c r="M445" s="14"/>
      <c r="N445" s="15"/>
      <c r="O445" s="97">
        <v>0</v>
      </c>
      <c r="P445" s="97" t="s">
        <v>207</v>
      </c>
      <c r="Q445" s="227" t="s">
        <v>12891</v>
      </c>
      <c r="R445" s="146"/>
      <c r="S445" s="78">
        <v>0</v>
      </c>
      <c r="T445" s="48">
        <v>85000</v>
      </c>
      <c r="U445" s="23"/>
      <c r="V445" s="24"/>
      <c r="W445" s="62" t="s">
        <v>5329</v>
      </c>
    </row>
    <row r="446" spans="1:23" ht="23.45" customHeight="1">
      <c r="A446" s="35" t="s">
        <v>6372</v>
      </c>
      <c r="B446" s="35" t="s">
        <v>10714</v>
      </c>
      <c r="C446" s="35" t="s">
        <v>154</v>
      </c>
      <c r="D446" s="35" t="s">
        <v>155</v>
      </c>
      <c r="E446" s="36" t="s">
        <v>12607</v>
      </c>
      <c r="F446" s="35" t="s">
        <v>7632</v>
      </c>
      <c r="G446" s="37" t="s">
        <v>7067</v>
      </c>
      <c r="H446" s="38">
        <v>13000</v>
      </c>
      <c r="I446" s="39">
        <v>1</v>
      </c>
      <c r="J446" s="40"/>
      <c r="K446" s="41"/>
      <c r="L446" s="76">
        <v>1</v>
      </c>
      <c r="M446" s="14"/>
      <c r="N446" s="15"/>
      <c r="O446" s="97">
        <v>1</v>
      </c>
      <c r="P446" s="97" t="s">
        <v>207</v>
      </c>
      <c r="Q446" s="146"/>
      <c r="R446" s="146"/>
      <c r="S446" s="78">
        <v>1</v>
      </c>
      <c r="T446" s="48">
        <v>13000</v>
      </c>
      <c r="U446" s="23"/>
      <c r="V446" s="24"/>
      <c r="W446" s="62" t="s">
        <v>5329</v>
      </c>
    </row>
    <row r="447" spans="1:23" ht="23.45" customHeight="1">
      <c r="A447" s="35" t="s">
        <v>12765</v>
      </c>
      <c r="B447" s="35" t="s">
        <v>10714</v>
      </c>
      <c r="C447" s="35" t="s">
        <v>154</v>
      </c>
      <c r="D447" s="35" t="s">
        <v>155</v>
      </c>
      <c r="E447" s="36"/>
      <c r="F447" s="13" t="s">
        <v>12769</v>
      </c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219" t="s">
        <v>12872</v>
      </c>
      <c r="R447" s="146"/>
      <c r="S447" s="78">
        <v>0</v>
      </c>
      <c r="T447" s="48">
        <v>0</v>
      </c>
      <c r="U447" s="23"/>
      <c r="V447" s="24"/>
      <c r="W447" s="62" t="s">
        <v>5329</v>
      </c>
    </row>
    <row r="448" spans="1:23" ht="23.45" customHeight="1">
      <c r="A448" s="16" t="s">
        <v>6816</v>
      </c>
      <c r="B448" s="16" t="s">
        <v>10714</v>
      </c>
      <c r="C448" s="16" t="s">
        <v>154</v>
      </c>
      <c r="D448" s="16" t="s">
        <v>155</v>
      </c>
      <c r="E448" s="25" t="s">
        <v>12299</v>
      </c>
      <c r="F448" s="16" t="s">
        <v>12298</v>
      </c>
      <c r="G448" s="26" t="s">
        <v>60</v>
      </c>
      <c r="H448" s="27">
        <v>13000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147" t="s">
        <v>11666</v>
      </c>
      <c r="R448" s="147" t="s">
        <v>12358</v>
      </c>
      <c r="S448" s="78">
        <v>0</v>
      </c>
      <c r="T448" s="48">
        <v>0</v>
      </c>
      <c r="U448" s="23"/>
      <c r="V448" s="24"/>
      <c r="W448" s="62" t="s">
        <v>5329</v>
      </c>
    </row>
    <row r="449" spans="1:23" ht="23.45" customHeight="1">
      <c r="A449" s="16" t="s">
        <v>6816</v>
      </c>
      <c r="B449" s="16" t="s">
        <v>10714</v>
      </c>
      <c r="C449" s="16" t="s">
        <v>154</v>
      </c>
      <c r="D449" s="16" t="s">
        <v>155</v>
      </c>
      <c r="E449" s="25" t="s">
        <v>12322</v>
      </c>
      <c r="F449" s="16" t="s">
        <v>9483</v>
      </c>
      <c r="G449" s="26" t="s">
        <v>131</v>
      </c>
      <c r="H449" s="27">
        <v>17000</v>
      </c>
      <c r="I449" s="28"/>
      <c r="J449" s="29"/>
      <c r="K449" s="12">
        <v>1</v>
      </c>
      <c r="L449" s="77"/>
      <c r="M449" s="10"/>
      <c r="N449" s="11">
        <v>1</v>
      </c>
      <c r="O449" s="97">
        <v>1</v>
      </c>
      <c r="P449" s="97" t="s">
        <v>207</v>
      </c>
      <c r="Q449" s="147"/>
      <c r="R449" s="147" t="s">
        <v>12357</v>
      </c>
      <c r="S449" s="78">
        <v>1</v>
      </c>
      <c r="T449" s="48">
        <v>0</v>
      </c>
      <c r="U449" s="23"/>
      <c r="V449" s="24"/>
      <c r="W449" s="62" t="s">
        <v>5329</v>
      </c>
    </row>
    <row r="450" spans="1:23" ht="23.45" customHeight="1">
      <c r="A450" s="16" t="s">
        <v>6816</v>
      </c>
      <c r="B450" s="16" t="s">
        <v>10714</v>
      </c>
      <c r="C450" s="16" t="s">
        <v>154</v>
      </c>
      <c r="D450" s="16" t="s">
        <v>155</v>
      </c>
      <c r="E450" s="25" t="s">
        <v>6375</v>
      </c>
      <c r="F450" s="16" t="s">
        <v>6374</v>
      </c>
      <c r="G450" s="26" t="s">
        <v>130</v>
      </c>
      <c r="H450" s="27">
        <v>17000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147"/>
      <c r="R450" s="147" t="s">
        <v>12746</v>
      </c>
      <c r="S450" s="78">
        <v>0</v>
      </c>
      <c r="T450" s="48">
        <v>0</v>
      </c>
      <c r="U450" s="23"/>
      <c r="V450" s="24"/>
      <c r="W450" s="62" t="s">
        <v>5329</v>
      </c>
    </row>
    <row r="451" spans="1:23" ht="23.45" customHeight="1">
      <c r="A451" s="30" t="s">
        <v>6816</v>
      </c>
      <c r="B451" s="69" t="s">
        <v>10714</v>
      </c>
      <c r="C451" s="30" t="s">
        <v>154</v>
      </c>
      <c r="D451" s="30" t="s">
        <v>155</v>
      </c>
      <c r="E451" s="31" t="s">
        <v>6781</v>
      </c>
      <c r="F451" s="30" t="s">
        <v>6780</v>
      </c>
      <c r="G451" s="32" t="s">
        <v>130</v>
      </c>
      <c r="H451" s="33">
        <v>13000</v>
      </c>
      <c r="I451" s="39"/>
      <c r="J451" s="40"/>
      <c r="K451" s="34">
        <v>1</v>
      </c>
      <c r="L451" s="77"/>
      <c r="M451" s="10"/>
      <c r="N451" s="11"/>
      <c r="O451" s="97">
        <v>0</v>
      </c>
      <c r="P451" s="97" t="s">
        <v>207</v>
      </c>
      <c r="Q451" s="146"/>
      <c r="R451" s="217" t="s">
        <v>12980</v>
      </c>
      <c r="S451" s="78">
        <v>0</v>
      </c>
      <c r="T451" s="49">
        <v>0</v>
      </c>
      <c r="U451" s="23"/>
      <c r="V451" s="24"/>
      <c r="W451" s="62" t="s">
        <v>5329</v>
      </c>
    </row>
    <row r="452" spans="1:23" ht="23.45" customHeight="1">
      <c r="A452" s="30" t="s">
        <v>6816</v>
      </c>
      <c r="B452" s="69" t="s">
        <v>10714</v>
      </c>
      <c r="C452" s="30" t="s">
        <v>154</v>
      </c>
      <c r="D452" s="30" t="s">
        <v>155</v>
      </c>
      <c r="E452" s="31" t="s">
        <v>12006</v>
      </c>
      <c r="F452" s="30" t="s">
        <v>6374</v>
      </c>
      <c r="G452" s="32" t="s">
        <v>60</v>
      </c>
      <c r="H452" s="33">
        <v>17000</v>
      </c>
      <c r="I452" s="39"/>
      <c r="J452" s="40"/>
      <c r="K452" s="34">
        <v>1</v>
      </c>
      <c r="L452" s="77"/>
      <c r="M452" s="10"/>
      <c r="N452" s="11"/>
      <c r="O452" s="97">
        <v>0</v>
      </c>
      <c r="P452" s="97" t="s">
        <v>207</v>
      </c>
      <c r="Q452" s="146"/>
      <c r="R452" s="217" t="s">
        <v>12979</v>
      </c>
      <c r="S452" s="78">
        <v>0</v>
      </c>
      <c r="T452" s="49">
        <v>0</v>
      </c>
      <c r="U452" s="23"/>
      <c r="V452" s="24"/>
      <c r="W452" s="62" t="s">
        <v>5329</v>
      </c>
    </row>
    <row r="453" spans="1:23" ht="23.45" customHeight="1">
      <c r="A453" s="168"/>
      <c r="B453" s="168"/>
      <c r="C453" s="168"/>
      <c r="D453" s="168"/>
      <c r="E453" s="169"/>
      <c r="F453" s="168"/>
      <c r="G453" s="170"/>
      <c r="H453" s="171"/>
      <c r="I453" s="172"/>
      <c r="J453" s="173"/>
      <c r="K453" s="174"/>
      <c r="L453" s="175"/>
      <c r="M453" s="176"/>
      <c r="N453" s="177"/>
      <c r="O453" s="97">
        <v>0</v>
      </c>
      <c r="P453" s="97" t="s">
        <v>207</v>
      </c>
      <c r="Q453" s="305"/>
      <c r="R453" s="216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520</v>
      </c>
      <c r="B454" s="35" t="s">
        <v>10639</v>
      </c>
      <c r="C454" s="35" t="s">
        <v>522</v>
      </c>
      <c r="D454" s="35" t="s">
        <v>522</v>
      </c>
      <c r="E454" s="36" t="s">
        <v>7350</v>
      </c>
      <c r="F454" s="35" t="s">
        <v>7351</v>
      </c>
      <c r="G454" s="37" t="s">
        <v>6875</v>
      </c>
      <c r="H454" s="38">
        <v>13000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13000</v>
      </c>
      <c r="U454" s="23"/>
      <c r="V454" s="24"/>
      <c r="W454" s="62" t="s">
        <v>4824</v>
      </c>
    </row>
    <row r="455" spans="1:23" ht="23.45" customHeight="1">
      <c r="A455" s="35" t="s">
        <v>520</v>
      </c>
      <c r="B455" s="35" t="s">
        <v>10639</v>
      </c>
      <c r="C455" s="35" t="s">
        <v>522</v>
      </c>
      <c r="D455" s="35" t="s">
        <v>522</v>
      </c>
      <c r="E455" s="36" t="s">
        <v>12608</v>
      </c>
      <c r="F455" s="35" t="s">
        <v>7351</v>
      </c>
      <c r="G455" s="37" t="s">
        <v>7076</v>
      </c>
      <c r="H455" s="38">
        <v>13000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146"/>
      <c r="R455" s="146"/>
      <c r="S455" s="78">
        <v>1</v>
      </c>
      <c r="T455" s="48">
        <v>13000</v>
      </c>
      <c r="U455" s="23"/>
      <c r="V455" s="24"/>
      <c r="W455" s="62" t="s">
        <v>4824</v>
      </c>
    </row>
    <row r="456" spans="1:23" ht="23.45" customHeight="1">
      <c r="A456" s="35" t="s">
        <v>520</v>
      </c>
      <c r="B456" s="35" t="s">
        <v>10639</v>
      </c>
      <c r="C456" s="35" t="s">
        <v>522</v>
      </c>
      <c r="D456" s="35" t="s">
        <v>522</v>
      </c>
      <c r="E456" s="36" t="s">
        <v>12147</v>
      </c>
      <c r="F456" s="35" t="s">
        <v>7352</v>
      </c>
      <c r="G456" s="37" t="s">
        <v>6874</v>
      </c>
      <c r="H456" s="38">
        <v>11000</v>
      </c>
      <c r="I456" s="39">
        <v>1</v>
      </c>
      <c r="J456" s="40"/>
      <c r="K456" s="41"/>
      <c r="L456" s="76">
        <v>1</v>
      </c>
      <c r="M456" s="14"/>
      <c r="N456" s="15"/>
      <c r="O456" s="97">
        <v>1</v>
      </c>
      <c r="P456" s="97" t="s">
        <v>207</v>
      </c>
      <c r="Q456" s="146"/>
      <c r="R456" s="146"/>
      <c r="S456" s="78">
        <v>1</v>
      </c>
      <c r="T456" s="48">
        <v>11000</v>
      </c>
      <c r="U456" s="23"/>
      <c r="V456" s="24"/>
      <c r="W456" s="62" t="s">
        <v>4824</v>
      </c>
    </row>
    <row r="457" spans="1:23" ht="23.45" customHeight="1">
      <c r="A457" s="35" t="s">
        <v>520</v>
      </c>
      <c r="B457" s="35" t="s">
        <v>10639</v>
      </c>
      <c r="C457" s="35" t="s">
        <v>522</v>
      </c>
      <c r="D457" s="35" t="s">
        <v>522</v>
      </c>
      <c r="E457" s="36" t="s">
        <v>7563</v>
      </c>
      <c r="F457" s="35" t="s">
        <v>12827</v>
      </c>
      <c r="G457" s="37" t="s">
        <v>12828</v>
      </c>
      <c r="H457" s="38">
        <v>12000</v>
      </c>
      <c r="I457" s="39">
        <v>1</v>
      </c>
      <c r="J457" s="40"/>
      <c r="K457" s="41"/>
      <c r="L457" s="76">
        <v>1</v>
      </c>
      <c r="M457" s="14"/>
      <c r="N457" s="15"/>
      <c r="O457" s="97">
        <v>1</v>
      </c>
      <c r="P457" s="97" t="s">
        <v>207</v>
      </c>
      <c r="Q457" s="146"/>
      <c r="R457" s="146"/>
      <c r="S457" s="78">
        <v>1</v>
      </c>
      <c r="T457" s="48">
        <v>12000</v>
      </c>
      <c r="U457" s="23"/>
      <c r="V457" s="24"/>
      <c r="W457" s="62" t="s">
        <v>4824</v>
      </c>
    </row>
    <row r="458" spans="1:23" ht="23.45" customHeight="1">
      <c r="A458" s="16" t="s">
        <v>4871</v>
      </c>
      <c r="B458" s="16" t="s">
        <v>10639</v>
      </c>
      <c r="C458" s="16" t="s">
        <v>522</v>
      </c>
      <c r="D458" s="16" t="s">
        <v>522</v>
      </c>
      <c r="E458" s="25" t="s">
        <v>12710</v>
      </c>
      <c r="F458" s="16" t="s">
        <v>11797</v>
      </c>
      <c r="G458" s="26" t="s">
        <v>35</v>
      </c>
      <c r="H458" s="27">
        <v>13000</v>
      </c>
      <c r="I458" s="28"/>
      <c r="J458" s="29"/>
      <c r="K458" s="12">
        <v>1</v>
      </c>
      <c r="L458" s="77"/>
      <c r="M458" s="10"/>
      <c r="N458" s="11"/>
      <c r="O458" s="107">
        <v>0</v>
      </c>
      <c r="P458" s="107" t="s">
        <v>207</v>
      </c>
      <c r="Q458" s="147"/>
      <c r="R458" s="147" t="s">
        <v>12746</v>
      </c>
      <c r="S458" s="78">
        <v>0</v>
      </c>
      <c r="T458" s="48">
        <v>0</v>
      </c>
      <c r="U458" s="23"/>
      <c r="V458" s="24"/>
      <c r="W458" s="62" t="s">
        <v>4824</v>
      </c>
    </row>
    <row r="459" spans="1:23" ht="23.45" customHeight="1">
      <c r="A459" s="16" t="s">
        <v>4871</v>
      </c>
      <c r="B459" s="16" t="s">
        <v>521</v>
      </c>
      <c r="C459" s="16" t="s">
        <v>522</v>
      </c>
      <c r="D459" s="16" t="s">
        <v>522</v>
      </c>
      <c r="E459" s="25" t="s">
        <v>11796</v>
      </c>
      <c r="F459" s="16" t="s">
        <v>11797</v>
      </c>
      <c r="G459" s="26" t="s">
        <v>147</v>
      </c>
      <c r="H459" s="27">
        <v>13000</v>
      </c>
      <c r="I459" s="28"/>
      <c r="J459" s="29"/>
      <c r="K459" s="84">
        <v>1</v>
      </c>
      <c r="L459" s="77"/>
      <c r="M459" s="10"/>
      <c r="N459" s="11"/>
      <c r="O459" s="97">
        <v>0</v>
      </c>
      <c r="P459" s="97" t="s">
        <v>207</v>
      </c>
      <c r="Q459" s="167" t="s">
        <v>12866</v>
      </c>
      <c r="R459" s="147" t="s">
        <v>12539</v>
      </c>
      <c r="S459" s="78">
        <v>0</v>
      </c>
      <c r="T459" s="48">
        <v>0</v>
      </c>
      <c r="U459" s="23"/>
      <c r="V459" s="24"/>
      <c r="W459" s="62" t="s">
        <v>4824</v>
      </c>
    </row>
    <row r="460" spans="1:23" ht="23.45" customHeight="1">
      <c r="A460" s="16" t="s">
        <v>4871</v>
      </c>
      <c r="B460" s="16" t="s">
        <v>521</v>
      </c>
      <c r="C460" s="16" t="s">
        <v>522</v>
      </c>
      <c r="D460" s="16" t="s">
        <v>522</v>
      </c>
      <c r="E460" s="25" t="s">
        <v>11796</v>
      </c>
      <c r="F460" s="16" t="s">
        <v>11797</v>
      </c>
      <c r="G460" s="26" t="s">
        <v>147</v>
      </c>
      <c r="H460" s="27">
        <v>13000</v>
      </c>
      <c r="I460" s="28"/>
      <c r="J460" s="29"/>
      <c r="K460" s="84">
        <v>1</v>
      </c>
      <c r="L460" s="76"/>
      <c r="M460" s="14"/>
      <c r="N460" s="15"/>
      <c r="O460" s="97">
        <v>0</v>
      </c>
      <c r="P460" s="97" t="s">
        <v>207</v>
      </c>
      <c r="Q460" s="167" t="s">
        <v>12892</v>
      </c>
      <c r="R460" s="147" t="s">
        <v>11844</v>
      </c>
      <c r="S460" s="78">
        <v>0</v>
      </c>
      <c r="T460" s="48">
        <v>0</v>
      </c>
      <c r="U460" s="23"/>
      <c r="V460" s="24"/>
      <c r="W460" s="62" t="s">
        <v>4824</v>
      </c>
    </row>
    <row r="461" spans="1:23" ht="23.45" customHeight="1">
      <c r="A461" s="16"/>
      <c r="B461" s="16"/>
      <c r="C461" s="16"/>
      <c r="D461" s="16"/>
      <c r="E461" s="25"/>
      <c r="F461" s="16"/>
      <c r="G461" s="26"/>
      <c r="H461" s="27"/>
      <c r="I461" s="28"/>
      <c r="J461" s="29"/>
      <c r="K461" s="125"/>
      <c r="L461" s="76"/>
      <c r="M461" s="14"/>
      <c r="N461" s="15"/>
      <c r="O461" s="97">
        <v>0</v>
      </c>
      <c r="P461" s="97" t="s">
        <v>207</v>
      </c>
      <c r="Q461" s="186"/>
      <c r="R461" s="147"/>
      <c r="S461" s="78">
        <v>0</v>
      </c>
      <c r="T461" s="49">
        <v>0</v>
      </c>
      <c r="U461" s="23"/>
      <c r="V461" s="24"/>
      <c r="W461" s="62" t="s">
        <v>207</v>
      </c>
    </row>
    <row r="462" spans="1:23" ht="23.45" customHeight="1">
      <c r="A462" s="35" t="s">
        <v>11269</v>
      </c>
      <c r="B462" s="35" t="s">
        <v>12775</v>
      </c>
      <c r="C462" s="35" t="s">
        <v>11277</v>
      </c>
      <c r="D462" s="35" t="s">
        <v>11277</v>
      </c>
      <c r="E462" s="36"/>
      <c r="F462" s="13" t="s">
        <v>12769</v>
      </c>
      <c r="G462" s="37"/>
      <c r="H462" s="38"/>
      <c r="I462" s="39"/>
      <c r="J462" s="40"/>
      <c r="K462" s="41"/>
      <c r="L462" s="76"/>
      <c r="M462" s="14"/>
      <c r="N462" s="15"/>
      <c r="O462" s="97">
        <v>0</v>
      </c>
      <c r="P462" s="97" t="s">
        <v>207</v>
      </c>
      <c r="Q462" s="219" t="s">
        <v>12893</v>
      </c>
      <c r="R462" s="146"/>
      <c r="S462" s="78">
        <v>0</v>
      </c>
      <c r="T462" s="49">
        <v>0</v>
      </c>
      <c r="U462" s="23"/>
      <c r="V462" s="24"/>
      <c r="W462" s="62" t="s">
        <v>207</v>
      </c>
    </row>
    <row r="463" spans="1:23" ht="23.45" customHeight="1">
      <c r="A463" s="35"/>
      <c r="B463" s="35"/>
      <c r="C463" s="35"/>
      <c r="D463" s="35"/>
      <c r="E463" s="36"/>
      <c r="F463" s="112"/>
      <c r="G463" s="37"/>
      <c r="H463" s="38"/>
      <c r="I463" s="39"/>
      <c r="J463" s="40"/>
      <c r="K463" s="41"/>
      <c r="L463" s="76"/>
      <c r="M463" s="14"/>
      <c r="N463" s="15"/>
      <c r="O463" s="97">
        <v>0</v>
      </c>
      <c r="P463" s="97" t="s">
        <v>207</v>
      </c>
      <c r="Q463" s="146"/>
      <c r="R463" s="146"/>
      <c r="S463" s="78">
        <v>0</v>
      </c>
      <c r="T463" s="49">
        <v>0</v>
      </c>
      <c r="U463" s="23"/>
      <c r="V463" s="24"/>
      <c r="W463" s="62" t="s">
        <v>207</v>
      </c>
    </row>
    <row r="464" spans="1:23" ht="23.45" customHeight="1">
      <c r="A464" s="35" t="s">
        <v>3676</v>
      </c>
      <c r="B464" s="35" t="s">
        <v>11013</v>
      </c>
      <c r="C464" s="35" t="s">
        <v>3680</v>
      </c>
      <c r="D464" s="35" t="s">
        <v>3681</v>
      </c>
      <c r="E464" s="36" t="s">
        <v>12150</v>
      </c>
      <c r="F464" s="35" t="s">
        <v>12149</v>
      </c>
      <c r="G464" s="37" t="s">
        <v>7644</v>
      </c>
      <c r="H464" s="38">
        <v>20000</v>
      </c>
      <c r="I464" s="39">
        <v>2</v>
      </c>
      <c r="J464" s="40"/>
      <c r="K464" s="41"/>
      <c r="L464" s="76"/>
      <c r="M464" s="14"/>
      <c r="N464" s="15"/>
      <c r="O464" s="97">
        <v>0</v>
      </c>
      <c r="P464" s="97" t="s">
        <v>207</v>
      </c>
      <c r="Q464" s="146" t="s">
        <v>11668</v>
      </c>
      <c r="R464" s="146"/>
      <c r="S464" s="78">
        <v>0</v>
      </c>
      <c r="T464" s="49">
        <v>0</v>
      </c>
      <c r="U464" s="23"/>
      <c r="V464" s="24"/>
      <c r="W464" s="62" t="s">
        <v>3683</v>
      </c>
    </row>
    <row r="465" spans="1:23" ht="23.45" customHeight="1">
      <c r="A465" s="35" t="s">
        <v>3676</v>
      </c>
      <c r="B465" s="35" t="s">
        <v>11013</v>
      </c>
      <c r="C465" s="35" t="s">
        <v>3680</v>
      </c>
      <c r="D465" s="35" t="s">
        <v>3681</v>
      </c>
      <c r="E465" s="36" t="s">
        <v>11634</v>
      </c>
      <c r="F465" s="35" t="s">
        <v>11635</v>
      </c>
      <c r="G465" s="37" t="s">
        <v>7055</v>
      </c>
      <c r="H465" s="38">
        <v>10000</v>
      </c>
      <c r="I465" s="39"/>
      <c r="J465" s="40">
        <v>30</v>
      </c>
      <c r="K465" s="41"/>
      <c r="L465" s="76"/>
      <c r="M465" s="14"/>
      <c r="N465" s="15"/>
      <c r="O465" s="97">
        <v>0</v>
      </c>
      <c r="P465" s="97" t="s">
        <v>207</v>
      </c>
      <c r="Q465" s="146" t="s">
        <v>11679</v>
      </c>
      <c r="R465" s="146" t="s">
        <v>5567</v>
      </c>
      <c r="S465" s="78">
        <v>0</v>
      </c>
      <c r="T465" s="49">
        <v>0</v>
      </c>
      <c r="U465" s="23">
        <v>300000</v>
      </c>
      <c r="V465" s="24">
        <v>45887</v>
      </c>
      <c r="W465" s="62" t="s">
        <v>3683</v>
      </c>
    </row>
    <row r="466" spans="1:23" ht="23.45" customHeight="1">
      <c r="A466" s="35" t="s">
        <v>3676</v>
      </c>
      <c r="B466" s="35" t="s">
        <v>11013</v>
      </c>
      <c r="C466" s="35" t="s">
        <v>3680</v>
      </c>
      <c r="D466" s="35" t="s">
        <v>3681</v>
      </c>
      <c r="E466" s="36" t="s">
        <v>11634</v>
      </c>
      <c r="F466" s="35" t="s">
        <v>11635</v>
      </c>
      <c r="G466" s="37" t="s">
        <v>7055</v>
      </c>
      <c r="H466" s="38">
        <v>10000</v>
      </c>
      <c r="I466" s="39">
        <v>5</v>
      </c>
      <c r="J466" s="40"/>
      <c r="K466" s="41"/>
      <c r="L466" s="76"/>
      <c r="M466" s="14"/>
      <c r="N466" s="15"/>
      <c r="O466" s="97">
        <v>0</v>
      </c>
      <c r="P466" s="97" t="s">
        <v>207</v>
      </c>
      <c r="Q466" s="146" t="s">
        <v>12860</v>
      </c>
      <c r="R466" s="146" t="s">
        <v>5202</v>
      </c>
      <c r="S466" s="78">
        <v>0</v>
      </c>
      <c r="T466" s="49">
        <v>0</v>
      </c>
      <c r="U466" s="23"/>
      <c r="V466" s="24"/>
      <c r="W466" s="62" t="s">
        <v>3683</v>
      </c>
    </row>
    <row r="467" spans="1:23" ht="23.45" customHeight="1">
      <c r="A467" s="35" t="s">
        <v>3676</v>
      </c>
      <c r="B467" s="35" t="s">
        <v>11013</v>
      </c>
      <c r="C467" s="35" t="s">
        <v>3680</v>
      </c>
      <c r="D467" s="35" t="s">
        <v>3681</v>
      </c>
      <c r="E467" s="36" t="s">
        <v>11924</v>
      </c>
      <c r="F467" s="35" t="s">
        <v>11635</v>
      </c>
      <c r="G467" s="37" t="s">
        <v>7079</v>
      </c>
      <c r="H467" s="38">
        <v>10000</v>
      </c>
      <c r="I467" s="39">
        <v>3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146" t="s">
        <v>12860</v>
      </c>
      <c r="R467" s="146"/>
      <c r="S467" s="78">
        <v>0</v>
      </c>
      <c r="T467" s="49">
        <v>0</v>
      </c>
      <c r="U467" s="23"/>
      <c r="V467" s="24"/>
      <c r="W467" s="62" t="s">
        <v>3683</v>
      </c>
    </row>
    <row r="468" spans="1:23" ht="23.45" customHeight="1">
      <c r="A468" s="35"/>
      <c r="B468" s="35"/>
      <c r="C468" s="35"/>
      <c r="D468" s="35"/>
      <c r="E468" s="36"/>
      <c r="F468" s="35"/>
      <c r="G468" s="37"/>
      <c r="H468" s="38"/>
      <c r="I468" s="39"/>
      <c r="J468" s="40"/>
      <c r="K468" s="41"/>
      <c r="L468" s="76"/>
      <c r="M468" s="14"/>
      <c r="N468" s="15"/>
      <c r="O468" s="97">
        <v>0</v>
      </c>
      <c r="P468" s="97" t="s">
        <v>207</v>
      </c>
      <c r="Q468" s="146"/>
      <c r="R468" s="146"/>
      <c r="S468" s="78">
        <v>0</v>
      </c>
      <c r="T468" s="49">
        <v>0</v>
      </c>
      <c r="U468" s="23"/>
      <c r="V468" s="24"/>
      <c r="W468" s="62" t="s">
        <v>207</v>
      </c>
    </row>
    <row r="469" spans="1:23" ht="23.45" customHeight="1">
      <c r="A469" s="35" t="s">
        <v>1718</v>
      </c>
      <c r="B469" s="35" t="s">
        <v>10722</v>
      </c>
      <c r="C469" s="35" t="s">
        <v>1722</v>
      </c>
      <c r="D469" s="35" t="s">
        <v>1723</v>
      </c>
      <c r="E469" s="36" t="s">
        <v>10461</v>
      </c>
      <c r="F469" s="35" t="s">
        <v>10460</v>
      </c>
      <c r="G469" s="37" t="s">
        <v>7055</v>
      </c>
      <c r="H469" s="38">
        <v>16000</v>
      </c>
      <c r="I469" s="39">
        <v>5</v>
      </c>
      <c r="J469" s="40"/>
      <c r="K469" s="41"/>
      <c r="L469" s="76"/>
      <c r="M469" s="14"/>
      <c r="N469" s="15"/>
      <c r="O469" s="97">
        <v>0</v>
      </c>
      <c r="P469" s="97"/>
      <c r="Q469" s="227" t="s">
        <v>10187</v>
      </c>
      <c r="R469" s="146" t="s">
        <v>11184</v>
      </c>
      <c r="S469" s="78">
        <v>0</v>
      </c>
      <c r="T469" s="48">
        <v>80000</v>
      </c>
      <c r="U469" s="23"/>
      <c r="V469" s="24"/>
      <c r="W469" s="62" t="s">
        <v>1726</v>
      </c>
    </row>
    <row r="470" spans="1:23" ht="23.45" customHeight="1">
      <c r="A470" s="35" t="s">
        <v>1718</v>
      </c>
      <c r="B470" s="35" t="s">
        <v>10722</v>
      </c>
      <c r="C470" s="35" t="s">
        <v>1722</v>
      </c>
      <c r="D470" s="35" t="s">
        <v>1723</v>
      </c>
      <c r="E470" s="36" t="s">
        <v>10461</v>
      </c>
      <c r="F470" s="35" t="s">
        <v>10460</v>
      </c>
      <c r="G470" s="37" t="s">
        <v>7055</v>
      </c>
      <c r="H470" s="38">
        <v>16000</v>
      </c>
      <c r="I470" s="39">
        <v>5</v>
      </c>
      <c r="J470" s="40"/>
      <c r="K470" s="41"/>
      <c r="L470" s="76">
        <v>5</v>
      </c>
      <c r="M470" s="14"/>
      <c r="N470" s="15"/>
      <c r="O470" s="97">
        <v>5</v>
      </c>
      <c r="P470" s="97" t="s">
        <v>207</v>
      </c>
      <c r="Q470" s="146"/>
      <c r="R470" s="146"/>
      <c r="S470" s="78">
        <v>5</v>
      </c>
      <c r="T470" s="48">
        <v>80000</v>
      </c>
      <c r="U470" s="23"/>
      <c r="V470" s="24"/>
      <c r="W470" s="62" t="s">
        <v>1726</v>
      </c>
    </row>
    <row r="471" spans="1:23" ht="23.45" customHeight="1">
      <c r="A471" s="35" t="s">
        <v>1718</v>
      </c>
      <c r="B471" s="35" t="s">
        <v>10722</v>
      </c>
      <c r="C471" s="35" t="s">
        <v>1722</v>
      </c>
      <c r="D471" s="35" t="s">
        <v>1723</v>
      </c>
      <c r="E471" s="36" t="s">
        <v>9737</v>
      </c>
      <c r="F471" s="35" t="s">
        <v>9738</v>
      </c>
      <c r="G471" s="37" t="s">
        <v>7007</v>
      </c>
      <c r="H471" s="38">
        <v>10000</v>
      </c>
      <c r="I471" s="39"/>
      <c r="J471" s="40">
        <v>3</v>
      </c>
      <c r="K471" s="41"/>
      <c r="L471" s="76"/>
      <c r="M471" s="14">
        <v>3</v>
      </c>
      <c r="N471" s="15"/>
      <c r="O471" s="97">
        <v>3</v>
      </c>
      <c r="P471" s="97" t="s">
        <v>207</v>
      </c>
      <c r="Q471" s="233"/>
      <c r="R471" s="146" t="s">
        <v>144</v>
      </c>
      <c r="S471" s="78">
        <v>3</v>
      </c>
      <c r="T471" s="48">
        <v>0</v>
      </c>
      <c r="U471" s="23">
        <v>30000</v>
      </c>
      <c r="V471" s="24">
        <v>45887</v>
      </c>
      <c r="W471" s="62" t="s">
        <v>1726</v>
      </c>
    </row>
    <row r="472" spans="1:23" ht="23.45" customHeight="1">
      <c r="A472" s="35" t="s">
        <v>1718</v>
      </c>
      <c r="B472" s="35" t="s">
        <v>10722</v>
      </c>
      <c r="C472" s="35" t="s">
        <v>1722</v>
      </c>
      <c r="D472" s="35" t="s">
        <v>13021</v>
      </c>
      <c r="E472" s="36" t="s">
        <v>9737</v>
      </c>
      <c r="F472" s="35" t="s">
        <v>9738</v>
      </c>
      <c r="G472" s="37" t="s">
        <v>7007</v>
      </c>
      <c r="H472" s="38">
        <v>10000</v>
      </c>
      <c r="I472" s="39"/>
      <c r="J472" s="40">
        <v>2</v>
      </c>
      <c r="K472" s="41"/>
      <c r="L472" s="76"/>
      <c r="M472" s="14">
        <v>2</v>
      </c>
      <c r="N472" s="15"/>
      <c r="O472" s="97">
        <v>2</v>
      </c>
      <c r="P472" s="97" t="s">
        <v>207</v>
      </c>
      <c r="Q472" s="146"/>
      <c r="R472" s="146" t="s">
        <v>151</v>
      </c>
      <c r="S472" s="78">
        <v>2</v>
      </c>
      <c r="T472" s="48">
        <v>0</v>
      </c>
      <c r="U472" s="23">
        <v>20000</v>
      </c>
      <c r="V472" s="24">
        <v>45881</v>
      </c>
      <c r="W472" s="62" t="s">
        <v>1726</v>
      </c>
    </row>
    <row r="473" spans="1:23" ht="23.45" customHeight="1">
      <c r="A473" s="35" t="s">
        <v>1718</v>
      </c>
      <c r="B473" s="35" t="s">
        <v>10722</v>
      </c>
      <c r="C473" s="35" t="s">
        <v>1722</v>
      </c>
      <c r="D473" s="35" t="s">
        <v>1723</v>
      </c>
      <c r="E473" s="36" t="s">
        <v>9737</v>
      </c>
      <c r="F473" s="35" t="s">
        <v>9738</v>
      </c>
      <c r="G473" s="37" t="s">
        <v>7007</v>
      </c>
      <c r="H473" s="38">
        <v>10000</v>
      </c>
      <c r="I473" s="39"/>
      <c r="J473" s="40">
        <v>10</v>
      </c>
      <c r="K473" s="41"/>
      <c r="L473" s="76"/>
      <c r="M473" s="14">
        <v>10</v>
      </c>
      <c r="N473" s="15"/>
      <c r="O473" s="97">
        <v>10</v>
      </c>
      <c r="P473" s="97" t="s">
        <v>207</v>
      </c>
      <c r="Q473" s="146"/>
      <c r="R473" s="146" t="s">
        <v>84</v>
      </c>
      <c r="S473" s="78">
        <v>10</v>
      </c>
      <c r="T473" s="48">
        <v>0</v>
      </c>
      <c r="U473" s="23">
        <v>100000</v>
      </c>
      <c r="V473" s="24">
        <v>45880</v>
      </c>
      <c r="W473" s="62" t="s">
        <v>1726</v>
      </c>
    </row>
    <row r="474" spans="1:23" ht="23.45" customHeight="1">
      <c r="A474" s="35"/>
      <c r="B474" s="35"/>
      <c r="C474" s="35"/>
      <c r="D474" s="35"/>
      <c r="E474" s="36"/>
      <c r="F474" s="35"/>
      <c r="G474" s="37"/>
      <c r="H474" s="38"/>
      <c r="I474" s="39"/>
      <c r="J474" s="40"/>
      <c r="K474" s="41"/>
      <c r="L474" s="76"/>
      <c r="M474" s="14"/>
      <c r="N474" s="15"/>
      <c r="O474" s="97">
        <v>0</v>
      </c>
      <c r="P474" s="97" t="s">
        <v>207</v>
      </c>
      <c r="Q474" s="146"/>
      <c r="R474" s="146"/>
      <c r="S474" s="78">
        <v>0</v>
      </c>
      <c r="T474" s="49">
        <v>0</v>
      </c>
      <c r="U474" s="23"/>
      <c r="V474" s="24"/>
      <c r="W474" s="62" t="s">
        <v>207</v>
      </c>
    </row>
    <row r="475" spans="1:23" ht="23.45" customHeight="1">
      <c r="A475" s="35" t="s">
        <v>2913</v>
      </c>
      <c r="B475" s="35" t="s">
        <v>10898</v>
      </c>
      <c r="C475" s="35" t="s">
        <v>2917</v>
      </c>
      <c r="D475" s="35" t="s">
        <v>2918</v>
      </c>
      <c r="E475" s="36" t="s">
        <v>7860</v>
      </c>
      <c r="F475" s="35" t="s">
        <v>7861</v>
      </c>
      <c r="G475" s="37" t="s">
        <v>7067</v>
      </c>
      <c r="H475" s="38">
        <v>6000</v>
      </c>
      <c r="I475" s="39"/>
      <c r="J475" s="40">
        <v>1</v>
      </c>
      <c r="K475" s="41"/>
      <c r="L475" s="76"/>
      <c r="M475" s="14"/>
      <c r="N475" s="15"/>
      <c r="O475" s="97">
        <v>0</v>
      </c>
      <c r="P475" s="97" t="s">
        <v>207</v>
      </c>
      <c r="Q475" s="226" t="s">
        <v>12858</v>
      </c>
      <c r="R475" s="146" t="s">
        <v>504</v>
      </c>
      <c r="S475" s="78">
        <v>0</v>
      </c>
      <c r="T475" s="48">
        <v>0</v>
      </c>
      <c r="U475" s="23">
        <v>6000</v>
      </c>
      <c r="V475" s="24">
        <v>45887</v>
      </c>
      <c r="W475" s="62" t="s">
        <v>2921</v>
      </c>
    </row>
    <row r="476" spans="1:23" ht="23.45" customHeight="1">
      <c r="A476" s="35" t="s">
        <v>2913</v>
      </c>
      <c r="B476" s="35" t="s">
        <v>10898</v>
      </c>
      <c r="C476" s="35" t="s">
        <v>2917</v>
      </c>
      <c r="D476" s="35" t="s">
        <v>2918</v>
      </c>
      <c r="E476" s="36" t="s">
        <v>12151</v>
      </c>
      <c r="F476" s="35" t="s">
        <v>10031</v>
      </c>
      <c r="G476" s="37" t="s">
        <v>6875</v>
      </c>
      <c r="H476" s="38">
        <v>11000</v>
      </c>
      <c r="I476" s="39"/>
      <c r="J476" s="40">
        <v>35</v>
      </c>
      <c r="K476" s="41"/>
      <c r="L476" s="76"/>
      <c r="M476" s="14"/>
      <c r="N476" s="15"/>
      <c r="O476" s="97">
        <v>0</v>
      </c>
      <c r="P476" s="97"/>
      <c r="Q476" s="226"/>
      <c r="R476" s="146" t="s">
        <v>12923</v>
      </c>
      <c r="S476" s="78">
        <v>0</v>
      </c>
      <c r="T476" s="48">
        <v>0</v>
      </c>
      <c r="U476" s="23">
        <v>440000</v>
      </c>
      <c r="V476" s="24">
        <v>45887</v>
      </c>
      <c r="W476" s="62" t="s">
        <v>2921</v>
      </c>
    </row>
    <row r="477" spans="1:23" ht="23.45" customHeight="1">
      <c r="A477" s="35" t="s">
        <v>2913</v>
      </c>
      <c r="B477" s="35" t="s">
        <v>10898</v>
      </c>
      <c r="C477" s="35" t="s">
        <v>2917</v>
      </c>
      <c r="D477" s="35" t="s">
        <v>2918</v>
      </c>
      <c r="E477" s="36" t="s">
        <v>12151</v>
      </c>
      <c r="F477" s="35" t="s">
        <v>10031</v>
      </c>
      <c r="G477" s="37" t="s">
        <v>6875</v>
      </c>
      <c r="H477" s="38">
        <v>11000</v>
      </c>
      <c r="I477" s="39"/>
      <c r="J477" s="40">
        <v>5</v>
      </c>
      <c r="K477" s="41"/>
      <c r="L477" s="76"/>
      <c r="M477" s="14">
        <v>5</v>
      </c>
      <c r="N477" s="15"/>
      <c r="O477" s="97">
        <v>5</v>
      </c>
      <c r="P477" s="97" t="s">
        <v>207</v>
      </c>
      <c r="Q477" s="226" t="s">
        <v>12874</v>
      </c>
      <c r="R477" s="146" t="s">
        <v>12923</v>
      </c>
      <c r="S477" s="78">
        <v>5</v>
      </c>
      <c r="T477" s="48">
        <v>0</v>
      </c>
      <c r="U477" s="23">
        <v>440000</v>
      </c>
      <c r="V477" s="24">
        <v>45887</v>
      </c>
      <c r="W477" s="62" t="s">
        <v>2921</v>
      </c>
    </row>
    <row r="478" spans="1:23" ht="23.45" customHeight="1">
      <c r="A478" s="35" t="s">
        <v>2913</v>
      </c>
      <c r="B478" s="35" t="s">
        <v>10898</v>
      </c>
      <c r="C478" s="35" t="s">
        <v>2917</v>
      </c>
      <c r="D478" s="35" t="s">
        <v>2918</v>
      </c>
      <c r="E478" s="36" t="s">
        <v>12152</v>
      </c>
      <c r="F478" s="35" t="s">
        <v>10031</v>
      </c>
      <c r="G478" s="37" t="s">
        <v>6756</v>
      </c>
      <c r="H478" s="38">
        <v>11000</v>
      </c>
      <c r="I478" s="39"/>
      <c r="J478" s="40">
        <v>5</v>
      </c>
      <c r="K478" s="41"/>
      <c r="L478" s="76"/>
      <c r="M478" s="14"/>
      <c r="N478" s="15"/>
      <c r="O478" s="97">
        <v>0</v>
      </c>
      <c r="P478" s="97"/>
      <c r="Q478" s="226"/>
      <c r="R478" s="146" t="s">
        <v>12924</v>
      </c>
      <c r="S478" s="78">
        <v>0</v>
      </c>
      <c r="T478" s="48">
        <v>0</v>
      </c>
      <c r="U478" s="23">
        <v>110000</v>
      </c>
      <c r="V478" s="24">
        <v>45887</v>
      </c>
      <c r="W478" s="62" t="s">
        <v>2921</v>
      </c>
    </row>
    <row r="479" spans="1:23" ht="23.4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12152</v>
      </c>
      <c r="F479" s="35" t="s">
        <v>10031</v>
      </c>
      <c r="G479" s="37" t="s">
        <v>6756</v>
      </c>
      <c r="H479" s="38">
        <v>11000</v>
      </c>
      <c r="I479" s="39"/>
      <c r="J479" s="40">
        <v>5</v>
      </c>
      <c r="K479" s="41"/>
      <c r="L479" s="76"/>
      <c r="M479" s="14">
        <v>5</v>
      </c>
      <c r="N479" s="15"/>
      <c r="O479" s="97">
        <v>5</v>
      </c>
      <c r="P479" s="97" t="s">
        <v>207</v>
      </c>
      <c r="Q479" s="226" t="s">
        <v>12874</v>
      </c>
      <c r="R479" s="146" t="s">
        <v>12924</v>
      </c>
      <c r="S479" s="78">
        <v>5</v>
      </c>
      <c r="T479" s="48">
        <v>0</v>
      </c>
      <c r="U479" s="23">
        <v>110000</v>
      </c>
      <c r="V479" s="24">
        <v>45887</v>
      </c>
      <c r="W479" s="62" t="s">
        <v>2921</v>
      </c>
    </row>
    <row r="480" spans="1:23" ht="23.4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11636</v>
      </c>
      <c r="F480" s="35" t="s">
        <v>7677</v>
      </c>
      <c r="G480" s="37" t="s">
        <v>11637</v>
      </c>
      <c r="H480" s="38">
        <v>10000</v>
      </c>
      <c r="I480" s="39">
        <v>1</v>
      </c>
      <c r="J480" s="40"/>
      <c r="K480" s="41"/>
      <c r="L480" s="76">
        <v>1</v>
      </c>
      <c r="M480" s="14"/>
      <c r="N480" s="15"/>
      <c r="O480" s="97">
        <v>1</v>
      </c>
      <c r="P480" s="97" t="s">
        <v>207</v>
      </c>
      <c r="Q480" s="146"/>
      <c r="R480" s="146"/>
      <c r="S480" s="78">
        <v>1</v>
      </c>
      <c r="T480" s="48">
        <v>10000</v>
      </c>
      <c r="U480" s="23"/>
      <c r="V480" s="24"/>
      <c r="W480" s="62" t="s">
        <v>2921</v>
      </c>
    </row>
    <row r="481" spans="1:23" ht="23.4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7676</v>
      </c>
      <c r="F481" s="35" t="s">
        <v>7677</v>
      </c>
      <c r="G481" s="37" t="s">
        <v>6756</v>
      </c>
      <c r="H481" s="38">
        <v>10000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10000</v>
      </c>
      <c r="U481" s="23"/>
      <c r="V481" s="24"/>
      <c r="W481" s="62" t="s">
        <v>2921</v>
      </c>
    </row>
    <row r="482" spans="1:23" ht="23.4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7363</v>
      </c>
      <c r="F482" s="35" t="s">
        <v>7362</v>
      </c>
      <c r="G482" s="37" t="s">
        <v>7307</v>
      </c>
      <c r="H482" s="38">
        <v>10000</v>
      </c>
      <c r="I482" s="39">
        <v>10</v>
      </c>
      <c r="J482" s="40"/>
      <c r="K482" s="41"/>
      <c r="L482" s="76">
        <v>10</v>
      </c>
      <c r="M482" s="14"/>
      <c r="N482" s="15"/>
      <c r="O482" s="97">
        <v>10</v>
      </c>
      <c r="P482" s="97" t="s">
        <v>207</v>
      </c>
      <c r="Q482" s="146"/>
      <c r="R482" s="146"/>
      <c r="S482" s="78">
        <v>10</v>
      </c>
      <c r="T482" s="48">
        <v>100000</v>
      </c>
      <c r="U482" s="23"/>
      <c r="V482" s="24"/>
      <c r="W482" s="62" t="s">
        <v>2921</v>
      </c>
    </row>
    <row r="483" spans="1:23" ht="23.4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7366</v>
      </c>
      <c r="F483" s="35" t="s">
        <v>7365</v>
      </c>
      <c r="G483" s="37" t="s">
        <v>7007</v>
      </c>
      <c r="H483" s="38">
        <v>9500</v>
      </c>
      <c r="I483" s="39"/>
      <c r="J483" s="40">
        <v>5</v>
      </c>
      <c r="K483" s="41"/>
      <c r="L483" s="76"/>
      <c r="M483" s="14"/>
      <c r="N483" s="15"/>
      <c r="O483" s="97">
        <v>0</v>
      </c>
      <c r="P483" s="97" t="s">
        <v>207</v>
      </c>
      <c r="Q483" s="146" t="s">
        <v>12858</v>
      </c>
      <c r="R483" s="146" t="s">
        <v>143</v>
      </c>
      <c r="S483" s="78">
        <v>0</v>
      </c>
      <c r="T483" s="48">
        <v>0</v>
      </c>
      <c r="U483" s="23">
        <v>47500</v>
      </c>
      <c r="V483" s="24">
        <v>45888</v>
      </c>
      <c r="W483" s="62" t="s">
        <v>2921</v>
      </c>
    </row>
    <row r="484" spans="1:23" ht="23.45" customHeight="1">
      <c r="A484" s="16" t="s">
        <v>5666</v>
      </c>
      <c r="B484" s="16" t="s">
        <v>10898</v>
      </c>
      <c r="C484" s="16" t="s">
        <v>2917</v>
      </c>
      <c r="D484" s="16" t="s">
        <v>2918</v>
      </c>
      <c r="E484" s="25" t="s">
        <v>5415</v>
      </c>
      <c r="F484" s="16" t="s">
        <v>5416</v>
      </c>
      <c r="G484" s="26" t="s">
        <v>130</v>
      </c>
      <c r="H484" s="27">
        <v>10000</v>
      </c>
      <c r="I484" s="28"/>
      <c r="J484" s="29"/>
      <c r="K484" s="12">
        <v>1</v>
      </c>
      <c r="L484" s="77"/>
      <c r="M484" s="10"/>
      <c r="N484" s="11"/>
      <c r="O484" s="97">
        <v>0</v>
      </c>
      <c r="P484" s="97" t="s">
        <v>207</v>
      </c>
      <c r="Q484" s="147" t="s">
        <v>11184</v>
      </c>
      <c r="R484" s="147" t="s">
        <v>12364</v>
      </c>
      <c r="S484" s="78">
        <v>0</v>
      </c>
      <c r="T484" s="48">
        <v>0</v>
      </c>
      <c r="U484" s="23"/>
      <c r="V484" s="24"/>
      <c r="W484" s="62" t="s">
        <v>2921</v>
      </c>
    </row>
    <row r="485" spans="1:23" ht="23.45" customHeight="1">
      <c r="A485" s="16" t="s">
        <v>5666</v>
      </c>
      <c r="B485" s="16" t="s">
        <v>10898</v>
      </c>
      <c r="C485" s="16" t="s">
        <v>2917</v>
      </c>
      <c r="D485" s="16" t="s">
        <v>2918</v>
      </c>
      <c r="E485" s="25" t="s">
        <v>6673</v>
      </c>
      <c r="F485" s="16" t="s">
        <v>6674</v>
      </c>
      <c r="G485" s="26" t="s">
        <v>9487</v>
      </c>
      <c r="H485" s="27">
        <v>9500</v>
      </c>
      <c r="I485" s="28"/>
      <c r="J485" s="29"/>
      <c r="K485" s="12">
        <v>1</v>
      </c>
      <c r="L485" s="77"/>
      <c r="M485" s="10"/>
      <c r="N485" s="11"/>
      <c r="O485" s="107">
        <v>0</v>
      </c>
      <c r="P485" s="107" t="s">
        <v>207</v>
      </c>
      <c r="Q485" s="147"/>
      <c r="R485" s="147" t="s">
        <v>12756</v>
      </c>
      <c r="S485" s="78">
        <v>0</v>
      </c>
      <c r="T485" s="48">
        <v>0</v>
      </c>
      <c r="U485" s="23"/>
      <c r="V485" s="24"/>
      <c r="W485" s="62" t="s">
        <v>2921</v>
      </c>
    </row>
    <row r="486" spans="1:23" ht="23.45" customHeight="1">
      <c r="A486" s="16" t="s">
        <v>5666</v>
      </c>
      <c r="B486" s="16" t="s">
        <v>10898</v>
      </c>
      <c r="C486" s="16" t="s">
        <v>2917</v>
      </c>
      <c r="D486" s="16" t="s">
        <v>2918</v>
      </c>
      <c r="E486" s="25" t="s">
        <v>6673</v>
      </c>
      <c r="F486" s="16" t="s">
        <v>6674</v>
      </c>
      <c r="G486" s="26" t="s">
        <v>9487</v>
      </c>
      <c r="H486" s="27">
        <v>9500</v>
      </c>
      <c r="I486" s="28"/>
      <c r="J486" s="29"/>
      <c r="K486" s="12">
        <v>1</v>
      </c>
      <c r="L486" s="77"/>
      <c r="M486" s="10"/>
      <c r="N486" s="11"/>
      <c r="O486" s="107">
        <v>0</v>
      </c>
      <c r="P486" s="107" t="s">
        <v>207</v>
      </c>
      <c r="Q486" s="147"/>
      <c r="R486" s="147" t="s">
        <v>12757</v>
      </c>
      <c r="S486" s="78">
        <v>0</v>
      </c>
      <c r="T486" s="48">
        <v>0</v>
      </c>
      <c r="U486" s="23"/>
      <c r="V486" s="24"/>
      <c r="W486" s="62" t="s">
        <v>2921</v>
      </c>
    </row>
    <row r="487" spans="1:23" ht="23.45" customHeight="1">
      <c r="A487" s="30" t="s">
        <v>5666</v>
      </c>
      <c r="B487" s="69" t="s">
        <v>10898</v>
      </c>
      <c r="C487" s="30" t="s">
        <v>2917</v>
      </c>
      <c r="D487" s="30" t="s">
        <v>2918</v>
      </c>
      <c r="E487" s="31" t="s">
        <v>6675</v>
      </c>
      <c r="F487" s="30" t="s">
        <v>6674</v>
      </c>
      <c r="G487" s="32" t="s">
        <v>6308</v>
      </c>
      <c r="H487" s="33">
        <v>9500</v>
      </c>
      <c r="I487" s="39"/>
      <c r="J487" s="40"/>
      <c r="K487" s="34">
        <v>1</v>
      </c>
      <c r="L487" s="77"/>
      <c r="M487" s="10"/>
      <c r="N487" s="11"/>
      <c r="O487" s="97">
        <v>0</v>
      </c>
      <c r="P487" s="97" t="s">
        <v>207</v>
      </c>
      <c r="Q487" s="146"/>
      <c r="R487" s="217" t="s">
        <v>12987</v>
      </c>
      <c r="S487" s="78">
        <v>0</v>
      </c>
      <c r="T487" s="49">
        <v>0</v>
      </c>
      <c r="U487" s="23"/>
      <c r="V487" s="24"/>
      <c r="W487" s="62" t="s">
        <v>2921</v>
      </c>
    </row>
    <row r="488" spans="1:23" ht="23.45" customHeight="1">
      <c r="A488" s="30" t="s">
        <v>5666</v>
      </c>
      <c r="B488" s="69" t="s">
        <v>10898</v>
      </c>
      <c r="C488" s="30" t="s">
        <v>2917</v>
      </c>
      <c r="D488" s="30" t="s">
        <v>2918</v>
      </c>
      <c r="E488" s="31" t="s">
        <v>6676</v>
      </c>
      <c r="F488" s="30" t="s">
        <v>6674</v>
      </c>
      <c r="G488" s="32" t="s">
        <v>6062</v>
      </c>
      <c r="H488" s="33">
        <v>9500</v>
      </c>
      <c r="I488" s="39"/>
      <c r="J488" s="40"/>
      <c r="K488" s="34">
        <v>1</v>
      </c>
      <c r="L488" s="77"/>
      <c r="M488" s="10"/>
      <c r="N488" s="11"/>
      <c r="O488" s="97">
        <v>0</v>
      </c>
      <c r="P488" s="97" t="s">
        <v>207</v>
      </c>
      <c r="Q488" s="146"/>
      <c r="R488" s="217" t="s">
        <v>12988</v>
      </c>
      <c r="S488" s="78">
        <v>0</v>
      </c>
      <c r="T488" s="49">
        <v>0</v>
      </c>
      <c r="U488" s="23"/>
      <c r="V488" s="24"/>
      <c r="W488" s="62" t="s">
        <v>2921</v>
      </c>
    </row>
    <row r="489" spans="1:23" ht="23.45" customHeight="1">
      <c r="A489" s="30"/>
      <c r="B489" s="30"/>
      <c r="C489" s="30"/>
      <c r="D489" s="30"/>
      <c r="E489" s="31"/>
      <c r="F489" s="30"/>
      <c r="G489" s="32"/>
      <c r="H489" s="33"/>
      <c r="I489" s="39"/>
      <c r="J489" s="40"/>
      <c r="K489" s="34"/>
      <c r="L489" s="76"/>
      <c r="M489" s="14"/>
      <c r="N489" s="15"/>
      <c r="O489" s="97">
        <v>0</v>
      </c>
      <c r="P489" s="97" t="s">
        <v>207</v>
      </c>
      <c r="Q489" s="146"/>
      <c r="R489" s="217"/>
      <c r="S489" s="78">
        <v>0</v>
      </c>
      <c r="T489" s="49">
        <v>0</v>
      </c>
      <c r="U489" s="23"/>
      <c r="V489" s="24"/>
      <c r="W489" s="62" t="s">
        <v>207</v>
      </c>
    </row>
    <row r="490" spans="1:23" ht="23.45" customHeight="1">
      <c r="A490" s="35" t="s">
        <v>525</v>
      </c>
      <c r="B490" s="35" t="s">
        <v>10732</v>
      </c>
      <c r="C490" s="35" t="s">
        <v>159</v>
      </c>
      <c r="D490" s="35" t="s">
        <v>13020</v>
      </c>
      <c r="E490" s="36" t="s">
        <v>9739</v>
      </c>
      <c r="F490" s="35" t="s">
        <v>9740</v>
      </c>
      <c r="G490" s="37" t="s">
        <v>6756</v>
      </c>
      <c r="H490" s="38">
        <v>11000</v>
      </c>
      <c r="I490" s="39"/>
      <c r="J490" s="40">
        <v>2</v>
      </c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151</v>
      </c>
      <c r="S490" s="78">
        <v>0</v>
      </c>
      <c r="T490" s="48">
        <v>0</v>
      </c>
      <c r="U490" s="23">
        <v>22000</v>
      </c>
      <c r="V490" s="24">
        <v>45887</v>
      </c>
      <c r="W490" s="62" t="s">
        <v>373</v>
      </c>
    </row>
    <row r="491" spans="1:23" ht="23.4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9739</v>
      </c>
      <c r="F491" s="35" t="s">
        <v>9740</v>
      </c>
      <c r="G491" s="37" t="s">
        <v>6756</v>
      </c>
      <c r="H491" s="38">
        <v>11000</v>
      </c>
      <c r="I491" s="39"/>
      <c r="J491" s="40">
        <v>1</v>
      </c>
      <c r="K491" s="12"/>
      <c r="L491" s="77"/>
      <c r="M491" s="10">
        <v>1</v>
      </c>
      <c r="N491" s="11"/>
      <c r="O491" s="97">
        <v>1</v>
      </c>
      <c r="P491" s="97" t="s">
        <v>207</v>
      </c>
      <c r="Q491" s="146"/>
      <c r="R491" s="146" t="s">
        <v>504</v>
      </c>
      <c r="S491" s="78">
        <v>1</v>
      </c>
      <c r="T491" s="48">
        <v>0</v>
      </c>
      <c r="U491" s="23">
        <v>11000</v>
      </c>
      <c r="V491" s="24">
        <v>45883</v>
      </c>
      <c r="W491" s="62" t="s">
        <v>373</v>
      </c>
    </row>
    <row r="492" spans="1:23" ht="23.4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8066</v>
      </c>
      <c r="F492" s="35" t="s">
        <v>8067</v>
      </c>
      <c r="G492" s="37" t="s">
        <v>6875</v>
      </c>
      <c r="H492" s="38">
        <v>9000</v>
      </c>
      <c r="I492" s="39"/>
      <c r="J492" s="40">
        <v>1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504</v>
      </c>
      <c r="S492" s="78">
        <v>0</v>
      </c>
      <c r="T492" s="48">
        <v>0</v>
      </c>
      <c r="U492" s="23">
        <v>9000</v>
      </c>
      <c r="V492" s="24">
        <v>45887</v>
      </c>
      <c r="W492" s="62" t="s">
        <v>373</v>
      </c>
    </row>
    <row r="493" spans="1:23" ht="23.4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11351</v>
      </c>
      <c r="F493" s="35" t="s">
        <v>9877</v>
      </c>
      <c r="G493" s="37" t="s">
        <v>6874</v>
      </c>
      <c r="H493" s="38">
        <v>11000</v>
      </c>
      <c r="I493" s="39"/>
      <c r="J493" s="40">
        <v>23</v>
      </c>
      <c r="K493" s="41"/>
      <c r="L493" s="76"/>
      <c r="M493" s="14"/>
      <c r="N493" s="15"/>
      <c r="O493" s="97">
        <v>0</v>
      </c>
      <c r="P493" s="97" t="s">
        <v>207</v>
      </c>
      <c r="Q493" s="233"/>
      <c r="R493" s="146" t="s">
        <v>6760</v>
      </c>
      <c r="S493" s="78">
        <v>0</v>
      </c>
      <c r="T493" s="48">
        <v>0</v>
      </c>
      <c r="U493" s="23">
        <v>253000</v>
      </c>
      <c r="V493" s="24">
        <v>45887</v>
      </c>
      <c r="W493" s="62" t="s">
        <v>373</v>
      </c>
    </row>
    <row r="494" spans="1:23" ht="23.4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11352</v>
      </c>
      <c r="F494" s="35" t="s">
        <v>9877</v>
      </c>
      <c r="G494" s="37" t="s">
        <v>6875</v>
      </c>
      <c r="H494" s="38">
        <v>11000</v>
      </c>
      <c r="I494" s="39"/>
      <c r="J494" s="40">
        <v>10</v>
      </c>
      <c r="K494" s="41"/>
      <c r="L494" s="76"/>
      <c r="M494" s="14"/>
      <c r="N494" s="15"/>
      <c r="O494" s="97">
        <v>0</v>
      </c>
      <c r="P494" s="97" t="s">
        <v>207</v>
      </c>
      <c r="Q494" s="233"/>
      <c r="R494" s="146" t="s">
        <v>84</v>
      </c>
      <c r="S494" s="78">
        <v>0</v>
      </c>
      <c r="T494" s="48">
        <v>0</v>
      </c>
      <c r="U494" s="23">
        <v>110000</v>
      </c>
      <c r="V494" s="24">
        <v>45889</v>
      </c>
      <c r="W494" s="62" t="s">
        <v>373</v>
      </c>
    </row>
    <row r="495" spans="1:23" ht="23.4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11352</v>
      </c>
      <c r="F495" s="35" t="s">
        <v>9877</v>
      </c>
      <c r="G495" s="37" t="s">
        <v>6875</v>
      </c>
      <c r="H495" s="38">
        <v>11000</v>
      </c>
      <c r="I495" s="39"/>
      <c r="J495" s="40">
        <v>25</v>
      </c>
      <c r="K495" s="41"/>
      <c r="L495" s="76"/>
      <c r="M495" s="14"/>
      <c r="N495" s="15"/>
      <c r="O495" s="97">
        <v>0</v>
      </c>
      <c r="P495" s="97" t="s">
        <v>207</v>
      </c>
      <c r="Q495" s="233"/>
      <c r="R495" s="146" t="s">
        <v>6706</v>
      </c>
      <c r="S495" s="78">
        <v>0</v>
      </c>
      <c r="T495" s="48">
        <v>0</v>
      </c>
      <c r="U495" s="23">
        <v>286000</v>
      </c>
      <c r="V495" s="24">
        <v>45887</v>
      </c>
      <c r="W495" s="62" t="s">
        <v>373</v>
      </c>
    </row>
    <row r="496" spans="1:23" ht="23.4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11352</v>
      </c>
      <c r="F496" s="35" t="s">
        <v>9877</v>
      </c>
      <c r="G496" s="37" t="s">
        <v>6875</v>
      </c>
      <c r="H496" s="38">
        <v>11000</v>
      </c>
      <c r="I496" s="39">
        <v>10</v>
      </c>
      <c r="J496" s="40"/>
      <c r="K496" s="41"/>
      <c r="L496" s="76"/>
      <c r="M496" s="14"/>
      <c r="N496" s="15"/>
      <c r="O496" s="97">
        <v>0</v>
      </c>
      <c r="P496" s="97" t="s">
        <v>207</v>
      </c>
      <c r="Q496" s="227" t="s">
        <v>12894</v>
      </c>
      <c r="R496" s="146" t="s">
        <v>599</v>
      </c>
      <c r="S496" s="78">
        <v>0</v>
      </c>
      <c r="T496" s="48">
        <v>110000</v>
      </c>
      <c r="U496" s="23"/>
      <c r="V496" s="24"/>
      <c r="W496" s="62" t="s">
        <v>373</v>
      </c>
    </row>
    <row r="497" spans="1:23" ht="23.4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11639</v>
      </c>
      <c r="F497" s="35" t="s">
        <v>9877</v>
      </c>
      <c r="G497" s="37" t="s">
        <v>7064</v>
      </c>
      <c r="H497" s="38">
        <v>11000</v>
      </c>
      <c r="I497" s="39">
        <v>1</v>
      </c>
      <c r="J497" s="40"/>
      <c r="K497" s="41"/>
      <c r="L497" s="76">
        <v>1</v>
      </c>
      <c r="M497" s="14"/>
      <c r="N497" s="15"/>
      <c r="O497" s="97">
        <v>1</v>
      </c>
      <c r="P497" s="97" t="s">
        <v>207</v>
      </c>
      <c r="Q497" s="146"/>
      <c r="R497" s="146"/>
      <c r="S497" s="78">
        <v>1</v>
      </c>
      <c r="T497" s="48">
        <v>11000</v>
      </c>
      <c r="U497" s="23"/>
      <c r="V497" s="24"/>
      <c r="W497" s="62" t="s">
        <v>373</v>
      </c>
    </row>
    <row r="498" spans="1:23" ht="23.4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10033</v>
      </c>
      <c r="F498" s="35" t="s">
        <v>10034</v>
      </c>
      <c r="G498" s="37" t="s">
        <v>6874</v>
      </c>
      <c r="H498" s="38">
        <v>11000</v>
      </c>
      <c r="I498" s="39">
        <v>1</v>
      </c>
      <c r="J498" s="40"/>
      <c r="K498" s="41"/>
      <c r="L498" s="76">
        <v>1</v>
      </c>
      <c r="M498" s="14"/>
      <c r="N498" s="15"/>
      <c r="O498" s="97">
        <v>1</v>
      </c>
      <c r="P498" s="97" t="s">
        <v>207</v>
      </c>
      <c r="Q498" s="146"/>
      <c r="R498" s="146"/>
      <c r="S498" s="78">
        <v>1</v>
      </c>
      <c r="T498" s="48">
        <v>11000</v>
      </c>
      <c r="U498" s="23"/>
      <c r="V498" s="24"/>
      <c r="W498" s="62" t="s">
        <v>373</v>
      </c>
    </row>
    <row r="499" spans="1:23" ht="23.4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10138</v>
      </c>
      <c r="F499" s="35" t="s">
        <v>10034</v>
      </c>
      <c r="G499" s="37" t="s">
        <v>7067</v>
      </c>
      <c r="H499" s="38">
        <v>11000</v>
      </c>
      <c r="I499" s="39"/>
      <c r="J499" s="40">
        <v>7</v>
      </c>
      <c r="K499" s="41"/>
      <c r="L499" s="76"/>
      <c r="M499" s="14"/>
      <c r="N499" s="15"/>
      <c r="O499" s="97">
        <v>0</v>
      </c>
      <c r="P499" s="97" t="s">
        <v>207</v>
      </c>
      <c r="Q499" s="233"/>
      <c r="R499" s="146" t="s">
        <v>5185</v>
      </c>
      <c r="S499" s="78">
        <v>0</v>
      </c>
      <c r="T499" s="48">
        <v>0</v>
      </c>
      <c r="U499" s="23">
        <v>77000</v>
      </c>
      <c r="V499" s="24">
        <v>45889</v>
      </c>
      <c r="W499" s="62" t="s">
        <v>373</v>
      </c>
    </row>
    <row r="500" spans="1:23" ht="23.4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10138</v>
      </c>
      <c r="F500" s="35" t="s">
        <v>10034</v>
      </c>
      <c r="G500" s="37" t="s">
        <v>7067</v>
      </c>
      <c r="H500" s="38">
        <v>11000</v>
      </c>
      <c r="I500" s="39">
        <v>13</v>
      </c>
      <c r="J500" s="40"/>
      <c r="K500" s="41"/>
      <c r="L500" s="76"/>
      <c r="M500" s="14"/>
      <c r="N500" s="15"/>
      <c r="O500" s="97">
        <v>0</v>
      </c>
      <c r="P500" s="97" t="s">
        <v>207</v>
      </c>
      <c r="Q500" s="227" t="s">
        <v>12895</v>
      </c>
      <c r="R500" s="146" t="s">
        <v>12650</v>
      </c>
      <c r="S500" s="78">
        <v>0</v>
      </c>
      <c r="T500" s="48">
        <v>143000</v>
      </c>
      <c r="U500" s="23"/>
      <c r="V500" s="24"/>
      <c r="W500" s="62" t="s">
        <v>373</v>
      </c>
    </row>
    <row r="501" spans="1:23" ht="23.4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10139</v>
      </c>
      <c r="F501" s="35" t="s">
        <v>10034</v>
      </c>
      <c r="G501" s="37" t="s">
        <v>6875</v>
      </c>
      <c r="H501" s="38">
        <v>11000</v>
      </c>
      <c r="I501" s="39">
        <v>5</v>
      </c>
      <c r="J501" s="40"/>
      <c r="K501" s="41"/>
      <c r="L501" s="76">
        <v>5</v>
      </c>
      <c r="M501" s="14"/>
      <c r="N501" s="15"/>
      <c r="O501" s="97">
        <v>5</v>
      </c>
      <c r="P501" s="97" t="s">
        <v>207</v>
      </c>
      <c r="Q501" s="146"/>
      <c r="R501" s="146"/>
      <c r="S501" s="78">
        <v>5</v>
      </c>
      <c r="T501" s="48">
        <v>55000</v>
      </c>
      <c r="U501" s="23"/>
      <c r="V501" s="24"/>
      <c r="W501" s="62" t="s">
        <v>373</v>
      </c>
    </row>
    <row r="502" spans="1:23" ht="23.4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10035</v>
      </c>
      <c r="F502" s="35" t="s">
        <v>10034</v>
      </c>
      <c r="G502" s="37" t="s">
        <v>6756</v>
      </c>
      <c r="H502" s="38">
        <v>11000</v>
      </c>
      <c r="I502" s="39"/>
      <c r="J502" s="40">
        <v>18</v>
      </c>
      <c r="K502" s="41"/>
      <c r="L502" s="76"/>
      <c r="M502" s="14"/>
      <c r="N502" s="15"/>
      <c r="O502" s="97">
        <v>0</v>
      </c>
      <c r="P502" s="97" t="s">
        <v>207</v>
      </c>
      <c r="Q502" s="146"/>
      <c r="R502" s="146" t="s">
        <v>12762</v>
      </c>
      <c r="S502" s="78">
        <v>0</v>
      </c>
      <c r="T502" s="48">
        <v>0</v>
      </c>
      <c r="U502" s="23">
        <v>275000</v>
      </c>
      <c r="V502" s="24">
        <v>45887</v>
      </c>
      <c r="W502" s="62" t="s">
        <v>373</v>
      </c>
    </row>
    <row r="503" spans="1:23" ht="23.4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7367</v>
      </c>
      <c r="F503" s="35" t="s">
        <v>10463</v>
      </c>
      <c r="G503" s="37" t="s">
        <v>10451</v>
      </c>
      <c r="H503" s="38">
        <v>10000</v>
      </c>
      <c r="I503" s="39"/>
      <c r="J503" s="40">
        <v>1</v>
      </c>
      <c r="K503" s="41"/>
      <c r="L503" s="76"/>
      <c r="M503" s="14">
        <v>1</v>
      </c>
      <c r="N503" s="15"/>
      <c r="O503" s="97">
        <v>1</v>
      </c>
      <c r="P503" s="97" t="s">
        <v>207</v>
      </c>
      <c r="Q503" s="146"/>
      <c r="R503" s="146" t="s">
        <v>504</v>
      </c>
      <c r="S503" s="78">
        <v>1</v>
      </c>
      <c r="T503" s="48">
        <v>0</v>
      </c>
      <c r="U503" s="23">
        <v>10000</v>
      </c>
      <c r="V503" s="24">
        <v>45889</v>
      </c>
      <c r="W503" s="62" t="s">
        <v>373</v>
      </c>
    </row>
    <row r="504" spans="1:23" ht="23.4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7367</v>
      </c>
      <c r="F504" s="35" t="s">
        <v>10463</v>
      </c>
      <c r="G504" s="37" t="s">
        <v>10451</v>
      </c>
      <c r="H504" s="38">
        <v>10000</v>
      </c>
      <c r="I504" s="39"/>
      <c r="J504" s="40">
        <v>1</v>
      </c>
      <c r="K504" s="41"/>
      <c r="L504" s="76"/>
      <c r="M504" s="14">
        <v>1</v>
      </c>
      <c r="N504" s="15"/>
      <c r="O504" s="97">
        <v>1</v>
      </c>
      <c r="P504" s="97" t="s">
        <v>207</v>
      </c>
      <c r="Q504" s="146"/>
      <c r="R504" s="146" t="s">
        <v>504</v>
      </c>
      <c r="S504" s="78">
        <v>1</v>
      </c>
      <c r="T504" s="48">
        <v>0</v>
      </c>
      <c r="U504" s="23">
        <v>30000</v>
      </c>
      <c r="V504" s="24">
        <v>45881</v>
      </c>
      <c r="W504" s="62" t="s">
        <v>373</v>
      </c>
    </row>
    <row r="505" spans="1:23" ht="23.4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9529</v>
      </c>
      <c r="F505" s="35" t="s">
        <v>9469</v>
      </c>
      <c r="G505" s="37" t="s">
        <v>7067</v>
      </c>
      <c r="H505" s="38">
        <v>6000</v>
      </c>
      <c r="I505" s="39"/>
      <c r="J505" s="40">
        <v>3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144</v>
      </c>
      <c r="S505" s="78">
        <v>0</v>
      </c>
      <c r="T505" s="48">
        <v>0</v>
      </c>
      <c r="U505" s="23">
        <v>18000</v>
      </c>
      <c r="V505" s="24">
        <v>45887</v>
      </c>
      <c r="W505" s="62" t="s">
        <v>373</v>
      </c>
    </row>
    <row r="506" spans="1:23" ht="23.4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7376</v>
      </c>
      <c r="F506" s="35" t="s">
        <v>7370</v>
      </c>
      <c r="G506" s="37" t="s">
        <v>7377</v>
      </c>
      <c r="H506" s="38">
        <v>8000</v>
      </c>
      <c r="I506" s="39"/>
      <c r="J506" s="40">
        <v>20</v>
      </c>
      <c r="K506" s="41"/>
      <c r="L506" s="76"/>
      <c r="M506" s="14"/>
      <c r="N506" s="15"/>
      <c r="O506" s="97">
        <v>0</v>
      </c>
      <c r="P506" s="97" t="s">
        <v>207</v>
      </c>
      <c r="Q506" s="233" t="s">
        <v>12896</v>
      </c>
      <c r="R506" s="146" t="s">
        <v>97</v>
      </c>
      <c r="S506" s="78">
        <v>0</v>
      </c>
      <c r="T506" s="48">
        <v>0</v>
      </c>
      <c r="U506" s="23">
        <v>160000</v>
      </c>
      <c r="V506" s="24">
        <v>45887</v>
      </c>
      <c r="W506" s="62" t="s">
        <v>373</v>
      </c>
    </row>
    <row r="507" spans="1:23" ht="23.4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7376</v>
      </c>
      <c r="F507" s="35" t="s">
        <v>7370</v>
      </c>
      <c r="G507" s="37" t="s">
        <v>7377</v>
      </c>
      <c r="H507" s="38">
        <v>8000</v>
      </c>
      <c r="I507" s="39"/>
      <c r="J507" s="40">
        <v>2</v>
      </c>
      <c r="K507" s="41"/>
      <c r="L507" s="76"/>
      <c r="M507" s="14"/>
      <c r="N507" s="15"/>
      <c r="O507" s="97">
        <v>0</v>
      </c>
      <c r="P507" s="97" t="s">
        <v>207</v>
      </c>
      <c r="Q507" s="233"/>
      <c r="R507" s="146" t="s">
        <v>11722</v>
      </c>
      <c r="S507" s="78">
        <v>0</v>
      </c>
      <c r="T507" s="48">
        <v>0</v>
      </c>
      <c r="U507" s="23">
        <v>40000</v>
      </c>
      <c r="V507" s="24">
        <v>45883</v>
      </c>
      <c r="W507" s="62" t="s">
        <v>373</v>
      </c>
    </row>
    <row r="508" spans="1:23" ht="23.4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12153</v>
      </c>
      <c r="F508" s="35" t="s">
        <v>7370</v>
      </c>
      <c r="G508" s="37" t="s">
        <v>12154</v>
      </c>
      <c r="H508" s="38">
        <v>8000</v>
      </c>
      <c r="I508" s="39"/>
      <c r="J508" s="40">
        <v>28</v>
      </c>
      <c r="K508" s="41"/>
      <c r="L508" s="76"/>
      <c r="M508" s="14"/>
      <c r="N508" s="15"/>
      <c r="O508" s="97">
        <v>0</v>
      </c>
      <c r="P508" s="97" t="s">
        <v>207</v>
      </c>
      <c r="Q508" s="233"/>
      <c r="R508" s="146" t="s">
        <v>12375</v>
      </c>
      <c r="S508" s="78">
        <v>0</v>
      </c>
      <c r="T508" s="48">
        <v>0</v>
      </c>
      <c r="U508" s="23">
        <v>224000</v>
      </c>
      <c r="V508" s="24">
        <v>45887</v>
      </c>
      <c r="W508" s="62" t="s">
        <v>373</v>
      </c>
    </row>
    <row r="509" spans="1:23" ht="23.4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7369</v>
      </c>
      <c r="F509" s="35" t="s">
        <v>7370</v>
      </c>
      <c r="G509" s="37" t="s">
        <v>7371</v>
      </c>
      <c r="H509" s="38">
        <v>8000</v>
      </c>
      <c r="I509" s="39"/>
      <c r="J509" s="40">
        <v>17</v>
      </c>
      <c r="K509" s="41"/>
      <c r="L509" s="76"/>
      <c r="M509" s="14"/>
      <c r="N509" s="15"/>
      <c r="O509" s="97">
        <v>0</v>
      </c>
      <c r="P509" s="97" t="s">
        <v>207</v>
      </c>
      <c r="Q509" s="233"/>
      <c r="R509" s="146" t="s">
        <v>12715</v>
      </c>
      <c r="S509" s="78">
        <v>0</v>
      </c>
      <c r="T509" s="48">
        <v>0</v>
      </c>
      <c r="U509" s="23">
        <v>320000</v>
      </c>
      <c r="V509" s="24">
        <v>45881</v>
      </c>
      <c r="W509" s="62" t="s">
        <v>373</v>
      </c>
    </row>
    <row r="510" spans="1:23" ht="23.4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7372</v>
      </c>
      <c r="F510" s="35" t="s">
        <v>7370</v>
      </c>
      <c r="G510" s="37" t="s">
        <v>7373</v>
      </c>
      <c r="H510" s="38">
        <v>8000</v>
      </c>
      <c r="I510" s="39"/>
      <c r="J510" s="40">
        <v>14</v>
      </c>
      <c r="K510" s="41"/>
      <c r="L510" s="76"/>
      <c r="M510" s="14"/>
      <c r="N510" s="15"/>
      <c r="O510" s="97">
        <v>0</v>
      </c>
      <c r="P510" s="97" t="s">
        <v>207</v>
      </c>
      <c r="Q510" s="233"/>
      <c r="R510" s="146" t="s">
        <v>12716</v>
      </c>
      <c r="S510" s="78">
        <v>0</v>
      </c>
      <c r="T510" s="48">
        <v>0</v>
      </c>
      <c r="U510" s="23">
        <v>168000</v>
      </c>
      <c r="V510" s="24">
        <v>45887</v>
      </c>
      <c r="W510" s="62" t="s">
        <v>373</v>
      </c>
    </row>
    <row r="511" spans="1:23" ht="23.4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7374</v>
      </c>
      <c r="F511" s="35" t="s">
        <v>7370</v>
      </c>
      <c r="G511" s="37" t="s">
        <v>7375</v>
      </c>
      <c r="H511" s="38">
        <v>8000</v>
      </c>
      <c r="I511" s="39"/>
      <c r="J511" s="40">
        <v>7</v>
      </c>
      <c r="K511" s="41"/>
      <c r="L511" s="76"/>
      <c r="M511" s="14"/>
      <c r="N511" s="15"/>
      <c r="O511" s="97">
        <v>0</v>
      </c>
      <c r="P511" s="97" t="s">
        <v>207</v>
      </c>
      <c r="Q511" s="233"/>
      <c r="R511" s="146" t="s">
        <v>5185</v>
      </c>
      <c r="S511" s="78">
        <v>0</v>
      </c>
      <c r="T511" s="48">
        <v>0</v>
      </c>
      <c r="U511" s="23">
        <v>56000</v>
      </c>
      <c r="V511" s="24">
        <v>45887</v>
      </c>
      <c r="W511" s="62" t="s">
        <v>373</v>
      </c>
    </row>
    <row r="512" spans="1:23" ht="23.45" customHeight="1">
      <c r="A512" s="16" t="s">
        <v>157</v>
      </c>
      <c r="B512" s="16" t="s">
        <v>10732</v>
      </c>
      <c r="C512" s="16" t="s">
        <v>159</v>
      </c>
      <c r="D512" s="16" t="s">
        <v>160</v>
      </c>
      <c r="E512" s="25" t="s">
        <v>5654</v>
      </c>
      <c r="F512" s="16" t="s">
        <v>12471</v>
      </c>
      <c r="G512" s="26" t="s">
        <v>12490</v>
      </c>
      <c r="H512" s="27">
        <v>10000</v>
      </c>
      <c r="I512" s="28"/>
      <c r="J512" s="29"/>
      <c r="K512" s="84">
        <v>1</v>
      </c>
      <c r="L512" s="77"/>
      <c r="M512" s="10"/>
      <c r="N512" s="11"/>
      <c r="O512" s="97">
        <v>0</v>
      </c>
      <c r="P512" s="97" t="s">
        <v>207</v>
      </c>
      <c r="Q512" s="167" t="s">
        <v>12866</v>
      </c>
      <c r="R512" s="147" t="s">
        <v>12497</v>
      </c>
      <c r="S512" s="78">
        <v>0</v>
      </c>
      <c r="T512" s="48">
        <v>0</v>
      </c>
      <c r="U512" s="23"/>
      <c r="V512" s="24"/>
      <c r="W512" s="62" t="s">
        <v>373</v>
      </c>
    </row>
    <row r="513" spans="1:23" ht="23.45" customHeight="1">
      <c r="A513" s="16" t="s">
        <v>525</v>
      </c>
      <c r="B513" s="16" t="s">
        <v>10732</v>
      </c>
      <c r="C513" s="16" t="s">
        <v>159</v>
      </c>
      <c r="D513" s="16" t="s">
        <v>160</v>
      </c>
      <c r="E513" s="25" t="s">
        <v>11353</v>
      </c>
      <c r="F513" s="16" t="s">
        <v>9466</v>
      </c>
      <c r="G513" s="26" t="s">
        <v>6875</v>
      </c>
      <c r="H513" s="27">
        <v>12000</v>
      </c>
      <c r="I513" s="28"/>
      <c r="J513" s="320">
        <v>1</v>
      </c>
      <c r="K513" s="12"/>
      <c r="L513" s="77"/>
      <c r="M513" s="10"/>
      <c r="N513" s="11"/>
      <c r="O513" s="97">
        <v>0</v>
      </c>
      <c r="P513" s="97" t="s">
        <v>207</v>
      </c>
      <c r="Q513" s="231" t="s">
        <v>12913</v>
      </c>
      <c r="R513" s="147" t="s">
        <v>504</v>
      </c>
      <c r="S513" s="78">
        <v>0</v>
      </c>
      <c r="T513" s="48">
        <v>-12000</v>
      </c>
      <c r="U513" s="23">
        <v>12000</v>
      </c>
      <c r="V513" s="24">
        <v>45887</v>
      </c>
      <c r="W513" s="62" t="s">
        <v>373</v>
      </c>
    </row>
    <row r="514" spans="1:23" ht="23.45" customHeight="1">
      <c r="A514" s="16" t="s">
        <v>525</v>
      </c>
      <c r="B514" s="16" t="s">
        <v>10732</v>
      </c>
      <c r="C514" s="16" t="s">
        <v>159</v>
      </c>
      <c r="D514" s="16" t="s">
        <v>160</v>
      </c>
      <c r="E514" s="25" t="s">
        <v>11353</v>
      </c>
      <c r="F514" s="16" t="s">
        <v>9466</v>
      </c>
      <c r="G514" s="26" t="s">
        <v>6875</v>
      </c>
      <c r="H514" s="27">
        <v>12000</v>
      </c>
      <c r="I514" s="28"/>
      <c r="J514" s="320">
        <v>6</v>
      </c>
      <c r="K514" s="12"/>
      <c r="L514" s="77"/>
      <c r="M514" s="10"/>
      <c r="N514" s="11"/>
      <c r="O514" s="97">
        <v>0</v>
      </c>
      <c r="P514" s="97" t="s">
        <v>207</v>
      </c>
      <c r="Q514" s="231" t="s">
        <v>12913</v>
      </c>
      <c r="R514" s="147" t="s">
        <v>7773</v>
      </c>
      <c r="S514" s="78">
        <v>0</v>
      </c>
      <c r="T514" s="48">
        <v>-72000</v>
      </c>
      <c r="U514" s="23">
        <v>180000</v>
      </c>
      <c r="V514" s="24">
        <v>45881</v>
      </c>
      <c r="W514" s="62" t="s">
        <v>373</v>
      </c>
    </row>
    <row r="515" spans="1:23" ht="23.45" customHeight="1">
      <c r="A515" s="16" t="s">
        <v>157</v>
      </c>
      <c r="B515" s="16" t="s">
        <v>10732</v>
      </c>
      <c r="C515" s="16" t="s">
        <v>159</v>
      </c>
      <c r="D515" s="16" t="s">
        <v>160</v>
      </c>
      <c r="E515" s="25" t="s">
        <v>10328</v>
      </c>
      <c r="F515" s="16" t="s">
        <v>10325</v>
      </c>
      <c r="G515" s="26" t="s">
        <v>4766</v>
      </c>
      <c r="H515" s="27">
        <v>12000</v>
      </c>
      <c r="I515" s="28"/>
      <c r="J515" s="29"/>
      <c r="K515" s="84">
        <v>1</v>
      </c>
      <c r="L515" s="77"/>
      <c r="M515" s="10"/>
      <c r="N515" s="11"/>
      <c r="O515" s="97">
        <v>0</v>
      </c>
      <c r="P515" s="97" t="s">
        <v>207</v>
      </c>
      <c r="Q515" s="231" t="s">
        <v>52</v>
      </c>
      <c r="R515" s="147" t="s">
        <v>12033</v>
      </c>
      <c r="S515" s="78">
        <v>0</v>
      </c>
      <c r="T515" s="48">
        <v>-12000</v>
      </c>
      <c r="U515" s="23"/>
      <c r="V515" s="24"/>
      <c r="W515" s="62" t="s">
        <v>373</v>
      </c>
    </row>
    <row r="516" spans="1:23" ht="23.45" customHeight="1">
      <c r="A516" s="16" t="s">
        <v>157</v>
      </c>
      <c r="B516" s="16" t="s">
        <v>10732</v>
      </c>
      <c r="C516" s="16" t="s">
        <v>159</v>
      </c>
      <c r="D516" s="16" t="s">
        <v>160</v>
      </c>
      <c r="E516" s="25" t="s">
        <v>10328</v>
      </c>
      <c r="F516" s="16" t="s">
        <v>10325</v>
      </c>
      <c r="G516" s="26" t="s">
        <v>4766</v>
      </c>
      <c r="H516" s="27">
        <v>12000</v>
      </c>
      <c r="I516" s="28"/>
      <c r="J516" s="29"/>
      <c r="K516" s="84">
        <v>1</v>
      </c>
      <c r="L516" s="77"/>
      <c r="M516" s="10"/>
      <c r="N516" s="11"/>
      <c r="O516" s="97">
        <v>0</v>
      </c>
      <c r="P516" s="97" t="s">
        <v>207</v>
      </c>
      <c r="Q516" s="231" t="s">
        <v>52</v>
      </c>
      <c r="R516" s="147" t="s">
        <v>12351</v>
      </c>
      <c r="S516" s="78">
        <v>0</v>
      </c>
      <c r="T516" s="48">
        <v>-12000</v>
      </c>
      <c r="U516" s="23"/>
      <c r="V516" s="24"/>
      <c r="W516" s="62" t="s">
        <v>373</v>
      </c>
    </row>
    <row r="517" spans="1:23" ht="23.45" customHeight="1">
      <c r="A517" s="16" t="s">
        <v>157</v>
      </c>
      <c r="B517" s="16" t="s">
        <v>10732</v>
      </c>
      <c r="C517" s="16" t="s">
        <v>159</v>
      </c>
      <c r="D517" s="16" t="s">
        <v>160</v>
      </c>
      <c r="E517" s="25" t="s">
        <v>12707</v>
      </c>
      <c r="F517" s="16" t="s">
        <v>9933</v>
      </c>
      <c r="G517" s="26" t="s">
        <v>992</v>
      </c>
      <c r="H517" s="27">
        <v>11000</v>
      </c>
      <c r="I517" s="28"/>
      <c r="J517" s="29"/>
      <c r="K517" s="12">
        <v>1</v>
      </c>
      <c r="L517" s="77"/>
      <c r="M517" s="10"/>
      <c r="N517" s="11"/>
      <c r="O517" s="107">
        <v>0</v>
      </c>
      <c r="P517" s="107" t="s">
        <v>207</v>
      </c>
      <c r="Q517" s="147"/>
      <c r="R517" s="147" t="s">
        <v>12752</v>
      </c>
      <c r="S517" s="78">
        <v>0</v>
      </c>
      <c r="T517" s="48">
        <v>0</v>
      </c>
      <c r="U517" s="23"/>
      <c r="V517" s="24"/>
      <c r="W517" s="62" t="s">
        <v>373</v>
      </c>
    </row>
    <row r="518" spans="1:23" ht="23.45" customHeight="1">
      <c r="A518" s="30"/>
      <c r="B518" s="30"/>
      <c r="C518" s="30"/>
      <c r="D518" s="30"/>
      <c r="E518" s="31"/>
      <c r="F518" s="30"/>
      <c r="G518" s="32"/>
      <c r="H518" s="33"/>
      <c r="I518" s="39"/>
      <c r="J518" s="40"/>
      <c r="K518" s="34"/>
      <c r="L518" s="76"/>
      <c r="M518" s="14"/>
      <c r="N518" s="15"/>
      <c r="O518" s="97">
        <v>0</v>
      </c>
      <c r="P518" s="97" t="s">
        <v>207</v>
      </c>
      <c r="Q518" s="146"/>
      <c r="R518" s="217"/>
      <c r="S518" s="78">
        <v>0</v>
      </c>
      <c r="T518" s="49">
        <v>0</v>
      </c>
      <c r="U518" s="23"/>
      <c r="V518" s="24"/>
      <c r="W518" s="62" t="s">
        <v>207</v>
      </c>
    </row>
    <row r="519" spans="1:23" ht="23.45" customHeight="1">
      <c r="A519" s="35" t="s">
        <v>163</v>
      </c>
      <c r="B519" s="35" t="s">
        <v>10634</v>
      </c>
      <c r="C519" s="35" t="s">
        <v>165</v>
      </c>
      <c r="D519" s="35" t="s">
        <v>166</v>
      </c>
      <c r="E519" s="36" t="s">
        <v>7378</v>
      </c>
      <c r="F519" s="35" t="s">
        <v>7379</v>
      </c>
      <c r="G519" s="37" t="s">
        <v>6874</v>
      </c>
      <c r="H519" s="38">
        <v>11000</v>
      </c>
      <c r="I519" s="39">
        <v>1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146" t="s">
        <v>11184</v>
      </c>
      <c r="R519" s="146"/>
      <c r="S519" s="78">
        <v>0</v>
      </c>
      <c r="T519" s="49">
        <v>0</v>
      </c>
      <c r="U519" s="23"/>
      <c r="V519" s="24"/>
      <c r="W519" s="62" t="s">
        <v>4823</v>
      </c>
    </row>
    <row r="520" spans="1:23" ht="23.45" customHeight="1">
      <c r="A520" s="35" t="s">
        <v>163</v>
      </c>
      <c r="B520" s="35" t="s">
        <v>10634</v>
      </c>
      <c r="C520" s="35" t="s">
        <v>165</v>
      </c>
      <c r="D520" s="35" t="s">
        <v>166</v>
      </c>
      <c r="E520" s="36" t="s">
        <v>7561</v>
      </c>
      <c r="F520" s="35" t="s">
        <v>7379</v>
      </c>
      <c r="G520" s="37" t="s">
        <v>6875</v>
      </c>
      <c r="H520" s="38">
        <v>11000</v>
      </c>
      <c r="I520" s="39">
        <v>3</v>
      </c>
      <c r="J520" s="40"/>
      <c r="K520" s="41"/>
      <c r="L520" s="76"/>
      <c r="M520" s="14"/>
      <c r="N520" s="15"/>
      <c r="O520" s="97">
        <v>0</v>
      </c>
      <c r="P520" s="97" t="s">
        <v>207</v>
      </c>
      <c r="Q520" s="146" t="s">
        <v>11184</v>
      </c>
      <c r="R520" s="146"/>
      <c r="S520" s="78">
        <v>0</v>
      </c>
      <c r="T520" s="49">
        <v>0</v>
      </c>
      <c r="U520" s="23"/>
      <c r="V520" s="24"/>
      <c r="W520" s="62" t="s">
        <v>4823</v>
      </c>
    </row>
    <row r="521" spans="1:23" ht="23.45" customHeight="1">
      <c r="A521" s="35"/>
      <c r="B521" s="35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97">
        <v>0</v>
      </c>
      <c r="P521" s="97" t="s">
        <v>207</v>
      </c>
      <c r="Q521" s="146"/>
      <c r="R521" s="146"/>
      <c r="S521" s="78">
        <v>0</v>
      </c>
      <c r="T521" s="49">
        <v>0</v>
      </c>
      <c r="U521" s="23"/>
      <c r="V521" s="24"/>
      <c r="W521" s="62" t="s">
        <v>207</v>
      </c>
    </row>
    <row r="522" spans="1:23" ht="23.45" customHeight="1">
      <c r="A522" s="35" t="s">
        <v>613</v>
      </c>
      <c r="B522" s="35" t="s">
        <v>10801</v>
      </c>
      <c r="C522" s="35" t="s">
        <v>596</v>
      </c>
      <c r="D522" s="35" t="s">
        <v>596</v>
      </c>
      <c r="E522" s="36" t="s">
        <v>12829</v>
      </c>
      <c r="F522" s="35" t="s">
        <v>12830</v>
      </c>
      <c r="G522" s="35" t="s">
        <v>13007</v>
      </c>
      <c r="H522" s="38">
        <v>18000</v>
      </c>
      <c r="I522" s="39">
        <v>1</v>
      </c>
      <c r="J522" s="40"/>
      <c r="K522" s="41"/>
      <c r="L522" s="76">
        <v>1</v>
      </c>
      <c r="M522" s="14"/>
      <c r="N522" s="15"/>
      <c r="O522" s="97">
        <v>1</v>
      </c>
      <c r="P522" s="97" t="s">
        <v>207</v>
      </c>
      <c r="Q522" s="146"/>
      <c r="R522" s="146"/>
      <c r="S522" s="78">
        <v>1</v>
      </c>
      <c r="T522" s="48">
        <v>18000</v>
      </c>
      <c r="U522" s="23"/>
      <c r="V522" s="24"/>
      <c r="W522" s="62" t="s">
        <v>4908</v>
      </c>
    </row>
    <row r="523" spans="1:23" ht="23.45" customHeight="1">
      <c r="A523" s="35"/>
      <c r="B523" s="35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97">
        <v>0</v>
      </c>
      <c r="P523" s="97" t="s">
        <v>207</v>
      </c>
      <c r="Q523" s="146"/>
      <c r="R523" s="146"/>
      <c r="S523" s="78">
        <v>0</v>
      </c>
      <c r="T523" s="49">
        <v>0</v>
      </c>
      <c r="U523" s="23"/>
      <c r="V523" s="24"/>
      <c r="W523" s="62" t="s">
        <v>207</v>
      </c>
    </row>
    <row r="524" spans="1:23" ht="23.45" customHeight="1">
      <c r="A524" s="35" t="s">
        <v>376</v>
      </c>
      <c r="B524" s="35" t="s">
        <v>377</v>
      </c>
      <c r="C524" s="35" t="s">
        <v>378</v>
      </c>
      <c r="D524" s="35" t="s">
        <v>379</v>
      </c>
      <c r="E524" s="36" t="s">
        <v>9741</v>
      </c>
      <c r="F524" s="35" t="s">
        <v>7386</v>
      </c>
      <c r="G524" s="37" t="s">
        <v>5959</v>
      </c>
      <c r="H524" s="38">
        <v>4000</v>
      </c>
      <c r="I524" s="39">
        <v>5</v>
      </c>
      <c r="J524" s="40"/>
      <c r="K524" s="41"/>
      <c r="L524" s="76">
        <v>5</v>
      </c>
      <c r="M524" s="14"/>
      <c r="N524" s="15"/>
      <c r="O524" s="97">
        <v>5</v>
      </c>
      <c r="P524" s="97" t="s">
        <v>207</v>
      </c>
      <c r="Q524" s="146"/>
      <c r="R524" s="146"/>
      <c r="S524" s="78">
        <v>5</v>
      </c>
      <c r="T524" s="48">
        <v>20000</v>
      </c>
      <c r="U524" s="23"/>
      <c r="V524" s="24"/>
      <c r="W524" s="62" t="s">
        <v>382</v>
      </c>
    </row>
    <row r="525" spans="1:23" ht="23.45" customHeight="1">
      <c r="A525" s="35"/>
      <c r="B525" s="35"/>
      <c r="C525" s="35"/>
      <c r="D525" s="35"/>
      <c r="E525" s="36"/>
      <c r="F525" s="35"/>
      <c r="G525" s="37"/>
      <c r="H525" s="38"/>
      <c r="I525" s="39"/>
      <c r="J525" s="40"/>
      <c r="K525" s="41"/>
      <c r="L525" s="76"/>
      <c r="M525" s="14"/>
      <c r="N525" s="15"/>
      <c r="O525" s="97">
        <v>0</v>
      </c>
      <c r="P525" s="97" t="s">
        <v>207</v>
      </c>
      <c r="Q525" s="146"/>
      <c r="R525" s="146"/>
      <c r="S525" s="78">
        <v>0</v>
      </c>
      <c r="T525" s="49">
        <v>0</v>
      </c>
      <c r="U525" s="23"/>
      <c r="V525" s="24"/>
      <c r="W525" s="62" t="s">
        <v>207</v>
      </c>
    </row>
    <row r="526" spans="1:23" ht="23.45" customHeight="1">
      <c r="A526" s="35" t="s">
        <v>578</v>
      </c>
      <c r="B526" s="35" t="s">
        <v>10600</v>
      </c>
      <c r="C526" s="35" t="s">
        <v>580</v>
      </c>
      <c r="D526" s="35" t="s">
        <v>580</v>
      </c>
      <c r="E526" s="36" t="s">
        <v>8069</v>
      </c>
      <c r="F526" s="35" t="s">
        <v>8070</v>
      </c>
      <c r="G526" s="37" t="s">
        <v>8071</v>
      </c>
      <c r="H526" s="38">
        <v>15000</v>
      </c>
      <c r="I526" s="39">
        <v>18</v>
      </c>
      <c r="J526" s="40"/>
      <c r="K526" s="41"/>
      <c r="L526" s="76">
        <v>18</v>
      </c>
      <c r="M526" s="14"/>
      <c r="N526" s="15"/>
      <c r="O526" s="97">
        <v>18</v>
      </c>
      <c r="P526" s="97" t="s">
        <v>207</v>
      </c>
      <c r="Q526" s="146"/>
      <c r="R526" s="146"/>
      <c r="S526" s="78">
        <v>18</v>
      </c>
      <c r="T526" s="48">
        <v>270000</v>
      </c>
      <c r="U526" s="23"/>
      <c r="V526" s="24"/>
      <c r="W526" s="62" t="s">
        <v>578</v>
      </c>
    </row>
    <row r="527" spans="1:23" ht="23.45" customHeight="1">
      <c r="A527" s="35" t="s">
        <v>578</v>
      </c>
      <c r="B527" s="35" t="s">
        <v>10600</v>
      </c>
      <c r="C527" s="35" t="s">
        <v>580</v>
      </c>
      <c r="D527" s="35" t="s">
        <v>580</v>
      </c>
      <c r="E527" s="36" t="s">
        <v>8072</v>
      </c>
      <c r="F527" s="35" t="s">
        <v>8070</v>
      </c>
      <c r="G527" s="37" t="s">
        <v>6756</v>
      </c>
      <c r="H527" s="38">
        <v>15000</v>
      </c>
      <c r="I527" s="39">
        <v>7</v>
      </c>
      <c r="J527" s="40"/>
      <c r="K527" s="41"/>
      <c r="L527" s="76">
        <v>7</v>
      </c>
      <c r="M527" s="14"/>
      <c r="N527" s="15"/>
      <c r="O527" s="97">
        <v>7</v>
      </c>
      <c r="P527" s="97" t="s">
        <v>207</v>
      </c>
      <c r="Q527" s="146"/>
      <c r="R527" s="146"/>
      <c r="S527" s="78">
        <v>7</v>
      </c>
      <c r="T527" s="48">
        <v>105000</v>
      </c>
      <c r="U527" s="23"/>
      <c r="V527" s="24"/>
      <c r="W527" s="62" t="s">
        <v>578</v>
      </c>
    </row>
    <row r="528" spans="1:23" ht="23.45" customHeight="1">
      <c r="A528" s="35" t="s">
        <v>578</v>
      </c>
      <c r="B528" s="35" t="s">
        <v>10600</v>
      </c>
      <c r="C528" s="35" t="s">
        <v>580</v>
      </c>
      <c r="D528" s="35" t="s">
        <v>580</v>
      </c>
      <c r="E528" s="36" t="s">
        <v>8074</v>
      </c>
      <c r="F528" s="35" t="s">
        <v>8073</v>
      </c>
      <c r="G528" s="37" t="s">
        <v>6756</v>
      </c>
      <c r="H528" s="38">
        <v>15000</v>
      </c>
      <c r="I528" s="39">
        <v>3</v>
      </c>
      <c r="J528" s="40"/>
      <c r="K528" s="41"/>
      <c r="L528" s="76">
        <v>3</v>
      </c>
      <c r="M528" s="14"/>
      <c r="N528" s="15"/>
      <c r="O528" s="97">
        <v>3</v>
      </c>
      <c r="P528" s="97" t="s">
        <v>207</v>
      </c>
      <c r="Q528" s="146"/>
      <c r="R528" s="146"/>
      <c r="S528" s="78">
        <v>3</v>
      </c>
      <c r="T528" s="48">
        <v>45000</v>
      </c>
      <c r="U528" s="23"/>
      <c r="V528" s="24"/>
      <c r="W528" s="62" t="s">
        <v>578</v>
      </c>
    </row>
    <row r="529" spans="1:23" ht="23.45" customHeight="1">
      <c r="A529" s="35" t="s">
        <v>12771</v>
      </c>
      <c r="B529" s="35" t="s">
        <v>10600</v>
      </c>
      <c r="C529" s="35" t="s">
        <v>580</v>
      </c>
      <c r="D529" s="35" t="s">
        <v>580</v>
      </c>
      <c r="E529" s="36"/>
      <c r="F529" s="13" t="s">
        <v>12769</v>
      </c>
      <c r="G529" s="37"/>
      <c r="H529" s="38"/>
      <c r="I529" s="39"/>
      <c r="J529" s="40"/>
      <c r="K529" s="41"/>
      <c r="L529" s="76"/>
      <c r="M529" s="14"/>
      <c r="N529" s="15"/>
      <c r="O529" s="97">
        <v>0</v>
      </c>
      <c r="P529" s="97" t="s">
        <v>207</v>
      </c>
      <c r="Q529" s="219" t="s">
        <v>12893</v>
      </c>
      <c r="R529" s="146"/>
      <c r="S529" s="78">
        <v>0</v>
      </c>
      <c r="T529" s="48">
        <v>0</v>
      </c>
      <c r="U529" s="23"/>
      <c r="V529" s="24"/>
      <c r="W529" s="62" t="s">
        <v>578</v>
      </c>
    </row>
    <row r="530" spans="1:23" ht="23.45" customHeight="1">
      <c r="A530" s="35"/>
      <c r="B530" s="35"/>
      <c r="C530" s="35"/>
      <c r="D530" s="35"/>
      <c r="E530" s="36"/>
      <c r="F530" s="112"/>
      <c r="G530" s="37"/>
      <c r="H530" s="38"/>
      <c r="I530" s="39"/>
      <c r="J530" s="40"/>
      <c r="K530" s="41"/>
      <c r="L530" s="76"/>
      <c r="M530" s="14"/>
      <c r="N530" s="15"/>
      <c r="O530" s="97">
        <v>0</v>
      </c>
      <c r="P530" s="97" t="s">
        <v>207</v>
      </c>
      <c r="Q530" s="146"/>
      <c r="R530" s="146"/>
      <c r="S530" s="78">
        <v>0</v>
      </c>
      <c r="T530" s="49">
        <v>0</v>
      </c>
      <c r="U530" s="23"/>
      <c r="V530" s="24"/>
      <c r="W530" s="62" t="s">
        <v>207</v>
      </c>
    </row>
    <row r="531" spans="1:23" ht="23.45" customHeight="1">
      <c r="A531" s="35" t="s">
        <v>4479</v>
      </c>
      <c r="B531" s="35" t="s">
        <v>11125</v>
      </c>
      <c r="C531" s="35" t="s">
        <v>4482</v>
      </c>
      <c r="D531" s="35" t="s">
        <v>4482</v>
      </c>
      <c r="E531" s="36" t="s">
        <v>12613</v>
      </c>
      <c r="F531" s="35" t="s">
        <v>12614</v>
      </c>
      <c r="G531" s="37" t="s">
        <v>7076</v>
      </c>
      <c r="H531" s="38">
        <v>22000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22000</v>
      </c>
      <c r="U531" s="23"/>
      <c r="V531" s="24"/>
      <c r="W531" s="62" t="s">
        <v>4484</v>
      </c>
    </row>
    <row r="532" spans="1:23" ht="23.45" customHeight="1">
      <c r="A532" s="35" t="s">
        <v>4479</v>
      </c>
      <c r="B532" s="35" t="s">
        <v>11125</v>
      </c>
      <c r="C532" s="35" t="s">
        <v>4482</v>
      </c>
      <c r="D532" s="35" t="s">
        <v>4482</v>
      </c>
      <c r="E532" s="36" t="s">
        <v>7736</v>
      </c>
      <c r="F532" s="35" t="s">
        <v>12831</v>
      </c>
      <c r="G532" s="37" t="s">
        <v>12832</v>
      </c>
      <c r="H532" s="38">
        <v>12000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12000</v>
      </c>
      <c r="U532" s="23"/>
      <c r="V532" s="24"/>
      <c r="W532" s="62" t="s">
        <v>4484</v>
      </c>
    </row>
    <row r="533" spans="1:23" ht="23.4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167</v>
      </c>
      <c r="B534" s="35" t="s">
        <v>168</v>
      </c>
      <c r="C534" s="35" t="s">
        <v>169</v>
      </c>
      <c r="D534" s="35" t="s">
        <v>169</v>
      </c>
      <c r="E534" s="36" t="s">
        <v>12835</v>
      </c>
      <c r="F534" s="35" t="s">
        <v>9748</v>
      </c>
      <c r="G534" s="37" t="s">
        <v>6756</v>
      </c>
      <c r="H534" s="38">
        <v>15000</v>
      </c>
      <c r="I534" s="39">
        <v>2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146" t="s">
        <v>12881</v>
      </c>
      <c r="R534" s="146"/>
      <c r="S534" s="78">
        <v>0</v>
      </c>
      <c r="T534" s="49">
        <v>0</v>
      </c>
      <c r="U534" s="23"/>
      <c r="V534" s="24"/>
      <c r="W534" s="62" t="s">
        <v>4827</v>
      </c>
    </row>
    <row r="535" spans="1:23" ht="23.45" customHeight="1">
      <c r="A535" s="16" t="s">
        <v>170</v>
      </c>
      <c r="B535" s="16" t="s">
        <v>168</v>
      </c>
      <c r="C535" s="16" t="s">
        <v>169</v>
      </c>
      <c r="D535" s="16" t="s">
        <v>169</v>
      </c>
      <c r="E535" s="25" t="s">
        <v>5311</v>
      </c>
      <c r="F535" s="16" t="s">
        <v>5310</v>
      </c>
      <c r="G535" s="26" t="s">
        <v>147</v>
      </c>
      <c r="H535" s="27">
        <v>12000</v>
      </c>
      <c r="I535" s="28"/>
      <c r="J535" s="29"/>
      <c r="K535" s="12">
        <v>1</v>
      </c>
      <c r="L535" s="77"/>
      <c r="M535" s="10"/>
      <c r="N535" s="11">
        <v>1</v>
      </c>
      <c r="O535" s="97">
        <v>1</v>
      </c>
      <c r="P535" s="97" t="s">
        <v>207</v>
      </c>
      <c r="Q535" s="147"/>
      <c r="R535" s="147" t="s">
        <v>12351</v>
      </c>
      <c r="S535" s="78">
        <v>1</v>
      </c>
      <c r="T535" s="49">
        <v>0</v>
      </c>
      <c r="U535" s="23"/>
      <c r="V535" s="24"/>
      <c r="W535" s="62" t="s">
        <v>4827</v>
      </c>
    </row>
    <row r="536" spans="1:23" ht="23.45" customHeight="1">
      <c r="A536" s="30" t="s">
        <v>170</v>
      </c>
      <c r="B536" s="69" t="s">
        <v>168</v>
      </c>
      <c r="C536" s="30" t="s">
        <v>169</v>
      </c>
      <c r="D536" s="30" t="s">
        <v>169</v>
      </c>
      <c r="E536" s="31" t="s">
        <v>11511</v>
      </c>
      <c r="F536" s="30" t="s">
        <v>11712</v>
      </c>
      <c r="G536" s="32" t="s">
        <v>5923</v>
      </c>
      <c r="H536" s="33">
        <v>10500</v>
      </c>
      <c r="I536" s="39"/>
      <c r="J536" s="40"/>
      <c r="K536" s="34">
        <v>1</v>
      </c>
      <c r="L536" s="77"/>
      <c r="M536" s="10"/>
      <c r="N536" s="11"/>
      <c r="O536" s="97">
        <v>0</v>
      </c>
      <c r="P536" s="97" t="s">
        <v>207</v>
      </c>
      <c r="Q536" s="146"/>
      <c r="R536" s="217" t="s">
        <v>12978</v>
      </c>
      <c r="S536" s="78">
        <v>0</v>
      </c>
      <c r="T536" s="49">
        <v>0</v>
      </c>
      <c r="U536" s="23"/>
      <c r="V536" s="24"/>
      <c r="W536" s="62" t="s">
        <v>4827</v>
      </c>
    </row>
    <row r="537" spans="1:23" ht="23.45" customHeight="1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7"/>
      <c r="M537" s="10"/>
      <c r="N537" s="11"/>
      <c r="O537" s="97">
        <v>0</v>
      </c>
      <c r="P537" s="97" t="s">
        <v>207</v>
      </c>
      <c r="Q537" s="147"/>
      <c r="R537" s="147"/>
      <c r="S537" s="78">
        <v>0</v>
      </c>
      <c r="T537" s="49">
        <v>0</v>
      </c>
      <c r="U537" s="23"/>
      <c r="V537" s="24"/>
      <c r="W537" s="62" t="s">
        <v>207</v>
      </c>
    </row>
    <row r="538" spans="1:23" ht="23.25" customHeight="1">
      <c r="A538" s="35" t="s">
        <v>9678</v>
      </c>
      <c r="B538" s="35" t="s">
        <v>10549</v>
      </c>
      <c r="C538" s="35" t="s">
        <v>6949</v>
      </c>
      <c r="D538" s="35" t="s">
        <v>6949</v>
      </c>
      <c r="E538" s="36" t="s">
        <v>10469</v>
      </c>
      <c r="F538" s="35" t="s">
        <v>12315</v>
      </c>
      <c r="G538" s="37" t="s">
        <v>7076</v>
      </c>
      <c r="H538" s="38">
        <v>14000</v>
      </c>
      <c r="I538" s="39"/>
      <c r="J538" s="40">
        <v>1</v>
      </c>
      <c r="K538" s="41"/>
      <c r="L538" s="76"/>
      <c r="M538" s="14"/>
      <c r="N538" s="15"/>
      <c r="O538" s="97">
        <v>0</v>
      </c>
      <c r="P538" s="97" t="s">
        <v>207</v>
      </c>
      <c r="Q538" s="146" t="s">
        <v>11668</v>
      </c>
      <c r="R538" s="146" t="s">
        <v>504</v>
      </c>
      <c r="S538" s="78">
        <v>0</v>
      </c>
      <c r="T538" s="48">
        <v>0</v>
      </c>
      <c r="U538" s="23">
        <v>14000</v>
      </c>
      <c r="V538" s="24">
        <v>45889</v>
      </c>
      <c r="W538" s="62" t="s">
        <v>9681</v>
      </c>
    </row>
    <row r="539" spans="1:23" ht="23.25" customHeight="1">
      <c r="A539" s="35" t="s">
        <v>9678</v>
      </c>
      <c r="B539" s="35" t="s">
        <v>10549</v>
      </c>
      <c r="C539" s="35" t="s">
        <v>6949</v>
      </c>
      <c r="D539" s="35" t="s">
        <v>6949</v>
      </c>
      <c r="E539" s="36" t="s">
        <v>10469</v>
      </c>
      <c r="F539" s="35" t="s">
        <v>12315</v>
      </c>
      <c r="G539" s="37" t="s">
        <v>7076</v>
      </c>
      <c r="H539" s="38">
        <v>14000</v>
      </c>
      <c r="I539" s="39">
        <v>1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227" t="s">
        <v>12897</v>
      </c>
      <c r="R539" s="146" t="s">
        <v>11378</v>
      </c>
      <c r="S539" s="78">
        <v>0</v>
      </c>
      <c r="T539" s="48">
        <v>14000</v>
      </c>
      <c r="U539" s="23"/>
      <c r="V539" s="24"/>
      <c r="W539" s="62" t="s">
        <v>9681</v>
      </c>
    </row>
    <row r="540" spans="1:23" ht="23.25" customHeight="1">
      <c r="A540" s="35" t="s">
        <v>9678</v>
      </c>
      <c r="B540" s="35" t="s">
        <v>10549</v>
      </c>
      <c r="C540" s="35" t="s">
        <v>6949</v>
      </c>
      <c r="D540" s="35" t="s">
        <v>6949</v>
      </c>
      <c r="E540" s="36" t="s">
        <v>12155</v>
      </c>
      <c r="F540" s="35" t="s">
        <v>12315</v>
      </c>
      <c r="G540" s="37" t="s">
        <v>7064</v>
      </c>
      <c r="H540" s="38">
        <v>14000</v>
      </c>
      <c r="I540" s="39"/>
      <c r="J540" s="40">
        <v>1</v>
      </c>
      <c r="K540" s="41"/>
      <c r="L540" s="76"/>
      <c r="M540" s="14"/>
      <c r="N540" s="15"/>
      <c r="O540" s="97">
        <v>0</v>
      </c>
      <c r="P540" s="97" t="s">
        <v>207</v>
      </c>
      <c r="Q540" s="146" t="s">
        <v>11668</v>
      </c>
      <c r="R540" s="146" t="s">
        <v>504</v>
      </c>
      <c r="S540" s="78">
        <v>0</v>
      </c>
      <c r="T540" s="48">
        <v>0</v>
      </c>
      <c r="U540" s="23">
        <v>14000</v>
      </c>
      <c r="V540" s="24">
        <v>45889</v>
      </c>
      <c r="W540" s="62" t="s">
        <v>9681</v>
      </c>
    </row>
    <row r="541" spans="1:23" ht="23.25" customHeight="1">
      <c r="A541" s="35" t="s">
        <v>9678</v>
      </c>
      <c r="B541" s="35" t="s">
        <v>10549</v>
      </c>
      <c r="C541" s="35" t="s">
        <v>6949</v>
      </c>
      <c r="D541" s="35" t="s">
        <v>13019</v>
      </c>
      <c r="E541" s="36" t="s">
        <v>12155</v>
      </c>
      <c r="F541" s="35" t="s">
        <v>12315</v>
      </c>
      <c r="G541" s="37" t="s">
        <v>7064</v>
      </c>
      <c r="H541" s="38">
        <v>14000</v>
      </c>
      <c r="I541" s="39">
        <v>1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227" t="s">
        <v>12897</v>
      </c>
      <c r="R541" s="146" t="s">
        <v>11378</v>
      </c>
      <c r="S541" s="78">
        <v>0</v>
      </c>
      <c r="T541" s="48">
        <v>14000</v>
      </c>
      <c r="U541" s="23"/>
      <c r="V541" s="24"/>
      <c r="W541" s="62" t="s">
        <v>9681</v>
      </c>
    </row>
    <row r="542" spans="1:23" ht="23.4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45" customHeight="1">
      <c r="A543" s="35" t="s">
        <v>5472</v>
      </c>
      <c r="B543" s="35" t="s">
        <v>10848</v>
      </c>
      <c r="C543" s="35" t="s">
        <v>5473</v>
      </c>
      <c r="D543" s="35" t="s">
        <v>5473</v>
      </c>
      <c r="E543" s="36" t="s">
        <v>9745</v>
      </c>
      <c r="F543" s="35" t="s">
        <v>7397</v>
      </c>
      <c r="G543" s="37" t="s">
        <v>6875</v>
      </c>
      <c r="H543" s="38">
        <v>10000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10000</v>
      </c>
      <c r="U543" s="23"/>
      <c r="V543" s="24"/>
      <c r="W543" s="62" t="s">
        <v>5475</v>
      </c>
    </row>
    <row r="544" spans="1:23" ht="23.45" customHeight="1">
      <c r="A544" s="35" t="s">
        <v>5472</v>
      </c>
      <c r="B544" s="35" t="s">
        <v>10848</v>
      </c>
      <c r="C544" s="35" t="s">
        <v>5473</v>
      </c>
      <c r="D544" s="35" t="s">
        <v>5473</v>
      </c>
      <c r="E544" s="36" t="s">
        <v>7396</v>
      </c>
      <c r="F544" s="35" t="s">
        <v>7397</v>
      </c>
      <c r="G544" s="37" t="s">
        <v>7064</v>
      </c>
      <c r="H544" s="38">
        <v>10000</v>
      </c>
      <c r="I544" s="39">
        <v>1</v>
      </c>
      <c r="J544" s="40"/>
      <c r="K544" s="41"/>
      <c r="L544" s="76">
        <v>1</v>
      </c>
      <c r="M544" s="14"/>
      <c r="N544" s="15"/>
      <c r="O544" s="97">
        <v>1</v>
      </c>
      <c r="P544" s="97" t="s">
        <v>207</v>
      </c>
      <c r="Q544" s="146"/>
      <c r="R544" s="146"/>
      <c r="S544" s="78">
        <v>1</v>
      </c>
      <c r="T544" s="48">
        <v>10000</v>
      </c>
      <c r="U544" s="23"/>
      <c r="V544" s="24"/>
      <c r="W544" s="62" t="s">
        <v>5475</v>
      </c>
    </row>
    <row r="545" spans="1:23" ht="23.45" customHeight="1">
      <c r="A545" s="35"/>
      <c r="B545" s="35"/>
      <c r="C545" s="35"/>
      <c r="D545" s="35"/>
      <c r="E545" s="36"/>
      <c r="F545" s="35"/>
      <c r="G545" s="37"/>
      <c r="H545" s="38"/>
      <c r="I545" s="39"/>
      <c r="J545" s="40"/>
      <c r="K545" s="41"/>
      <c r="L545" s="76"/>
      <c r="M545" s="14"/>
      <c r="N545" s="15"/>
      <c r="O545" s="97">
        <v>0</v>
      </c>
      <c r="P545" s="97" t="s">
        <v>207</v>
      </c>
      <c r="Q545" s="146"/>
      <c r="R545" s="146"/>
      <c r="S545" s="78">
        <v>0</v>
      </c>
      <c r="T545" s="49">
        <v>0</v>
      </c>
      <c r="U545" s="23"/>
      <c r="V545" s="24"/>
      <c r="W545" s="62" t="s">
        <v>207</v>
      </c>
    </row>
    <row r="546" spans="1:23" ht="23.45" customHeight="1">
      <c r="A546" s="35" t="s">
        <v>2039</v>
      </c>
      <c r="B546" s="35" t="s">
        <v>10769</v>
      </c>
      <c r="C546" s="35" t="s">
        <v>2042</v>
      </c>
      <c r="D546" s="35" t="s">
        <v>490</v>
      </c>
      <c r="E546" s="36" t="s">
        <v>12833</v>
      </c>
      <c r="F546" s="35" t="s">
        <v>12834</v>
      </c>
      <c r="G546" s="37" t="s">
        <v>12142</v>
      </c>
      <c r="H546" s="38">
        <v>12000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12000</v>
      </c>
      <c r="U546" s="23"/>
      <c r="V546" s="24"/>
      <c r="W546" s="62" t="s">
        <v>221</v>
      </c>
    </row>
    <row r="547" spans="1:23" ht="23.45" customHeight="1">
      <c r="A547" s="35" t="s">
        <v>11785</v>
      </c>
      <c r="B547" s="35" t="s">
        <v>10769</v>
      </c>
      <c r="C547" s="35" t="s">
        <v>2042</v>
      </c>
      <c r="D547" s="35" t="s">
        <v>490</v>
      </c>
      <c r="E547" s="36"/>
      <c r="F547" s="13" t="s">
        <v>12769</v>
      </c>
      <c r="G547" s="37"/>
      <c r="H547" s="38"/>
      <c r="I547" s="39"/>
      <c r="J547" s="40"/>
      <c r="K547" s="41"/>
      <c r="L547" s="76"/>
      <c r="M547" s="14"/>
      <c r="N547" s="15"/>
      <c r="O547" s="97">
        <v>0</v>
      </c>
      <c r="P547" s="97" t="s">
        <v>207</v>
      </c>
      <c r="Q547" s="219" t="s">
        <v>12898</v>
      </c>
      <c r="R547" s="146"/>
      <c r="S547" s="78">
        <v>0</v>
      </c>
      <c r="T547" s="48">
        <v>0</v>
      </c>
      <c r="U547" s="23"/>
      <c r="V547" s="24"/>
      <c r="W547" s="62" t="s">
        <v>221</v>
      </c>
    </row>
    <row r="548" spans="1:23" ht="23.45" customHeight="1">
      <c r="A548" s="16" t="s">
        <v>5739</v>
      </c>
      <c r="B548" s="16" t="s">
        <v>10769</v>
      </c>
      <c r="C548" s="16" t="s">
        <v>2042</v>
      </c>
      <c r="D548" s="16" t="s">
        <v>490</v>
      </c>
      <c r="E548" s="25" t="s">
        <v>5399</v>
      </c>
      <c r="F548" s="16" t="s">
        <v>5987</v>
      </c>
      <c r="G548" s="26" t="s">
        <v>6308</v>
      </c>
      <c r="H548" s="27">
        <v>12500</v>
      </c>
      <c r="I548" s="28"/>
      <c r="J548" s="29"/>
      <c r="K548" s="12">
        <v>1</v>
      </c>
      <c r="L548" s="77"/>
      <c r="M548" s="10"/>
      <c r="N548" s="11">
        <v>1</v>
      </c>
      <c r="O548" s="97">
        <v>1</v>
      </c>
      <c r="P548" s="97" t="s">
        <v>207</v>
      </c>
      <c r="Q548" s="147"/>
      <c r="R548" s="147" t="s">
        <v>12359</v>
      </c>
      <c r="S548" s="78">
        <v>1</v>
      </c>
      <c r="T548" s="48">
        <v>0</v>
      </c>
      <c r="U548" s="23"/>
      <c r="V548" s="24"/>
      <c r="W548" s="62" t="s">
        <v>221</v>
      </c>
    </row>
    <row r="549" spans="1:23" ht="23.45" customHeight="1">
      <c r="A549" s="16"/>
      <c r="B549" s="16"/>
      <c r="C549" s="16"/>
      <c r="D549" s="16"/>
      <c r="E549" s="25"/>
      <c r="F549" s="16"/>
      <c r="G549" s="26"/>
      <c r="H549" s="27"/>
      <c r="I549" s="28"/>
      <c r="J549" s="29"/>
      <c r="K549" s="12"/>
      <c r="L549" s="77"/>
      <c r="M549" s="10"/>
      <c r="N549" s="11"/>
      <c r="O549" s="97">
        <v>0</v>
      </c>
      <c r="P549" s="97" t="s">
        <v>207</v>
      </c>
      <c r="Q549" s="147"/>
      <c r="R549" s="147"/>
      <c r="S549" s="78">
        <v>0</v>
      </c>
      <c r="T549" s="49">
        <v>0</v>
      </c>
      <c r="U549" s="23"/>
      <c r="V549" s="24"/>
      <c r="W549" s="62" t="s">
        <v>207</v>
      </c>
    </row>
    <row r="550" spans="1:23" ht="23.45" customHeight="1">
      <c r="A550" s="35" t="s">
        <v>6702</v>
      </c>
      <c r="B550" s="35" t="s">
        <v>11279</v>
      </c>
      <c r="C550" s="35" t="s">
        <v>6436</v>
      </c>
      <c r="D550" s="35" t="s">
        <v>6436</v>
      </c>
      <c r="E550" s="36" t="s">
        <v>7868</v>
      </c>
      <c r="F550" s="229" t="s">
        <v>7867</v>
      </c>
      <c r="G550" s="37" t="s">
        <v>7661</v>
      </c>
      <c r="H550" s="38">
        <v>13000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8" t="s">
        <v>12899</v>
      </c>
      <c r="R550" s="146"/>
      <c r="S550" s="78">
        <v>0</v>
      </c>
      <c r="T550" s="49">
        <v>0</v>
      </c>
      <c r="U550" s="23"/>
      <c r="V550" s="24"/>
      <c r="W550" s="62" t="s">
        <v>6705</v>
      </c>
    </row>
    <row r="551" spans="1:23" ht="23.45" customHeight="1">
      <c r="A551" s="35" t="s">
        <v>6702</v>
      </c>
      <c r="B551" s="35" t="s">
        <v>11279</v>
      </c>
      <c r="C551" s="35" t="s">
        <v>6436</v>
      </c>
      <c r="D551" s="35" t="s">
        <v>6436</v>
      </c>
      <c r="E551" s="36" t="s">
        <v>7869</v>
      </c>
      <c r="F551" s="35" t="s">
        <v>7867</v>
      </c>
      <c r="G551" s="37" t="s">
        <v>7079</v>
      </c>
      <c r="H551" s="38">
        <v>13000</v>
      </c>
      <c r="I551" s="39"/>
      <c r="J551" s="40">
        <v>70</v>
      </c>
      <c r="K551" s="41"/>
      <c r="L551" s="76"/>
      <c r="M551" s="14"/>
      <c r="N551" s="15"/>
      <c r="O551" s="97">
        <v>0</v>
      </c>
      <c r="P551" s="97" t="s">
        <v>207</v>
      </c>
      <c r="Q551" s="219" t="s">
        <v>12463</v>
      </c>
      <c r="R551" s="156" t="s">
        <v>12376</v>
      </c>
      <c r="S551" s="78">
        <v>0</v>
      </c>
      <c r="T551" s="49">
        <v>0</v>
      </c>
      <c r="U551" s="23">
        <v>910000</v>
      </c>
      <c r="V551" s="24">
        <v>45888</v>
      </c>
      <c r="W551" s="62" t="s">
        <v>6705</v>
      </c>
    </row>
    <row r="552" spans="1:23" ht="23.45" customHeight="1">
      <c r="A552" s="16" t="s">
        <v>9439</v>
      </c>
      <c r="B552" s="16" t="s">
        <v>11279</v>
      </c>
      <c r="C552" s="16" t="s">
        <v>6436</v>
      </c>
      <c r="D552" s="16" t="s">
        <v>6436</v>
      </c>
      <c r="E552" s="25" t="s">
        <v>12324</v>
      </c>
      <c r="F552" s="16" t="s">
        <v>12301</v>
      </c>
      <c r="G552" s="26" t="s">
        <v>147</v>
      </c>
      <c r="H552" s="27">
        <v>13000</v>
      </c>
      <c r="I552" s="28"/>
      <c r="J552" s="29"/>
      <c r="K552" s="12">
        <v>1</v>
      </c>
      <c r="L552" s="77"/>
      <c r="M552" s="10"/>
      <c r="N552" s="11">
        <v>1</v>
      </c>
      <c r="O552" s="97">
        <v>1</v>
      </c>
      <c r="P552" s="97" t="s">
        <v>207</v>
      </c>
      <c r="Q552" s="147"/>
      <c r="R552" s="147" t="s">
        <v>12365</v>
      </c>
      <c r="S552" s="78">
        <v>1</v>
      </c>
      <c r="T552" s="49">
        <v>0</v>
      </c>
      <c r="U552" s="23"/>
      <c r="V552" s="24"/>
      <c r="W552" s="62" t="s">
        <v>6705</v>
      </c>
    </row>
    <row r="553" spans="1:23" ht="23.45" customHeight="1">
      <c r="A553" s="16"/>
      <c r="B553" s="16"/>
      <c r="C553" s="16"/>
      <c r="D553" s="16"/>
      <c r="E553" s="25"/>
      <c r="F553" s="16"/>
      <c r="G553" s="26"/>
      <c r="H553" s="27"/>
      <c r="I553" s="28"/>
      <c r="J553" s="29"/>
      <c r="K553" s="12"/>
      <c r="L553" s="77"/>
      <c r="M553" s="10"/>
      <c r="N553" s="11"/>
      <c r="O553" s="97">
        <v>0</v>
      </c>
      <c r="P553" s="97" t="s">
        <v>207</v>
      </c>
      <c r="Q553" s="147"/>
      <c r="R553" s="147"/>
      <c r="S553" s="78">
        <v>0</v>
      </c>
      <c r="T553" s="49">
        <v>0</v>
      </c>
      <c r="U553" s="23"/>
      <c r="V553" s="24"/>
      <c r="W553" s="62" t="s">
        <v>207</v>
      </c>
    </row>
    <row r="554" spans="1:23" ht="23.45" customHeight="1">
      <c r="A554" s="35" t="s">
        <v>4740</v>
      </c>
      <c r="B554" s="35" t="s">
        <v>11167</v>
      </c>
      <c r="C554" s="35" t="s">
        <v>4743</v>
      </c>
      <c r="D554" s="35" t="s">
        <v>4743</v>
      </c>
      <c r="E554" s="36" t="s">
        <v>7948</v>
      </c>
      <c r="F554" s="35" t="s">
        <v>7757</v>
      </c>
      <c r="G554" s="37" t="s">
        <v>7949</v>
      </c>
      <c r="H554" s="38">
        <v>15000</v>
      </c>
      <c r="I554" s="39"/>
      <c r="J554" s="40">
        <v>1</v>
      </c>
      <c r="K554" s="41"/>
      <c r="L554" s="76"/>
      <c r="M554" s="14"/>
      <c r="N554" s="15"/>
      <c r="O554" s="97">
        <v>0</v>
      </c>
      <c r="P554" s="97" t="s">
        <v>207</v>
      </c>
      <c r="Q554" s="147" t="s">
        <v>12881</v>
      </c>
      <c r="R554" s="146" t="s">
        <v>504</v>
      </c>
      <c r="S554" s="78">
        <v>0</v>
      </c>
      <c r="T554" s="49">
        <v>0</v>
      </c>
      <c r="U554" s="23">
        <v>15000</v>
      </c>
      <c r="V554" s="24">
        <v>45889</v>
      </c>
      <c r="W554" s="62" t="s">
        <v>492</v>
      </c>
    </row>
    <row r="555" spans="1:23" ht="23.45" customHeight="1">
      <c r="A555" s="35" t="s">
        <v>4740</v>
      </c>
      <c r="B555" s="35" t="s">
        <v>11167</v>
      </c>
      <c r="C555" s="35" t="s">
        <v>4743</v>
      </c>
      <c r="D555" s="35" t="s">
        <v>4743</v>
      </c>
      <c r="E555" s="36" t="s">
        <v>7946</v>
      </c>
      <c r="F555" s="35" t="s">
        <v>7757</v>
      </c>
      <c r="G555" s="37" t="s">
        <v>7947</v>
      </c>
      <c r="H555" s="38">
        <v>15000</v>
      </c>
      <c r="I555" s="39"/>
      <c r="J555" s="40">
        <v>5</v>
      </c>
      <c r="K555" s="41"/>
      <c r="L555" s="76"/>
      <c r="M555" s="14"/>
      <c r="N555" s="15"/>
      <c r="O555" s="97">
        <v>0</v>
      </c>
      <c r="P555" s="97" t="s">
        <v>207</v>
      </c>
      <c r="Q555" s="147" t="s">
        <v>12881</v>
      </c>
      <c r="R555" s="146" t="s">
        <v>143</v>
      </c>
      <c r="S555" s="78">
        <v>0</v>
      </c>
      <c r="T555" s="49">
        <v>0</v>
      </c>
      <c r="U555" s="23">
        <v>75000</v>
      </c>
      <c r="V555" s="24">
        <v>45887</v>
      </c>
      <c r="W555" s="62" t="s">
        <v>492</v>
      </c>
    </row>
    <row r="556" spans="1:23" ht="23.45" customHeight="1">
      <c r="A556" s="35" t="s">
        <v>4740</v>
      </c>
      <c r="B556" s="35" t="s">
        <v>11167</v>
      </c>
      <c r="C556" s="35" t="s">
        <v>4743</v>
      </c>
      <c r="D556" s="35" t="s">
        <v>4743</v>
      </c>
      <c r="E556" s="36" t="s">
        <v>9747</v>
      </c>
      <c r="F556" s="35" t="s">
        <v>7400</v>
      </c>
      <c r="G556" s="37" t="s">
        <v>5959</v>
      </c>
      <c r="H556" s="38">
        <v>13000</v>
      </c>
      <c r="I556" s="39"/>
      <c r="J556" s="40">
        <v>2</v>
      </c>
      <c r="K556" s="41"/>
      <c r="L556" s="76"/>
      <c r="M556" s="14"/>
      <c r="N556" s="15"/>
      <c r="O556" s="97">
        <v>0</v>
      </c>
      <c r="P556" s="97" t="s">
        <v>207</v>
      </c>
      <c r="Q556" s="147" t="s">
        <v>12881</v>
      </c>
      <c r="R556" s="146" t="s">
        <v>151</v>
      </c>
      <c r="S556" s="78">
        <v>0</v>
      </c>
      <c r="T556" s="49">
        <v>0</v>
      </c>
      <c r="U556" s="23">
        <v>26000</v>
      </c>
      <c r="V556" s="24">
        <v>45889</v>
      </c>
      <c r="W556" s="62" t="s">
        <v>492</v>
      </c>
    </row>
    <row r="557" spans="1:23" ht="23.45" customHeight="1">
      <c r="A557" s="35" t="s">
        <v>4740</v>
      </c>
      <c r="B557" s="35" t="s">
        <v>11167</v>
      </c>
      <c r="C557" s="35" t="s">
        <v>4743</v>
      </c>
      <c r="D557" s="35" t="s">
        <v>4743</v>
      </c>
      <c r="E557" s="36" t="s">
        <v>9747</v>
      </c>
      <c r="F557" s="35" t="s">
        <v>7400</v>
      </c>
      <c r="G557" s="37" t="s">
        <v>5959</v>
      </c>
      <c r="H557" s="38">
        <v>13000</v>
      </c>
      <c r="I557" s="39"/>
      <c r="J557" s="40">
        <v>1</v>
      </c>
      <c r="K557" s="41"/>
      <c r="L557" s="76"/>
      <c r="M557" s="14"/>
      <c r="N557" s="15"/>
      <c r="O557" s="97">
        <v>0</v>
      </c>
      <c r="P557" s="97" t="s">
        <v>207</v>
      </c>
      <c r="Q557" s="147" t="s">
        <v>12881</v>
      </c>
      <c r="R557" s="146" t="s">
        <v>504</v>
      </c>
      <c r="S557" s="78">
        <v>0</v>
      </c>
      <c r="T557" s="49">
        <v>0</v>
      </c>
      <c r="U557" s="23">
        <v>13000</v>
      </c>
      <c r="V557" s="24">
        <v>45888</v>
      </c>
      <c r="W557" s="62" t="s">
        <v>492</v>
      </c>
    </row>
    <row r="558" spans="1:23" ht="23.45" customHeight="1">
      <c r="A558" s="35"/>
      <c r="B558" s="35"/>
      <c r="C558" s="35"/>
      <c r="D558" s="35"/>
      <c r="E558" s="36"/>
      <c r="F558" s="35"/>
      <c r="G558" s="37"/>
      <c r="H558" s="38"/>
      <c r="I558" s="39"/>
      <c r="J558" s="40"/>
      <c r="K558" s="41"/>
      <c r="L558" s="76"/>
      <c r="M558" s="14"/>
      <c r="N558" s="15"/>
      <c r="O558" s="97">
        <v>0</v>
      </c>
      <c r="P558" s="97" t="s">
        <v>207</v>
      </c>
      <c r="Q558" s="146"/>
      <c r="R558" s="146"/>
      <c r="S558" s="78">
        <v>0</v>
      </c>
      <c r="T558" s="49">
        <v>0</v>
      </c>
      <c r="U558" s="23"/>
      <c r="V558" s="24"/>
      <c r="W558" s="62" t="s">
        <v>207</v>
      </c>
    </row>
    <row r="559" spans="1:23" ht="23.45" customHeight="1">
      <c r="A559" s="35" t="s">
        <v>4776</v>
      </c>
      <c r="B559" s="35" t="s">
        <v>11074</v>
      </c>
      <c r="C559" s="35" t="s">
        <v>4778</v>
      </c>
      <c r="D559" s="35" t="s">
        <v>4778</v>
      </c>
      <c r="E559" s="36" t="s">
        <v>7403</v>
      </c>
      <c r="F559" s="35" t="s">
        <v>7402</v>
      </c>
      <c r="G559" s="37" t="s">
        <v>7404</v>
      </c>
      <c r="H559" s="38">
        <v>4000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4000</v>
      </c>
      <c r="U559" s="23"/>
      <c r="V559" s="24"/>
      <c r="W559" s="62" t="s">
        <v>4780</v>
      </c>
    </row>
    <row r="560" spans="1:23" ht="23.45" customHeight="1">
      <c r="A560" s="35" t="s">
        <v>4776</v>
      </c>
      <c r="B560" s="35" t="s">
        <v>11074</v>
      </c>
      <c r="C560" s="35" t="s">
        <v>4778</v>
      </c>
      <c r="D560" s="35" t="s">
        <v>4778</v>
      </c>
      <c r="E560" s="36" t="s">
        <v>9807</v>
      </c>
      <c r="F560" s="35" t="s">
        <v>9806</v>
      </c>
      <c r="G560" s="37" t="s">
        <v>6756</v>
      </c>
      <c r="H560" s="38">
        <v>4000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4000</v>
      </c>
      <c r="U560" s="23"/>
      <c r="V560" s="24"/>
      <c r="W560" s="62" t="s">
        <v>4780</v>
      </c>
    </row>
    <row r="561" spans="1:23" ht="23.45" customHeight="1">
      <c r="A561" s="35"/>
      <c r="B561" s="35"/>
      <c r="C561" s="35"/>
      <c r="D561" s="35"/>
      <c r="E561" s="36"/>
      <c r="F561" s="35"/>
      <c r="G561" s="37"/>
      <c r="H561" s="38"/>
      <c r="I561" s="39"/>
      <c r="J561" s="40"/>
      <c r="K561" s="41"/>
      <c r="L561" s="76"/>
      <c r="M561" s="14"/>
      <c r="N561" s="15"/>
      <c r="O561" s="97">
        <v>0</v>
      </c>
      <c r="P561" s="97" t="s">
        <v>207</v>
      </c>
      <c r="Q561" s="146"/>
      <c r="R561" s="146"/>
      <c r="S561" s="78">
        <v>0</v>
      </c>
      <c r="T561" s="49">
        <v>0</v>
      </c>
      <c r="U561" s="23"/>
      <c r="V561" s="24"/>
      <c r="W561" s="62" t="s">
        <v>207</v>
      </c>
    </row>
    <row r="562" spans="1:23" ht="23.45" customHeight="1">
      <c r="A562" s="35" t="s">
        <v>6799</v>
      </c>
      <c r="B562" s="35" t="s">
        <v>10884</v>
      </c>
      <c r="C562" s="35" t="s">
        <v>6801</v>
      </c>
      <c r="D562" s="35" t="s">
        <v>6801</v>
      </c>
      <c r="E562" s="36" t="s">
        <v>9881</v>
      </c>
      <c r="F562" s="35" t="s">
        <v>7412</v>
      </c>
      <c r="G562" s="37" t="s">
        <v>7076</v>
      </c>
      <c r="H562" s="38">
        <v>13000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13000</v>
      </c>
      <c r="U562" s="23"/>
      <c r="V562" s="24"/>
      <c r="W562" s="62" t="s">
        <v>6803</v>
      </c>
    </row>
    <row r="563" spans="1:23" ht="23.45" customHeight="1">
      <c r="A563" s="16" t="s">
        <v>9940</v>
      </c>
      <c r="B563" s="16" t="s">
        <v>10884</v>
      </c>
      <c r="C563" s="16" t="s">
        <v>6801</v>
      </c>
      <c r="D563" s="16" t="s">
        <v>6801</v>
      </c>
      <c r="E563" s="25" t="s">
        <v>12323</v>
      </c>
      <c r="F563" s="16" t="s">
        <v>7002</v>
      </c>
      <c r="G563" s="26" t="s">
        <v>146</v>
      </c>
      <c r="H563" s="27">
        <v>13000</v>
      </c>
      <c r="I563" s="28"/>
      <c r="J563" s="29"/>
      <c r="K563" s="84">
        <v>1</v>
      </c>
      <c r="L563" s="77"/>
      <c r="M563" s="10"/>
      <c r="N563" s="11"/>
      <c r="O563" s="97">
        <v>0</v>
      </c>
      <c r="P563" s="97" t="s">
        <v>207</v>
      </c>
      <c r="Q563" s="167" t="s">
        <v>12865</v>
      </c>
      <c r="R563" s="147" t="s">
        <v>12363</v>
      </c>
      <c r="S563" s="78">
        <v>0</v>
      </c>
      <c r="T563" s="48">
        <v>-13000</v>
      </c>
      <c r="U563" s="23"/>
      <c r="V563" s="24"/>
      <c r="W563" s="62" t="s">
        <v>6803</v>
      </c>
    </row>
    <row r="564" spans="1:23" ht="23.45" customHeight="1">
      <c r="A564" s="16" t="s">
        <v>9940</v>
      </c>
      <c r="B564" s="16" t="s">
        <v>10884</v>
      </c>
      <c r="C564" s="16" t="s">
        <v>6801</v>
      </c>
      <c r="D564" s="16" t="s">
        <v>6801</v>
      </c>
      <c r="E564" s="25" t="s">
        <v>7003</v>
      </c>
      <c r="F564" s="16" t="s">
        <v>7002</v>
      </c>
      <c r="G564" s="26" t="s">
        <v>9941</v>
      </c>
      <c r="H564" s="27">
        <v>13000</v>
      </c>
      <c r="I564" s="28"/>
      <c r="J564" s="29"/>
      <c r="K564" s="84">
        <v>1</v>
      </c>
      <c r="L564" s="77"/>
      <c r="M564" s="10"/>
      <c r="N564" s="11"/>
      <c r="O564" s="97">
        <v>0</v>
      </c>
      <c r="P564" s="97" t="s">
        <v>207</v>
      </c>
      <c r="Q564" s="167" t="s">
        <v>36</v>
      </c>
      <c r="R564" s="147" t="s">
        <v>12362</v>
      </c>
      <c r="S564" s="78">
        <v>0</v>
      </c>
      <c r="T564" s="49">
        <v>0</v>
      </c>
      <c r="U564" s="23"/>
      <c r="V564" s="24"/>
      <c r="W564" s="62" t="s">
        <v>6803</v>
      </c>
    </row>
    <row r="565" spans="1:23" ht="23.45" customHeight="1">
      <c r="A565" s="16"/>
      <c r="B565" s="16"/>
      <c r="C565" s="16"/>
      <c r="D565" s="16"/>
      <c r="E565" s="25"/>
      <c r="F565" s="16"/>
      <c r="G565" s="26"/>
      <c r="H565" s="27"/>
      <c r="I565" s="28"/>
      <c r="J565" s="29"/>
      <c r="K565" s="12"/>
      <c r="L565" s="77"/>
      <c r="M565" s="10"/>
      <c r="N565" s="11"/>
      <c r="O565" s="97">
        <v>0</v>
      </c>
      <c r="P565" s="97" t="s">
        <v>207</v>
      </c>
      <c r="Q565" s="147"/>
      <c r="R565" s="147"/>
      <c r="S565" s="78">
        <v>0</v>
      </c>
      <c r="T565" s="49">
        <v>0</v>
      </c>
      <c r="U565" s="23"/>
      <c r="V565" s="24"/>
      <c r="W565" s="62" t="s">
        <v>207</v>
      </c>
    </row>
    <row r="566" spans="1:23" ht="23.45" customHeight="1">
      <c r="A566" s="35" t="s">
        <v>389</v>
      </c>
      <c r="B566" s="35" t="s">
        <v>390</v>
      </c>
      <c r="C566" s="35" t="s">
        <v>391</v>
      </c>
      <c r="D566" s="35" t="s">
        <v>391</v>
      </c>
      <c r="E566" s="36" t="s">
        <v>7699</v>
      </c>
      <c r="F566" s="35" t="s">
        <v>7417</v>
      </c>
      <c r="G566" s="37" t="s">
        <v>6875</v>
      </c>
      <c r="H566" s="38">
        <v>13000</v>
      </c>
      <c r="I566" s="39">
        <v>3</v>
      </c>
      <c r="J566" s="40"/>
      <c r="K566" s="41"/>
      <c r="L566" s="76">
        <v>3</v>
      </c>
      <c r="M566" s="14"/>
      <c r="N566" s="15"/>
      <c r="O566" s="97">
        <v>3</v>
      </c>
      <c r="P566" s="97" t="s">
        <v>207</v>
      </c>
      <c r="Q566" s="146"/>
      <c r="R566" s="146"/>
      <c r="S566" s="78">
        <v>3</v>
      </c>
      <c r="T566" s="48">
        <v>39000</v>
      </c>
      <c r="U566" s="23"/>
      <c r="V566" s="24"/>
      <c r="W566" s="62" t="s">
        <v>4849</v>
      </c>
    </row>
    <row r="567" spans="1:23" ht="23.45" customHeight="1">
      <c r="A567" s="35" t="s">
        <v>389</v>
      </c>
      <c r="B567" s="35" t="s">
        <v>390</v>
      </c>
      <c r="C567" s="35" t="s">
        <v>391</v>
      </c>
      <c r="D567" s="35" t="s">
        <v>391</v>
      </c>
      <c r="E567" s="36" t="s">
        <v>7416</v>
      </c>
      <c r="F567" s="35" t="s">
        <v>7417</v>
      </c>
      <c r="G567" s="37" t="s">
        <v>7064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13000</v>
      </c>
      <c r="U567" s="23"/>
      <c r="V567" s="24"/>
      <c r="W567" s="62" t="s">
        <v>4849</v>
      </c>
    </row>
    <row r="568" spans="1:23" ht="23.4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45" customHeight="1">
      <c r="A569" s="35" t="s">
        <v>6209</v>
      </c>
      <c r="B569" s="35" t="s">
        <v>10551</v>
      </c>
      <c r="C569" s="35" t="s">
        <v>6211</v>
      </c>
      <c r="D569" s="35" t="s">
        <v>6041</v>
      </c>
      <c r="E569" s="36" t="s">
        <v>7422</v>
      </c>
      <c r="F569" s="35" t="s">
        <v>7421</v>
      </c>
      <c r="G569" s="37" t="s">
        <v>7423</v>
      </c>
      <c r="H569" s="38">
        <v>10000</v>
      </c>
      <c r="I569" s="39">
        <v>5</v>
      </c>
      <c r="J569" s="40"/>
      <c r="K569" s="41"/>
      <c r="L569" s="76">
        <v>5</v>
      </c>
      <c r="M569" s="14"/>
      <c r="N569" s="15"/>
      <c r="O569" s="97">
        <v>5</v>
      </c>
      <c r="P569" s="97" t="s">
        <v>207</v>
      </c>
      <c r="Q569" s="146"/>
      <c r="R569" s="146"/>
      <c r="S569" s="78">
        <v>5</v>
      </c>
      <c r="T569" s="48">
        <v>50000</v>
      </c>
      <c r="U569" s="23"/>
      <c r="V569" s="24"/>
      <c r="W569" s="62" t="s">
        <v>6213</v>
      </c>
    </row>
    <row r="570" spans="1:23" ht="23.45" customHeight="1">
      <c r="A570" s="16" t="s">
        <v>6730</v>
      </c>
      <c r="B570" s="16" t="s">
        <v>10551</v>
      </c>
      <c r="C570" s="16" t="s">
        <v>6211</v>
      </c>
      <c r="D570" s="16" t="s">
        <v>6041</v>
      </c>
      <c r="E570" s="25" t="s">
        <v>12475</v>
      </c>
      <c r="F570" s="16" t="s">
        <v>12474</v>
      </c>
      <c r="G570" s="26" t="s">
        <v>130</v>
      </c>
      <c r="H570" s="27">
        <v>12000</v>
      </c>
      <c r="I570" s="28"/>
      <c r="J570" s="29"/>
      <c r="K570" s="84">
        <v>1</v>
      </c>
      <c r="L570" s="77"/>
      <c r="M570" s="10"/>
      <c r="N570" s="11"/>
      <c r="O570" s="97">
        <v>0</v>
      </c>
      <c r="P570" s="97" t="s">
        <v>207</v>
      </c>
      <c r="Q570" s="167" t="s">
        <v>12866</v>
      </c>
      <c r="R570" s="147" t="s">
        <v>12501</v>
      </c>
      <c r="S570" s="78">
        <v>0</v>
      </c>
      <c r="T570" s="48">
        <v>0</v>
      </c>
      <c r="U570" s="23"/>
      <c r="V570" s="24"/>
      <c r="W570" s="62" t="s">
        <v>6213</v>
      </c>
    </row>
    <row r="571" spans="1:23" ht="23.45" customHeight="1">
      <c r="A571" s="168"/>
      <c r="B571" s="168"/>
      <c r="C571" s="168"/>
      <c r="D571" s="168"/>
      <c r="E571" s="169"/>
      <c r="F571" s="168"/>
      <c r="G571" s="170"/>
      <c r="H571" s="171"/>
      <c r="I571" s="172"/>
      <c r="J571" s="173"/>
      <c r="K571" s="174"/>
      <c r="L571" s="175"/>
      <c r="M571" s="176"/>
      <c r="N571" s="177"/>
      <c r="O571" s="97">
        <v>0</v>
      </c>
      <c r="P571" s="97" t="s">
        <v>207</v>
      </c>
      <c r="Q571" s="305"/>
      <c r="R571" s="216"/>
      <c r="S571" s="78">
        <v>0</v>
      </c>
      <c r="T571" s="49">
        <v>0</v>
      </c>
      <c r="U571" s="23"/>
      <c r="V571" s="24"/>
      <c r="W571" s="62" t="s">
        <v>207</v>
      </c>
    </row>
    <row r="572" spans="1:23" ht="23.45" customHeight="1">
      <c r="A572" s="35" t="s">
        <v>399</v>
      </c>
      <c r="B572" s="35" t="s">
        <v>10553</v>
      </c>
      <c r="C572" s="35" t="s">
        <v>174</v>
      </c>
      <c r="D572" s="35" t="s">
        <v>175</v>
      </c>
      <c r="E572" s="36" t="s">
        <v>12616</v>
      </c>
      <c r="F572" s="35" t="s">
        <v>12617</v>
      </c>
      <c r="G572" s="37" t="s">
        <v>12618</v>
      </c>
      <c r="H572" s="38">
        <v>16000</v>
      </c>
      <c r="I572" s="39">
        <v>1</v>
      </c>
      <c r="J572" s="40"/>
      <c r="K572" s="41"/>
      <c r="L572" s="76"/>
      <c r="M572" s="14"/>
      <c r="N572" s="15"/>
      <c r="O572" s="97">
        <v>0</v>
      </c>
      <c r="P572" s="97" t="s">
        <v>207</v>
      </c>
      <c r="Q572" s="146" t="s">
        <v>12881</v>
      </c>
      <c r="R572" s="146"/>
      <c r="S572" s="78">
        <v>0</v>
      </c>
      <c r="T572" s="48">
        <v>0</v>
      </c>
      <c r="U572" s="23"/>
      <c r="V572" s="24"/>
      <c r="W572" s="62" t="s">
        <v>4828</v>
      </c>
    </row>
    <row r="573" spans="1:23" ht="23.45" customHeight="1">
      <c r="A573" s="35" t="s">
        <v>399</v>
      </c>
      <c r="B573" s="35" t="s">
        <v>10553</v>
      </c>
      <c r="C573" s="35" t="s">
        <v>174</v>
      </c>
      <c r="D573" s="35" t="s">
        <v>175</v>
      </c>
      <c r="E573" s="36" t="s">
        <v>12836</v>
      </c>
      <c r="F573" s="35" t="s">
        <v>11359</v>
      </c>
      <c r="G573" s="37" t="s">
        <v>12837</v>
      </c>
      <c r="H573" s="38">
        <v>22000</v>
      </c>
      <c r="I573" s="39">
        <v>2</v>
      </c>
      <c r="J573" s="40"/>
      <c r="K573" s="41"/>
      <c r="L573" s="76">
        <v>2</v>
      </c>
      <c r="M573" s="14"/>
      <c r="N573" s="15"/>
      <c r="O573" s="97">
        <v>2</v>
      </c>
      <c r="P573" s="97" t="s">
        <v>207</v>
      </c>
      <c r="Q573" s="146"/>
      <c r="R573" s="146"/>
      <c r="S573" s="78">
        <v>2</v>
      </c>
      <c r="T573" s="48">
        <v>44000</v>
      </c>
      <c r="U573" s="23"/>
      <c r="V573" s="24"/>
      <c r="W573" s="62" t="s">
        <v>4828</v>
      </c>
    </row>
    <row r="574" spans="1:23" ht="23.45" customHeight="1">
      <c r="A574" s="35" t="s">
        <v>399</v>
      </c>
      <c r="B574" s="35" t="s">
        <v>10553</v>
      </c>
      <c r="C574" s="35" t="s">
        <v>174</v>
      </c>
      <c r="D574" s="35" t="s">
        <v>175</v>
      </c>
      <c r="E574" s="36" t="s">
        <v>12838</v>
      </c>
      <c r="F574" s="35" t="s">
        <v>12422</v>
      </c>
      <c r="G574" s="37" t="s">
        <v>12839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97">
        <v>1</v>
      </c>
      <c r="P574" s="97" t="s">
        <v>207</v>
      </c>
      <c r="Q574" s="146"/>
      <c r="R574" s="146"/>
      <c r="S574" s="78">
        <v>1</v>
      </c>
      <c r="T574" s="48">
        <v>15000</v>
      </c>
      <c r="U574" s="23"/>
      <c r="V574" s="24"/>
      <c r="W574" s="62" t="s">
        <v>4828</v>
      </c>
    </row>
    <row r="575" spans="1:23" ht="23.45" customHeight="1">
      <c r="A575" s="35" t="s">
        <v>399</v>
      </c>
      <c r="B575" s="35" t="s">
        <v>10553</v>
      </c>
      <c r="C575" s="35" t="s">
        <v>174</v>
      </c>
      <c r="D575" s="35" t="s">
        <v>175</v>
      </c>
      <c r="E575" s="36" t="s">
        <v>12621</v>
      </c>
      <c r="F575" s="35" t="s">
        <v>12422</v>
      </c>
      <c r="G575" s="37" t="s">
        <v>12622</v>
      </c>
      <c r="H575" s="38">
        <v>15000</v>
      </c>
      <c r="I575" s="39">
        <v>1</v>
      </c>
      <c r="J575" s="40"/>
      <c r="K575" s="41"/>
      <c r="L575" s="76"/>
      <c r="M575" s="14"/>
      <c r="N575" s="15"/>
      <c r="O575" s="97">
        <v>0</v>
      </c>
      <c r="P575" s="97" t="s">
        <v>207</v>
      </c>
      <c r="Q575" s="146" t="s">
        <v>12881</v>
      </c>
      <c r="R575" s="146"/>
      <c r="S575" s="78">
        <v>0</v>
      </c>
      <c r="T575" s="48">
        <v>0</v>
      </c>
      <c r="U575" s="23"/>
      <c r="V575" s="24"/>
      <c r="W575" s="62" t="s">
        <v>4828</v>
      </c>
    </row>
    <row r="576" spans="1:23" ht="23.45" customHeight="1">
      <c r="A576" s="35" t="s">
        <v>399</v>
      </c>
      <c r="B576" s="35" t="s">
        <v>10553</v>
      </c>
      <c r="C576" s="35" t="s">
        <v>174</v>
      </c>
      <c r="D576" s="35" t="s">
        <v>175</v>
      </c>
      <c r="E576" s="36" t="s">
        <v>11643</v>
      </c>
      <c r="F576" s="35" t="s">
        <v>12624</v>
      </c>
      <c r="G576" s="37" t="s">
        <v>12108</v>
      </c>
      <c r="H576" s="38">
        <v>13500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13500</v>
      </c>
      <c r="U576" s="23"/>
      <c r="V576" s="24"/>
      <c r="W576" s="62" t="s">
        <v>4828</v>
      </c>
    </row>
    <row r="577" spans="1:23" ht="23.45" customHeight="1">
      <c r="A577" s="35" t="s">
        <v>399</v>
      </c>
      <c r="B577" s="35" t="s">
        <v>10553</v>
      </c>
      <c r="C577" s="35" t="s">
        <v>174</v>
      </c>
      <c r="D577" s="35" t="s">
        <v>175</v>
      </c>
      <c r="E577" s="36" t="s">
        <v>7579</v>
      </c>
      <c r="F577" s="35" t="s">
        <v>7441</v>
      </c>
      <c r="G577" s="37" t="s">
        <v>7580</v>
      </c>
      <c r="H577" s="38">
        <v>13000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13000</v>
      </c>
      <c r="U577" s="23"/>
      <c r="V577" s="24"/>
      <c r="W577" s="62" t="s">
        <v>4828</v>
      </c>
    </row>
    <row r="578" spans="1:23" ht="23.45" customHeight="1">
      <c r="A578" s="35" t="s">
        <v>399</v>
      </c>
      <c r="B578" s="35" t="s">
        <v>10553</v>
      </c>
      <c r="C578" s="35" t="s">
        <v>174</v>
      </c>
      <c r="D578" s="35" t="s">
        <v>175</v>
      </c>
      <c r="E578" s="36" t="s">
        <v>11645</v>
      </c>
      <c r="F578" s="35" t="s">
        <v>7441</v>
      </c>
      <c r="G578" s="37" t="s">
        <v>10491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13000</v>
      </c>
      <c r="U578" s="23"/>
      <c r="V578" s="24"/>
      <c r="W578" s="62" t="s">
        <v>4828</v>
      </c>
    </row>
    <row r="579" spans="1:23" ht="23.45" customHeight="1">
      <c r="A579" s="35" t="s">
        <v>399</v>
      </c>
      <c r="B579" s="35" t="s">
        <v>10553</v>
      </c>
      <c r="C579" s="35" t="s">
        <v>174</v>
      </c>
      <c r="D579" s="35" t="s">
        <v>175</v>
      </c>
      <c r="E579" s="36" t="s">
        <v>10482</v>
      </c>
      <c r="F579" s="35" t="s">
        <v>7441</v>
      </c>
      <c r="G579" s="37" t="s">
        <v>10483</v>
      </c>
      <c r="H579" s="38">
        <v>13000</v>
      </c>
      <c r="I579" s="39">
        <v>2</v>
      </c>
      <c r="J579" s="40"/>
      <c r="K579" s="41"/>
      <c r="L579" s="76">
        <v>2</v>
      </c>
      <c r="M579" s="14"/>
      <c r="N579" s="15"/>
      <c r="O579" s="97">
        <v>2</v>
      </c>
      <c r="P579" s="97" t="s">
        <v>207</v>
      </c>
      <c r="Q579" s="146"/>
      <c r="R579" s="146"/>
      <c r="S579" s="78">
        <v>2</v>
      </c>
      <c r="T579" s="48">
        <v>26000</v>
      </c>
      <c r="U579" s="23"/>
      <c r="V579" s="24"/>
      <c r="W579" s="62" t="s">
        <v>4828</v>
      </c>
    </row>
    <row r="580" spans="1:23" ht="23.45" customHeight="1">
      <c r="A580" s="35" t="s">
        <v>399</v>
      </c>
      <c r="B580" s="35" t="s">
        <v>10553</v>
      </c>
      <c r="C580" s="35" t="s">
        <v>174</v>
      </c>
      <c r="D580" s="35" t="s">
        <v>175</v>
      </c>
      <c r="E580" s="36" t="s">
        <v>9471</v>
      </c>
      <c r="F580" s="35" t="s">
        <v>7441</v>
      </c>
      <c r="G580" s="37" t="s">
        <v>7794</v>
      </c>
      <c r="H580" s="38">
        <v>13000</v>
      </c>
      <c r="I580" s="39">
        <v>1</v>
      </c>
      <c r="J580" s="40"/>
      <c r="K580" s="41"/>
      <c r="L580" s="76">
        <v>1</v>
      </c>
      <c r="M580" s="14"/>
      <c r="N580" s="15"/>
      <c r="O580" s="97">
        <v>1</v>
      </c>
      <c r="P580" s="97" t="s">
        <v>207</v>
      </c>
      <c r="Q580" s="146"/>
      <c r="R580" s="146"/>
      <c r="S580" s="78">
        <v>1</v>
      </c>
      <c r="T580" s="48">
        <v>13000</v>
      </c>
      <c r="U580" s="23"/>
      <c r="V580" s="24"/>
      <c r="W580" s="62" t="s">
        <v>4828</v>
      </c>
    </row>
    <row r="581" spans="1:23" ht="23.45" customHeight="1">
      <c r="A581" s="35" t="s">
        <v>399</v>
      </c>
      <c r="B581" s="35" t="s">
        <v>10553</v>
      </c>
      <c r="C581" s="35" t="s">
        <v>174</v>
      </c>
      <c r="D581" s="35" t="s">
        <v>175</v>
      </c>
      <c r="E581" s="36" t="s">
        <v>10044</v>
      </c>
      <c r="F581" s="35" t="s">
        <v>10040</v>
      </c>
      <c r="G581" s="37" t="s">
        <v>10045</v>
      </c>
      <c r="H581" s="38">
        <v>16000</v>
      </c>
      <c r="I581" s="39">
        <v>40</v>
      </c>
      <c r="J581" s="40"/>
      <c r="K581" s="41"/>
      <c r="L581" s="76">
        <v>15</v>
      </c>
      <c r="M581" s="14"/>
      <c r="N581" s="15"/>
      <c r="O581" s="97">
        <v>15</v>
      </c>
      <c r="P581" s="97" t="s">
        <v>207</v>
      </c>
      <c r="Q581" s="146"/>
      <c r="R581" s="146"/>
      <c r="S581" s="78">
        <v>15</v>
      </c>
      <c r="T581" s="48">
        <v>240000</v>
      </c>
      <c r="U581" s="23"/>
      <c r="V581" s="24"/>
      <c r="W581" s="62" t="s">
        <v>4828</v>
      </c>
    </row>
    <row r="582" spans="1:23" ht="23.45" customHeight="1">
      <c r="A582" s="35" t="s">
        <v>399</v>
      </c>
      <c r="B582" s="35" t="s">
        <v>10553</v>
      </c>
      <c r="C582" s="35" t="s">
        <v>174</v>
      </c>
      <c r="D582" s="35" t="s">
        <v>175</v>
      </c>
      <c r="E582" s="36" t="s">
        <v>10042</v>
      </c>
      <c r="F582" s="35" t="s">
        <v>10040</v>
      </c>
      <c r="G582" s="37" t="s">
        <v>10043</v>
      </c>
      <c r="H582" s="38">
        <v>16000</v>
      </c>
      <c r="I582" s="39">
        <v>20</v>
      </c>
      <c r="J582" s="40"/>
      <c r="K582" s="41"/>
      <c r="L582" s="76">
        <v>15</v>
      </c>
      <c r="M582" s="14"/>
      <c r="N582" s="15"/>
      <c r="O582" s="97">
        <v>15</v>
      </c>
      <c r="P582" s="97" t="s">
        <v>207</v>
      </c>
      <c r="Q582" s="146"/>
      <c r="R582" s="146"/>
      <c r="S582" s="78">
        <v>15</v>
      </c>
      <c r="T582" s="48">
        <v>240000</v>
      </c>
      <c r="U582" s="23"/>
      <c r="V582" s="24"/>
      <c r="W582" s="62" t="s">
        <v>4828</v>
      </c>
    </row>
    <row r="583" spans="1:23" ht="23.45" customHeight="1">
      <c r="A583" s="35" t="s">
        <v>399</v>
      </c>
      <c r="B583" s="35" t="s">
        <v>10553</v>
      </c>
      <c r="C583" s="35" t="s">
        <v>174</v>
      </c>
      <c r="D583" s="35" t="s">
        <v>175</v>
      </c>
      <c r="E583" s="36" t="s">
        <v>10145</v>
      </c>
      <c r="F583" s="35" t="s">
        <v>10040</v>
      </c>
      <c r="G583" s="37" t="s">
        <v>10146</v>
      </c>
      <c r="H583" s="38">
        <v>16000</v>
      </c>
      <c r="I583" s="39">
        <v>10</v>
      </c>
      <c r="J583" s="40"/>
      <c r="K583" s="41"/>
      <c r="L583" s="76">
        <v>10</v>
      </c>
      <c r="M583" s="14"/>
      <c r="N583" s="15"/>
      <c r="O583" s="97">
        <v>10</v>
      </c>
      <c r="P583" s="97" t="s">
        <v>207</v>
      </c>
      <c r="Q583" s="146"/>
      <c r="R583" s="146"/>
      <c r="S583" s="78">
        <v>10</v>
      </c>
      <c r="T583" s="48">
        <v>160000</v>
      </c>
      <c r="U583" s="23"/>
      <c r="V583" s="24"/>
      <c r="W583" s="62" t="s">
        <v>4828</v>
      </c>
    </row>
    <row r="584" spans="1:23" ht="23.45" customHeight="1">
      <c r="A584" s="35" t="s">
        <v>399</v>
      </c>
      <c r="B584" s="35" t="s">
        <v>10553</v>
      </c>
      <c r="C584" s="35" t="s">
        <v>174</v>
      </c>
      <c r="D584" s="35" t="s">
        <v>175</v>
      </c>
      <c r="E584" s="36" t="s">
        <v>10039</v>
      </c>
      <c r="F584" s="35" t="s">
        <v>10040</v>
      </c>
      <c r="G584" s="37" t="s">
        <v>10041</v>
      </c>
      <c r="H584" s="38">
        <v>16000</v>
      </c>
      <c r="I584" s="39">
        <v>30</v>
      </c>
      <c r="J584" s="40"/>
      <c r="K584" s="41"/>
      <c r="L584" s="76">
        <v>20</v>
      </c>
      <c r="M584" s="14"/>
      <c r="N584" s="15"/>
      <c r="O584" s="97">
        <v>20</v>
      </c>
      <c r="P584" s="97" t="s">
        <v>207</v>
      </c>
      <c r="Q584" s="146"/>
      <c r="R584" s="146"/>
      <c r="S584" s="78">
        <v>20</v>
      </c>
      <c r="T584" s="48">
        <v>320000</v>
      </c>
      <c r="U584" s="23"/>
      <c r="V584" s="24"/>
      <c r="W584" s="62" t="s">
        <v>4828</v>
      </c>
    </row>
    <row r="585" spans="1:23" ht="23.4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10492</v>
      </c>
      <c r="F585" s="35" t="s">
        <v>9885</v>
      </c>
      <c r="G585" s="37" t="s">
        <v>11368</v>
      </c>
      <c r="H585" s="38">
        <v>17000</v>
      </c>
      <c r="I585" s="39">
        <v>10</v>
      </c>
      <c r="J585" s="40"/>
      <c r="K585" s="41"/>
      <c r="L585" s="76">
        <v>22</v>
      </c>
      <c r="M585" s="14"/>
      <c r="N585" s="15"/>
      <c r="O585" s="97">
        <v>22</v>
      </c>
      <c r="P585" s="97" t="s">
        <v>207</v>
      </c>
      <c r="Q585" s="146"/>
      <c r="R585" s="146" t="s">
        <v>12244</v>
      </c>
      <c r="S585" s="78">
        <v>22</v>
      </c>
      <c r="T585" s="48">
        <v>374000</v>
      </c>
      <c r="U585" s="23"/>
      <c r="V585" s="24"/>
      <c r="W585" s="62" t="s">
        <v>4828</v>
      </c>
    </row>
    <row r="586" spans="1:23" ht="23.4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10492</v>
      </c>
      <c r="F586" s="35" t="s">
        <v>9885</v>
      </c>
      <c r="G586" s="266" t="s">
        <v>11368</v>
      </c>
      <c r="H586" s="38">
        <v>17000</v>
      </c>
      <c r="I586" s="265">
        <v>20</v>
      </c>
      <c r="J586" s="40"/>
      <c r="K586" s="41"/>
      <c r="L586" s="76">
        <v>20</v>
      </c>
      <c r="M586" s="14"/>
      <c r="N586" s="15"/>
      <c r="O586" s="97">
        <v>20</v>
      </c>
      <c r="P586" s="97" t="s">
        <v>207</v>
      </c>
      <c r="Q586" s="146"/>
      <c r="R586" s="264" t="s">
        <v>12220</v>
      </c>
      <c r="S586" s="78">
        <v>20</v>
      </c>
      <c r="T586" s="48">
        <v>340000</v>
      </c>
      <c r="U586" s="23"/>
      <c r="V586" s="24"/>
      <c r="W586" s="62" t="s">
        <v>4828</v>
      </c>
    </row>
    <row r="587" spans="1:23" ht="23.4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10489</v>
      </c>
      <c r="F587" s="35" t="s">
        <v>9885</v>
      </c>
      <c r="G587" s="267" t="s">
        <v>11366</v>
      </c>
      <c r="H587" s="268">
        <v>17000</v>
      </c>
      <c r="I587" s="269">
        <v>20</v>
      </c>
      <c r="J587" s="40"/>
      <c r="K587" s="41"/>
      <c r="L587" s="76">
        <v>20</v>
      </c>
      <c r="M587" s="14"/>
      <c r="N587" s="15"/>
      <c r="O587" s="97">
        <v>20</v>
      </c>
      <c r="P587" s="97" t="s">
        <v>207</v>
      </c>
      <c r="Q587" s="146"/>
      <c r="R587" s="146" t="s">
        <v>12244</v>
      </c>
      <c r="S587" s="78">
        <v>20</v>
      </c>
      <c r="T587" s="48">
        <v>340000</v>
      </c>
      <c r="U587" s="23"/>
      <c r="V587" s="24"/>
      <c r="W587" s="62" t="s">
        <v>4828</v>
      </c>
    </row>
    <row r="588" spans="1:23" ht="23.4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10488</v>
      </c>
      <c r="F588" s="35" t="s">
        <v>9885</v>
      </c>
      <c r="G588" s="37" t="s">
        <v>11365</v>
      </c>
      <c r="H588" s="38">
        <v>17000</v>
      </c>
      <c r="I588" s="39">
        <v>10</v>
      </c>
      <c r="J588" s="40"/>
      <c r="K588" s="41"/>
      <c r="L588" s="76">
        <v>10</v>
      </c>
      <c r="M588" s="14"/>
      <c r="N588" s="15"/>
      <c r="O588" s="97">
        <v>10</v>
      </c>
      <c r="P588" s="97" t="s">
        <v>207</v>
      </c>
      <c r="Q588" s="146"/>
      <c r="R588" s="146" t="s">
        <v>12244</v>
      </c>
      <c r="S588" s="78">
        <v>10</v>
      </c>
      <c r="T588" s="48">
        <v>170000</v>
      </c>
      <c r="U588" s="23"/>
      <c r="V588" s="24"/>
      <c r="W588" s="62" t="s">
        <v>4828</v>
      </c>
    </row>
    <row r="589" spans="1:23" ht="23.4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10487</v>
      </c>
      <c r="F589" s="35" t="s">
        <v>9885</v>
      </c>
      <c r="G589" s="37" t="s">
        <v>11364</v>
      </c>
      <c r="H589" s="38">
        <v>17000</v>
      </c>
      <c r="I589" s="39">
        <v>10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8">
        <v>0</v>
      </c>
      <c r="U589" s="23"/>
      <c r="V589" s="24"/>
      <c r="W589" s="62" t="s">
        <v>4828</v>
      </c>
    </row>
    <row r="590" spans="1:23" ht="23.4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9884</v>
      </c>
      <c r="F590" s="35" t="s">
        <v>9885</v>
      </c>
      <c r="G590" s="37" t="s">
        <v>11363</v>
      </c>
      <c r="H590" s="38">
        <v>17000</v>
      </c>
      <c r="I590" s="39">
        <v>10</v>
      </c>
      <c r="J590" s="40"/>
      <c r="K590" s="41"/>
      <c r="L590" s="76"/>
      <c r="M590" s="14"/>
      <c r="N590" s="15"/>
      <c r="O590" s="97">
        <v>0</v>
      </c>
      <c r="P590" s="97" t="s">
        <v>207</v>
      </c>
      <c r="Q590" s="146"/>
      <c r="R590" s="146"/>
      <c r="S590" s="78">
        <v>0</v>
      </c>
      <c r="T590" s="48">
        <v>0</v>
      </c>
      <c r="U590" s="23"/>
      <c r="V590" s="24"/>
      <c r="W590" s="62" t="s">
        <v>4828</v>
      </c>
    </row>
    <row r="591" spans="1:23" ht="23.4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/>
      <c r="F591" s="35" t="s">
        <v>12587</v>
      </c>
      <c r="G591" s="267"/>
      <c r="H591" s="268"/>
      <c r="I591" s="269"/>
      <c r="J591" s="40">
        <v>84</v>
      </c>
      <c r="K591" s="41"/>
      <c r="L591" s="76"/>
      <c r="M591" s="14"/>
      <c r="N591" s="15"/>
      <c r="O591" s="97">
        <v>0</v>
      </c>
      <c r="P591" s="97" t="s">
        <v>207</v>
      </c>
      <c r="Q591" s="146" t="s">
        <v>276</v>
      </c>
      <c r="R591" s="219" t="s">
        <v>12385</v>
      </c>
      <c r="S591" s="78">
        <v>0</v>
      </c>
      <c r="T591" s="48">
        <v>0</v>
      </c>
      <c r="U591" s="23">
        <v>84000</v>
      </c>
      <c r="V591" s="24">
        <v>45883</v>
      </c>
      <c r="W591" s="62" t="s">
        <v>4828</v>
      </c>
    </row>
    <row r="592" spans="1:23" ht="23.45" customHeight="1">
      <c r="A592" s="30" t="s">
        <v>4812</v>
      </c>
      <c r="B592" s="69" t="s">
        <v>10553</v>
      </c>
      <c r="C592" s="30" t="s">
        <v>174</v>
      </c>
      <c r="D592" s="30" t="s">
        <v>175</v>
      </c>
      <c r="E592" s="31" t="s">
        <v>12929</v>
      </c>
      <c r="F592" s="30" t="s">
        <v>12930</v>
      </c>
      <c r="G592" s="32" t="s">
        <v>12942</v>
      </c>
      <c r="H592" s="33">
        <v>13000</v>
      </c>
      <c r="I592" s="39"/>
      <c r="J592" s="40"/>
      <c r="K592" s="34">
        <v>1</v>
      </c>
      <c r="L592" s="77"/>
      <c r="M592" s="10"/>
      <c r="N592" s="11"/>
      <c r="O592" s="97">
        <v>0</v>
      </c>
      <c r="P592" s="97" t="s">
        <v>207</v>
      </c>
      <c r="Q592" s="146"/>
      <c r="R592" s="217" t="s">
        <v>12979</v>
      </c>
      <c r="S592" s="78">
        <v>0</v>
      </c>
      <c r="T592" s="49">
        <v>0</v>
      </c>
      <c r="U592" s="23"/>
      <c r="V592" s="24"/>
      <c r="W592" s="62" t="s">
        <v>4828</v>
      </c>
    </row>
    <row r="593" spans="1:23" ht="23.45" customHeight="1">
      <c r="A593" s="30" t="s">
        <v>4812</v>
      </c>
      <c r="B593" s="69" t="s">
        <v>10553</v>
      </c>
      <c r="C593" s="30" t="s">
        <v>174</v>
      </c>
      <c r="D593" s="30" t="s">
        <v>175</v>
      </c>
      <c r="E593" s="31" t="s">
        <v>12576</v>
      </c>
      <c r="F593" s="30" t="s">
        <v>11710</v>
      </c>
      <c r="G593" s="32" t="s">
        <v>12943</v>
      </c>
      <c r="H593" s="33">
        <v>17000</v>
      </c>
      <c r="I593" s="39"/>
      <c r="J593" s="40"/>
      <c r="K593" s="34">
        <v>1</v>
      </c>
      <c r="L593" s="77"/>
      <c r="M593" s="10"/>
      <c r="N593" s="11"/>
      <c r="O593" s="97">
        <v>0</v>
      </c>
      <c r="P593" s="97" t="s">
        <v>207</v>
      </c>
      <c r="Q593" s="146"/>
      <c r="R593" s="217" t="s">
        <v>12979</v>
      </c>
      <c r="S593" s="78">
        <v>0</v>
      </c>
      <c r="T593" s="49">
        <v>0</v>
      </c>
      <c r="U593" s="23"/>
      <c r="V593" s="24"/>
      <c r="W593" s="62" t="s">
        <v>4828</v>
      </c>
    </row>
    <row r="594" spans="1:23" ht="23.45" customHeight="1">
      <c r="A594" s="30" t="s">
        <v>4812</v>
      </c>
      <c r="B594" s="69" t="s">
        <v>10553</v>
      </c>
      <c r="C594" s="30" t="s">
        <v>174</v>
      </c>
      <c r="D594" s="30" t="s">
        <v>175</v>
      </c>
      <c r="E594" s="31" t="s">
        <v>10201</v>
      </c>
      <c r="F594" s="30" t="s">
        <v>5099</v>
      </c>
      <c r="G594" s="32" t="s">
        <v>12944</v>
      </c>
      <c r="H594" s="33">
        <v>14000</v>
      </c>
      <c r="I594" s="39"/>
      <c r="J594" s="40"/>
      <c r="K594" s="34">
        <v>1</v>
      </c>
      <c r="L594" s="77"/>
      <c r="M594" s="10"/>
      <c r="N594" s="11"/>
      <c r="O594" s="97">
        <v>0</v>
      </c>
      <c r="P594" s="97" t="s">
        <v>207</v>
      </c>
      <c r="Q594" s="146"/>
      <c r="R594" s="217" t="s">
        <v>12981</v>
      </c>
      <c r="S594" s="78">
        <v>0</v>
      </c>
      <c r="T594" s="49">
        <v>0</v>
      </c>
      <c r="U594" s="23"/>
      <c r="V594" s="24"/>
      <c r="W594" s="62" t="s">
        <v>4828</v>
      </c>
    </row>
    <row r="595" spans="1:23" ht="23.45" customHeight="1">
      <c r="A595" s="35"/>
      <c r="B595" s="35"/>
      <c r="C595" s="35"/>
      <c r="D595" s="35"/>
      <c r="E595" s="36"/>
      <c r="F595" s="35"/>
      <c r="G595" s="267"/>
      <c r="H595" s="268"/>
      <c r="I595" s="269"/>
      <c r="J595" s="40"/>
      <c r="K595" s="41"/>
      <c r="L595" s="76"/>
      <c r="M595" s="14"/>
      <c r="N595" s="15"/>
      <c r="O595" s="97">
        <v>0</v>
      </c>
      <c r="P595" s="97" t="s">
        <v>207</v>
      </c>
      <c r="Q595" s="146"/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 t="s">
        <v>394</v>
      </c>
      <c r="B596" s="35" t="s">
        <v>10711</v>
      </c>
      <c r="C596" s="35" t="s">
        <v>396</v>
      </c>
      <c r="D596" s="35" t="s">
        <v>396</v>
      </c>
      <c r="E596" s="36" t="s">
        <v>12840</v>
      </c>
      <c r="F596" s="35" t="s">
        <v>12841</v>
      </c>
      <c r="G596" s="37" t="s">
        <v>6875</v>
      </c>
      <c r="H596" s="38">
        <v>18000</v>
      </c>
      <c r="I596" s="39">
        <v>1</v>
      </c>
      <c r="J596" s="40"/>
      <c r="K596" s="41"/>
      <c r="L596" s="76">
        <v>1</v>
      </c>
      <c r="M596" s="14"/>
      <c r="N596" s="15"/>
      <c r="O596" s="97">
        <v>1</v>
      </c>
      <c r="P596" s="97" t="s">
        <v>207</v>
      </c>
      <c r="Q596" s="146"/>
      <c r="R596" s="146"/>
      <c r="S596" s="78">
        <v>1</v>
      </c>
      <c r="T596" s="48">
        <v>18000</v>
      </c>
      <c r="U596" s="23"/>
      <c r="V596" s="24"/>
      <c r="W596" s="62" t="s">
        <v>4835</v>
      </c>
    </row>
    <row r="597" spans="1:23" ht="23.45" customHeight="1">
      <c r="A597" s="35"/>
      <c r="B597" s="35"/>
      <c r="C597" s="35"/>
      <c r="D597" s="35"/>
      <c r="E597" s="36"/>
      <c r="F597" s="35"/>
      <c r="G597" s="37"/>
      <c r="H597" s="38"/>
      <c r="I597" s="39"/>
      <c r="J597" s="40"/>
      <c r="K597" s="41"/>
      <c r="L597" s="76"/>
      <c r="M597" s="14"/>
      <c r="N597" s="15"/>
      <c r="O597" s="97">
        <v>0</v>
      </c>
      <c r="P597" s="97" t="s">
        <v>207</v>
      </c>
      <c r="Q597" s="146"/>
      <c r="R597" s="146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35" t="s">
        <v>402</v>
      </c>
      <c r="B598" s="35" t="s">
        <v>11102</v>
      </c>
      <c r="C598" s="35" t="s">
        <v>176</v>
      </c>
      <c r="D598" s="35" t="s">
        <v>177</v>
      </c>
      <c r="E598" s="36" t="s">
        <v>7880</v>
      </c>
      <c r="F598" s="35" t="s">
        <v>7449</v>
      </c>
      <c r="G598" s="37" t="s">
        <v>7881</v>
      </c>
      <c r="H598" s="38">
        <v>13000</v>
      </c>
      <c r="I598" s="39">
        <v>5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8">
        <v>0</v>
      </c>
      <c r="U598" s="23"/>
      <c r="V598" s="24"/>
      <c r="W598" s="62" t="s">
        <v>4859</v>
      </c>
    </row>
    <row r="599" spans="1:23" ht="23.45" customHeight="1">
      <c r="A599" s="35" t="s">
        <v>402</v>
      </c>
      <c r="B599" s="35" t="s">
        <v>11102</v>
      </c>
      <c r="C599" s="35" t="s">
        <v>176</v>
      </c>
      <c r="D599" s="35" t="s">
        <v>177</v>
      </c>
      <c r="E599" s="36" t="s">
        <v>7451</v>
      </c>
      <c r="F599" s="35" t="s">
        <v>7449</v>
      </c>
      <c r="G599" s="37" t="s">
        <v>7452</v>
      </c>
      <c r="H599" s="38">
        <v>13000</v>
      </c>
      <c r="I599" s="39">
        <v>10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13000</v>
      </c>
      <c r="U599" s="23"/>
      <c r="V599" s="24"/>
      <c r="W599" s="62" t="s">
        <v>4859</v>
      </c>
    </row>
    <row r="600" spans="1:23" ht="23.45" customHeight="1">
      <c r="A600" s="35" t="s">
        <v>402</v>
      </c>
      <c r="B600" s="35" t="s">
        <v>11102</v>
      </c>
      <c r="C600" s="35" t="s">
        <v>176</v>
      </c>
      <c r="D600" s="35" t="s">
        <v>177</v>
      </c>
      <c r="E600" s="36" t="s">
        <v>7448</v>
      </c>
      <c r="F600" s="35" t="s">
        <v>7449</v>
      </c>
      <c r="G600" s="37" t="s">
        <v>7450</v>
      </c>
      <c r="H600" s="38">
        <v>13000</v>
      </c>
      <c r="I600" s="39">
        <v>3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146"/>
      <c r="R600" s="146"/>
      <c r="S600" s="78">
        <v>0</v>
      </c>
      <c r="T600" s="48">
        <v>0</v>
      </c>
      <c r="U600" s="23"/>
      <c r="V600" s="24"/>
      <c r="W600" s="62" t="s">
        <v>4859</v>
      </c>
    </row>
    <row r="601" spans="1:23" ht="23.45" customHeight="1">
      <c r="A601" s="35" t="s">
        <v>402</v>
      </c>
      <c r="B601" s="35" t="s">
        <v>11102</v>
      </c>
      <c r="C601" s="35" t="s">
        <v>176</v>
      </c>
      <c r="D601" s="35" t="s">
        <v>177</v>
      </c>
      <c r="E601" s="36" t="s">
        <v>7457</v>
      </c>
      <c r="F601" s="35" t="s">
        <v>7449</v>
      </c>
      <c r="G601" s="37" t="s">
        <v>7458</v>
      </c>
      <c r="H601" s="38">
        <v>13000</v>
      </c>
      <c r="I601" s="39">
        <v>2</v>
      </c>
      <c r="J601" s="40"/>
      <c r="K601" s="41"/>
      <c r="L601" s="76">
        <v>2</v>
      </c>
      <c r="M601" s="14"/>
      <c r="N601" s="15"/>
      <c r="O601" s="97">
        <v>2</v>
      </c>
      <c r="P601" s="97" t="s">
        <v>207</v>
      </c>
      <c r="Q601" s="146"/>
      <c r="R601" s="146"/>
      <c r="S601" s="78">
        <v>2</v>
      </c>
      <c r="T601" s="48">
        <v>26000</v>
      </c>
      <c r="U601" s="23"/>
      <c r="V601" s="24"/>
      <c r="W601" s="62" t="s">
        <v>4859</v>
      </c>
    </row>
    <row r="602" spans="1:23" ht="23.45" customHeight="1">
      <c r="A602" s="35" t="s">
        <v>402</v>
      </c>
      <c r="B602" s="35" t="s">
        <v>11102</v>
      </c>
      <c r="C602" s="35" t="s">
        <v>176</v>
      </c>
      <c r="D602" s="35" t="s">
        <v>177</v>
      </c>
      <c r="E602" s="36" t="s">
        <v>7732</v>
      </c>
      <c r="F602" s="35" t="s">
        <v>7449</v>
      </c>
      <c r="G602" s="37" t="s">
        <v>7733</v>
      </c>
      <c r="H602" s="38">
        <v>13000</v>
      </c>
      <c r="I602" s="39">
        <v>3</v>
      </c>
      <c r="J602" s="40"/>
      <c r="K602" s="41"/>
      <c r="L602" s="76">
        <v>3</v>
      </c>
      <c r="M602" s="14"/>
      <c r="N602" s="15"/>
      <c r="O602" s="97">
        <v>3</v>
      </c>
      <c r="P602" s="97" t="s">
        <v>207</v>
      </c>
      <c r="Q602" s="146" t="s">
        <v>12867</v>
      </c>
      <c r="R602" s="146"/>
      <c r="S602" s="78">
        <v>3</v>
      </c>
      <c r="T602" s="48">
        <v>39000</v>
      </c>
      <c r="U602" s="23"/>
      <c r="V602" s="24"/>
      <c r="W602" s="62" t="s">
        <v>4859</v>
      </c>
    </row>
    <row r="603" spans="1:23" ht="23.45" customHeight="1">
      <c r="A603" s="35" t="s">
        <v>402</v>
      </c>
      <c r="B603" s="35" t="s">
        <v>11102</v>
      </c>
      <c r="C603" s="35" t="s">
        <v>176</v>
      </c>
      <c r="D603" s="35" t="s">
        <v>177</v>
      </c>
      <c r="E603" s="36" t="s">
        <v>12173</v>
      </c>
      <c r="F603" s="35" t="s">
        <v>7449</v>
      </c>
      <c r="G603" s="37" t="s">
        <v>12174</v>
      </c>
      <c r="H603" s="38">
        <v>13000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13000</v>
      </c>
      <c r="U603" s="23"/>
      <c r="V603" s="24"/>
      <c r="W603" s="62" t="s">
        <v>4859</v>
      </c>
    </row>
    <row r="604" spans="1:23" ht="23.45" customHeight="1">
      <c r="A604" s="35" t="s">
        <v>402</v>
      </c>
      <c r="B604" s="35" t="s">
        <v>11102</v>
      </c>
      <c r="C604" s="35" t="s">
        <v>176</v>
      </c>
      <c r="D604" s="35" t="s">
        <v>177</v>
      </c>
      <c r="E604" s="36" t="s">
        <v>7455</v>
      </c>
      <c r="F604" s="35" t="s">
        <v>7449</v>
      </c>
      <c r="G604" s="37" t="s">
        <v>7456</v>
      </c>
      <c r="H604" s="38">
        <v>13000</v>
      </c>
      <c r="I604" s="39">
        <v>3</v>
      </c>
      <c r="J604" s="40"/>
      <c r="K604" s="41"/>
      <c r="L604" s="76"/>
      <c r="M604" s="14"/>
      <c r="N604" s="15"/>
      <c r="O604" s="97">
        <v>0</v>
      </c>
      <c r="P604" s="97" t="s">
        <v>207</v>
      </c>
      <c r="Q604" s="146"/>
      <c r="R604" s="146"/>
      <c r="S604" s="78">
        <v>0</v>
      </c>
      <c r="T604" s="48">
        <v>0</v>
      </c>
      <c r="U604" s="23"/>
      <c r="V604" s="24"/>
      <c r="W604" s="62" t="s">
        <v>4859</v>
      </c>
    </row>
    <row r="605" spans="1:23" ht="23.45" customHeight="1">
      <c r="A605" s="35" t="s">
        <v>402</v>
      </c>
      <c r="B605" s="35" t="s">
        <v>11102</v>
      </c>
      <c r="C605" s="35" t="s">
        <v>176</v>
      </c>
      <c r="D605" s="35" t="s">
        <v>177</v>
      </c>
      <c r="E605" s="36" t="s">
        <v>7453</v>
      </c>
      <c r="F605" s="35" t="s">
        <v>7449</v>
      </c>
      <c r="G605" s="37" t="s">
        <v>7454</v>
      </c>
      <c r="H605" s="38">
        <v>13000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13000</v>
      </c>
      <c r="U605" s="23"/>
      <c r="V605" s="24"/>
      <c r="W605" s="62" t="s">
        <v>4859</v>
      </c>
    </row>
    <row r="606" spans="1:23" ht="23.45" customHeight="1">
      <c r="A606" s="30" t="s">
        <v>5925</v>
      </c>
      <c r="B606" s="69" t="s">
        <v>11102</v>
      </c>
      <c r="C606" s="30" t="s">
        <v>176</v>
      </c>
      <c r="D606" s="30" t="s">
        <v>177</v>
      </c>
      <c r="E606" s="31" t="s">
        <v>5821</v>
      </c>
      <c r="F606" s="30" t="s">
        <v>404</v>
      </c>
      <c r="G606" s="32" t="s">
        <v>6489</v>
      </c>
      <c r="H606" s="33">
        <v>13000</v>
      </c>
      <c r="I606" s="39"/>
      <c r="J606" s="40"/>
      <c r="K606" s="34">
        <v>1</v>
      </c>
      <c r="L606" s="77"/>
      <c r="M606" s="10"/>
      <c r="N606" s="11"/>
      <c r="O606" s="97">
        <v>0</v>
      </c>
      <c r="P606" s="97" t="s">
        <v>207</v>
      </c>
      <c r="Q606" s="146"/>
      <c r="R606" s="217" t="s">
        <v>12979</v>
      </c>
      <c r="S606" s="78">
        <v>0</v>
      </c>
      <c r="T606" s="49">
        <v>0</v>
      </c>
      <c r="U606" s="23"/>
      <c r="V606" s="24"/>
      <c r="W606" s="62" t="s">
        <v>4859</v>
      </c>
    </row>
    <row r="607" spans="1:23" ht="23.45" customHeight="1">
      <c r="A607" s="35"/>
      <c r="B607" s="35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97">
        <v>0</v>
      </c>
      <c r="P607" s="97" t="s">
        <v>207</v>
      </c>
      <c r="Q607" s="146"/>
      <c r="R607" s="146"/>
      <c r="S607" s="78">
        <v>0</v>
      </c>
      <c r="T607" s="49">
        <v>0</v>
      </c>
      <c r="U607" s="23"/>
      <c r="V607" s="24"/>
      <c r="W607" s="62" t="s">
        <v>207</v>
      </c>
    </row>
    <row r="608" spans="1:23" ht="23.25" customHeight="1">
      <c r="A608" s="35" t="s">
        <v>405</v>
      </c>
      <c r="B608" s="35" t="s">
        <v>10581</v>
      </c>
      <c r="C608" s="35" t="s">
        <v>407</v>
      </c>
      <c r="D608" s="35" t="s">
        <v>407</v>
      </c>
      <c r="E608" s="36" t="s">
        <v>7548</v>
      </c>
      <c r="F608" s="35" t="s">
        <v>7460</v>
      </c>
      <c r="G608" s="37" t="s">
        <v>6874</v>
      </c>
      <c r="H608" s="38">
        <v>13000</v>
      </c>
      <c r="I608" s="39">
        <v>1</v>
      </c>
      <c r="J608" s="40"/>
      <c r="K608" s="41"/>
      <c r="L608" s="76">
        <v>1</v>
      </c>
      <c r="M608" s="14"/>
      <c r="N608" s="15"/>
      <c r="O608" s="97">
        <v>1</v>
      </c>
      <c r="P608" s="97" t="s">
        <v>207</v>
      </c>
      <c r="Q608" s="146"/>
      <c r="R608" s="146"/>
      <c r="S608" s="78">
        <v>1</v>
      </c>
      <c r="T608" s="48">
        <v>13000</v>
      </c>
      <c r="U608" s="23"/>
      <c r="V608" s="24"/>
      <c r="W608" s="62" t="s">
        <v>409</v>
      </c>
    </row>
    <row r="609" spans="1:23" ht="23.25" customHeight="1">
      <c r="A609" s="35" t="s">
        <v>405</v>
      </c>
      <c r="B609" s="35" t="s">
        <v>10581</v>
      </c>
      <c r="C609" s="35" t="s">
        <v>407</v>
      </c>
      <c r="D609" s="35" t="s">
        <v>407</v>
      </c>
      <c r="E609" s="36" t="s">
        <v>9536</v>
      </c>
      <c r="F609" s="35" t="s">
        <v>7460</v>
      </c>
      <c r="G609" s="37" t="s">
        <v>7055</v>
      </c>
      <c r="H609" s="38">
        <v>13000</v>
      </c>
      <c r="I609" s="39">
        <v>7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 t="s">
        <v>12900</v>
      </c>
      <c r="R609" s="146"/>
      <c r="S609" s="78">
        <v>1</v>
      </c>
      <c r="T609" s="48">
        <v>13000</v>
      </c>
      <c r="U609" s="23"/>
      <c r="V609" s="24"/>
      <c r="W609" s="62" t="s">
        <v>409</v>
      </c>
    </row>
    <row r="610" spans="1:23" ht="23.25" customHeight="1">
      <c r="A610" s="35" t="s">
        <v>405</v>
      </c>
      <c r="B610" s="35" t="s">
        <v>10581</v>
      </c>
      <c r="C610" s="35" t="s">
        <v>407</v>
      </c>
      <c r="D610" s="35" t="s">
        <v>407</v>
      </c>
      <c r="E610" s="36" t="s">
        <v>7549</v>
      </c>
      <c r="F610" s="35" t="s">
        <v>7460</v>
      </c>
      <c r="G610" s="37" t="s">
        <v>7165</v>
      </c>
      <c r="H610" s="38">
        <v>13000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13000</v>
      </c>
      <c r="U610" s="23"/>
      <c r="V610" s="24"/>
      <c r="W610" s="62" t="s">
        <v>409</v>
      </c>
    </row>
    <row r="611" spans="1:23" ht="23.25" customHeight="1">
      <c r="A611" s="35" t="s">
        <v>405</v>
      </c>
      <c r="B611" s="35" t="s">
        <v>10581</v>
      </c>
      <c r="C611" s="35" t="s">
        <v>407</v>
      </c>
      <c r="D611" s="35" t="s">
        <v>407</v>
      </c>
      <c r="E611" s="36" t="s">
        <v>7461</v>
      </c>
      <c r="F611" s="35" t="s">
        <v>12630</v>
      </c>
      <c r="G611" s="37" t="s">
        <v>10444</v>
      </c>
      <c r="H611" s="38">
        <v>7000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7000</v>
      </c>
      <c r="U611" s="23"/>
      <c r="V611" s="24"/>
      <c r="W611" s="62" t="s">
        <v>409</v>
      </c>
    </row>
    <row r="612" spans="1:23" ht="23.45" customHeight="1">
      <c r="A612" s="168"/>
      <c r="B612" s="168"/>
      <c r="C612" s="168"/>
      <c r="D612" s="168"/>
      <c r="E612" s="169"/>
      <c r="F612" s="168"/>
      <c r="G612" s="170"/>
      <c r="H612" s="171"/>
      <c r="I612" s="172"/>
      <c r="J612" s="173"/>
      <c r="K612" s="174"/>
      <c r="L612" s="175"/>
      <c r="M612" s="176"/>
      <c r="N612" s="177"/>
      <c r="O612" s="97">
        <v>0</v>
      </c>
      <c r="P612" s="97" t="s">
        <v>207</v>
      </c>
      <c r="Q612" s="305"/>
      <c r="R612" s="216"/>
      <c r="S612" s="78">
        <v>0</v>
      </c>
      <c r="T612" s="49">
        <v>0</v>
      </c>
      <c r="U612" s="23"/>
      <c r="V612" s="24"/>
      <c r="W612" s="62" t="s">
        <v>207</v>
      </c>
    </row>
    <row r="613" spans="1:23" ht="23.45" customHeight="1">
      <c r="A613" s="35" t="s">
        <v>178</v>
      </c>
      <c r="B613" s="35" t="s">
        <v>10788</v>
      </c>
      <c r="C613" s="35" t="s">
        <v>179</v>
      </c>
      <c r="D613" s="35" t="s">
        <v>179</v>
      </c>
      <c r="E613" s="36" t="s">
        <v>12428</v>
      </c>
      <c r="F613" s="35" t="s">
        <v>12842</v>
      </c>
      <c r="G613" s="37" t="s">
        <v>10451</v>
      </c>
      <c r="H613" s="38">
        <v>6000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6000</v>
      </c>
      <c r="U613" s="23"/>
      <c r="V613" s="24"/>
      <c r="W613" s="62" t="s">
        <v>4839</v>
      </c>
    </row>
    <row r="614" spans="1:23" ht="23.45" customHeight="1">
      <c r="A614" s="168"/>
      <c r="B614" s="168"/>
      <c r="C614" s="168"/>
      <c r="D614" s="168"/>
      <c r="E614" s="169"/>
      <c r="F614" s="168"/>
      <c r="G614" s="170"/>
      <c r="H614" s="171"/>
      <c r="I614" s="172"/>
      <c r="J614" s="173"/>
      <c r="K614" s="174"/>
      <c r="L614" s="175"/>
      <c r="M614" s="176"/>
      <c r="N614" s="177"/>
      <c r="O614" s="97">
        <v>0</v>
      </c>
      <c r="P614" s="97" t="s">
        <v>207</v>
      </c>
      <c r="Q614" s="305"/>
      <c r="R614" s="216"/>
      <c r="S614" s="78">
        <v>0</v>
      </c>
      <c r="T614" s="49">
        <v>0</v>
      </c>
      <c r="U614" s="23"/>
      <c r="V614" s="24"/>
      <c r="W614" s="62" t="s">
        <v>207</v>
      </c>
    </row>
    <row r="615" spans="1:23" ht="23.45" customHeight="1">
      <c r="A615" s="35" t="s">
        <v>1580</v>
      </c>
      <c r="B615" s="35" t="s">
        <v>10692</v>
      </c>
      <c r="C615" s="35" t="s">
        <v>1581</v>
      </c>
      <c r="D615" s="35" t="s">
        <v>1581</v>
      </c>
      <c r="E615" s="36" t="s">
        <v>12175</v>
      </c>
      <c r="F615" s="35" t="s">
        <v>8077</v>
      </c>
      <c r="G615" s="37" t="s">
        <v>12176</v>
      </c>
      <c r="H615" s="38">
        <v>23000</v>
      </c>
      <c r="I615" s="39">
        <v>1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 t="s">
        <v>276</v>
      </c>
      <c r="R615" s="146"/>
      <c r="S615" s="78">
        <v>0</v>
      </c>
      <c r="T615" s="49">
        <v>0</v>
      </c>
      <c r="U615" s="23"/>
      <c r="V615" s="24"/>
      <c r="W615" s="62" t="s">
        <v>996</v>
      </c>
    </row>
    <row r="616" spans="1:23" ht="27">
      <c r="A616" s="16" t="s">
        <v>6400</v>
      </c>
      <c r="B616" s="16" t="s">
        <v>10692</v>
      </c>
      <c r="C616" s="16" t="s">
        <v>1581</v>
      </c>
      <c r="D616" s="16" t="s">
        <v>1581</v>
      </c>
      <c r="E616" s="25" t="s">
        <v>7004</v>
      </c>
      <c r="F616" s="16" t="s">
        <v>4882</v>
      </c>
      <c r="G616" s="26" t="s">
        <v>5379</v>
      </c>
      <c r="H616" s="27">
        <v>24000</v>
      </c>
      <c r="I616" s="28"/>
      <c r="J616" s="29"/>
      <c r="K616" s="119">
        <v>1</v>
      </c>
      <c r="L616" s="77"/>
      <c r="M616" s="10"/>
      <c r="N616" s="11"/>
      <c r="O616" s="97">
        <v>0</v>
      </c>
      <c r="P616" s="97" t="s">
        <v>207</v>
      </c>
      <c r="Q616" s="235" t="s">
        <v>12912</v>
      </c>
      <c r="R616" s="147" t="s">
        <v>10094</v>
      </c>
      <c r="S616" s="78">
        <v>0</v>
      </c>
      <c r="T616" s="49">
        <v>0</v>
      </c>
      <c r="U616" s="23"/>
      <c r="V616" s="24"/>
      <c r="W616" s="62" t="s">
        <v>996</v>
      </c>
    </row>
    <row r="617" spans="1:23" ht="23.45" customHeight="1">
      <c r="A617" s="16"/>
      <c r="B617" s="16"/>
      <c r="C617" s="16"/>
      <c r="D617" s="16"/>
      <c r="E617" s="25"/>
      <c r="F617" s="16"/>
      <c r="G617" s="26"/>
      <c r="H617" s="27"/>
      <c r="I617" s="28"/>
      <c r="J617" s="29"/>
      <c r="K617" s="125"/>
      <c r="L617" s="77"/>
      <c r="M617" s="10"/>
      <c r="N617" s="11"/>
      <c r="O617" s="97">
        <v>0</v>
      </c>
      <c r="P617" s="97" t="s">
        <v>207</v>
      </c>
      <c r="Q617" s="186"/>
      <c r="R617" s="147"/>
      <c r="S617" s="78">
        <v>0</v>
      </c>
      <c r="T617" s="49">
        <v>0</v>
      </c>
      <c r="U617" s="23"/>
      <c r="V617" s="24"/>
      <c r="W617" s="62" t="s">
        <v>207</v>
      </c>
    </row>
    <row r="618" spans="1:23" ht="23.45" customHeight="1">
      <c r="A618" s="35" t="s">
        <v>3488</v>
      </c>
      <c r="B618" s="35" t="s">
        <v>10989</v>
      </c>
      <c r="C618" s="35" t="s">
        <v>598</v>
      </c>
      <c r="D618" s="35" t="s">
        <v>598</v>
      </c>
      <c r="E618" s="36" t="s">
        <v>7468</v>
      </c>
      <c r="F618" s="35" t="s">
        <v>7469</v>
      </c>
      <c r="G618" s="37" t="s">
        <v>7466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146" t="s">
        <v>12878</v>
      </c>
      <c r="R618" s="146"/>
      <c r="S618" s="78">
        <v>0</v>
      </c>
      <c r="T618" s="49">
        <v>0</v>
      </c>
      <c r="U618" s="23"/>
      <c r="V618" s="24"/>
      <c r="W618" s="62" t="s">
        <v>5018</v>
      </c>
    </row>
    <row r="619" spans="1:23" ht="23.45" customHeight="1">
      <c r="A619" s="35" t="s">
        <v>3488</v>
      </c>
      <c r="B619" s="35" t="s">
        <v>10989</v>
      </c>
      <c r="C619" s="35" t="s">
        <v>598</v>
      </c>
      <c r="D619" s="35" t="s">
        <v>598</v>
      </c>
      <c r="E619" s="36" t="s">
        <v>7470</v>
      </c>
      <c r="F619" s="35" t="s">
        <v>7469</v>
      </c>
      <c r="G619" s="37" t="s">
        <v>7471</v>
      </c>
      <c r="H619" s="38">
        <v>24000</v>
      </c>
      <c r="I619" s="39">
        <v>4</v>
      </c>
      <c r="J619" s="40"/>
      <c r="K619" s="41"/>
      <c r="L619" s="76"/>
      <c r="M619" s="14"/>
      <c r="N619" s="15"/>
      <c r="O619" s="97">
        <v>0</v>
      </c>
      <c r="P619" s="97" t="s">
        <v>207</v>
      </c>
      <c r="Q619" s="146" t="s">
        <v>12878</v>
      </c>
      <c r="R619" s="146"/>
      <c r="S619" s="78">
        <v>0</v>
      </c>
      <c r="T619" s="49">
        <v>0</v>
      </c>
      <c r="U619" s="23"/>
      <c r="V619" s="24"/>
      <c r="W619" s="62" t="s">
        <v>5018</v>
      </c>
    </row>
    <row r="620" spans="1:23" ht="23.45" customHeight="1">
      <c r="A620" s="168"/>
      <c r="B620" s="168"/>
      <c r="C620" s="168"/>
      <c r="D620" s="168"/>
      <c r="E620" s="169"/>
      <c r="F620" s="168"/>
      <c r="G620" s="170"/>
      <c r="H620" s="171"/>
      <c r="I620" s="172"/>
      <c r="J620" s="173"/>
      <c r="K620" s="174"/>
      <c r="L620" s="175"/>
      <c r="M620" s="176"/>
      <c r="N620" s="177"/>
      <c r="O620" s="97">
        <v>0</v>
      </c>
      <c r="P620" s="97" t="s">
        <v>207</v>
      </c>
      <c r="Q620" s="305"/>
      <c r="R620" s="216"/>
      <c r="S620" s="78">
        <v>0</v>
      </c>
      <c r="T620" s="49">
        <v>0</v>
      </c>
      <c r="U620" s="23"/>
      <c r="V620" s="24"/>
      <c r="W620" s="62" t="s">
        <v>207</v>
      </c>
    </row>
    <row r="621" spans="1:23" ht="23.45" customHeight="1">
      <c r="A621" s="35" t="s">
        <v>741</v>
      </c>
      <c r="B621" s="35" t="s">
        <v>10569</v>
      </c>
      <c r="C621" s="35" t="s">
        <v>745</v>
      </c>
      <c r="D621" s="35" t="s">
        <v>745</v>
      </c>
      <c r="E621" s="36" t="s">
        <v>12431</v>
      </c>
      <c r="F621" s="35" t="s">
        <v>12631</v>
      </c>
      <c r="G621" s="37" t="s">
        <v>12216</v>
      </c>
      <c r="H621" s="38">
        <v>14000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14000</v>
      </c>
      <c r="U621" s="23"/>
      <c r="V621" s="24"/>
      <c r="W621" s="62" t="s">
        <v>742</v>
      </c>
    </row>
    <row r="622" spans="1:23" ht="23.45" customHeight="1">
      <c r="A622" s="35" t="s">
        <v>741</v>
      </c>
      <c r="B622" s="35" t="s">
        <v>10569</v>
      </c>
      <c r="C622" s="35" t="s">
        <v>745</v>
      </c>
      <c r="D622" s="35" t="s">
        <v>745</v>
      </c>
      <c r="E622" s="36" t="s">
        <v>12180</v>
      </c>
      <c r="F622" s="35" t="s">
        <v>10001</v>
      </c>
      <c r="G622" s="37" t="s">
        <v>9684</v>
      </c>
      <c r="H622" s="38">
        <v>13000</v>
      </c>
      <c r="I622" s="39">
        <v>7</v>
      </c>
      <c r="J622" s="40"/>
      <c r="K622" s="41"/>
      <c r="L622" s="76">
        <v>7</v>
      </c>
      <c r="M622" s="14"/>
      <c r="N622" s="15"/>
      <c r="O622" s="97">
        <v>7</v>
      </c>
      <c r="P622" s="97" t="s">
        <v>207</v>
      </c>
      <c r="Q622" s="146"/>
      <c r="R622" s="146"/>
      <c r="S622" s="78">
        <v>7</v>
      </c>
      <c r="T622" s="48">
        <v>91000</v>
      </c>
      <c r="U622" s="23"/>
      <c r="V622" s="24"/>
      <c r="W622" s="62" t="s">
        <v>742</v>
      </c>
    </row>
    <row r="623" spans="1:23" ht="23.45" customHeight="1">
      <c r="A623" s="35" t="s">
        <v>741</v>
      </c>
      <c r="B623" s="35" t="s">
        <v>10569</v>
      </c>
      <c r="C623" s="35" t="s">
        <v>745</v>
      </c>
      <c r="D623" s="35" t="s">
        <v>745</v>
      </c>
      <c r="E623" s="36" t="s">
        <v>12318</v>
      </c>
      <c r="F623" s="35" t="s">
        <v>9845</v>
      </c>
      <c r="G623" s="37" t="s">
        <v>12632</v>
      </c>
      <c r="H623" s="38">
        <v>12000</v>
      </c>
      <c r="I623" s="263">
        <v>5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19" t="s">
        <v>12540</v>
      </c>
      <c r="R623" s="219" t="s">
        <v>12435</v>
      </c>
      <c r="S623" s="78">
        <v>0</v>
      </c>
      <c r="T623" s="48">
        <v>0</v>
      </c>
      <c r="U623" s="23"/>
      <c r="V623" s="24"/>
      <c r="W623" s="62" t="s">
        <v>742</v>
      </c>
    </row>
    <row r="624" spans="1:23" ht="23.45" customHeight="1">
      <c r="A624" s="30" t="s">
        <v>12938</v>
      </c>
      <c r="B624" s="69" t="s">
        <v>10569</v>
      </c>
      <c r="C624" s="30" t="s">
        <v>745</v>
      </c>
      <c r="D624" s="30" t="s">
        <v>745</v>
      </c>
      <c r="E624" s="31" t="s">
        <v>12914</v>
      </c>
      <c r="F624" s="30" t="s">
        <v>12926</v>
      </c>
      <c r="G624" s="32" t="s">
        <v>12939</v>
      </c>
      <c r="H624" s="33">
        <v>14000</v>
      </c>
      <c r="I624" s="39"/>
      <c r="J624" s="40"/>
      <c r="K624" s="34">
        <v>1</v>
      </c>
      <c r="L624" s="77"/>
      <c r="M624" s="10"/>
      <c r="N624" s="11"/>
      <c r="O624" s="97">
        <v>0</v>
      </c>
      <c r="P624" s="97" t="s">
        <v>207</v>
      </c>
      <c r="Q624" s="146"/>
      <c r="R624" s="217" t="s">
        <v>12974</v>
      </c>
      <c r="S624" s="78">
        <v>0</v>
      </c>
      <c r="T624" s="49">
        <v>0</v>
      </c>
      <c r="U624" s="23"/>
      <c r="V624" s="24"/>
      <c r="W624" s="62" t="s">
        <v>742</v>
      </c>
    </row>
    <row r="625" spans="1:23" ht="23.45" customHeight="1">
      <c r="A625" s="35"/>
      <c r="B625" s="35"/>
      <c r="C625" s="35"/>
      <c r="D625" s="35"/>
      <c r="E625" s="36"/>
      <c r="F625" s="35"/>
      <c r="G625" s="37"/>
      <c r="H625" s="38"/>
      <c r="I625" s="39"/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9">
        <v>0</v>
      </c>
      <c r="U625" s="23"/>
      <c r="V625" s="24"/>
      <c r="W625" s="62" t="s">
        <v>207</v>
      </c>
    </row>
    <row r="626" spans="1:23" ht="23.4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7883</v>
      </c>
      <c r="F626" s="35" t="s">
        <v>7474</v>
      </c>
      <c r="G626" s="37" t="s">
        <v>7121</v>
      </c>
      <c r="H626" s="38">
        <v>10500</v>
      </c>
      <c r="I626" s="39"/>
      <c r="J626" s="40">
        <v>15</v>
      </c>
      <c r="K626" s="41"/>
      <c r="L626" s="76"/>
      <c r="M626" s="14"/>
      <c r="N626" s="15"/>
      <c r="O626" s="97">
        <v>0</v>
      </c>
      <c r="P626" s="97" t="s">
        <v>207</v>
      </c>
      <c r="Q626" s="146"/>
      <c r="R626" s="146" t="s">
        <v>5193</v>
      </c>
      <c r="S626" s="78">
        <v>0</v>
      </c>
      <c r="T626" s="49">
        <v>0</v>
      </c>
      <c r="U626" s="23">
        <v>52500</v>
      </c>
      <c r="V626" s="24">
        <v>45867</v>
      </c>
      <c r="W626" s="62" t="s">
        <v>553</v>
      </c>
    </row>
    <row r="627" spans="1:23" ht="23.4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7883</v>
      </c>
      <c r="F627" s="35" t="s">
        <v>7474</v>
      </c>
      <c r="G627" s="37" t="s">
        <v>7121</v>
      </c>
      <c r="H627" s="38">
        <v>10500</v>
      </c>
      <c r="I627" s="39"/>
      <c r="J627" s="40">
        <v>2</v>
      </c>
      <c r="K627" s="41"/>
      <c r="L627" s="76"/>
      <c r="M627" s="14"/>
      <c r="N627" s="15"/>
      <c r="O627" s="97">
        <v>0</v>
      </c>
      <c r="P627" s="97" t="s">
        <v>207</v>
      </c>
      <c r="Q627" s="146"/>
      <c r="R627" s="146" t="s">
        <v>151</v>
      </c>
      <c r="S627" s="78">
        <v>0</v>
      </c>
      <c r="T627" s="49">
        <v>0</v>
      </c>
      <c r="U627" s="23">
        <v>52500</v>
      </c>
      <c r="V627" s="24">
        <v>45863</v>
      </c>
      <c r="W627" s="62" t="s">
        <v>553</v>
      </c>
    </row>
    <row r="628" spans="1:23" ht="23.45" customHeight="1">
      <c r="A628" s="35" t="s">
        <v>549</v>
      </c>
      <c r="B628" s="35" t="s">
        <v>11072</v>
      </c>
      <c r="C628" s="35" t="s">
        <v>551</v>
      </c>
      <c r="D628" s="35" t="s">
        <v>552</v>
      </c>
      <c r="E628" s="36" t="s">
        <v>7883</v>
      </c>
      <c r="F628" s="35" t="s">
        <v>7474</v>
      </c>
      <c r="G628" s="37" t="s">
        <v>7121</v>
      </c>
      <c r="H628" s="38">
        <v>10500</v>
      </c>
      <c r="I628" s="39"/>
      <c r="J628" s="40">
        <v>5</v>
      </c>
      <c r="K628" s="41"/>
      <c r="L628" s="76"/>
      <c r="M628" s="14"/>
      <c r="N628" s="15"/>
      <c r="O628" s="97">
        <v>0</v>
      </c>
      <c r="P628" s="97" t="s">
        <v>207</v>
      </c>
      <c r="Q628" s="146"/>
      <c r="R628" s="146" t="s">
        <v>143</v>
      </c>
      <c r="S628" s="78">
        <v>0</v>
      </c>
      <c r="T628" s="49">
        <v>0</v>
      </c>
      <c r="U628" s="23">
        <v>157500</v>
      </c>
      <c r="V628" s="24">
        <v>45861</v>
      </c>
      <c r="W628" s="62" t="s">
        <v>553</v>
      </c>
    </row>
    <row r="629" spans="1:23" ht="23.45" customHeight="1">
      <c r="A629" s="35" t="s">
        <v>549</v>
      </c>
      <c r="B629" s="35" t="s">
        <v>11072</v>
      </c>
      <c r="C629" s="35" t="s">
        <v>551</v>
      </c>
      <c r="D629" s="35" t="s">
        <v>552</v>
      </c>
      <c r="E629" s="36" t="s">
        <v>7883</v>
      </c>
      <c r="F629" s="35" t="s">
        <v>7474</v>
      </c>
      <c r="G629" s="37" t="s">
        <v>7121</v>
      </c>
      <c r="H629" s="38">
        <v>10500</v>
      </c>
      <c r="I629" s="39"/>
      <c r="J629" s="40">
        <v>5</v>
      </c>
      <c r="K629" s="41"/>
      <c r="L629" s="76"/>
      <c r="M629" s="14"/>
      <c r="N629" s="15"/>
      <c r="O629" s="97">
        <v>0</v>
      </c>
      <c r="P629" s="97" t="s">
        <v>207</v>
      </c>
      <c r="Q629" s="146"/>
      <c r="R629" s="146" t="s">
        <v>143</v>
      </c>
      <c r="S629" s="78">
        <v>0</v>
      </c>
      <c r="T629" s="49">
        <v>0</v>
      </c>
      <c r="U629" s="23">
        <v>210000</v>
      </c>
      <c r="V629" s="24">
        <v>45859</v>
      </c>
      <c r="W629" s="62" t="s">
        <v>553</v>
      </c>
    </row>
    <row r="630" spans="1:23" ht="23.45" customHeight="1">
      <c r="A630" s="35" t="s">
        <v>549</v>
      </c>
      <c r="B630" s="35" t="s">
        <v>11072</v>
      </c>
      <c r="C630" s="35" t="s">
        <v>551</v>
      </c>
      <c r="D630" s="35" t="s">
        <v>552</v>
      </c>
      <c r="E630" s="36" t="s">
        <v>7883</v>
      </c>
      <c r="F630" s="35" t="s">
        <v>7474</v>
      </c>
      <c r="G630" s="37" t="s">
        <v>7121</v>
      </c>
      <c r="H630" s="38">
        <v>10500</v>
      </c>
      <c r="I630" s="39"/>
      <c r="J630" s="40">
        <v>20</v>
      </c>
      <c r="K630" s="41"/>
      <c r="L630" s="76"/>
      <c r="M630" s="14"/>
      <c r="N630" s="15"/>
      <c r="O630" s="97">
        <v>0</v>
      </c>
      <c r="P630" s="97" t="s">
        <v>207</v>
      </c>
      <c r="Q630" s="146" t="s">
        <v>12901</v>
      </c>
      <c r="R630" s="146" t="s">
        <v>97</v>
      </c>
      <c r="S630" s="78">
        <v>0</v>
      </c>
      <c r="T630" s="49">
        <v>0</v>
      </c>
      <c r="U630" s="23">
        <v>52500</v>
      </c>
      <c r="V630" s="24">
        <v>45855</v>
      </c>
      <c r="W630" s="62" t="s">
        <v>553</v>
      </c>
    </row>
    <row r="631" spans="1:23" ht="23.45" customHeight="1">
      <c r="A631" s="35" t="s">
        <v>549</v>
      </c>
      <c r="B631" s="35" t="s">
        <v>11072</v>
      </c>
      <c r="C631" s="35" t="s">
        <v>551</v>
      </c>
      <c r="D631" s="35" t="s">
        <v>552</v>
      </c>
      <c r="E631" s="36" t="s">
        <v>7883</v>
      </c>
      <c r="F631" s="35" t="s">
        <v>7474</v>
      </c>
      <c r="G631" s="37" t="s">
        <v>7121</v>
      </c>
      <c r="H631" s="38">
        <v>10500</v>
      </c>
      <c r="I631" s="39">
        <v>15</v>
      </c>
      <c r="J631" s="40"/>
      <c r="K631" s="41"/>
      <c r="L631" s="76"/>
      <c r="M631" s="14"/>
      <c r="N631" s="15"/>
      <c r="O631" s="97">
        <v>0</v>
      </c>
      <c r="P631" s="97" t="s">
        <v>207</v>
      </c>
      <c r="Q631" s="146" t="s">
        <v>12901</v>
      </c>
      <c r="R631" s="146" t="s">
        <v>6687</v>
      </c>
      <c r="S631" s="78">
        <v>0</v>
      </c>
      <c r="T631" s="49">
        <v>0</v>
      </c>
      <c r="U631" s="23"/>
      <c r="V631" s="24"/>
      <c r="W631" s="62" t="s">
        <v>553</v>
      </c>
    </row>
    <row r="632" spans="1:23" ht="23.45" customHeight="1">
      <c r="A632" s="35" t="s">
        <v>549</v>
      </c>
      <c r="B632" s="35" t="s">
        <v>11072</v>
      </c>
      <c r="C632" s="35" t="s">
        <v>551</v>
      </c>
      <c r="D632" s="35" t="s">
        <v>552</v>
      </c>
      <c r="E632" s="36" t="s">
        <v>7475</v>
      </c>
      <c r="F632" s="35" t="s">
        <v>7474</v>
      </c>
      <c r="G632" s="37" t="s">
        <v>7476</v>
      </c>
      <c r="H632" s="38">
        <v>10500</v>
      </c>
      <c r="I632" s="39"/>
      <c r="J632" s="40">
        <v>5</v>
      </c>
      <c r="K632" s="41"/>
      <c r="L632" s="76"/>
      <c r="M632" s="14"/>
      <c r="N632" s="15"/>
      <c r="O632" s="97">
        <v>0</v>
      </c>
      <c r="P632" s="97" t="s">
        <v>207</v>
      </c>
      <c r="Q632" s="146" t="s">
        <v>12901</v>
      </c>
      <c r="R632" s="146" t="s">
        <v>143</v>
      </c>
      <c r="S632" s="78">
        <v>0</v>
      </c>
      <c r="T632" s="49">
        <v>0</v>
      </c>
      <c r="U632" s="23">
        <v>157500</v>
      </c>
      <c r="V632" s="24">
        <v>45854</v>
      </c>
      <c r="W632" s="62" t="s">
        <v>553</v>
      </c>
    </row>
    <row r="633" spans="1:23" ht="23.45" customHeight="1">
      <c r="A633" s="35" t="s">
        <v>549</v>
      </c>
      <c r="B633" s="35" t="s">
        <v>11072</v>
      </c>
      <c r="C633" s="35" t="s">
        <v>551</v>
      </c>
      <c r="D633" s="35" t="s">
        <v>552</v>
      </c>
      <c r="E633" s="36" t="s">
        <v>7475</v>
      </c>
      <c r="F633" s="35" t="s">
        <v>7474</v>
      </c>
      <c r="G633" s="37" t="s">
        <v>7476</v>
      </c>
      <c r="H633" s="38">
        <v>10500</v>
      </c>
      <c r="I633" s="39"/>
      <c r="J633" s="40">
        <v>5</v>
      </c>
      <c r="K633" s="41"/>
      <c r="L633" s="76"/>
      <c r="M633" s="14"/>
      <c r="N633" s="15"/>
      <c r="O633" s="97">
        <v>0</v>
      </c>
      <c r="P633" s="97" t="s">
        <v>207</v>
      </c>
      <c r="Q633" s="146"/>
      <c r="R633" s="146" t="s">
        <v>143</v>
      </c>
      <c r="S633" s="78">
        <v>0</v>
      </c>
      <c r="T633" s="49">
        <v>0</v>
      </c>
      <c r="U633" s="23"/>
      <c r="V633" s="24"/>
      <c r="W633" s="62" t="s">
        <v>553</v>
      </c>
    </row>
    <row r="634" spans="1:23" ht="23.45" customHeight="1">
      <c r="A634" s="35" t="s">
        <v>549</v>
      </c>
      <c r="B634" s="35" t="s">
        <v>11072</v>
      </c>
      <c r="C634" s="35" t="s">
        <v>551</v>
      </c>
      <c r="D634" s="35" t="s">
        <v>552</v>
      </c>
      <c r="E634" s="36" t="s">
        <v>7475</v>
      </c>
      <c r="F634" s="35" t="s">
        <v>7474</v>
      </c>
      <c r="G634" s="37" t="s">
        <v>7476</v>
      </c>
      <c r="H634" s="38">
        <v>10500</v>
      </c>
      <c r="I634" s="39"/>
      <c r="J634" s="40">
        <v>15</v>
      </c>
      <c r="K634" s="41"/>
      <c r="L634" s="76"/>
      <c r="M634" s="14"/>
      <c r="N634" s="15"/>
      <c r="O634" s="97">
        <v>0</v>
      </c>
      <c r="P634" s="97" t="s">
        <v>207</v>
      </c>
      <c r="Q634" s="146"/>
      <c r="R634" s="146" t="s">
        <v>5193</v>
      </c>
      <c r="S634" s="78">
        <v>0</v>
      </c>
      <c r="T634" s="49">
        <v>0</v>
      </c>
      <c r="U634" s="23"/>
      <c r="V634" s="24"/>
      <c r="W634" s="62" t="s">
        <v>553</v>
      </c>
    </row>
    <row r="635" spans="1:23" ht="23.45" customHeight="1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>
        <v>0</v>
      </c>
      <c r="P635" s="97" t="s">
        <v>207</v>
      </c>
      <c r="Q635" s="146"/>
      <c r="R635" s="146"/>
      <c r="S635" s="78">
        <v>0</v>
      </c>
      <c r="T635" s="49">
        <v>0</v>
      </c>
      <c r="U635" s="23"/>
      <c r="V635" s="24"/>
      <c r="W635" s="62" t="s">
        <v>207</v>
      </c>
    </row>
    <row r="636" spans="1:23" ht="23.45" customHeight="1">
      <c r="A636" s="35" t="s">
        <v>9588</v>
      </c>
      <c r="B636" s="35" t="s">
        <v>11017</v>
      </c>
      <c r="C636" s="35" t="s">
        <v>9665</v>
      </c>
      <c r="D636" s="35" t="s">
        <v>9665</v>
      </c>
      <c r="E636" s="36" t="s">
        <v>9752</v>
      </c>
      <c r="F636" s="35" t="s">
        <v>9616</v>
      </c>
      <c r="G636" s="37" t="s">
        <v>6875</v>
      </c>
      <c r="H636" s="38">
        <v>14000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14000</v>
      </c>
      <c r="U636" s="23"/>
      <c r="V636" s="24"/>
      <c r="W636" s="62" t="s">
        <v>9667</v>
      </c>
    </row>
    <row r="637" spans="1:23" ht="23.45" customHeight="1">
      <c r="A637" s="168"/>
      <c r="B637" s="168"/>
      <c r="C637" s="168"/>
      <c r="D637" s="168"/>
      <c r="E637" s="169"/>
      <c r="F637" s="168"/>
      <c r="G637" s="170"/>
      <c r="H637" s="171"/>
      <c r="I637" s="172"/>
      <c r="J637" s="173"/>
      <c r="K637" s="174"/>
      <c r="L637" s="175"/>
      <c r="M637" s="176"/>
      <c r="N637" s="177"/>
      <c r="O637" s="97">
        <v>0</v>
      </c>
      <c r="P637" s="97" t="s">
        <v>207</v>
      </c>
      <c r="Q637" s="305"/>
      <c r="R637" s="216"/>
      <c r="S637" s="78">
        <v>0</v>
      </c>
      <c r="T637" s="49">
        <v>0</v>
      </c>
      <c r="U637" s="23"/>
      <c r="V637" s="24"/>
      <c r="W637" s="62" t="s">
        <v>207</v>
      </c>
    </row>
    <row r="638" spans="1:23" ht="23.45" customHeight="1">
      <c r="A638" s="35" t="s">
        <v>554</v>
      </c>
      <c r="B638" s="35" t="s">
        <v>555</v>
      </c>
      <c r="C638" s="35" t="s">
        <v>556</v>
      </c>
      <c r="D638" s="35" t="s">
        <v>557</v>
      </c>
      <c r="E638" s="36" t="s">
        <v>7886</v>
      </c>
      <c r="F638" s="35" t="s">
        <v>7481</v>
      </c>
      <c r="G638" s="37" t="s">
        <v>5959</v>
      </c>
      <c r="H638" s="38">
        <v>17000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17000</v>
      </c>
      <c r="U638" s="23"/>
      <c r="V638" s="24"/>
      <c r="W638" s="62" t="s">
        <v>4864</v>
      </c>
    </row>
    <row r="639" spans="1:23" ht="23.45" customHeight="1">
      <c r="A639" s="35" t="s">
        <v>554</v>
      </c>
      <c r="B639" s="35" t="s">
        <v>555</v>
      </c>
      <c r="C639" s="35" t="s">
        <v>556</v>
      </c>
      <c r="D639" s="35" t="s">
        <v>557</v>
      </c>
      <c r="E639" s="36" t="s">
        <v>7480</v>
      </c>
      <c r="F639" s="35" t="s">
        <v>7481</v>
      </c>
      <c r="G639" s="37" t="s">
        <v>7055</v>
      </c>
      <c r="H639" s="38">
        <v>17000</v>
      </c>
      <c r="I639" s="39">
        <v>2</v>
      </c>
      <c r="J639" s="40"/>
      <c r="K639" s="41"/>
      <c r="L639" s="76">
        <v>2</v>
      </c>
      <c r="M639" s="14"/>
      <c r="N639" s="15"/>
      <c r="O639" s="97">
        <v>2</v>
      </c>
      <c r="P639" s="97" t="s">
        <v>207</v>
      </c>
      <c r="Q639" s="146"/>
      <c r="R639" s="146"/>
      <c r="S639" s="78">
        <v>2</v>
      </c>
      <c r="T639" s="48">
        <v>34000</v>
      </c>
      <c r="U639" s="23"/>
      <c r="V639" s="24"/>
      <c r="W639" s="62" t="s">
        <v>4864</v>
      </c>
    </row>
    <row r="640" spans="1:23" ht="23.45" customHeight="1">
      <c r="A640" s="35" t="s">
        <v>554</v>
      </c>
      <c r="B640" s="35" t="s">
        <v>555</v>
      </c>
      <c r="C640" s="35" t="s">
        <v>556</v>
      </c>
      <c r="D640" s="35" t="s">
        <v>557</v>
      </c>
      <c r="E640" s="36" t="s">
        <v>7483</v>
      </c>
      <c r="F640" s="35" t="s">
        <v>12843</v>
      </c>
      <c r="G640" s="37" t="s">
        <v>12844</v>
      </c>
      <c r="H640" s="38">
        <v>15000</v>
      </c>
      <c r="I640" s="39">
        <v>3</v>
      </c>
      <c r="J640" s="40"/>
      <c r="K640" s="41"/>
      <c r="L640" s="76">
        <v>3</v>
      </c>
      <c r="M640" s="14"/>
      <c r="N640" s="15"/>
      <c r="O640" s="97">
        <v>3</v>
      </c>
      <c r="P640" s="97" t="s">
        <v>207</v>
      </c>
      <c r="Q640" s="146"/>
      <c r="R640" s="146"/>
      <c r="S640" s="78">
        <v>3</v>
      </c>
      <c r="T640" s="48">
        <v>45000</v>
      </c>
      <c r="U640" s="23"/>
      <c r="V640" s="24"/>
      <c r="W640" s="62" t="s">
        <v>4864</v>
      </c>
    </row>
    <row r="641" spans="1:23" ht="23.45" customHeight="1">
      <c r="A641" s="16" t="s">
        <v>5275</v>
      </c>
      <c r="B641" s="16" t="s">
        <v>555</v>
      </c>
      <c r="C641" s="16" t="s">
        <v>556</v>
      </c>
      <c r="D641" s="16" t="s">
        <v>557</v>
      </c>
      <c r="E641" s="25" t="s">
        <v>6679</v>
      </c>
      <c r="F641" s="16" t="s">
        <v>6678</v>
      </c>
      <c r="G641" s="26" t="s">
        <v>147</v>
      </c>
      <c r="H641" s="27">
        <v>17000</v>
      </c>
      <c r="I641" s="28"/>
      <c r="J641" s="29"/>
      <c r="K641" s="12">
        <v>1</v>
      </c>
      <c r="L641" s="77"/>
      <c r="M641" s="10"/>
      <c r="N641" s="11"/>
      <c r="O641" s="107">
        <v>0</v>
      </c>
      <c r="P641" s="107" t="s">
        <v>207</v>
      </c>
      <c r="Q641" s="147"/>
      <c r="R641" s="147" t="s">
        <v>12752</v>
      </c>
      <c r="S641" s="78">
        <v>0</v>
      </c>
      <c r="T641" s="48">
        <v>0</v>
      </c>
      <c r="U641" s="23"/>
      <c r="V641" s="24"/>
      <c r="W641" s="62" t="s">
        <v>4864</v>
      </c>
    </row>
    <row r="642" spans="1:23" ht="23.45" customHeight="1">
      <c r="A642" s="30" t="s">
        <v>5275</v>
      </c>
      <c r="B642" s="69" t="s">
        <v>555</v>
      </c>
      <c r="C642" s="30" t="s">
        <v>556</v>
      </c>
      <c r="D642" s="30" t="s">
        <v>557</v>
      </c>
      <c r="E642" s="31" t="s">
        <v>6679</v>
      </c>
      <c r="F642" s="30" t="s">
        <v>6678</v>
      </c>
      <c r="G642" s="32" t="s">
        <v>147</v>
      </c>
      <c r="H642" s="33">
        <v>17000</v>
      </c>
      <c r="I642" s="39"/>
      <c r="J642" s="40"/>
      <c r="K642" s="34">
        <v>1</v>
      </c>
      <c r="L642" s="77"/>
      <c r="M642" s="10"/>
      <c r="N642" s="11"/>
      <c r="O642" s="97">
        <v>0</v>
      </c>
      <c r="P642" s="97" t="s">
        <v>207</v>
      </c>
      <c r="Q642" s="146"/>
      <c r="R642" s="217" t="s">
        <v>12979</v>
      </c>
      <c r="S642" s="78">
        <v>0</v>
      </c>
      <c r="T642" s="49">
        <v>0</v>
      </c>
      <c r="U642" s="23"/>
      <c r="V642" s="24"/>
      <c r="W642" s="62" t="s">
        <v>4864</v>
      </c>
    </row>
    <row r="643" spans="1:23" ht="23.45" customHeight="1">
      <c r="A643" s="30" t="s">
        <v>5275</v>
      </c>
      <c r="B643" s="69" t="s">
        <v>555</v>
      </c>
      <c r="C643" s="30" t="s">
        <v>556</v>
      </c>
      <c r="D643" s="30" t="s">
        <v>557</v>
      </c>
      <c r="E643" s="31" t="s">
        <v>6679</v>
      </c>
      <c r="F643" s="30" t="s">
        <v>6678</v>
      </c>
      <c r="G643" s="32" t="s">
        <v>147</v>
      </c>
      <c r="H643" s="33">
        <v>17000</v>
      </c>
      <c r="I643" s="39"/>
      <c r="J643" s="40"/>
      <c r="K643" s="34">
        <v>1</v>
      </c>
      <c r="L643" s="77"/>
      <c r="M643" s="10"/>
      <c r="N643" s="11"/>
      <c r="O643" s="97">
        <v>0</v>
      </c>
      <c r="P643" s="97" t="s">
        <v>207</v>
      </c>
      <c r="Q643" s="146"/>
      <c r="R643" s="217" t="s">
        <v>12985</v>
      </c>
      <c r="S643" s="78">
        <v>0</v>
      </c>
      <c r="T643" s="49">
        <v>0</v>
      </c>
      <c r="U643" s="23"/>
      <c r="V643" s="24"/>
      <c r="W643" s="62" t="s">
        <v>4864</v>
      </c>
    </row>
    <row r="644" spans="1:23" ht="23.45" customHeight="1">
      <c r="A644" s="30"/>
      <c r="B644" s="30"/>
      <c r="C644" s="30"/>
      <c r="D644" s="30"/>
      <c r="E644" s="31"/>
      <c r="F644" s="30"/>
      <c r="G644" s="32"/>
      <c r="H644" s="33"/>
      <c r="I644" s="39"/>
      <c r="J644" s="40"/>
      <c r="K644" s="34"/>
      <c r="L644" s="76"/>
      <c r="M644" s="14"/>
      <c r="N644" s="15"/>
      <c r="O644" s="97">
        <v>0</v>
      </c>
      <c r="P644" s="97" t="s">
        <v>207</v>
      </c>
      <c r="Q644" s="146"/>
      <c r="R644" s="217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181</v>
      </c>
      <c r="B645" s="35" t="s">
        <v>11090</v>
      </c>
      <c r="C645" s="35" t="s">
        <v>183</v>
      </c>
      <c r="D645" s="35" t="s">
        <v>183</v>
      </c>
      <c r="E645" s="36" t="s">
        <v>12845</v>
      </c>
      <c r="F645" s="35" t="s">
        <v>12846</v>
      </c>
      <c r="G645" s="37" t="s">
        <v>12847</v>
      </c>
      <c r="H645" s="38">
        <v>20000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20000</v>
      </c>
      <c r="U645" s="23"/>
      <c r="V645" s="24"/>
      <c r="W645" s="62" t="s">
        <v>216</v>
      </c>
    </row>
    <row r="646" spans="1:23" ht="23.45" customHeight="1">
      <c r="A646" s="168"/>
      <c r="B646" s="168"/>
      <c r="C646" s="168"/>
      <c r="D646" s="168"/>
      <c r="E646" s="169"/>
      <c r="F646" s="168"/>
      <c r="G646" s="170"/>
      <c r="H646" s="171"/>
      <c r="I646" s="172"/>
      <c r="J646" s="173"/>
      <c r="K646" s="174"/>
      <c r="L646" s="175"/>
      <c r="M646" s="176"/>
      <c r="N646" s="177"/>
      <c r="O646" s="97">
        <v>0</v>
      </c>
      <c r="P646" s="97" t="s">
        <v>207</v>
      </c>
      <c r="Q646" s="305"/>
      <c r="R646" s="216"/>
      <c r="S646" s="78">
        <v>0</v>
      </c>
      <c r="T646" s="49">
        <v>0</v>
      </c>
      <c r="U646" s="23"/>
      <c r="V646" s="24"/>
      <c r="W646" s="62" t="s">
        <v>207</v>
      </c>
    </row>
    <row r="647" spans="1:23" ht="23.45" customHeight="1">
      <c r="A647" s="35" t="s">
        <v>4689</v>
      </c>
      <c r="B647" s="35" t="s">
        <v>11161</v>
      </c>
      <c r="C647" s="35" t="s">
        <v>4693</v>
      </c>
      <c r="D647" s="35" t="s">
        <v>4693</v>
      </c>
      <c r="E647" s="36" t="s">
        <v>9889</v>
      </c>
      <c r="F647" s="35" t="s">
        <v>9890</v>
      </c>
      <c r="G647" s="37" t="s">
        <v>7070</v>
      </c>
      <c r="H647" s="38">
        <v>15000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15000</v>
      </c>
      <c r="U647" s="23"/>
      <c r="V647" s="24"/>
      <c r="W647" s="62" t="s">
        <v>4690</v>
      </c>
    </row>
    <row r="648" spans="1:23" ht="23.45" customHeight="1">
      <c r="A648" s="16" t="s">
        <v>12491</v>
      </c>
      <c r="B648" s="16" t="s">
        <v>11161</v>
      </c>
      <c r="C648" s="16" t="s">
        <v>4693</v>
      </c>
      <c r="D648" s="16" t="s">
        <v>4693</v>
      </c>
      <c r="E648" s="25" t="s">
        <v>12473</v>
      </c>
      <c r="F648" s="16" t="s">
        <v>12472</v>
      </c>
      <c r="G648" s="26" t="s">
        <v>6314</v>
      </c>
      <c r="H648" s="27">
        <v>15000</v>
      </c>
      <c r="I648" s="28"/>
      <c r="J648" s="29"/>
      <c r="K648" s="12">
        <v>1</v>
      </c>
      <c r="L648" s="77"/>
      <c r="M648" s="10"/>
      <c r="N648" s="11"/>
      <c r="O648" s="97">
        <v>0</v>
      </c>
      <c r="P648" s="97" t="s">
        <v>207</v>
      </c>
      <c r="Q648" s="147" t="s">
        <v>12858</v>
      </c>
      <c r="R648" s="147" t="s">
        <v>12497</v>
      </c>
      <c r="S648" s="78">
        <v>0</v>
      </c>
      <c r="T648" s="48">
        <v>0</v>
      </c>
      <c r="U648" s="23"/>
      <c r="V648" s="24"/>
      <c r="W648" s="62" t="s">
        <v>4690</v>
      </c>
    </row>
    <row r="649" spans="1:23" ht="23.45" customHeight="1">
      <c r="A649" s="16"/>
      <c r="B649" s="16"/>
      <c r="C649" s="16"/>
      <c r="D649" s="16"/>
      <c r="E649" s="25"/>
      <c r="F649" s="16"/>
      <c r="G649" s="26"/>
      <c r="H649" s="27"/>
      <c r="I649" s="28"/>
      <c r="J649" s="29"/>
      <c r="K649" s="12"/>
      <c r="L649" s="77"/>
      <c r="M649" s="10"/>
      <c r="N649" s="11"/>
      <c r="O649" s="97">
        <v>0</v>
      </c>
      <c r="P649" s="97" t="s">
        <v>207</v>
      </c>
      <c r="Q649" s="147"/>
      <c r="R649" s="147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1354</v>
      </c>
      <c r="B650" s="35" t="s">
        <v>10659</v>
      </c>
      <c r="C650" s="35" t="s">
        <v>1356</v>
      </c>
      <c r="D650" s="35" t="s">
        <v>1356</v>
      </c>
      <c r="E650" s="36" t="s">
        <v>8079</v>
      </c>
      <c r="F650" s="35" t="s">
        <v>7888</v>
      </c>
      <c r="G650" s="37" t="s">
        <v>7067</v>
      </c>
      <c r="H650" s="38">
        <v>8000</v>
      </c>
      <c r="I650" s="39">
        <v>1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/>
      <c r="R650" s="146"/>
      <c r="S650" s="78">
        <v>1</v>
      </c>
      <c r="T650" s="48">
        <v>8000</v>
      </c>
      <c r="U650" s="23"/>
      <c r="V650" s="24"/>
      <c r="W650" s="62" t="s">
        <v>4928</v>
      </c>
    </row>
    <row r="651" spans="1:23" ht="23.45" customHeight="1">
      <c r="A651" s="35"/>
      <c r="B651" s="35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97">
        <v>0</v>
      </c>
      <c r="P651" s="97" t="s">
        <v>207</v>
      </c>
      <c r="Q651" s="146"/>
      <c r="R651" s="146"/>
      <c r="S651" s="78">
        <v>0</v>
      </c>
      <c r="T651" s="49">
        <v>0</v>
      </c>
      <c r="U651" s="23"/>
      <c r="V651" s="24"/>
      <c r="W651" s="62" t="s">
        <v>207</v>
      </c>
    </row>
    <row r="652" spans="1:23" ht="23.45" customHeight="1">
      <c r="A652" s="35" t="s">
        <v>186</v>
      </c>
      <c r="B652" s="35" t="s">
        <v>10620</v>
      </c>
      <c r="C652" s="35" t="s">
        <v>188</v>
      </c>
      <c r="D652" s="35" t="s">
        <v>189</v>
      </c>
      <c r="E652" s="36" t="s">
        <v>8080</v>
      </c>
      <c r="F652" s="35" t="s">
        <v>7556</v>
      </c>
      <c r="G652" s="37" t="s">
        <v>7070</v>
      </c>
      <c r="H652" s="38">
        <v>16500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16500</v>
      </c>
      <c r="U652" s="23"/>
      <c r="V652" s="24"/>
      <c r="W652" s="62" t="s">
        <v>434</v>
      </c>
    </row>
    <row r="653" spans="1:23" ht="23.45" customHeight="1">
      <c r="A653" s="35" t="s">
        <v>186</v>
      </c>
      <c r="B653" s="35" t="s">
        <v>10620</v>
      </c>
      <c r="C653" s="35" t="s">
        <v>188</v>
      </c>
      <c r="D653" s="35" t="s">
        <v>189</v>
      </c>
      <c r="E653" s="36" t="s">
        <v>7555</v>
      </c>
      <c r="F653" s="35" t="s">
        <v>7556</v>
      </c>
      <c r="G653" s="37" t="s">
        <v>7064</v>
      </c>
      <c r="H653" s="38">
        <v>16500</v>
      </c>
      <c r="I653" s="39"/>
      <c r="J653" s="40">
        <v>10</v>
      </c>
      <c r="K653" s="41"/>
      <c r="L653" s="76"/>
      <c r="M653" s="14"/>
      <c r="N653" s="15"/>
      <c r="O653" s="97">
        <v>0</v>
      </c>
      <c r="P653" s="97" t="s">
        <v>207</v>
      </c>
      <c r="Q653" s="146"/>
      <c r="R653" s="146" t="s">
        <v>84</v>
      </c>
      <c r="S653" s="78">
        <v>0</v>
      </c>
      <c r="T653" s="48">
        <v>0</v>
      </c>
      <c r="U653" s="23">
        <v>165000</v>
      </c>
      <c r="V653" s="24">
        <v>45889</v>
      </c>
      <c r="W653" s="62" t="s">
        <v>434</v>
      </c>
    </row>
    <row r="654" spans="1:23" ht="23.45" customHeight="1">
      <c r="A654" s="35" t="s">
        <v>186</v>
      </c>
      <c r="B654" s="35" t="s">
        <v>10620</v>
      </c>
      <c r="C654" s="35" t="s">
        <v>188</v>
      </c>
      <c r="D654" s="35" t="s">
        <v>189</v>
      </c>
      <c r="E654" s="36" t="s">
        <v>7555</v>
      </c>
      <c r="F654" s="35" t="s">
        <v>7556</v>
      </c>
      <c r="G654" s="37" t="s">
        <v>7064</v>
      </c>
      <c r="H654" s="38">
        <v>16500</v>
      </c>
      <c r="I654" s="39"/>
      <c r="J654" s="40">
        <v>10</v>
      </c>
      <c r="K654" s="41"/>
      <c r="L654" s="76"/>
      <c r="M654" s="14"/>
      <c r="N654" s="15"/>
      <c r="O654" s="97">
        <v>0</v>
      </c>
      <c r="P654" s="97" t="s">
        <v>207</v>
      </c>
      <c r="Q654" s="146" t="s">
        <v>11184</v>
      </c>
      <c r="R654" s="146" t="s">
        <v>84</v>
      </c>
      <c r="S654" s="78">
        <v>0</v>
      </c>
      <c r="T654" s="48">
        <v>0</v>
      </c>
      <c r="U654" s="23">
        <v>165000</v>
      </c>
      <c r="V654" s="24">
        <v>45888</v>
      </c>
      <c r="W654" s="62" t="s">
        <v>434</v>
      </c>
    </row>
    <row r="655" spans="1:23" ht="23.45" customHeight="1">
      <c r="A655" s="35" t="s">
        <v>186</v>
      </c>
      <c r="B655" s="35" t="s">
        <v>10620</v>
      </c>
      <c r="C655" s="35" t="s">
        <v>188</v>
      </c>
      <c r="D655" s="35" t="s">
        <v>189</v>
      </c>
      <c r="E655" s="36" t="s">
        <v>7555</v>
      </c>
      <c r="F655" s="35" t="s">
        <v>7556</v>
      </c>
      <c r="G655" s="37" t="s">
        <v>7064</v>
      </c>
      <c r="H655" s="38">
        <v>16500</v>
      </c>
      <c r="I655" s="39">
        <v>20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227" t="s">
        <v>12902</v>
      </c>
      <c r="R655" s="146" t="s">
        <v>6686</v>
      </c>
      <c r="S655" s="78">
        <v>0</v>
      </c>
      <c r="T655" s="48">
        <v>330000</v>
      </c>
      <c r="U655" s="23"/>
      <c r="V655" s="24"/>
      <c r="W655" s="62" t="s">
        <v>434</v>
      </c>
    </row>
    <row r="656" spans="1:23" ht="23.45" customHeight="1">
      <c r="A656" s="35" t="s">
        <v>186</v>
      </c>
      <c r="B656" s="35" t="s">
        <v>10620</v>
      </c>
      <c r="C656" s="35" t="s">
        <v>188</v>
      </c>
      <c r="D656" s="35" t="s">
        <v>189</v>
      </c>
      <c r="E656" s="36" t="s">
        <v>7484</v>
      </c>
      <c r="F656" s="35" t="s">
        <v>7485</v>
      </c>
      <c r="G656" s="37" t="s">
        <v>7486</v>
      </c>
      <c r="H656" s="38">
        <v>16500</v>
      </c>
      <c r="I656" s="39">
        <v>2</v>
      </c>
      <c r="J656" s="40"/>
      <c r="K656" s="41"/>
      <c r="L656" s="76">
        <v>2</v>
      </c>
      <c r="M656" s="14"/>
      <c r="N656" s="15"/>
      <c r="O656" s="97">
        <v>2</v>
      </c>
      <c r="P656" s="97" t="s">
        <v>207</v>
      </c>
      <c r="Q656" s="146"/>
      <c r="R656" s="146"/>
      <c r="S656" s="78">
        <v>2</v>
      </c>
      <c r="T656" s="48">
        <v>33000</v>
      </c>
      <c r="U656" s="23"/>
      <c r="V656" s="24"/>
      <c r="W656" s="62" t="s">
        <v>434</v>
      </c>
    </row>
    <row r="657" spans="1:23" ht="23.45" customHeight="1">
      <c r="A657" s="35" t="s">
        <v>186</v>
      </c>
      <c r="B657" s="35" t="s">
        <v>10620</v>
      </c>
      <c r="C657" s="35" t="s">
        <v>188</v>
      </c>
      <c r="D657" s="35" t="s">
        <v>189</v>
      </c>
      <c r="E657" s="36" t="s">
        <v>7487</v>
      </c>
      <c r="F657" s="35" t="s">
        <v>7485</v>
      </c>
      <c r="G657" s="37" t="s">
        <v>7488</v>
      </c>
      <c r="H657" s="38">
        <v>16500</v>
      </c>
      <c r="I657" s="39">
        <v>7</v>
      </c>
      <c r="J657" s="40"/>
      <c r="K657" s="41"/>
      <c r="L657" s="76">
        <v>7</v>
      </c>
      <c r="M657" s="14"/>
      <c r="N657" s="15"/>
      <c r="O657" s="97">
        <v>7</v>
      </c>
      <c r="P657" s="97" t="s">
        <v>207</v>
      </c>
      <c r="Q657" s="146"/>
      <c r="R657" s="146"/>
      <c r="S657" s="78">
        <v>7</v>
      </c>
      <c r="T657" s="48">
        <v>115500</v>
      </c>
      <c r="U657" s="23"/>
      <c r="V657" s="24"/>
      <c r="W657" s="62" t="s">
        <v>434</v>
      </c>
    </row>
    <row r="658" spans="1:23" ht="23.45" customHeight="1">
      <c r="A658" s="35" t="s">
        <v>186</v>
      </c>
      <c r="B658" s="35" t="s">
        <v>10620</v>
      </c>
      <c r="C658" s="35" t="s">
        <v>188</v>
      </c>
      <c r="D658" s="35" t="s">
        <v>189</v>
      </c>
      <c r="E658" s="36" t="s">
        <v>10343</v>
      </c>
      <c r="F658" s="35" t="s">
        <v>7557</v>
      </c>
      <c r="G658" s="37" t="s">
        <v>5959</v>
      </c>
      <c r="H658" s="38">
        <v>15500</v>
      </c>
      <c r="I658" s="39">
        <v>1</v>
      </c>
      <c r="J658" s="40"/>
      <c r="K658" s="41"/>
      <c r="L658" s="76">
        <v>1</v>
      </c>
      <c r="M658" s="14"/>
      <c r="N658" s="15"/>
      <c r="O658" s="97">
        <v>1</v>
      </c>
      <c r="P658" s="97" t="s">
        <v>207</v>
      </c>
      <c r="Q658" s="146"/>
      <c r="R658" s="146"/>
      <c r="S658" s="78">
        <v>1</v>
      </c>
      <c r="T658" s="48">
        <v>15500</v>
      </c>
      <c r="U658" s="23"/>
      <c r="V658" s="24"/>
      <c r="W658" s="62" t="s">
        <v>434</v>
      </c>
    </row>
    <row r="659" spans="1:23" ht="23.45" customHeight="1">
      <c r="A659" s="35" t="s">
        <v>186</v>
      </c>
      <c r="B659" s="35" t="s">
        <v>10620</v>
      </c>
      <c r="C659" s="35" t="s">
        <v>188</v>
      </c>
      <c r="D659" s="35" t="s">
        <v>189</v>
      </c>
      <c r="E659" s="36" t="s">
        <v>12189</v>
      </c>
      <c r="F659" s="35" t="s">
        <v>7557</v>
      </c>
      <c r="G659" s="37" t="s">
        <v>12190</v>
      </c>
      <c r="H659" s="38">
        <v>15500</v>
      </c>
      <c r="I659" s="39">
        <v>3</v>
      </c>
      <c r="J659" s="40"/>
      <c r="K659" s="41"/>
      <c r="L659" s="76">
        <v>3</v>
      </c>
      <c r="M659" s="14"/>
      <c r="N659" s="15"/>
      <c r="O659" s="97">
        <v>3</v>
      </c>
      <c r="P659" s="97" t="s">
        <v>207</v>
      </c>
      <c r="Q659" s="146"/>
      <c r="R659" s="146"/>
      <c r="S659" s="78">
        <v>3</v>
      </c>
      <c r="T659" s="48">
        <v>46500</v>
      </c>
      <c r="U659" s="23"/>
      <c r="V659" s="24"/>
      <c r="W659" s="62" t="s">
        <v>434</v>
      </c>
    </row>
    <row r="660" spans="1:23" ht="23.45" customHeight="1">
      <c r="A660" s="35" t="s">
        <v>186</v>
      </c>
      <c r="B660" s="35" t="s">
        <v>10620</v>
      </c>
      <c r="C660" s="35" t="s">
        <v>188</v>
      </c>
      <c r="D660" s="35" t="s">
        <v>189</v>
      </c>
      <c r="E660" s="36" t="s">
        <v>7489</v>
      </c>
      <c r="F660" s="35" t="s">
        <v>7490</v>
      </c>
      <c r="G660" s="37" t="s">
        <v>5959</v>
      </c>
      <c r="H660" s="38">
        <v>16000</v>
      </c>
      <c r="I660" s="39">
        <v>1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/>
      <c r="R660" s="146"/>
      <c r="S660" s="78">
        <v>1</v>
      </c>
      <c r="T660" s="48">
        <v>16000</v>
      </c>
      <c r="U660" s="23"/>
      <c r="V660" s="24"/>
      <c r="W660" s="62" t="s">
        <v>434</v>
      </c>
    </row>
    <row r="661" spans="1:23" ht="23.45" customHeight="1">
      <c r="A661" s="35" t="s">
        <v>186</v>
      </c>
      <c r="B661" s="35" t="s">
        <v>10620</v>
      </c>
      <c r="C661" s="35" t="s">
        <v>188</v>
      </c>
      <c r="D661" s="35" t="s">
        <v>189</v>
      </c>
      <c r="E661" s="36" t="s">
        <v>12848</v>
      </c>
      <c r="F661" s="35" t="s">
        <v>12849</v>
      </c>
      <c r="G661" s="37" t="s">
        <v>12405</v>
      </c>
      <c r="H661" s="38">
        <v>15000</v>
      </c>
      <c r="I661" s="39">
        <v>2</v>
      </c>
      <c r="J661" s="40"/>
      <c r="K661" s="41"/>
      <c r="L661" s="76">
        <v>2</v>
      </c>
      <c r="M661" s="14"/>
      <c r="N661" s="15"/>
      <c r="O661" s="97">
        <v>2</v>
      </c>
      <c r="P661" s="97" t="s">
        <v>207</v>
      </c>
      <c r="Q661" s="146"/>
      <c r="R661" s="146"/>
      <c r="S661" s="78">
        <v>2</v>
      </c>
      <c r="T661" s="48">
        <v>30000</v>
      </c>
      <c r="U661" s="23"/>
      <c r="V661" s="24"/>
      <c r="W661" s="62" t="s">
        <v>434</v>
      </c>
    </row>
    <row r="662" spans="1:23" ht="23.45" customHeight="1">
      <c r="A662" s="16" t="s">
        <v>436</v>
      </c>
      <c r="B662" s="16" t="s">
        <v>10620</v>
      </c>
      <c r="C662" s="16" t="s">
        <v>188</v>
      </c>
      <c r="D662" s="16" t="s">
        <v>189</v>
      </c>
      <c r="E662" s="25" t="s">
        <v>190</v>
      </c>
      <c r="F662" s="16" t="s">
        <v>191</v>
      </c>
      <c r="G662" s="26" t="s">
        <v>60</v>
      </c>
      <c r="H662" s="27">
        <v>16500</v>
      </c>
      <c r="I662" s="28"/>
      <c r="J662" s="29"/>
      <c r="K662" s="84">
        <v>1</v>
      </c>
      <c r="L662" s="77"/>
      <c r="M662" s="10"/>
      <c r="N662" s="11"/>
      <c r="O662" s="97">
        <v>0</v>
      </c>
      <c r="P662" s="97" t="s">
        <v>207</v>
      </c>
      <c r="Q662" s="167" t="s">
        <v>12903</v>
      </c>
      <c r="R662" s="147" t="s">
        <v>12497</v>
      </c>
      <c r="S662" s="78">
        <v>0</v>
      </c>
      <c r="T662" s="48">
        <v>-16500</v>
      </c>
      <c r="U662" s="23"/>
      <c r="V662" s="24"/>
      <c r="W662" s="62" t="s">
        <v>434</v>
      </c>
    </row>
    <row r="663" spans="1:23" ht="23.45" customHeight="1">
      <c r="A663" s="16"/>
      <c r="B663" s="16"/>
      <c r="C663" s="16"/>
      <c r="D663" s="16"/>
      <c r="E663" s="25"/>
      <c r="F663" s="16"/>
      <c r="G663" s="26"/>
      <c r="H663" s="27"/>
      <c r="I663" s="28"/>
      <c r="J663" s="29"/>
      <c r="K663" s="12"/>
      <c r="L663" s="77"/>
      <c r="M663" s="10"/>
      <c r="N663" s="11"/>
      <c r="O663" s="97">
        <v>0</v>
      </c>
      <c r="P663" s="97" t="s">
        <v>207</v>
      </c>
      <c r="Q663" s="147"/>
      <c r="R663" s="147"/>
      <c r="S663" s="78">
        <v>0</v>
      </c>
      <c r="T663" s="49">
        <v>0</v>
      </c>
      <c r="U663" s="23"/>
      <c r="V663" s="24"/>
      <c r="W663" s="62" t="s">
        <v>207</v>
      </c>
    </row>
    <row r="664" spans="1:23" ht="23.45" customHeight="1">
      <c r="A664" s="35" t="s">
        <v>3397</v>
      </c>
      <c r="B664" s="35" t="s">
        <v>10973</v>
      </c>
      <c r="C664" s="35" t="s">
        <v>3400</v>
      </c>
      <c r="D664" s="35" t="s">
        <v>3401</v>
      </c>
      <c r="E664" s="36" t="s">
        <v>12850</v>
      </c>
      <c r="F664" s="35" t="s">
        <v>12634</v>
      </c>
      <c r="G664" s="37" t="s">
        <v>7067</v>
      </c>
      <c r="H664" s="38">
        <v>12000</v>
      </c>
      <c r="I664" s="39">
        <v>5</v>
      </c>
      <c r="J664" s="40"/>
      <c r="K664" s="41"/>
      <c r="L664" s="76">
        <v>1</v>
      </c>
      <c r="M664" s="14"/>
      <c r="N664" s="15"/>
      <c r="O664" s="97">
        <v>1</v>
      </c>
      <c r="P664" s="97" t="s">
        <v>207</v>
      </c>
      <c r="Q664" s="146" t="s">
        <v>12904</v>
      </c>
      <c r="R664" s="146"/>
      <c r="S664" s="78">
        <v>1</v>
      </c>
      <c r="T664" s="48">
        <v>12000</v>
      </c>
      <c r="U664" s="23"/>
      <c r="V664" s="24"/>
      <c r="W664" s="62" t="s">
        <v>3402</v>
      </c>
    </row>
    <row r="665" spans="1:23" ht="23.45" customHeight="1">
      <c r="A665" s="35" t="s">
        <v>3397</v>
      </c>
      <c r="B665" s="35" t="s">
        <v>10973</v>
      </c>
      <c r="C665" s="35" t="s">
        <v>3400</v>
      </c>
      <c r="D665" s="35" t="s">
        <v>3401</v>
      </c>
      <c r="E665" s="36" t="s">
        <v>12633</v>
      </c>
      <c r="F665" s="35" t="s">
        <v>12634</v>
      </c>
      <c r="G665" s="37" t="s">
        <v>6756</v>
      </c>
      <c r="H665" s="38">
        <v>12000</v>
      </c>
      <c r="I665" s="39">
        <v>7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12905</v>
      </c>
      <c r="R665" s="146"/>
      <c r="S665" s="78">
        <v>0</v>
      </c>
      <c r="T665" s="48">
        <v>0</v>
      </c>
      <c r="U665" s="23"/>
      <c r="V665" s="24"/>
      <c r="W665" s="62" t="s">
        <v>3402</v>
      </c>
    </row>
    <row r="666" spans="1:23" ht="23.45" customHeight="1">
      <c r="A666" s="35" t="s">
        <v>3397</v>
      </c>
      <c r="B666" s="35" t="s">
        <v>10973</v>
      </c>
      <c r="C666" s="35" t="s">
        <v>3400</v>
      </c>
      <c r="D666" s="35" t="s">
        <v>3401</v>
      </c>
      <c r="E666" s="36" t="s">
        <v>12191</v>
      </c>
      <c r="F666" s="35" t="s">
        <v>12192</v>
      </c>
      <c r="G666" s="37" t="s">
        <v>6875</v>
      </c>
      <c r="H666" s="38">
        <v>12700</v>
      </c>
      <c r="I666" s="39"/>
      <c r="J666" s="40">
        <v>70</v>
      </c>
      <c r="K666" s="12"/>
      <c r="L666" s="77"/>
      <c r="M666" s="10"/>
      <c r="N666" s="11"/>
      <c r="O666" s="97">
        <v>0</v>
      </c>
      <c r="P666" s="97" t="s">
        <v>207</v>
      </c>
      <c r="Q666" s="146" t="s">
        <v>11184</v>
      </c>
      <c r="R666" s="146" t="s">
        <v>12376</v>
      </c>
      <c r="S666" s="78">
        <v>0</v>
      </c>
      <c r="T666" s="48">
        <v>0</v>
      </c>
      <c r="U666" s="23">
        <v>889000</v>
      </c>
      <c r="V666" s="24">
        <v>45887</v>
      </c>
      <c r="W666" s="62" t="s">
        <v>3402</v>
      </c>
    </row>
    <row r="667" spans="1:23" ht="23.45" customHeight="1">
      <c r="A667" s="35" t="s">
        <v>3397</v>
      </c>
      <c r="B667" s="35" t="s">
        <v>10973</v>
      </c>
      <c r="C667" s="35" t="s">
        <v>3400</v>
      </c>
      <c r="D667" s="35" t="s">
        <v>3401</v>
      </c>
      <c r="E667" s="36" t="s">
        <v>7497</v>
      </c>
      <c r="F667" s="35" t="s">
        <v>7496</v>
      </c>
      <c r="G667" s="37" t="s">
        <v>6875</v>
      </c>
      <c r="H667" s="38">
        <v>12000</v>
      </c>
      <c r="I667" s="39"/>
      <c r="J667" s="40">
        <v>62</v>
      </c>
      <c r="K667" s="41"/>
      <c r="L667" s="76"/>
      <c r="M667" s="14"/>
      <c r="N667" s="15"/>
      <c r="O667" s="97">
        <v>0</v>
      </c>
      <c r="P667" s="97" t="s">
        <v>207</v>
      </c>
      <c r="Q667" s="146" t="s">
        <v>11668</v>
      </c>
      <c r="R667" s="146" t="s">
        <v>12541</v>
      </c>
      <c r="S667" s="78">
        <v>0</v>
      </c>
      <c r="T667" s="48">
        <v>0</v>
      </c>
      <c r="U667" s="23">
        <v>744000</v>
      </c>
      <c r="V667" s="24">
        <v>45888</v>
      </c>
      <c r="W667" s="62" t="s">
        <v>3402</v>
      </c>
    </row>
    <row r="668" spans="1:23" ht="23.45" customHeight="1">
      <c r="A668" s="35" t="s">
        <v>3397</v>
      </c>
      <c r="B668" s="35" t="s">
        <v>10973</v>
      </c>
      <c r="C668" s="35" t="s">
        <v>3400</v>
      </c>
      <c r="D668" s="35" t="s">
        <v>3401</v>
      </c>
      <c r="E668" s="36" t="s">
        <v>7497</v>
      </c>
      <c r="F668" s="35" t="s">
        <v>7496</v>
      </c>
      <c r="G668" s="37" t="s">
        <v>6875</v>
      </c>
      <c r="H668" s="38">
        <v>12000</v>
      </c>
      <c r="I668" s="39">
        <v>8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146" t="s">
        <v>12905</v>
      </c>
      <c r="R668" s="146" t="s">
        <v>12857</v>
      </c>
      <c r="S668" s="78">
        <v>0</v>
      </c>
      <c r="T668" s="48">
        <v>0</v>
      </c>
      <c r="U668" s="23"/>
      <c r="V668" s="24"/>
      <c r="W668" s="62" t="s">
        <v>3402</v>
      </c>
    </row>
    <row r="669" spans="1:23" ht="23.45" customHeight="1">
      <c r="A669" s="16" t="s">
        <v>5070</v>
      </c>
      <c r="B669" s="16" t="s">
        <v>10973</v>
      </c>
      <c r="C669" s="16" t="s">
        <v>3400</v>
      </c>
      <c r="D669" s="16" t="s">
        <v>3401</v>
      </c>
      <c r="E669" s="25" t="s">
        <v>4815</v>
      </c>
      <c r="F669" s="16" t="s">
        <v>12192</v>
      </c>
      <c r="G669" s="26" t="s">
        <v>146</v>
      </c>
      <c r="H669" s="27">
        <v>12700</v>
      </c>
      <c r="I669" s="28"/>
      <c r="J669" s="29"/>
      <c r="K669" s="12">
        <v>1</v>
      </c>
      <c r="L669" s="77"/>
      <c r="M669" s="10"/>
      <c r="N669" s="11"/>
      <c r="O669" s="97">
        <v>0</v>
      </c>
      <c r="P669" s="97" t="s">
        <v>207</v>
      </c>
      <c r="Q669" s="233" t="s">
        <v>11184</v>
      </c>
      <c r="R669" s="147" t="s">
        <v>11766</v>
      </c>
      <c r="S669" s="78">
        <v>0</v>
      </c>
      <c r="T669" s="48">
        <v>0</v>
      </c>
      <c r="U669" s="23"/>
      <c r="V669" s="24"/>
      <c r="W669" s="62" t="s">
        <v>3402</v>
      </c>
    </row>
    <row r="670" spans="1:23" ht="23.45" customHeight="1">
      <c r="A670" s="16" t="s">
        <v>5070</v>
      </c>
      <c r="B670" s="16" t="s">
        <v>10973</v>
      </c>
      <c r="C670" s="16" t="s">
        <v>3400</v>
      </c>
      <c r="D670" s="16" t="s">
        <v>3401</v>
      </c>
      <c r="E670" s="25" t="s">
        <v>4815</v>
      </c>
      <c r="F670" s="16" t="s">
        <v>4816</v>
      </c>
      <c r="G670" s="26" t="s">
        <v>146</v>
      </c>
      <c r="H670" s="27">
        <v>12700</v>
      </c>
      <c r="I670" s="28"/>
      <c r="J670" s="29"/>
      <c r="K670" s="12">
        <v>1</v>
      </c>
      <c r="L670" s="77"/>
      <c r="M670" s="10"/>
      <c r="N670" s="11"/>
      <c r="O670" s="107">
        <v>0</v>
      </c>
      <c r="P670" s="107" t="s">
        <v>207</v>
      </c>
      <c r="Q670" s="147"/>
      <c r="R670" s="147" t="s">
        <v>12758</v>
      </c>
      <c r="S670" s="78">
        <v>0</v>
      </c>
      <c r="T670" s="48">
        <v>0</v>
      </c>
      <c r="U670" s="23"/>
      <c r="V670" s="24"/>
      <c r="W670" s="62" t="s">
        <v>3402</v>
      </c>
    </row>
    <row r="671" spans="1:23" ht="23.45" customHeight="1">
      <c r="A671" s="16" t="s">
        <v>5070</v>
      </c>
      <c r="B671" s="16" t="s">
        <v>5121</v>
      </c>
      <c r="C671" s="16" t="s">
        <v>3400</v>
      </c>
      <c r="D671" s="16" t="s">
        <v>3401</v>
      </c>
      <c r="E671" s="25" t="s">
        <v>4815</v>
      </c>
      <c r="F671" s="16" t="s">
        <v>4816</v>
      </c>
      <c r="G671" s="26" t="s">
        <v>146</v>
      </c>
      <c r="H671" s="27">
        <v>12700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233" t="s">
        <v>11184</v>
      </c>
      <c r="R671" s="147" t="s">
        <v>11880</v>
      </c>
      <c r="S671" s="78">
        <v>0</v>
      </c>
      <c r="T671" s="48">
        <v>0</v>
      </c>
      <c r="U671" s="23"/>
      <c r="V671" s="24"/>
      <c r="W671" s="62" t="s">
        <v>3402</v>
      </c>
    </row>
    <row r="672" spans="1:23" ht="23.45" customHeight="1">
      <c r="A672" s="16"/>
      <c r="B672" s="16"/>
      <c r="C672" s="16"/>
      <c r="D672" s="16"/>
      <c r="E672" s="25"/>
      <c r="F672" s="16"/>
      <c r="G672" s="26"/>
      <c r="H672" s="27"/>
      <c r="I672" s="28"/>
      <c r="J672" s="29"/>
      <c r="K672" s="12"/>
      <c r="L672" s="77"/>
      <c r="M672" s="10"/>
      <c r="N672" s="11"/>
      <c r="O672" s="97">
        <v>0</v>
      </c>
      <c r="P672" s="97" t="s">
        <v>207</v>
      </c>
      <c r="Q672" s="233"/>
      <c r="R672" s="147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192</v>
      </c>
      <c r="B673" s="35" t="s">
        <v>10619</v>
      </c>
      <c r="C673" s="35" t="s">
        <v>194</v>
      </c>
      <c r="D673" s="35" t="s">
        <v>195</v>
      </c>
      <c r="E673" s="36" t="s">
        <v>12193</v>
      </c>
      <c r="F673" s="35" t="s">
        <v>12194</v>
      </c>
      <c r="G673" s="37" t="s">
        <v>7067</v>
      </c>
      <c r="H673" s="38">
        <v>32000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32000</v>
      </c>
      <c r="U673" s="23"/>
      <c r="V673" s="24"/>
      <c r="W673" s="62" t="s">
        <v>442</v>
      </c>
    </row>
    <row r="674" spans="1:23" ht="23.45" customHeight="1">
      <c r="A674" s="35" t="s">
        <v>192</v>
      </c>
      <c r="B674" s="35" t="s">
        <v>10619</v>
      </c>
      <c r="C674" s="35" t="s">
        <v>194</v>
      </c>
      <c r="D674" s="35" t="s">
        <v>195</v>
      </c>
      <c r="E674" s="36" t="s">
        <v>12195</v>
      </c>
      <c r="F674" s="35" t="s">
        <v>12194</v>
      </c>
      <c r="G674" s="37" t="s">
        <v>7064</v>
      </c>
      <c r="H674" s="38">
        <v>32000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32000</v>
      </c>
      <c r="U674" s="23"/>
      <c r="V674" s="24"/>
      <c r="W674" s="62" t="s">
        <v>442</v>
      </c>
    </row>
    <row r="675" spans="1:23" ht="23.45" customHeight="1">
      <c r="A675" s="35" t="s">
        <v>192</v>
      </c>
      <c r="B675" s="35" t="s">
        <v>10619</v>
      </c>
      <c r="C675" s="35" t="s">
        <v>194</v>
      </c>
      <c r="D675" s="35" t="s">
        <v>195</v>
      </c>
      <c r="E675" s="36" t="s">
        <v>12851</v>
      </c>
      <c r="F675" s="35" t="s">
        <v>12636</v>
      </c>
      <c r="G675" s="37" t="s">
        <v>7067</v>
      </c>
      <c r="H675" s="38">
        <v>18000</v>
      </c>
      <c r="I675" s="39">
        <v>5</v>
      </c>
      <c r="J675" s="40"/>
      <c r="K675" s="41"/>
      <c r="L675" s="76"/>
      <c r="M675" s="14"/>
      <c r="N675" s="15"/>
      <c r="O675" s="97">
        <v>0</v>
      </c>
      <c r="P675" s="97" t="s">
        <v>207</v>
      </c>
      <c r="Q675" s="227" t="s">
        <v>12906</v>
      </c>
      <c r="R675" s="146" t="s">
        <v>12907</v>
      </c>
      <c r="S675" s="78">
        <v>0</v>
      </c>
      <c r="T675" s="48">
        <v>90000</v>
      </c>
      <c r="U675" s="23"/>
      <c r="V675" s="24"/>
      <c r="W675" s="62" t="s">
        <v>442</v>
      </c>
    </row>
    <row r="676" spans="1:23" ht="23.45" customHeight="1">
      <c r="A676" s="35" t="s">
        <v>192</v>
      </c>
      <c r="B676" s="35" t="s">
        <v>10619</v>
      </c>
      <c r="C676" s="35" t="s">
        <v>194</v>
      </c>
      <c r="D676" s="35" t="s">
        <v>195</v>
      </c>
      <c r="E676" s="36" t="s">
        <v>12196</v>
      </c>
      <c r="F676" s="35" t="s">
        <v>12197</v>
      </c>
      <c r="G676" s="37" t="s">
        <v>5959</v>
      </c>
      <c r="H676" s="38">
        <v>17000</v>
      </c>
      <c r="I676" s="39">
        <v>7</v>
      </c>
      <c r="J676" s="40"/>
      <c r="K676" s="41"/>
      <c r="L676" s="76">
        <v>7</v>
      </c>
      <c r="M676" s="14"/>
      <c r="N676" s="15"/>
      <c r="O676" s="97">
        <v>7</v>
      </c>
      <c r="P676" s="97" t="s">
        <v>207</v>
      </c>
      <c r="Q676" s="146"/>
      <c r="R676" s="146"/>
      <c r="S676" s="78">
        <v>7</v>
      </c>
      <c r="T676" s="48">
        <v>119000</v>
      </c>
      <c r="U676" s="23"/>
      <c r="V676" s="24"/>
      <c r="W676" s="62" t="s">
        <v>442</v>
      </c>
    </row>
    <row r="677" spans="1:23" ht="23.45" customHeight="1">
      <c r="A677" s="35" t="s">
        <v>192</v>
      </c>
      <c r="B677" s="35" t="s">
        <v>10619</v>
      </c>
      <c r="C677" s="35" t="s">
        <v>194</v>
      </c>
      <c r="D677" s="35" t="s">
        <v>195</v>
      </c>
      <c r="E677" s="36" t="s">
        <v>12637</v>
      </c>
      <c r="F677" s="35" t="s">
        <v>12197</v>
      </c>
      <c r="G677" s="37" t="s">
        <v>7064</v>
      </c>
      <c r="H677" s="38">
        <v>17000</v>
      </c>
      <c r="I677" s="39">
        <v>7</v>
      </c>
      <c r="J677" s="40"/>
      <c r="K677" s="41"/>
      <c r="L677" s="76">
        <v>7</v>
      </c>
      <c r="M677" s="14"/>
      <c r="N677" s="15"/>
      <c r="O677" s="97">
        <v>7</v>
      </c>
      <c r="P677" s="97" t="s">
        <v>207</v>
      </c>
      <c r="Q677" s="146"/>
      <c r="R677" s="146"/>
      <c r="S677" s="78">
        <v>7</v>
      </c>
      <c r="T677" s="48">
        <v>119000</v>
      </c>
      <c r="U677" s="23"/>
      <c r="V677" s="24"/>
      <c r="W677" s="62" t="s">
        <v>442</v>
      </c>
    </row>
    <row r="678" spans="1:23" ht="23.45" customHeight="1">
      <c r="A678" s="35" t="s">
        <v>192</v>
      </c>
      <c r="B678" s="35" t="s">
        <v>10619</v>
      </c>
      <c r="C678" s="35" t="s">
        <v>194</v>
      </c>
      <c r="D678" s="35" t="s">
        <v>195</v>
      </c>
      <c r="E678" s="36" t="s">
        <v>12199</v>
      </c>
      <c r="F678" s="35" t="s">
        <v>12200</v>
      </c>
      <c r="G678" s="37" t="s">
        <v>5959</v>
      </c>
      <c r="H678" s="38">
        <v>10000</v>
      </c>
      <c r="I678" s="39">
        <v>1</v>
      </c>
      <c r="J678" s="40"/>
      <c r="K678" s="41"/>
      <c r="L678" s="76">
        <v>1</v>
      </c>
      <c r="M678" s="14"/>
      <c r="N678" s="15"/>
      <c r="O678" s="97">
        <v>1</v>
      </c>
      <c r="P678" s="97" t="s">
        <v>207</v>
      </c>
      <c r="Q678" s="146"/>
      <c r="R678" s="146"/>
      <c r="S678" s="78">
        <v>1</v>
      </c>
      <c r="T678" s="48">
        <v>10000</v>
      </c>
      <c r="U678" s="23"/>
      <c r="V678" s="24"/>
      <c r="W678" s="62" t="s">
        <v>442</v>
      </c>
    </row>
    <row r="679" spans="1:23" ht="23.45" customHeight="1">
      <c r="A679" s="16" t="s">
        <v>196</v>
      </c>
      <c r="B679" s="16" t="s">
        <v>10619</v>
      </c>
      <c r="C679" s="16" t="s">
        <v>194</v>
      </c>
      <c r="D679" s="16" t="s">
        <v>195</v>
      </c>
      <c r="E679" s="25" t="s">
        <v>12637</v>
      </c>
      <c r="F679" s="16" t="s">
        <v>5902</v>
      </c>
      <c r="G679" s="26" t="s">
        <v>60</v>
      </c>
      <c r="H679" s="27">
        <v>17000</v>
      </c>
      <c r="I679" s="28"/>
      <c r="J679" s="29"/>
      <c r="K679" s="12">
        <v>1</v>
      </c>
      <c r="L679" s="77"/>
      <c r="M679" s="10"/>
      <c r="N679" s="11">
        <v>1</v>
      </c>
      <c r="O679" s="97">
        <v>1</v>
      </c>
      <c r="P679" s="97" t="s">
        <v>207</v>
      </c>
      <c r="Q679" s="147"/>
      <c r="R679" s="147" t="s">
        <v>12351</v>
      </c>
      <c r="S679" s="78">
        <v>1</v>
      </c>
      <c r="T679" s="48">
        <v>0</v>
      </c>
      <c r="U679" s="23"/>
      <c r="V679" s="24"/>
      <c r="W679" s="62" t="s">
        <v>442</v>
      </c>
    </row>
    <row r="680" spans="1:23" ht="23.45" customHeight="1">
      <c r="A680" s="16" t="s">
        <v>196</v>
      </c>
      <c r="B680" s="16" t="s">
        <v>10619</v>
      </c>
      <c r="C680" s="16" t="s">
        <v>194</v>
      </c>
      <c r="D680" s="16" t="s">
        <v>195</v>
      </c>
      <c r="E680" s="25" t="s">
        <v>12295</v>
      </c>
      <c r="F680" s="16" t="s">
        <v>6545</v>
      </c>
      <c r="G680" s="26" t="s">
        <v>131</v>
      </c>
      <c r="H680" s="27">
        <v>10000</v>
      </c>
      <c r="I680" s="28"/>
      <c r="J680" s="29"/>
      <c r="K680" s="12">
        <v>1</v>
      </c>
      <c r="L680" s="77"/>
      <c r="M680" s="10"/>
      <c r="N680" s="11">
        <v>1</v>
      </c>
      <c r="O680" s="97">
        <v>1</v>
      </c>
      <c r="P680" s="97" t="s">
        <v>207</v>
      </c>
      <c r="Q680" s="147"/>
      <c r="R680" s="147" t="s">
        <v>12352</v>
      </c>
      <c r="S680" s="78">
        <v>1</v>
      </c>
      <c r="T680" s="48">
        <v>0</v>
      </c>
      <c r="U680" s="23"/>
      <c r="V680" s="24"/>
      <c r="W680" s="62" t="s">
        <v>442</v>
      </c>
    </row>
    <row r="681" spans="1:23" ht="23.45" customHeight="1">
      <c r="A681" s="16" t="s">
        <v>196</v>
      </c>
      <c r="B681" s="16" t="s">
        <v>10619</v>
      </c>
      <c r="C681" s="16" t="s">
        <v>194</v>
      </c>
      <c r="D681" s="16" t="s">
        <v>195</v>
      </c>
      <c r="E681" s="25" t="s">
        <v>12722</v>
      </c>
      <c r="F681" s="16" t="s">
        <v>11731</v>
      </c>
      <c r="G681" s="26" t="s">
        <v>5859</v>
      </c>
      <c r="H681" s="27">
        <v>18000</v>
      </c>
      <c r="I681" s="28"/>
      <c r="J681" s="29"/>
      <c r="K681" s="12">
        <v>1</v>
      </c>
      <c r="L681" s="77"/>
      <c r="M681" s="10"/>
      <c r="N681" s="11"/>
      <c r="O681" s="107">
        <v>0</v>
      </c>
      <c r="P681" s="107" t="s">
        <v>207</v>
      </c>
      <c r="Q681" s="147"/>
      <c r="R681" s="147" t="s">
        <v>12747</v>
      </c>
      <c r="S681" s="78">
        <v>0</v>
      </c>
      <c r="T681" s="48">
        <v>0</v>
      </c>
      <c r="U681" s="23"/>
      <c r="V681" s="24"/>
      <c r="W681" s="62" t="s">
        <v>442</v>
      </c>
    </row>
    <row r="682" spans="1:23" ht="23.45" customHeight="1">
      <c r="A682" s="168"/>
      <c r="B682" s="168"/>
      <c r="C682" s="168"/>
      <c r="D682" s="168"/>
      <c r="E682" s="169"/>
      <c r="F682" s="168"/>
      <c r="G682" s="170"/>
      <c r="H682" s="171"/>
      <c r="I682" s="172"/>
      <c r="J682" s="173"/>
      <c r="K682" s="174"/>
      <c r="L682" s="175"/>
      <c r="M682" s="176"/>
      <c r="N682" s="177"/>
      <c r="O682" s="97">
        <v>0</v>
      </c>
      <c r="P682" s="97" t="s">
        <v>207</v>
      </c>
      <c r="Q682" s="305"/>
      <c r="R682" s="216"/>
      <c r="S682" s="78">
        <v>0</v>
      </c>
      <c r="T682" s="49">
        <v>0</v>
      </c>
      <c r="U682" s="23"/>
      <c r="V682" s="24"/>
      <c r="W682" s="62" t="s">
        <v>207</v>
      </c>
    </row>
    <row r="683" spans="1:23" ht="23.45" customHeight="1">
      <c r="A683" s="35" t="s">
        <v>3595</v>
      </c>
      <c r="B683" s="35" t="s">
        <v>3598</v>
      </c>
      <c r="C683" s="35" t="s">
        <v>3599</v>
      </c>
      <c r="D683" s="35" t="s">
        <v>3600</v>
      </c>
      <c r="E683" s="36" t="s">
        <v>12852</v>
      </c>
      <c r="F683" s="35" t="s">
        <v>12853</v>
      </c>
      <c r="G683" s="37" t="s">
        <v>6875</v>
      </c>
      <c r="H683" s="38">
        <v>7000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7000</v>
      </c>
      <c r="U683" s="23"/>
      <c r="V683" s="24"/>
      <c r="W683" s="62" t="s">
        <v>3602</v>
      </c>
    </row>
    <row r="684" spans="1:23" ht="23.45" customHeight="1">
      <c r="A684" s="35"/>
      <c r="B684" s="35"/>
      <c r="C684" s="35"/>
      <c r="D684" s="35"/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97">
        <v>0</v>
      </c>
      <c r="P684" s="97" t="s">
        <v>207</v>
      </c>
      <c r="Q684" s="146"/>
      <c r="R684" s="146"/>
      <c r="S684" s="78">
        <v>0</v>
      </c>
      <c r="T684" s="49">
        <v>0</v>
      </c>
      <c r="U684" s="23"/>
      <c r="V684" s="24"/>
      <c r="W684" s="62" t="s">
        <v>207</v>
      </c>
    </row>
    <row r="685" spans="1:23" ht="23.45" customHeight="1">
      <c r="A685" s="35" t="s">
        <v>8319</v>
      </c>
      <c r="B685" s="35" t="s">
        <v>6761</v>
      </c>
      <c r="C685" s="35" t="s">
        <v>6762</v>
      </c>
      <c r="D685" s="35" t="s">
        <v>6762</v>
      </c>
      <c r="E685" s="36" t="s">
        <v>9755</v>
      </c>
      <c r="F685" s="229" t="s">
        <v>9756</v>
      </c>
      <c r="G685" s="230" t="s">
        <v>5959</v>
      </c>
      <c r="H685" s="38">
        <v>7000</v>
      </c>
      <c r="I685" s="39">
        <v>3</v>
      </c>
      <c r="J685" s="40"/>
      <c r="K685" s="41"/>
      <c r="L685" s="76">
        <v>2</v>
      </c>
      <c r="M685" s="14"/>
      <c r="N685" s="15"/>
      <c r="O685" s="97">
        <v>2</v>
      </c>
      <c r="P685" s="97" t="s">
        <v>207</v>
      </c>
      <c r="Q685" s="228" t="s">
        <v>12908</v>
      </c>
      <c r="R685" s="146"/>
      <c r="S685" s="78">
        <v>2</v>
      </c>
      <c r="T685" s="48">
        <v>14000</v>
      </c>
      <c r="U685" s="23"/>
      <c r="V685" s="24"/>
      <c r="W685" s="62" t="s">
        <v>8322</v>
      </c>
    </row>
    <row r="686" spans="1:23" ht="23.45" customHeight="1">
      <c r="A686" s="168"/>
      <c r="B686" s="168"/>
      <c r="C686" s="168"/>
      <c r="D686" s="168"/>
      <c r="E686" s="169"/>
      <c r="F686" s="168"/>
      <c r="G686" s="170"/>
      <c r="H686" s="171"/>
      <c r="I686" s="172"/>
      <c r="J686" s="173"/>
      <c r="K686" s="174"/>
      <c r="L686" s="175"/>
      <c r="M686" s="176"/>
      <c r="N686" s="177"/>
      <c r="O686" s="97">
        <v>0</v>
      </c>
      <c r="P686" s="97" t="s">
        <v>207</v>
      </c>
      <c r="Q686" s="305"/>
      <c r="R686" s="216"/>
      <c r="S686" s="78">
        <v>0</v>
      </c>
      <c r="T686" s="49">
        <v>0</v>
      </c>
      <c r="U686" s="23"/>
      <c r="V686" s="24"/>
      <c r="W686" s="62" t="s">
        <v>207</v>
      </c>
    </row>
    <row r="687" spans="1:23" ht="23.45" customHeight="1">
      <c r="A687" s="35" t="s">
        <v>197</v>
      </c>
      <c r="B687" s="35" t="s">
        <v>11117</v>
      </c>
      <c r="C687" s="35" t="s">
        <v>198</v>
      </c>
      <c r="D687" s="35" t="s">
        <v>199</v>
      </c>
      <c r="E687" s="36" t="s">
        <v>12202</v>
      </c>
      <c r="F687" s="35" t="s">
        <v>12203</v>
      </c>
      <c r="G687" s="37" t="s">
        <v>5959</v>
      </c>
      <c r="H687" s="38">
        <v>14000</v>
      </c>
      <c r="I687" s="39">
        <v>3</v>
      </c>
      <c r="J687" s="40"/>
      <c r="K687" s="41"/>
      <c r="L687" s="76">
        <v>2</v>
      </c>
      <c r="M687" s="14"/>
      <c r="N687" s="15"/>
      <c r="O687" s="97">
        <v>2</v>
      </c>
      <c r="P687" s="97" t="s">
        <v>207</v>
      </c>
      <c r="Q687" s="146" t="s">
        <v>12909</v>
      </c>
      <c r="R687" s="146"/>
      <c r="S687" s="78">
        <v>2</v>
      </c>
      <c r="T687" s="48">
        <v>28000</v>
      </c>
      <c r="U687" s="23"/>
      <c r="V687" s="24"/>
      <c r="W687" s="62" t="s">
        <v>454</v>
      </c>
    </row>
    <row r="688" spans="1:23" ht="23.45" customHeight="1">
      <c r="A688" s="35" t="s">
        <v>197</v>
      </c>
      <c r="B688" s="35" t="s">
        <v>11117</v>
      </c>
      <c r="C688" s="35" t="s">
        <v>198</v>
      </c>
      <c r="D688" s="35" t="s">
        <v>199</v>
      </c>
      <c r="E688" s="36" t="s">
        <v>12204</v>
      </c>
      <c r="F688" s="35" t="s">
        <v>12203</v>
      </c>
      <c r="G688" s="37" t="s">
        <v>6755</v>
      </c>
      <c r="H688" s="38">
        <v>14000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14000</v>
      </c>
      <c r="U688" s="23"/>
      <c r="V688" s="24"/>
      <c r="W688" s="62" t="s">
        <v>454</v>
      </c>
    </row>
    <row r="689" spans="1:23" ht="23.4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45" customHeight="1">
      <c r="A690" s="35" t="s">
        <v>200</v>
      </c>
      <c r="B690" s="35" t="s">
        <v>201</v>
      </c>
      <c r="C690" s="35" t="s">
        <v>202</v>
      </c>
      <c r="D690" s="35" t="s">
        <v>203</v>
      </c>
      <c r="E690" s="36" t="s">
        <v>7500</v>
      </c>
      <c r="F690" s="35" t="s">
        <v>7499</v>
      </c>
      <c r="G690" s="37" t="s">
        <v>7055</v>
      </c>
      <c r="H690" s="38">
        <v>14000</v>
      </c>
      <c r="I690" s="39">
        <v>10</v>
      </c>
      <c r="J690" s="40"/>
      <c r="K690" s="41"/>
      <c r="L690" s="76">
        <v>10</v>
      </c>
      <c r="M690" s="14"/>
      <c r="N690" s="15"/>
      <c r="O690" s="97">
        <v>10</v>
      </c>
      <c r="P690" s="97" t="s">
        <v>207</v>
      </c>
      <c r="Q690" s="146"/>
      <c r="R690" s="146"/>
      <c r="S690" s="78">
        <v>10</v>
      </c>
      <c r="T690" s="48">
        <v>140000</v>
      </c>
      <c r="U690" s="23"/>
      <c r="V690" s="24"/>
      <c r="W690" s="62" t="s">
        <v>4866</v>
      </c>
    </row>
    <row r="691" spans="1:23" ht="23.45" customHeight="1">
      <c r="A691" s="35" t="s">
        <v>200</v>
      </c>
      <c r="B691" s="35" t="s">
        <v>201</v>
      </c>
      <c r="C691" s="35" t="s">
        <v>202</v>
      </c>
      <c r="D691" s="35" t="s">
        <v>203</v>
      </c>
      <c r="E691" s="36" t="s">
        <v>7891</v>
      </c>
      <c r="F691" s="35" t="s">
        <v>7745</v>
      </c>
      <c r="G691" s="37" t="s">
        <v>5959</v>
      </c>
      <c r="H691" s="38">
        <v>9000</v>
      </c>
      <c r="I691" s="39">
        <v>1</v>
      </c>
      <c r="J691" s="40"/>
      <c r="K691" s="41"/>
      <c r="L691" s="76">
        <v>1</v>
      </c>
      <c r="M691" s="14"/>
      <c r="N691" s="15"/>
      <c r="O691" s="97">
        <v>1</v>
      </c>
      <c r="P691" s="97" t="s">
        <v>207</v>
      </c>
      <c r="Q691" s="146"/>
      <c r="R691" s="146"/>
      <c r="S691" s="78">
        <v>1</v>
      </c>
      <c r="T691" s="48">
        <v>9000</v>
      </c>
      <c r="U691" s="23"/>
      <c r="V691" s="24"/>
      <c r="W691" s="62" t="s">
        <v>4866</v>
      </c>
    </row>
    <row r="692" spans="1:23" ht="23.45" customHeight="1">
      <c r="A692" s="35" t="s">
        <v>200</v>
      </c>
      <c r="B692" s="35" t="s">
        <v>201</v>
      </c>
      <c r="C692" s="35" t="s">
        <v>202</v>
      </c>
      <c r="D692" s="35" t="s">
        <v>203</v>
      </c>
      <c r="E692" s="36" t="s">
        <v>11369</v>
      </c>
      <c r="F692" s="35" t="s">
        <v>7745</v>
      </c>
      <c r="G692" s="37" t="s">
        <v>7064</v>
      </c>
      <c r="H692" s="38">
        <v>9000</v>
      </c>
      <c r="I692" s="39">
        <v>2</v>
      </c>
      <c r="J692" s="40"/>
      <c r="K692" s="41"/>
      <c r="L692" s="76">
        <v>2</v>
      </c>
      <c r="M692" s="14"/>
      <c r="N692" s="15"/>
      <c r="O692" s="97">
        <v>2</v>
      </c>
      <c r="P692" s="97" t="s">
        <v>207</v>
      </c>
      <c r="Q692" s="146"/>
      <c r="R692" s="146"/>
      <c r="S692" s="78">
        <v>2</v>
      </c>
      <c r="T692" s="48">
        <v>18000</v>
      </c>
      <c r="U692" s="23"/>
      <c r="V692" s="24"/>
      <c r="W692" s="62" t="s">
        <v>4866</v>
      </c>
    </row>
    <row r="693" spans="1:23" ht="23.45" customHeight="1">
      <c r="A693" s="35" t="s">
        <v>200</v>
      </c>
      <c r="B693" s="35" t="s">
        <v>201</v>
      </c>
      <c r="C693" s="35" t="s">
        <v>202</v>
      </c>
      <c r="D693" s="35" t="s">
        <v>203</v>
      </c>
      <c r="E693" s="36" t="s">
        <v>10524</v>
      </c>
      <c r="F693" s="35" t="s">
        <v>11370</v>
      </c>
      <c r="G693" s="37" t="s">
        <v>7894</v>
      </c>
      <c r="H693" s="38">
        <v>12500</v>
      </c>
      <c r="I693" s="39">
        <v>2</v>
      </c>
      <c r="J693" s="40"/>
      <c r="K693" s="41"/>
      <c r="L693" s="76">
        <v>2</v>
      </c>
      <c r="M693" s="14"/>
      <c r="N693" s="15"/>
      <c r="O693" s="97">
        <v>2</v>
      </c>
      <c r="P693" s="97" t="s">
        <v>207</v>
      </c>
      <c r="Q693" s="146"/>
      <c r="R693" s="146"/>
      <c r="S693" s="78">
        <v>2</v>
      </c>
      <c r="T693" s="48">
        <v>25000</v>
      </c>
      <c r="U693" s="23"/>
      <c r="V693" s="24"/>
      <c r="W693" s="62" t="s">
        <v>4866</v>
      </c>
    </row>
    <row r="694" spans="1:23" ht="23.45" customHeight="1">
      <c r="A694" s="35" t="s">
        <v>200</v>
      </c>
      <c r="B694" s="35" t="s">
        <v>201</v>
      </c>
      <c r="C694" s="35" t="s">
        <v>202</v>
      </c>
      <c r="D694" s="35" t="s">
        <v>203</v>
      </c>
      <c r="E694" s="36" t="s">
        <v>10522</v>
      </c>
      <c r="F694" s="35" t="s">
        <v>11370</v>
      </c>
      <c r="G694" s="37" t="s">
        <v>7573</v>
      </c>
      <c r="H694" s="38">
        <v>12500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12500</v>
      </c>
      <c r="U694" s="23"/>
      <c r="V694" s="24"/>
      <c r="W694" s="62" t="s">
        <v>4866</v>
      </c>
    </row>
    <row r="695" spans="1:23" ht="23.45" customHeight="1">
      <c r="A695" s="35" t="s">
        <v>200</v>
      </c>
      <c r="B695" s="35" t="s">
        <v>201</v>
      </c>
      <c r="C695" s="35" t="s">
        <v>202</v>
      </c>
      <c r="D695" s="35" t="s">
        <v>203</v>
      </c>
      <c r="E695" s="36" t="s">
        <v>10520</v>
      </c>
      <c r="F695" s="35" t="s">
        <v>11370</v>
      </c>
      <c r="G695" s="37" t="s">
        <v>6168</v>
      </c>
      <c r="H695" s="38">
        <v>12500</v>
      </c>
      <c r="I695" s="39">
        <v>3</v>
      </c>
      <c r="J695" s="40"/>
      <c r="K695" s="41"/>
      <c r="L695" s="76">
        <v>3</v>
      </c>
      <c r="M695" s="14"/>
      <c r="N695" s="15"/>
      <c r="O695" s="97">
        <v>3</v>
      </c>
      <c r="P695" s="97" t="s">
        <v>207</v>
      </c>
      <c r="Q695" s="146"/>
      <c r="R695" s="146"/>
      <c r="S695" s="78">
        <v>3</v>
      </c>
      <c r="T695" s="48">
        <v>37500</v>
      </c>
      <c r="U695" s="23"/>
      <c r="V695" s="24"/>
      <c r="W695" s="62" t="s">
        <v>4866</v>
      </c>
    </row>
    <row r="696" spans="1:23" ht="23.45" customHeight="1">
      <c r="A696" s="35" t="s">
        <v>200</v>
      </c>
      <c r="B696" s="35" t="s">
        <v>201</v>
      </c>
      <c r="C696" s="35" t="s">
        <v>202</v>
      </c>
      <c r="D696" s="35" t="s">
        <v>203</v>
      </c>
      <c r="E696" s="36" t="s">
        <v>10526</v>
      </c>
      <c r="F696" s="35" t="s">
        <v>9891</v>
      </c>
      <c r="G696" s="37" t="s">
        <v>5959</v>
      </c>
      <c r="H696" s="38">
        <v>9000</v>
      </c>
      <c r="I696" s="39">
        <v>2</v>
      </c>
      <c r="J696" s="40"/>
      <c r="K696" s="41"/>
      <c r="L696" s="76">
        <v>2</v>
      </c>
      <c r="M696" s="14"/>
      <c r="N696" s="15"/>
      <c r="O696" s="97">
        <v>2</v>
      </c>
      <c r="P696" s="97" t="s">
        <v>207</v>
      </c>
      <c r="Q696" s="146"/>
      <c r="R696" s="146"/>
      <c r="S696" s="78">
        <v>2</v>
      </c>
      <c r="T696" s="48">
        <v>18000</v>
      </c>
      <c r="U696" s="23"/>
      <c r="V696" s="24"/>
      <c r="W696" s="62" t="s">
        <v>4866</v>
      </c>
    </row>
    <row r="697" spans="1:23" ht="23.45" customHeight="1">
      <c r="A697" s="35" t="s">
        <v>200</v>
      </c>
      <c r="B697" s="35" t="s">
        <v>201</v>
      </c>
      <c r="C697" s="35" t="s">
        <v>202</v>
      </c>
      <c r="D697" s="35" t="s">
        <v>203</v>
      </c>
      <c r="E697" s="36" t="s">
        <v>12854</v>
      </c>
      <c r="F697" s="35" t="s">
        <v>9891</v>
      </c>
      <c r="G697" s="37" t="s">
        <v>7064</v>
      </c>
      <c r="H697" s="38">
        <v>9000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9000</v>
      </c>
      <c r="U697" s="23"/>
      <c r="V697" s="24"/>
      <c r="W697" s="62" t="s">
        <v>4866</v>
      </c>
    </row>
    <row r="698" spans="1:23" ht="23.45" customHeight="1">
      <c r="A698" s="35" t="s">
        <v>200</v>
      </c>
      <c r="B698" s="35" t="s">
        <v>201</v>
      </c>
      <c r="C698" s="35" t="s">
        <v>202</v>
      </c>
      <c r="D698" s="35" t="s">
        <v>203</v>
      </c>
      <c r="E698" s="36" t="s">
        <v>11648</v>
      </c>
      <c r="F698" s="35" t="s">
        <v>7505</v>
      </c>
      <c r="G698" s="37" t="s">
        <v>5959</v>
      </c>
      <c r="H698" s="38">
        <v>12000</v>
      </c>
      <c r="I698" s="39">
        <v>1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146"/>
      <c r="R698" s="146"/>
      <c r="S698" s="78">
        <v>1</v>
      </c>
      <c r="T698" s="48">
        <v>12000</v>
      </c>
      <c r="U698" s="23"/>
      <c r="V698" s="24"/>
      <c r="W698" s="62" t="s">
        <v>4866</v>
      </c>
    </row>
    <row r="699" spans="1:23" ht="23.45" customHeight="1">
      <c r="A699" s="35" t="s">
        <v>200</v>
      </c>
      <c r="B699" s="35" t="s">
        <v>201</v>
      </c>
      <c r="C699" s="35" t="s">
        <v>202</v>
      </c>
      <c r="D699" s="35" t="s">
        <v>203</v>
      </c>
      <c r="E699" s="36" t="s">
        <v>10527</v>
      </c>
      <c r="F699" s="35" t="s">
        <v>9893</v>
      </c>
      <c r="G699" s="37" t="s">
        <v>5959</v>
      </c>
      <c r="H699" s="38">
        <v>10000</v>
      </c>
      <c r="I699" s="39">
        <v>10</v>
      </c>
      <c r="J699" s="40"/>
      <c r="K699" s="41"/>
      <c r="L699" s="76">
        <v>10</v>
      </c>
      <c r="M699" s="14"/>
      <c r="N699" s="15"/>
      <c r="O699" s="97">
        <v>10</v>
      </c>
      <c r="P699" s="97" t="s">
        <v>207</v>
      </c>
      <c r="Q699" s="146"/>
      <c r="R699" s="146"/>
      <c r="S699" s="78">
        <v>10</v>
      </c>
      <c r="T699" s="48">
        <v>100000</v>
      </c>
      <c r="U699" s="23"/>
      <c r="V699" s="24"/>
      <c r="W699" s="62" t="s">
        <v>4866</v>
      </c>
    </row>
    <row r="700" spans="1:23" ht="23.45" customHeight="1">
      <c r="A700" s="35" t="s">
        <v>200</v>
      </c>
      <c r="B700" s="35" t="s">
        <v>201</v>
      </c>
      <c r="C700" s="35" t="s">
        <v>202</v>
      </c>
      <c r="D700" s="35" t="s">
        <v>203</v>
      </c>
      <c r="E700" s="36" t="s">
        <v>11650</v>
      </c>
      <c r="F700" s="35" t="s">
        <v>7746</v>
      </c>
      <c r="G700" s="37" t="s">
        <v>11651</v>
      </c>
      <c r="H700" s="38">
        <v>12500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12500</v>
      </c>
      <c r="U700" s="23"/>
      <c r="V700" s="24"/>
      <c r="W700" s="62" t="s">
        <v>4866</v>
      </c>
    </row>
    <row r="701" spans="1:23" ht="23.45" customHeight="1">
      <c r="A701" s="35" t="s">
        <v>200</v>
      </c>
      <c r="B701" s="35" t="s">
        <v>201</v>
      </c>
      <c r="C701" s="35" t="s">
        <v>202</v>
      </c>
      <c r="D701" s="35" t="s">
        <v>203</v>
      </c>
      <c r="E701" s="36" t="s">
        <v>11937</v>
      </c>
      <c r="F701" s="35" t="s">
        <v>7746</v>
      </c>
      <c r="G701" s="37" t="s">
        <v>7706</v>
      </c>
      <c r="H701" s="38">
        <v>12500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25000</v>
      </c>
      <c r="U701" s="23"/>
      <c r="V701" s="24"/>
      <c r="W701" s="62" t="s">
        <v>4866</v>
      </c>
    </row>
    <row r="702" spans="1:23" ht="23.45" customHeight="1">
      <c r="A702" s="35" t="s">
        <v>200</v>
      </c>
      <c r="B702" s="35" t="s">
        <v>201</v>
      </c>
      <c r="C702" s="35" t="s">
        <v>202</v>
      </c>
      <c r="D702" s="35" t="s">
        <v>203</v>
      </c>
      <c r="E702" s="36" t="s">
        <v>7747</v>
      </c>
      <c r="F702" s="35" t="s">
        <v>7746</v>
      </c>
      <c r="G702" s="37" t="s">
        <v>7748</v>
      </c>
      <c r="H702" s="38">
        <v>12500</v>
      </c>
      <c r="I702" s="39">
        <v>4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146" t="s">
        <v>12910</v>
      </c>
      <c r="R702" s="146"/>
      <c r="S702" s="78">
        <v>0</v>
      </c>
      <c r="T702" s="48">
        <v>0</v>
      </c>
      <c r="U702" s="23"/>
      <c r="V702" s="24"/>
      <c r="W702" s="62" t="s">
        <v>4866</v>
      </c>
    </row>
    <row r="703" spans="1:23" ht="23.45" customHeight="1">
      <c r="A703" s="35" t="s">
        <v>200</v>
      </c>
      <c r="B703" s="35" t="s">
        <v>201</v>
      </c>
      <c r="C703" s="35" t="s">
        <v>202</v>
      </c>
      <c r="D703" s="35" t="s">
        <v>203</v>
      </c>
      <c r="E703" s="36" t="s">
        <v>7749</v>
      </c>
      <c r="F703" s="35" t="s">
        <v>7507</v>
      </c>
      <c r="G703" s="37" t="s">
        <v>7149</v>
      </c>
      <c r="H703" s="38">
        <v>8500</v>
      </c>
      <c r="I703" s="39">
        <v>1</v>
      </c>
      <c r="J703" s="40"/>
      <c r="K703" s="41"/>
      <c r="L703" s="76"/>
      <c r="M703" s="14"/>
      <c r="N703" s="15"/>
      <c r="O703" s="97">
        <v>0</v>
      </c>
      <c r="P703" s="97" t="s">
        <v>207</v>
      </c>
      <c r="Q703" s="146" t="s">
        <v>12910</v>
      </c>
      <c r="R703" s="146"/>
      <c r="S703" s="78">
        <v>0</v>
      </c>
      <c r="T703" s="48">
        <v>0</v>
      </c>
      <c r="U703" s="23"/>
      <c r="V703" s="24"/>
      <c r="W703" s="62" t="s">
        <v>4866</v>
      </c>
    </row>
    <row r="704" spans="1:23" ht="23.45" customHeight="1">
      <c r="A704" s="35" t="s">
        <v>200</v>
      </c>
      <c r="B704" s="35" t="s">
        <v>201</v>
      </c>
      <c r="C704" s="35" t="s">
        <v>202</v>
      </c>
      <c r="D704" s="35" t="s">
        <v>203</v>
      </c>
      <c r="E704" s="36" t="s">
        <v>7895</v>
      </c>
      <c r="F704" s="35" t="s">
        <v>7507</v>
      </c>
      <c r="G704" s="37" t="s">
        <v>7148</v>
      </c>
      <c r="H704" s="38">
        <v>8500</v>
      </c>
      <c r="I704" s="39">
        <v>9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146" t="s">
        <v>12910</v>
      </c>
      <c r="R704" s="146"/>
      <c r="S704" s="78">
        <v>0</v>
      </c>
      <c r="T704" s="48">
        <v>0</v>
      </c>
      <c r="U704" s="23"/>
      <c r="V704" s="24"/>
      <c r="W704" s="62" t="s">
        <v>4866</v>
      </c>
    </row>
    <row r="705" spans="1:23" ht="23.45" customHeight="1">
      <c r="A705" s="16" t="s">
        <v>1005</v>
      </c>
      <c r="B705" s="16" t="s">
        <v>201</v>
      </c>
      <c r="C705" s="16" t="s">
        <v>202</v>
      </c>
      <c r="D705" s="16" t="s">
        <v>203</v>
      </c>
      <c r="E705" s="25" t="s">
        <v>6092</v>
      </c>
      <c r="F705" s="16" t="s">
        <v>7499</v>
      </c>
      <c r="G705" s="26" t="s">
        <v>147</v>
      </c>
      <c r="H705" s="27">
        <v>14000</v>
      </c>
      <c r="I705" s="28"/>
      <c r="J705" s="29"/>
      <c r="K705" s="84">
        <v>1</v>
      </c>
      <c r="L705" s="77"/>
      <c r="M705" s="10"/>
      <c r="N705" s="11"/>
      <c r="O705" s="97">
        <v>0</v>
      </c>
      <c r="P705" s="97" t="s">
        <v>207</v>
      </c>
      <c r="Q705" s="167" t="s">
        <v>12903</v>
      </c>
      <c r="R705" s="147" t="s">
        <v>12372</v>
      </c>
      <c r="S705" s="78">
        <v>0</v>
      </c>
      <c r="T705" s="49">
        <v>-14000</v>
      </c>
      <c r="U705" s="23"/>
      <c r="V705" s="24"/>
      <c r="W705" s="62" t="s">
        <v>4866</v>
      </c>
    </row>
    <row r="706" spans="1:23" ht="23.45" customHeight="1">
      <c r="A706" s="30" t="s">
        <v>1005</v>
      </c>
      <c r="B706" s="69" t="s">
        <v>201</v>
      </c>
      <c r="C706" s="30" t="s">
        <v>202</v>
      </c>
      <c r="D706" s="30" t="s">
        <v>203</v>
      </c>
      <c r="E706" s="31" t="s">
        <v>12919</v>
      </c>
      <c r="F706" s="30" t="s">
        <v>12918</v>
      </c>
      <c r="G706" s="32" t="s">
        <v>131</v>
      </c>
      <c r="H706" s="33">
        <v>9000</v>
      </c>
      <c r="I706" s="39"/>
      <c r="J706" s="40"/>
      <c r="K706" s="34">
        <v>1</v>
      </c>
      <c r="L706" s="77"/>
      <c r="M706" s="10"/>
      <c r="N706" s="11"/>
      <c r="O706" s="97">
        <v>0</v>
      </c>
      <c r="P706" s="97" t="s">
        <v>207</v>
      </c>
      <c r="Q706" s="146"/>
      <c r="R706" s="217" t="s">
        <v>12995</v>
      </c>
      <c r="S706" s="78">
        <v>0</v>
      </c>
      <c r="T706" s="49">
        <v>0</v>
      </c>
      <c r="U706" s="23"/>
      <c r="V706" s="24"/>
      <c r="W706" s="62" t="s">
        <v>4866</v>
      </c>
    </row>
    <row r="707" spans="1:23" ht="23.45" customHeight="1">
      <c r="A707" s="30" t="s">
        <v>1005</v>
      </c>
      <c r="B707" s="69" t="s">
        <v>201</v>
      </c>
      <c r="C707" s="30" t="s">
        <v>202</v>
      </c>
      <c r="D707" s="30" t="s">
        <v>203</v>
      </c>
      <c r="E707" s="31" t="s">
        <v>12937</v>
      </c>
      <c r="F707" s="30" t="s">
        <v>12917</v>
      </c>
      <c r="G707" s="32" t="s">
        <v>130</v>
      </c>
      <c r="H707" s="33">
        <v>9000</v>
      </c>
      <c r="I707" s="39"/>
      <c r="J707" s="40"/>
      <c r="K707" s="34">
        <v>1</v>
      </c>
      <c r="L707" s="77"/>
      <c r="M707" s="10"/>
      <c r="N707" s="11"/>
      <c r="O707" s="97">
        <v>0</v>
      </c>
      <c r="P707" s="97" t="s">
        <v>207</v>
      </c>
      <c r="Q707" s="146"/>
      <c r="R707" s="217" t="s">
        <v>12979</v>
      </c>
      <c r="S707" s="78">
        <v>0</v>
      </c>
      <c r="T707" s="49">
        <v>0</v>
      </c>
      <c r="U707" s="23"/>
      <c r="V707" s="24"/>
      <c r="W707" s="62" t="s">
        <v>4866</v>
      </c>
    </row>
    <row r="708" spans="1:23" ht="23.45" customHeight="1">
      <c r="A708" s="168"/>
      <c r="B708" s="168"/>
      <c r="C708" s="168"/>
      <c r="D708" s="168"/>
      <c r="E708" s="169"/>
      <c r="F708" s="168"/>
      <c r="G708" s="170"/>
      <c r="H708" s="171"/>
      <c r="I708" s="172"/>
      <c r="J708" s="173"/>
      <c r="K708" s="174"/>
      <c r="L708" s="175"/>
      <c r="M708" s="176"/>
      <c r="N708" s="177"/>
      <c r="O708" s="97">
        <v>0</v>
      </c>
      <c r="P708" s="97" t="s">
        <v>207</v>
      </c>
      <c r="Q708" s="305"/>
      <c r="R708" s="216"/>
      <c r="S708" s="78">
        <v>0</v>
      </c>
      <c r="T708" s="49">
        <v>0</v>
      </c>
      <c r="U708" s="23"/>
      <c r="V708" s="24"/>
      <c r="W708" s="62" t="s">
        <v>207</v>
      </c>
    </row>
    <row r="709" spans="1:23" ht="22.5" customHeight="1">
      <c r="A709" s="30" t="s">
        <v>12940</v>
      </c>
      <c r="B709" s="69" t="s">
        <v>10658</v>
      </c>
      <c r="C709" s="30" t="s">
        <v>6947</v>
      </c>
      <c r="D709" s="30" t="s">
        <v>6947</v>
      </c>
      <c r="E709" s="31" t="s">
        <v>12927</v>
      </c>
      <c r="F709" s="30" t="s">
        <v>12928</v>
      </c>
      <c r="G709" s="32" t="s">
        <v>12941</v>
      </c>
      <c r="H709" s="33">
        <v>8000</v>
      </c>
      <c r="I709" s="39"/>
      <c r="J709" s="40"/>
      <c r="K709" s="34">
        <v>1</v>
      </c>
      <c r="L709" s="77"/>
      <c r="M709" s="10"/>
      <c r="N709" s="11"/>
      <c r="O709" s="97">
        <v>0</v>
      </c>
      <c r="P709" s="97" t="s">
        <v>207</v>
      </c>
      <c r="Q709" s="146"/>
      <c r="R709" s="217" t="s">
        <v>12977</v>
      </c>
      <c r="S709" s="78">
        <v>0</v>
      </c>
      <c r="T709" s="49">
        <v>0</v>
      </c>
      <c r="U709" s="23"/>
      <c r="V709" s="24"/>
      <c r="W709" s="62" t="s">
        <v>8329</v>
      </c>
    </row>
    <row r="710" spans="1:23" ht="23.45" customHeight="1">
      <c r="A710" s="35"/>
      <c r="B710" s="35"/>
      <c r="C710" s="35"/>
      <c r="D710" s="35"/>
      <c r="E710" s="36"/>
      <c r="F710" s="35"/>
      <c r="G710" s="37"/>
      <c r="H710" s="38"/>
      <c r="I710" s="39"/>
      <c r="J710" s="40"/>
      <c r="K710" s="41"/>
      <c r="L710" s="76"/>
      <c r="M710" s="14"/>
      <c r="N710" s="15"/>
      <c r="O710" s="97">
        <v>0</v>
      </c>
      <c r="P710" s="97" t="s">
        <v>207</v>
      </c>
      <c r="Q710" s="146"/>
      <c r="R710" s="146"/>
      <c r="S710" s="78">
        <v>0</v>
      </c>
      <c r="T710" s="49">
        <v>0</v>
      </c>
      <c r="U710" s="23"/>
      <c r="V710" s="24"/>
      <c r="W710" s="62"/>
    </row>
    <row r="711" spans="1:23" ht="23.45" customHeight="1">
      <c r="A711" s="35" t="s">
        <v>8250</v>
      </c>
      <c r="B711" s="35" t="s">
        <v>10555</v>
      </c>
      <c r="C711" s="35" t="s">
        <v>650</v>
      </c>
      <c r="D711" s="35" t="s">
        <v>651</v>
      </c>
      <c r="E711" s="36" t="s">
        <v>10155</v>
      </c>
      <c r="F711" s="35" t="s">
        <v>9844</v>
      </c>
      <c r="G711" s="37" t="s">
        <v>5959</v>
      </c>
      <c r="H711" s="38">
        <v>5000</v>
      </c>
      <c r="I711" s="39">
        <v>15</v>
      </c>
      <c r="J711" s="40"/>
      <c r="K711" s="41"/>
      <c r="L711" s="76">
        <v>15</v>
      </c>
      <c r="M711" s="14"/>
      <c r="N711" s="15"/>
      <c r="O711" s="97">
        <v>15</v>
      </c>
      <c r="P711" s="97" t="s">
        <v>207</v>
      </c>
      <c r="Q711" s="146"/>
      <c r="R711" s="146"/>
      <c r="S711" s="78">
        <v>15</v>
      </c>
      <c r="T711" s="48">
        <v>75000</v>
      </c>
      <c r="U711" s="23"/>
      <c r="V711" s="24"/>
      <c r="W711" s="62" t="s">
        <v>8252</v>
      </c>
    </row>
    <row r="712" spans="1:23" ht="23.45" customHeight="1">
      <c r="A712" s="35"/>
      <c r="B712" s="35"/>
      <c r="C712" s="35"/>
      <c r="D712" s="35"/>
      <c r="E712" s="36"/>
      <c r="F712" s="35"/>
      <c r="G712" s="37"/>
      <c r="H712" s="38"/>
      <c r="I712" s="39"/>
      <c r="J712" s="40"/>
      <c r="K712" s="41"/>
      <c r="L712" s="76"/>
      <c r="M712" s="14"/>
      <c r="N712" s="15"/>
      <c r="O712" s="97">
        <v>0</v>
      </c>
      <c r="P712" s="97" t="s">
        <v>207</v>
      </c>
      <c r="Q712" s="146"/>
      <c r="R712" s="146"/>
      <c r="S712" s="78">
        <v>0</v>
      </c>
      <c r="T712" s="49">
        <v>0</v>
      </c>
      <c r="U712" s="23"/>
      <c r="V712" s="24"/>
      <c r="W712" s="62" t="s">
        <v>207</v>
      </c>
    </row>
    <row r="713" spans="1:23" ht="23.45" customHeight="1">
      <c r="A713" s="35" t="s">
        <v>5636</v>
      </c>
      <c r="B713" s="35" t="s">
        <v>10637</v>
      </c>
      <c r="C713" s="35" t="s">
        <v>5638</v>
      </c>
      <c r="D713" s="35" t="s">
        <v>5638</v>
      </c>
      <c r="E713" s="36" t="s">
        <v>7514</v>
      </c>
      <c r="F713" s="35" t="s">
        <v>7513</v>
      </c>
      <c r="G713" s="37" t="s">
        <v>7515</v>
      </c>
      <c r="H713" s="38">
        <v>8000</v>
      </c>
      <c r="I713" s="39">
        <v>7</v>
      </c>
      <c r="J713" s="40"/>
      <c r="K713" s="41"/>
      <c r="L713" s="76"/>
      <c r="M713" s="14"/>
      <c r="N713" s="15"/>
      <c r="O713" s="97">
        <v>0</v>
      </c>
      <c r="P713" s="97" t="s">
        <v>207</v>
      </c>
      <c r="Q713" s="146" t="s">
        <v>12910</v>
      </c>
      <c r="R713" s="146"/>
      <c r="S713" s="78">
        <v>0</v>
      </c>
      <c r="T713" s="49">
        <v>0</v>
      </c>
      <c r="U713" s="23"/>
      <c r="V713" s="24"/>
      <c r="W713" s="62" t="s">
        <v>5641</v>
      </c>
    </row>
    <row r="714" spans="1:23" ht="23.45" customHeight="1">
      <c r="A714" s="168"/>
      <c r="B714" s="168"/>
      <c r="C714" s="168"/>
      <c r="D714" s="168"/>
      <c r="E714" s="169"/>
      <c r="F714" s="168"/>
      <c r="G714" s="170"/>
      <c r="H714" s="171"/>
      <c r="I714" s="172"/>
      <c r="J714" s="173"/>
      <c r="K714" s="174"/>
      <c r="L714" s="175"/>
      <c r="M714" s="176"/>
      <c r="N714" s="177"/>
      <c r="O714" s="97">
        <v>0</v>
      </c>
      <c r="P714" s="97" t="s">
        <v>207</v>
      </c>
      <c r="Q714" s="305"/>
      <c r="R714" s="216"/>
      <c r="S714" s="78">
        <v>0</v>
      </c>
      <c r="T714" s="49">
        <v>0</v>
      </c>
      <c r="U714" s="23"/>
      <c r="V714" s="24"/>
      <c r="W714" s="62" t="s">
        <v>207</v>
      </c>
    </row>
    <row r="715" spans="1:23" ht="23.45" customHeight="1">
      <c r="A715" s="35" t="s">
        <v>4947</v>
      </c>
      <c r="B715" s="35" t="s">
        <v>10816</v>
      </c>
      <c r="C715" s="35" t="s">
        <v>4950</v>
      </c>
      <c r="D715" s="35" t="s">
        <v>4950</v>
      </c>
      <c r="E715" s="36" t="s">
        <v>12645</v>
      </c>
      <c r="F715" s="35" t="s">
        <v>12644</v>
      </c>
      <c r="G715" s="37" t="s">
        <v>7067</v>
      </c>
      <c r="H715" s="38">
        <v>5000</v>
      </c>
      <c r="I715" s="39">
        <v>10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146" t="s">
        <v>276</v>
      </c>
      <c r="R715" s="146"/>
      <c r="S715" s="78">
        <v>0</v>
      </c>
      <c r="T715" s="49">
        <v>0</v>
      </c>
      <c r="U715" s="23"/>
      <c r="V715" s="24"/>
      <c r="W715" s="62" t="s">
        <v>4947</v>
      </c>
    </row>
    <row r="716" spans="1:23" ht="23.45" customHeight="1">
      <c r="A716" s="35" t="s">
        <v>4947</v>
      </c>
      <c r="B716" s="35" t="s">
        <v>10816</v>
      </c>
      <c r="C716" s="35" t="s">
        <v>4950</v>
      </c>
      <c r="D716" s="35" t="s">
        <v>4950</v>
      </c>
      <c r="E716" s="36" t="s">
        <v>12648</v>
      </c>
      <c r="F716" s="35" t="s">
        <v>12644</v>
      </c>
      <c r="G716" s="37" t="s">
        <v>7079</v>
      </c>
      <c r="H716" s="38">
        <v>5000</v>
      </c>
      <c r="I716" s="39">
        <v>15</v>
      </c>
      <c r="J716" s="40"/>
      <c r="K716" s="41"/>
      <c r="L716" s="76"/>
      <c r="M716" s="14"/>
      <c r="N716" s="15"/>
      <c r="O716" s="97">
        <v>0</v>
      </c>
      <c r="P716" s="97" t="s">
        <v>207</v>
      </c>
      <c r="Q716" s="146" t="s">
        <v>276</v>
      </c>
      <c r="R716" s="146"/>
      <c r="S716" s="78">
        <v>0</v>
      </c>
      <c r="T716" s="49">
        <v>0</v>
      </c>
      <c r="U716" s="23"/>
      <c r="V716" s="24"/>
      <c r="W716" s="62" t="s">
        <v>4947</v>
      </c>
    </row>
    <row r="717" spans="1:23" ht="23.45" customHeight="1">
      <c r="A717" s="168"/>
      <c r="B717" s="168"/>
      <c r="C717" s="168"/>
      <c r="D717" s="168"/>
      <c r="E717" s="169"/>
      <c r="F717" s="168"/>
      <c r="G717" s="170"/>
      <c r="H717" s="171"/>
      <c r="I717" s="172"/>
      <c r="J717" s="173"/>
      <c r="K717" s="174"/>
      <c r="L717" s="175"/>
      <c r="M717" s="176"/>
      <c r="N717" s="177"/>
      <c r="O717" s="97">
        <v>0</v>
      </c>
      <c r="P717" s="97" t="s">
        <v>207</v>
      </c>
      <c r="Q717" s="305"/>
      <c r="R717" s="216"/>
      <c r="S717" s="78">
        <v>0</v>
      </c>
      <c r="T717" s="49">
        <v>0</v>
      </c>
      <c r="U717" s="23"/>
      <c r="V717" s="24"/>
      <c r="W717" s="62" t="s">
        <v>207</v>
      </c>
    </row>
    <row r="718" spans="1:23" ht="23.45" customHeight="1">
      <c r="A718" s="35" t="s">
        <v>12778</v>
      </c>
      <c r="B718" s="35" t="s">
        <v>11114</v>
      </c>
      <c r="C718" s="35" t="s">
        <v>9997</v>
      </c>
      <c r="D718" s="35" t="s">
        <v>9997</v>
      </c>
      <c r="E718" s="36" t="s">
        <v>12855</v>
      </c>
      <c r="F718" s="35" t="s">
        <v>9840</v>
      </c>
      <c r="G718" s="37" t="s">
        <v>5959</v>
      </c>
      <c r="H718" s="38">
        <v>13000</v>
      </c>
      <c r="I718" s="39">
        <v>2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 t="s">
        <v>12911</v>
      </c>
      <c r="R718" s="146"/>
      <c r="S718" s="78">
        <v>1</v>
      </c>
      <c r="T718" s="48">
        <v>13000</v>
      </c>
      <c r="U718" s="23"/>
      <c r="V718" s="24"/>
      <c r="W718" s="62" t="str">
        <f>IFERROR(VLOOKUP(A718,거래처!B:Z,21,0),"")</f>
        <v>박영훈(파티파티)</v>
      </c>
    </row>
    <row r="719" spans="1:23" ht="23.45" customHeight="1">
      <c r="A719" s="35" t="s">
        <v>12778</v>
      </c>
      <c r="B719" s="35" t="s">
        <v>11114</v>
      </c>
      <c r="C719" s="35" t="s">
        <v>9997</v>
      </c>
      <c r="D719" s="35" t="s">
        <v>9997</v>
      </c>
      <c r="E719" s="36" t="s">
        <v>12213</v>
      </c>
      <c r="F719" s="35" t="s">
        <v>9840</v>
      </c>
      <c r="G719" s="37" t="s">
        <v>6756</v>
      </c>
      <c r="H719" s="38">
        <v>13000</v>
      </c>
      <c r="I719" s="39">
        <v>3</v>
      </c>
      <c r="J719" s="40"/>
      <c r="K719" s="41"/>
      <c r="L719" s="76">
        <v>2</v>
      </c>
      <c r="M719" s="14"/>
      <c r="N719" s="15"/>
      <c r="O719" s="97">
        <v>2</v>
      </c>
      <c r="P719" s="97" t="s">
        <v>207</v>
      </c>
      <c r="Q719" s="146" t="s">
        <v>12911</v>
      </c>
      <c r="R719" s="146"/>
      <c r="S719" s="78">
        <v>2</v>
      </c>
      <c r="T719" s="48">
        <v>26000</v>
      </c>
      <c r="U719" s="23"/>
      <c r="V719" s="24"/>
      <c r="W719" s="62" t="str">
        <f>IFERROR(VLOOKUP(A719,거래처!B:Z,21,0),"")</f>
        <v>박영훈(파티파티)</v>
      </c>
    </row>
    <row r="720" spans="1:23" ht="23.4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97">
        <v>0</v>
      </c>
      <c r="P720" s="9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45" customHeight="1">
      <c r="A721" s="16" t="s">
        <v>4811</v>
      </c>
      <c r="B721" s="16" t="s">
        <v>998</v>
      </c>
      <c r="C721" s="16" t="s">
        <v>999</v>
      </c>
      <c r="D721" s="16" t="s">
        <v>999</v>
      </c>
      <c r="E721" s="25" t="s">
        <v>1004</v>
      </c>
      <c r="F721" s="16" t="s">
        <v>5421</v>
      </c>
      <c r="G721" s="26" t="s">
        <v>5424</v>
      </c>
      <c r="H721" s="27">
        <v>10000</v>
      </c>
      <c r="I721" s="28"/>
      <c r="J721" s="29"/>
      <c r="K721" s="84">
        <v>1</v>
      </c>
      <c r="L721" s="77"/>
      <c r="M721" s="10"/>
      <c r="N721" s="11"/>
      <c r="O721" s="97">
        <v>0</v>
      </c>
      <c r="P721" s="97" t="s">
        <v>207</v>
      </c>
      <c r="Q721" s="231" t="s">
        <v>36</v>
      </c>
      <c r="R721" s="147" t="s">
        <v>5450</v>
      </c>
      <c r="S721" s="78">
        <v>0</v>
      </c>
      <c r="T721" s="49">
        <v>0</v>
      </c>
      <c r="U721" s="23"/>
      <c r="V721" s="24"/>
      <c r="W721" s="62" t="s">
        <v>4826</v>
      </c>
    </row>
    <row r="722" spans="1:23" ht="23.45" customHeight="1">
      <c r="A722" s="168"/>
      <c r="B722" s="168"/>
      <c r="C722" s="168"/>
      <c r="D722" s="168"/>
      <c r="E722" s="169"/>
      <c r="F722" s="168"/>
      <c r="G722" s="170"/>
      <c r="H722" s="171"/>
      <c r="I722" s="172"/>
      <c r="J722" s="173"/>
      <c r="K722" s="174"/>
      <c r="L722" s="175"/>
      <c r="M722" s="176"/>
      <c r="N722" s="177"/>
      <c r="O722" s="97">
        <v>0</v>
      </c>
      <c r="P722" s="97" t="s">
        <v>207</v>
      </c>
      <c r="Q722" s="305"/>
      <c r="R722" s="216"/>
      <c r="S722" s="78">
        <v>0</v>
      </c>
      <c r="T722" s="49">
        <v>0</v>
      </c>
      <c r="U722" s="23"/>
      <c r="V722" s="24"/>
      <c r="W722" s="62" t="s">
        <v>207</v>
      </c>
    </row>
  </sheetData>
  <sortState ref="A11:W720">
    <sortCondition ref="B11:B720"/>
    <sortCondition descending="1" sortBy="fontColor" ref="F11:F720" dxfId="107"/>
    <sortCondition descending="1" sortBy="fontColor" ref="F11:F720" dxfId="106"/>
    <sortCondition ref="F11:F720"/>
    <sortCondition ref="G11:G720"/>
    <sortCondition descending="1" ref="V11:V720"/>
  </sortState>
  <mergeCells count="2">
    <mergeCell ref="I1:K1"/>
    <mergeCell ref="L1:N1"/>
  </mergeCells>
  <phoneticPr fontId="88" type="noConversion"/>
  <conditionalFormatting sqref="L1:N2 L4:N1048576">
    <cfRule type="cellIs" dxfId="51" priority="5" operator="between">
      <formula>1</formula>
      <formula>111111</formula>
    </cfRule>
    <cfRule type="cellIs" dxfId="50" priority="6" stopIfTrue="1" operator="lessThan">
      <formula>0</formula>
    </cfRule>
    <cfRule type="cellIs" dxfId="49" priority="7" stopIfTrue="1" operator="greaterThan">
      <formula>0</formula>
    </cfRule>
    <cfRule type="containsText" dxfId="48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10"/>
  <sheetViews>
    <sheetView zoomScale="85" zoomScaleNormal="85" zoomScaleSheetLayoutView="85" zoomScalePageLayoutView="25" workbookViewId="0">
      <pane xSplit="11" ySplit="2" topLeftCell="L359" activePane="bottomRight" state="frozen"/>
      <selection pane="topRight" activeCell="L1" sqref="L1"/>
      <selection pane="bottomLeft" activeCell="A3" sqref="A3"/>
      <selection pane="bottomRight" activeCell="B378" sqref="B378:D378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12537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1373</v>
      </c>
      <c r="J3" s="205">
        <v>1002</v>
      </c>
      <c r="K3" s="205">
        <v>158</v>
      </c>
      <c r="L3" s="205">
        <v>581</v>
      </c>
      <c r="M3" s="205">
        <v>244</v>
      </c>
      <c r="N3" s="205">
        <v>12</v>
      </c>
      <c r="O3" s="205">
        <v>837</v>
      </c>
      <c r="P3" s="205">
        <v>0</v>
      </c>
      <c r="Q3" s="205"/>
      <c r="R3" s="205"/>
      <c r="S3" s="205">
        <v>837</v>
      </c>
      <c r="T3" s="205">
        <v>8431600</v>
      </c>
      <c r="U3" s="205">
        <v>13292500</v>
      </c>
      <c r="V3" s="205">
        <v>0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12470</v>
      </c>
      <c r="B10" s="16" t="s">
        <v>6166</v>
      </c>
      <c r="C10" s="16"/>
      <c r="D10" s="16"/>
      <c r="E10" s="25" t="s">
        <v>12576</v>
      </c>
      <c r="F10" s="16" t="s">
        <v>12572</v>
      </c>
      <c r="G10" s="26" t="s">
        <v>12573</v>
      </c>
      <c r="H10" s="27"/>
      <c r="I10" s="28"/>
      <c r="J10" s="29"/>
      <c r="K10" s="12">
        <v>1</v>
      </c>
      <c r="L10" s="77"/>
      <c r="M10" s="10"/>
      <c r="N10" s="11"/>
      <c r="O10" s="97" t="s">
        <v>207</v>
      </c>
      <c r="P10" s="97" t="s">
        <v>207</v>
      </c>
      <c r="Q10" s="146"/>
      <c r="R10" s="147" t="s">
        <v>12571</v>
      </c>
      <c r="S10" s="78">
        <v>0</v>
      </c>
      <c r="T10" s="49">
        <v>0</v>
      </c>
      <c r="U10" s="23"/>
      <c r="V10" s="24"/>
      <c r="W10" s="62" t="s">
        <v>4828</v>
      </c>
    </row>
    <row r="11" spans="1:23" ht="23.45" customHeight="1">
      <c r="A11" s="16" t="s">
        <v>12470</v>
      </c>
      <c r="B11" s="16" t="s">
        <v>6166</v>
      </c>
      <c r="C11" s="16"/>
      <c r="D11" s="16"/>
      <c r="E11" s="25" t="s">
        <v>12575</v>
      </c>
      <c r="F11" s="16" t="s">
        <v>12572</v>
      </c>
      <c r="G11" s="26" t="s">
        <v>12574</v>
      </c>
      <c r="H11" s="27"/>
      <c r="I11" s="28"/>
      <c r="J11" s="29"/>
      <c r="K11" s="12">
        <v>1</v>
      </c>
      <c r="L11" s="77"/>
      <c r="M11" s="10"/>
      <c r="N11" s="11"/>
      <c r="O11" s="97" t="s">
        <v>207</v>
      </c>
      <c r="P11" s="97" t="s">
        <v>207</v>
      </c>
      <c r="Q11" s="146"/>
      <c r="R11" s="147" t="s">
        <v>12571</v>
      </c>
      <c r="S11" s="78">
        <v>0</v>
      </c>
      <c r="T11" s="49">
        <v>0</v>
      </c>
      <c r="U11" s="23"/>
      <c r="V11" s="24"/>
      <c r="W11" s="62" t="s">
        <v>4828</v>
      </c>
    </row>
    <row r="12" spans="1:23" ht="23.45" customHeight="1">
      <c r="A12" s="16" t="s">
        <v>12470</v>
      </c>
      <c r="B12" s="16" t="s">
        <v>6166</v>
      </c>
      <c r="C12" s="16"/>
      <c r="D12" s="16"/>
      <c r="E12" s="25" t="s">
        <v>12580</v>
      </c>
      <c r="F12" s="16" t="s">
        <v>12577</v>
      </c>
      <c r="G12" s="26" t="s">
        <v>12578</v>
      </c>
      <c r="H12" s="27"/>
      <c r="I12" s="28"/>
      <c r="J12" s="29"/>
      <c r="K12" s="12">
        <v>1</v>
      </c>
      <c r="L12" s="77"/>
      <c r="M12" s="10"/>
      <c r="N12" s="11"/>
      <c r="O12" s="97" t="s">
        <v>207</v>
      </c>
      <c r="P12" s="97" t="s">
        <v>207</v>
      </c>
      <c r="Q12" s="146"/>
      <c r="R12" s="147" t="s">
        <v>12571</v>
      </c>
      <c r="S12" s="78">
        <v>0</v>
      </c>
      <c r="T12" s="49">
        <v>0</v>
      </c>
      <c r="U12" s="23"/>
      <c r="V12" s="24"/>
      <c r="W12" s="62" t="s">
        <v>4828</v>
      </c>
    </row>
    <row r="13" spans="1:23" ht="23.45" customHeight="1">
      <c r="A13" s="16" t="s">
        <v>12470</v>
      </c>
      <c r="B13" s="16" t="s">
        <v>6166</v>
      </c>
      <c r="C13" s="16"/>
      <c r="D13" s="16"/>
      <c r="E13" s="25" t="s">
        <v>12579</v>
      </c>
      <c r="F13" s="16" t="s">
        <v>12577</v>
      </c>
      <c r="G13" s="26" t="s">
        <v>12574</v>
      </c>
      <c r="H13" s="27"/>
      <c r="I13" s="28"/>
      <c r="J13" s="29"/>
      <c r="K13" s="12">
        <v>1</v>
      </c>
      <c r="L13" s="77"/>
      <c r="M13" s="10"/>
      <c r="N13" s="11"/>
      <c r="O13" s="97" t="s">
        <v>207</v>
      </c>
      <c r="P13" s="97" t="s">
        <v>207</v>
      </c>
      <c r="Q13" s="146"/>
      <c r="R13" s="147" t="s">
        <v>12571</v>
      </c>
      <c r="S13" s="78">
        <v>0</v>
      </c>
      <c r="T13" s="49">
        <v>0</v>
      </c>
      <c r="U13" s="23"/>
      <c r="V13" s="24"/>
      <c r="W13" s="62" t="s">
        <v>4828</v>
      </c>
    </row>
    <row r="14" spans="1:23" ht="23.45" customHeight="1">
      <c r="A14" s="16" t="s">
        <v>67</v>
      </c>
      <c r="B14" s="16" t="s">
        <v>6166</v>
      </c>
      <c r="C14" s="16"/>
      <c r="D14" s="16"/>
      <c r="E14" s="25" t="s">
        <v>9704</v>
      </c>
      <c r="F14" s="16" t="s">
        <v>12581</v>
      </c>
      <c r="G14" s="26" t="s">
        <v>12578</v>
      </c>
      <c r="H14" s="27"/>
      <c r="I14" s="28"/>
      <c r="J14" s="29"/>
      <c r="K14" s="12">
        <v>1</v>
      </c>
      <c r="L14" s="77"/>
      <c r="M14" s="10"/>
      <c r="N14" s="11"/>
      <c r="O14" s="97" t="s">
        <v>207</v>
      </c>
      <c r="P14" s="97" t="s">
        <v>207</v>
      </c>
      <c r="Q14" s="146"/>
      <c r="R14" s="147" t="s">
        <v>12571</v>
      </c>
      <c r="S14" s="78">
        <v>0</v>
      </c>
      <c r="T14" s="49">
        <v>0</v>
      </c>
      <c r="U14" s="23"/>
      <c r="V14" s="24"/>
      <c r="W14" s="62" t="s">
        <v>1106</v>
      </c>
    </row>
    <row r="15" spans="1:23" ht="23.45" customHeight="1">
      <c r="A15" s="16" t="s">
        <v>67</v>
      </c>
      <c r="B15" s="16" t="s">
        <v>6166</v>
      </c>
      <c r="C15" s="16"/>
      <c r="D15" s="16"/>
      <c r="E15" s="25" t="s">
        <v>9709</v>
      </c>
      <c r="F15" s="16" t="s">
        <v>12581</v>
      </c>
      <c r="G15" s="26" t="s">
        <v>12574</v>
      </c>
      <c r="H15" s="27"/>
      <c r="I15" s="28"/>
      <c r="J15" s="29"/>
      <c r="K15" s="12">
        <v>1</v>
      </c>
      <c r="L15" s="77"/>
      <c r="M15" s="10"/>
      <c r="N15" s="11"/>
      <c r="O15" s="97" t="s">
        <v>207</v>
      </c>
      <c r="P15" s="97" t="s">
        <v>207</v>
      </c>
      <c r="Q15" s="146"/>
      <c r="R15" s="147" t="s">
        <v>12571</v>
      </c>
      <c r="S15" s="78">
        <v>0</v>
      </c>
      <c r="T15" s="49">
        <v>0</v>
      </c>
      <c r="U15" s="23"/>
      <c r="V15" s="24"/>
      <c r="W15" s="62" t="s">
        <v>1106</v>
      </c>
    </row>
    <row r="16" spans="1:23" ht="23.45" customHeight="1">
      <c r="A16" s="16" t="s">
        <v>67</v>
      </c>
      <c r="B16" s="16" t="s">
        <v>6166</v>
      </c>
      <c r="C16" s="16"/>
      <c r="D16" s="16"/>
      <c r="E16" s="25" t="s">
        <v>9400</v>
      </c>
      <c r="F16" s="16" t="s">
        <v>12583</v>
      </c>
      <c r="G16" s="26" t="s">
        <v>12584</v>
      </c>
      <c r="H16" s="27"/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6"/>
      <c r="R16" s="147" t="s">
        <v>12571</v>
      </c>
      <c r="S16" s="78">
        <v>0</v>
      </c>
      <c r="T16" s="49">
        <v>0</v>
      </c>
      <c r="U16" s="23"/>
      <c r="V16" s="24"/>
      <c r="W16" s="62" t="s">
        <v>1106</v>
      </c>
    </row>
    <row r="17" spans="1:23" ht="23.45" customHeight="1">
      <c r="A17" s="16" t="s">
        <v>67</v>
      </c>
      <c r="B17" s="16" t="s">
        <v>6166</v>
      </c>
      <c r="C17" s="16"/>
      <c r="D17" s="16"/>
      <c r="E17" s="25" t="s">
        <v>5456</v>
      </c>
      <c r="F17" s="16" t="s">
        <v>12583</v>
      </c>
      <c r="G17" s="26" t="s">
        <v>12585</v>
      </c>
      <c r="H17" s="27"/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46"/>
      <c r="R17" s="147" t="s">
        <v>12571</v>
      </c>
      <c r="S17" s="78">
        <v>0</v>
      </c>
      <c r="T17" s="49">
        <v>0</v>
      </c>
      <c r="U17" s="23"/>
      <c r="V17" s="24"/>
      <c r="W17" s="62" t="s">
        <v>1106</v>
      </c>
    </row>
    <row r="18" spans="1:23" ht="23.45" customHeight="1">
      <c r="A18" s="16" t="s">
        <v>67</v>
      </c>
      <c r="B18" s="16" t="s">
        <v>6166</v>
      </c>
      <c r="C18" s="16"/>
      <c r="D18" s="16"/>
      <c r="E18" s="25" t="s">
        <v>5367</v>
      </c>
      <c r="F18" s="16" t="s">
        <v>12583</v>
      </c>
      <c r="G18" s="26" t="s">
        <v>12574</v>
      </c>
      <c r="H18" s="27"/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146"/>
      <c r="R18" s="147" t="s">
        <v>12571</v>
      </c>
      <c r="S18" s="78">
        <v>0</v>
      </c>
      <c r="T18" s="49">
        <v>0</v>
      </c>
      <c r="U18" s="23"/>
      <c r="V18" s="24"/>
      <c r="W18" s="62" t="s">
        <v>1106</v>
      </c>
    </row>
    <row r="19" spans="1:23" ht="23.45" customHeight="1">
      <c r="A19" s="168"/>
      <c r="B19" s="168"/>
      <c r="C19" s="168"/>
      <c r="D19" s="168"/>
      <c r="E19" s="169"/>
      <c r="F19" s="168"/>
      <c r="G19" s="170"/>
      <c r="H19" s="171"/>
      <c r="I19" s="172"/>
      <c r="J19" s="173"/>
      <c r="K19" s="174"/>
      <c r="L19" s="175"/>
      <c r="M19" s="176"/>
      <c r="N19" s="177"/>
      <c r="O19" s="97" t="s">
        <v>207</v>
      </c>
      <c r="P19" s="97" t="s">
        <v>207</v>
      </c>
      <c r="Q19" s="305"/>
      <c r="R19" s="216"/>
      <c r="S19" s="78" t="s">
        <v>207</v>
      </c>
      <c r="T19" s="49">
        <v>0</v>
      </c>
      <c r="U19" s="23"/>
      <c r="V19" s="24"/>
      <c r="W19" s="62" t="s">
        <v>207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10370</v>
      </c>
      <c r="F20" s="35" t="s">
        <v>7012</v>
      </c>
      <c r="G20" s="37" t="s">
        <v>10371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97">
        <v>1</v>
      </c>
      <c r="P20" s="97" t="s">
        <v>207</v>
      </c>
      <c r="Q20" s="146"/>
      <c r="R20" s="146"/>
      <c r="S20" s="78">
        <v>1</v>
      </c>
      <c r="T20" s="48">
        <v>12000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149" t="s">
        <v>1334</v>
      </c>
      <c r="C21" s="35" t="s">
        <v>22</v>
      </c>
      <c r="D21" s="35" t="s">
        <v>23</v>
      </c>
      <c r="E21" s="36" t="s">
        <v>7017</v>
      </c>
      <c r="F21" s="35" t="s">
        <v>7012</v>
      </c>
      <c r="G21" s="37" t="s">
        <v>7018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12000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7636</v>
      </c>
      <c r="F22" s="35" t="s">
        <v>7012</v>
      </c>
      <c r="G22" s="37" t="s">
        <v>7637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12000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149" t="s">
        <v>1334</v>
      </c>
      <c r="C23" s="35" t="s">
        <v>22</v>
      </c>
      <c r="D23" s="35" t="s">
        <v>23</v>
      </c>
      <c r="E23" s="36" t="s">
        <v>7777</v>
      </c>
      <c r="F23" s="35" t="s">
        <v>7012</v>
      </c>
      <c r="G23" s="37" t="s">
        <v>7778</v>
      </c>
      <c r="H23" s="38">
        <v>12000</v>
      </c>
      <c r="I23" s="39">
        <v>1</v>
      </c>
      <c r="J23" s="40"/>
      <c r="K23" s="41"/>
      <c r="L23" s="76">
        <v>1</v>
      </c>
      <c r="M23" s="14"/>
      <c r="N23" s="15"/>
      <c r="O23" s="97">
        <v>1</v>
      </c>
      <c r="P23" s="97" t="s">
        <v>207</v>
      </c>
      <c r="Q23" s="146"/>
      <c r="R23" s="146"/>
      <c r="S23" s="78">
        <v>1</v>
      </c>
      <c r="T23" s="48">
        <v>12000</v>
      </c>
      <c r="U23" s="23"/>
      <c r="V23" s="24"/>
      <c r="W23" s="62" t="s">
        <v>4836</v>
      </c>
    </row>
    <row r="24" spans="1:23" ht="23.4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9389</v>
      </c>
      <c r="F24" s="35" t="s">
        <v>7012</v>
      </c>
      <c r="G24" s="37" t="s">
        <v>9390</v>
      </c>
      <c r="H24" s="38">
        <v>12000</v>
      </c>
      <c r="I24" s="39">
        <v>1</v>
      </c>
      <c r="J24" s="40"/>
      <c r="K24" s="41"/>
      <c r="L24" s="76">
        <v>1</v>
      </c>
      <c r="M24" s="14"/>
      <c r="N24" s="15"/>
      <c r="O24" s="97">
        <v>1</v>
      </c>
      <c r="P24" s="97" t="s">
        <v>207</v>
      </c>
      <c r="Q24" s="146"/>
      <c r="R24" s="146"/>
      <c r="S24" s="78">
        <v>1</v>
      </c>
      <c r="T24" s="48">
        <v>12000</v>
      </c>
      <c r="U24" s="23"/>
      <c r="V24" s="24"/>
      <c r="W24" s="62" t="s">
        <v>4836</v>
      </c>
    </row>
    <row r="25" spans="1:23" ht="23.45" customHeight="1">
      <c r="A25" s="35" t="s">
        <v>4814</v>
      </c>
      <c r="B25" s="67" t="s">
        <v>1334</v>
      </c>
      <c r="C25" s="35" t="s">
        <v>22</v>
      </c>
      <c r="D25" s="35" t="s">
        <v>23</v>
      </c>
      <c r="E25" s="36" t="s">
        <v>12062</v>
      </c>
      <c r="F25" s="35" t="s">
        <v>7012</v>
      </c>
      <c r="G25" s="37" t="s">
        <v>12063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97">
        <v>1</v>
      </c>
      <c r="P25" s="97" t="s">
        <v>207</v>
      </c>
      <c r="Q25" s="146"/>
      <c r="R25" s="146"/>
      <c r="S25" s="78">
        <v>1</v>
      </c>
      <c r="T25" s="48">
        <v>12000</v>
      </c>
      <c r="U25" s="23"/>
      <c r="V25" s="24"/>
      <c r="W25" s="62" t="s">
        <v>4836</v>
      </c>
    </row>
    <row r="26" spans="1:23" ht="23.4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7015</v>
      </c>
      <c r="F26" s="35" t="s">
        <v>7012</v>
      </c>
      <c r="G26" s="37" t="s">
        <v>7016</v>
      </c>
      <c r="H26" s="38">
        <v>12000</v>
      </c>
      <c r="I26" s="39">
        <v>3</v>
      </c>
      <c r="J26" s="40"/>
      <c r="K26" s="41"/>
      <c r="L26" s="76">
        <v>3</v>
      </c>
      <c r="M26" s="14"/>
      <c r="N26" s="15"/>
      <c r="O26" s="97">
        <v>3</v>
      </c>
      <c r="P26" s="97" t="s">
        <v>207</v>
      </c>
      <c r="Q26" s="146"/>
      <c r="R26" s="146"/>
      <c r="S26" s="78">
        <v>3</v>
      </c>
      <c r="T26" s="48">
        <v>36000</v>
      </c>
      <c r="U26" s="23"/>
      <c r="V26" s="24"/>
      <c r="W26" s="62" t="s">
        <v>4836</v>
      </c>
    </row>
    <row r="27" spans="1:23" ht="23.4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10368</v>
      </c>
      <c r="F27" s="35" t="s">
        <v>7012</v>
      </c>
      <c r="G27" s="37" t="s">
        <v>10369</v>
      </c>
      <c r="H27" s="38">
        <v>12000</v>
      </c>
      <c r="I27" s="39">
        <v>1</v>
      </c>
      <c r="J27" s="40"/>
      <c r="K27" s="41"/>
      <c r="L27" s="76">
        <v>1</v>
      </c>
      <c r="M27" s="14"/>
      <c r="N27" s="15"/>
      <c r="O27" s="97">
        <v>1</v>
      </c>
      <c r="P27" s="97" t="s">
        <v>207</v>
      </c>
      <c r="Q27" s="146"/>
      <c r="R27" s="146"/>
      <c r="S27" s="78">
        <v>1</v>
      </c>
      <c r="T27" s="48">
        <v>12000</v>
      </c>
      <c r="U27" s="23"/>
      <c r="V27" s="24"/>
      <c r="W27" s="62" t="s">
        <v>4836</v>
      </c>
    </row>
    <row r="28" spans="1:23" ht="23.45" customHeight="1">
      <c r="A28" s="35" t="s">
        <v>4814</v>
      </c>
      <c r="B28" s="67" t="s">
        <v>1334</v>
      </c>
      <c r="C28" s="35" t="s">
        <v>22</v>
      </c>
      <c r="D28" s="35" t="s">
        <v>23</v>
      </c>
      <c r="E28" s="36" t="s">
        <v>10006</v>
      </c>
      <c r="F28" s="35" t="s">
        <v>7012</v>
      </c>
      <c r="G28" s="37" t="s">
        <v>10007</v>
      </c>
      <c r="H28" s="38">
        <v>12000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46"/>
      <c r="R28" s="146"/>
      <c r="S28" s="78">
        <v>1</v>
      </c>
      <c r="T28" s="48">
        <v>12000</v>
      </c>
      <c r="U28" s="23"/>
      <c r="V28" s="24"/>
      <c r="W28" s="62" t="s">
        <v>4836</v>
      </c>
    </row>
    <row r="29" spans="1:23" ht="23.45" customHeight="1">
      <c r="A29" s="35" t="s">
        <v>4814</v>
      </c>
      <c r="B29" s="67" t="s">
        <v>1334</v>
      </c>
      <c r="C29" s="35" t="s">
        <v>22</v>
      </c>
      <c r="D29" s="35" t="s">
        <v>23</v>
      </c>
      <c r="E29" s="36" t="s">
        <v>7640</v>
      </c>
      <c r="F29" s="35" t="s">
        <v>7022</v>
      </c>
      <c r="G29" s="37" t="s">
        <v>7301</v>
      </c>
      <c r="H29" s="38">
        <v>10000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10000</v>
      </c>
      <c r="U29" s="23"/>
      <c r="V29" s="24"/>
      <c r="W29" s="62" t="s">
        <v>4836</v>
      </c>
    </row>
    <row r="30" spans="1:23" ht="23.4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10115</v>
      </c>
      <c r="F30" s="35" t="s">
        <v>7040</v>
      </c>
      <c r="G30" s="37" t="s">
        <v>10116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97">
        <v>1</v>
      </c>
      <c r="P30" s="97" t="s">
        <v>207</v>
      </c>
      <c r="Q30" s="146"/>
      <c r="R30" s="146"/>
      <c r="S30" s="78">
        <v>1</v>
      </c>
      <c r="T30" s="48">
        <v>13000</v>
      </c>
      <c r="U30" s="23"/>
      <c r="V30" s="24"/>
      <c r="W30" s="62" t="s">
        <v>4836</v>
      </c>
    </row>
    <row r="31" spans="1:23" ht="23.45" customHeight="1">
      <c r="A31" s="35" t="s">
        <v>4814</v>
      </c>
      <c r="B31" s="35" t="s">
        <v>1334</v>
      </c>
      <c r="C31" s="35" t="s">
        <v>22</v>
      </c>
      <c r="D31" s="35" t="s">
        <v>23</v>
      </c>
      <c r="E31" s="36" t="s">
        <v>9691</v>
      </c>
      <c r="F31" s="35" t="s">
        <v>7040</v>
      </c>
      <c r="G31" s="37" t="s">
        <v>9692</v>
      </c>
      <c r="H31" s="38">
        <v>13000</v>
      </c>
      <c r="I31" s="39">
        <v>3</v>
      </c>
      <c r="J31" s="40"/>
      <c r="K31" s="41"/>
      <c r="L31" s="76">
        <v>3</v>
      </c>
      <c r="M31" s="14"/>
      <c r="N31" s="15"/>
      <c r="O31" s="97">
        <v>3</v>
      </c>
      <c r="P31" s="97" t="s">
        <v>207</v>
      </c>
      <c r="Q31" s="146"/>
      <c r="R31" s="146"/>
      <c r="S31" s="78">
        <v>3</v>
      </c>
      <c r="T31" s="48">
        <v>39000</v>
      </c>
      <c r="U31" s="23"/>
      <c r="V31" s="24"/>
      <c r="W31" s="62" t="s">
        <v>4836</v>
      </c>
    </row>
    <row r="32" spans="1:23" ht="23.45" customHeight="1">
      <c r="A32" s="35" t="s">
        <v>4814</v>
      </c>
      <c r="B32" s="35" t="s">
        <v>1334</v>
      </c>
      <c r="C32" s="35" t="s">
        <v>22</v>
      </c>
      <c r="D32" s="35" t="s">
        <v>23</v>
      </c>
      <c r="E32" s="36" t="s">
        <v>7046</v>
      </c>
      <c r="F32" s="35" t="s">
        <v>7045</v>
      </c>
      <c r="G32" s="37" t="s">
        <v>6756</v>
      </c>
      <c r="H32" s="38">
        <v>11000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9000</v>
      </c>
      <c r="U32" s="23"/>
      <c r="V32" s="24"/>
      <c r="W32" s="62" t="s">
        <v>4836</v>
      </c>
    </row>
    <row r="33" spans="1:23" ht="23.45" customHeight="1">
      <c r="A33" s="35" t="s">
        <v>4814</v>
      </c>
      <c r="B33" s="35" t="s">
        <v>1334</v>
      </c>
      <c r="C33" s="35" t="s">
        <v>22</v>
      </c>
      <c r="D33" s="35" t="s">
        <v>23</v>
      </c>
      <c r="E33" s="36" t="s">
        <v>12064</v>
      </c>
      <c r="F33" s="35" t="s">
        <v>7047</v>
      </c>
      <c r="G33" s="37" t="s">
        <v>12065</v>
      </c>
      <c r="H33" s="38">
        <v>16000</v>
      </c>
      <c r="I33" s="39">
        <v>1</v>
      </c>
      <c r="J33" s="40"/>
      <c r="K33" s="41"/>
      <c r="L33" s="76">
        <v>1</v>
      </c>
      <c r="M33" s="14"/>
      <c r="N33" s="15"/>
      <c r="O33" s="97">
        <v>1</v>
      </c>
      <c r="P33" s="97" t="s">
        <v>207</v>
      </c>
      <c r="Q33" s="146"/>
      <c r="R33" s="146"/>
      <c r="S33" s="78">
        <v>1</v>
      </c>
      <c r="T33" s="48">
        <v>16000</v>
      </c>
      <c r="U33" s="23"/>
      <c r="V33" s="24"/>
      <c r="W33" s="62" t="s">
        <v>4836</v>
      </c>
    </row>
    <row r="34" spans="1:23" ht="23.45" customHeight="1">
      <c r="A34" s="35" t="s">
        <v>4814</v>
      </c>
      <c r="B34" s="149" t="s">
        <v>1334</v>
      </c>
      <c r="C34" s="35" t="s">
        <v>22</v>
      </c>
      <c r="D34" s="35" t="s">
        <v>23</v>
      </c>
      <c r="E34" s="36" t="s">
        <v>9393</v>
      </c>
      <c r="F34" s="35" t="s">
        <v>7047</v>
      </c>
      <c r="G34" s="37" t="s">
        <v>9394</v>
      </c>
      <c r="H34" s="38">
        <v>16000</v>
      </c>
      <c r="I34" s="39">
        <v>1</v>
      </c>
      <c r="J34" s="40"/>
      <c r="K34" s="41"/>
      <c r="L34" s="76">
        <v>1</v>
      </c>
      <c r="M34" s="14"/>
      <c r="N34" s="15"/>
      <c r="O34" s="97">
        <v>1</v>
      </c>
      <c r="P34" s="97" t="s">
        <v>207</v>
      </c>
      <c r="Q34" s="146"/>
      <c r="R34" s="146"/>
      <c r="S34" s="78">
        <v>1</v>
      </c>
      <c r="T34" s="48">
        <v>16000</v>
      </c>
      <c r="U34" s="23"/>
      <c r="V34" s="24"/>
      <c r="W34" s="62" t="s">
        <v>4836</v>
      </c>
    </row>
    <row r="35" spans="1:23" ht="23.45" customHeight="1">
      <c r="A35" s="35" t="s">
        <v>4814</v>
      </c>
      <c r="B35" s="67" t="s">
        <v>1334</v>
      </c>
      <c r="C35" s="35" t="s">
        <v>22</v>
      </c>
      <c r="D35" s="35" t="s">
        <v>23</v>
      </c>
      <c r="E35" s="36" t="s">
        <v>12389</v>
      </c>
      <c r="F35" s="35" t="s">
        <v>12387</v>
      </c>
      <c r="G35" s="37" t="s">
        <v>12390</v>
      </c>
      <c r="H35" s="38">
        <v>12500</v>
      </c>
      <c r="I35" s="39">
        <v>5</v>
      </c>
      <c r="J35" s="40"/>
      <c r="K35" s="41"/>
      <c r="L35" s="76"/>
      <c r="M35" s="14"/>
      <c r="N35" s="15"/>
      <c r="O35" s="97">
        <v>0</v>
      </c>
      <c r="P35" s="97" t="s">
        <v>207</v>
      </c>
      <c r="Q35" s="146"/>
      <c r="R35" s="146"/>
      <c r="S35" s="78">
        <v>0</v>
      </c>
      <c r="T35" s="48">
        <v>0</v>
      </c>
      <c r="U35" s="23"/>
      <c r="V35" s="24"/>
      <c r="W35" s="62" t="s">
        <v>4836</v>
      </c>
    </row>
    <row r="36" spans="1:23" ht="23.45" customHeight="1">
      <c r="A36" s="35" t="s">
        <v>4814</v>
      </c>
      <c r="B36" s="149" t="s">
        <v>1334</v>
      </c>
      <c r="C36" s="35" t="s">
        <v>22</v>
      </c>
      <c r="D36" s="35" t="s">
        <v>23</v>
      </c>
      <c r="E36" s="36" t="s">
        <v>12386</v>
      </c>
      <c r="F36" s="35" t="s">
        <v>12387</v>
      </c>
      <c r="G36" s="37" t="s">
        <v>12388</v>
      </c>
      <c r="H36" s="38">
        <v>12500</v>
      </c>
      <c r="I36" s="39">
        <v>5</v>
      </c>
      <c r="J36" s="40"/>
      <c r="K36" s="41"/>
      <c r="L36" s="76"/>
      <c r="M36" s="14"/>
      <c r="N36" s="15"/>
      <c r="O36" s="97">
        <v>0</v>
      </c>
      <c r="P36" s="97" t="s">
        <v>207</v>
      </c>
      <c r="Q36" s="146"/>
      <c r="R36" s="146"/>
      <c r="S36" s="78">
        <v>0</v>
      </c>
      <c r="T36" s="48">
        <v>0</v>
      </c>
      <c r="U36" s="23"/>
      <c r="V36" s="24"/>
      <c r="W36" s="62" t="s">
        <v>4836</v>
      </c>
    </row>
    <row r="37" spans="1:23" ht="23.45" customHeight="1">
      <c r="A37" s="16" t="s">
        <v>4872</v>
      </c>
      <c r="B37" s="16" t="s">
        <v>1334</v>
      </c>
      <c r="C37" s="16" t="s">
        <v>22</v>
      </c>
      <c r="D37" s="16" t="s">
        <v>13000</v>
      </c>
      <c r="E37" s="25" t="s">
        <v>6376</v>
      </c>
      <c r="F37" s="16" t="s">
        <v>6129</v>
      </c>
      <c r="G37" s="26" t="s">
        <v>7968</v>
      </c>
      <c r="H37" s="27">
        <v>12000</v>
      </c>
      <c r="I37" s="28"/>
      <c r="J37" s="29"/>
      <c r="K37" s="12">
        <v>1</v>
      </c>
      <c r="L37" s="77"/>
      <c r="M37" s="10"/>
      <c r="N37" s="11"/>
      <c r="O37" s="97">
        <v>0</v>
      </c>
      <c r="P37" s="97" t="s">
        <v>207</v>
      </c>
      <c r="Q37" s="233"/>
      <c r="R37" s="147" t="s">
        <v>11756</v>
      </c>
      <c r="S37" s="78">
        <v>0</v>
      </c>
      <c r="T37" s="48">
        <v>0</v>
      </c>
      <c r="U37" s="23"/>
      <c r="V37" s="24"/>
      <c r="W37" s="62" t="s">
        <v>4836</v>
      </c>
    </row>
    <row r="38" spans="1:23" ht="23.45" customHeight="1">
      <c r="A38" s="16" t="s">
        <v>4872</v>
      </c>
      <c r="B38" s="16" t="s">
        <v>1334</v>
      </c>
      <c r="C38" s="16" t="s">
        <v>22</v>
      </c>
      <c r="D38" s="16" t="s">
        <v>23</v>
      </c>
      <c r="E38" s="25" t="s">
        <v>6279</v>
      </c>
      <c r="F38" s="16" t="s">
        <v>6277</v>
      </c>
      <c r="G38" s="26" t="s">
        <v>4959</v>
      </c>
      <c r="H38" s="27">
        <v>10000</v>
      </c>
      <c r="I38" s="28"/>
      <c r="J38" s="29"/>
      <c r="K38" s="12">
        <v>1</v>
      </c>
      <c r="L38" s="77"/>
      <c r="M38" s="10"/>
      <c r="N38" s="11"/>
      <c r="O38" s="97">
        <v>0</v>
      </c>
      <c r="P38" s="97" t="s">
        <v>207</v>
      </c>
      <c r="Q38" s="147"/>
      <c r="R38" s="147" t="s">
        <v>12359</v>
      </c>
      <c r="S38" s="78">
        <v>0</v>
      </c>
      <c r="T38" s="48">
        <v>0</v>
      </c>
      <c r="U38" s="23"/>
      <c r="V38" s="24"/>
      <c r="W38" s="62" t="s">
        <v>4836</v>
      </c>
    </row>
    <row r="39" spans="1:23" ht="23.45" customHeight="1">
      <c r="A39" s="16" t="s">
        <v>4872</v>
      </c>
      <c r="B39" s="68" t="s">
        <v>1334</v>
      </c>
      <c r="C39" s="16" t="s">
        <v>22</v>
      </c>
      <c r="D39" s="16" t="s">
        <v>23</v>
      </c>
      <c r="E39" s="25" t="s">
        <v>6278</v>
      </c>
      <c r="F39" s="16" t="s">
        <v>6277</v>
      </c>
      <c r="G39" s="26" t="s">
        <v>5521</v>
      </c>
      <c r="H39" s="27">
        <v>10000</v>
      </c>
      <c r="I39" s="28"/>
      <c r="J39" s="29"/>
      <c r="K39" s="12">
        <v>1</v>
      </c>
      <c r="L39" s="77"/>
      <c r="M39" s="10"/>
      <c r="N39" s="11"/>
      <c r="O39" s="97">
        <v>0</v>
      </c>
      <c r="P39" s="97" t="s">
        <v>207</v>
      </c>
      <c r="Q39" s="147"/>
      <c r="R39" s="147" t="s">
        <v>12351</v>
      </c>
      <c r="S39" s="78">
        <v>0</v>
      </c>
      <c r="T39" s="48">
        <v>0</v>
      </c>
      <c r="U39" s="23"/>
      <c r="V39" s="24"/>
      <c r="W39" s="62" t="s">
        <v>4836</v>
      </c>
    </row>
    <row r="40" spans="1:23" ht="23.45" customHeight="1">
      <c r="A40" s="16" t="s">
        <v>4872</v>
      </c>
      <c r="B40" s="16" t="s">
        <v>1334</v>
      </c>
      <c r="C40" s="16" t="s">
        <v>22</v>
      </c>
      <c r="D40" s="16" t="s">
        <v>23</v>
      </c>
      <c r="E40" s="25" t="s">
        <v>5156</v>
      </c>
      <c r="F40" s="16" t="s">
        <v>4785</v>
      </c>
      <c r="G40" s="26" t="s">
        <v>6305</v>
      </c>
      <c r="H40" s="27">
        <v>14000</v>
      </c>
      <c r="I40" s="28"/>
      <c r="J40" s="29"/>
      <c r="K40" s="12">
        <v>1</v>
      </c>
      <c r="L40" s="76"/>
      <c r="M40" s="14"/>
      <c r="N40" s="15"/>
      <c r="O40" s="97">
        <v>0</v>
      </c>
      <c r="P40" s="97" t="s">
        <v>207</v>
      </c>
      <c r="Q40" s="146"/>
      <c r="R40" s="147" t="s">
        <v>11848</v>
      </c>
      <c r="S40" s="78">
        <v>0</v>
      </c>
      <c r="T40" s="48">
        <v>0</v>
      </c>
      <c r="U40" s="23"/>
      <c r="V40" s="24"/>
      <c r="W40" s="62" t="s">
        <v>4836</v>
      </c>
    </row>
    <row r="41" spans="1:23" ht="23.45" customHeight="1">
      <c r="A41" s="16" t="s">
        <v>4872</v>
      </c>
      <c r="B41" s="68" t="s">
        <v>1334</v>
      </c>
      <c r="C41" s="16" t="s">
        <v>22</v>
      </c>
      <c r="D41" s="16" t="s">
        <v>23</v>
      </c>
      <c r="E41" s="25" t="s">
        <v>5725</v>
      </c>
      <c r="F41" s="16" t="s">
        <v>224</v>
      </c>
      <c r="G41" s="26" t="s">
        <v>5734</v>
      </c>
      <c r="H41" s="27">
        <v>13000</v>
      </c>
      <c r="I41" s="28"/>
      <c r="J41" s="29"/>
      <c r="K41" s="12">
        <v>1</v>
      </c>
      <c r="L41" s="77"/>
      <c r="M41" s="10"/>
      <c r="N41" s="11"/>
      <c r="O41" s="97">
        <v>0</v>
      </c>
      <c r="P41" s="97" t="s">
        <v>207</v>
      </c>
      <c r="Q41" s="147"/>
      <c r="R41" s="147" t="s">
        <v>12351</v>
      </c>
      <c r="S41" s="78">
        <v>0</v>
      </c>
      <c r="T41" s="48">
        <v>0</v>
      </c>
      <c r="U41" s="23"/>
      <c r="V41" s="24"/>
      <c r="W41" s="62" t="s">
        <v>4836</v>
      </c>
    </row>
    <row r="42" spans="1:23" ht="23.45" customHeight="1">
      <c r="A42" s="16" t="s">
        <v>4872</v>
      </c>
      <c r="B42" s="127" t="s">
        <v>1334</v>
      </c>
      <c r="C42" s="16" t="s">
        <v>22</v>
      </c>
      <c r="D42" s="16" t="s">
        <v>23</v>
      </c>
      <c r="E42" s="25" t="s">
        <v>462</v>
      </c>
      <c r="F42" s="16" t="s">
        <v>224</v>
      </c>
      <c r="G42" s="26" t="s">
        <v>4765</v>
      </c>
      <c r="H42" s="27">
        <v>13000</v>
      </c>
      <c r="I42" s="28"/>
      <c r="J42" s="29"/>
      <c r="K42" s="12">
        <v>1</v>
      </c>
      <c r="L42" s="77"/>
      <c r="M42" s="10"/>
      <c r="N42" s="11"/>
      <c r="O42" s="97">
        <v>0</v>
      </c>
      <c r="P42" s="97" t="s">
        <v>207</v>
      </c>
      <c r="Q42" s="147"/>
      <c r="R42" s="147" t="s">
        <v>12351</v>
      </c>
      <c r="S42" s="78">
        <v>0</v>
      </c>
      <c r="T42" s="48">
        <v>0</v>
      </c>
      <c r="U42" s="23"/>
      <c r="V42" s="24"/>
      <c r="W42" s="62" t="s">
        <v>4836</v>
      </c>
    </row>
    <row r="43" spans="1:23" ht="23.45" customHeight="1">
      <c r="A43" s="16" t="s">
        <v>4872</v>
      </c>
      <c r="B43" s="16" t="s">
        <v>1334</v>
      </c>
      <c r="C43" s="16" t="s">
        <v>22</v>
      </c>
      <c r="D43" s="16" t="s">
        <v>23</v>
      </c>
      <c r="E43" s="25" t="s">
        <v>12020</v>
      </c>
      <c r="F43" s="16" t="s">
        <v>6074</v>
      </c>
      <c r="G43" s="26" t="s">
        <v>130</v>
      </c>
      <c r="H43" s="27">
        <v>11000</v>
      </c>
      <c r="I43" s="28"/>
      <c r="J43" s="29"/>
      <c r="K43" s="12">
        <v>1</v>
      </c>
      <c r="L43" s="77"/>
      <c r="M43" s="10"/>
      <c r="N43" s="11"/>
      <c r="O43" s="97">
        <v>0</v>
      </c>
      <c r="P43" s="97" t="s">
        <v>207</v>
      </c>
      <c r="Q43" s="233"/>
      <c r="R43" s="147" t="s">
        <v>12042</v>
      </c>
      <c r="S43" s="78">
        <v>0</v>
      </c>
      <c r="T43" s="48">
        <v>0</v>
      </c>
      <c r="U43" s="23"/>
      <c r="V43" s="24"/>
      <c r="W43" s="62" t="s">
        <v>4836</v>
      </c>
    </row>
    <row r="44" spans="1:23" ht="23.4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6682</v>
      </c>
      <c r="B45" s="35" t="s">
        <v>6707</v>
      </c>
      <c r="C45" s="35" t="s">
        <v>10275</v>
      </c>
      <c r="D45" s="35" t="s">
        <v>10275</v>
      </c>
      <c r="E45" s="36" t="s">
        <v>12070</v>
      </c>
      <c r="F45" s="35" t="s">
        <v>7057</v>
      </c>
      <c r="G45" s="37" t="s">
        <v>7067</v>
      </c>
      <c r="H45" s="38">
        <v>6000</v>
      </c>
      <c r="I45" s="39">
        <v>1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 t="s">
        <v>12651</v>
      </c>
      <c r="R45" s="146"/>
      <c r="S45" s="78">
        <v>0</v>
      </c>
      <c r="T45" s="49">
        <v>0</v>
      </c>
      <c r="U45" s="23"/>
      <c r="V45" s="24"/>
      <c r="W45" s="62" t="s">
        <v>6700</v>
      </c>
    </row>
    <row r="46" spans="1:23" ht="23.45" customHeight="1">
      <c r="A46" s="35" t="s">
        <v>6682</v>
      </c>
      <c r="B46" s="35" t="s">
        <v>6707</v>
      </c>
      <c r="C46" s="35" t="s">
        <v>10275</v>
      </c>
      <c r="D46" s="35" t="s">
        <v>10275</v>
      </c>
      <c r="E46" s="36" t="s">
        <v>7058</v>
      </c>
      <c r="F46" s="35" t="s">
        <v>7057</v>
      </c>
      <c r="G46" s="37" t="s">
        <v>6875</v>
      </c>
      <c r="H46" s="38">
        <v>6000</v>
      </c>
      <c r="I46" s="39">
        <v>3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 t="s">
        <v>11184</v>
      </c>
      <c r="R46" s="146"/>
      <c r="S46" s="78">
        <v>0</v>
      </c>
      <c r="T46" s="49">
        <v>0</v>
      </c>
      <c r="U46" s="23"/>
      <c r="V46" s="24"/>
      <c r="W46" s="62" t="s">
        <v>6700</v>
      </c>
    </row>
    <row r="47" spans="1:23" ht="23.45" customHeight="1">
      <c r="A47" s="16" t="s">
        <v>9622</v>
      </c>
      <c r="B47" s="68" t="s">
        <v>6707</v>
      </c>
      <c r="C47" s="16" t="s">
        <v>10275</v>
      </c>
      <c r="D47" s="16" t="s">
        <v>10275</v>
      </c>
      <c r="E47" s="25" t="s">
        <v>12478</v>
      </c>
      <c r="F47" s="16" t="s">
        <v>6685</v>
      </c>
      <c r="G47" s="26" t="s">
        <v>130</v>
      </c>
      <c r="H47" s="27">
        <v>6000</v>
      </c>
      <c r="I47" s="28"/>
      <c r="J47" s="29"/>
      <c r="K47" s="12">
        <v>1</v>
      </c>
      <c r="L47" s="77"/>
      <c r="M47" s="10"/>
      <c r="N47" s="11"/>
      <c r="O47" s="107">
        <v>0</v>
      </c>
      <c r="P47" s="107" t="s">
        <v>207</v>
      </c>
      <c r="Q47" s="147"/>
      <c r="R47" s="147" t="s">
        <v>12497</v>
      </c>
      <c r="S47" s="78">
        <v>0</v>
      </c>
      <c r="T47" s="49">
        <v>0</v>
      </c>
      <c r="U47" s="23"/>
      <c r="V47" s="24"/>
      <c r="W47" s="62" t="s">
        <v>6700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45" customHeight="1">
      <c r="A49" s="35" t="s">
        <v>6853</v>
      </c>
      <c r="B49" s="35" t="s">
        <v>10719</v>
      </c>
      <c r="C49" s="35" t="s">
        <v>6616</v>
      </c>
      <c r="D49" s="35" t="s">
        <v>6616</v>
      </c>
      <c r="E49" s="36" t="s">
        <v>9515</v>
      </c>
      <c r="F49" s="35" t="s">
        <v>9516</v>
      </c>
      <c r="G49" s="37" t="s">
        <v>6875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13000</v>
      </c>
      <c r="U49" s="23"/>
      <c r="V49" s="24"/>
      <c r="W49" s="62" t="s">
        <v>6856</v>
      </c>
    </row>
    <row r="50" spans="1:23" ht="23.45" customHeight="1">
      <c r="A50" s="35" t="s">
        <v>6853</v>
      </c>
      <c r="B50" s="35" t="s">
        <v>10719</v>
      </c>
      <c r="C50" s="35" t="s">
        <v>6616</v>
      </c>
      <c r="D50" s="35" t="s">
        <v>6616</v>
      </c>
      <c r="E50" s="36" t="s">
        <v>9851</v>
      </c>
      <c r="F50" s="35" t="s">
        <v>9516</v>
      </c>
      <c r="G50" s="37" t="s">
        <v>6756</v>
      </c>
      <c r="H50" s="38">
        <v>13000</v>
      </c>
      <c r="I50" s="39">
        <v>2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 t="s">
        <v>12652</v>
      </c>
      <c r="R50" s="146"/>
      <c r="S50" s="78">
        <v>0</v>
      </c>
      <c r="T50" s="48">
        <v>0</v>
      </c>
      <c r="U50" s="23"/>
      <c r="V50" s="24"/>
      <c r="W50" s="62" t="s">
        <v>6856</v>
      </c>
    </row>
    <row r="51" spans="1:23" ht="23.45" customHeight="1">
      <c r="A51" s="168"/>
      <c r="B51" s="168"/>
      <c r="C51" s="168"/>
      <c r="D51" s="168"/>
      <c r="E51" s="169"/>
      <c r="F51" s="168"/>
      <c r="G51" s="170"/>
      <c r="H51" s="171"/>
      <c r="I51" s="172"/>
      <c r="J51" s="173"/>
      <c r="K51" s="174"/>
      <c r="L51" s="175"/>
      <c r="M51" s="176"/>
      <c r="N51" s="177"/>
      <c r="O51" s="97">
        <v>0</v>
      </c>
      <c r="P51" s="97" t="s">
        <v>207</v>
      </c>
      <c r="Q51" s="305"/>
      <c r="R51" s="216"/>
      <c r="S51" s="78">
        <v>0</v>
      </c>
      <c r="T51" s="49">
        <v>0</v>
      </c>
      <c r="U51" s="23"/>
      <c r="V51" s="24"/>
      <c r="W51" s="62" t="s">
        <v>207</v>
      </c>
    </row>
    <row r="52" spans="1:23" ht="23.45" customHeight="1">
      <c r="A52" s="35" t="s">
        <v>28</v>
      </c>
      <c r="B52" s="35" t="s">
        <v>29</v>
      </c>
      <c r="C52" s="35" t="s">
        <v>30</v>
      </c>
      <c r="D52" s="35" t="s">
        <v>30</v>
      </c>
      <c r="E52" s="36" t="s">
        <v>9517</v>
      </c>
      <c r="F52" s="35" t="s">
        <v>7063</v>
      </c>
      <c r="G52" s="37" t="s">
        <v>7076</v>
      </c>
      <c r="H52" s="38">
        <v>11000</v>
      </c>
      <c r="I52" s="39">
        <v>1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227" t="s">
        <v>12653</v>
      </c>
      <c r="R52" s="146" t="s">
        <v>12654</v>
      </c>
      <c r="S52" s="78">
        <v>0</v>
      </c>
      <c r="T52" s="48">
        <v>11000</v>
      </c>
      <c r="U52" s="23"/>
      <c r="V52" s="24"/>
      <c r="W52" s="62" t="s">
        <v>232</v>
      </c>
    </row>
    <row r="53" spans="1:23" ht="23.4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305"/>
      <c r="R53" s="216"/>
      <c r="S53" s="78">
        <v>0</v>
      </c>
      <c r="T53" s="49">
        <v>0</v>
      </c>
      <c r="U53" s="23"/>
      <c r="V53" s="24"/>
      <c r="W53" s="62" t="s">
        <v>207</v>
      </c>
    </row>
    <row r="54" spans="1:23" ht="23.45" customHeight="1">
      <c r="A54" s="35" t="s">
        <v>5724</v>
      </c>
      <c r="B54" s="35" t="s">
        <v>32</v>
      </c>
      <c r="C54" s="35" t="s">
        <v>33</v>
      </c>
      <c r="D54" s="35" t="s">
        <v>33</v>
      </c>
      <c r="E54" s="36" t="s">
        <v>8008</v>
      </c>
      <c r="F54" s="35" t="s">
        <v>7066</v>
      </c>
      <c r="G54" s="37" t="s">
        <v>5959</v>
      </c>
      <c r="H54" s="38">
        <v>14000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14000</v>
      </c>
      <c r="U54" s="23"/>
      <c r="V54" s="24"/>
      <c r="W54" s="62" t="s">
        <v>234</v>
      </c>
    </row>
    <row r="55" spans="1:23" ht="23.45" customHeight="1">
      <c r="A55" s="35" t="s">
        <v>5724</v>
      </c>
      <c r="B55" s="35" t="s">
        <v>32</v>
      </c>
      <c r="C55" s="35" t="s">
        <v>33</v>
      </c>
      <c r="D55" s="35" t="s">
        <v>33</v>
      </c>
      <c r="E55" s="36" t="s">
        <v>12588</v>
      </c>
      <c r="F55" s="35" t="s">
        <v>7069</v>
      </c>
      <c r="G55" s="37" t="s">
        <v>7294</v>
      </c>
      <c r="H55" s="38">
        <v>14000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14000</v>
      </c>
      <c r="U55" s="23"/>
      <c r="V55" s="24"/>
      <c r="W55" s="62" t="s">
        <v>234</v>
      </c>
    </row>
    <row r="56" spans="1:23" ht="23.45" customHeight="1">
      <c r="A56" s="35" t="s">
        <v>5724</v>
      </c>
      <c r="B56" s="35" t="s">
        <v>32</v>
      </c>
      <c r="C56" s="35" t="s">
        <v>33</v>
      </c>
      <c r="D56" s="35" t="s">
        <v>33</v>
      </c>
      <c r="E56" s="36" t="s">
        <v>7670</v>
      </c>
      <c r="F56" s="35" t="s">
        <v>7069</v>
      </c>
      <c r="G56" s="37" t="s">
        <v>6755</v>
      </c>
      <c r="H56" s="38">
        <v>14000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14000</v>
      </c>
      <c r="U56" s="23"/>
      <c r="V56" s="24"/>
      <c r="W56" s="62" t="s">
        <v>234</v>
      </c>
    </row>
    <row r="57" spans="1:23" ht="23.45" customHeight="1">
      <c r="A57" s="246" t="s">
        <v>5724</v>
      </c>
      <c r="B57" s="246" t="s">
        <v>32</v>
      </c>
      <c r="C57" s="246" t="s">
        <v>33</v>
      </c>
      <c r="D57" s="246" t="s">
        <v>33</v>
      </c>
      <c r="E57" s="247" t="s">
        <v>8009</v>
      </c>
      <c r="F57" s="246" t="s">
        <v>7672</v>
      </c>
      <c r="G57" s="248" t="s">
        <v>6755</v>
      </c>
      <c r="H57" s="249">
        <v>15000</v>
      </c>
      <c r="I57" s="250">
        <v>5</v>
      </c>
      <c r="J57" s="251"/>
      <c r="K57" s="252"/>
      <c r="L57" s="253">
        <v>5</v>
      </c>
      <c r="M57" s="254"/>
      <c r="N57" s="255"/>
      <c r="O57" s="97">
        <v>5</v>
      </c>
      <c r="P57" s="97" t="s">
        <v>207</v>
      </c>
      <c r="Q57" s="258"/>
      <c r="R57" s="258"/>
      <c r="S57" s="78">
        <v>5</v>
      </c>
      <c r="T57" s="48">
        <v>75000</v>
      </c>
      <c r="U57" s="23"/>
      <c r="V57" s="24"/>
      <c r="W57" s="62" t="s">
        <v>234</v>
      </c>
    </row>
    <row r="58" spans="1:23" ht="23.4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305"/>
      <c r="R58" s="216"/>
      <c r="S58" s="78">
        <v>0</v>
      </c>
      <c r="T58" s="49">
        <v>0</v>
      </c>
      <c r="U58" s="23"/>
      <c r="V58" s="24"/>
      <c r="W58" s="62" t="s">
        <v>207</v>
      </c>
    </row>
    <row r="59" spans="1:23" ht="23.45" customHeight="1">
      <c r="A59" s="246" t="s">
        <v>5045</v>
      </c>
      <c r="B59" s="246" t="s">
        <v>11123</v>
      </c>
      <c r="C59" s="246" t="s">
        <v>5090</v>
      </c>
      <c r="D59" s="246" t="s">
        <v>5090</v>
      </c>
      <c r="E59" s="247" t="s">
        <v>7735</v>
      </c>
      <c r="F59" s="246" t="s">
        <v>6618</v>
      </c>
      <c r="G59" s="248" t="s">
        <v>6619</v>
      </c>
      <c r="H59" s="249">
        <v>4000</v>
      </c>
      <c r="I59" s="250">
        <v>50</v>
      </c>
      <c r="J59" s="251"/>
      <c r="K59" s="252"/>
      <c r="L59" s="253">
        <v>21</v>
      </c>
      <c r="M59" s="254"/>
      <c r="N59" s="255"/>
      <c r="O59" s="97">
        <v>21</v>
      </c>
      <c r="P59" s="97" t="s">
        <v>207</v>
      </c>
      <c r="Q59" s="258" t="s">
        <v>12655</v>
      </c>
      <c r="R59" s="258"/>
      <c r="S59" s="78">
        <v>21</v>
      </c>
      <c r="T59" s="48">
        <v>84000</v>
      </c>
      <c r="U59" s="23"/>
      <c r="V59" s="24"/>
      <c r="W59" s="62" t="s">
        <v>5048</v>
      </c>
    </row>
    <row r="60" spans="1:23" ht="23.45" customHeight="1">
      <c r="A60" s="16" t="s">
        <v>10073</v>
      </c>
      <c r="B60" s="16" t="s">
        <v>11123</v>
      </c>
      <c r="C60" s="16" t="s">
        <v>5090</v>
      </c>
      <c r="D60" s="16" t="s">
        <v>5090</v>
      </c>
      <c r="E60" s="25" t="s">
        <v>614</v>
      </c>
      <c r="F60" s="16" t="s">
        <v>5086</v>
      </c>
      <c r="G60" s="26" t="s">
        <v>10074</v>
      </c>
      <c r="H60" s="27">
        <v>4000</v>
      </c>
      <c r="I60" s="298"/>
      <c r="J60" s="299"/>
      <c r="K60" s="300">
        <v>1</v>
      </c>
      <c r="L60" s="302"/>
      <c r="M60" s="303"/>
      <c r="N60" s="304">
        <v>1</v>
      </c>
      <c r="O60" s="97">
        <v>1</v>
      </c>
      <c r="P60" s="97" t="s">
        <v>207</v>
      </c>
      <c r="Q60" s="313"/>
      <c r="R60" s="307" t="s">
        <v>10108</v>
      </c>
      <c r="S60" s="78">
        <v>1</v>
      </c>
      <c r="T60" s="48">
        <v>0</v>
      </c>
      <c r="U60" s="23"/>
      <c r="V60" s="24"/>
      <c r="W60" s="62" t="s">
        <v>5048</v>
      </c>
    </row>
    <row r="61" spans="1:23" ht="23.45" customHeight="1">
      <c r="A61" s="168"/>
      <c r="B61" s="168"/>
      <c r="C61" s="168"/>
      <c r="D61" s="168"/>
      <c r="E61" s="169"/>
      <c r="F61" s="168"/>
      <c r="G61" s="170"/>
      <c r="H61" s="171"/>
      <c r="I61" s="172"/>
      <c r="J61" s="173"/>
      <c r="K61" s="174"/>
      <c r="L61" s="175"/>
      <c r="M61" s="176"/>
      <c r="N61" s="177"/>
      <c r="O61" s="97">
        <v>0</v>
      </c>
      <c r="P61" s="97" t="s">
        <v>207</v>
      </c>
      <c r="Q61" s="305"/>
      <c r="R61" s="216"/>
      <c r="S61" s="78">
        <v>0</v>
      </c>
      <c r="T61" s="49">
        <v>0</v>
      </c>
      <c r="U61" s="23"/>
      <c r="V61" s="24"/>
      <c r="W61" s="62" t="s">
        <v>207</v>
      </c>
    </row>
    <row r="62" spans="1:23" ht="23.45" customHeight="1">
      <c r="A62" s="35" t="s">
        <v>4769</v>
      </c>
      <c r="B62" s="35" t="s">
        <v>10641</v>
      </c>
      <c r="C62" s="35" t="s">
        <v>5055</v>
      </c>
      <c r="D62" s="35" t="s">
        <v>5055</v>
      </c>
      <c r="E62" s="36" t="s">
        <v>7074</v>
      </c>
      <c r="F62" s="35" t="s">
        <v>7075</v>
      </c>
      <c r="G62" s="37" t="s">
        <v>7076</v>
      </c>
      <c r="H62" s="38">
        <v>6000</v>
      </c>
      <c r="I62" s="39">
        <v>3</v>
      </c>
      <c r="J62" s="40"/>
      <c r="K62" s="41"/>
      <c r="L62" s="76"/>
      <c r="M62" s="14"/>
      <c r="N62" s="15"/>
      <c r="O62" s="97">
        <v>0</v>
      </c>
      <c r="P62" s="97" t="s">
        <v>207</v>
      </c>
      <c r="Q62" s="146" t="s">
        <v>276</v>
      </c>
      <c r="R62" s="146"/>
      <c r="S62" s="78">
        <v>0</v>
      </c>
      <c r="T62" s="48">
        <v>0</v>
      </c>
      <c r="U62" s="23"/>
      <c r="V62" s="24"/>
      <c r="W62" s="62" t="s">
        <v>6797</v>
      </c>
    </row>
    <row r="63" spans="1:23" ht="23.45" customHeight="1">
      <c r="A63" s="35" t="s">
        <v>4769</v>
      </c>
      <c r="B63" s="35" t="s">
        <v>10641</v>
      </c>
      <c r="C63" s="35" t="s">
        <v>5055</v>
      </c>
      <c r="D63" s="35" t="s">
        <v>5055</v>
      </c>
      <c r="E63" s="36" t="s">
        <v>7077</v>
      </c>
      <c r="F63" s="35" t="s">
        <v>7075</v>
      </c>
      <c r="G63" s="37" t="s">
        <v>7055</v>
      </c>
      <c r="H63" s="38">
        <v>6000</v>
      </c>
      <c r="I63" s="39">
        <v>3</v>
      </c>
      <c r="J63" s="40"/>
      <c r="K63" s="41"/>
      <c r="L63" s="76">
        <v>3</v>
      </c>
      <c r="M63" s="14"/>
      <c r="N63" s="15"/>
      <c r="O63" s="97">
        <v>3</v>
      </c>
      <c r="P63" s="97" t="s">
        <v>207</v>
      </c>
      <c r="Q63" s="146"/>
      <c r="R63" s="146"/>
      <c r="S63" s="78">
        <v>3</v>
      </c>
      <c r="T63" s="48">
        <v>18000</v>
      </c>
      <c r="U63" s="23"/>
      <c r="V63" s="24"/>
      <c r="W63" s="62" t="s">
        <v>6797</v>
      </c>
    </row>
    <row r="64" spans="1:23" ht="23.45" customHeight="1">
      <c r="A64" s="30" t="s">
        <v>5908</v>
      </c>
      <c r="B64" s="69" t="s">
        <v>10641</v>
      </c>
      <c r="C64" s="30" t="s">
        <v>5055</v>
      </c>
      <c r="D64" s="30" t="s">
        <v>5055</v>
      </c>
      <c r="E64" s="31" t="s">
        <v>6660</v>
      </c>
      <c r="F64" s="30" t="s">
        <v>6659</v>
      </c>
      <c r="G64" s="32" t="s">
        <v>147</v>
      </c>
      <c r="H64" s="33">
        <v>6000</v>
      </c>
      <c r="I64" s="39"/>
      <c r="J64" s="40"/>
      <c r="K64" s="34">
        <v>1</v>
      </c>
      <c r="L64" s="76"/>
      <c r="M64" s="14"/>
      <c r="N64" s="15"/>
      <c r="O64" s="97">
        <v>0</v>
      </c>
      <c r="P64" s="97" t="s">
        <v>207</v>
      </c>
      <c r="Q64" s="146"/>
      <c r="R64" s="217" t="s">
        <v>12748</v>
      </c>
      <c r="S64" s="78">
        <v>0</v>
      </c>
      <c r="T64" s="49">
        <v>0</v>
      </c>
      <c r="U64" s="23"/>
      <c r="V64" s="24"/>
      <c r="W64" s="62" t="s">
        <v>6797</v>
      </c>
    </row>
    <row r="65" spans="1:23" ht="23.45" customHeight="1">
      <c r="A65" s="30" t="s">
        <v>5908</v>
      </c>
      <c r="B65" s="69" t="s">
        <v>10641</v>
      </c>
      <c r="C65" s="30" t="s">
        <v>5055</v>
      </c>
      <c r="D65" s="30" t="s">
        <v>5055</v>
      </c>
      <c r="E65" s="31" t="s">
        <v>6660</v>
      </c>
      <c r="F65" s="30" t="s">
        <v>6659</v>
      </c>
      <c r="G65" s="32" t="s">
        <v>147</v>
      </c>
      <c r="H65" s="33">
        <v>6000</v>
      </c>
      <c r="I65" s="39"/>
      <c r="J65" s="40"/>
      <c r="K65" s="34">
        <v>1</v>
      </c>
      <c r="L65" s="76"/>
      <c r="M65" s="14"/>
      <c r="N65" s="15"/>
      <c r="O65" s="97">
        <v>0</v>
      </c>
      <c r="P65" s="97" t="s">
        <v>207</v>
      </c>
      <c r="Q65" s="146"/>
      <c r="R65" s="217" t="s">
        <v>12749</v>
      </c>
      <c r="S65" s="78">
        <v>0</v>
      </c>
      <c r="T65" s="49">
        <v>0</v>
      </c>
      <c r="U65" s="23"/>
      <c r="V65" s="24"/>
      <c r="W65" s="62" t="s">
        <v>6797</v>
      </c>
    </row>
    <row r="66" spans="1:23" ht="23.45" customHeight="1">
      <c r="A66" s="35"/>
      <c r="B66" s="35"/>
      <c r="C66" s="35"/>
      <c r="D66" s="35"/>
      <c r="E66" s="36"/>
      <c r="F66" s="35"/>
      <c r="G66" s="37"/>
      <c r="H66" s="38"/>
      <c r="I66" s="39"/>
      <c r="J66" s="40"/>
      <c r="K66" s="41"/>
      <c r="L66" s="76"/>
      <c r="M66" s="14"/>
      <c r="N66" s="15"/>
      <c r="O66" s="97">
        <v>0</v>
      </c>
      <c r="P66" s="97" t="s">
        <v>207</v>
      </c>
      <c r="Q66" s="146"/>
      <c r="R66" s="146"/>
      <c r="S66" s="78">
        <v>0</v>
      </c>
      <c r="T66" s="49">
        <v>0</v>
      </c>
      <c r="U66" s="23"/>
      <c r="V66" s="24"/>
      <c r="W66" s="62" t="s">
        <v>207</v>
      </c>
    </row>
    <row r="67" spans="1:23" ht="23.45" customHeight="1">
      <c r="A67" s="16" t="s">
        <v>6274</v>
      </c>
      <c r="B67" s="16" t="s">
        <v>10587</v>
      </c>
      <c r="C67" s="16" t="s">
        <v>855</v>
      </c>
      <c r="D67" s="16" t="s">
        <v>856</v>
      </c>
      <c r="E67" s="25" t="s">
        <v>6664</v>
      </c>
      <c r="F67" s="16" t="s">
        <v>5696</v>
      </c>
      <c r="G67" s="26" t="s">
        <v>60</v>
      </c>
      <c r="H67" s="27">
        <v>10000</v>
      </c>
      <c r="I67" s="28"/>
      <c r="J67" s="29"/>
      <c r="K67" s="84">
        <v>1</v>
      </c>
      <c r="L67" s="77"/>
      <c r="M67" s="10"/>
      <c r="N67" s="11"/>
      <c r="O67" s="97">
        <v>0</v>
      </c>
      <c r="P67" s="97" t="s">
        <v>207</v>
      </c>
      <c r="Q67" s="231" t="s">
        <v>36</v>
      </c>
      <c r="R67" s="147" t="s">
        <v>12033</v>
      </c>
      <c r="S67" s="78">
        <v>0</v>
      </c>
      <c r="T67" s="49">
        <v>0</v>
      </c>
      <c r="U67" s="23"/>
      <c r="V67" s="24"/>
      <c r="W67" s="62" t="s">
        <v>859</v>
      </c>
    </row>
    <row r="68" spans="1:23" ht="23.45" customHeight="1">
      <c r="A68" s="16"/>
      <c r="B68" s="16"/>
      <c r="C68" s="16"/>
      <c r="D68" s="16"/>
      <c r="E68" s="25"/>
      <c r="F68" s="16"/>
      <c r="G68" s="26"/>
      <c r="H68" s="27"/>
      <c r="I68" s="28"/>
      <c r="J68" s="29"/>
      <c r="K68" s="125"/>
      <c r="L68" s="77"/>
      <c r="M68" s="10"/>
      <c r="N68" s="11"/>
      <c r="O68" s="97">
        <v>0</v>
      </c>
      <c r="P68" s="97" t="s">
        <v>207</v>
      </c>
      <c r="Q68" s="242"/>
      <c r="R68" s="147"/>
      <c r="S68" s="78">
        <v>0</v>
      </c>
      <c r="T68" s="49">
        <v>0</v>
      </c>
      <c r="U68" s="23"/>
      <c r="V68" s="24"/>
      <c r="W68" s="62" t="s">
        <v>207</v>
      </c>
    </row>
    <row r="69" spans="1:23" ht="23.4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7084</v>
      </c>
      <c r="F69" s="35" t="s">
        <v>7081</v>
      </c>
      <c r="G69" s="37" t="s">
        <v>7067</v>
      </c>
      <c r="H69" s="38">
        <v>6000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30000</v>
      </c>
      <c r="U69" s="23"/>
      <c r="V69" s="24"/>
      <c r="W69" s="62" t="s">
        <v>5536</v>
      </c>
    </row>
    <row r="70" spans="1:23" ht="23.4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7718</v>
      </c>
      <c r="F70" s="35" t="s">
        <v>7086</v>
      </c>
      <c r="G70" s="37" t="s">
        <v>7083</v>
      </c>
      <c r="H70" s="38">
        <v>9000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9000</v>
      </c>
      <c r="U70" s="23"/>
      <c r="V70" s="24"/>
      <c r="W70" s="62" t="s">
        <v>5536</v>
      </c>
    </row>
    <row r="71" spans="1:23" ht="23.45" customHeight="1">
      <c r="A71" s="35" t="s">
        <v>5361</v>
      </c>
      <c r="B71" s="149" t="s">
        <v>11040</v>
      </c>
      <c r="C71" s="35" t="s">
        <v>5349</v>
      </c>
      <c r="D71" s="35" t="s">
        <v>5349</v>
      </c>
      <c r="E71" s="36" t="s">
        <v>7094</v>
      </c>
      <c r="F71" s="35" t="s">
        <v>7092</v>
      </c>
      <c r="G71" s="37" t="s">
        <v>7095</v>
      </c>
      <c r="H71" s="38">
        <v>10000</v>
      </c>
      <c r="I71" s="39">
        <v>1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/>
      <c r="R71" s="146"/>
      <c r="S71" s="78">
        <v>1</v>
      </c>
      <c r="T71" s="48">
        <v>10000</v>
      </c>
      <c r="U71" s="23"/>
      <c r="V71" s="24"/>
      <c r="W71" s="62" t="s">
        <v>5536</v>
      </c>
    </row>
    <row r="72" spans="1:23" ht="23.45" customHeight="1">
      <c r="A72" s="35" t="s">
        <v>5361</v>
      </c>
      <c r="B72" s="67" t="s">
        <v>11040</v>
      </c>
      <c r="C72" s="35" t="s">
        <v>5349</v>
      </c>
      <c r="D72" s="35" t="s">
        <v>5349</v>
      </c>
      <c r="E72" s="36" t="s">
        <v>8014</v>
      </c>
      <c r="F72" s="35" t="s">
        <v>8015</v>
      </c>
      <c r="G72" s="37" t="s">
        <v>7130</v>
      </c>
      <c r="H72" s="38">
        <v>12000</v>
      </c>
      <c r="I72" s="39">
        <v>2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 t="s">
        <v>12655</v>
      </c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45" customHeight="1">
      <c r="A73" s="35"/>
      <c r="B73" s="149"/>
      <c r="C73" s="35"/>
      <c r="D73" s="35"/>
      <c r="E73" s="36"/>
      <c r="F73" s="35"/>
      <c r="G73" s="37"/>
      <c r="H73" s="38"/>
      <c r="I73" s="39"/>
      <c r="J73" s="40"/>
      <c r="K73" s="41"/>
      <c r="L73" s="76"/>
      <c r="M73" s="14"/>
      <c r="N73" s="15"/>
      <c r="O73" s="97">
        <v>0</v>
      </c>
      <c r="P73" s="97" t="s">
        <v>207</v>
      </c>
      <c r="Q73" s="146"/>
      <c r="R73" s="146"/>
      <c r="S73" s="78">
        <v>0</v>
      </c>
      <c r="T73" s="49">
        <v>0</v>
      </c>
      <c r="U73" s="23"/>
      <c r="V73" s="24"/>
      <c r="W73" s="62" t="s">
        <v>207</v>
      </c>
    </row>
    <row r="74" spans="1:23" ht="23.45" customHeight="1">
      <c r="A74" s="35" t="s">
        <v>5722</v>
      </c>
      <c r="B74" s="35" t="s">
        <v>10655</v>
      </c>
      <c r="C74" s="35" t="s">
        <v>38</v>
      </c>
      <c r="D74" s="35" t="s">
        <v>39</v>
      </c>
      <c r="E74" s="36" t="s">
        <v>7100</v>
      </c>
      <c r="F74" s="35" t="s">
        <v>7101</v>
      </c>
      <c r="G74" s="37" t="s">
        <v>7102</v>
      </c>
      <c r="H74" s="38">
        <v>15000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15000</v>
      </c>
      <c r="U74" s="23"/>
      <c r="V74" s="24"/>
      <c r="W74" s="62" t="s">
        <v>4825</v>
      </c>
    </row>
    <row r="75" spans="1:23" ht="23.45" customHeight="1">
      <c r="A75" s="16" t="s">
        <v>5990</v>
      </c>
      <c r="B75" s="16" t="s">
        <v>10655</v>
      </c>
      <c r="C75" s="16" t="s">
        <v>38</v>
      </c>
      <c r="D75" s="16" t="s">
        <v>39</v>
      </c>
      <c r="E75" s="25" t="s">
        <v>12321</v>
      </c>
      <c r="F75" s="16" t="s">
        <v>11705</v>
      </c>
      <c r="G75" s="26" t="s">
        <v>5742</v>
      </c>
      <c r="H75" s="27">
        <v>15000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12354</v>
      </c>
      <c r="S75" s="78">
        <v>0</v>
      </c>
      <c r="T75" s="48">
        <v>0</v>
      </c>
      <c r="U75" s="23"/>
      <c r="V75" s="24"/>
      <c r="W75" s="62" t="s">
        <v>4825</v>
      </c>
    </row>
    <row r="76" spans="1:23" ht="23.45" customHeight="1">
      <c r="A76" s="16"/>
      <c r="B76" s="16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97">
        <v>0</v>
      </c>
      <c r="P76" s="97" t="s">
        <v>207</v>
      </c>
      <c r="Q76" s="147"/>
      <c r="R76" s="147"/>
      <c r="S76" s="78">
        <v>0</v>
      </c>
      <c r="T76" s="49">
        <v>0</v>
      </c>
      <c r="U76" s="23"/>
      <c r="V76" s="24"/>
      <c r="W76" s="62" t="s">
        <v>207</v>
      </c>
    </row>
    <row r="77" spans="1:23" ht="23.45" customHeight="1">
      <c r="A77" s="35" t="s">
        <v>9329</v>
      </c>
      <c r="B77" s="35" t="s">
        <v>11145</v>
      </c>
      <c r="C77" s="35" t="s">
        <v>6972</v>
      </c>
      <c r="D77" s="35" t="s">
        <v>6972</v>
      </c>
      <c r="E77" s="36" t="s">
        <v>10375</v>
      </c>
      <c r="F77" s="35" t="s">
        <v>9847</v>
      </c>
      <c r="G77" s="37" t="s">
        <v>5959</v>
      </c>
      <c r="H77" s="38">
        <v>15000</v>
      </c>
      <c r="I77" s="39">
        <v>1</v>
      </c>
      <c r="J77" s="40"/>
      <c r="K77" s="41"/>
      <c r="L77" s="76">
        <v>1</v>
      </c>
      <c r="M77" s="14"/>
      <c r="N77" s="15"/>
      <c r="O77" s="97">
        <v>1</v>
      </c>
      <c r="P77" s="97" t="s">
        <v>207</v>
      </c>
      <c r="Q77" s="146"/>
      <c r="R77" s="146"/>
      <c r="S77" s="78">
        <v>1</v>
      </c>
      <c r="T77" s="48">
        <v>15000</v>
      </c>
      <c r="U77" s="23"/>
      <c r="V77" s="24"/>
      <c r="W77" s="62" t="s">
        <v>9332</v>
      </c>
    </row>
    <row r="78" spans="1:23" ht="23.45" customHeight="1">
      <c r="A78" s="35" t="s">
        <v>9329</v>
      </c>
      <c r="B78" s="35" t="s">
        <v>11145</v>
      </c>
      <c r="C78" s="35" t="s">
        <v>6972</v>
      </c>
      <c r="D78" s="35" t="s">
        <v>6972</v>
      </c>
      <c r="E78" s="36" t="s">
        <v>10377</v>
      </c>
      <c r="F78" s="35" t="s">
        <v>9847</v>
      </c>
      <c r="G78" s="37" t="s">
        <v>6755</v>
      </c>
      <c r="H78" s="38">
        <v>15000</v>
      </c>
      <c r="I78" s="39">
        <v>5</v>
      </c>
      <c r="J78" s="40"/>
      <c r="K78" s="41"/>
      <c r="L78" s="76">
        <v>5</v>
      </c>
      <c r="M78" s="14"/>
      <c r="N78" s="15"/>
      <c r="O78" s="97">
        <v>5</v>
      </c>
      <c r="P78" s="97" t="s">
        <v>207</v>
      </c>
      <c r="Q78" s="146"/>
      <c r="R78" s="146"/>
      <c r="S78" s="78">
        <v>5</v>
      </c>
      <c r="T78" s="48">
        <v>75000</v>
      </c>
      <c r="U78" s="23"/>
      <c r="V78" s="24"/>
      <c r="W78" s="62" t="s">
        <v>9332</v>
      </c>
    </row>
    <row r="79" spans="1:23" ht="23.45" customHeight="1">
      <c r="A79" s="35" t="s">
        <v>9329</v>
      </c>
      <c r="B79" s="35" t="s">
        <v>11145</v>
      </c>
      <c r="C79" s="35" t="s">
        <v>6972</v>
      </c>
      <c r="D79" s="35" t="s">
        <v>6972</v>
      </c>
      <c r="E79" s="36" t="s">
        <v>9694</v>
      </c>
      <c r="F79" s="35" t="s">
        <v>9695</v>
      </c>
      <c r="G79" s="37" t="s">
        <v>5959</v>
      </c>
      <c r="H79" s="38">
        <v>16000</v>
      </c>
      <c r="I79" s="39">
        <v>5</v>
      </c>
      <c r="J79" s="40"/>
      <c r="K79" s="41"/>
      <c r="L79" s="76">
        <v>5</v>
      </c>
      <c r="M79" s="14"/>
      <c r="N79" s="15"/>
      <c r="O79" s="97">
        <v>5</v>
      </c>
      <c r="P79" s="97" t="s">
        <v>207</v>
      </c>
      <c r="Q79" s="146"/>
      <c r="R79" s="146"/>
      <c r="S79" s="78">
        <v>5</v>
      </c>
      <c r="T79" s="48">
        <v>80000</v>
      </c>
      <c r="U79" s="23"/>
      <c r="V79" s="24"/>
      <c r="W79" s="62" t="s">
        <v>9332</v>
      </c>
    </row>
    <row r="80" spans="1:23" ht="23.45" customHeight="1">
      <c r="A80" s="35" t="s">
        <v>9329</v>
      </c>
      <c r="B80" s="35" t="s">
        <v>11145</v>
      </c>
      <c r="C80" s="35" t="s">
        <v>6972</v>
      </c>
      <c r="D80" s="35" t="s">
        <v>6972</v>
      </c>
      <c r="E80" s="36" t="s">
        <v>9697</v>
      </c>
      <c r="F80" s="35" t="s">
        <v>9695</v>
      </c>
      <c r="G80" s="37" t="s">
        <v>7067</v>
      </c>
      <c r="H80" s="38">
        <v>16000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16000</v>
      </c>
      <c r="U80" s="23"/>
      <c r="V80" s="24"/>
      <c r="W80" s="62" t="s">
        <v>9332</v>
      </c>
    </row>
    <row r="81" spans="1:23" ht="23.45" customHeight="1">
      <c r="A81" s="16" t="s">
        <v>10075</v>
      </c>
      <c r="B81" s="16" t="s">
        <v>11145</v>
      </c>
      <c r="C81" s="16" t="s">
        <v>6972</v>
      </c>
      <c r="D81" s="16" t="s">
        <v>6972</v>
      </c>
      <c r="E81" s="25" t="s">
        <v>10276</v>
      </c>
      <c r="F81" s="16" t="s">
        <v>10277</v>
      </c>
      <c r="G81" s="26" t="s">
        <v>147</v>
      </c>
      <c r="H81" s="27">
        <v>16000</v>
      </c>
      <c r="I81" s="28"/>
      <c r="J81" s="29"/>
      <c r="K81" s="12">
        <v>5</v>
      </c>
      <c r="L81" s="77"/>
      <c r="M81" s="10"/>
      <c r="N81" s="11"/>
      <c r="O81" s="97">
        <v>0</v>
      </c>
      <c r="P81" s="97" t="s">
        <v>207</v>
      </c>
      <c r="Q81" s="233" t="s">
        <v>12656</v>
      </c>
      <c r="R81" s="147" t="s">
        <v>12033</v>
      </c>
      <c r="S81" s="78">
        <v>0</v>
      </c>
      <c r="T81" s="48">
        <v>0</v>
      </c>
      <c r="U81" s="23"/>
      <c r="V81" s="24"/>
      <c r="W81" s="62" t="s">
        <v>9332</v>
      </c>
    </row>
    <row r="82" spans="1:23" ht="23.45" customHeight="1">
      <c r="A82" s="16" t="s">
        <v>10075</v>
      </c>
      <c r="B82" s="68" t="s">
        <v>11145</v>
      </c>
      <c r="C82" s="16" t="s">
        <v>6972</v>
      </c>
      <c r="D82" s="16" t="s">
        <v>6972</v>
      </c>
      <c r="E82" s="25" t="s">
        <v>10276</v>
      </c>
      <c r="F82" s="16" t="s">
        <v>10277</v>
      </c>
      <c r="G82" s="26" t="s">
        <v>147</v>
      </c>
      <c r="H82" s="27">
        <v>16000</v>
      </c>
      <c r="I82" s="28"/>
      <c r="J82" s="29"/>
      <c r="K82" s="12">
        <v>1</v>
      </c>
      <c r="L82" s="77"/>
      <c r="M82" s="10"/>
      <c r="N82" s="11"/>
      <c r="O82" s="97">
        <v>0</v>
      </c>
      <c r="P82" s="97" t="s">
        <v>207</v>
      </c>
      <c r="Q82" s="233" t="s">
        <v>12656</v>
      </c>
      <c r="R82" s="147" t="s">
        <v>12372</v>
      </c>
      <c r="S82" s="78">
        <v>0</v>
      </c>
      <c r="T82" s="48">
        <v>0</v>
      </c>
      <c r="U82" s="23"/>
      <c r="V82" s="24"/>
      <c r="W82" s="62" t="s">
        <v>9332</v>
      </c>
    </row>
    <row r="83" spans="1:23" ht="23.45" customHeight="1">
      <c r="A83" s="16" t="s">
        <v>10075</v>
      </c>
      <c r="B83" s="16" t="s">
        <v>11145</v>
      </c>
      <c r="C83" s="16" t="s">
        <v>6972</v>
      </c>
      <c r="D83" s="16" t="s">
        <v>6972</v>
      </c>
      <c r="E83" s="25" t="s">
        <v>10276</v>
      </c>
      <c r="F83" s="16" t="s">
        <v>10277</v>
      </c>
      <c r="G83" s="26" t="s">
        <v>147</v>
      </c>
      <c r="H83" s="27">
        <v>16000</v>
      </c>
      <c r="I83" s="28"/>
      <c r="J83" s="29"/>
      <c r="K83" s="12">
        <v>2</v>
      </c>
      <c r="L83" s="77"/>
      <c r="M83" s="10"/>
      <c r="N83" s="11"/>
      <c r="O83" s="97">
        <v>0</v>
      </c>
      <c r="P83" s="97" t="s">
        <v>207</v>
      </c>
      <c r="Q83" s="233" t="s">
        <v>12656</v>
      </c>
      <c r="R83" s="147" t="s">
        <v>12351</v>
      </c>
      <c r="S83" s="78">
        <v>0</v>
      </c>
      <c r="T83" s="48">
        <v>0</v>
      </c>
      <c r="U83" s="23"/>
      <c r="V83" s="24"/>
      <c r="W83" s="62" t="s">
        <v>9332</v>
      </c>
    </row>
    <row r="84" spans="1:23" ht="23.45" customHeight="1">
      <c r="A84" s="16"/>
      <c r="B84" s="16"/>
      <c r="C84" s="16"/>
      <c r="D84" s="16"/>
      <c r="E84" s="25"/>
      <c r="F84" s="16"/>
      <c r="G84" s="26"/>
      <c r="H84" s="27"/>
      <c r="I84" s="28"/>
      <c r="J84" s="29"/>
      <c r="K84" s="12"/>
      <c r="L84" s="77"/>
      <c r="M84" s="10"/>
      <c r="N84" s="11"/>
      <c r="O84" s="97">
        <v>0</v>
      </c>
      <c r="P84" s="97" t="s">
        <v>207</v>
      </c>
      <c r="Q84" s="147"/>
      <c r="R84" s="147"/>
      <c r="S84" s="78">
        <v>0</v>
      </c>
      <c r="T84" s="49">
        <v>0</v>
      </c>
      <c r="U84" s="23"/>
      <c r="V84" s="24"/>
      <c r="W84" s="62" t="s">
        <v>207</v>
      </c>
    </row>
    <row r="85" spans="1:23" ht="23.45" customHeight="1">
      <c r="A85" s="16" t="s">
        <v>40</v>
      </c>
      <c r="B85" s="16" t="s">
        <v>10670</v>
      </c>
      <c r="C85" s="16"/>
      <c r="D85" s="16" t="s">
        <v>42</v>
      </c>
      <c r="E85" s="25" t="s">
        <v>43</v>
      </c>
      <c r="F85" s="16" t="s">
        <v>44</v>
      </c>
      <c r="G85" s="26" t="s">
        <v>45</v>
      </c>
      <c r="H85" s="27">
        <v>8000</v>
      </c>
      <c r="I85" s="28"/>
      <c r="J85" s="29"/>
      <c r="K85" s="84">
        <v>1</v>
      </c>
      <c r="L85" s="77"/>
      <c r="M85" s="10"/>
      <c r="N85" s="11"/>
      <c r="O85" s="97">
        <v>0</v>
      </c>
      <c r="P85" s="97" t="s">
        <v>207</v>
      </c>
      <c r="Q85" s="167" t="s">
        <v>36</v>
      </c>
      <c r="R85" s="147" t="s">
        <v>46</v>
      </c>
      <c r="S85" s="78">
        <v>0</v>
      </c>
      <c r="T85" s="49">
        <v>0</v>
      </c>
      <c r="U85" s="23"/>
      <c r="V85" s="24"/>
      <c r="W85" s="62" t="s">
        <v>242</v>
      </c>
    </row>
    <row r="86" spans="1:23" ht="23.45" customHeight="1">
      <c r="A86" s="16" t="s">
        <v>40</v>
      </c>
      <c r="B86" s="16" t="s">
        <v>10670</v>
      </c>
      <c r="C86" s="16"/>
      <c r="D86" s="16" t="s">
        <v>42</v>
      </c>
      <c r="E86" s="25" t="s">
        <v>47</v>
      </c>
      <c r="F86" s="16" t="s">
        <v>44</v>
      </c>
      <c r="G86" s="26" t="s">
        <v>48</v>
      </c>
      <c r="H86" s="27">
        <v>8000</v>
      </c>
      <c r="I86" s="28"/>
      <c r="J86" s="29"/>
      <c r="K86" s="84">
        <v>1</v>
      </c>
      <c r="L86" s="77"/>
      <c r="M86" s="10"/>
      <c r="N86" s="11"/>
      <c r="O86" s="97">
        <v>0</v>
      </c>
      <c r="P86" s="97" t="s">
        <v>207</v>
      </c>
      <c r="Q86" s="167" t="s">
        <v>36</v>
      </c>
      <c r="R86" s="218" t="s">
        <v>49</v>
      </c>
      <c r="S86" s="78">
        <v>0</v>
      </c>
      <c r="T86" s="49">
        <v>0</v>
      </c>
      <c r="U86" s="23"/>
      <c r="V86" s="24"/>
      <c r="W86" s="62" t="s">
        <v>242</v>
      </c>
    </row>
    <row r="87" spans="1:23" ht="23.45" customHeight="1">
      <c r="A87" s="16"/>
      <c r="B87" s="16"/>
      <c r="C87" s="16"/>
      <c r="D87" s="16"/>
      <c r="E87" s="25"/>
      <c r="F87" s="16"/>
      <c r="G87" s="26"/>
      <c r="H87" s="27"/>
      <c r="I87" s="28"/>
      <c r="J87" s="29"/>
      <c r="K87" s="125"/>
      <c r="L87" s="77"/>
      <c r="M87" s="10"/>
      <c r="N87" s="11"/>
      <c r="O87" s="97">
        <v>0</v>
      </c>
      <c r="P87" s="97" t="s">
        <v>207</v>
      </c>
      <c r="Q87" s="186"/>
      <c r="R87" s="218"/>
      <c r="S87" s="78">
        <v>0</v>
      </c>
      <c r="T87" s="49">
        <v>0</v>
      </c>
      <c r="U87" s="23"/>
      <c r="V87" s="24"/>
      <c r="W87" s="62" t="s">
        <v>207</v>
      </c>
    </row>
    <row r="88" spans="1:23" ht="23.45" customHeight="1">
      <c r="A88" s="16" t="s">
        <v>10068</v>
      </c>
      <c r="B88" s="16" t="s">
        <v>10547</v>
      </c>
      <c r="C88" s="16" t="s">
        <v>6869</v>
      </c>
      <c r="D88" s="16" t="s">
        <v>6869</v>
      </c>
      <c r="E88" s="25" t="s">
        <v>6894</v>
      </c>
      <c r="F88" s="16" t="s">
        <v>10066</v>
      </c>
      <c r="G88" s="26" t="s">
        <v>10069</v>
      </c>
      <c r="H88" s="27">
        <v>12500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167" t="s">
        <v>36</v>
      </c>
      <c r="R88" s="147" t="s">
        <v>10094</v>
      </c>
      <c r="S88" s="78">
        <v>0</v>
      </c>
      <c r="T88" s="49">
        <v>0</v>
      </c>
      <c r="U88" s="23"/>
      <c r="V88" s="24"/>
      <c r="W88" s="62" t="s">
        <v>6936</v>
      </c>
    </row>
    <row r="89" spans="1:23" ht="23.45" customHeight="1">
      <c r="A89" s="35" t="s">
        <v>9582</v>
      </c>
      <c r="B89" s="35" t="s">
        <v>6873</v>
      </c>
      <c r="C89" s="35" t="s">
        <v>6869</v>
      </c>
      <c r="D89" s="35" t="s">
        <v>6869</v>
      </c>
      <c r="E89" s="36"/>
      <c r="F89" s="13" t="s">
        <v>5207</v>
      </c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219" t="s">
        <v>12657</v>
      </c>
      <c r="R89" s="146"/>
      <c r="S89" s="78">
        <v>0</v>
      </c>
      <c r="T89" s="49">
        <v>0</v>
      </c>
      <c r="U89" s="23"/>
      <c r="V89" s="24"/>
      <c r="W89" s="62" t="s">
        <v>6936</v>
      </c>
    </row>
    <row r="90" spans="1:23" ht="23.45" customHeight="1">
      <c r="A90" s="16" t="s">
        <v>10068</v>
      </c>
      <c r="B90" s="16" t="s">
        <v>6873</v>
      </c>
      <c r="C90" s="16" t="s">
        <v>6869</v>
      </c>
      <c r="D90" s="16" t="s">
        <v>6869</v>
      </c>
      <c r="E90" s="25" t="s">
        <v>6870</v>
      </c>
      <c r="F90" s="16" t="s">
        <v>10066</v>
      </c>
      <c r="G90" s="26" t="s">
        <v>11862</v>
      </c>
      <c r="H90" s="27">
        <v>12500</v>
      </c>
      <c r="I90" s="28"/>
      <c r="J90" s="29"/>
      <c r="K90" s="84">
        <v>1</v>
      </c>
      <c r="L90" s="77"/>
      <c r="M90" s="10"/>
      <c r="N90" s="11"/>
      <c r="O90" s="97">
        <v>0</v>
      </c>
      <c r="P90" s="97" t="s">
        <v>207</v>
      </c>
      <c r="Q90" s="231" t="s">
        <v>36</v>
      </c>
      <c r="R90" s="147" t="s">
        <v>11884</v>
      </c>
      <c r="S90" s="78">
        <v>0</v>
      </c>
      <c r="T90" s="49">
        <v>0</v>
      </c>
      <c r="U90" s="23"/>
      <c r="V90" s="24"/>
      <c r="W90" s="62" t="s">
        <v>6936</v>
      </c>
    </row>
    <row r="91" spans="1:23" ht="23.45" customHeight="1">
      <c r="A91" s="16" t="s">
        <v>10068</v>
      </c>
      <c r="B91" s="16" t="s">
        <v>6873</v>
      </c>
      <c r="C91" s="16" t="s">
        <v>6869</v>
      </c>
      <c r="D91" s="16" t="s">
        <v>6869</v>
      </c>
      <c r="E91" s="25" t="s">
        <v>11860</v>
      </c>
      <c r="F91" s="16" t="s">
        <v>10066</v>
      </c>
      <c r="G91" s="26" t="s">
        <v>11863</v>
      </c>
      <c r="H91" s="27">
        <v>12500</v>
      </c>
      <c r="I91" s="28"/>
      <c r="J91" s="29"/>
      <c r="K91" s="84">
        <v>1</v>
      </c>
      <c r="L91" s="77"/>
      <c r="M91" s="10"/>
      <c r="N91" s="11"/>
      <c r="O91" s="97">
        <v>0</v>
      </c>
      <c r="P91" s="97" t="s">
        <v>207</v>
      </c>
      <c r="Q91" s="231" t="s">
        <v>36</v>
      </c>
      <c r="R91" s="147" t="s">
        <v>11884</v>
      </c>
      <c r="S91" s="78">
        <v>0</v>
      </c>
      <c r="T91" s="49">
        <v>0</v>
      </c>
      <c r="U91" s="23"/>
      <c r="V91" s="24"/>
      <c r="W91" s="62" t="s">
        <v>6936</v>
      </c>
    </row>
    <row r="92" spans="1:23" ht="23.45" customHeight="1">
      <c r="A92" s="16"/>
      <c r="B92" s="16"/>
      <c r="C92" s="16"/>
      <c r="D92" s="16"/>
      <c r="E92" s="25"/>
      <c r="F92" s="16"/>
      <c r="G92" s="26"/>
      <c r="H92" s="27"/>
      <c r="I92" s="28"/>
      <c r="J92" s="29"/>
      <c r="K92" s="125"/>
      <c r="L92" s="77"/>
      <c r="M92" s="10"/>
      <c r="N92" s="11"/>
      <c r="O92" s="97">
        <v>0</v>
      </c>
      <c r="P92" s="97" t="s">
        <v>207</v>
      </c>
      <c r="Q92" s="242"/>
      <c r="R92" s="147"/>
      <c r="S92" s="78">
        <v>0</v>
      </c>
      <c r="T92" s="49">
        <v>0</v>
      </c>
      <c r="U92" s="23"/>
      <c r="V92" s="24"/>
      <c r="W92" s="62" t="s">
        <v>207</v>
      </c>
    </row>
    <row r="93" spans="1:23" ht="23.45" customHeight="1">
      <c r="A93" s="35" t="s">
        <v>463</v>
      </c>
      <c r="B93" s="35" t="s">
        <v>10901</v>
      </c>
      <c r="C93" s="35" t="s">
        <v>54</v>
      </c>
      <c r="D93" s="35" t="s">
        <v>55</v>
      </c>
      <c r="E93" s="36" t="s">
        <v>12395</v>
      </c>
      <c r="F93" s="35" t="s">
        <v>12396</v>
      </c>
      <c r="G93" s="37" t="s">
        <v>5959</v>
      </c>
      <c r="H93" s="38">
        <v>7000</v>
      </c>
      <c r="I93" s="39">
        <v>3</v>
      </c>
      <c r="J93" s="40"/>
      <c r="K93" s="41"/>
      <c r="L93" s="76">
        <v>3</v>
      </c>
      <c r="M93" s="14"/>
      <c r="N93" s="15"/>
      <c r="O93" s="97">
        <v>3</v>
      </c>
      <c r="P93" s="97" t="s">
        <v>207</v>
      </c>
      <c r="Q93" s="146"/>
      <c r="R93" s="146"/>
      <c r="S93" s="78">
        <v>3</v>
      </c>
      <c r="T93" s="48">
        <v>21000</v>
      </c>
      <c r="U93" s="23"/>
      <c r="V93" s="24"/>
      <c r="W93" s="62" t="s">
        <v>245</v>
      </c>
    </row>
    <row r="94" spans="1:23" ht="23.45" customHeight="1">
      <c r="A94" s="35" t="s">
        <v>463</v>
      </c>
      <c r="B94" s="67" t="s">
        <v>10901</v>
      </c>
      <c r="C94" s="35" t="s">
        <v>54</v>
      </c>
      <c r="D94" s="35" t="s">
        <v>55</v>
      </c>
      <c r="E94" s="36" t="s">
        <v>12589</v>
      </c>
      <c r="F94" s="35" t="s">
        <v>12396</v>
      </c>
      <c r="G94" s="37" t="s">
        <v>7162</v>
      </c>
      <c r="H94" s="38">
        <v>7000</v>
      </c>
      <c r="I94" s="39">
        <v>7</v>
      </c>
      <c r="J94" s="40"/>
      <c r="K94" s="41"/>
      <c r="L94" s="76"/>
      <c r="M94" s="14"/>
      <c r="N94" s="15"/>
      <c r="O94" s="97">
        <v>0</v>
      </c>
      <c r="P94" s="97" t="s">
        <v>207</v>
      </c>
      <c r="Q94" s="146" t="s">
        <v>12658</v>
      </c>
      <c r="R94" s="146"/>
      <c r="S94" s="78">
        <v>0</v>
      </c>
      <c r="T94" s="48">
        <v>0</v>
      </c>
      <c r="U94" s="23"/>
      <c r="V94" s="24"/>
      <c r="W94" s="62" t="s">
        <v>245</v>
      </c>
    </row>
    <row r="95" spans="1:23" ht="23.45" customHeight="1">
      <c r="A95" s="35" t="s">
        <v>463</v>
      </c>
      <c r="B95" s="35" t="s">
        <v>10901</v>
      </c>
      <c r="C95" s="35" t="s">
        <v>54</v>
      </c>
      <c r="D95" s="35" t="s">
        <v>55</v>
      </c>
      <c r="E95" s="36" t="s">
        <v>10379</v>
      </c>
      <c r="F95" s="35" t="s">
        <v>9698</v>
      </c>
      <c r="G95" s="37" t="s">
        <v>7076</v>
      </c>
      <c r="H95" s="38">
        <v>9000</v>
      </c>
      <c r="I95" s="39">
        <v>2</v>
      </c>
      <c r="J95" s="40"/>
      <c r="K95" s="41"/>
      <c r="L95" s="76">
        <v>2</v>
      </c>
      <c r="M95" s="14"/>
      <c r="N95" s="15"/>
      <c r="O95" s="97">
        <v>2</v>
      </c>
      <c r="P95" s="97" t="s">
        <v>207</v>
      </c>
      <c r="Q95" s="146"/>
      <c r="R95" s="146"/>
      <c r="S95" s="78">
        <v>2</v>
      </c>
      <c r="T95" s="48">
        <v>18000</v>
      </c>
      <c r="U95" s="23"/>
      <c r="V95" s="24"/>
      <c r="W95" s="62" t="s">
        <v>245</v>
      </c>
    </row>
    <row r="96" spans="1:23" ht="23.45" customHeight="1">
      <c r="A96" s="35"/>
      <c r="B96" s="35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97">
        <v>0</v>
      </c>
      <c r="P96" s="97" t="s">
        <v>207</v>
      </c>
      <c r="Q96" s="146"/>
      <c r="R96" s="146"/>
      <c r="S96" s="78">
        <v>0</v>
      </c>
      <c r="T96" s="49">
        <v>0</v>
      </c>
      <c r="U96" s="23"/>
      <c r="V96" s="24"/>
      <c r="W96" s="62" t="s">
        <v>207</v>
      </c>
    </row>
    <row r="97" spans="1:23" ht="23.4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11290</v>
      </c>
      <c r="F97" s="35" t="s">
        <v>7120</v>
      </c>
      <c r="G97" s="37" t="s">
        <v>7678</v>
      </c>
      <c r="H97" s="38">
        <v>8700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8700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149" t="s">
        <v>10710</v>
      </c>
      <c r="C98" s="35" t="s">
        <v>58</v>
      </c>
      <c r="D98" s="35" t="s">
        <v>59</v>
      </c>
      <c r="E98" s="36" t="s">
        <v>7784</v>
      </c>
      <c r="F98" s="35" t="s">
        <v>7120</v>
      </c>
      <c r="G98" s="37" t="s">
        <v>7785</v>
      </c>
      <c r="H98" s="38">
        <v>8700</v>
      </c>
      <c r="I98" s="39">
        <v>3</v>
      </c>
      <c r="J98" s="40"/>
      <c r="K98" s="41"/>
      <c r="L98" s="76">
        <v>3</v>
      </c>
      <c r="M98" s="14"/>
      <c r="N98" s="15"/>
      <c r="O98" s="97">
        <v>3</v>
      </c>
      <c r="P98" s="97" t="s">
        <v>207</v>
      </c>
      <c r="Q98" s="146"/>
      <c r="R98" s="146"/>
      <c r="S98" s="78">
        <v>3</v>
      </c>
      <c r="T98" s="48">
        <v>26100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67" t="s">
        <v>10710</v>
      </c>
      <c r="C99" s="35" t="s">
        <v>58</v>
      </c>
      <c r="D99" s="35" t="s">
        <v>59</v>
      </c>
      <c r="E99" s="36" t="s">
        <v>7615</v>
      </c>
      <c r="F99" s="35" t="s">
        <v>7120</v>
      </c>
      <c r="G99" s="37" t="s">
        <v>7616</v>
      </c>
      <c r="H99" s="38">
        <v>8700</v>
      </c>
      <c r="I99" s="39">
        <v>5</v>
      </c>
      <c r="J99" s="40"/>
      <c r="K99" s="41"/>
      <c r="L99" s="76">
        <v>5</v>
      </c>
      <c r="M99" s="14"/>
      <c r="N99" s="15"/>
      <c r="O99" s="97">
        <v>5</v>
      </c>
      <c r="P99" s="97" t="s">
        <v>207</v>
      </c>
      <c r="Q99" s="146"/>
      <c r="R99" s="146"/>
      <c r="S99" s="78">
        <v>5</v>
      </c>
      <c r="T99" s="48">
        <v>43500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67" t="s">
        <v>10710</v>
      </c>
      <c r="C100" s="35" t="s">
        <v>58</v>
      </c>
      <c r="D100" s="35" t="s">
        <v>59</v>
      </c>
      <c r="E100" s="36" t="s">
        <v>7617</v>
      </c>
      <c r="F100" s="35" t="s">
        <v>7120</v>
      </c>
      <c r="G100" s="37" t="s">
        <v>7618</v>
      </c>
      <c r="H100" s="38">
        <v>8700</v>
      </c>
      <c r="I100" s="39">
        <v>10</v>
      </c>
      <c r="J100" s="40"/>
      <c r="K100" s="41"/>
      <c r="L100" s="76">
        <v>10</v>
      </c>
      <c r="M100" s="14"/>
      <c r="N100" s="15"/>
      <c r="O100" s="97">
        <v>10</v>
      </c>
      <c r="P100" s="97" t="s">
        <v>207</v>
      </c>
      <c r="Q100" s="146"/>
      <c r="R100" s="146"/>
      <c r="S100" s="78">
        <v>10</v>
      </c>
      <c r="T100" s="48">
        <v>87000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7918</v>
      </c>
      <c r="F101" s="35" t="s">
        <v>7123</v>
      </c>
      <c r="G101" s="37" t="s">
        <v>7064</v>
      </c>
      <c r="H101" s="38">
        <v>13000</v>
      </c>
      <c r="I101" s="39">
        <v>5</v>
      </c>
      <c r="J101" s="40"/>
      <c r="K101" s="41"/>
      <c r="L101" s="76">
        <v>5</v>
      </c>
      <c r="M101" s="14"/>
      <c r="N101" s="15"/>
      <c r="O101" s="97">
        <v>5</v>
      </c>
      <c r="P101" s="97" t="s">
        <v>207</v>
      </c>
      <c r="Q101" s="146"/>
      <c r="R101" s="146"/>
      <c r="S101" s="78">
        <v>5</v>
      </c>
      <c r="T101" s="48">
        <v>65000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7129</v>
      </c>
      <c r="F102" s="35" t="s">
        <v>7128</v>
      </c>
      <c r="G102" s="37" t="s">
        <v>7130</v>
      </c>
      <c r="H102" s="38">
        <v>13000</v>
      </c>
      <c r="I102" s="39">
        <v>3</v>
      </c>
      <c r="J102" s="40"/>
      <c r="K102" s="41"/>
      <c r="L102" s="76">
        <v>3</v>
      </c>
      <c r="M102" s="14"/>
      <c r="N102" s="15"/>
      <c r="O102" s="97">
        <v>3</v>
      </c>
      <c r="P102" s="97" t="s">
        <v>207</v>
      </c>
      <c r="Q102" s="146"/>
      <c r="R102" s="146"/>
      <c r="S102" s="78">
        <v>3</v>
      </c>
      <c r="T102" s="48">
        <v>39000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8022</v>
      </c>
      <c r="F103" s="35" t="s">
        <v>7128</v>
      </c>
      <c r="G103" s="37" t="s">
        <v>7055</v>
      </c>
      <c r="H103" s="38">
        <v>13000</v>
      </c>
      <c r="I103" s="39">
        <v>2</v>
      </c>
      <c r="J103" s="40"/>
      <c r="K103" s="41"/>
      <c r="L103" s="76">
        <v>2</v>
      </c>
      <c r="M103" s="14"/>
      <c r="N103" s="15"/>
      <c r="O103" s="97">
        <v>2</v>
      </c>
      <c r="P103" s="97" t="s">
        <v>207</v>
      </c>
      <c r="Q103" s="146"/>
      <c r="R103" s="146"/>
      <c r="S103" s="78">
        <v>2</v>
      </c>
      <c r="T103" s="48">
        <v>26000</v>
      </c>
      <c r="U103" s="23"/>
      <c r="V103" s="24"/>
      <c r="W103" s="62" t="s">
        <v>4834</v>
      </c>
    </row>
    <row r="104" spans="1:23" ht="23.45" customHeight="1">
      <c r="A104" s="246" t="s">
        <v>246</v>
      </c>
      <c r="B104" s="246" t="s">
        <v>10710</v>
      </c>
      <c r="C104" s="246" t="s">
        <v>58</v>
      </c>
      <c r="D104" s="246" t="s">
        <v>59</v>
      </c>
      <c r="E104" s="247" t="s">
        <v>7138</v>
      </c>
      <c r="F104" s="246" t="s">
        <v>7139</v>
      </c>
      <c r="G104" s="248" t="s">
        <v>7140</v>
      </c>
      <c r="H104" s="249">
        <v>8000</v>
      </c>
      <c r="I104" s="250">
        <v>1</v>
      </c>
      <c r="J104" s="251"/>
      <c r="K104" s="252"/>
      <c r="L104" s="253">
        <v>1</v>
      </c>
      <c r="M104" s="254"/>
      <c r="N104" s="255"/>
      <c r="O104" s="97">
        <v>1</v>
      </c>
      <c r="P104" s="97" t="s">
        <v>207</v>
      </c>
      <c r="Q104" s="258"/>
      <c r="R104" s="258"/>
      <c r="S104" s="78">
        <v>1</v>
      </c>
      <c r="T104" s="48">
        <v>8000</v>
      </c>
      <c r="U104" s="23"/>
      <c r="V104" s="24"/>
      <c r="W104" s="62" t="s">
        <v>4834</v>
      </c>
    </row>
    <row r="105" spans="1:23" ht="23.45" customHeight="1">
      <c r="A105" s="246" t="s">
        <v>246</v>
      </c>
      <c r="B105" s="246" t="s">
        <v>10710</v>
      </c>
      <c r="C105" s="246" t="s">
        <v>58</v>
      </c>
      <c r="D105" s="246" t="s">
        <v>59</v>
      </c>
      <c r="E105" s="247" t="s">
        <v>7788</v>
      </c>
      <c r="F105" s="246" t="s">
        <v>7625</v>
      </c>
      <c r="G105" s="248" t="s">
        <v>7121</v>
      </c>
      <c r="H105" s="249">
        <v>10700</v>
      </c>
      <c r="I105" s="250">
        <v>3</v>
      </c>
      <c r="J105" s="251"/>
      <c r="K105" s="252"/>
      <c r="L105" s="253">
        <v>3</v>
      </c>
      <c r="M105" s="254"/>
      <c r="N105" s="255"/>
      <c r="O105" s="97">
        <v>3</v>
      </c>
      <c r="P105" s="97" t="s">
        <v>207</v>
      </c>
      <c r="Q105" s="258"/>
      <c r="R105" s="258"/>
      <c r="S105" s="78">
        <v>3</v>
      </c>
      <c r="T105" s="48">
        <v>32100</v>
      </c>
      <c r="U105" s="23"/>
      <c r="V105" s="24"/>
      <c r="W105" s="62" t="s">
        <v>4834</v>
      </c>
    </row>
    <row r="106" spans="1:23" ht="23.4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11291</v>
      </c>
      <c r="F106" s="35" t="s">
        <v>7625</v>
      </c>
      <c r="G106" s="37" t="s">
        <v>7476</v>
      </c>
      <c r="H106" s="38">
        <v>10700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146"/>
      <c r="R106" s="146"/>
      <c r="S106" s="78">
        <v>3</v>
      </c>
      <c r="T106" s="48">
        <v>32100</v>
      </c>
      <c r="U106" s="23"/>
      <c r="V106" s="24"/>
      <c r="W106" s="62" t="s">
        <v>4834</v>
      </c>
    </row>
    <row r="107" spans="1:23" ht="23.4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5060</v>
      </c>
      <c r="F107" s="16" t="s">
        <v>5978</v>
      </c>
      <c r="G107" s="26" t="s">
        <v>5992</v>
      </c>
      <c r="H107" s="27">
        <v>8700</v>
      </c>
      <c r="I107" s="28"/>
      <c r="J107" s="29"/>
      <c r="K107" s="84">
        <v>4</v>
      </c>
      <c r="L107" s="77"/>
      <c r="M107" s="10"/>
      <c r="N107" s="11"/>
      <c r="O107" s="97">
        <v>0</v>
      </c>
      <c r="P107" s="97" t="s">
        <v>207</v>
      </c>
      <c r="Q107" s="231" t="s">
        <v>10162</v>
      </c>
      <c r="R107" s="147" t="s">
        <v>12033</v>
      </c>
      <c r="S107" s="78">
        <v>0</v>
      </c>
      <c r="T107" s="48">
        <v>-34800</v>
      </c>
      <c r="U107" s="23"/>
      <c r="V107" s="24"/>
      <c r="W107" s="62" t="s">
        <v>4834</v>
      </c>
    </row>
    <row r="108" spans="1:23" ht="23.4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5061</v>
      </c>
      <c r="F108" s="16" t="s">
        <v>5978</v>
      </c>
      <c r="G108" s="26" t="s">
        <v>6101</v>
      </c>
      <c r="H108" s="27">
        <v>8700</v>
      </c>
      <c r="I108" s="28"/>
      <c r="J108" s="29"/>
      <c r="K108" s="84">
        <v>1</v>
      </c>
      <c r="L108" s="77"/>
      <c r="M108" s="10"/>
      <c r="N108" s="11"/>
      <c r="O108" s="97">
        <v>0</v>
      </c>
      <c r="P108" s="97" t="s">
        <v>207</v>
      </c>
      <c r="Q108" s="231" t="s">
        <v>10162</v>
      </c>
      <c r="R108" s="147" t="s">
        <v>12033</v>
      </c>
      <c r="S108" s="78">
        <v>0</v>
      </c>
      <c r="T108" s="48">
        <v>-8700</v>
      </c>
      <c r="U108" s="23"/>
      <c r="V108" s="24"/>
      <c r="W108" s="62" t="s">
        <v>4834</v>
      </c>
    </row>
    <row r="109" spans="1:23" ht="23.45" customHeight="1">
      <c r="A109" s="16" t="s">
        <v>56</v>
      </c>
      <c r="B109" s="68" t="s">
        <v>10710</v>
      </c>
      <c r="C109" s="16" t="s">
        <v>58</v>
      </c>
      <c r="D109" s="16" t="s">
        <v>59</v>
      </c>
      <c r="E109" s="25" t="s">
        <v>6078</v>
      </c>
      <c r="F109" s="16" t="s">
        <v>6077</v>
      </c>
      <c r="G109" s="26" t="s">
        <v>60</v>
      </c>
      <c r="H109" s="27">
        <v>13000</v>
      </c>
      <c r="I109" s="28"/>
      <c r="J109" s="29"/>
      <c r="K109" s="84">
        <v>1</v>
      </c>
      <c r="L109" s="77"/>
      <c r="M109" s="10"/>
      <c r="N109" s="11"/>
      <c r="O109" s="97">
        <v>0</v>
      </c>
      <c r="P109" s="97" t="s">
        <v>207</v>
      </c>
      <c r="Q109" s="231" t="s">
        <v>10162</v>
      </c>
      <c r="R109" s="147" t="s">
        <v>12033</v>
      </c>
      <c r="S109" s="78">
        <v>0</v>
      </c>
      <c r="T109" s="48">
        <v>-13000</v>
      </c>
      <c r="U109" s="23"/>
      <c r="V109" s="24"/>
      <c r="W109" s="62" t="s">
        <v>4834</v>
      </c>
    </row>
    <row r="110" spans="1:23" ht="23.4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6078</v>
      </c>
      <c r="F110" s="16" t="s">
        <v>6077</v>
      </c>
      <c r="G110" s="26" t="s">
        <v>60</v>
      </c>
      <c r="H110" s="27">
        <v>13000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67" t="s">
        <v>36</v>
      </c>
      <c r="R110" s="147" t="s">
        <v>12351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5105</v>
      </c>
      <c r="F111" s="16" t="s">
        <v>5104</v>
      </c>
      <c r="G111" s="26" t="s">
        <v>35</v>
      </c>
      <c r="H111" s="27">
        <v>8000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36</v>
      </c>
      <c r="R111" s="147" t="s">
        <v>12351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45" customHeight="1">
      <c r="A112" s="30" t="s">
        <v>56</v>
      </c>
      <c r="B112" s="69" t="s">
        <v>10710</v>
      </c>
      <c r="C112" s="30" t="s">
        <v>58</v>
      </c>
      <c r="D112" s="30" t="s">
        <v>59</v>
      </c>
      <c r="E112" s="31" t="s">
        <v>5059</v>
      </c>
      <c r="F112" s="30" t="s">
        <v>5978</v>
      </c>
      <c r="G112" s="32" t="s">
        <v>5993</v>
      </c>
      <c r="H112" s="33">
        <v>8700</v>
      </c>
      <c r="I112" s="39"/>
      <c r="J112" s="40"/>
      <c r="K112" s="34">
        <v>1</v>
      </c>
      <c r="L112" s="76"/>
      <c r="M112" s="14"/>
      <c r="N112" s="15"/>
      <c r="O112" s="97">
        <v>0</v>
      </c>
      <c r="P112" s="97" t="s">
        <v>207</v>
      </c>
      <c r="Q112" s="146"/>
      <c r="R112" s="217" t="s">
        <v>12751</v>
      </c>
      <c r="S112" s="78">
        <v>0</v>
      </c>
      <c r="T112" s="49">
        <v>0</v>
      </c>
      <c r="U112" s="23"/>
      <c r="V112" s="24"/>
      <c r="W112" s="62" t="s">
        <v>4834</v>
      </c>
    </row>
    <row r="113" spans="1:23" ht="23.45" customHeight="1">
      <c r="A113" s="30" t="s">
        <v>56</v>
      </c>
      <c r="B113" s="69" t="s">
        <v>10710</v>
      </c>
      <c r="C113" s="30" t="s">
        <v>58</v>
      </c>
      <c r="D113" s="30" t="s">
        <v>59</v>
      </c>
      <c r="E113" s="31" t="s">
        <v>5874</v>
      </c>
      <c r="F113" s="30" t="s">
        <v>5980</v>
      </c>
      <c r="G113" s="32" t="s">
        <v>6064</v>
      </c>
      <c r="H113" s="33">
        <v>10700</v>
      </c>
      <c r="I113" s="39"/>
      <c r="J113" s="40"/>
      <c r="K113" s="34">
        <v>1</v>
      </c>
      <c r="L113" s="76"/>
      <c r="M113" s="14"/>
      <c r="N113" s="15"/>
      <c r="O113" s="97">
        <v>0</v>
      </c>
      <c r="P113" s="97" t="s">
        <v>207</v>
      </c>
      <c r="Q113" s="146"/>
      <c r="R113" s="217" t="s">
        <v>12746</v>
      </c>
      <c r="S113" s="78">
        <v>0</v>
      </c>
      <c r="T113" s="49">
        <v>0</v>
      </c>
      <c r="U113" s="23"/>
      <c r="V113" s="24"/>
      <c r="W113" s="62" t="s">
        <v>4834</v>
      </c>
    </row>
    <row r="114" spans="1:23" ht="23.45" customHeight="1">
      <c r="A114" s="30" t="s">
        <v>56</v>
      </c>
      <c r="B114" s="69" t="s">
        <v>10710</v>
      </c>
      <c r="C114" s="30" t="s">
        <v>58</v>
      </c>
      <c r="D114" s="30" t="s">
        <v>59</v>
      </c>
      <c r="E114" s="31" t="s">
        <v>5061</v>
      </c>
      <c r="F114" s="30" t="s">
        <v>5978</v>
      </c>
      <c r="G114" s="32" t="s">
        <v>6101</v>
      </c>
      <c r="H114" s="33">
        <v>8700</v>
      </c>
      <c r="I114" s="39"/>
      <c r="J114" s="40"/>
      <c r="K114" s="34">
        <v>1</v>
      </c>
      <c r="L114" s="76"/>
      <c r="M114" s="14"/>
      <c r="N114" s="15"/>
      <c r="O114" s="97">
        <v>0</v>
      </c>
      <c r="P114" s="97" t="s">
        <v>207</v>
      </c>
      <c r="Q114" s="146"/>
      <c r="R114" s="217" t="s">
        <v>12752</v>
      </c>
      <c r="S114" s="78">
        <v>0</v>
      </c>
      <c r="T114" s="49">
        <v>0</v>
      </c>
      <c r="U114" s="23"/>
      <c r="V114" s="24"/>
      <c r="W114" s="62" t="s">
        <v>4834</v>
      </c>
    </row>
    <row r="115" spans="1:23" ht="23.45" customHeight="1">
      <c r="A115" s="16"/>
      <c r="B115" s="16"/>
      <c r="C115" s="16"/>
      <c r="D115" s="16"/>
      <c r="E115" s="25"/>
      <c r="F115" s="16"/>
      <c r="G115" s="26"/>
      <c r="H115" s="27"/>
      <c r="I115" s="28"/>
      <c r="J115" s="29"/>
      <c r="K115" s="12"/>
      <c r="L115" s="77"/>
      <c r="M115" s="10"/>
      <c r="N115" s="11"/>
      <c r="O115" s="97">
        <v>0</v>
      </c>
      <c r="P115" s="97" t="s">
        <v>207</v>
      </c>
      <c r="Q115" s="147"/>
      <c r="R115" s="147"/>
      <c r="S115" s="78">
        <v>0</v>
      </c>
      <c r="T115" s="49">
        <v>0</v>
      </c>
      <c r="U115" s="23"/>
      <c r="V115" s="24"/>
      <c r="W115" s="62" t="s">
        <v>207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7146</v>
      </c>
      <c r="F116" s="35" t="s">
        <v>7144</v>
      </c>
      <c r="G116" s="37" t="s">
        <v>7097</v>
      </c>
      <c r="H116" s="38">
        <v>18000</v>
      </c>
      <c r="I116" s="39"/>
      <c r="J116" s="40">
        <v>1</v>
      </c>
      <c r="K116" s="34"/>
      <c r="L116" s="76"/>
      <c r="M116" s="14"/>
      <c r="N116" s="15"/>
      <c r="O116" s="97">
        <v>0</v>
      </c>
      <c r="P116" s="97" t="s">
        <v>207</v>
      </c>
      <c r="Q116" s="146"/>
      <c r="R116" s="146" t="s">
        <v>504</v>
      </c>
      <c r="S116" s="78">
        <v>0</v>
      </c>
      <c r="T116" s="48">
        <v>0</v>
      </c>
      <c r="U116" s="23">
        <v>18000</v>
      </c>
      <c r="V116" s="24">
        <v>45888</v>
      </c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7145</v>
      </c>
      <c r="F117" s="35" t="s">
        <v>7144</v>
      </c>
      <c r="G117" s="37" t="s">
        <v>7104</v>
      </c>
      <c r="H117" s="38">
        <v>18000</v>
      </c>
      <c r="I117" s="39">
        <v>3</v>
      </c>
      <c r="J117" s="40"/>
      <c r="K117" s="41"/>
      <c r="L117" s="76">
        <v>3</v>
      </c>
      <c r="M117" s="14"/>
      <c r="N117" s="15"/>
      <c r="O117" s="97">
        <v>3</v>
      </c>
      <c r="P117" s="97" t="s">
        <v>207</v>
      </c>
      <c r="Q117" s="146"/>
      <c r="R117" s="146"/>
      <c r="S117" s="78">
        <v>3</v>
      </c>
      <c r="T117" s="48">
        <v>54000</v>
      </c>
      <c r="U117" s="23"/>
      <c r="V117" s="24"/>
      <c r="W117" s="62" t="s">
        <v>589</v>
      </c>
    </row>
    <row r="118" spans="1:23" ht="23.45" customHeight="1">
      <c r="A118" s="35" t="s">
        <v>1939</v>
      </c>
      <c r="B118" s="67" t="s">
        <v>10755</v>
      </c>
      <c r="C118" s="35" t="s">
        <v>586</v>
      </c>
      <c r="D118" s="35" t="s">
        <v>587</v>
      </c>
      <c r="E118" s="36" t="s">
        <v>7143</v>
      </c>
      <c r="F118" s="35" t="s">
        <v>7144</v>
      </c>
      <c r="G118" s="37" t="s">
        <v>7102</v>
      </c>
      <c r="H118" s="38">
        <v>18000</v>
      </c>
      <c r="I118" s="39"/>
      <c r="J118" s="40">
        <v>10</v>
      </c>
      <c r="K118" s="41"/>
      <c r="L118" s="76"/>
      <c r="M118" s="14"/>
      <c r="N118" s="15"/>
      <c r="O118" s="97">
        <v>0</v>
      </c>
      <c r="P118" s="97" t="s">
        <v>207</v>
      </c>
      <c r="Q118" s="146"/>
      <c r="R118" s="146" t="s">
        <v>84</v>
      </c>
      <c r="S118" s="78">
        <v>0</v>
      </c>
      <c r="T118" s="48">
        <v>0</v>
      </c>
      <c r="U118" s="23">
        <v>360000</v>
      </c>
      <c r="V118" s="24">
        <v>45881</v>
      </c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12590</v>
      </c>
      <c r="F119" s="35" t="s">
        <v>7144</v>
      </c>
      <c r="G119" s="37" t="s">
        <v>7149</v>
      </c>
      <c r="H119" s="38">
        <v>18000</v>
      </c>
      <c r="I119" s="39">
        <v>1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227" t="s">
        <v>12653</v>
      </c>
      <c r="R119" s="146"/>
      <c r="S119" s="78">
        <v>0</v>
      </c>
      <c r="T119" s="48">
        <v>18000</v>
      </c>
      <c r="U119" s="23"/>
      <c r="V119" s="24"/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11589</v>
      </c>
      <c r="F120" s="35" t="s">
        <v>7144</v>
      </c>
      <c r="G120" s="37" t="s">
        <v>7148</v>
      </c>
      <c r="H120" s="38">
        <v>18000</v>
      </c>
      <c r="I120" s="39"/>
      <c r="J120" s="40">
        <v>3</v>
      </c>
      <c r="K120" s="41"/>
      <c r="L120" s="76"/>
      <c r="M120" s="14"/>
      <c r="N120" s="15"/>
      <c r="O120" s="97">
        <v>0</v>
      </c>
      <c r="P120" s="97" t="s">
        <v>207</v>
      </c>
      <c r="Q120" s="146"/>
      <c r="R120" s="146" t="s">
        <v>144</v>
      </c>
      <c r="S120" s="78">
        <v>0</v>
      </c>
      <c r="T120" s="48">
        <v>0</v>
      </c>
      <c r="U120" s="23">
        <v>54000</v>
      </c>
      <c r="V120" s="24">
        <v>45883</v>
      </c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11293</v>
      </c>
      <c r="F121" s="35" t="s">
        <v>7144</v>
      </c>
      <c r="G121" s="37" t="s">
        <v>7147</v>
      </c>
      <c r="H121" s="38">
        <v>18000</v>
      </c>
      <c r="I121" s="39"/>
      <c r="J121" s="40">
        <v>5</v>
      </c>
      <c r="K121" s="41"/>
      <c r="L121" s="76"/>
      <c r="M121" s="14"/>
      <c r="N121" s="15"/>
      <c r="O121" s="97">
        <v>0</v>
      </c>
      <c r="P121" s="97" t="s">
        <v>207</v>
      </c>
      <c r="Q121" s="146" t="s">
        <v>12660</v>
      </c>
      <c r="R121" s="146" t="s">
        <v>143</v>
      </c>
      <c r="S121" s="78">
        <v>0</v>
      </c>
      <c r="T121" s="48">
        <v>0</v>
      </c>
      <c r="U121" s="23">
        <v>90000</v>
      </c>
      <c r="V121" s="24">
        <v>45883</v>
      </c>
      <c r="W121" s="62" t="s">
        <v>589</v>
      </c>
    </row>
    <row r="122" spans="1:23" ht="23.4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9399</v>
      </c>
      <c r="F122" s="35" t="s">
        <v>10384</v>
      </c>
      <c r="G122" s="37" t="s">
        <v>10387</v>
      </c>
      <c r="H122" s="38">
        <v>19000</v>
      </c>
      <c r="I122" s="39"/>
      <c r="J122" s="40">
        <v>1</v>
      </c>
      <c r="K122" s="41"/>
      <c r="L122" s="76"/>
      <c r="M122" s="14"/>
      <c r="N122" s="15"/>
      <c r="O122" s="97">
        <v>0</v>
      </c>
      <c r="P122" s="97" t="s">
        <v>207</v>
      </c>
      <c r="Q122" s="146"/>
      <c r="R122" s="146" t="s">
        <v>504</v>
      </c>
      <c r="S122" s="78">
        <v>0</v>
      </c>
      <c r="T122" s="48">
        <v>0</v>
      </c>
      <c r="U122" s="23">
        <v>19000</v>
      </c>
      <c r="V122" s="24">
        <v>45880</v>
      </c>
      <c r="W122" s="62" t="s">
        <v>589</v>
      </c>
    </row>
    <row r="123" spans="1:23" ht="23.4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11294</v>
      </c>
      <c r="F123" s="35" t="s">
        <v>7160</v>
      </c>
      <c r="G123" s="37" t="s">
        <v>7104</v>
      </c>
      <c r="H123" s="38">
        <v>18000</v>
      </c>
      <c r="I123" s="39">
        <v>3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227" t="s">
        <v>12659</v>
      </c>
      <c r="R123" s="146"/>
      <c r="S123" s="78">
        <v>0</v>
      </c>
      <c r="T123" s="48">
        <v>54000</v>
      </c>
      <c r="U123" s="23"/>
      <c r="V123" s="24"/>
      <c r="W123" s="62" t="s">
        <v>589</v>
      </c>
    </row>
    <row r="124" spans="1:23" ht="23.4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11892</v>
      </c>
      <c r="F124" s="35" t="s">
        <v>7160</v>
      </c>
      <c r="G124" s="37" t="s">
        <v>7152</v>
      </c>
      <c r="H124" s="38">
        <v>18000</v>
      </c>
      <c r="I124" s="39"/>
      <c r="J124" s="40">
        <v>1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504</v>
      </c>
      <c r="S124" s="78">
        <v>0</v>
      </c>
      <c r="T124" s="48">
        <v>0</v>
      </c>
      <c r="U124" s="23">
        <v>18000</v>
      </c>
      <c r="V124" s="24">
        <v>45883</v>
      </c>
      <c r="W124" s="62" t="s">
        <v>589</v>
      </c>
    </row>
    <row r="125" spans="1:23" ht="23.45" customHeight="1">
      <c r="A125" s="16" t="s">
        <v>5737</v>
      </c>
      <c r="B125" s="16" t="s">
        <v>10755</v>
      </c>
      <c r="C125" s="16" t="s">
        <v>586</v>
      </c>
      <c r="D125" s="16" t="s">
        <v>587</v>
      </c>
      <c r="E125" s="25" t="s">
        <v>5543</v>
      </c>
      <c r="F125" s="16" t="s">
        <v>5540</v>
      </c>
      <c r="G125" s="26" t="s">
        <v>5738</v>
      </c>
      <c r="H125" s="27">
        <v>18000</v>
      </c>
      <c r="I125" s="28"/>
      <c r="J125" s="29"/>
      <c r="K125" s="12">
        <v>1</v>
      </c>
      <c r="L125" s="77"/>
      <c r="M125" s="10"/>
      <c r="N125" s="11"/>
      <c r="O125" s="97">
        <v>0</v>
      </c>
      <c r="P125" s="97" t="s">
        <v>207</v>
      </c>
      <c r="Q125" s="147"/>
      <c r="R125" s="147" t="s">
        <v>12351</v>
      </c>
      <c r="S125" s="78">
        <v>0</v>
      </c>
      <c r="T125" s="48">
        <v>0</v>
      </c>
      <c r="U125" s="23"/>
      <c r="V125" s="24"/>
      <c r="W125" s="62" t="s">
        <v>589</v>
      </c>
    </row>
    <row r="126" spans="1:23" ht="23.45" customHeight="1">
      <c r="A126" s="30" t="s">
        <v>5737</v>
      </c>
      <c r="B126" s="69" t="s">
        <v>10755</v>
      </c>
      <c r="C126" s="30" t="s">
        <v>586</v>
      </c>
      <c r="D126" s="30" t="s">
        <v>587</v>
      </c>
      <c r="E126" s="31" t="s">
        <v>5570</v>
      </c>
      <c r="F126" s="30" t="s">
        <v>5540</v>
      </c>
      <c r="G126" s="32" t="s">
        <v>6061</v>
      </c>
      <c r="H126" s="33">
        <v>18000</v>
      </c>
      <c r="I126" s="39"/>
      <c r="J126" s="40"/>
      <c r="K126" s="34">
        <v>1</v>
      </c>
      <c r="L126" s="76"/>
      <c r="M126" s="14"/>
      <c r="N126" s="15"/>
      <c r="O126" s="97">
        <v>0</v>
      </c>
      <c r="P126" s="97" t="s">
        <v>207</v>
      </c>
      <c r="Q126" s="146"/>
      <c r="R126" s="217" t="s">
        <v>12752</v>
      </c>
      <c r="S126" s="78">
        <v>0</v>
      </c>
      <c r="T126" s="49">
        <v>0</v>
      </c>
      <c r="U126" s="23"/>
      <c r="V126" s="24"/>
      <c r="W126" s="62" t="s">
        <v>589</v>
      </c>
    </row>
    <row r="127" spans="1:23" ht="23.45" customHeight="1">
      <c r="A127" s="30" t="s">
        <v>5737</v>
      </c>
      <c r="B127" s="69" t="s">
        <v>10755</v>
      </c>
      <c r="C127" s="30" t="s">
        <v>586</v>
      </c>
      <c r="D127" s="30" t="s">
        <v>587</v>
      </c>
      <c r="E127" s="31" t="s">
        <v>12724</v>
      </c>
      <c r="F127" s="30" t="s">
        <v>12725</v>
      </c>
      <c r="G127" s="32" t="s">
        <v>12730</v>
      </c>
      <c r="H127" s="33">
        <v>17000</v>
      </c>
      <c r="I127" s="39"/>
      <c r="J127" s="40"/>
      <c r="K127" s="34">
        <v>1</v>
      </c>
      <c r="L127" s="76"/>
      <c r="M127" s="14"/>
      <c r="N127" s="15"/>
      <c r="O127" s="97">
        <v>0</v>
      </c>
      <c r="P127" s="97" t="s">
        <v>207</v>
      </c>
      <c r="Q127" s="146"/>
      <c r="R127" s="217" t="s">
        <v>12753</v>
      </c>
      <c r="S127" s="78">
        <v>0</v>
      </c>
      <c r="T127" s="49">
        <v>0</v>
      </c>
      <c r="U127" s="23"/>
      <c r="V127" s="24"/>
      <c r="W127" s="62" t="s">
        <v>589</v>
      </c>
    </row>
    <row r="128" spans="1:23" ht="23.45" customHeight="1">
      <c r="A128" s="30" t="s">
        <v>5737</v>
      </c>
      <c r="B128" s="69" t="s">
        <v>10755</v>
      </c>
      <c r="C128" s="30" t="s">
        <v>586</v>
      </c>
      <c r="D128" s="30" t="s">
        <v>587</v>
      </c>
      <c r="E128" s="31" t="s">
        <v>5542</v>
      </c>
      <c r="F128" s="30" t="s">
        <v>5540</v>
      </c>
      <c r="G128" s="32" t="s">
        <v>5917</v>
      </c>
      <c r="H128" s="33">
        <v>18000</v>
      </c>
      <c r="I128" s="39"/>
      <c r="J128" s="40"/>
      <c r="K128" s="34">
        <v>1</v>
      </c>
      <c r="L128" s="76"/>
      <c r="M128" s="14"/>
      <c r="N128" s="15"/>
      <c r="O128" s="97">
        <v>0</v>
      </c>
      <c r="P128" s="97" t="s">
        <v>207</v>
      </c>
      <c r="Q128" s="146"/>
      <c r="R128" s="217" t="s">
        <v>12754</v>
      </c>
      <c r="S128" s="78">
        <v>0</v>
      </c>
      <c r="T128" s="49">
        <v>0</v>
      </c>
      <c r="U128" s="23"/>
      <c r="V128" s="24"/>
      <c r="W128" s="62" t="s">
        <v>589</v>
      </c>
    </row>
    <row r="129" spans="1:23" ht="23.45" customHeight="1">
      <c r="A129" s="16"/>
      <c r="B129" s="16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97">
        <v>0</v>
      </c>
      <c r="P129" s="97" t="s">
        <v>207</v>
      </c>
      <c r="Q129" s="147"/>
      <c r="R129" s="147"/>
      <c r="S129" s="78">
        <v>0</v>
      </c>
      <c r="T129" s="49">
        <v>0</v>
      </c>
      <c r="U129" s="23"/>
      <c r="V129" s="24"/>
      <c r="W129" s="62" t="s">
        <v>207</v>
      </c>
    </row>
    <row r="130" spans="1:23" ht="23.45" customHeight="1">
      <c r="A130" s="35" t="s">
        <v>507</v>
      </c>
      <c r="B130" s="35" t="s">
        <v>10567</v>
      </c>
      <c r="C130" s="35" t="s">
        <v>508</v>
      </c>
      <c r="D130" s="35" t="s">
        <v>509</v>
      </c>
      <c r="E130" s="36" t="s">
        <v>7163</v>
      </c>
      <c r="F130" s="35" t="s">
        <v>7164</v>
      </c>
      <c r="G130" s="37" t="s">
        <v>7076</v>
      </c>
      <c r="H130" s="38">
        <v>19000</v>
      </c>
      <c r="I130" s="39">
        <v>3</v>
      </c>
      <c r="J130" s="40"/>
      <c r="K130" s="41"/>
      <c r="L130" s="76">
        <v>3</v>
      </c>
      <c r="M130" s="14"/>
      <c r="N130" s="15"/>
      <c r="O130" s="97">
        <v>3</v>
      </c>
      <c r="P130" s="97" t="s">
        <v>207</v>
      </c>
      <c r="Q130" s="146"/>
      <c r="R130" s="146"/>
      <c r="S130" s="78">
        <v>3</v>
      </c>
      <c r="T130" s="48">
        <v>57000</v>
      </c>
      <c r="U130" s="23"/>
      <c r="V130" s="24"/>
      <c r="W130" s="62" t="s">
        <v>507</v>
      </c>
    </row>
    <row r="131" spans="1:23" ht="23.45" customHeight="1">
      <c r="A131" s="35" t="s">
        <v>507</v>
      </c>
      <c r="B131" s="35" t="s">
        <v>10567</v>
      </c>
      <c r="C131" s="35" t="s">
        <v>508</v>
      </c>
      <c r="D131" s="35" t="s">
        <v>509</v>
      </c>
      <c r="E131" s="36" t="s">
        <v>12085</v>
      </c>
      <c r="F131" s="35" t="s">
        <v>7164</v>
      </c>
      <c r="G131" s="37" t="s">
        <v>7055</v>
      </c>
      <c r="H131" s="38">
        <v>19000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19000</v>
      </c>
      <c r="U131" s="23"/>
      <c r="V131" s="24"/>
      <c r="W131" s="62" t="s">
        <v>507</v>
      </c>
    </row>
    <row r="132" spans="1:23" ht="23.45" customHeight="1">
      <c r="A132" s="16" t="s">
        <v>11736</v>
      </c>
      <c r="B132" s="16" t="s">
        <v>10567</v>
      </c>
      <c r="C132" s="16" t="s">
        <v>508</v>
      </c>
      <c r="D132" s="16" t="s">
        <v>509</v>
      </c>
      <c r="E132" s="25" t="s">
        <v>11701</v>
      </c>
      <c r="F132" s="16" t="s">
        <v>11700</v>
      </c>
      <c r="G132" s="26" t="s">
        <v>35</v>
      </c>
      <c r="H132" s="27">
        <v>19000</v>
      </c>
      <c r="I132" s="28"/>
      <c r="J132" s="29"/>
      <c r="K132" s="12">
        <v>1</v>
      </c>
      <c r="L132" s="77"/>
      <c r="M132" s="10"/>
      <c r="N132" s="11"/>
      <c r="O132" s="97">
        <v>0</v>
      </c>
      <c r="P132" s="97" t="s">
        <v>207</v>
      </c>
      <c r="Q132" s="146"/>
      <c r="R132" s="147" t="s">
        <v>11756</v>
      </c>
      <c r="S132" s="78">
        <v>0</v>
      </c>
      <c r="T132" s="48">
        <v>0</v>
      </c>
      <c r="U132" s="23"/>
      <c r="V132" s="24"/>
      <c r="W132" s="62" t="s">
        <v>507</v>
      </c>
    </row>
    <row r="133" spans="1:23" ht="23.45" customHeight="1">
      <c r="A133" s="16"/>
      <c r="B133" s="16"/>
      <c r="C133" s="16"/>
      <c r="D133" s="16"/>
      <c r="E133" s="25"/>
      <c r="F133" s="16"/>
      <c r="G133" s="26"/>
      <c r="H133" s="27"/>
      <c r="I133" s="28"/>
      <c r="J133" s="29"/>
      <c r="K133" s="12"/>
      <c r="L133" s="77"/>
      <c r="M133" s="10"/>
      <c r="N133" s="11"/>
      <c r="O133" s="97">
        <v>0</v>
      </c>
      <c r="P133" s="97" t="s">
        <v>207</v>
      </c>
      <c r="Q133" s="233"/>
      <c r="R133" s="147"/>
      <c r="S133" s="78">
        <v>0</v>
      </c>
      <c r="T133" s="49">
        <v>0</v>
      </c>
      <c r="U133" s="23"/>
      <c r="V133" s="24"/>
      <c r="W133" s="62" t="s">
        <v>207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11592</v>
      </c>
      <c r="F134" s="35" t="s">
        <v>7166</v>
      </c>
      <c r="G134" s="37" t="s">
        <v>11593</v>
      </c>
      <c r="H134" s="38">
        <v>17000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11938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67" t="s">
        <v>10666</v>
      </c>
      <c r="C135" s="35" t="s">
        <v>69</v>
      </c>
      <c r="D135" s="35" t="s">
        <v>69</v>
      </c>
      <c r="E135" s="36" t="s">
        <v>10121</v>
      </c>
      <c r="F135" s="35" t="s">
        <v>7166</v>
      </c>
      <c r="G135" s="37" t="s">
        <v>10122</v>
      </c>
      <c r="H135" s="38">
        <v>17000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11375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12399</v>
      </c>
      <c r="F136" s="35" t="s">
        <v>7166</v>
      </c>
      <c r="G136" s="37" t="s">
        <v>12400</v>
      </c>
      <c r="H136" s="38">
        <v>17200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12433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9700</v>
      </c>
      <c r="F137" s="35" t="s">
        <v>7166</v>
      </c>
      <c r="G137" s="37" t="s">
        <v>9701</v>
      </c>
      <c r="H137" s="38">
        <v>17000</v>
      </c>
      <c r="I137" s="39">
        <v>20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11590</v>
      </c>
      <c r="F138" s="35" t="s">
        <v>7166</v>
      </c>
      <c r="G138" s="37" t="s">
        <v>11591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11652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246" t="s">
        <v>67</v>
      </c>
      <c r="B139" s="246" t="s">
        <v>10666</v>
      </c>
      <c r="C139" s="246" t="s">
        <v>69</v>
      </c>
      <c r="D139" s="246" t="s">
        <v>69</v>
      </c>
      <c r="E139" s="247" t="s">
        <v>11594</v>
      </c>
      <c r="F139" s="246" t="s">
        <v>7166</v>
      </c>
      <c r="G139" s="248" t="s">
        <v>11595</v>
      </c>
      <c r="H139" s="249">
        <v>17000</v>
      </c>
      <c r="I139" s="250">
        <v>10</v>
      </c>
      <c r="J139" s="251"/>
      <c r="K139" s="252"/>
      <c r="L139" s="253"/>
      <c r="M139" s="254"/>
      <c r="N139" s="255"/>
      <c r="O139" s="97">
        <v>0</v>
      </c>
      <c r="P139" s="97" t="s">
        <v>207</v>
      </c>
      <c r="Q139" s="258"/>
      <c r="R139" s="314" t="s">
        <v>11652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7569</v>
      </c>
      <c r="F140" s="35" t="s">
        <v>7166</v>
      </c>
      <c r="G140" s="245" t="s">
        <v>7570</v>
      </c>
      <c r="H140" s="262">
        <v>17200</v>
      </c>
      <c r="I140" s="263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10156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7567</v>
      </c>
      <c r="F141" s="35" t="s">
        <v>7166</v>
      </c>
      <c r="G141" s="37" t="s">
        <v>7568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7792</v>
      </c>
      <c r="F142" s="35" t="s">
        <v>7166</v>
      </c>
      <c r="G142" s="37" t="s">
        <v>7793</v>
      </c>
      <c r="H142" s="38">
        <v>17200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12433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9400</v>
      </c>
      <c r="F143" s="35" t="s">
        <v>7166</v>
      </c>
      <c r="G143" s="37" t="s">
        <v>9401</v>
      </c>
      <c r="H143" s="38">
        <v>17000</v>
      </c>
      <c r="I143" s="39">
        <v>20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11375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9400</v>
      </c>
      <c r="F144" s="35" t="s">
        <v>7166</v>
      </c>
      <c r="G144" s="37" t="s">
        <v>9401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12649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45" customHeight="1">
      <c r="A145" s="246" t="s">
        <v>67</v>
      </c>
      <c r="B145" s="246" t="s">
        <v>10666</v>
      </c>
      <c r="C145" s="246" t="s">
        <v>69</v>
      </c>
      <c r="D145" s="246" t="s">
        <v>69</v>
      </c>
      <c r="E145" s="247" t="s">
        <v>9786</v>
      </c>
      <c r="F145" s="246" t="s">
        <v>7166</v>
      </c>
      <c r="G145" s="248" t="s">
        <v>9787</v>
      </c>
      <c r="H145" s="249">
        <v>17200</v>
      </c>
      <c r="I145" s="250">
        <v>10</v>
      </c>
      <c r="J145" s="251"/>
      <c r="K145" s="252"/>
      <c r="L145" s="253"/>
      <c r="M145" s="254"/>
      <c r="N145" s="255"/>
      <c r="O145" s="97">
        <v>0</v>
      </c>
      <c r="P145" s="97" t="s">
        <v>207</v>
      </c>
      <c r="Q145" s="258"/>
      <c r="R145" s="314" t="s">
        <v>11938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11894</v>
      </c>
      <c r="F146" s="35" t="s">
        <v>11893</v>
      </c>
      <c r="G146" s="37" t="s">
        <v>11895</v>
      </c>
      <c r="H146" s="38">
        <v>20000</v>
      </c>
      <c r="I146" s="39">
        <v>1</v>
      </c>
      <c r="J146" s="40"/>
      <c r="K146" s="41"/>
      <c r="L146" s="76">
        <v>1</v>
      </c>
      <c r="M146" s="14"/>
      <c r="N146" s="15"/>
      <c r="O146" s="97">
        <v>1</v>
      </c>
      <c r="P146" s="97" t="s">
        <v>207</v>
      </c>
      <c r="Q146" s="146"/>
      <c r="R146" s="146"/>
      <c r="S146" s="78">
        <v>1</v>
      </c>
      <c r="T146" s="48">
        <v>20000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7923</v>
      </c>
      <c r="F147" s="35" t="s">
        <v>11893</v>
      </c>
      <c r="G147" s="37" t="s">
        <v>10392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20000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7572</v>
      </c>
      <c r="F148" s="35" t="s">
        <v>7168</v>
      </c>
      <c r="G148" s="37" t="s">
        <v>7573</v>
      </c>
      <c r="H148" s="38">
        <v>20000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20000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10388</v>
      </c>
      <c r="F149" s="35" t="s">
        <v>7168</v>
      </c>
      <c r="G149" s="37" t="s">
        <v>10389</v>
      </c>
      <c r="H149" s="38">
        <v>20000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20000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67" t="s">
        <v>10666</v>
      </c>
      <c r="C150" s="35" t="s">
        <v>69</v>
      </c>
      <c r="D150" s="35" t="s">
        <v>69</v>
      </c>
      <c r="E150" s="36" t="s">
        <v>8026</v>
      </c>
      <c r="F150" s="35" t="s">
        <v>7168</v>
      </c>
      <c r="G150" s="37" t="s">
        <v>6167</v>
      </c>
      <c r="H150" s="38">
        <v>20000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20000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7172</v>
      </c>
      <c r="F151" s="35" t="s">
        <v>7173</v>
      </c>
      <c r="G151" s="37" t="s">
        <v>7152</v>
      </c>
      <c r="H151" s="38">
        <v>18000</v>
      </c>
      <c r="I151" s="39">
        <v>1</v>
      </c>
      <c r="J151" s="40"/>
      <c r="K151" s="41"/>
      <c r="L151" s="76">
        <v>1</v>
      </c>
      <c r="M151" s="14"/>
      <c r="N151" s="15"/>
      <c r="O151" s="97">
        <v>1</v>
      </c>
      <c r="P151" s="97" t="s">
        <v>207</v>
      </c>
      <c r="Q151" s="146"/>
      <c r="R151" s="146"/>
      <c r="S151" s="78">
        <v>1</v>
      </c>
      <c r="T151" s="48">
        <v>18000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7574</v>
      </c>
      <c r="F152" s="35" t="s">
        <v>7173</v>
      </c>
      <c r="G152" s="37" t="s">
        <v>7106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12592</v>
      </c>
      <c r="F153" s="35" t="s">
        <v>10391</v>
      </c>
      <c r="G153" s="37" t="s">
        <v>12593</v>
      </c>
      <c r="H153" s="38">
        <v>19000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19000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67" t="s">
        <v>10666</v>
      </c>
      <c r="C154" s="35" t="s">
        <v>69</v>
      </c>
      <c r="D154" s="35" t="s">
        <v>69</v>
      </c>
      <c r="E154" s="36" t="s">
        <v>12591</v>
      </c>
      <c r="F154" s="35" t="s">
        <v>10391</v>
      </c>
      <c r="G154" s="37" t="s">
        <v>11895</v>
      </c>
      <c r="H154" s="38">
        <v>19000</v>
      </c>
      <c r="I154" s="39">
        <v>1</v>
      </c>
      <c r="J154" s="40"/>
      <c r="K154" s="41"/>
      <c r="L154" s="76">
        <v>1</v>
      </c>
      <c r="M154" s="14"/>
      <c r="N154" s="15"/>
      <c r="O154" s="97">
        <v>1</v>
      </c>
      <c r="P154" s="97" t="s">
        <v>207</v>
      </c>
      <c r="Q154" s="146"/>
      <c r="R154" s="146"/>
      <c r="S154" s="78">
        <v>1</v>
      </c>
      <c r="T154" s="48">
        <v>19000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67" t="s">
        <v>10666</v>
      </c>
      <c r="C155" s="35" t="s">
        <v>69</v>
      </c>
      <c r="D155" s="35" t="s">
        <v>69</v>
      </c>
      <c r="E155" s="36" t="s">
        <v>11599</v>
      </c>
      <c r="F155" s="35" t="s">
        <v>7178</v>
      </c>
      <c r="G155" s="37" t="s">
        <v>7097</v>
      </c>
      <c r="H155" s="38">
        <v>18000</v>
      </c>
      <c r="I155" s="39">
        <v>4</v>
      </c>
      <c r="J155" s="40"/>
      <c r="K155" s="41"/>
      <c r="L155" s="76"/>
      <c r="M155" s="14"/>
      <c r="N155" s="15"/>
      <c r="O155" s="97">
        <v>0</v>
      </c>
      <c r="P155" s="97" t="s">
        <v>207</v>
      </c>
      <c r="Q155" s="146"/>
      <c r="R155" s="146"/>
      <c r="S155" s="78">
        <v>0</v>
      </c>
      <c r="T155" s="48">
        <v>0</v>
      </c>
      <c r="U155" s="23"/>
      <c r="V155" s="24"/>
      <c r="W155" s="62" t="s">
        <v>1106</v>
      </c>
    </row>
    <row r="156" spans="1:23" ht="23.45" customHeight="1">
      <c r="A156" s="246" t="s">
        <v>67</v>
      </c>
      <c r="B156" s="246" t="s">
        <v>10666</v>
      </c>
      <c r="C156" s="246" t="s">
        <v>69</v>
      </c>
      <c r="D156" s="246" t="s">
        <v>69</v>
      </c>
      <c r="E156" s="247" t="s">
        <v>7795</v>
      </c>
      <c r="F156" s="246" t="s">
        <v>7178</v>
      </c>
      <c r="G156" s="248" t="s">
        <v>7104</v>
      </c>
      <c r="H156" s="249">
        <v>18000</v>
      </c>
      <c r="I156" s="250">
        <v>9</v>
      </c>
      <c r="J156" s="251"/>
      <c r="K156" s="252"/>
      <c r="L156" s="253"/>
      <c r="M156" s="254"/>
      <c r="N156" s="255"/>
      <c r="O156" s="97">
        <v>0</v>
      </c>
      <c r="P156" s="97" t="s">
        <v>207</v>
      </c>
      <c r="Q156" s="258"/>
      <c r="R156" s="258"/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11598</v>
      </c>
      <c r="F157" s="35" t="s">
        <v>7178</v>
      </c>
      <c r="G157" s="37" t="s">
        <v>7102</v>
      </c>
      <c r="H157" s="38">
        <v>18000</v>
      </c>
      <c r="I157" s="39">
        <v>2</v>
      </c>
      <c r="J157" s="40"/>
      <c r="K157" s="41"/>
      <c r="L157" s="76">
        <v>2</v>
      </c>
      <c r="M157" s="14"/>
      <c r="N157" s="15"/>
      <c r="O157" s="97">
        <v>2</v>
      </c>
      <c r="P157" s="97" t="s">
        <v>207</v>
      </c>
      <c r="Q157" s="146"/>
      <c r="R157" s="146"/>
      <c r="S157" s="78">
        <v>2</v>
      </c>
      <c r="T157" s="48">
        <v>36000</v>
      </c>
      <c r="U157" s="23"/>
      <c r="V157" s="24"/>
      <c r="W157" s="62" t="s">
        <v>1106</v>
      </c>
    </row>
    <row r="158" spans="1:23" ht="23.4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12594</v>
      </c>
      <c r="F158" s="35" t="s">
        <v>7178</v>
      </c>
      <c r="G158" s="37" t="s">
        <v>7149</v>
      </c>
      <c r="H158" s="38">
        <v>18000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18000</v>
      </c>
      <c r="U158" s="23"/>
      <c r="V158" s="24"/>
      <c r="W158" s="62" t="s">
        <v>1106</v>
      </c>
    </row>
    <row r="159" spans="1:23" ht="23.45" customHeight="1">
      <c r="A159" s="35" t="s">
        <v>67</v>
      </c>
      <c r="B159" s="35" t="s">
        <v>10666</v>
      </c>
      <c r="C159" s="35" t="s">
        <v>69</v>
      </c>
      <c r="D159" s="35" t="s">
        <v>69</v>
      </c>
      <c r="E159" s="36" t="s">
        <v>7179</v>
      </c>
      <c r="F159" s="35" t="s">
        <v>7178</v>
      </c>
      <c r="G159" s="37" t="s">
        <v>7148</v>
      </c>
      <c r="H159" s="38">
        <v>18000</v>
      </c>
      <c r="I159" s="39">
        <v>2</v>
      </c>
      <c r="J159" s="40"/>
      <c r="K159" s="41"/>
      <c r="L159" s="76"/>
      <c r="M159" s="14"/>
      <c r="N159" s="15"/>
      <c r="O159" s="97">
        <v>0</v>
      </c>
      <c r="P159" s="97" t="s">
        <v>207</v>
      </c>
      <c r="Q159" s="146"/>
      <c r="R159" s="146"/>
      <c r="S159" s="78">
        <v>0</v>
      </c>
      <c r="T159" s="48">
        <v>0</v>
      </c>
      <c r="U159" s="23"/>
      <c r="V159" s="24"/>
      <c r="W159" s="62" t="s">
        <v>1106</v>
      </c>
    </row>
    <row r="160" spans="1:23" ht="23.45" customHeight="1">
      <c r="A160" s="35" t="s">
        <v>67</v>
      </c>
      <c r="B160" s="35" t="s">
        <v>10666</v>
      </c>
      <c r="C160" s="35" t="s">
        <v>69</v>
      </c>
      <c r="D160" s="35" t="s">
        <v>69</v>
      </c>
      <c r="E160" s="36" t="s">
        <v>7177</v>
      </c>
      <c r="F160" s="35" t="s">
        <v>7178</v>
      </c>
      <c r="G160" s="37" t="s">
        <v>7147</v>
      </c>
      <c r="H160" s="38">
        <v>18000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146"/>
      <c r="R160" s="146"/>
      <c r="S160" s="78">
        <v>1</v>
      </c>
      <c r="T160" s="48">
        <v>18000</v>
      </c>
      <c r="U160" s="23"/>
      <c r="V160" s="24"/>
      <c r="W160" s="62" t="s">
        <v>1106</v>
      </c>
    </row>
    <row r="161" spans="1:23" ht="23.45" customHeight="1">
      <c r="A161" s="35" t="s">
        <v>67</v>
      </c>
      <c r="B161" s="35" t="s">
        <v>10666</v>
      </c>
      <c r="C161" s="35" t="s">
        <v>69</v>
      </c>
      <c r="D161" s="35" t="s">
        <v>69</v>
      </c>
      <c r="E161" s="36" t="s">
        <v>7180</v>
      </c>
      <c r="F161" s="35" t="s">
        <v>7178</v>
      </c>
      <c r="G161" s="37" t="s">
        <v>7152</v>
      </c>
      <c r="H161" s="38">
        <v>18000</v>
      </c>
      <c r="I161" s="39">
        <v>7</v>
      </c>
      <c r="J161" s="40"/>
      <c r="K161" s="41"/>
      <c r="L161" s="76"/>
      <c r="M161" s="14"/>
      <c r="N161" s="15"/>
      <c r="O161" s="97">
        <v>0</v>
      </c>
      <c r="P161" s="97" t="s">
        <v>207</v>
      </c>
      <c r="Q161" s="146" t="s">
        <v>12661</v>
      </c>
      <c r="R161" s="146"/>
      <c r="S161" s="78">
        <v>0</v>
      </c>
      <c r="T161" s="48">
        <v>0</v>
      </c>
      <c r="U161" s="23"/>
      <c r="V161" s="24"/>
      <c r="W161" s="62" t="s">
        <v>1106</v>
      </c>
    </row>
    <row r="162" spans="1:23" ht="23.45" customHeight="1">
      <c r="A162" s="35" t="s">
        <v>67</v>
      </c>
      <c r="B162" s="35" t="s">
        <v>10666</v>
      </c>
      <c r="C162" s="35" t="s">
        <v>69</v>
      </c>
      <c r="D162" s="35" t="s">
        <v>69</v>
      </c>
      <c r="E162" s="36" t="s">
        <v>10011</v>
      </c>
      <c r="F162" s="35" t="s">
        <v>7576</v>
      </c>
      <c r="G162" s="37" t="s">
        <v>10012</v>
      </c>
      <c r="H162" s="38">
        <v>18700</v>
      </c>
      <c r="I162" s="39">
        <v>1</v>
      </c>
      <c r="J162" s="40"/>
      <c r="K162" s="41"/>
      <c r="L162" s="76">
        <v>1</v>
      </c>
      <c r="M162" s="14"/>
      <c r="N162" s="15"/>
      <c r="O162" s="97">
        <v>1</v>
      </c>
      <c r="P162" s="97" t="s">
        <v>207</v>
      </c>
      <c r="Q162" s="146"/>
      <c r="R162" s="146"/>
      <c r="S162" s="78">
        <v>1</v>
      </c>
      <c r="T162" s="48">
        <v>18700</v>
      </c>
      <c r="U162" s="23"/>
      <c r="V162" s="24"/>
      <c r="W162" s="62" t="s">
        <v>1106</v>
      </c>
    </row>
    <row r="163" spans="1:23" ht="23.45" customHeight="1">
      <c r="A163" s="35" t="s">
        <v>67</v>
      </c>
      <c r="B163" s="35" t="s">
        <v>10666</v>
      </c>
      <c r="C163" s="35" t="s">
        <v>69</v>
      </c>
      <c r="D163" s="35" t="s">
        <v>69</v>
      </c>
      <c r="E163" s="36" t="s">
        <v>7577</v>
      </c>
      <c r="F163" s="35" t="s">
        <v>7576</v>
      </c>
      <c r="G163" s="37" t="s">
        <v>7578</v>
      </c>
      <c r="H163" s="38">
        <v>18700</v>
      </c>
      <c r="I163" s="39">
        <v>3</v>
      </c>
      <c r="J163" s="40"/>
      <c r="K163" s="41"/>
      <c r="L163" s="76">
        <v>3</v>
      </c>
      <c r="M163" s="14"/>
      <c r="N163" s="15"/>
      <c r="O163" s="97">
        <v>3</v>
      </c>
      <c r="P163" s="97" t="s">
        <v>207</v>
      </c>
      <c r="Q163" s="146"/>
      <c r="R163" s="146"/>
      <c r="S163" s="78">
        <v>3</v>
      </c>
      <c r="T163" s="48">
        <v>56100</v>
      </c>
      <c r="U163" s="23"/>
      <c r="V163" s="24"/>
      <c r="W163" s="62" t="s">
        <v>1106</v>
      </c>
    </row>
    <row r="164" spans="1:23" ht="23.45" customHeight="1">
      <c r="A164" s="35" t="s">
        <v>67</v>
      </c>
      <c r="B164" s="35" t="s">
        <v>10666</v>
      </c>
      <c r="C164" s="35" t="s">
        <v>69</v>
      </c>
      <c r="D164" s="35" t="s">
        <v>69</v>
      </c>
      <c r="E164" s="36" t="s">
        <v>9713</v>
      </c>
      <c r="F164" s="35" t="s">
        <v>9714</v>
      </c>
      <c r="G164" s="37" t="s">
        <v>7067</v>
      </c>
      <c r="H164" s="38">
        <v>19000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19000</v>
      </c>
      <c r="U164" s="23"/>
      <c r="V164" s="24"/>
      <c r="W164" s="62" t="s">
        <v>1106</v>
      </c>
    </row>
    <row r="165" spans="1:23" ht="23.45" customHeight="1">
      <c r="A165" s="16" t="s">
        <v>70</v>
      </c>
      <c r="B165" s="16" t="s">
        <v>10666</v>
      </c>
      <c r="C165" s="16" t="s">
        <v>69</v>
      </c>
      <c r="D165" s="16" t="s">
        <v>69</v>
      </c>
      <c r="E165" s="25" t="s">
        <v>5368</v>
      </c>
      <c r="F165" s="16" t="s">
        <v>5260</v>
      </c>
      <c r="G165" s="26" t="s">
        <v>5915</v>
      </c>
      <c r="H165" s="27">
        <v>17200</v>
      </c>
      <c r="I165" s="28"/>
      <c r="J165" s="29"/>
      <c r="K165" s="84">
        <v>1</v>
      </c>
      <c r="L165" s="77"/>
      <c r="M165" s="10"/>
      <c r="N165" s="11"/>
      <c r="O165" s="97">
        <v>0</v>
      </c>
      <c r="P165" s="97" t="s">
        <v>207</v>
      </c>
      <c r="Q165" s="231" t="s">
        <v>52</v>
      </c>
      <c r="R165" s="147" t="s">
        <v>12033</v>
      </c>
      <c r="S165" s="78">
        <v>0</v>
      </c>
      <c r="T165" s="48">
        <v>-17200</v>
      </c>
      <c r="U165" s="23"/>
      <c r="V165" s="24"/>
      <c r="W165" s="62" t="s">
        <v>1106</v>
      </c>
    </row>
    <row r="166" spans="1:23" ht="23.45" customHeight="1">
      <c r="A166" s="16" t="s">
        <v>70</v>
      </c>
      <c r="B166" s="16" t="s">
        <v>10666</v>
      </c>
      <c r="C166" s="16" t="s">
        <v>69</v>
      </c>
      <c r="D166" s="16" t="s">
        <v>69</v>
      </c>
      <c r="E166" s="25" t="s">
        <v>5799</v>
      </c>
      <c r="F166" s="16" t="s">
        <v>5700</v>
      </c>
      <c r="G166" s="26" t="s">
        <v>6061</v>
      </c>
      <c r="H166" s="27">
        <v>18000</v>
      </c>
      <c r="I166" s="28"/>
      <c r="J166" s="29"/>
      <c r="K166" s="84">
        <v>1</v>
      </c>
      <c r="L166" s="77"/>
      <c r="M166" s="10"/>
      <c r="N166" s="11"/>
      <c r="O166" s="97">
        <v>0</v>
      </c>
      <c r="P166" s="97" t="s">
        <v>207</v>
      </c>
      <c r="Q166" s="167" t="s">
        <v>36</v>
      </c>
      <c r="R166" s="147" t="s">
        <v>12351</v>
      </c>
      <c r="S166" s="78">
        <v>0</v>
      </c>
      <c r="T166" s="48">
        <v>0</v>
      </c>
      <c r="U166" s="23"/>
      <c r="V166" s="24"/>
      <c r="W166" s="62" t="s">
        <v>1106</v>
      </c>
    </row>
    <row r="167" spans="1:23" ht="23.45" customHeight="1">
      <c r="A167" s="16" t="s">
        <v>70</v>
      </c>
      <c r="B167" s="16" t="s">
        <v>10666</v>
      </c>
      <c r="C167" s="16" t="s">
        <v>69</v>
      </c>
      <c r="D167" s="16" t="s">
        <v>69</v>
      </c>
      <c r="E167" s="25" t="s">
        <v>5701</v>
      </c>
      <c r="F167" s="16" t="s">
        <v>5700</v>
      </c>
      <c r="G167" s="26" t="s">
        <v>5742</v>
      </c>
      <c r="H167" s="27">
        <v>18000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36</v>
      </c>
      <c r="R167" s="147" t="s">
        <v>12355</v>
      </c>
      <c r="S167" s="78">
        <v>0</v>
      </c>
      <c r="T167" s="48">
        <v>0</v>
      </c>
      <c r="U167" s="23"/>
      <c r="V167" s="24"/>
      <c r="W167" s="62" t="s">
        <v>1106</v>
      </c>
    </row>
    <row r="168" spans="1:23" ht="23.45" customHeight="1">
      <c r="A168" s="16" t="s">
        <v>70</v>
      </c>
      <c r="B168" s="16" t="s">
        <v>10666</v>
      </c>
      <c r="C168" s="16" t="s">
        <v>69</v>
      </c>
      <c r="D168" s="16" t="s">
        <v>69</v>
      </c>
      <c r="E168" s="25" t="s">
        <v>5252</v>
      </c>
      <c r="F168" s="16" t="s">
        <v>5801</v>
      </c>
      <c r="G168" s="26" t="s">
        <v>6520</v>
      </c>
      <c r="H168" s="27">
        <v>18700</v>
      </c>
      <c r="I168" s="28"/>
      <c r="J168" s="29"/>
      <c r="K168" s="12">
        <v>2</v>
      </c>
      <c r="L168" s="77"/>
      <c r="M168" s="10"/>
      <c r="N168" s="11"/>
      <c r="O168" s="107">
        <v>0</v>
      </c>
      <c r="P168" s="107" t="s">
        <v>207</v>
      </c>
      <c r="Q168" s="147"/>
      <c r="R168" s="147" t="s">
        <v>12498</v>
      </c>
      <c r="S168" s="78">
        <v>0</v>
      </c>
      <c r="T168" s="48">
        <v>0</v>
      </c>
      <c r="U168" s="23"/>
      <c r="V168" s="24"/>
      <c r="W168" s="62" t="s">
        <v>1106</v>
      </c>
    </row>
    <row r="169" spans="1:23" ht="23.45" customHeight="1">
      <c r="A169" s="30"/>
      <c r="B169" s="30"/>
      <c r="C169" s="30"/>
      <c r="D169" s="30"/>
      <c r="E169" s="31"/>
      <c r="F169" s="30"/>
      <c r="G169" s="32"/>
      <c r="H169" s="33"/>
      <c r="I169" s="39"/>
      <c r="J169" s="40"/>
      <c r="K169" s="34"/>
      <c r="L169" s="77"/>
      <c r="M169" s="10"/>
      <c r="N169" s="11"/>
      <c r="O169" s="97">
        <v>0</v>
      </c>
      <c r="P169" s="97" t="s">
        <v>207</v>
      </c>
      <c r="Q169" s="146"/>
      <c r="R169" s="217"/>
      <c r="S169" s="78">
        <v>0</v>
      </c>
      <c r="T169" s="49">
        <v>0</v>
      </c>
      <c r="U169" s="23"/>
      <c r="V169" s="24"/>
      <c r="W169" s="62" t="s">
        <v>207</v>
      </c>
    </row>
    <row r="170" spans="1:23" ht="23.45" customHeight="1">
      <c r="A170" s="35" t="s">
        <v>6365</v>
      </c>
      <c r="B170" s="35" t="s">
        <v>10610</v>
      </c>
      <c r="C170" s="35" t="s">
        <v>6380</v>
      </c>
      <c r="D170" s="35" t="s">
        <v>6381</v>
      </c>
      <c r="E170" s="36" t="s">
        <v>7182</v>
      </c>
      <c r="F170" s="35" t="s">
        <v>7183</v>
      </c>
      <c r="G170" s="37" t="s">
        <v>7130</v>
      </c>
      <c r="H170" s="38">
        <v>11000</v>
      </c>
      <c r="I170" s="39">
        <v>1</v>
      </c>
      <c r="J170" s="40"/>
      <c r="K170" s="41"/>
      <c r="L170" s="76">
        <v>1</v>
      </c>
      <c r="M170" s="14"/>
      <c r="N170" s="15"/>
      <c r="O170" s="97">
        <v>1</v>
      </c>
      <c r="P170" s="97" t="s">
        <v>207</v>
      </c>
      <c r="Q170" s="146"/>
      <c r="R170" s="146"/>
      <c r="S170" s="78">
        <v>1</v>
      </c>
      <c r="T170" s="48">
        <v>11000</v>
      </c>
      <c r="U170" s="23"/>
      <c r="V170" s="24"/>
      <c r="W170" s="62" t="s">
        <v>6432</v>
      </c>
    </row>
    <row r="171" spans="1:23" ht="23.45" customHeight="1">
      <c r="A171" s="35" t="s">
        <v>6365</v>
      </c>
      <c r="B171" s="35" t="s">
        <v>10610</v>
      </c>
      <c r="C171" s="35" t="s">
        <v>6380</v>
      </c>
      <c r="D171" s="35" t="s">
        <v>6381</v>
      </c>
      <c r="E171" s="36" t="s">
        <v>10393</v>
      </c>
      <c r="F171" s="35" t="s">
        <v>7183</v>
      </c>
      <c r="G171" s="37" t="s">
        <v>7067</v>
      </c>
      <c r="H171" s="38">
        <v>11000</v>
      </c>
      <c r="I171" s="39">
        <v>1</v>
      </c>
      <c r="J171" s="40"/>
      <c r="K171" s="41"/>
      <c r="L171" s="76">
        <v>1</v>
      </c>
      <c r="M171" s="14"/>
      <c r="N171" s="15"/>
      <c r="O171" s="97">
        <v>1</v>
      </c>
      <c r="P171" s="97" t="s">
        <v>207</v>
      </c>
      <c r="Q171" s="146"/>
      <c r="R171" s="146"/>
      <c r="S171" s="78">
        <v>1</v>
      </c>
      <c r="T171" s="48">
        <v>11000</v>
      </c>
      <c r="U171" s="23"/>
      <c r="V171" s="24"/>
      <c r="W171" s="62" t="s">
        <v>6432</v>
      </c>
    </row>
    <row r="172" spans="1:23" ht="23.45" customHeight="1">
      <c r="A172" s="16" t="s">
        <v>6398</v>
      </c>
      <c r="B172" s="16" t="s">
        <v>10610</v>
      </c>
      <c r="C172" s="16" t="s">
        <v>6380</v>
      </c>
      <c r="D172" s="16" t="s">
        <v>6381</v>
      </c>
      <c r="E172" s="25" t="s">
        <v>6384</v>
      </c>
      <c r="F172" s="16" t="s">
        <v>6383</v>
      </c>
      <c r="G172" s="26" t="s">
        <v>130</v>
      </c>
      <c r="H172" s="27">
        <v>11000</v>
      </c>
      <c r="I172" s="28"/>
      <c r="J172" s="29"/>
      <c r="K172" s="12">
        <v>1</v>
      </c>
      <c r="L172" s="77"/>
      <c r="M172" s="10"/>
      <c r="N172" s="11"/>
      <c r="O172" s="97">
        <v>0</v>
      </c>
      <c r="P172" s="97" t="s">
        <v>207</v>
      </c>
      <c r="Q172" s="147" t="s">
        <v>12662</v>
      </c>
      <c r="R172" s="147" t="s">
        <v>12351</v>
      </c>
      <c r="S172" s="78">
        <v>0</v>
      </c>
      <c r="T172" s="48">
        <v>0</v>
      </c>
      <c r="U172" s="23"/>
      <c r="V172" s="24"/>
      <c r="W172" s="62" t="s">
        <v>6432</v>
      </c>
    </row>
    <row r="173" spans="1:23" ht="23.45" customHeight="1">
      <c r="A173" s="16"/>
      <c r="B173" s="16"/>
      <c r="C173" s="16"/>
      <c r="D173" s="16"/>
      <c r="E173" s="25"/>
      <c r="F173" s="16"/>
      <c r="G173" s="26"/>
      <c r="H173" s="27"/>
      <c r="I173" s="28"/>
      <c r="J173" s="29"/>
      <c r="K173" s="12"/>
      <c r="L173" s="77"/>
      <c r="M173" s="10"/>
      <c r="N173" s="11"/>
      <c r="O173" s="97">
        <v>0</v>
      </c>
      <c r="P173" s="97" t="s">
        <v>207</v>
      </c>
      <c r="Q173" s="147"/>
      <c r="R173" s="147"/>
      <c r="S173" s="78">
        <v>0</v>
      </c>
      <c r="T173" s="49">
        <v>0</v>
      </c>
      <c r="U173" s="23"/>
      <c r="V173" s="24"/>
      <c r="W173" s="62" t="s">
        <v>207</v>
      </c>
    </row>
    <row r="174" spans="1:23" ht="23.45" customHeight="1">
      <c r="A174" s="16" t="s">
        <v>5069</v>
      </c>
      <c r="B174" s="16" t="s">
        <v>10970</v>
      </c>
      <c r="C174" s="16" t="s">
        <v>3376</v>
      </c>
      <c r="D174" s="16" t="s">
        <v>3377</v>
      </c>
      <c r="E174" s="25" t="s">
        <v>5414</v>
      </c>
      <c r="F174" s="16" t="s">
        <v>7520</v>
      </c>
      <c r="G174" s="26" t="s">
        <v>7528</v>
      </c>
      <c r="H174" s="27">
        <v>7000</v>
      </c>
      <c r="I174" s="28"/>
      <c r="J174" s="29"/>
      <c r="K174" s="84">
        <v>1</v>
      </c>
      <c r="L174" s="77"/>
      <c r="M174" s="10"/>
      <c r="N174" s="11"/>
      <c r="O174" s="97">
        <v>0</v>
      </c>
      <c r="P174" s="97" t="s">
        <v>207</v>
      </c>
      <c r="Q174" s="167" t="s">
        <v>36</v>
      </c>
      <c r="R174" s="147" t="s">
        <v>7547</v>
      </c>
      <c r="S174" s="78">
        <v>0</v>
      </c>
      <c r="T174" s="49">
        <v>0</v>
      </c>
      <c r="U174" s="23"/>
      <c r="V174" s="24"/>
      <c r="W174" s="62" t="s">
        <v>3379</v>
      </c>
    </row>
    <row r="175" spans="1:23" ht="23.45" customHeight="1">
      <c r="A175" s="16"/>
      <c r="B175" s="16"/>
      <c r="C175" s="16"/>
      <c r="D175" s="16"/>
      <c r="E175" s="25"/>
      <c r="F175" s="16"/>
      <c r="G175" s="26"/>
      <c r="H175" s="27"/>
      <c r="I175" s="28"/>
      <c r="J175" s="29"/>
      <c r="K175" s="125"/>
      <c r="L175" s="77"/>
      <c r="M175" s="10"/>
      <c r="N175" s="11"/>
      <c r="O175" s="97">
        <v>0</v>
      </c>
      <c r="P175" s="97" t="s">
        <v>207</v>
      </c>
      <c r="Q175" s="186"/>
      <c r="R175" s="147"/>
      <c r="S175" s="78">
        <v>0</v>
      </c>
      <c r="T175" s="49">
        <v>0</v>
      </c>
      <c r="U175" s="23"/>
      <c r="V175" s="24"/>
      <c r="W175" s="62" t="s">
        <v>207</v>
      </c>
    </row>
    <row r="176" spans="1:23" ht="23.45" customHeight="1">
      <c r="A176" s="35" t="s">
        <v>61</v>
      </c>
      <c r="B176" s="35" t="s">
        <v>11031</v>
      </c>
      <c r="C176" s="35" t="s">
        <v>63</v>
      </c>
      <c r="D176" s="35" t="s">
        <v>6373</v>
      </c>
      <c r="E176" s="36" t="s">
        <v>11602</v>
      </c>
      <c r="F176" s="35" t="s">
        <v>7185</v>
      </c>
      <c r="G176" s="37" t="s">
        <v>7186</v>
      </c>
      <c r="H176" s="38">
        <v>7000</v>
      </c>
      <c r="I176" s="39">
        <v>5</v>
      </c>
      <c r="J176" s="40"/>
      <c r="K176" s="41"/>
      <c r="L176" s="76">
        <v>5</v>
      </c>
      <c r="M176" s="14"/>
      <c r="N176" s="15"/>
      <c r="O176" s="97">
        <v>5</v>
      </c>
      <c r="P176" s="97" t="s">
        <v>207</v>
      </c>
      <c r="Q176" s="146"/>
      <c r="R176" s="146"/>
      <c r="S176" s="78">
        <v>5</v>
      </c>
      <c r="T176" s="48">
        <v>35000</v>
      </c>
      <c r="U176" s="23"/>
      <c r="V176" s="24"/>
      <c r="W176" s="62" t="s">
        <v>4852</v>
      </c>
    </row>
    <row r="177" spans="1:23" ht="23.45" customHeight="1">
      <c r="A177" s="35" t="s">
        <v>61</v>
      </c>
      <c r="B177" s="35" t="s">
        <v>11031</v>
      </c>
      <c r="C177" s="35" t="s">
        <v>63</v>
      </c>
      <c r="D177" s="35" t="s">
        <v>6373</v>
      </c>
      <c r="E177" s="36" t="s">
        <v>7193</v>
      </c>
      <c r="F177" s="35" t="s">
        <v>7194</v>
      </c>
      <c r="G177" s="37" t="s">
        <v>7195</v>
      </c>
      <c r="H177" s="38">
        <v>9500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9500</v>
      </c>
      <c r="U177" s="23"/>
      <c r="V177" s="24"/>
      <c r="W177" s="62" t="s">
        <v>4852</v>
      </c>
    </row>
    <row r="178" spans="1:23" ht="23.45" customHeight="1">
      <c r="A178" s="35" t="s">
        <v>61</v>
      </c>
      <c r="B178" s="35" t="s">
        <v>11031</v>
      </c>
      <c r="C178" s="35" t="s">
        <v>63</v>
      </c>
      <c r="D178" s="35" t="s">
        <v>6373</v>
      </c>
      <c r="E178" s="36" t="s">
        <v>12595</v>
      </c>
      <c r="F178" s="35" t="s">
        <v>7197</v>
      </c>
      <c r="G178" s="37" t="s">
        <v>12596</v>
      </c>
      <c r="H178" s="38">
        <v>8000</v>
      </c>
      <c r="I178" s="39">
        <v>1</v>
      </c>
      <c r="J178" s="40"/>
      <c r="K178" s="41"/>
      <c r="L178" s="76"/>
      <c r="M178" s="14"/>
      <c r="N178" s="15"/>
      <c r="O178" s="97">
        <v>0</v>
      </c>
      <c r="P178" s="97" t="s">
        <v>207</v>
      </c>
      <c r="Q178" s="146"/>
      <c r="R178" s="146"/>
      <c r="S178" s="78">
        <v>0</v>
      </c>
      <c r="T178" s="48">
        <v>0</v>
      </c>
      <c r="U178" s="23"/>
      <c r="V178" s="24"/>
      <c r="W178" s="62" t="s">
        <v>4852</v>
      </c>
    </row>
    <row r="179" spans="1:23" ht="23.45" customHeight="1">
      <c r="A179" s="35" t="s">
        <v>61</v>
      </c>
      <c r="B179" s="35" t="s">
        <v>11031</v>
      </c>
      <c r="C179" s="35" t="s">
        <v>63</v>
      </c>
      <c r="D179" s="35" t="s">
        <v>6373</v>
      </c>
      <c r="E179" s="36" t="s">
        <v>12709</v>
      </c>
      <c r="F179" s="35" t="s">
        <v>12708</v>
      </c>
      <c r="G179" s="37" t="s">
        <v>12664</v>
      </c>
      <c r="H179" s="38">
        <v>8500</v>
      </c>
      <c r="I179" s="39">
        <v>2</v>
      </c>
      <c r="J179" s="40"/>
      <c r="K179" s="41"/>
      <c r="L179" s="76">
        <v>2</v>
      </c>
      <c r="M179" s="14"/>
      <c r="N179" s="15"/>
      <c r="O179" s="97">
        <v>2</v>
      </c>
      <c r="P179" s="97" t="s">
        <v>207</v>
      </c>
      <c r="Q179" s="146"/>
      <c r="R179" s="146"/>
      <c r="S179" s="78">
        <v>2</v>
      </c>
      <c r="T179" s="48">
        <v>17000</v>
      </c>
      <c r="U179" s="23"/>
      <c r="V179" s="24"/>
      <c r="W179" s="62" t="s">
        <v>4852</v>
      </c>
    </row>
    <row r="180" spans="1:23" ht="23.45" customHeight="1">
      <c r="A180" s="16" t="s">
        <v>259</v>
      </c>
      <c r="B180" s="16" t="s">
        <v>11031</v>
      </c>
      <c r="C180" s="16" t="s">
        <v>63</v>
      </c>
      <c r="D180" s="16" t="s">
        <v>6373</v>
      </c>
      <c r="E180" s="25" t="s">
        <v>6973</v>
      </c>
      <c r="F180" s="16" t="s">
        <v>260</v>
      </c>
      <c r="G180" s="26" t="s">
        <v>9550</v>
      </c>
      <c r="H180" s="27">
        <v>9500</v>
      </c>
      <c r="I180" s="28"/>
      <c r="J180" s="29"/>
      <c r="K180" s="84">
        <v>1</v>
      </c>
      <c r="L180" s="77"/>
      <c r="M180" s="10"/>
      <c r="N180" s="11"/>
      <c r="O180" s="97">
        <v>0</v>
      </c>
      <c r="P180" s="97" t="s">
        <v>207</v>
      </c>
      <c r="Q180" s="167" t="s">
        <v>12663</v>
      </c>
      <c r="R180" s="147" t="s">
        <v>12367</v>
      </c>
      <c r="S180" s="78">
        <v>0</v>
      </c>
      <c r="T180" s="48">
        <v>0</v>
      </c>
      <c r="U180" s="23"/>
      <c r="V180" s="24"/>
      <c r="W180" s="62" t="s">
        <v>4852</v>
      </c>
    </row>
    <row r="181" spans="1:23" ht="23.45" customHeight="1">
      <c r="A181" s="16"/>
      <c r="B181" s="16"/>
      <c r="C181" s="16"/>
      <c r="D181" s="16"/>
      <c r="E181" s="25"/>
      <c r="F181" s="16"/>
      <c r="G181" s="26"/>
      <c r="H181" s="27"/>
      <c r="I181" s="28"/>
      <c r="J181" s="29"/>
      <c r="K181" s="12"/>
      <c r="L181" s="77"/>
      <c r="M181" s="10"/>
      <c r="N181" s="11"/>
      <c r="O181" s="97">
        <v>0</v>
      </c>
      <c r="P181" s="97" t="s">
        <v>207</v>
      </c>
      <c r="Q181" s="147"/>
      <c r="R181" s="147"/>
      <c r="S181" s="78">
        <v>0</v>
      </c>
      <c r="T181" s="49">
        <v>0</v>
      </c>
      <c r="U181" s="23"/>
      <c r="V181" s="24"/>
      <c r="W181" s="62" t="s">
        <v>207</v>
      </c>
    </row>
    <row r="182" spans="1:23" ht="23.45" customHeight="1">
      <c r="A182" s="35" t="s">
        <v>5605</v>
      </c>
      <c r="B182" s="35" t="s">
        <v>11140</v>
      </c>
      <c r="C182" s="35" t="s">
        <v>5246</v>
      </c>
      <c r="D182" s="35" t="s">
        <v>5246</v>
      </c>
      <c r="E182" s="36" t="s">
        <v>7198</v>
      </c>
      <c r="F182" s="35" t="s">
        <v>7199</v>
      </c>
      <c r="G182" s="37" t="s">
        <v>5959</v>
      </c>
      <c r="H182" s="38">
        <v>15000</v>
      </c>
      <c r="I182" s="39">
        <v>1</v>
      </c>
      <c r="J182" s="40"/>
      <c r="K182" s="41"/>
      <c r="L182" s="76">
        <v>1</v>
      </c>
      <c r="M182" s="14"/>
      <c r="N182" s="15"/>
      <c r="O182" s="97">
        <v>1</v>
      </c>
      <c r="P182" s="97" t="s">
        <v>207</v>
      </c>
      <c r="Q182" s="146"/>
      <c r="R182" s="146"/>
      <c r="S182" s="78">
        <v>1</v>
      </c>
      <c r="T182" s="48">
        <v>15000</v>
      </c>
      <c r="U182" s="23"/>
      <c r="V182" s="24"/>
      <c r="W182" s="62" t="s">
        <v>5608</v>
      </c>
    </row>
    <row r="183" spans="1:23" ht="23.45" customHeight="1">
      <c r="A183" s="35"/>
      <c r="B183" s="35"/>
      <c r="C183" s="35"/>
      <c r="D183" s="35"/>
      <c r="E183" s="36"/>
      <c r="F183" s="35"/>
      <c r="G183" s="37"/>
      <c r="H183" s="38"/>
      <c r="I183" s="39"/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146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35" t="s">
        <v>65</v>
      </c>
      <c r="B184" s="35" t="s">
        <v>10775</v>
      </c>
      <c r="C184" s="35" t="s">
        <v>66</v>
      </c>
      <c r="D184" s="35" t="s">
        <v>66</v>
      </c>
      <c r="E184" s="36"/>
      <c r="F184" s="35"/>
      <c r="G184" s="37"/>
      <c r="H184" s="38"/>
      <c r="I184" s="39"/>
      <c r="J184" s="40"/>
      <c r="K184" s="41"/>
      <c r="L184" s="76"/>
      <c r="M184" s="14"/>
      <c r="N184" s="15"/>
      <c r="O184" s="97">
        <v>0</v>
      </c>
      <c r="P184" s="97"/>
      <c r="Q184" s="219" t="s">
        <v>12720</v>
      </c>
      <c r="R184" s="146"/>
      <c r="S184" s="78">
        <v>0</v>
      </c>
      <c r="T184" s="48">
        <v>7000</v>
      </c>
      <c r="U184" s="23"/>
      <c r="V184" s="24"/>
      <c r="W184" s="62" t="s">
        <v>4838</v>
      </c>
    </row>
    <row r="185" spans="1:23" ht="23.4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/>
      <c r="F185" s="35"/>
      <c r="G185" s="37"/>
      <c r="H185" s="38"/>
      <c r="I185" s="39"/>
      <c r="J185" s="40"/>
      <c r="K185" s="41"/>
      <c r="L185" s="76"/>
      <c r="M185" s="14"/>
      <c r="N185" s="15"/>
      <c r="O185" s="97">
        <v>0</v>
      </c>
      <c r="P185" s="97"/>
      <c r="Q185" s="219" t="s">
        <v>12721</v>
      </c>
      <c r="R185" s="146"/>
      <c r="S185" s="78">
        <v>0</v>
      </c>
      <c r="T185" s="48">
        <v>651000</v>
      </c>
      <c r="U185" s="23"/>
      <c r="V185" s="24"/>
      <c r="W185" s="62" t="s">
        <v>4838</v>
      </c>
    </row>
    <row r="186" spans="1:23" ht="23.45" customHeight="1">
      <c r="A186" s="35" t="s">
        <v>65</v>
      </c>
      <c r="B186" s="35" t="s">
        <v>10775</v>
      </c>
      <c r="C186" s="35" t="s">
        <v>66</v>
      </c>
      <c r="D186" s="35" t="s">
        <v>66</v>
      </c>
      <c r="E186" s="36" t="s">
        <v>8031</v>
      </c>
      <c r="F186" s="35" t="s">
        <v>7201</v>
      </c>
      <c r="G186" s="37" t="s">
        <v>9790</v>
      </c>
      <c r="H186" s="38">
        <v>7000</v>
      </c>
      <c r="I186" s="39">
        <v>20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11184</v>
      </c>
      <c r="R186" s="219" t="s">
        <v>12434</v>
      </c>
      <c r="S186" s="78">
        <v>0</v>
      </c>
      <c r="T186" s="48">
        <v>0</v>
      </c>
      <c r="U186" s="23"/>
      <c r="V186" s="24"/>
      <c r="W186" s="62" t="s">
        <v>4838</v>
      </c>
    </row>
    <row r="187" spans="1:23" ht="23.4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233" t="s">
        <v>11184</v>
      </c>
      <c r="R187" s="147" t="s">
        <v>12035</v>
      </c>
      <c r="S187" s="78">
        <v>0</v>
      </c>
      <c r="T187" s="48">
        <v>0</v>
      </c>
      <c r="U187" s="23"/>
      <c r="V187" s="24"/>
      <c r="W187" s="62" t="s">
        <v>4838</v>
      </c>
    </row>
    <row r="188" spans="1:23" ht="23.45" customHeight="1">
      <c r="A188" s="30" t="s">
        <v>4755</v>
      </c>
      <c r="B188" s="69" t="s">
        <v>10775</v>
      </c>
      <c r="C188" s="30" t="s">
        <v>66</v>
      </c>
      <c r="D188" s="30" t="s">
        <v>66</v>
      </c>
      <c r="E188" s="31" t="s">
        <v>12019</v>
      </c>
      <c r="F188" s="30" t="s">
        <v>5225</v>
      </c>
      <c r="G188" s="32" t="s">
        <v>12022</v>
      </c>
      <c r="H188" s="33">
        <v>7000</v>
      </c>
      <c r="I188" s="39"/>
      <c r="J188" s="40"/>
      <c r="K188" s="34">
        <v>1</v>
      </c>
      <c r="L188" s="76"/>
      <c r="M188" s="14"/>
      <c r="N188" s="15"/>
      <c r="O188" s="97">
        <v>0</v>
      </c>
      <c r="P188" s="97" t="s">
        <v>207</v>
      </c>
      <c r="Q188" s="146"/>
      <c r="R188" s="217" t="s">
        <v>12755</v>
      </c>
      <c r="S188" s="78">
        <v>0</v>
      </c>
      <c r="T188" s="49">
        <v>0</v>
      </c>
      <c r="U188" s="23"/>
      <c r="V188" s="24"/>
      <c r="W188" s="62" t="s">
        <v>4838</v>
      </c>
    </row>
    <row r="189" spans="1:23" ht="23.4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97">
        <v>0</v>
      </c>
      <c r="P189" s="97" t="s">
        <v>207</v>
      </c>
      <c r="Q189" s="233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45" customHeight="1">
      <c r="A190" s="35" t="s">
        <v>272</v>
      </c>
      <c r="B190" s="35" t="s">
        <v>11080</v>
      </c>
      <c r="C190" s="35" t="s">
        <v>274</v>
      </c>
      <c r="D190" s="35" t="s">
        <v>275</v>
      </c>
      <c r="E190" s="36" t="s">
        <v>7728</v>
      </c>
      <c r="F190" s="35" t="s">
        <v>7729</v>
      </c>
      <c r="G190" s="37" t="s">
        <v>7678</v>
      </c>
      <c r="H190" s="38">
        <v>10500</v>
      </c>
      <c r="I190" s="39">
        <v>3</v>
      </c>
      <c r="J190" s="40"/>
      <c r="K190" s="41"/>
      <c r="L190" s="76">
        <v>3</v>
      </c>
      <c r="M190" s="14"/>
      <c r="N190" s="15"/>
      <c r="O190" s="97">
        <v>3</v>
      </c>
      <c r="P190" s="97" t="s">
        <v>207</v>
      </c>
      <c r="Q190" s="146"/>
      <c r="R190" s="146"/>
      <c r="S190" s="78">
        <v>3</v>
      </c>
      <c r="T190" s="48">
        <v>31500</v>
      </c>
      <c r="U190" s="23"/>
      <c r="V190" s="24"/>
      <c r="W190" s="62" t="s">
        <v>278</v>
      </c>
    </row>
    <row r="191" spans="1:23" ht="23.45" customHeight="1">
      <c r="A191" s="35" t="s">
        <v>272</v>
      </c>
      <c r="B191" s="35" t="s">
        <v>11080</v>
      </c>
      <c r="C191" s="35" t="s">
        <v>274</v>
      </c>
      <c r="D191" s="35" t="s">
        <v>275</v>
      </c>
      <c r="E191" s="36" t="s">
        <v>9403</v>
      </c>
      <c r="F191" s="35" t="s">
        <v>7729</v>
      </c>
      <c r="G191" s="37" t="s">
        <v>7188</v>
      </c>
      <c r="H191" s="38">
        <v>10500</v>
      </c>
      <c r="I191" s="39">
        <v>2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146"/>
      <c r="R191" s="146"/>
      <c r="S191" s="78">
        <v>2</v>
      </c>
      <c r="T191" s="48">
        <v>21000</v>
      </c>
      <c r="U191" s="23"/>
      <c r="V191" s="24"/>
      <c r="W191" s="62" t="s">
        <v>278</v>
      </c>
    </row>
    <row r="192" spans="1:23" ht="23.45" customHeight="1">
      <c r="A192" s="35" t="s">
        <v>272</v>
      </c>
      <c r="B192" s="35" t="s">
        <v>11080</v>
      </c>
      <c r="C192" s="35" t="s">
        <v>274</v>
      </c>
      <c r="D192" s="35" t="s">
        <v>275</v>
      </c>
      <c r="E192" s="36" t="s">
        <v>7798</v>
      </c>
      <c r="F192" s="35" t="s">
        <v>7206</v>
      </c>
      <c r="G192" s="37" t="s">
        <v>6875</v>
      </c>
      <c r="H192" s="38">
        <v>13000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146"/>
      <c r="R192" s="146"/>
      <c r="S192" s="78">
        <v>1</v>
      </c>
      <c r="T192" s="48">
        <v>13000</v>
      </c>
      <c r="U192" s="23"/>
      <c r="V192" s="24"/>
      <c r="W192" s="62" t="s">
        <v>278</v>
      </c>
    </row>
    <row r="193" spans="1:23" ht="23.45" customHeight="1">
      <c r="A193" s="35"/>
      <c r="B193" s="35"/>
      <c r="C193" s="35"/>
      <c r="D193" s="35"/>
      <c r="E193" s="36"/>
      <c r="F193" s="35"/>
      <c r="G193" s="37"/>
      <c r="H193" s="38"/>
      <c r="I193" s="39"/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146"/>
      <c r="S193" s="78">
        <v>0</v>
      </c>
      <c r="T193" s="49">
        <v>0</v>
      </c>
      <c r="U193" s="23"/>
      <c r="V193" s="24"/>
      <c r="W193" s="62" t="s">
        <v>207</v>
      </c>
    </row>
    <row r="194" spans="1:23" ht="23.45" customHeight="1">
      <c r="A194" s="35" t="s">
        <v>1699</v>
      </c>
      <c r="B194" s="35" t="s">
        <v>10717</v>
      </c>
      <c r="C194" s="35" t="s">
        <v>1703</v>
      </c>
      <c r="D194" s="35" t="s">
        <v>1704</v>
      </c>
      <c r="E194" s="36" t="s">
        <v>12597</v>
      </c>
      <c r="F194" s="35" t="s">
        <v>12598</v>
      </c>
      <c r="G194" s="37" t="s">
        <v>7288</v>
      </c>
      <c r="H194" s="38">
        <v>3500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3500</v>
      </c>
      <c r="U194" s="23"/>
      <c r="V194" s="24"/>
      <c r="W194" s="62" t="s">
        <v>1706</v>
      </c>
    </row>
    <row r="195" spans="1:23" ht="23.45" customHeight="1">
      <c r="A195" s="35"/>
      <c r="B195" s="35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146"/>
      <c r="S195" s="78">
        <v>0</v>
      </c>
      <c r="T195" s="49">
        <v>0</v>
      </c>
      <c r="U195" s="23"/>
      <c r="V195" s="24"/>
      <c r="W195" s="62" t="s">
        <v>207</v>
      </c>
    </row>
    <row r="196" spans="1:23" ht="23.45" customHeight="1">
      <c r="A196" s="35" t="s">
        <v>132</v>
      </c>
      <c r="B196" s="35" t="s">
        <v>11106</v>
      </c>
      <c r="C196" s="35" t="s">
        <v>128</v>
      </c>
      <c r="D196" s="35" t="s">
        <v>129</v>
      </c>
      <c r="E196" s="36" t="s">
        <v>7209</v>
      </c>
      <c r="F196" s="35" t="s">
        <v>7210</v>
      </c>
      <c r="G196" s="37" t="s">
        <v>7083</v>
      </c>
      <c r="H196" s="38">
        <v>11000</v>
      </c>
      <c r="I196" s="39">
        <v>2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8">
        <v>0</v>
      </c>
      <c r="U196" s="23"/>
      <c r="V196" s="24"/>
      <c r="W196" s="62" t="s">
        <v>4860</v>
      </c>
    </row>
    <row r="197" spans="1:23" ht="23.4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9792</v>
      </c>
      <c r="F197" s="35" t="s">
        <v>7210</v>
      </c>
      <c r="G197" s="37" t="s">
        <v>7760</v>
      </c>
      <c r="H197" s="38">
        <v>11000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11000</v>
      </c>
      <c r="U197" s="23"/>
      <c r="V197" s="24"/>
      <c r="W197" s="62" t="s">
        <v>4860</v>
      </c>
    </row>
    <row r="198" spans="1:23" ht="23.45" customHeight="1">
      <c r="A198" s="35" t="s">
        <v>132</v>
      </c>
      <c r="B198" s="67" t="s">
        <v>11106</v>
      </c>
      <c r="C198" s="35" t="s">
        <v>128</v>
      </c>
      <c r="D198" s="35" t="s">
        <v>129</v>
      </c>
      <c r="E198" s="36" t="s">
        <v>9456</v>
      </c>
      <c r="F198" s="35" t="s">
        <v>9455</v>
      </c>
      <c r="G198" s="37" t="s">
        <v>7076</v>
      </c>
      <c r="H198" s="38">
        <v>10000</v>
      </c>
      <c r="I198" s="39">
        <v>5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 t="s">
        <v>12665</v>
      </c>
      <c r="R198" s="146"/>
      <c r="S198" s="78">
        <v>0</v>
      </c>
      <c r="T198" s="48">
        <v>0</v>
      </c>
      <c r="U198" s="23"/>
      <c r="V198" s="24"/>
      <c r="W198" s="62" t="s">
        <v>4860</v>
      </c>
    </row>
    <row r="199" spans="1:23" ht="23.4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9457</v>
      </c>
      <c r="F199" s="35" t="s">
        <v>9455</v>
      </c>
      <c r="G199" s="37" t="s">
        <v>7064</v>
      </c>
      <c r="H199" s="38">
        <v>10000</v>
      </c>
      <c r="I199" s="39">
        <v>2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4860</v>
      </c>
    </row>
    <row r="200" spans="1:23" ht="23.4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7800</v>
      </c>
      <c r="F200" s="35" t="s">
        <v>7212</v>
      </c>
      <c r="G200" s="37" t="s">
        <v>7079</v>
      </c>
      <c r="H200" s="38">
        <v>12000</v>
      </c>
      <c r="I200" s="39">
        <v>3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12000</v>
      </c>
      <c r="U200" s="23"/>
      <c r="V200" s="24"/>
      <c r="W200" s="62" t="s">
        <v>4860</v>
      </c>
    </row>
    <row r="201" spans="1:23" ht="23.45" customHeight="1">
      <c r="A201" s="16" t="s">
        <v>127</v>
      </c>
      <c r="B201" s="16" t="s">
        <v>11106</v>
      </c>
      <c r="C201" s="16" t="s">
        <v>128</v>
      </c>
      <c r="D201" s="16" t="s">
        <v>129</v>
      </c>
      <c r="E201" s="25" t="s">
        <v>9482</v>
      </c>
      <c r="F201" s="16" t="s">
        <v>9481</v>
      </c>
      <c r="G201" s="26" t="s">
        <v>60</v>
      </c>
      <c r="H201" s="27">
        <v>10000</v>
      </c>
      <c r="I201" s="28"/>
      <c r="J201" s="29"/>
      <c r="K201" s="12">
        <v>1</v>
      </c>
      <c r="L201" s="77"/>
      <c r="M201" s="10"/>
      <c r="N201" s="11"/>
      <c r="O201" s="97">
        <v>0</v>
      </c>
      <c r="P201" s="97" t="s">
        <v>207</v>
      </c>
      <c r="Q201" s="147" t="s">
        <v>12658</v>
      </c>
      <c r="R201" s="147" t="s">
        <v>12371</v>
      </c>
      <c r="S201" s="78">
        <v>0</v>
      </c>
      <c r="T201" s="48">
        <v>0</v>
      </c>
      <c r="U201" s="23"/>
      <c r="V201" s="24"/>
      <c r="W201" s="62" t="s">
        <v>4860</v>
      </c>
    </row>
    <row r="202" spans="1:23" ht="23.45" customHeight="1">
      <c r="A202" s="16"/>
      <c r="B202" s="16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97">
        <v>0</v>
      </c>
      <c r="P202" s="97" t="s">
        <v>207</v>
      </c>
      <c r="Q202" s="147"/>
      <c r="R202" s="147"/>
      <c r="S202" s="78">
        <v>0</v>
      </c>
      <c r="T202" s="49">
        <v>0</v>
      </c>
      <c r="U202" s="23"/>
      <c r="V202" s="24"/>
      <c r="W202" s="62" t="s">
        <v>207</v>
      </c>
    </row>
    <row r="203" spans="1:23" ht="23.45" customHeight="1">
      <c r="A203" s="35" t="s">
        <v>5477</v>
      </c>
      <c r="B203" s="35" t="s">
        <v>10969</v>
      </c>
      <c r="C203" s="35" t="s">
        <v>5479</v>
      </c>
      <c r="D203" s="35" t="s">
        <v>5479</v>
      </c>
      <c r="E203" s="36" t="s">
        <v>10399</v>
      </c>
      <c r="F203" s="35" t="s">
        <v>7808</v>
      </c>
      <c r="G203" s="37" t="s">
        <v>7064</v>
      </c>
      <c r="H203" s="38">
        <v>6000</v>
      </c>
      <c r="I203" s="39">
        <v>1</v>
      </c>
      <c r="J203" s="40"/>
      <c r="K203" s="41"/>
      <c r="L203" s="76">
        <v>1</v>
      </c>
      <c r="M203" s="14"/>
      <c r="N203" s="15"/>
      <c r="O203" s="97">
        <v>1</v>
      </c>
      <c r="P203" s="97" t="s">
        <v>207</v>
      </c>
      <c r="Q203" s="146"/>
      <c r="R203" s="146"/>
      <c r="S203" s="78">
        <v>1</v>
      </c>
      <c r="T203" s="48">
        <v>6000</v>
      </c>
      <c r="U203" s="23"/>
      <c r="V203" s="24"/>
      <c r="W203" s="62" t="s">
        <v>5481</v>
      </c>
    </row>
    <row r="204" spans="1:23" ht="23.45" customHeight="1">
      <c r="A204" s="35"/>
      <c r="B204" s="35"/>
      <c r="C204" s="35"/>
      <c r="D204" s="35"/>
      <c r="E204" s="36"/>
      <c r="F204" s="35"/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9">
        <v>0</v>
      </c>
      <c r="U204" s="23"/>
      <c r="V204" s="24"/>
      <c r="W204" s="62" t="s">
        <v>207</v>
      </c>
    </row>
    <row r="205" spans="1:23" ht="23.45" customHeight="1">
      <c r="A205" s="35" t="s">
        <v>289</v>
      </c>
      <c r="B205" s="35" t="s">
        <v>10704</v>
      </c>
      <c r="C205" s="35" t="s">
        <v>291</v>
      </c>
      <c r="D205" s="35" t="s">
        <v>291</v>
      </c>
      <c r="E205" s="36" t="s">
        <v>11605</v>
      </c>
      <c r="F205" s="35" t="s">
        <v>10015</v>
      </c>
      <c r="G205" s="37" t="s">
        <v>7307</v>
      </c>
      <c r="H205" s="38">
        <v>9000</v>
      </c>
      <c r="I205" s="39">
        <v>1</v>
      </c>
      <c r="J205" s="40"/>
      <c r="K205" s="41"/>
      <c r="L205" s="76"/>
      <c r="M205" s="14"/>
      <c r="N205" s="15"/>
      <c r="O205" s="97">
        <v>0</v>
      </c>
      <c r="P205" s="97" t="s">
        <v>207</v>
      </c>
      <c r="Q205" s="146" t="s">
        <v>12666</v>
      </c>
      <c r="R205" s="146"/>
      <c r="S205" s="78">
        <v>0</v>
      </c>
      <c r="T205" s="48">
        <v>0</v>
      </c>
      <c r="U205" s="23"/>
      <c r="V205" s="24"/>
      <c r="W205" s="62" t="s">
        <v>4833</v>
      </c>
    </row>
    <row r="206" spans="1:23" ht="23.45" customHeight="1">
      <c r="A206" s="35" t="s">
        <v>289</v>
      </c>
      <c r="B206" s="35" t="s">
        <v>10704</v>
      </c>
      <c r="C206" s="35" t="s">
        <v>291</v>
      </c>
      <c r="D206" s="35" t="s">
        <v>291</v>
      </c>
      <c r="E206" s="36" t="s">
        <v>10400</v>
      </c>
      <c r="F206" s="35" t="s">
        <v>10015</v>
      </c>
      <c r="G206" s="37" t="s">
        <v>7076</v>
      </c>
      <c r="H206" s="38">
        <v>9000</v>
      </c>
      <c r="I206" s="39">
        <v>3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146" t="s">
        <v>12666</v>
      </c>
      <c r="R206" s="146"/>
      <c r="S206" s="78">
        <v>0</v>
      </c>
      <c r="T206" s="48">
        <v>0</v>
      </c>
      <c r="U206" s="23"/>
      <c r="V206" s="24"/>
      <c r="W206" s="62" t="s">
        <v>4833</v>
      </c>
    </row>
    <row r="207" spans="1:23" ht="23.45" customHeight="1">
      <c r="A207" s="35" t="s">
        <v>289</v>
      </c>
      <c r="B207" s="35" t="s">
        <v>10704</v>
      </c>
      <c r="C207" s="35" t="s">
        <v>291</v>
      </c>
      <c r="D207" s="35" t="s">
        <v>291</v>
      </c>
      <c r="E207" s="36" t="s">
        <v>7611</v>
      </c>
      <c r="F207" s="35" t="s">
        <v>7612</v>
      </c>
      <c r="G207" s="37" t="s">
        <v>5959</v>
      </c>
      <c r="H207" s="38">
        <v>9000</v>
      </c>
      <c r="I207" s="39">
        <v>5</v>
      </c>
      <c r="J207" s="40"/>
      <c r="K207" s="41"/>
      <c r="L207" s="76"/>
      <c r="M207" s="14"/>
      <c r="N207" s="15"/>
      <c r="O207" s="97">
        <v>0</v>
      </c>
      <c r="P207" s="97" t="s">
        <v>207</v>
      </c>
      <c r="Q207" s="146" t="s">
        <v>12666</v>
      </c>
      <c r="R207" s="146"/>
      <c r="S207" s="78">
        <v>0</v>
      </c>
      <c r="T207" s="48">
        <v>0</v>
      </c>
      <c r="U207" s="23"/>
      <c r="V207" s="24"/>
      <c r="W207" s="62" t="s">
        <v>4833</v>
      </c>
    </row>
    <row r="208" spans="1:23" ht="23.45" customHeight="1">
      <c r="A208" s="35" t="s">
        <v>289</v>
      </c>
      <c r="B208" s="35" t="s">
        <v>10704</v>
      </c>
      <c r="C208" s="35" t="s">
        <v>291</v>
      </c>
      <c r="D208" s="35" t="s">
        <v>291</v>
      </c>
      <c r="E208" s="36" t="s">
        <v>7929</v>
      </c>
      <c r="F208" s="35" t="s">
        <v>7612</v>
      </c>
      <c r="G208" s="37" t="s">
        <v>6874</v>
      </c>
      <c r="H208" s="38">
        <v>9000</v>
      </c>
      <c r="I208" s="39">
        <v>5</v>
      </c>
      <c r="J208" s="40"/>
      <c r="K208" s="41"/>
      <c r="L208" s="76">
        <v>5</v>
      </c>
      <c r="M208" s="14"/>
      <c r="N208" s="15"/>
      <c r="O208" s="97">
        <v>5</v>
      </c>
      <c r="P208" s="97" t="s">
        <v>207</v>
      </c>
      <c r="Q208" s="146"/>
      <c r="R208" s="146"/>
      <c r="S208" s="78">
        <v>5</v>
      </c>
      <c r="T208" s="48">
        <v>45000</v>
      </c>
      <c r="U208" s="23"/>
      <c r="V208" s="24"/>
      <c r="W208" s="62" t="s">
        <v>4833</v>
      </c>
    </row>
    <row r="209" spans="1:23" ht="23.45" customHeight="1">
      <c r="A209" s="35" t="s">
        <v>289</v>
      </c>
      <c r="B209" s="35" t="s">
        <v>10704</v>
      </c>
      <c r="C209" s="35" t="s">
        <v>291</v>
      </c>
      <c r="D209" s="35" t="s">
        <v>291</v>
      </c>
      <c r="E209" s="36" t="s">
        <v>7614</v>
      </c>
      <c r="F209" s="35" t="s">
        <v>7612</v>
      </c>
      <c r="G209" s="37" t="s">
        <v>6755</v>
      </c>
      <c r="H209" s="38">
        <v>9000</v>
      </c>
      <c r="I209" s="39">
        <v>10</v>
      </c>
      <c r="J209" s="40"/>
      <c r="K209" s="41"/>
      <c r="L209" s="76">
        <v>10</v>
      </c>
      <c r="M209" s="14"/>
      <c r="N209" s="15"/>
      <c r="O209" s="97">
        <v>10</v>
      </c>
      <c r="P209" s="97" t="s">
        <v>207</v>
      </c>
      <c r="Q209" s="146"/>
      <c r="R209" s="146"/>
      <c r="S209" s="78">
        <v>10</v>
      </c>
      <c r="T209" s="48">
        <v>90000</v>
      </c>
      <c r="U209" s="23"/>
      <c r="V209" s="24"/>
      <c r="W209" s="62" t="s">
        <v>4833</v>
      </c>
    </row>
    <row r="210" spans="1:23" ht="23.4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10401</v>
      </c>
      <c r="F210" s="35" t="s">
        <v>10016</v>
      </c>
      <c r="G210" s="37" t="s">
        <v>6875</v>
      </c>
      <c r="H210" s="38">
        <v>23000</v>
      </c>
      <c r="I210" s="39">
        <v>5</v>
      </c>
      <c r="J210" s="40"/>
      <c r="K210" s="41"/>
      <c r="L210" s="76">
        <v>5</v>
      </c>
      <c r="M210" s="14"/>
      <c r="N210" s="15"/>
      <c r="O210" s="97">
        <v>5</v>
      </c>
      <c r="P210" s="97" t="s">
        <v>207</v>
      </c>
      <c r="Q210" s="146"/>
      <c r="R210" s="146"/>
      <c r="S210" s="78">
        <v>5</v>
      </c>
      <c r="T210" s="48">
        <v>115000</v>
      </c>
      <c r="U210" s="23"/>
      <c r="V210" s="24"/>
      <c r="W210" s="62" t="s">
        <v>4833</v>
      </c>
    </row>
    <row r="211" spans="1:23" ht="23.4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9518</v>
      </c>
      <c r="F211" s="35" t="s">
        <v>9519</v>
      </c>
      <c r="G211" s="37" t="s">
        <v>9520</v>
      </c>
      <c r="H211" s="38">
        <v>17000</v>
      </c>
      <c r="I211" s="39">
        <v>5</v>
      </c>
      <c r="J211" s="40"/>
      <c r="K211" s="41"/>
      <c r="L211" s="76">
        <v>5</v>
      </c>
      <c r="M211" s="14"/>
      <c r="N211" s="15"/>
      <c r="O211" s="97">
        <v>5</v>
      </c>
      <c r="P211" s="97" t="s">
        <v>207</v>
      </c>
      <c r="Q211" s="146"/>
      <c r="R211" s="146"/>
      <c r="S211" s="78">
        <v>5</v>
      </c>
      <c r="T211" s="48">
        <v>85000</v>
      </c>
      <c r="U211" s="23"/>
      <c r="V211" s="24"/>
      <c r="W211" s="62" t="s">
        <v>4833</v>
      </c>
    </row>
    <row r="212" spans="1:23" ht="23.4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71</v>
      </c>
      <c r="B213" s="35" t="s">
        <v>10910</v>
      </c>
      <c r="C213" s="35" t="s">
        <v>73</v>
      </c>
      <c r="D213" s="35" t="s">
        <v>74</v>
      </c>
      <c r="E213" s="36" t="s">
        <v>12091</v>
      </c>
      <c r="F213" s="35" t="s">
        <v>12092</v>
      </c>
      <c r="G213" s="37" t="s">
        <v>12093</v>
      </c>
      <c r="H213" s="38">
        <v>1500</v>
      </c>
      <c r="I213" s="39">
        <v>10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219" t="s">
        <v>12711</v>
      </c>
      <c r="R213" s="146"/>
      <c r="S213" s="78">
        <v>1</v>
      </c>
      <c r="T213" s="48">
        <v>15000</v>
      </c>
      <c r="U213" s="23"/>
      <c r="V213" s="24"/>
      <c r="W213" s="62" t="s">
        <v>71</v>
      </c>
    </row>
    <row r="214" spans="1:23" ht="23.45" customHeight="1">
      <c r="A214" s="35" t="s">
        <v>71</v>
      </c>
      <c r="B214" s="35" t="s">
        <v>10910</v>
      </c>
      <c r="C214" s="35" t="s">
        <v>73</v>
      </c>
      <c r="D214" s="35" t="s">
        <v>74</v>
      </c>
      <c r="E214" s="36" t="s">
        <v>7684</v>
      </c>
      <c r="F214" s="35" t="s">
        <v>7685</v>
      </c>
      <c r="G214" s="37" t="s">
        <v>7261</v>
      </c>
      <c r="H214" s="38">
        <v>15500</v>
      </c>
      <c r="I214" s="39">
        <v>3</v>
      </c>
      <c r="J214" s="40"/>
      <c r="K214" s="41"/>
      <c r="L214" s="76">
        <v>5</v>
      </c>
      <c r="M214" s="14"/>
      <c r="N214" s="15"/>
      <c r="O214" s="97">
        <v>5</v>
      </c>
      <c r="P214" s="97" t="s">
        <v>207</v>
      </c>
      <c r="Q214" s="146" t="s">
        <v>12667</v>
      </c>
      <c r="R214" s="146"/>
      <c r="S214" s="78">
        <v>5</v>
      </c>
      <c r="T214" s="48">
        <v>77500</v>
      </c>
      <c r="U214" s="23"/>
      <c r="V214" s="24"/>
      <c r="W214" s="62" t="s">
        <v>71</v>
      </c>
    </row>
    <row r="215" spans="1:23" ht="23.45" customHeight="1">
      <c r="A215" s="35"/>
      <c r="B215" s="35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146"/>
      <c r="R215" s="146"/>
      <c r="S215" s="78">
        <v>0</v>
      </c>
      <c r="T215" s="49">
        <v>0</v>
      </c>
      <c r="U215" s="23"/>
      <c r="V215" s="24"/>
      <c r="W215" s="62" t="s">
        <v>207</v>
      </c>
    </row>
    <row r="216" spans="1:23" ht="23.45" customHeight="1">
      <c r="A216" s="35" t="s">
        <v>3336</v>
      </c>
      <c r="B216" s="35" t="s">
        <v>10962</v>
      </c>
      <c r="C216" s="35" t="s">
        <v>3331</v>
      </c>
      <c r="D216" s="35" t="s">
        <v>3332</v>
      </c>
      <c r="E216" s="36" t="s">
        <v>7811</v>
      </c>
      <c r="F216" s="35" t="s">
        <v>7223</v>
      </c>
      <c r="G216" s="37" t="s">
        <v>7812</v>
      </c>
      <c r="H216" s="38">
        <v>12000</v>
      </c>
      <c r="I216" s="39">
        <v>3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 t="s">
        <v>12668</v>
      </c>
      <c r="R216" s="146"/>
      <c r="S216" s="78">
        <v>2</v>
      </c>
      <c r="T216" s="48">
        <v>24000</v>
      </c>
      <c r="U216" s="23"/>
      <c r="V216" s="24"/>
      <c r="W216" s="62" t="s">
        <v>3339</v>
      </c>
    </row>
    <row r="217" spans="1:23" ht="23.45" customHeight="1">
      <c r="A217" s="35" t="s">
        <v>3336</v>
      </c>
      <c r="B217" s="35" t="s">
        <v>10962</v>
      </c>
      <c r="C217" s="35" t="s">
        <v>3331</v>
      </c>
      <c r="D217" s="35" t="s">
        <v>3332</v>
      </c>
      <c r="E217" s="36" t="s">
        <v>7813</v>
      </c>
      <c r="F217" s="35" t="s">
        <v>7223</v>
      </c>
      <c r="G217" s="37" t="s">
        <v>7055</v>
      </c>
      <c r="H217" s="38">
        <v>12000</v>
      </c>
      <c r="I217" s="39">
        <v>1</v>
      </c>
      <c r="J217" s="40"/>
      <c r="K217" s="41"/>
      <c r="L217" s="76">
        <v>1</v>
      </c>
      <c r="M217" s="14"/>
      <c r="N217" s="15"/>
      <c r="O217" s="97">
        <v>1</v>
      </c>
      <c r="P217" s="97" t="s">
        <v>207</v>
      </c>
      <c r="Q217" s="146"/>
      <c r="R217" s="146"/>
      <c r="S217" s="78">
        <v>1</v>
      </c>
      <c r="T217" s="48">
        <v>12000</v>
      </c>
      <c r="U217" s="23"/>
      <c r="V217" s="24"/>
      <c r="W217" s="62" t="s">
        <v>3339</v>
      </c>
    </row>
    <row r="218" spans="1:23" ht="23.45" customHeight="1">
      <c r="A218" s="35"/>
      <c r="B218" s="35"/>
      <c r="C218" s="35"/>
      <c r="D218" s="35"/>
      <c r="E218" s="36"/>
      <c r="F218" s="35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146"/>
      <c r="R218" s="146"/>
      <c r="S218" s="78">
        <v>0</v>
      </c>
      <c r="T218" s="49">
        <v>0</v>
      </c>
      <c r="U218" s="23"/>
      <c r="V218" s="24"/>
      <c r="W218" s="62" t="s">
        <v>207</v>
      </c>
    </row>
    <row r="219" spans="1:23" ht="23.45" customHeight="1">
      <c r="A219" s="35" t="s">
        <v>2076</v>
      </c>
      <c r="B219" s="35" t="s">
        <v>10774</v>
      </c>
      <c r="C219" s="35" t="s">
        <v>2078</v>
      </c>
      <c r="D219" s="35" t="s">
        <v>2078</v>
      </c>
      <c r="E219" s="36" t="s">
        <v>12406</v>
      </c>
      <c r="F219" s="35" t="s">
        <v>7228</v>
      </c>
      <c r="G219" s="37" t="s">
        <v>7067</v>
      </c>
      <c r="H219" s="38">
        <v>6000</v>
      </c>
      <c r="I219" s="39">
        <v>2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146"/>
      <c r="R219" s="146"/>
      <c r="S219" s="78">
        <v>2</v>
      </c>
      <c r="T219" s="48">
        <v>12000</v>
      </c>
      <c r="U219" s="23"/>
      <c r="V219" s="24"/>
      <c r="W219" s="62" t="s">
        <v>469</v>
      </c>
    </row>
    <row r="220" spans="1:23" ht="23.45" customHeight="1">
      <c r="A220" s="35" t="s">
        <v>2076</v>
      </c>
      <c r="B220" s="35" t="s">
        <v>10774</v>
      </c>
      <c r="C220" s="35" t="s">
        <v>2078</v>
      </c>
      <c r="D220" s="35" t="s">
        <v>2078</v>
      </c>
      <c r="E220" s="36" t="s">
        <v>7229</v>
      </c>
      <c r="F220" s="35" t="s">
        <v>7228</v>
      </c>
      <c r="G220" s="37" t="s">
        <v>7079</v>
      </c>
      <c r="H220" s="38">
        <v>6000</v>
      </c>
      <c r="I220" s="39">
        <v>1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8">
        <v>0</v>
      </c>
      <c r="U220" s="23"/>
      <c r="V220" s="24"/>
      <c r="W220" s="62" t="s">
        <v>469</v>
      </c>
    </row>
    <row r="221" spans="1:23" ht="23.45" customHeight="1">
      <c r="A221" s="35" t="s">
        <v>2076</v>
      </c>
      <c r="B221" s="35" t="s">
        <v>10774</v>
      </c>
      <c r="C221" s="35" t="s">
        <v>2078</v>
      </c>
      <c r="D221" s="35" t="s">
        <v>2078</v>
      </c>
      <c r="E221" s="36" t="s">
        <v>7814</v>
      </c>
      <c r="F221" s="35" t="s">
        <v>7656</v>
      </c>
      <c r="G221" s="37" t="s">
        <v>5959</v>
      </c>
      <c r="H221" s="38">
        <v>5000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 t="s">
        <v>12669</v>
      </c>
      <c r="R221" s="146"/>
      <c r="S221" s="78">
        <v>1</v>
      </c>
      <c r="T221" s="48">
        <v>5000</v>
      </c>
      <c r="U221" s="23"/>
      <c r="V221" s="24"/>
      <c r="W221" s="62" t="s">
        <v>469</v>
      </c>
    </row>
    <row r="222" spans="1:23" ht="23.45" customHeight="1">
      <c r="A222" s="35" t="s">
        <v>2076</v>
      </c>
      <c r="B222" s="35" t="s">
        <v>10774</v>
      </c>
      <c r="C222" s="35" t="s">
        <v>2078</v>
      </c>
      <c r="D222" s="35" t="s">
        <v>2078</v>
      </c>
      <c r="E222" s="36" t="s">
        <v>7655</v>
      </c>
      <c r="F222" s="35" t="s">
        <v>7656</v>
      </c>
      <c r="G222" s="37" t="s">
        <v>7140</v>
      </c>
      <c r="H222" s="38">
        <v>5000</v>
      </c>
      <c r="I222" s="39">
        <v>7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5000</v>
      </c>
      <c r="U222" s="23"/>
      <c r="V222" s="24"/>
      <c r="W222" s="62" t="s">
        <v>469</v>
      </c>
    </row>
    <row r="223" spans="1:23" ht="23.45" customHeight="1">
      <c r="A223" s="35" t="s">
        <v>2076</v>
      </c>
      <c r="B223" s="35" t="s">
        <v>10774</v>
      </c>
      <c r="C223" s="35" t="s">
        <v>2078</v>
      </c>
      <c r="D223" s="35" t="s">
        <v>2078</v>
      </c>
      <c r="E223" s="36" t="s">
        <v>8038</v>
      </c>
      <c r="F223" s="35" t="s">
        <v>7656</v>
      </c>
      <c r="G223" s="37" t="s">
        <v>7165</v>
      </c>
      <c r="H223" s="38">
        <v>5000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5000</v>
      </c>
      <c r="U223" s="23"/>
      <c r="V223" s="24"/>
      <c r="W223" s="62" t="s">
        <v>469</v>
      </c>
    </row>
    <row r="224" spans="1:23" ht="23.45" customHeight="1">
      <c r="A224" s="16" t="s">
        <v>5582</v>
      </c>
      <c r="B224" s="16" t="s">
        <v>10774</v>
      </c>
      <c r="C224" s="16" t="s">
        <v>2078</v>
      </c>
      <c r="D224" s="16" t="s">
        <v>2078</v>
      </c>
      <c r="E224" s="25" t="s">
        <v>6016</v>
      </c>
      <c r="F224" s="16" t="s">
        <v>6017</v>
      </c>
      <c r="G224" s="26" t="s">
        <v>147</v>
      </c>
      <c r="H224" s="27">
        <v>6000</v>
      </c>
      <c r="I224" s="28"/>
      <c r="J224" s="29"/>
      <c r="K224" s="84">
        <v>1</v>
      </c>
      <c r="L224" s="77"/>
      <c r="M224" s="10"/>
      <c r="N224" s="11"/>
      <c r="O224" s="97">
        <v>0</v>
      </c>
      <c r="P224" s="97" t="s">
        <v>207</v>
      </c>
      <c r="Q224" s="231" t="s">
        <v>12451</v>
      </c>
      <c r="R224" s="147" t="s">
        <v>12033</v>
      </c>
      <c r="S224" s="78">
        <v>0</v>
      </c>
      <c r="T224" s="48">
        <v>-6000</v>
      </c>
      <c r="U224" s="23"/>
      <c r="V224" s="24"/>
      <c r="W224" s="62" t="s">
        <v>469</v>
      </c>
    </row>
    <row r="225" spans="1:23" ht="23.45" customHeight="1">
      <c r="A225" s="168"/>
      <c r="B225" s="168"/>
      <c r="C225" s="168"/>
      <c r="D225" s="168"/>
      <c r="E225" s="169"/>
      <c r="F225" s="168"/>
      <c r="G225" s="170"/>
      <c r="H225" s="171"/>
      <c r="I225" s="172"/>
      <c r="J225" s="173"/>
      <c r="K225" s="174"/>
      <c r="L225" s="175"/>
      <c r="M225" s="176"/>
      <c r="N225" s="177"/>
      <c r="O225" s="97">
        <v>0</v>
      </c>
      <c r="P225" s="97" t="s">
        <v>207</v>
      </c>
      <c r="Q225" s="305"/>
      <c r="R225" s="216"/>
      <c r="S225" s="78">
        <v>0</v>
      </c>
      <c r="T225" s="49">
        <v>0</v>
      </c>
      <c r="U225" s="23"/>
      <c r="V225" s="24"/>
      <c r="W225" s="62" t="s">
        <v>207</v>
      </c>
    </row>
    <row r="226" spans="1:23" ht="23.45" customHeight="1">
      <c r="A226" s="35" t="s">
        <v>76</v>
      </c>
      <c r="B226" s="35" t="s">
        <v>10573</v>
      </c>
      <c r="C226" s="35" t="s">
        <v>78</v>
      </c>
      <c r="D226" s="35" t="s">
        <v>78</v>
      </c>
      <c r="E226" s="36" t="s">
        <v>7230</v>
      </c>
      <c r="F226" s="35" t="s">
        <v>7231</v>
      </c>
      <c r="G226" s="37" t="s">
        <v>7067</v>
      </c>
      <c r="H226" s="38">
        <v>19000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 t="s">
        <v>12670</v>
      </c>
      <c r="R226" s="146"/>
      <c r="S226" s="78">
        <v>0</v>
      </c>
      <c r="T226" s="48">
        <v>0</v>
      </c>
      <c r="U226" s="23"/>
      <c r="V226" s="24"/>
      <c r="W226" s="62" t="s">
        <v>297</v>
      </c>
    </row>
    <row r="227" spans="1:23" ht="23.45" customHeight="1">
      <c r="A227" s="35" t="s">
        <v>76</v>
      </c>
      <c r="B227" s="35" t="s">
        <v>10573</v>
      </c>
      <c r="C227" s="35" t="s">
        <v>78</v>
      </c>
      <c r="D227" s="35" t="s">
        <v>78</v>
      </c>
      <c r="E227" s="36" t="s">
        <v>12100</v>
      </c>
      <c r="F227" s="35" t="s">
        <v>7231</v>
      </c>
      <c r="G227" s="37" t="s">
        <v>7294</v>
      </c>
      <c r="H227" s="38">
        <v>19000</v>
      </c>
      <c r="I227" s="39">
        <v>2</v>
      </c>
      <c r="J227" s="40"/>
      <c r="K227" s="41"/>
      <c r="L227" s="76"/>
      <c r="M227" s="14"/>
      <c r="N227" s="15"/>
      <c r="O227" s="97">
        <v>0</v>
      </c>
      <c r="P227" s="97" t="s">
        <v>207</v>
      </c>
      <c r="Q227" s="146" t="s">
        <v>12670</v>
      </c>
      <c r="R227" s="146"/>
      <c r="S227" s="78">
        <v>0</v>
      </c>
      <c r="T227" s="48">
        <v>0</v>
      </c>
      <c r="U227" s="23"/>
      <c r="V227" s="24"/>
      <c r="W227" s="62" t="s">
        <v>297</v>
      </c>
    </row>
    <row r="228" spans="1:23" ht="23.45" customHeight="1">
      <c r="A228" s="35" t="s">
        <v>76</v>
      </c>
      <c r="B228" s="35" t="s">
        <v>10573</v>
      </c>
      <c r="C228" s="35" t="s">
        <v>78</v>
      </c>
      <c r="D228" s="35" t="s">
        <v>78</v>
      </c>
      <c r="E228" s="36" t="s">
        <v>7232</v>
      </c>
      <c r="F228" s="35" t="s">
        <v>7233</v>
      </c>
      <c r="G228" s="37" t="s">
        <v>7067</v>
      </c>
      <c r="H228" s="38">
        <v>17000</v>
      </c>
      <c r="I228" s="39">
        <v>50</v>
      </c>
      <c r="J228" s="40"/>
      <c r="K228" s="41"/>
      <c r="L228" s="76"/>
      <c r="M228" s="14"/>
      <c r="N228" s="15"/>
      <c r="O228" s="97">
        <v>0</v>
      </c>
      <c r="P228" s="97" t="s">
        <v>207</v>
      </c>
      <c r="Q228" s="146" t="s">
        <v>12670</v>
      </c>
      <c r="R228" s="146"/>
      <c r="S228" s="78">
        <v>0</v>
      </c>
      <c r="T228" s="48">
        <v>0</v>
      </c>
      <c r="U228" s="23"/>
      <c r="V228" s="24"/>
      <c r="W228" s="62" t="s">
        <v>297</v>
      </c>
    </row>
    <row r="229" spans="1:23" ht="23.45" customHeight="1">
      <c r="A229" s="35" t="s">
        <v>76</v>
      </c>
      <c r="B229" s="35" t="s">
        <v>10573</v>
      </c>
      <c r="C229" s="35" t="s">
        <v>78</v>
      </c>
      <c r="D229" s="35" t="s">
        <v>78</v>
      </c>
      <c r="E229" s="36" t="s">
        <v>7234</v>
      </c>
      <c r="F229" s="35" t="s">
        <v>7233</v>
      </c>
      <c r="G229" s="37" t="s">
        <v>6875</v>
      </c>
      <c r="H229" s="38">
        <v>17000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17000</v>
      </c>
      <c r="U229" s="23"/>
      <c r="V229" s="24"/>
      <c r="W229" s="62" t="s">
        <v>297</v>
      </c>
    </row>
    <row r="230" spans="1:23" ht="23.45" customHeight="1">
      <c r="A230" s="35" t="s">
        <v>76</v>
      </c>
      <c r="B230" s="35" t="s">
        <v>10573</v>
      </c>
      <c r="C230" s="35" t="s">
        <v>78</v>
      </c>
      <c r="D230" s="35" t="s">
        <v>78</v>
      </c>
      <c r="E230" s="36" t="s">
        <v>9598</v>
      </c>
      <c r="F230" s="35" t="s">
        <v>9597</v>
      </c>
      <c r="G230" s="37" t="s">
        <v>6875</v>
      </c>
      <c r="H230" s="38">
        <v>14000</v>
      </c>
      <c r="I230" s="39">
        <v>5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 t="s">
        <v>12670</v>
      </c>
      <c r="R230" s="146"/>
      <c r="S230" s="78">
        <v>0</v>
      </c>
      <c r="T230" s="48">
        <v>0</v>
      </c>
      <c r="U230" s="23"/>
      <c r="V230" s="24"/>
      <c r="W230" s="62" t="s">
        <v>297</v>
      </c>
    </row>
    <row r="231" spans="1:23" ht="23.45" customHeight="1">
      <c r="A231" s="16" t="s">
        <v>80</v>
      </c>
      <c r="B231" s="16" t="s">
        <v>10573</v>
      </c>
      <c r="C231" s="16" t="s">
        <v>78</v>
      </c>
      <c r="D231" s="16" t="s">
        <v>78</v>
      </c>
      <c r="E231" s="25" t="s">
        <v>4874</v>
      </c>
      <c r="F231" s="16" t="s">
        <v>4875</v>
      </c>
      <c r="G231" s="26" t="s">
        <v>130</v>
      </c>
      <c r="H231" s="27">
        <v>17000</v>
      </c>
      <c r="I231" s="28"/>
      <c r="J231" s="29"/>
      <c r="K231" s="12">
        <v>1</v>
      </c>
      <c r="L231" s="77"/>
      <c r="M231" s="10"/>
      <c r="N231" s="11"/>
      <c r="O231" s="97">
        <v>0</v>
      </c>
      <c r="P231" s="97" t="s">
        <v>207</v>
      </c>
      <c r="Q231" s="233" t="s">
        <v>11666</v>
      </c>
      <c r="R231" s="147" t="s">
        <v>10226</v>
      </c>
      <c r="S231" s="78">
        <v>0</v>
      </c>
      <c r="T231" s="48">
        <v>0</v>
      </c>
      <c r="U231" s="23"/>
      <c r="V231" s="24"/>
      <c r="W231" s="62" t="s">
        <v>297</v>
      </c>
    </row>
    <row r="232" spans="1:23" ht="23.45" customHeight="1">
      <c r="A232" s="16" t="s">
        <v>80</v>
      </c>
      <c r="B232" s="16" t="s">
        <v>12222</v>
      </c>
      <c r="C232" s="16" t="s">
        <v>78</v>
      </c>
      <c r="D232" s="16" t="s">
        <v>78</v>
      </c>
      <c r="E232" s="25" t="s">
        <v>4874</v>
      </c>
      <c r="F232" s="16" t="s">
        <v>4875</v>
      </c>
      <c r="G232" s="26" t="s">
        <v>130</v>
      </c>
      <c r="H232" s="27">
        <v>17000</v>
      </c>
      <c r="I232" s="28"/>
      <c r="J232" s="29"/>
      <c r="K232" s="12">
        <v>1</v>
      </c>
      <c r="L232" s="77"/>
      <c r="M232" s="10"/>
      <c r="N232" s="11"/>
      <c r="O232" s="97">
        <v>0</v>
      </c>
      <c r="P232" s="97" t="s">
        <v>207</v>
      </c>
      <c r="Q232" s="233" t="s">
        <v>11666</v>
      </c>
      <c r="R232" s="147" t="s">
        <v>11885</v>
      </c>
      <c r="S232" s="78">
        <v>0</v>
      </c>
      <c r="T232" s="48">
        <v>0</v>
      </c>
      <c r="U232" s="23"/>
      <c r="V232" s="24"/>
      <c r="W232" s="62" t="s">
        <v>297</v>
      </c>
    </row>
    <row r="233" spans="1:23" ht="23.45" customHeight="1">
      <c r="A233" s="16" t="s">
        <v>80</v>
      </c>
      <c r="B233" s="16" t="s">
        <v>10573</v>
      </c>
      <c r="C233" s="16" t="s">
        <v>78</v>
      </c>
      <c r="D233" s="16" t="s">
        <v>78</v>
      </c>
      <c r="E233" s="25" t="s">
        <v>11481</v>
      </c>
      <c r="F233" s="16" t="s">
        <v>11480</v>
      </c>
      <c r="G233" s="26" t="s">
        <v>130</v>
      </c>
      <c r="H233" s="27">
        <v>14000</v>
      </c>
      <c r="I233" s="28"/>
      <c r="J233" s="29"/>
      <c r="K233" s="12">
        <v>1</v>
      </c>
      <c r="L233" s="77"/>
      <c r="M233" s="10"/>
      <c r="N233" s="11">
        <v>1</v>
      </c>
      <c r="O233" s="97">
        <v>1</v>
      </c>
      <c r="P233" s="97" t="s">
        <v>207</v>
      </c>
      <c r="Q233" s="233"/>
      <c r="R233" s="147" t="s">
        <v>11523</v>
      </c>
      <c r="S233" s="78">
        <v>1</v>
      </c>
      <c r="T233" s="48">
        <v>0</v>
      </c>
      <c r="U233" s="23"/>
      <c r="V233" s="24"/>
      <c r="W233" s="62" t="s">
        <v>297</v>
      </c>
    </row>
    <row r="234" spans="1:23" ht="23.45" customHeight="1">
      <c r="A234" s="16" t="s">
        <v>80</v>
      </c>
      <c r="B234" s="16" t="s">
        <v>10573</v>
      </c>
      <c r="C234" s="16" t="s">
        <v>78</v>
      </c>
      <c r="D234" s="16" t="s">
        <v>78</v>
      </c>
      <c r="E234" s="25" t="s">
        <v>11509</v>
      </c>
      <c r="F234" s="16" t="s">
        <v>11480</v>
      </c>
      <c r="G234" s="26" t="s">
        <v>146</v>
      </c>
      <c r="H234" s="27">
        <v>14000</v>
      </c>
      <c r="I234" s="28"/>
      <c r="J234" s="29"/>
      <c r="K234" s="12">
        <v>1</v>
      </c>
      <c r="L234" s="77"/>
      <c r="M234" s="10"/>
      <c r="N234" s="11">
        <v>1</v>
      </c>
      <c r="O234" s="97">
        <v>1</v>
      </c>
      <c r="P234" s="97" t="s">
        <v>207</v>
      </c>
      <c r="Q234" s="233"/>
      <c r="R234" s="147" t="s">
        <v>11523</v>
      </c>
      <c r="S234" s="78">
        <v>1</v>
      </c>
      <c r="T234" s="48">
        <v>0</v>
      </c>
      <c r="U234" s="23"/>
      <c r="V234" s="24"/>
      <c r="W234" s="62" t="s">
        <v>297</v>
      </c>
    </row>
    <row r="235" spans="1:23" ht="23.45" customHeight="1">
      <c r="A235" s="30" t="s">
        <v>80</v>
      </c>
      <c r="B235" s="69" t="s">
        <v>10573</v>
      </c>
      <c r="C235" s="30" t="s">
        <v>78</v>
      </c>
      <c r="D235" s="30" t="s">
        <v>78</v>
      </c>
      <c r="E235" s="31" t="s">
        <v>11481</v>
      </c>
      <c r="F235" s="30" t="s">
        <v>11480</v>
      </c>
      <c r="G235" s="32" t="s">
        <v>130</v>
      </c>
      <c r="H235" s="33">
        <v>14000</v>
      </c>
      <c r="I235" s="39"/>
      <c r="J235" s="40"/>
      <c r="K235" s="34">
        <v>1</v>
      </c>
      <c r="L235" s="76"/>
      <c r="M235" s="14"/>
      <c r="N235" s="15"/>
      <c r="O235" s="97">
        <v>0</v>
      </c>
      <c r="P235" s="97" t="s">
        <v>207</v>
      </c>
      <c r="Q235" s="146"/>
      <c r="R235" s="217" t="s">
        <v>12746</v>
      </c>
      <c r="S235" s="78">
        <v>0</v>
      </c>
      <c r="T235" s="49">
        <v>0</v>
      </c>
      <c r="U235" s="23"/>
      <c r="V235" s="24"/>
      <c r="W235" s="62" t="s">
        <v>297</v>
      </c>
    </row>
    <row r="236" spans="1:23" ht="23.45" customHeight="1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"/>
      <c r="L236" s="77"/>
      <c r="M236" s="10"/>
      <c r="N236" s="11"/>
      <c r="O236" s="97">
        <v>0</v>
      </c>
      <c r="P236" s="97" t="s">
        <v>207</v>
      </c>
      <c r="Q236" s="233"/>
      <c r="R236" s="147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12054</v>
      </c>
      <c r="B237" s="35" t="s">
        <v>12560</v>
      </c>
      <c r="C237" s="35" t="s">
        <v>12055</v>
      </c>
      <c r="D237" s="35" t="s">
        <v>12055</v>
      </c>
      <c r="E237" s="36"/>
      <c r="F237" s="13" t="s">
        <v>5207</v>
      </c>
      <c r="G237" s="37"/>
      <c r="H237" s="38"/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219" t="s">
        <v>12657</v>
      </c>
      <c r="R237" s="146"/>
      <c r="S237" s="78">
        <v>0</v>
      </c>
      <c r="T237" s="49">
        <v>0</v>
      </c>
      <c r="U237" s="23"/>
      <c r="V237" s="24"/>
      <c r="W237" s="62" t="s">
        <v>207</v>
      </c>
    </row>
    <row r="238" spans="1:23" ht="23.45" customHeight="1">
      <c r="A238" s="35"/>
      <c r="B238" s="35"/>
      <c r="C238" s="35"/>
      <c r="D238" s="35"/>
      <c r="E238" s="36"/>
      <c r="F238" s="112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45" customHeight="1">
      <c r="A239" s="35" t="s">
        <v>470</v>
      </c>
      <c r="B239" s="35" t="s">
        <v>11128</v>
      </c>
      <c r="C239" s="35" t="s">
        <v>472</v>
      </c>
      <c r="D239" s="35" t="s">
        <v>473</v>
      </c>
      <c r="E239" s="36" t="s">
        <v>7738</v>
      </c>
      <c r="F239" s="35" t="s">
        <v>7739</v>
      </c>
      <c r="G239" s="37" t="s">
        <v>5959</v>
      </c>
      <c r="H239" s="38">
        <v>7000</v>
      </c>
      <c r="I239" s="39">
        <v>2</v>
      </c>
      <c r="J239" s="40"/>
      <c r="K239" s="41"/>
      <c r="L239" s="76"/>
      <c r="M239" s="14"/>
      <c r="N239" s="15"/>
      <c r="O239" s="97">
        <v>0</v>
      </c>
      <c r="P239" s="97" t="s">
        <v>207</v>
      </c>
      <c r="Q239" s="146" t="s">
        <v>12658</v>
      </c>
      <c r="R239" s="146"/>
      <c r="S239" s="78">
        <v>0</v>
      </c>
      <c r="T239" s="49">
        <v>0</v>
      </c>
      <c r="U239" s="23"/>
      <c r="V239" s="24"/>
      <c r="W239" s="62" t="s">
        <v>475</v>
      </c>
    </row>
    <row r="240" spans="1:23" ht="23.4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4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12599</v>
      </c>
      <c r="F241" s="35" t="s">
        <v>7708</v>
      </c>
      <c r="G241" s="37" t="s">
        <v>7165</v>
      </c>
      <c r="H241" s="38">
        <v>13000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13000</v>
      </c>
      <c r="U241" s="23"/>
      <c r="V241" s="24"/>
      <c r="W241" s="62" t="s">
        <v>302</v>
      </c>
    </row>
    <row r="242" spans="1:23" ht="23.4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7238</v>
      </c>
      <c r="F242" s="35" t="s">
        <v>7239</v>
      </c>
      <c r="G242" s="37" t="s">
        <v>7240</v>
      </c>
      <c r="H242" s="38">
        <v>11500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146"/>
      <c r="R242" s="146"/>
      <c r="S242" s="78">
        <v>1</v>
      </c>
      <c r="T242" s="48">
        <v>11500</v>
      </c>
      <c r="U242" s="23"/>
      <c r="V242" s="24"/>
      <c r="W242" s="62" t="s">
        <v>302</v>
      </c>
    </row>
    <row r="243" spans="1:23" ht="23.4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7241</v>
      </c>
      <c r="F243" s="35" t="s">
        <v>7242</v>
      </c>
      <c r="G243" s="37" t="s">
        <v>5959</v>
      </c>
      <c r="H243" s="38">
        <v>21000</v>
      </c>
      <c r="I243" s="39">
        <v>1</v>
      </c>
      <c r="J243" s="40"/>
      <c r="K243" s="41"/>
      <c r="L243" s="76">
        <v>1</v>
      </c>
      <c r="M243" s="14"/>
      <c r="N243" s="15"/>
      <c r="O243" s="97">
        <v>1</v>
      </c>
      <c r="P243" s="97" t="s">
        <v>207</v>
      </c>
      <c r="Q243" s="146"/>
      <c r="R243" s="146"/>
      <c r="S243" s="78">
        <v>1</v>
      </c>
      <c r="T243" s="48">
        <v>21000</v>
      </c>
      <c r="U243" s="23"/>
      <c r="V243" s="24"/>
      <c r="W243" s="62" t="s">
        <v>302</v>
      </c>
    </row>
    <row r="244" spans="1:23" ht="23.45" customHeight="1">
      <c r="A244" s="35" t="s">
        <v>85</v>
      </c>
      <c r="B244" s="35" t="s">
        <v>11015</v>
      </c>
      <c r="C244" s="35" t="s">
        <v>87</v>
      </c>
      <c r="D244" s="35" t="s">
        <v>88</v>
      </c>
      <c r="E244" s="36" t="s">
        <v>9521</v>
      </c>
      <c r="F244" s="35" t="s">
        <v>7242</v>
      </c>
      <c r="G244" s="37" t="s">
        <v>7055</v>
      </c>
      <c r="H244" s="38">
        <v>21000</v>
      </c>
      <c r="I244" s="39">
        <v>2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227" t="s">
        <v>12672</v>
      </c>
      <c r="R244" s="146" t="s">
        <v>11184</v>
      </c>
      <c r="S244" s="78">
        <v>0</v>
      </c>
      <c r="T244" s="48">
        <v>42000</v>
      </c>
      <c r="U244" s="23"/>
      <c r="V244" s="24"/>
      <c r="W244" s="62" t="s">
        <v>302</v>
      </c>
    </row>
    <row r="245" spans="1:23" ht="23.45" customHeight="1">
      <c r="A245" s="35" t="s">
        <v>85</v>
      </c>
      <c r="B245" s="35" t="s">
        <v>11015</v>
      </c>
      <c r="C245" s="35" t="s">
        <v>87</v>
      </c>
      <c r="D245" s="35" t="s">
        <v>88</v>
      </c>
      <c r="E245" s="36" t="s">
        <v>7817</v>
      </c>
      <c r="F245" s="316" t="s">
        <v>7245</v>
      </c>
      <c r="G245" s="317" t="s">
        <v>7067</v>
      </c>
      <c r="H245" s="38">
        <v>11000</v>
      </c>
      <c r="I245" s="39">
        <v>1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315" t="s">
        <v>12671</v>
      </c>
      <c r="R245" s="146"/>
      <c r="S245" s="78">
        <v>0</v>
      </c>
      <c r="T245" s="48">
        <v>0</v>
      </c>
      <c r="U245" s="23"/>
      <c r="V245" s="24"/>
      <c r="W245" s="62" t="s">
        <v>302</v>
      </c>
    </row>
    <row r="246" spans="1:23" ht="23.45" customHeight="1">
      <c r="A246" s="35" t="s">
        <v>85</v>
      </c>
      <c r="B246" s="35" t="s">
        <v>11015</v>
      </c>
      <c r="C246" s="35" t="s">
        <v>87</v>
      </c>
      <c r="D246" s="35" t="s">
        <v>88</v>
      </c>
      <c r="E246" s="36" t="s">
        <v>7244</v>
      </c>
      <c r="F246" s="35" t="s">
        <v>7245</v>
      </c>
      <c r="G246" s="37" t="s">
        <v>7055</v>
      </c>
      <c r="H246" s="38">
        <v>11000</v>
      </c>
      <c r="I246" s="39">
        <v>2</v>
      </c>
      <c r="J246" s="40"/>
      <c r="K246" s="41"/>
      <c r="L246" s="76">
        <v>2</v>
      </c>
      <c r="M246" s="14"/>
      <c r="N246" s="15"/>
      <c r="O246" s="97">
        <v>2</v>
      </c>
      <c r="P246" s="97" t="s">
        <v>207</v>
      </c>
      <c r="Q246" s="146"/>
      <c r="R246" s="146"/>
      <c r="S246" s="78">
        <v>2</v>
      </c>
      <c r="T246" s="48">
        <v>22000</v>
      </c>
      <c r="U246" s="23"/>
      <c r="V246" s="24"/>
      <c r="W246" s="62" t="s">
        <v>302</v>
      </c>
    </row>
    <row r="247" spans="1:23" ht="23.45" customHeight="1">
      <c r="A247" s="35" t="s">
        <v>85</v>
      </c>
      <c r="B247" s="35" t="s">
        <v>11015</v>
      </c>
      <c r="C247" s="35" t="s">
        <v>87</v>
      </c>
      <c r="D247" s="35" t="s">
        <v>88</v>
      </c>
      <c r="E247" s="36" t="s">
        <v>10126</v>
      </c>
      <c r="F247" s="35" t="s">
        <v>7245</v>
      </c>
      <c r="G247" s="37" t="s">
        <v>7165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302</v>
      </c>
    </row>
    <row r="248" spans="1:23" ht="23.45" customHeight="1">
      <c r="A248" s="16" t="s">
        <v>303</v>
      </c>
      <c r="B248" s="16" t="s">
        <v>11015</v>
      </c>
      <c r="C248" s="16" t="s">
        <v>87</v>
      </c>
      <c r="D248" s="16" t="s">
        <v>88</v>
      </c>
      <c r="E248" s="25" t="s">
        <v>6119</v>
      </c>
      <c r="F248" s="16" t="s">
        <v>6120</v>
      </c>
      <c r="G248" s="26" t="s">
        <v>147</v>
      </c>
      <c r="H248" s="27">
        <v>21000</v>
      </c>
      <c r="I248" s="28"/>
      <c r="J248" s="29"/>
      <c r="K248" s="12">
        <v>1</v>
      </c>
      <c r="L248" s="77"/>
      <c r="M248" s="10"/>
      <c r="N248" s="11"/>
      <c r="O248" s="107">
        <v>0</v>
      </c>
      <c r="P248" s="107" t="s">
        <v>207</v>
      </c>
      <c r="Q248" s="147"/>
      <c r="R248" s="147" t="s">
        <v>12497</v>
      </c>
      <c r="S248" s="78">
        <v>0</v>
      </c>
      <c r="T248" s="48">
        <v>0</v>
      </c>
      <c r="U248" s="23"/>
      <c r="V248" s="24"/>
      <c r="W248" s="62" t="s">
        <v>302</v>
      </c>
    </row>
    <row r="249" spans="1:23" ht="23.45" customHeight="1">
      <c r="A249" s="16" t="s">
        <v>303</v>
      </c>
      <c r="B249" s="16" t="s">
        <v>11015</v>
      </c>
      <c r="C249" s="16" t="s">
        <v>87</v>
      </c>
      <c r="D249" s="16" t="s">
        <v>88</v>
      </c>
      <c r="E249" s="25" t="s">
        <v>5109</v>
      </c>
      <c r="F249" s="16" t="s">
        <v>5108</v>
      </c>
      <c r="G249" s="26" t="s">
        <v>147</v>
      </c>
      <c r="H249" s="27">
        <v>11000</v>
      </c>
      <c r="I249" s="28"/>
      <c r="J249" s="29"/>
      <c r="K249" s="12">
        <v>1</v>
      </c>
      <c r="L249" s="77"/>
      <c r="M249" s="10"/>
      <c r="N249" s="11"/>
      <c r="O249" s="107">
        <v>0</v>
      </c>
      <c r="P249" s="107" t="s">
        <v>207</v>
      </c>
      <c r="Q249" s="147"/>
      <c r="R249" s="147" t="s">
        <v>12497</v>
      </c>
      <c r="S249" s="78">
        <v>0</v>
      </c>
      <c r="T249" s="48">
        <v>0</v>
      </c>
      <c r="U249" s="23"/>
      <c r="V249" s="24"/>
      <c r="W249" s="62" t="s">
        <v>302</v>
      </c>
    </row>
    <row r="250" spans="1:23" ht="23.45" customHeight="1">
      <c r="A250" s="30"/>
      <c r="B250" s="30"/>
      <c r="C250" s="30"/>
      <c r="D250" s="30"/>
      <c r="E250" s="31"/>
      <c r="F250" s="30"/>
      <c r="G250" s="32"/>
      <c r="H250" s="33"/>
      <c r="I250" s="39"/>
      <c r="J250" s="40"/>
      <c r="K250" s="34"/>
      <c r="L250" s="77"/>
      <c r="M250" s="10"/>
      <c r="N250" s="11"/>
      <c r="O250" s="97">
        <v>0</v>
      </c>
      <c r="P250" s="97" t="s">
        <v>207</v>
      </c>
      <c r="Q250" s="146"/>
      <c r="R250" s="217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5483</v>
      </c>
      <c r="B251" s="35" t="s">
        <v>11105</v>
      </c>
      <c r="C251" s="35" t="s">
        <v>5485</v>
      </c>
      <c r="D251" s="35" t="s">
        <v>6388</v>
      </c>
      <c r="E251" s="36" t="s">
        <v>7246</v>
      </c>
      <c r="F251" s="35" t="s">
        <v>7247</v>
      </c>
      <c r="G251" s="37" t="s">
        <v>5959</v>
      </c>
      <c r="H251" s="38">
        <v>13000</v>
      </c>
      <c r="I251" s="39">
        <v>3</v>
      </c>
      <c r="J251" s="40"/>
      <c r="K251" s="41"/>
      <c r="L251" s="76">
        <v>3</v>
      </c>
      <c r="M251" s="14"/>
      <c r="N251" s="15"/>
      <c r="O251" s="97">
        <v>3</v>
      </c>
      <c r="P251" s="97" t="s">
        <v>207</v>
      </c>
      <c r="Q251" s="146"/>
      <c r="R251" s="146"/>
      <c r="S251" s="78">
        <v>3</v>
      </c>
      <c r="T251" s="48">
        <v>39000</v>
      </c>
      <c r="U251" s="23"/>
      <c r="V251" s="24"/>
      <c r="W251" s="62" t="s">
        <v>5488</v>
      </c>
    </row>
    <row r="252" spans="1:23" ht="23.45" customHeight="1">
      <c r="A252" s="35" t="s">
        <v>5483</v>
      </c>
      <c r="B252" s="35" t="s">
        <v>11105</v>
      </c>
      <c r="C252" s="35" t="s">
        <v>5485</v>
      </c>
      <c r="D252" s="35" t="s">
        <v>6388</v>
      </c>
      <c r="E252" s="36" t="s">
        <v>7933</v>
      </c>
      <c r="F252" s="35" t="s">
        <v>7247</v>
      </c>
      <c r="G252" s="37" t="s">
        <v>7067</v>
      </c>
      <c r="H252" s="38">
        <v>13000</v>
      </c>
      <c r="I252" s="39">
        <v>2</v>
      </c>
      <c r="J252" s="40"/>
      <c r="K252" s="41"/>
      <c r="L252" s="76">
        <v>2</v>
      </c>
      <c r="M252" s="14"/>
      <c r="N252" s="15"/>
      <c r="O252" s="97">
        <v>2</v>
      </c>
      <c r="P252" s="97" t="s">
        <v>207</v>
      </c>
      <c r="Q252" s="146"/>
      <c r="R252" s="146"/>
      <c r="S252" s="78">
        <v>2</v>
      </c>
      <c r="T252" s="48">
        <v>26000</v>
      </c>
      <c r="U252" s="23"/>
      <c r="V252" s="24"/>
      <c r="W252" s="62" t="s">
        <v>5488</v>
      </c>
    </row>
    <row r="253" spans="1:23" ht="23.45" customHeight="1">
      <c r="A253" s="30" t="s">
        <v>5667</v>
      </c>
      <c r="B253" s="69" t="s">
        <v>11105</v>
      </c>
      <c r="C253" s="30" t="s">
        <v>5485</v>
      </c>
      <c r="D253" s="30" t="s">
        <v>6388</v>
      </c>
      <c r="E253" s="31" t="s">
        <v>5497</v>
      </c>
      <c r="F253" s="30" t="s">
        <v>5496</v>
      </c>
      <c r="G253" s="32" t="s">
        <v>130</v>
      </c>
      <c r="H253" s="33">
        <v>13000</v>
      </c>
      <c r="I253" s="39"/>
      <c r="J253" s="40"/>
      <c r="K253" s="34">
        <v>1</v>
      </c>
      <c r="L253" s="76"/>
      <c r="M253" s="14"/>
      <c r="N253" s="15"/>
      <c r="O253" s="97">
        <v>0</v>
      </c>
      <c r="P253" s="97" t="s">
        <v>207</v>
      </c>
      <c r="Q253" s="146"/>
      <c r="R253" s="217" t="s">
        <v>12746</v>
      </c>
      <c r="S253" s="78">
        <v>0</v>
      </c>
      <c r="T253" s="49">
        <v>0</v>
      </c>
      <c r="U253" s="23"/>
      <c r="V253" s="24"/>
      <c r="W253" s="62" t="s">
        <v>5488</v>
      </c>
    </row>
    <row r="254" spans="1:23" ht="23.4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45" customHeight="1">
      <c r="A255" s="16" t="s">
        <v>6980</v>
      </c>
      <c r="B255" s="16" t="s">
        <v>10590</v>
      </c>
      <c r="C255" s="16" t="s">
        <v>5247</v>
      </c>
      <c r="D255" s="16" t="s">
        <v>5247</v>
      </c>
      <c r="E255" s="25" t="s">
        <v>11729</v>
      </c>
      <c r="F255" s="16" t="s">
        <v>6622</v>
      </c>
      <c r="G255" s="26" t="s">
        <v>147</v>
      </c>
      <c r="H255" s="27">
        <v>11000</v>
      </c>
      <c r="I255" s="28"/>
      <c r="J255" s="29"/>
      <c r="K255" s="12">
        <v>1</v>
      </c>
      <c r="L255" s="77"/>
      <c r="M255" s="10"/>
      <c r="N255" s="11">
        <v>1</v>
      </c>
      <c r="O255" s="97">
        <v>1</v>
      </c>
      <c r="P255" s="97" t="s">
        <v>207</v>
      </c>
      <c r="Q255" s="233"/>
      <c r="R255" s="147" t="s">
        <v>11756</v>
      </c>
      <c r="S255" s="78">
        <v>1</v>
      </c>
      <c r="T255" s="49">
        <v>0</v>
      </c>
      <c r="U255" s="23"/>
      <c r="V255" s="24"/>
      <c r="W255" s="62" t="s">
        <v>5595</v>
      </c>
    </row>
    <row r="256" spans="1:23" ht="23.45" customHeight="1">
      <c r="A256" s="16"/>
      <c r="B256" s="16"/>
      <c r="C256" s="16"/>
      <c r="D256" s="16"/>
      <c r="E256" s="25"/>
      <c r="F256" s="16"/>
      <c r="G256" s="26"/>
      <c r="H256" s="27"/>
      <c r="I256" s="28"/>
      <c r="J256" s="29"/>
      <c r="K256" s="12"/>
      <c r="L256" s="77"/>
      <c r="M256" s="10"/>
      <c r="N256" s="11"/>
      <c r="O256" s="97">
        <v>0</v>
      </c>
      <c r="P256" s="97" t="s">
        <v>207</v>
      </c>
      <c r="Q256" s="233"/>
      <c r="R256" s="147"/>
      <c r="S256" s="78">
        <v>0</v>
      </c>
      <c r="T256" s="49">
        <v>0</v>
      </c>
      <c r="U256" s="23"/>
      <c r="V256" s="24"/>
      <c r="W256" s="62" t="s">
        <v>207</v>
      </c>
    </row>
    <row r="257" spans="1:23" ht="23.45" customHeight="1">
      <c r="A257" s="35" t="s">
        <v>2202</v>
      </c>
      <c r="B257" s="35" t="s">
        <v>10798</v>
      </c>
      <c r="C257" s="35" t="s">
        <v>2206</v>
      </c>
      <c r="D257" s="35" t="s">
        <v>2206</v>
      </c>
      <c r="E257" s="36" t="s">
        <v>12103</v>
      </c>
      <c r="F257" s="35" t="s">
        <v>7257</v>
      </c>
      <c r="G257" s="37" t="s">
        <v>5959</v>
      </c>
      <c r="H257" s="38">
        <v>2500</v>
      </c>
      <c r="I257" s="39">
        <v>2</v>
      </c>
      <c r="J257" s="40"/>
      <c r="K257" s="41"/>
      <c r="L257" s="76">
        <v>2</v>
      </c>
      <c r="M257" s="14"/>
      <c r="N257" s="15"/>
      <c r="O257" s="97">
        <v>2</v>
      </c>
      <c r="P257" s="97" t="s">
        <v>207</v>
      </c>
      <c r="Q257" s="146"/>
      <c r="R257" s="146"/>
      <c r="S257" s="78">
        <v>2</v>
      </c>
      <c r="T257" s="48">
        <v>5000</v>
      </c>
      <c r="U257" s="23"/>
      <c r="V257" s="24"/>
      <c r="W257" s="62" t="s">
        <v>4907</v>
      </c>
    </row>
    <row r="258" spans="1:23" ht="23.45" customHeight="1">
      <c r="A258" s="35" t="s">
        <v>2202</v>
      </c>
      <c r="B258" s="35" t="s">
        <v>10798</v>
      </c>
      <c r="C258" s="35" t="s">
        <v>2206</v>
      </c>
      <c r="D258" s="35" t="s">
        <v>2206</v>
      </c>
      <c r="E258" s="36" t="s">
        <v>12600</v>
      </c>
      <c r="F258" s="35" t="s">
        <v>7257</v>
      </c>
      <c r="G258" s="37" t="s">
        <v>12601</v>
      </c>
      <c r="H258" s="38">
        <v>2500</v>
      </c>
      <c r="I258" s="39">
        <v>2</v>
      </c>
      <c r="J258" s="40"/>
      <c r="K258" s="41"/>
      <c r="L258" s="76">
        <v>2</v>
      </c>
      <c r="M258" s="14"/>
      <c r="N258" s="15"/>
      <c r="O258" s="97">
        <v>2</v>
      </c>
      <c r="P258" s="97" t="s">
        <v>207</v>
      </c>
      <c r="Q258" s="146"/>
      <c r="R258" s="146"/>
      <c r="S258" s="78">
        <v>2</v>
      </c>
      <c r="T258" s="48">
        <v>5000</v>
      </c>
      <c r="U258" s="23"/>
      <c r="V258" s="24"/>
      <c r="W258" s="62" t="s">
        <v>4907</v>
      </c>
    </row>
    <row r="259" spans="1:23" ht="23.45" customHeight="1">
      <c r="A259" s="35" t="s">
        <v>2202</v>
      </c>
      <c r="B259" s="35" t="s">
        <v>10798</v>
      </c>
      <c r="C259" s="35" t="s">
        <v>2206</v>
      </c>
      <c r="D259" s="35" t="s">
        <v>2206</v>
      </c>
      <c r="E259" s="36" t="s">
        <v>12602</v>
      </c>
      <c r="F259" s="35" t="s">
        <v>7257</v>
      </c>
      <c r="G259" s="37" t="s">
        <v>7423</v>
      </c>
      <c r="H259" s="38">
        <v>2500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146"/>
      <c r="R259" s="146"/>
      <c r="S259" s="78">
        <v>1</v>
      </c>
      <c r="T259" s="48">
        <v>2500</v>
      </c>
      <c r="U259" s="23"/>
      <c r="V259" s="24"/>
      <c r="W259" s="62" t="s">
        <v>4907</v>
      </c>
    </row>
    <row r="260" spans="1:23" ht="23.45" customHeight="1">
      <c r="A260" s="35" t="s">
        <v>2202</v>
      </c>
      <c r="B260" s="67" t="s">
        <v>10798</v>
      </c>
      <c r="C260" s="35" t="s">
        <v>2206</v>
      </c>
      <c r="D260" s="35" t="s">
        <v>2206</v>
      </c>
      <c r="E260" s="36" t="s">
        <v>7256</v>
      </c>
      <c r="F260" s="316" t="s">
        <v>7257</v>
      </c>
      <c r="G260" s="317" t="s">
        <v>7055</v>
      </c>
      <c r="H260" s="38">
        <v>2500</v>
      </c>
      <c r="I260" s="39">
        <v>3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315" t="s">
        <v>12673</v>
      </c>
      <c r="R260" s="146"/>
      <c r="S260" s="78">
        <v>1</v>
      </c>
      <c r="T260" s="48">
        <v>2500</v>
      </c>
      <c r="U260" s="23"/>
      <c r="V260" s="24"/>
      <c r="W260" s="62" t="s">
        <v>4907</v>
      </c>
    </row>
    <row r="261" spans="1:23" ht="23.45" customHeight="1">
      <c r="A261" s="35"/>
      <c r="B261" s="149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45" customHeight="1">
      <c r="A262" s="35" t="s">
        <v>6437</v>
      </c>
      <c r="B262" s="35" t="s">
        <v>10980</v>
      </c>
      <c r="C262" s="35" t="s">
        <v>3391</v>
      </c>
      <c r="D262" s="35" t="s">
        <v>3391</v>
      </c>
      <c r="E262" s="36" t="s">
        <v>9858</v>
      </c>
      <c r="F262" s="35" t="s">
        <v>9859</v>
      </c>
      <c r="G262" s="37" t="s">
        <v>7515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3389</v>
      </c>
    </row>
    <row r="263" spans="1:23" ht="23.45" customHeight="1">
      <c r="A263" s="35" t="s">
        <v>6437</v>
      </c>
      <c r="B263" s="35" t="s">
        <v>10980</v>
      </c>
      <c r="C263" s="35" t="s">
        <v>3391</v>
      </c>
      <c r="D263" s="35" t="s">
        <v>3391</v>
      </c>
      <c r="E263" s="36" t="s">
        <v>12104</v>
      </c>
      <c r="F263" s="35" t="s">
        <v>10412</v>
      </c>
      <c r="G263" s="37" t="s">
        <v>7055</v>
      </c>
      <c r="H263" s="38">
        <v>13000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13000</v>
      </c>
      <c r="U263" s="23"/>
      <c r="V263" s="24"/>
      <c r="W263" s="62" t="s">
        <v>3389</v>
      </c>
    </row>
    <row r="264" spans="1:23" ht="23.4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8936</v>
      </c>
      <c r="B265" s="35" t="s">
        <v>10967</v>
      </c>
      <c r="C265" s="35" t="s">
        <v>6435</v>
      </c>
      <c r="D265" s="35" t="s">
        <v>6435</v>
      </c>
      <c r="E265" s="36" t="s">
        <v>9862</v>
      </c>
      <c r="F265" s="35" t="s">
        <v>9863</v>
      </c>
      <c r="G265" s="37" t="s">
        <v>9864</v>
      </c>
      <c r="H265" s="38">
        <v>11000</v>
      </c>
      <c r="I265" s="39">
        <v>5</v>
      </c>
      <c r="J265" s="40"/>
      <c r="K265" s="41"/>
      <c r="L265" s="76">
        <v>5</v>
      </c>
      <c r="M265" s="14"/>
      <c r="N265" s="15"/>
      <c r="O265" s="97">
        <v>5</v>
      </c>
      <c r="P265" s="97" t="s">
        <v>207</v>
      </c>
      <c r="Q265" s="146"/>
      <c r="R265" s="146"/>
      <c r="S265" s="78">
        <v>5</v>
      </c>
      <c r="T265" s="48">
        <v>55000</v>
      </c>
      <c r="U265" s="23"/>
      <c r="V265" s="24"/>
      <c r="W265" s="62" t="s">
        <v>8938</v>
      </c>
    </row>
    <row r="266" spans="1:23" ht="23.45" customHeight="1">
      <c r="A266" s="35" t="s">
        <v>8936</v>
      </c>
      <c r="B266" s="35" t="s">
        <v>10967</v>
      </c>
      <c r="C266" s="35" t="s">
        <v>6435</v>
      </c>
      <c r="D266" s="35" t="s">
        <v>6435</v>
      </c>
      <c r="E266" s="36" t="s">
        <v>10414</v>
      </c>
      <c r="F266" s="35" t="s">
        <v>9863</v>
      </c>
      <c r="G266" s="37" t="s">
        <v>7064</v>
      </c>
      <c r="H266" s="38">
        <v>11000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11000</v>
      </c>
      <c r="U266" s="23"/>
      <c r="V266" s="24"/>
      <c r="W266" s="62" t="s">
        <v>8938</v>
      </c>
    </row>
    <row r="267" spans="1:23" ht="23.45" customHeight="1">
      <c r="A267" s="16" t="s">
        <v>10070</v>
      </c>
      <c r="B267" s="16" t="s">
        <v>10967</v>
      </c>
      <c r="C267" s="16" t="s">
        <v>6435</v>
      </c>
      <c r="D267" s="16" t="s">
        <v>6435</v>
      </c>
      <c r="E267" s="25" t="s">
        <v>10056</v>
      </c>
      <c r="F267" s="16" t="s">
        <v>10055</v>
      </c>
      <c r="G267" s="26" t="s">
        <v>10071</v>
      </c>
      <c r="H267" s="27">
        <v>11000</v>
      </c>
      <c r="I267" s="28"/>
      <c r="J267" s="29"/>
      <c r="K267" s="84">
        <v>1</v>
      </c>
      <c r="L267" s="77"/>
      <c r="M267" s="10"/>
      <c r="N267" s="11"/>
      <c r="O267" s="97">
        <v>0</v>
      </c>
      <c r="P267" s="97" t="s">
        <v>207</v>
      </c>
      <c r="Q267" s="231" t="s">
        <v>52</v>
      </c>
      <c r="R267" s="147" t="s">
        <v>12038</v>
      </c>
      <c r="S267" s="78">
        <v>0</v>
      </c>
      <c r="T267" s="48">
        <v>-11000</v>
      </c>
      <c r="U267" s="23"/>
      <c r="V267" s="24"/>
      <c r="W267" s="62" t="s">
        <v>8938</v>
      </c>
    </row>
    <row r="268" spans="1:23" ht="23.45" customHeight="1">
      <c r="A268" s="16" t="s">
        <v>10070</v>
      </c>
      <c r="B268" s="16" t="s">
        <v>10967</v>
      </c>
      <c r="C268" s="16" t="s">
        <v>6435</v>
      </c>
      <c r="D268" s="16" t="s">
        <v>6435</v>
      </c>
      <c r="E268" s="25" t="s">
        <v>12302</v>
      </c>
      <c r="F268" s="16" t="s">
        <v>10055</v>
      </c>
      <c r="G268" s="26" t="s">
        <v>60</v>
      </c>
      <c r="H268" s="27">
        <v>11000</v>
      </c>
      <c r="I268" s="28"/>
      <c r="J268" s="29"/>
      <c r="K268" s="84">
        <v>1</v>
      </c>
      <c r="L268" s="77"/>
      <c r="M268" s="10"/>
      <c r="N268" s="11"/>
      <c r="O268" s="97">
        <v>0</v>
      </c>
      <c r="P268" s="97" t="s">
        <v>207</v>
      </c>
      <c r="Q268" s="167" t="s">
        <v>36</v>
      </c>
      <c r="R268" s="147" t="s">
        <v>12351</v>
      </c>
      <c r="S268" s="78">
        <v>0</v>
      </c>
      <c r="T268" s="48">
        <v>0</v>
      </c>
      <c r="U268" s="23"/>
      <c r="V268" s="24"/>
      <c r="W268" s="62" t="s">
        <v>8938</v>
      </c>
    </row>
    <row r="269" spans="1:23" ht="23.45" customHeight="1">
      <c r="A269" s="16"/>
      <c r="B269" s="16"/>
      <c r="C269" s="16"/>
      <c r="D269" s="16"/>
      <c r="E269" s="25"/>
      <c r="F269" s="16"/>
      <c r="G269" s="26"/>
      <c r="H269" s="27"/>
      <c r="I269" s="28"/>
      <c r="J269" s="29"/>
      <c r="K269" s="12"/>
      <c r="L269" s="77"/>
      <c r="M269" s="10"/>
      <c r="N269" s="11"/>
      <c r="O269" s="97">
        <v>0</v>
      </c>
      <c r="P269" s="97" t="s">
        <v>207</v>
      </c>
      <c r="Q269" s="147"/>
      <c r="R269" s="147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4240</v>
      </c>
      <c r="B270" s="35" t="s">
        <v>11094</v>
      </c>
      <c r="C270" s="35" t="s">
        <v>4243</v>
      </c>
      <c r="D270" s="35" t="s">
        <v>4243</v>
      </c>
      <c r="E270" s="36" t="s">
        <v>10130</v>
      </c>
      <c r="F270" s="35" t="s">
        <v>9683</v>
      </c>
      <c r="G270" s="37" t="s">
        <v>6875</v>
      </c>
      <c r="H270" s="38">
        <v>13000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13000</v>
      </c>
      <c r="U270" s="23"/>
      <c r="V270" s="24"/>
      <c r="W270" s="62" t="s">
        <v>4245</v>
      </c>
    </row>
    <row r="271" spans="1:23" ht="23.45" customHeight="1">
      <c r="A271" s="35"/>
      <c r="B271" s="35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146"/>
      <c r="R271" s="146"/>
      <c r="S271" s="78">
        <v>0</v>
      </c>
      <c r="T271" s="49">
        <v>0</v>
      </c>
      <c r="U271" s="23"/>
      <c r="V271" s="24"/>
      <c r="W271" s="62" t="s">
        <v>207</v>
      </c>
    </row>
    <row r="272" spans="1:23" ht="23.45" customHeight="1">
      <c r="A272" s="35" t="s">
        <v>925</v>
      </c>
      <c r="B272" s="35" t="s">
        <v>11046</v>
      </c>
      <c r="C272" s="35" t="s">
        <v>928</v>
      </c>
      <c r="D272" s="35" t="s">
        <v>929</v>
      </c>
      <c r="E272" s="36" t="s">
        <v>10419</v>
      </c>
      <c r="F272" s="35" t="s">
        <v>7265</v>
      </c>
      <c r="G272" s="37" t="s">
        <v>7104</v>
      </c>
      <c r="H272" s="38">
        <v>17000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17000</v>
      </c>
      <c r="U272" s="23"/>
      <c r="V272" s="24"/>
      <c r="W272" s="62" t="s">
        <v>4919</v>
      </c>
    </row>
    <row r="273" spans="1:23" ht="23.45" customHeight="1">
      <c r="A273" s="35" t="s">
        <v>925</v>
      </c>
      <c r="B273" s="35" t="s">
        <v>11046</v>
      </c>
      <c r="C273" s="35" t="s">
        <v>928</v>
      </c>
      <c r="D273" s="35" t="s">
        <v>929</v>
      </c>
      <c r="E273" s="36" t="s">
        <v>7820</v>
      </c>
      <c r="F273" s="35" t="s">
        <v>7821</v>
      </c>
      <c r="G273" s="37" t="s">
        <v>5959</v>
      </c>
      <c r="H273" s="38">
        <v>15000</v>
      </c>
      <c r="I273" s="39">
        <v>1</v>
      </c>
      <c r="J273" s="40"/>
      <c r="K273" s="41"/>
      <c r="L273" s="76">
        <v>1</v>
      </c>
      <c r="M273" s="14"/>
      <c r="N273" s="15"/>
      <c r="O273" s="97">
        <v>1</v>
      </c>
      <c r="P273" s="97" t="s">
        <v>207</v>
      </c>
      <c r="Q273" s="146"/>
      <c r="R273" s="146"/>
      <c r="S273" s="78">
        <v>1</v>
      </c>
      <c r="T273" s="48">
        <v>15000</v>
      </c>
      <c r="U273" s="23"/>
      <c r="V273" s="24"/>
      <c r="W273" s="62" t="s">
        <v>4919</v>
      </c>
    </row>
    <row r="274" spans="1:23" ht="23.45" customHeight="1">
      <c r="A274" s="35" t="s">
        <v>925</v>
      </c>
      <c r="B274" s="35" t="s">
        <v>11046</v>
      </c>
      <c r="C274" s="35" t="s">
        <v>928</v>
      </c>
      <c r="D274" s="35" t="s">
        <v>929</v>
      </c>
      <c r="E274" s="36" t="s">
        <v>9717</v>
      </c>
      <c r="F274" s="35" t="s">
        <v>7821</v>
      </c>
      <c r="G274" s="37" t="s">
        <v>7064</v>
      </c>
      <c r="H274" s="38">
        <v>15000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146"/>
      <c r="R274" s="146"/>
      <c r="S274" s="78">
        <v>1</v>
      </c>
      <c r="T274" s="48">
        <v>15000</v>
      </c>
      <c r="U274" s="23"/>
      <c r="V274" s="24"/>
      <c r="W274" s="62" t="s">
        <v>4919</v>
      </c>
    </row>
    <row r="275" spans="1:23" ht="23.45" customHeight="1">
      <c r="A275" s="35"/>
      <c r="B275" s="35"/>
      <c r="C275" s="35"/>
      <c r="D275" s="35"/>
      <c r="E275" s="36"/>
      <c r="F275" s="35"/>
      <c r="G275" s="37"/>
      <c r="H275" s="38"/>
      <c r="I275" s="39"/>
      <c r="J275" s="40"/>
      <c r="K275" s="41"/>
      <c r="L275" s="76"/>
      <c r="M275" s="14"/>
      <c r="N275" s="15"/>
      <c r="O275" s="97">
        <v>0</v>
      </c>
      <c r="P275" s="97" t="s">
        <v>207</v>
      </c>
      <c r="Q275" s="146"/>
      <c r="R275" s="146"/>
      <c r="S275" s="78">
        <v>0</v>
      </c>
      <c r="T275" s="49">
        <v>0</v>
      </c>
      <c r="U275" s="23"/>
      <c r="V275" s="24"/>
      <c r="W275" s="62" t="s">
        <v>207</v>
      </c>
    </row>
    <row r="276" spans="1:23" ht="23.45" customHeight="1">
      <c r="A276" s="35" t="s">
        <v>92</v>
      </c>
      <c r="B276" s="35" t="s">
        <v>11156</v>
      </c>
      <c r="C276" s="35" t="s">
        <v>94</v>
      </c>
      <c r="D276" s="35" t="s">
        <v>95</v>
      </c>
      <c r="E276" s="36" t="s">
        <v>10420</v>
      </c>
      <c r="F276" s="35" t="s">
        <v>10025</v>
      </c>
      <c r="G276" s="37" t="s">
        <v>5959</v>
      </c>
      <c r="H276" s="38">
        <v>22000</v>
      </c>
      <c r="I276" s="39">
        <v>1</v>
      </c>
      <c r="J276" s="40"/>
      <c r="K276" s="41"/>
      <c r="L276" s="76">
        <v>1</v>
      </c>
      <c r="M276" s="14"/>
      <c r="N276" s="15"/>
      <c r="O276" s="97">
        <v>1</v>
      </c>
      <c r="P276" s="97" t="s">
        <v>207</v>
      </c>
      <c r="Q276" s="146"/>
      <c r="R276" s="146"/>
      <c r="S276" s="78">
        <v>1</v>
      </c>
      <c r="T276" s="48">
        <v>22000</v>
      </c>
      <c r="U276" s="23"/>
      <c r="V276" s="24"/>
      <c r="W276" s="62" t="s">
        <v>310</v>
      </c>
    </row>
    <row r="277" spans="1:23" ht="23.45" customHeight="1">
      <c r="A277" s="35" t="s">
        <v>92</v>
      </c>
      <c r="B277" s="35" t="s">
        <v>11156</v>
      </c>
      <c r="C277" s="35" t="s">
        <v>94</v>
      </c>
      <c r="D277" s="35" t="s">
        <v>95</v>
      </c>
      <c r="E277" s="36" t="s">
        <v>7753</v>
      </c>
      <c r="F277" s="244" t="s">
        <v>7266</v>
      </c>
      <c r="G277" s="37" t="s">
        <v>5959</v>
      </c>
      <c r="H277" s="38">
        <v>25000</v>
      </c>
      <c r="I277" s="39">
        <v>1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243" t="s">
        <v>12674</v>
      </c>
      <c r="R277" s="146"/>
      <c r="S277" s="78">
        <v>0</v>
      </c>
      <c r="T277" s="48">
        <v>0</v>
      </c>
      <c r="U277" s="23"/>
      <c r="V277" s="24"/>
      <c r="W277" s="62" t="s">
        <v>310</v>
      </c>
    </row>
    <row r="278" spans="1:23" ht="23.45" customHeight="1">
      <c r="A278" s="35" t="s">
        <v>92</v>
      </c>
      <c r="B278" s="35" t="s">
        <v>11156</v>
      </c>
      <c r="C278" s="35" t="s">
        <v>94</v>
      </c>
      <c r="D278" s="35" t="s">
        <v>95</v>
      </c>
      <c r="E278" s="36" t="s">
        <v>9866</v>
      </c>
      <c r="F278" s="35" t="s">
        <v>7755</v>
      </c>
      <c r="G278" s="37" t="s">
        <v>7476</v>
      </c>
      <c r="H278" s="38">
        <v>20500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20500</v>
      </c>
      <c r="U278" s="23"/>
      <c r="V278" s="24"/>
      <c r="W278" s="62" t="s">
        <v>310</v>
      </c>
    </row>
    <row r="279" spans="1:23" ht="23.45" customHeight="1">
      <c r="A279" s="16" t="s">
        <v>6000</v>
      </c>
      <c r="B279" s="16" t="s">
        <v>11156</v>
      </c>
      <c r="C279" s="16" t="s">
        <v>94</v>
      </c>
      <c r="D279" s="16" t="s">
        <v>95</v>
      </c>
      <c r="E279" s="25" t="s">
        <v>12297</v>
      </c>
      <c r="F279" s="16" t="s">
        <v>12296</v>
      </c>
      <c r="G279" s="26" t="s">
        <v>60</v>
      </c>
      <c r="H279" s="27">
        <v>22000</v>
      </c>
      <c r="I279" s="28"/>
      <c r="J279" s="29"/>
      <c r="K279" s="84">
        <v>1</v>
      </c>
      <c r="L279" s="77"/>
      <c r="M279" s="10"/>
      <c r="N279" s="11"/>
      <c r="O279" s="97">
        <v>0</v>
      </c>
      <c r="P279" s="97" t="s">
        <v>207</v>
      </c>
      <c r="Q279" s="167" t="s">
        <v>12663</v>
      </c>
      <c r="R279" s="147" t="s">
        <v>12351</v>
      </c>
      <c r="S279" s="78">
        <v>0</v>
      </c>
      <c r="T279" s="48">
        <v>0</v>
      </c>
      <c r="U279" s="23"/>
      <c r="V279" s="24"/>
      <c r="W279" s="62" t="s">
        <v>310</v>
      </c>
    </row>
    <row r="280" spans="1:23" ht="23.45" customHeight="1">
      <c r="A280" s="16"/>
      <c r="B280" s="16"/>
      <c r="C280" s="16"/>
      <c r="D280" s="16"/>
      <c r="E280" s="25"/>
      <c r="F280" s="16"/>
      <c r="G280" s="26"/>
      <c r="H280" s="27"/>
      <c r="I280" s="28"/>
      <c r="J280" s="29"/>
      <c r="K280" s="12"/>
      <c r="L280" s="77"/>
      <c r="M280" s="10"/>
      <c r="N280" s="11"/>
      <c r="O280" s="97">
        <v>0</v>
      </c>
      <c r="P280" s="97" t="s">
        <v>207</v>
      </c>
      <c r="Q280" s="147"/>
      <c r="R280" s="147"/>
      <c r="S280" s="78">
        <v>0</v>
      </c>
      <c r="T280" s="49">
        <v>0</v>
      </c>
      <c r="U280" s="23"/>
      <c r="V280" s="24"/>
      <c r="W280" s="62" t="s">
        <v>207</v>
      </c>
    </row>
    <row r="281" spans="1:23" ht="23.45" customHeight="1">
      <c r="A281" s="35" t="s">
        <v>5325</v>
      </c>
      <c r="B281" s="35" t="s">
        <v>10605</v>
      </c>
      <c r="C281" s="35" t="s">
        <v>5327</v>
      </c>
      <c r="D281" s="35" t="s">
        <v>5327</v>
      </c>
      <c r="E281" s="36" t="s">
        <v>9718</v>
      </c>
      <c r="F281" s="35" t="s">
        <v>9719</v>
      </c>
      <c r="G281" s="37" t="s">
        <v>7070</v>
      </c>
      <c r="H281" s="38">
        <v>14000</v>
      </c>
      <c r="I281" s="39">
        <v>3</v>
      </c>
      <c r="J281" s="40"/>
      <c r="K281" s="41"/>
      <c r="L281" s="76">
        <v>3</v>
      </c>
      <c r="M281" s="14"/>
      <c r="N281" s="15"/>
      <c r="O281" s="97">
        <v>3</v>
      </c>
      <c r="P281" s="97" t="s">
        <v>207</v>
      </c>
      <c r="Q281" s="146"/>
      <c r="R281" s="146"/>
      <c r="S281" s="78">
        <v>3</v>
      </c>
      <c r="T281" s="48">
        <v>42000</v>
      </c>
      <c r="U281" s="23"/>
      <c r="V281" s="24"/>
      <c r="W281" s="62" t="s">
        <v>1235</v>
      </c>
    </row>
    <row r="282" spans="1:23" ht="23.4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7590</v>
      </c>
      <c r="F283" s="35" t="s">
        <v>7589</v>
      </c>
      <c r="G283" s="37" t="s">
        <v>7104</v>
      </c>
      <c r="H283" s="38">
        <v>15000</v>
      </c>
      <c r="I283" s="39">
        <v>3</v>
      </c>
      <c r="J283" s="40"/>
      <c r="K283" s="41"/>
      <c r="L283" s="76">
        <v>3</v>
      </c>
      <c r="M283" s="14"/>
      <c r="N283" s="15"/>
      <c r="O283" s="97">
        <v>3</v>
      </c>
      <c r="P283" s="97" t="s">
        <v>207</v>
      </c>
      <c r="Q283" s="146"/>
      <c r="R283" s="146"/>
      <c r="S283" s="78">
        <v>3</v>
      </c>
      <c r="T283" s="48">
        <v>45000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12603</v>
      </c>
      <c r="F284" s="35" t="s">
        <v>7589</v>
      </c>
      <c r="G284" s="37" t="s">
        <v>7025</v>
      </c>
      <c r="H284" s="38">
        <v>15000</v>
      </c>
      <c r="I284" s="39">
        <v>1</v>
      </c>
      <c r="J284" s="40"/>
      <c r="K284" s="41"/>
      <c r="L284" s="76">
        <v>1</v>
      </c>
      <c r="M284" s="14"/>
      <c r="N284" s="15"/>
      <c r="O284" s="97">
        <v>1</v>
      </c>
      <c r="P284" s="97" t="s">
        <v>207</v>
      </c>
      <c r="Q284" s="146"/>
      <c r="R284" s="146"/>
      <c r="S284" s="78">
        <v>1</v>
      </c>
      <c r="T284" s="48">
        <v>15000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7594</v>
      </c>
      <c r="F285" s="35" t="s">
        <v>7270</v>
      </c>
      <c r="G285" s="37" t="s">
        <v>12105</v>
      </c>
      <c r="H285" s="38">
        <v>14000</v>
      </c>
      <c r="I285" s="39">
        <v>5</v>
      </c>
      <c r="J285" s="40"/>
      <c r="K285" s="41"/>
      <c r="L285" s="76">
        <v>5</v>
      </c>
      <c r="M285" s="14"/>
      <c r="N285" s="15"/>
      <c r="O285" s="97">
        <v>5</v>
      </c>
      <c r="P285" s="97" t="s">
        <v>207</v>
      </c>
      <c r="Q285" s="146"/>
      <c r="R285" s="146"/>
      <c r="S285" s="78">
        <v>5</v>
      </c>
      <c r="T285" s="48">
        <v>70000</v>
      </c>
      <c r="U285" s="23"/>
      <c r="V285" s="24"/>
      <c r="W285" s="62" t="s">
        <v>4830</v>
      </c>
    </row>
    <row r="286" spans="1:23" ht="23.4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9412</v>
      </c>
      <c r="F286" s="35" t="s">
        <v>7270</v>
      </c>
      <c r="G286" s="37" t="s">
        <v>11615</v>
      </c>
      <c r="H286" s="38">
        <v>14000</v>
      </c>
      <c r="I286" s="39">
        <v>5</v>
      </c>
      <c r="J286" s="40"/>
      <c r="K286" s="41"/>
      <c r="L286" s="76">
        <v>5</v>
      </c>
      <c r="M286" s="14"/>
      <c r="N286" s="15"/>
      <c r="O286" s="97">
        <v>5</v>
      </c>
      <c r="P286" s="97" t="s">
        <v>207</v>
      </c>
      <c r="Q286" s="146"/>
      <c r="R286" s="146"/>
      <c r="S286" s="78">
        <v>5</v>
      </c>
      <c r="T286" s="48">
        <v>70000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7598</v>
      </c>
      <c r="F287" s="35" t="s">
        <v>7270</v>
      </c>
      <c r="G287" s="37" t="s">
        <v>11617</v>
      </c>
      <c r="H287" s="38">
        <v>14000</v>
      </c>
      <c r="I287" s="39">
        <v>10</v>
      </c>
      <c r="J287" s="40"/>
      <c r="K287" s="41"/>
      <c r="L287" s="76">
        <v>10</v>
      </c>
      <c r="M287" s="14"/>
      <c r="N287" s="15"/>
      <c r="O287" s="97">
        <v>10</v>
      </c>
      <c r="P287" s="97" t="s">
        <v>207</v>
      </c>
      <c r="Q287" s="146"/>
      <c r="R287" s="146"/>
      <c r="S287" s="78">
        <v>10</v>
      </c>
      <c r="T287" s="48">
        <v>140000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67" t="s">
        <v>10677</v>
      </c>
      <c r="C288" s="35" t="s">
        <v>99</v>
      </c>
      <c r="D288" s="35" t="s">
        <v>100</v>
      </c>
      <c r="E288" s="36" t="s">
        <v>7826</v>
      </c>
      <c r="F288" s="35" t="s">
        <v>7270</v>
      </c>
      <c r="G288" s="37" t="s">
        <v>12604</v>
      </c>
      <c r="H288" s="38">
        <v>14000</v>
      </c>
      <c r="I288" s="39">
        <v>3</v>
      </c>
      <c r="J288" s="40"/>
      <c r="K288" s="41"/>
      <c r="L288" s="76">
        <v>3</v>
      </c>
      <c r="M288" s="14"/>
      <c r="N288" s="15"/>
      <c r="O288" s="97">
        <v>3</v>
      </c>
      <c r="P288" s="97" t="s">
        <v>207</v>
      </c>
      <c r="Q288" s="146"/>
      <c r="R288" s="146"/>
      <c r="S288" s="78">
        <v>3</v>
      </c>
      <c r="T288" s="48">
        <v>42000</v>
      </c>
      <c r="U288" s="23"/>
      <c r="V288" s="24"/>
      <c r="W288" s="62" t="s">
        <v>4830</v>
      </c>
    </row>
    <row r="289" spans="1:23" ht="23.4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7606</v>
      </c>
      <c r="F289" s="35" t="s">
        <v>7270</v>
      </c>
      <c r="G289" s="37" t="s">
        <v>11622</v>
      </c>
      <c r="H289" s="38">
        <v>14000</v>
      </c>
      <c r="I289" s="39">
        <v>10</v>
      </c>
      <c r="J289" s="40"/>
      <c r="K289" s="41"/>
      <c r="L289" s="76">
        <v>10</v>
      </c>
      <c r="M289" s="14"/>
      <c r="N289" s="15"/>
      <c r="O289" s="97">
        <v>10</v>
      </c>
      <c r="P289" s="97" t="s">
        <v>207</v>
      </c>
      <c r="Q289" s="146"/>
      <c r="R289" s="146"/>
      <c r="S289" s="78">
        <v>10</v>
      </c>
      <c r="T289" s="48">
        <v>140000</v>
      </c>
      <c r="U289" s="23"/>
      <c r="V289" s="24"/>
      <c r="W289" s="62" t="s">
        <v>4830</v>
      </c>
    </row>
    <row r="290" spans="1:23" ht="23.4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7602</v>
      </c>
      <c r="F290" s="35" t="s">
        <v>7270</v>
      </c>
      <c r="G290" s="37" t="s">
        <v>11620</v>
      </c>
      <c r="H290" s="38">
        <v>14000</v>
      </c>
      <c r="I290" s="39">
        <v>5</v>
      </c>
      <c r="J290" s="40"/>
      <c r="K290" s="41"/>
      <c r="L290" s="76">
        <v>5</v>
      </c>
      <c r="M290" s="14"/>
      <c r="N290" s="15"/>
      <c r="O290" s="97">
        <v>5</v>
      </c>
      <c r="P290" s="97" t="s">
        <v>207</v>
      </c>
      <c r="Q290" s="146"/>
      <c r="R290" s="146"/>
      <c r="S290" s="78">
        <v>5</v>
      </c>
      <c r="T290" s="48">
        <v>70000</v>
      </c>
      <c r="U290" s="23"/>
      <c r="V290" s="24"/>
      <c r="W290" s="62" t="s">
        <v>4830</v>
      </c>
    </row>
    <row r="291" spans="1:23" ht="23.4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12125</v>
      </c>
      <c r="F291" s="35" t="s">
        <v>11325</v>
      </c>
      <c r="G291" s="266" t="s">
        <v>12126</v>
      </c>
      <c r="H291" s="38">
        <v>14000</v>
      </c>
      <c r="I291" s="265">
        <v>20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264" t="s">
        <v>12220</v>
      </c>
      <c r="S291" s="78">
        <v>0</v>
      </c>
      <c r="T291" s="48">
        <v>0</v>
      </c>
      <c r="U291" s="23"/>
      <c r="V291" s="24"/>
      <c r="W291" s="62" t="s">
        <v>4830</v>
      </c>
    </row>
    <row r="292" spans="1:23" ht="23.45" customHeight="1">
      <c r="A292" s="35" t="s">
        <v>319</v>
      </c>
      <c r="B292" s="35" t="s">
        <v>10677</v>
      </c>
      <c r="C292" s="35" t="s">
        <v>99</v>
      </c>
      <c r="D292" s="35" t="s">
        <v>100</v>
      </c>
      <c r="E292" s="36" t="s">
        <v>11623</v>
      </c>
      <c r="F292" s="35" t="s">
        <v>11325</v>
      </c>
      <c r="G292" s="37" t="s">
        <v>11624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97">
        <v>0</v>
      </c>
      <c r="P292" s="97" t="s">
        <v>207</v>
      </c>
      <c r="Q292" s="146" t="s">
        <v>276</v>
      </c>
      <c r="R292" s="219" t="s">
        <v>11939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45" customHeight="1">
      <c r="A293" s="35" t="s">
        <v>319</v>
      </c>
      <c r="B293" s="35" t="s">
        <v>10677</v>
      </c>
      <c r="C293" s="35" t="s">
        <v>99</v>
      </c>
      <c r="D293" s="35" t="s">
        <v>100</v>
      </c>
      <c r="E293" s="36" t="s">
        <v>12121</v>
      </c>
      <c r="F293" s="35" t="s">
        <v>11325</v>
      </c>
      <c r="G293" s="266" t="s">
        <v>12122</v>
      </c>
      <c r="H293" s="38">
        <v>14000</v>
      </c>
      <c r="I293" s="265">
        <v>20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264" t="s">
        <v>12220</v>
      </c>
      <c r="S293" s="78">
        <v>0</v>
      </c>
      <c r="T293" s="48">
        <v>0</v>
      </c>
      <c r="U293" s="23"/>
      <c r="V293" s="24"/>
      <c r="W293" s="62" t="s">
        <v>4830</v>
      </c>
    </row>
    <row r="294" spans="1:23" ht="23.45" customHeight="1">
      <c r="A294" s="35" t="s">
        <v>319</v>
      </c>
      <c r="B294" s="35" t="s">
        <v>10677</v>
      </c>
      <c r="C294" s="35" t="s">
        <v>99</v>
      </c>
      <c r="D294" s="35" t="s">
        <v>100</v>
      </c>
      <c r="E294" s="36" t="s">
        <v>11324</v>
      </c>
      <c r="F294" s="35" t="s">
        <v>11325</v>
      </c>
      <c r="G294" s="37" t="s">
        <v>11326</v>
      </c>
      <c r="H294" s="38">
        <v>14000</v>
      </c>
      <c r="I294" s="39">
        <v>20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46" t="s">
        <v>276</v>
      </c>
      <c r="R294" s="219" t="s">
        <v>11939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45" customHeight="1">
      <c r="A295" s="35" t="s">
        <v>319</v>
      </c>
      <c r="B295" s="35" t="s">
        <v>10677</v>
      </c>
      <c r="C295" s="35" t="s">
        <v>99</v>
      </c>
      <c r="D295" s="35" t="s">
        <v>100</v>
      </c>
      <c r="E295" s="36" t="s">
        <v>11916</v>
      </c>
      <c r="F295" s="35" t="s">
        <v>11325</v>
      </c>
      <c r="G295" s="37" t="s">
        <v>11917</v>
      </c>
      <c r="H295" s="38">
        <v>14000</v>
      </c>
      <c r="I295" s="39">
        <v>20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146" t="s">
        <v>276</v>
      </c>
      <c r="R295" s="219" t="s">
        <v>11939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45" customHeight="1">
      <c r="A296" s="35" t="s">
        <v>319</v>
      </c>
      <c r="B296" s="35" t="s">
        <v>10677</v>
      </c>
      <c r="C296" s="35" t="s">
        <v>99</v>
      </c>
      <c r="D296" s="35" t="s">
        <v>100</v>
      </c>
      <c r="E296" s="36" t="s">
        <v>12123</v>
      </c>
      <c r="F296" s="35" t="s">
        <v>11325</v>
      </c>
      <c r="G296" s="266" t="s">
        <v>12124</v>
      </c>
      <c r="H296" s="38">
        <v>14000</v>
      </c>
      <c r="I296" s="265">
        <v>20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/>
      <c r="R296" s="264" t="s">
        <v>12220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45" customHeight="1">
      <c r="A297" s="35" t="s">
        <v>319</v>
      </c>
      <c r="B297" s="35" t="s">
        <v>10677</v>
      </c>
      <c r="C297" s="35" t="s">
        <v>99</v>
      </c>
      <c r="D297" s="35" t="s">
        <v>100</v>
      </c>
      <c r="E297" s="36" t="s">
        <v>11327</v>
      </c>
      <c r="F297" s="35" t="s">
        <v>11918</v>
      </c>
      <c r="G297" s="37" t="s">
        <v>7855</v>
      </c>
      <c r="H297" s="38">
        <v>11500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46"/>
      <c r="R297" s="146"/>
      <c r="S297" s="78">
        <v>1</v>
      </c>
      <c r="T297" s="48">
        <v>11500</v>
      </c>
      <c r="U297" s="23"/>
      <c r="V297" s="24"/>
      <c r="W297" s="62" t="s">
        <v>4830</v>
      </c>
    </row>
    <row r="298" spans="1:23" ht="23.45" customHeight="1">
      <c r="A298" s="35" t="s">
        <v>319</v>
      </c>
      <c r="B298" s="35" t="s">
        <v>10677</v>
      </c>
      <c r="C298" s="35" t="s">
        <v>99</v>
      </c>
      <c r="D298" s="35" t="s">
        <v>100</v>
      </c>
      <c r="E298" s="36" t="s">
        <v>7608</v>
      </c>
      <c r="F298" s="35" t="s">
        <v>11918</v>
      </c>
      <c r="G298" s="37" t="s">
        <v>7609</v>
      </c>
      <c r="H298" s="38">
        <v>11500</v>
      </c>
      <c r="I298" s="39">
        <v>2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146" t="s">
        <v>12658</v>
      </c>
      <c r="R298" s="146"/>
      <c r="S298" s="78">
        <v>0</v>
      </c>
      <c r="T298" s="48">
        <v>0</v>
      </c>
      <c r="U298" s="23"/>
      <c r="V298" s="24"/>
      <c r="W298" s="62" t="s">
        <v>4830</v>
      </c>
    </row>
    <row r="299" spans="1:23" ht="23.45" customHeight="1">
      <c r="A299" s="35" t="s">
        <v>319</v>
      </c>
      <c r="B299" s="35" t="s">
        <v>10677</v>
      </c>
      <c r="C299" s="35" t="s">
        <v>99</v>
      </c>
      <c r="D299" s="35" t="s">
        <v>100</v>
      </c>
      <c r="E299" s="36" t="s">
        <v>8045</v>
      </c>
      <c r="F299" s="35" t="s">
        <v>11918</v>
      </c>
      <c r="G299" s="37" t="s">
        <v>8047</v>
      </c>
      <c r="H299" s="38">
        <v>11500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11500</v>
      </c>
      <c r="U299" s="23"/>
      <c r="V299" s="24"/>
      <c r="W299" s="62" t="s">
        <v>4830</v>
      </c>
    </row>
    <row r="300" spans="1:23" ht="23.45" customHeight="1">
      <c r="A300" s="35" t="s">
        <v>319</v>
      </c>
      <c r="B300" s="35" t="s">
        <v>10677</v>
      </c>
      <c r="C300" s="35" t="s">
        <v>99</v>
      </c>
      <c r="D300" s="35" t="s">
        <v>100</v>
      </c>
      <c r="E300" s="36" t="s">
        <v>7610</v>
      </c>
      <c r="F300" s="35" t="s">
        <v>11918</v>
      </c>
      <c r="G300" s="37" t="s">
        <v>7240</v>
      </c>
      <c r="H300" s="38">
        <v>11500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11500</v>
      </c>
      <c r="U300" s="23"/>
      <c r="V300" s="24"/>
      <c r="W300" s="62" t="s">
        <v>4830</v>
      </c>
    </row>
    <row r="301" spans="1:23" ht="23.45" customHeight="1">
      <c r="A301" s="16" t="s">
        <v>98</v>
      </c>
      <c r="B301" s="16" t="s">
        <v>10677</v>
      </c>
      <c r="C301" s="16" t="s">
        <v>99</v>
      </c>
      <c r="D301" s="16" t="s">
        <v>100</v>
      </c>
      <c r="E301" s="25" t="s">
        <v>4935</v>
      </c>
      <c r="F301" s="16" t="s">
        <v>102</v>
      </c>
      <c r="G301" s="26" t="s">
        <v>12021</v>
      </c>
      <c r="H301" s="27">
        <v>14000</v>
      </c>
      <c r="I301" s="28"/>
      <c r="J301" s="29"/>
      <c r="K301" s="84">
        <v>2</v>
      </c>
      <c r="L301" s="77"/>
      <c r="M301" s="10"/>
      <c r="N301" s="11"/>
      <c r="O301" s="97">
        <v>0</v>
      </c>
      <c r="P301" s="97" t="s">
        <v>207</v>
      </c>
      <c r="Q301" s="231" t="s">
        <v>52</v>
      </c>
      <c r="R301" s="147" t="s">
        <v>12033</v>
      </c>
      <c r="S301" s="78">
        <v>0</v>
      </c>
      <c r="T301" s="49">
        <v>-28000</v>
      </c>
      <c r="U301" s="23"/>
      <c r="V301" s="24"/>
      <c r="W301" s="62" t="s">
        <v>4830</v>
      </c>
    </row>
    <row r="302" spans="1:23" ht="23.45" customHeight="1">
      <c r="A302" s="16" t="s">
        <v>98</v>
      </c>
      <c r="B302" s="16" t="s">
        <v>10677</v>
      </c>
      <c r="C302" s="16" t="s">
        <v>99</v>
      </c>
      <c r="D302" s="16" t="s">
        <v>100</v>
      </c>
      <c r="E302" s="25" t="s">
        <v>5143</v>
      </c>
      <c r="F302" s="16" t="s">
        <v>8089</v>
      </c>
      <c r="G302" s="26" t="s">
        <v>4764</v>
      </c>
      <c r="H302" s="27">
        <v>11500</v>
      </c>
      <c r="I302" s="28"/>
      <c r="J302" s="29"/>
      <c r="K302" s="12">
        <v>1</v>
      </c>
      <c r="L302" s="77"/>
      <c r="M302" s="10"/>
      <c r="N302" s="11"/>
      <c r="O302" s="97">
        <v>0</v>
      </c>
      <c r="P302" s="97" t="s">
        <v>207</v>
      </c>
      <c r="Q302" s="147" t="s">
        <v>36</v>
      </c>
      <c r="R302" s="147" t="s">
        <v>12356</v>
      </c>
      <c r="S302" s="78">
        <v>0</v>
      </c>
      <c r="T302" s="48">
        <v>0</v>
      </c>
      <c r="U302" s="23"/>
      <c r="V302" s="24"/>
      <c r="W302" s="62" t="s">
        <v>4830</v>
      </c>
    </row>
    <row r="303" spans="1:23" ht="23.45" customHeight="1">
      <c r="A303" s="16" t="s">
        <v>98</v>
      </c>
      <c r="B303" s="16" t="s">
        <v>10677</v>
      </c>
      <c r="C303" s="16" t="s">
        <v>99</v>
      </c>
      <c r="D303" s="16" t="s">
        <v>100</v>
      </c>
      <c r="E303" s="25" t="s">
        <v>12487</v>
      </c>
      <c r="F303" s="16" t="s">
        <v>102</v>
      </c>
      <c r="G303" s="26" t="s">
        <v>5551</v>
      </c>
      <c r="H303" s="27">
        <v>14000</v>
      </c>
      <c r="I303" s="28"/>
      <c r="J303" s="29"/>
      <c r="K303" s="12">
        <v>1</v>
      </c>
      <c r="L303" s="77"/>
      <c r="M303" s="10"/>
      <c r="N303" s="11"/>
      <c r="O303" s="107">
        <v>0</v>
      </c>
      <c r="P303" s="107" t="s">
        <v>207</v>
      </c>
      <c r="Q303" s="147"/>
      <c r="R303" s="147" t="s">
        <v>12499</v>
      </c>
      <c r="S303" s="78">
        <v>0</v>
      </c>
      <c r="T303" s="48">
        <v>0</v>
      </c>
      <c r="U303" s="23"/>
      <c r="V303" s="24"/>
      <c r="W303" s="62" t="s">
        <v>4830</v>
      </c>
    </row>
    <row r="304" spans="1:23" ht="23.45" customHeight="1">
      <c r="A304" s="16" t="s">
        <v>98</v>
      </c>
      <c r="B304" s="16" t="s">
        <v>10677</v>
      </c>
      <c r="C304" s="16" t="s">
        <v>99</v>
      </c>
      <c r="D304" s="16" t="s">
        <v>100</v>
      </c>
      <c r="E304" s="25" t="s">
        <v>11547</v>
      </c>
      <c r="F304" s="16" t="s">
        <v>102</v>
      </c>
      <c r="G304" s="26" t="s">
        <v>5730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107">
        <v>0</v>
      </c>
      <c r="P304" s="107" t="s">
        <v>207</v>
      </c>
      <c r="Q304" s="147"/>
      <c r="R304" s="147" t="s">
        <v>12497</v>
      </c>
      <c r="S304" s="78">
        <v>0</v>
      </c>
      <c r="T304" s="48">
        <v>0</v>
      </c>
      <c r="U304" s="23"/>
      <c r="V304" s="24"/>
      <c r="W304" s="62" t="s">
        <v>4830</v>
      </c>
    </row>
    <row r="305" spans="1:23" ht="23.45" customHeight="1">
      <c r="A305" s="16" t="s">
        <v>98</v>
      </c>
      <c r="B305" s="16" t="s">
        <v>10677</v>
      </c>
      <c r="C305" s="16" t="s">
        <v>99</v>
      </c>
      <c r="D305" s="16" t="s">
        <v>100</v>
      </c>
      <c r="E305" s="25" t="s">
        <v>11546</v>
      </c>
      <c r="F305" s="16" t="s">
        <v>102</v>
      </c>
      <c r="G305" s="26" t="s">
        <v>12488</v>
      </c>
      <c r="H305" s="27">
        <v>14000</v>
      </c>
      <c r="I305" s="28"/>
      <c r="J305" s="29"/>
      <c r="K305" s="12">
        <v>2</v>
      </c>
      <c r="L305" s="77"/>
      <c r="M305" s="10"/>
      <c r="N305" s="11"/>
      <c r="O305" s="107">
        <v>0</v>
      </c>
      <c r="P305" s="107" t="s">
        <v>207</v>
      </c>
      <c r="Q305" s="147"/>
      <c r="R305" s="147" t="s">
        <v>12497</v>
      </c>
      <c r="S305" s="78">
        <v>0</v>
      </c>
      <c r="T305" s="48">
        <v>0</v>
      </c>
      <c r="U305" s="23"/>
      <c r="V305" s="24"/>
      <c r="W305" s="62" t="s">
        <v>4830</v>
      </c>
    </row>
    <row r="306" spans="1:23" ht="23.45" customHeight="1">
      <c r="A306" s="30" t="s">
        <v>98</v>
      </c>
      <c r="B306" s="69" t="s">
        <v>10677</v>
      </c>
      <c r="C306" s="30" t="s">
        <v>99</v>
      </c>
      <c r="D306" s="30" t="s">
        <v>100</v>
      </c>
      <c r="E306" s="31" t="s">
        <v>483</v>
      </c>
      <c r="F306" s="30" t="s">
        <v>102</v>
      </c>
      <c r="G306" s="32" t="s">
        <v>11739</v>
      </c>
      <c r="H306" s="33">
        <v>14000</v>
      </c>
      <c r="I306" s="39"/>
      <c r="J306" s="40"/>
      <c r="K306" s="34">
        <v>1</v>
      </c>
      <c r="L306" s="76"/>
      <c r="M306" s="14"/>
      <c r="N306" s="15"/>
      <c r="O306" s="97">
        <v>0</v>
      </c>
      <c r="P306" s="97" t="s">
        <v>207</v>
      </c>
      <c r="Q306" s="146"/>
      <c r="R306" s="217" t="s">
        <v>12746</v>
      </c>
      <c r="S306" s="78">
        <v>0</v>
      </c>
      <c r="T306" s="49">
        <v>0</v>
      </c>
      <c r="U306" s="23"/>
      <c r="V306" s="24"/>
      <c r="W306" s="62" t="s">
        <v>4830</v>
      </c>
    </row>
    <row r="307" spans="1:23" ht="23.45" customHeight="1">
      <c r="A307" s="30" t="s">
        <v>98</v>
      </c>
      <c r="B307" s="69" t="s">
        <v>10677</v>
      </c>
      <c r="C307" s="30" t="s">
        <v>99</v>
      </c>
      <c r="D307" s="30" t="s">
        <v>100</v>
      </c>
      <c r="E307" s="31" t="s">
        <v>482</v>
      </c>
      <c r="F307" s="30" t="s">
        <v>102</v>
      </c>
      <c r="G307" s="32" t="s">
        <v>12728</v>
      </c>
      <c r="H307" s="33">
        <v>14000</v>
      </c>
      <c r="I307" s="39"/>
      <c r="J307" s="40"/>
      <c r="K307" s="34">
        <v>1</v>
      </c>
      <c r="L307" s="76"/>
      <c r="M307" s="14"/>
      <c r="N307" s="15"/>
      <c r="O307" s="97">
        <v>0</v>
      </c>
      <c r="P307" s="97" t="s">
        <v>207</v>
      </c>
      <c r="Q307" s="146"/>
      <c r="R307" s="217" t="s">
        <v>12750</v>
      </c>
      <c r="S307" s="78">
        <v>0</v>
      </c>
      <c r="T307" s="49">
        <v>0</v>
      </c>
      <c r="U307" s="23"/>
      <c r="V307" s="24"/>
      <c r="W307" s="62" t="s">
        <v>4830</v>
      </c>
    </row>
    <row r="308" spans="1:23" ht="23.45" customHeight="1">
      <c r="A308" s="30" t="s">
        <v>98</v>
      </c>
      <c r="B308" s="69" t="s">
        <v>10677</v>
      </c>
      <c r="C308" s="30" t="s">
        <v>99</v>
      </c>
      <c r="D308" s="30" t="s">
        <v>100</v>
      </c>
      <c r="E308" s="31" t="s">
        <v>12723</v>
      </c>
      <c r="F308" s="30" t="s">
        <v>102</v>
      </c>
      <c r="G308" s="32" t="s">
        <v>12729</v>
      </c>
      <c r="H308" s="33">
        <v>14000</v>
      </c>
      <c r="I308" s="39"/>
      <c r="J308" s="40"/>
      <c r="K308" s="34">
        <v>1</v>
      </c>
      <c r="L308" s="76"/>
      <c r="M308" s="14"/>
      <c r="N308" s="15"/>
      <c r="O308" s="97">
        <v>0</v>
      </c>
      <c r="P308" s="97" t="s">
        <v>207</v>
      </c>
      <c r="Q308" s="146"/>
      <c r="R308" s="217" t="s">
        <v>12746</v>
      </c>
      <c r="S308" s="78">
        <v>0</v>
      </c>
      <c r="T308" s="49">
        <v>0</v>
      </c>
      <c r="U308" s="23"/>
      <c r="V308" s="24"/>
      <c r="W308" s="62" t="s">
        <v>4830</v>
      </c>
    </row>
    <row r="309" spans="1:23" ht="23.45" customHeight="1">
      <c r="A309" s="30"/>
      <c r="B309" s="30"/>
      <c r="C309" s="30"/>
      <c r="D309" s="30"/>
      <c r="E309" s="31"/>
      <c r="F309" s="30"/>
      <c r="G309" s="32"/>
      <c r="H309" s="33"/>
      <c r="I309" s="39"/>
      <c r="J309" s="40"/>
      <c r="K309" s="34"/>
      <c r="L309" s="77"/>
      <c r="M309" s="10"/>
      <c r="N309" s="11"/>
      <c r="O309" s="97">
        <v>0</v>
      </c>
      <c r="P309" s="97" t="s">
        <v>207</v>
      </c>
      <c r="Q309" s="146"/>
      <c r="R309" s="217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5353</v>
      </c>
      <c r="B310" s="35" t="s">
        <v>5363</v>
      </c>
      <c r="C310" s="35" t="s">
        <v>5364</v>
      </c>
      <c r="D310" s="35" t="s">
        <v>5364</v>
      </c>
      <c r="E310" s="36" t="s">
        <v>9867</v>
      </c>
      <c r="F310" s="35" t="s">
        <v>7273</v>
      </c>
      <c r="G310" s="37" t="s">
        <v>7064</v>
      </c>
      <c r="H310" s="38">
        <v>7000</v>
      </c>
      <c r="I310" s="39"/>
      <c r="J310" s="40">
        <v>1</v>
      </c>
      <c r="K310" s="41"/>
      <c r="L310" s="76"/>
      <c r="M310" s="14"/>
      <c r="N310" s="15"/>
      <c r="O310" s="97">
        <v>0</v>
      </c>
      <c r="P310" s="97" t="s">
        <v>207</v>
      </c>
      <c r="Q310" s="146" t="s">
        <v>276</v>
      </c>
      <c r="R310" s="146" t="s">
        <v>504</v>
      </c>
      <c r="S310" s="78">
        <v>0</v>
      </c>
      <c r="T310" s="49">
        <v>0</v>
      </c>
      <c r="U310" s="23">
        <v>7000</v>
      </c>
      <c r="V310" s="24">
        <v>45882</v>
      </c>
      <c r="W310" s="62" t="s">
        <v>5366</v>
      </c>
    </row>
    <row r="311" spans="1:23" ht="23.45" customHeight="1">
      <c r="A311" s="16" t="s">
        <v>5554</v>
      </c>
      <c r="B311" s="16" t="s">
        <v>5363</v>
      </c>
      <c r="C311" s="16" t="s">
        <v>5364</v>
      </c>
      <c r="D311" s="16" t="s">
        <v>5364</v>
      </c>
      <c r="E311" s="25" t="s">
        <v>5356</v>
      </c>
      <c r="F311" s="16" t="s">
        <v>5355</v>
      </c>
      <c r="G311" s="26" t="s">
        <v>60</v>
      </c>
      <c r="H311" s="27">
        <v>7000</v>
      </c>
      <c r="I311" s="28"/>
      <c r="J311" s="29"/>
      <c r="K311" s="12">
        <v>1</v>
      </c>
      <c r="L311" s="77"/>
      <c r="M311" s="10"/>
      <c r="N311" s="11"/>
      <c r="O311" s="97">
        <v>0</v>
      </c>
      <c r="P311" s="97" t="s">
        <v>207</v>
      </c>
      <c r="Q311" s="147" t="s">
        <v>12662</v>
      </c>
      <c r="R311" s="147" t="s">
        <v>12368</v>
      </c>
      <c r="S311" s="78">
        <v>0</v>
      </c>
      <c r="T311" s="49">
        <v>0</v>
      </c>
      <c r="U311" s="23"/>
      <c r="V311" s="24"/>
      <c r="W311" s="62" t="s">
        <v>5366</v>
      </c>
    </row>
    <row r="312" spans="1:23" ht="23.45" customHeight="1">
      <c r="A312" s="16" t="s">
        <v>5554</v>
      </c>
      <c r="B312" s="16" t="s">
        <v>5363</v>
      </c>
      <c r="C312" s="16" t="s">
        <v>5364</v>
      </c>
      <c r="D312" s="16" t="s">
        <v>5364</v>
      </c>
      <c r="E312" s="25" t="s">
        <v>5356</v>
      </c>
      <c r="F312" s="16" t="s">
        <v>5355</v>
      </c>
      <c r="G312" s="26" t="s">
        <v>60</v>
      </c>
      <c r="H312" s="27">
        <v>7000</v>
      </c>
      <c r="I312" s="28"/>
      <c r="J312" s="29"/>
      <c r="K312" s="12">
        <v>2</v>
      </c>
      <c r="L312" s="77"/>
      <c r="M312" s="10"/>
      <c r="N312" s="11"/>
      <c r="O312" s="97">
        <v>0</v>
      </c>
      <c r="P312" s="97" t="s">
        <v>207</v>
      </c>
      <c r="Q312" s="147" t="s">
        <v>12662</v>
      </c>
      <c r="R312" s="147" t="s">
        <v>12369</v>
      </c>
      <c r="S312" s="78">
        <v>0</v>
      </c>
      <c r="T312" s="49">
        <v>0</v>
      </c>
      <c r="U312" s="23"/>
      <c r="V312" s="24"/>
      <c r="W312" s="62" t="s">
        <v>5366</v>
      </c>
    </row>
    <row r="313" spans="1:23" ht="23.45" customHeight="1">
      <c r="A313" s="30" t="s">
        <v>5554</v>
      </c>
      <c r="B313" s="69" t="s">
        <v>5363</v>
      </c>
      <c r="C313" s="30" t="s">
        <v>5364</v>
      </c>
      <c r="D313" s="30" t="s">
        <v>5364</v>
      </c>
      <c r="E313" s="31" t="s">
        <v>12726</v>
      </c>
      <c r="F313" s="30" t="s">
        <v>12727</v>
      </c>
      <c r="G313" s="32" t="s">
        <v>60</v>
      </c>
      <c r="H313" s="33">
        <v>7000</v>
      </c>
      <c r="I313" s="39"/>
      <c r="J313" s="40"/>
      <c r="K313" s="34">
        <v>1</v>
      </c>
      <c r="L313" s="76"/>
      <c r="M313" s="14"/>
      <c r="N313" s="15"/>
      <c r="O313" s="97">
        <v>0</v>
      </c>
      <c r="P313" s="97" t="s">
        <v>207</v>
      </c>
      <c r="Q313" s="146"/>
      <c r="R313" s="217" t="s">
        <v>12759</v>
      </c>
      <c r="S313" s="78">
        <v>0</v>
      </c>
      <c r="T313" s="49">
        <v>0</v>
      </c>
      <c r="U313" s="23"/>
      <c r="V313" s="24"/>
      <c r="W313" s="62" t="s">
        <v>5366</v>
      </c>
    </row>
    <row r="314" spans="1:23" ht="23.45" customHeight="1">
      <c r="A314" s="30" t="s">
        <v>5554</v>
      </c>
      <c r="B314" s="69" t="s">
        <v>5363</v>
      </c>
      <c r="C314" s="30" t="s">
        <v>5364</v>
      </c>
      <c r="D314" s="30" t="s">
        <v>5364</v>
      </c>
      <c r="E314" s="31" t="s">
        <v>11734</v>
      </c>
      <c r="F314" s="30" t="s">
        <v>11735</v>
      </c>
      <c r="G314" s="32" t="s">
        <v>131</v>
      </c>
      <c r="H314" s="33">
        <v>7000</v>
      </c>
      <c r="I314" s="39"/>
      <c r="J314" s="40"/>
      <c r="K314" s="34">
        <v>1</v>
      </c>
      <c r="L314" s="76"/>
      <c r="M314" s="14"/>
      <c r="N314" s="15"/>
      <c r="O314" s="97">
        <v>0</v>
      </c>
      <c r="P314" s="97" t="s">
        <v>207</v>
      </c>
      <c r="Q314" s="146"/>
      <c r="R314" s="217" t="s">
        <v>12760</v>
      </c>
      <c r="S314" s="78">
        <v>0</v>
      </c>
      <c r="T314" s="49">
        <v>0</v>
      </c>
      <c r="U314" s="23"/>
      <c r="V314" s="24"/>
      <c r="W314" s="62" t="s">
        <v>5366</v>
      </c>
    </row>
    <row r="315" spans="1:23" ht="23.45" customHeight="1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>
        <v>0</v>
      </c>
      <c r="P315" s="97" t="s">
        <v>207</v>
      </c>
      <c r="Q315" s="147"/>
      <c r="R315" s="147"/>
      <c r="S315" s="78">
        <v>0</v>
      </c>
      <c r="T315" s="49">
        <v>0</v>
      </c>
      <c r="U315" s="23"/>
      <c r="V315" s="24"/>
      <c r="W315" s="62" t="s">
        <v>207</v>
      </c>
    </row>
    <row r="316" spans="1:23" ht="23.45" customHeight="1">
      <c r="A316" s="35" t="s">
        <v>105</v>
      </c>
      <c r="B316" s="35" t="s">
        <v>11129</v>
      </c>
      <c r="C316" s="35" t="s">
        <v>107</v>
      </c>
      <c r="D316" s="35" t="s">
        <v>107</v>
      </c>
      <c r="E316" s="36" t="s">
        <v>12605</v>
      </c>
      <c r="F316" s="35" t="s">
        <v>12408</v>
      </c>
      <c r="G316" s="37" t="s">
        <v>7079</v>
      </c>
      <c r="H316" s="38">
        <v>6000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6000</v>
      </c>
      <c r="U316" s="23"/>
      <c r="V316" s="24"/>
      <c r="W316" s="62" t="s">
        <v>4933</v>
      </c>
    </row>
    <row r="317" spans="1:23" ht="23.45" customHeight="1">
      <c r="A317" s="35"/>
      <c r="B317" s="35"/>
      <c r="C317" s="35"/>
      <c r="D317" s="35"/>
      <c r="E317" s="36"/>
      <c r="F317" s="35"/>
      <c r="G317" s="37"/>
      <c r="H317" s="38"/>
      <c r="I317" s="39"/>
      <c r="J317" s="40"/>
      <c r="K317" s="41"/>
      <c r="L317" s="76"/>
      <c r="M317" s="14"/>
      <c r="N317" s="15"/>
      <c r="O317" s="97">
        <v>0</v>
      </c>
      <c r="P317" s="97" t="s">
        <v>207</v>
      </c>
      <c r="Q317" s="146"/>
      <c r="R317" s="146"/>
      <c r="S317" s="78">
        <v>0</v>
      </c>
      <c r="T317" s="49">
        <v>0</v>
      </c>
      <c r="U317" s="23"/>
      <c r="V317" s="24"/>
      <c r="W317" s="62" t="s">
        <v>207</v>
      </c>
    </row>
    <row r="318" spans="1:23" ht="23.45" customHeight="1">
      <c r="A318" s="35" t="s">
        <v>109</v>
      </c>
      <c r="B318" s="35" t="s">
        <v>10591</v>
      </c>
      <c r="C318" s="35" t="s">
        <v>111</v>
      </c>
      <c r="D318" s="35" t="s">
        <v>111</v>
      </c>
      <c r="E318" s="36" t="s">
        <v>7282</v>
      </c>
      <c r="F318" s="35" t="s">
        <v>7281</v>
      </c>
      <c r="G318" s="37" t="s">
        <v>7067</v>
      </c>
      <c r="H318" s="38">
        <v>11000</v>
      </c>
      <c r="I318" s="39">
        <v>2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227" t="s">
        <v>12675</v>
      </c>
      <c r="R318" s="146" t="s">
        <v>12676</v>
      </c>
      <c r="S318" s="78">
        <v>0</v>
      </c>
      <c r="T318" s="48">
        <v>22000</v>
      </c>
      <c r="U318" s="23"/>
      <c r="V318" s="24"/>
      <c r="W318" s="62" t="s">
        <v>4821</v>
      </c>
    </row>
    <row r="319" spans="1:23" ht="23.45" customHeight="1">
      <c r="A319" s="35" t="s">
        <v>109</v>
      </c>
      <c r="B319" s="35" t="s">
        <v>10591</v>
      </c>
      <c r="C319" s="35" t="s">
        <v>111</v>
      </c>
      <c r="D319" s="35" t="s">
        <v>111</v>
      </c>
      <c r="E319" s="36" t="s">
        <v>7550</v>
      </c>
      <c r="F319" s="35" t="s">
        <v>7551</v>
      </c>
      <c r="G319" s="37" t="s">
        <v>6874</v>
      </c>
      <c r="H319" s="38">
        <v>5000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146"/>
      <c r="R319" s="146"/>
      <c r="S319" s="78">
        <v>1</v>
      </c>
      <c r="T319" s="48">
        <v>5000</v>
      </c>
      <c r="U319" s="23"/>
      <c r="V319" s="24"/>
      <c r="W319" s="62" t="s">
        <v>4821</v>
      </c>
    </row>
    <row r="320" spans="1:23" ht="23.45" customHeight="1">
      <c r="A320" s="35" t="s">
        <v>109</v>
      </c>
      <c r="B320" s="35" t="s">
        <v>10591</v>
      </c>
      <c r="C320" s="35" t="s">
        <v>111</v>
      </c>
      <c r="D320" s="35" t="s">
        <v>111</v>
      </c>
      <c r="E320" s="36" t="s">
        <v>8049</v>
      </c>
      <c r="F320" s="35" t="s">
        <v>7551</v>
      </c>
      <c r="G320" s="37" t="s">
        <v>7055</v>
      </c>
      <c r="H320" s="38">
        <v>5000</v>
      </c>
      <c r="I320" s="39"/>
      <c r="J320" s="40">
        <v>5</v>
      </c>
      <c r="K320" s="41"/>
      <c r="L320" s="76"/>
      <c r="M320" s="14"/>
      <c r="N320" s="15"/>
      <c r="O320" s="97">
        <v>0</v>
      </c>
      <c r="P320" s="97" t="s">
        <v>207</v>
      </c>
      <c r="Q320" s="146" t="s">
        <v>12677</v>
      </c>
      <c r="R320" s="146" t="s">
        <v>143</v>
      </c>
      <c r="S320" s="78">
        <v>0</v>
      </c>
      <c r="T320" s="48">
        <v>0</v>
      </c>
      <c r="U320" s="23">
        <v>25000</v>
      </c>
      <c r="V320" s="24">
        <v>45888</v>
      </c>
      <c r="W320" s="62" t="s">
        <v>4821</v>
      </c>
    </row>
    <row r="321" spans="1:23" ht="23.45" customHeight="1">
      <c r="A321" s="16" t="s">
        <v>5960</v>
      </c>
      <c r="B321" s="16" t="s">
        <v>10591</v>
      </c>
      <c r="C321" s="16" t="s">
        <v>111</v>
      </c>
      <c r="D321" s="16" t="s">
        <v>111</v>
      </c>
      <c r="E321" s="25" t="s">
        <v>12017</v>
      </c>
      <c r="F321" s="16" t="s">
        <v>12018</v>
      </c>
      <c r="G321" s="26" t="s">
        <v>6954</v>
      </c>
      <c r="H321" s="27">
        <v>7000</v>
      </c>
      <c r="I321" s="28"/>
      <c r="J321" s="29"/>
      <c r="K321" s="12">
        <v>1</v>
      </c>
      <c r="L321" s="77"/>
      <c r="M321" s="10"/>
      <c r="N321" s="11">
        <v>1</v>
      </c>
      <c r="O321" s="97">
        <v>1</v>
      </c>
      <c r="P321" s="97" t="s">
        <v>207</v>
      </c>
      <c r="Q321" s="233"/>
      <c r="R321" s="147" t="s">
        <v>12034</v>
      </c>
      <c r="S321" s="78">
        <v>1</v>
      </c>
      <c r="T321" s="48">
        <v>0</v>
      </c>
      <c r="U321" s="23"/>
      <c r="V321" s="24"/>
      <c r="W321" s="62" t="s">
        <v>4821</v>
      </c>
    </row>
    <row r="322" spans="1:23" ht="23.45" customHeight="1">
      <c r="A322" s="168"/>
      <c r="B322" s="168"/>
      <c r="C322" s="168"/>
      <c r="D322" s="168"/>
      <c r="E322" s="169"/>
      <c r="F322" s="168"/>
      <c r="G322" s="170"/>
      <c r="H322" s="171"/>
      <c r="I322" s="172"/>
      <c r="J322" s="173"/>
      <c r="K322" s="174"/>
      <c r="L322" s="175"/>
      <c r="M322" s="176"/>
      <c r="N322" s="177"/>
      <c r="O322" s="97">
        <v>0</v>
      </c>
      <c r="P322" s="97" t="s">
        <v>207</v>
      </c>
      <c r="Q322" s="305"/>
      <c r="R322" s="216"/>
      <c r="S322" s="78">
        <v>0</v>
      </c>
      <c r="T322" s="49">
        <v>0</v>
      </c>
      <c r="U322" s="23"/>
      <c r="V322" s="24"/>
      <c r="W322" s="62" t="s">
        <v>207</v>
      </c>
    </row>
    <row r="323" spans="1:23" ht="23.45" customHeight="1">
      <c r="A323" s="35" t="s">
        <v>1368</v>
      </c>
      <c r="B323" s="35" t="s">
        <v>10662</v>
      </c>
      <c r="C323" s="35" t="s">
        <v>1372</v>
      </c>
      <c r="D323" s="35" t="s">
        <v>1373</v>
      </c>
      <c r="E323" s="36" t="s">
        <v>9417</v>
      </c>
      <c r="F323" s="35" t="s">
        <v>7836</v>
      </c>
      <c r="G323" s="37" t="s">
        <v>6875</v>
      </c>
      <c r="H323" s="38">
        <v>12000</v>
      </c>
      <c r="I323" s="39">
        <v>1</v>
      </c>
      <c r="J323" s="40"/>
      <c r="K323" s="41"/>
      <c r="L323" s="76">
        <v>1</v>
      </c>
      <c r="M323" s="14"/>
      <c r="N323" s="15"/>
      <c r="O323" s="97">
        <v>1</v>
      </c>
      <c r="P323" s="97" t="s">
        <v>207</v>
      </c>
      <c r="Q323" s="146"/>
      <c r="R323" s="146"/>
      <c r="S323" s="78">
        <v>1</v>
      </c>
      <c r="T323" s="48">
        <v>12000</v>
      </c>
      <c r="U323" s="23"/>
      <c r="V323" s="24"/>
      <c r="W323" s="62" t="s">
        <v>1376</v>
      </c>
    </row>
    <row r="324" spans="1:23" ht="23.45" customHeight="1">
      <c r="A324" s="35" t="s">
        <v>1368</v>
      </c>
      <c r="B324" s="67" t="s">
        <v>10662</v>
      </c>
      <c r="C324" s="35" t="s">
        <v>1372</v>
      </c>
      <c r="D324" s="35" t="s">
        <v>1373</v>
      </c>
      <c r="E324" s="36" t="s">
        <v>7835</v>
      </c>
      <c r="F324" s="35" t="s">
        <v>7836</v>
      </c>
      <c r="G324" s="37" t="s">
        <v>7055</v>
      </c>
      <c r="H324" s="38">
        <v>12000</v>
      </c>
      <c r="I324" s="39">
        <v>3</v>
      </c>
      <c r="J324" s="40"/>
      <c r="K324" s="41"/>
      <c r="L324" s="76">
        <v>1</v>
      </c>
      <c r="M324" s="14"/>
      <c r="N324" s="15"/>
      <c r="O324" s="97">
        <v>1</v>
      </c>
      <c r="P324" s="97" t="s">
        <v>207</v>
      </c>
      <c r="Q324" s="146" t="s">
        <v>12678</v>
      </c>
      <c r="R324" s="146"/>
      <c r="S324" s="78">
        <v>1</v>
      </c>
      <c r="T324" s="48">
        <v>12000</v>
      </c>
      <c r="U324" s="23"/>
      <c r="V324" s="24"/>
      <c r="W324" s="62" t="s">
        <v>1376</v>
      </c>
    </row>
    <row r="325" spans="1:23" ht="23.45" customHeight="1">
      <c r="A325" s="35" t="s">
        <v>1368</v>
      </c>
      <c r="B325" s="35" t="s">
        <v>10662</v>
      </c>
      <c r="C325" s="35" t="s">
        <v>1372</v>
      </c>
      <c r="D325" s="35" t="s">
        <v>1373</v>
      </c>
      <c r="E325" s="36" t="s">
        <v>9599</v>
      </c>
      <c r="F325" s="35" t="s">
        <v>9524</v>
      </c>
      <c r="G325" s="37" t="s">
        <v>7064</v>
      </c>
      <c r="H325" s="38">
        <v>13000</v>
      </c>
      <c r="I325" s="39">
        <v>5</v>
      </c>
      <c r="J325" s="40"/>
      <c r="K325" s="41"/>
      <c r="L325" s="76">
        <v>5</v>
      </c>
      <c r="M325" s="14"/>
      <c r="N325" s="15"/>
      <c r="O325" s="97">
        <v>5</v>
      </c>
      <c r="P325" s="97" t="s">
        <v>207</v>
      </c>
      <c r="Q325" s="146"/>
      <c r="R325" s="146"/>
      <c r="S325" s="78">
        <v>5</v>
      </c>
      <c r="T325" s="48">
        <v>65000</v>
      </c>
      <c r="U325" s="23"/>
      <c r="V325" s="24"/>
      <c r="W325" s="62" t="s">
        <v>1376</v>
      </c>
    </row>
    <row r="326" spans="1:23" ht="23.45" customHeight="1">
      <c r="A326" s="35" t="s">
        <v>1368</v>
      </c>
      <c r="B326" s="35" t="s">
        <v>10662</v>
      </c>
      <c r="C326" s="35" t="s">
        <v>1372</v>
      </c>
      <c r="D326" s="35" t="s">
        <v>1373</v>
      </c>
      <c r="E326" s="36" t="s">
        <v>11331</v>
      </c>
      <c r="F326" s="35" t="s">
        <v>11332</v>
      </c>
      <c r="G326" s="37" t="s">
        <v>7067</v>
      </c>
      <c r="H326" s="38">
        <v>10000</v>
      </c>
      <c r="I326" s="39">
        <v>5</v>
      </c>
      <c r="J326" s="40"/>
      <c r="K326" s="41"/>
      <c r="L326" s="76">
        <v>5</v>
      </c>
      <c r="M326" s="14"/>
      <c r="N326" s="15"/>
      <c r="O326" s="97">
        <v>5</v>
      </c>
      <c r="P326" s="97" t="s">
        <v>207</v>
      </c>
      <c r="Q326" s="146"/>
      <c r="R326" s="146"/>
      <c r="S326" s="78">
        <v>5</v>
      </c>
      <c r="T326" s="48">
        <v>50000</v>
      </c>
      <c r="U326" s="23"/>
      <c r="V326" s="24"/>
      <c r="W326" s="62" t="s">
        <v>1376</v>
      </c>
    </row>
    <row r="327" spans="1:23" ht="23.45" customHeight="1">
      <c r="A327" s="30" t="s">
        <v>4883</v>
      </c>
      <c r="B327" s="69" t="s">
        <v>10662</v>
      </c>
      <c r="C327" s="30" t="s">
        <v>1372</v>
      </c>
      <c r="D327" s="30" t="s">
        <v>1373</v>
      </c>
      <c r="E327" s="31" t="s">
        <v>9900</v>
      </c>
      <c r="F327" s="30" t="s">
        <v>9901</v>
      </c>
      <c r="G327" s="32" t="s">
        <v>60</v>
      </c>
      <c r="H327" s="33">
        <v>13000</v>
      </c>
      <c r="I327" s="39"/>
      <c r="J327" s="40"/>
      <c r="K327" s="34">
        <v>2</v>
      </c>
      <c r="L327" s="76"/>
      <c r="M327" s="14"/>
      <c r="N327" s="15"/>
      <c r="O327" s="97">
        <v>0</v>
      </c>
      <c r="P327" s="97" t="s">
        <v>207</v>
      </c>
      <c r="Q327" s="146"/>
      <c r="R327" s="217" t="s">
        <v>12746</v>
      </c>
      <c r="S327" s="78">
        <v>0</v>
      </c>
      <c r="T327" s="49">
        <v>0</v>
      </c>
      <c r="U327" s="23"/>
      <c r="V327" s="24"/>
      <c r="W327" s="62" t="s">
        <v>1376</v>
      </c>
    </row>
    <row r="328" spans="1:23" ht="23.45" customHeight="1">
      <c r="A328" s="35"/>
      <c r="B328" s="35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97">
        <v>0</v>
      </c>
      <c r="P328" s="97" t="s">
        <v>207</v>
      </c>
      <c r="Q328" s="146"/>
      <c r="R328" s="146"/>
      <c r="S328" s="78">
        <v>0</v>
      </c>
      <c r="T328" s="49">
        <v>0</v>
      </c>
      <c r="U328" s="23"/>
      <c r="V328" s="24"/>
      <c r="W328" s="62" t="s">
        <v>207</v>
      </c>
    </row>
    <row r="329" spans="1:23" ht="23.45" customHeight="1">
      <c r="A329" s="35" t="s">
        <v>8407</v>
      </c>
      <c r="B329" s="35" t="s">
        <v>10694</v>
      </c>
      <c r="C329" s="35" t="s">
        <v>6992</v>
      </c>
      <c r="D329" s="35" t="s">
        <v>6948</v>
      </c>
      <c r="E329" s="36" t="s">
        <v>10427</v>
      </c>
      <c r="F329" s="35" t="s">
        <v>10133</v>
      </c>
      <c r="G329" s="37" t="s">
        <v>7067</v>
      </c>
      <c r="H329" s="38">
        <v>11000</v>
      </c>
      <c r="I329" s="39">
        <v>1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 t="s">
        <v>12679</v>
      </c>
      <c r="R329" s="146"/>
      <c r="S329" s="78">
        <v>0</v>
      </c>
      <c r="T329" s="49">
        <v>0</v>
      </c>
      <c r="U329" s="23"/>
      <c r="V329" s="24"/>
      <c r="W329" s="62" t="s">
        <v>8410</v>
      </c>
    </row>
    <row r="330" spans="1:23" ht="23.45" customHeight="1">
      <c r="A330" s="35"/>
      <c r="B330" s="149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97">
        <v>0</v>
      </c>
      <c r="P330" s="97" t="s">
        <v>207</v>
      </c>
      <c r="Q330" s="146"/>
      <c r="R330" s="146"/>
      <c r="S330" s="78">
        <v>0</v>
      </c>
      <c r="T330" s="49">
        <v>0</v>
      </c>
      <c r="U330" s="23"/>
      <c r="V330" s="24"/>
      <c r="W330" s="62" t="s">
        <v>207</v>
      </c>
    </row>
    <row r="331" spans="1:23" ht="23.45" customHeight="1">
      <c r="A331" s="35" t="s">
        <v>115</v>
      </c>
      <c r="B331" s="67" t="s">
        <v>10876</v>
      </c>
      <c r="C331" s="35" t="s">
        <v>117</v>
      </c>
      <c r="D331" s="35" t="s">
        <v>118</v>
      </c>
      <c r="E331" s="36" t="s">
        <v>9418</v>
      </c>
      <c r="F331" s="35" t="s">
        <v>7290</v>
      </c>
      <c r="G331" s="37" t="s">
        <v>7023</v>
      </c>
      <c r="H331" s="38">
        <v>22000</v>
      </c>
      <c r="I331" s="39">
        <v>1</v>
      </c>
      <c r="J331" s="40"/>
      <c r="K331" s="41"/>
      <c r="L331" s="76"/>
      <c r="M331" s="14"/>
      <c r="N331" s="15"/>
      <c r="O331" s="97">
        <v>0</v>
      </c>
      <c r="P331" s="97" t="s">
        <v>207</v>
      </c>
      <c r="Q331" s="146" t="s">
        <v>12666</v>
      </c>
      <c r="R331" s="146"/>
      <c r="S331" s="78">
        <v>0</v>
      </c>
      <c r="T331" s="48">
        <v>0</v>
      </c>
      <c r="U331" s="23"/>
      <c r="V331" s="24"/>
      <c r="W331" s="62" t="s">
        <v>4843</v>
      </c>
    </row>
    <row r="332" spans="1:23" ht="23.4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7291</v>
      </c>
      <c r="F332" s="35" t="s">
        <v>7292</v>
      </c>
      <c r="G332" s="37" t="s">
        <v>7293</v>
      </c>
      <c r="H332" s="38">
        <v>22500</v>
      </c>
      <c r="I332" s="39">
        <v>3</v>
      </c>
      <c r="J332" s="40"/>
      <c r="K332" s="41"/>
      <c r="L332" s="76">
        <v>3</v>
      </c>
      <c r="M332" s="14"/>
      <c r="N332" s="15"/>
      <c r="O332" s="97">
        <v>3</v>
      </c>
      <c r="P332" s="97" t="s">
        <v>207</v>
      </c>
      <c r="Q332" s="146"/>
      <c r="R332" s="146"/>
      <c r="S332" s="78">
        <v>3</v>
      </c>
      <c r="T332" s="48">
        <v>67500</v>
      </c>
      <c r="U332" s="23"/>
      <c r="V332" s="24"/>
      <c r="W332" s="62" t="s">
        <v>4843</v>
      </c>
    </row>
    <row r="333" spans="1:23" ht="23.4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8053</v>
      </c>
      <c r="F333" s="35" t="s">
        <v>7292</v>
      </c>
      <c r="G333" s="37" t="s">
        <v>8054</v>
      </c>
      <c r="H333" s="38">
        <v>22500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22500</v>
      </c>
      <c r="U333" s="23"/>
      <c r="V333" s="24"/>
      <c r="W333" s="62" t="s">
        <v>4843</v>
      </c>
    </row>
    <row r="334" spans="1:23" ht="23.45" customHeight="1">
      <c r="A334" s="35"/>
      <c r="B334" s="35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207</v>
      </c>
    </row>
    <row r="335" spans="1:23" ht="23.45" customHeight="1">
      <c r="A335" s="35" t="s">
        <v>4767</v>
      </c>
      <c r="B335" s="35" t="s">
        <v>10681</v>
      </c>
      <c r="C335" s="35" t="s">
        <v>4771</v>
      </c>
      <c r="D335" s="35" t="s">
        <v>4771</v>
      </c>
      <c r="E335" s="36" t="s">
        <v>7295</v>
      </c>
      <c r="F335" s="35" t="s">
        <v>7296</v>
      </c>
      <c r="G335" s="37" t="s">
        <v>5959</v>
      </c>
      <c r="H335" s="38">
        <v>16000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16000</v>
      </c>
      <c r="U335" s="23"/>
      <c r="V335" s="24"/>
      <c r="W335" s="62" t="s">
        <v>4773</v>
      </c>
    </row>
    <row r="336" spans="1:23" ht="23.45" customHeight="1">
      <c r="A336" s="35" t="s">
        <v>4767</v>
      </c>
      <c r="B336" s="35" t="s">
        <v>10681</v>
      </c>
      <c r="C336" s="35" t="s">
        <v>4771</v>
      </c>
      <c r="D336" s="35" t="s">
        <v>4771</v>
      </c>
      <c r="E336" s="36" t="s">
        <v>7297</v>
      </c>
      <c r="F336" s="35" t="s">
        <v>7296</v>
      </c>
      <c r="G336" s="37" t="s">
        <v>7064</v>
      </c>
      <c r="H336" s="38">
        <v>16000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16000</v>
      </c>
      <c r="U336" s="23"/>
      <c r="V336" s="24"/>
      <c r="W336" s="62" t="s">
        <v>4773</v>
      </c>
    </row>
    <row r="337" spans="1:23" ht="23.45" customHeight="1">
      <c r="A337" s="35"/>
      <c r="B337" s="35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35" t="s">
        <v>5687</v>
      </c>
      <c r="B338" s="35" t="s">
        <v>10879</v>
      </c>
      <c r="C338" s="35" t="s">
        <v>5689</v>
      </c>
      <c r="D338" s="35" t="s">
        <v>5609</v>
      </c>
      <c r="E338" s="36" t="s">
        <v>7666</v>
      </c>
      <c r="F338" s="35" t="s">
        <v>7665</v>
      </c>
      <c r="G338" s="37" t="s">
        <v>6875</v>
      </c>
      <c r="H338" s="38">
        <v>14000</v>
      </c>
      <c r="I338" s="39">
        <v>3</v>
      </c>
      <c r="J338" s="40"/>
      <c r="K338" s="41"/>
      <c r="L338" s="76"/>
      <c r="M338" s="14"/>
      <c r="N338" s="15"/>
      <c r="O338" s="97">
        <v>0</v>
      </c>
      <c r="P338" s="97" t="s">
        <v>207</v>
      </c>
      <c r="Q338" s="146" t="s">
        <v>12680</v>
      </c>
      <c r="R338" s="146"/>
      <c r="S338" s="78">
        <v>0</v>
      </c>
      <c r="T338" s="48">
        <v>0</v>
      </c>
      <c r="U338" s="23"/>
      <c r="V338" s="24"/>
      <c r="W338" s="62" t="s">
        <v>5691</v>
      </c>
    </row>
    <row r="339" spans="1:23" ht="23.45" customHeight="1">
      <c r="A339" s="35" t="s">
        <v>5687</v>
      </c>
      <c r="B339" s="35" t="s">
        <v>10879</v>
      </c>
      <c r="C339" s="35" t="s">
        <v>5689</v>
      </c>
      <c r="D339" s="35" t="s">
        <v>5609</v>
      </c>
      <c r="E339" s="36" t="s">
        <v>7838</v>
      </c>
      <c r="F339" s="35" t="s">
        <v>7665</v>
      </c>
      <c r="G339" s="37" t="s">
        <v>7076</v>
      </c>
      <c r="H339" s="38">
        <v>14000</v>
      </c>
      <c r="I339" s="39">
        <v>2</v>
      </c>
      <c r="J339" s="40"/>
      <c r="K339" s="41"/>
      <c r="L339" s="76">
        <v>2</v>
      </c>
      <c r="M339" s="14"/>
      <c r="N339" s="15"/>
      <c r="O339" s="97">
        <v>2</v>
      </c>
      <c r="P339" s="97" t="s">
        <v>207</v>
      </c>
      <c r="Q339" s="146"/>
      <c r="R339" s="146"/>
      <c r="S339" s="78">
        <v>2</v>
      </c>
      <c r="T339" s="48">
        <v>28000</v>
      </c>
      <c r="U339" s="23"/>
      <c r="V339" s="24"/>
      <c r="W339" s="62" t="s">
        <v>5691</v>
      </c>
    </row>
    <row r="340" spans="1:23" ht="23.45" customHeight="1">
      <c r="A340" s="35" t="s">
        <v>5687</v>
      </c>
      <c r="B340" s="35" t="s">
        <v>10879</v>
      </c>
      <c r="C340" s="35" t="s">
        <v>5689</v>
      </c>
      <c r="D340" s="35" t="s">
        <v>5609</v>
      </c>
      <c r="E340" s="36" t="s">
        <v>7664</v>
      </c>
      <c r="F340" s="35" t="s">
        <v>7665</v>
      </c>
      <c r="G340" s="37" t="s">
        <v>7064</v>
      </c>
      <c r="H340" s="38">
        <v>14000</v>
      </c>
      <c r="I340" s="39">
        <v>1</v>
      </c>
      <c r="J340" s="40"/>
      <c r="K340" s="41"/>
      <c r="L340" s="76">
        <v>1</v>
      </c>
      <c r="M340" s="14"/>
      <c r="N340" s="15"/>
      <c r="O340" s="97">
        <v>1</v>
      </c>
      <c r="P340" s="97" t="s">
        <v>207</v>
      </c>
      <c r="Q340" s="146"/>
      <c r="R340" s="146"/>
      <c r="S340" s="78">
        <v>1</v>
      </c>
      <c r="T340" s="48">
        <v>14000</v>
      </c>
      <c r="U340" s="23"/>
      <c r="V340" s="24"/>
      <c r="W340" s="62" t="s">
        <v>5691</v>
      </c>
    </row>
    <row r="341" spans="1:23" ht="23.45" customHeight="1">
      <c r="A341" s="35" t="s">
        <v>5687</v>
      </c>
      <c r="B341" s="35" t="s">
        <v>10879</v>
      </c>
      <c r="C341" s="35" t="s">
        <v>5689</v>
      </c>
      <c r="D341" s="35" t="s">
        <v>5609</v>
      </c>
      <c r="E341" s="36" t="s">
        <v>7667</v>
      </c>
      <c r="F341" s="35" t="s">
        <v>7668</v>
      </c>
      <c r="G341" s="37" t="s">
        <v>7064</v>
      </c>
      <c r="H341" s="38">
        <v>11000</v>
      </c>
      <c r="I341" s="39">
        <v>3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146" t="s">
        <v>12681</v>
      </c>
      <c r="R341" s="146"/>
      <c r="S341" s="78">
        <v>0</v>
      </c>
      <c r="T341" s="48">
        <v>0</v>
      </c>
      <c r="U341" s="23"/>
      <c r="V341" s="24"/>
      <c r="W341" s="62" t="s">
        <v>5691</v>
      </c>
    </row>
    <row r="342" spans="1:23" ht="23.45" customHeight="1">
      <c r="A342" s="16" t="s">
        <v>7903</v>
      </c>
      <c r="B342" s="16" t="s">
        <v>10879</v>
      </c>
      <c r="C342" s="16" t="s">
        <v>5689</v>
      </c>
      <c r="D342" s="16" t="s">
        <v>5609</v>
      </c>
      <c r="E342" s="25" t="s">
        <v>12300</v>
      </c>
      <c r="F342" s="16" t="s">
        <v>7899</v>
      </c>
      <c r="G342" s="26" t="s">
        <v>35</v>
      </c>
      <c r="H342" s="27">
        <v>14000</v>
      </c>
      <c r="I342" s="28"/>
      <c r="J342" s="29"/>
      <c r="K342" s="84">
        <v>2</v>
      </c>
      <c r="L342" s="77"/>
      <c r="M342" s="10"/>
      <c r="N342" s="11"/>
      <c r="O342" s="97">
        <v>0</v>
      </c>
      <c r="P342" s="97" t="s">
        <v>207</v>
      </c>
      <c r="Q342" s="167" t="s">
        <v>12663</v>
      </c>
      <c r="R342" s="147" t="s">
        <v>12361</v>
      </c>
      <c r="S342" s="78">
        <v>0</v>
      </c>
      <c r="T342" s="48">
        <v>0</v>
      </c>
      <c r="U342" s="23"/>
      <c r="V342" s="24"/>
      <c r="W342" s="62" t="s">
        <v>5691</v>
      </c>
    </row>
    <row r="343" spans="1:23" ht="23.45" customHeight="1">
      <c r="A343" s="16" t="s">
        <v>7903</v>
      </c>
      <c r="B343" s="16" t="s">
        <v>10879</v>
      </c>
      <c r="C343" s="16" t="s">
        <v>5689</v>
      </c>
      <c r="D343" s="16" t="s">
        <v>5609</v>
      </c>
      <c r="E343" s="25" t="s">
        <v>6996</v>
      </c>
      <c r="F343" s="16" t="s">
        <v>6997</v>
      </c>
      <c r="G343" s="26" t="s">
        <v>60</v>
      </c>
      <c r="H343" s="27">
        <v>11000</v>
      </c>
      <c r="I343" s="28"/>
      <c r="J343" s="29"/>
      <c r="K343" s="84">
        <v>1</v>
      </c>
      <c r="L343" s="77"/>
      <c r="M343" s="10"/>
      <c r="N343" s="11"/>
      <c r="O343" s="97">
        <v>0</v>
      </c>
      <c r="P343" s="97" t="s">
        <v>207</v>
      </c>
      <c r="Q343" s="167" t="s">
        <v>12663</v>
      </c>
      <c r="R343" s="147" t="s">
        <v>12360</v>
      </c>
      <c r="S343" s="78">
        <v>0</v>
      </c>
      <c r="T343" s="48">
        <v>0</v>
      </c>
      <c r="U343" s="23"/>
      <c r="V343" s="24"/>
      <c r="W343" s="62" t="s">
        <v>5691</v>
      </c>
    </row>
    <row r="344" spans="1:23" ht="23.45" customHeight="1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"/>
      <c r="L344" s="77"/>
      <c r="M344" s="10"/>
      <c r="N344" s="11"/>
      <c r="O344" s="97">
        <v>0</v>
      </c>
      <c r="P344" s="97" t="s">
        <v>207</v>
      </c>
      <c r="Q344" s="147"/>
      <c r="R344" s="147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5" t="s">
        <v>6177</v>
      </c>
      <c r="B345" s="35" t="s">
        <v>10688</v>
      </c>
      <c r="C345" s="35" t="s">
        <v>6178</v>
      </c>
      <c r="D345" s="35" t="s">
        <v>6179</v>
      </c>
      <c r="E345" s="36" t="s">
        <v>10430</v>
      </c>
      <c r="F345" s="35" t="s">
        <v>9730</v>
      </c>
      <c r="G345" s="37" t="s">
        <v>7109</v>
      </c>
      <c r="H345" s="38">
        <v>19000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19000</v>
      </c>
      <c r="U345" s="23"/>
      <c r="V345" s="24"/>
      <c r="W345" s="62" t="s">
        <v>6181</v>
      </c>
    </row>
    <row r="346" spans="1:23" ht="23.45" customHeight="1">
      <c r="A346" s="16" t="s">
        <v>11513</v>
      </c>
      <c r="B346" s="16" t="s">
        <v>10688</v>
      </c>
      <c r="C346" s="16" t="s">
        <v>6178</v>
      </c>
      <c r="D346" s="16" t="s">
        <v>6179</v>
      </c>
      <c r="E346" s="25" t="s">
        <v>11715</v>
      </c>
      <c r="F346" s="16" t="s">
        <v>11486</v>
      </c>
      <c r="G346" s="26" t="s">
        <v>12489</v>
      </c>
      <c r="H346" s="27">
        <v>19000</v>
      </c>
      <c r="I346" s="28"/>
      <c r="J346" s="29"/>
      <c r="K346" s="12">
        <v>1</v>
      </c>
      <c r="L346" s="77"/>
      <c r="M346" s="10"/>
      <c r="N346" s="11"/>
      <c r="O346" s="107">
        <v>0</v>
      </c>
      <c r="P346" s="107" t="s">
        <v>207</v>
      </c>
      <c r="Q346" s="147"/>
      <c r="R346" s="147" t="s">
        <v>12500</v>
      </c>
      <c r="S346" s="78">
        <v>0</v>
      </c>
      <c r="T346" s="48">
        <v>0</v>
      </c>
      <c r="U346" s="23"/>
      <c r="V346" s="24"/>
      <c r="W346" s="62" t="s">
        <v>6181</v>
      </c>
    </row>
    <row r="347" spans="1:23" ht="23.45" customHeight="1">
      <c r="A347" s="30"/>
      <c r="B347" s="30"/>
      <c r="C347" s="30"/>
      <c r="D347" s="30"/>
      <c r="E347" s="31"/>
      <c r="F347" s="30"/>
      <c r="G347" s="32"/>
      <c r="H347" s="33"/>
      <c r="I347" s="39"/>
      <c r="J347" s="40"/>
      <c r="K347" s="34"/>
      <c r="L347" s="77"/>
      <c r="M347" s="10"/>
      <c r="N347" s="11"/>
      <c r="O347" s="97">
        <v>0</v>
      </c>
      <c r="P347" s="97" t="s">
        <v>207</v>
      </c>
      <c r="Q347" s="146"/>
      <c r="R347" s="217"/>
      <c r="S347" s="78">
        <v>0</v>
      </c>
      <c r="T347" s="49">
        <v>0</v>
      </c>
      <c r="U347" s="23"/>
      <c r="V347" s="24"/>
      <c r="W347" s="62" t="s">
        <v>207</v>
      </c>
    </row>
    <row r="348" spans="1:23" ht="23.45" customHeight="1">
      <c r="A348" s="35" t="s">
        <v>119</v>
      </c>
      <c r="B348" s="35" t="s">
        <v>11132</v>
      </c>
      <c r="C348" s="35" t="s">
        <v>121</v>
      </c>
      <c r="D348" s="35" t="s">
        <v>121</v>
      </c>
      <c r="E348" s="36" t="s">
        <v>7300</v>
      </c>
      <c r="F348" s="229" t="s">
        <v>11630</v>
      </c>
      <c r="G348" s="230" t="s">
        <v>11631</v>
      </c>
      <c r="H348" s="38">
        <v>8000</v>
      </c>
      <c r="I348" s="39">
        <v>1</v>
      </c>
      <c r="J348" s="40"/>
      <c r="K348" s="41"/>
      <c r="L348" s="76"/>
      <c r="M348" s="14"/>
      <c r="N348" s="15"/>
      <c r="O348" s="97">
        <v>0</v>
      </c>
      <c r="P348" s="97" t="s">
        <v>207</v>
      </c>
      <c r="Q348" s="228" t="s">
        <v>12682</v>
      </c>
      <c r="R348" s="146"/>
      <c r="S348" s="78">
        <v>0</v>
      </c>
      <c r="T348" s="48">
        <v>0</v>
      </c>
      <c r="U348" s="23"/>
      <c r="V348" s="24"/>
      <c r="W348" s="62" t="s">
        <v>4865</v>
      </c>
    </row>
    <row r="349" spans="1:23" ht="23.45" customHeight="1">
      <c r="A349" s="35" t="s">
        <v>119</v>
      </c>
      <c r="B349" s="35" t="s">
        <v>11132</v>
      </c>
      <c r="C349" s="35" t="s">
        <v>121</v>
      </c>
      <c r="D349" s="35" t="s">
        <v>121</v>
      </c>
      <c r="E349" s="36" t="s">
        <v>10436</v>
      </c>
      <c r="F349" s="35" t="s">
        <v>11921</v>
      </c>
      <c r="G349" s="37" t="s">
        <v>7294</v>
      </c>
      <c r="H349" s="38">
        <v>12000</v>
      </c>
      <c r="I349" s="39">
        <v>2</v>
      </c>
      <c r="J349" s="40"/>
      <c r="K349" s="41"/>
      <c r="L349" s="76">
        <v>2</v>
      </c>
      <c r="M349" s="14"/>
      <c r="N349" s="15"/>
      <c r="O349" s="97">
        <v>2</v>
      </c>
      <c r="P349" s="97" t="s">
        <v>207</v>
      </c>
      <c r="Q349" s="146"/>
      <c r="R349" s="146"/>
      <c r="S349" s="78">
        <v>2</v>
      </c>
      <c r="T349" s="48">
        <v>24000</v>
      </c>
      <c r="U349" s="23"/>
      <c r="V349" s="24"/>
      <c r="W349" s="62" t="s">
        <v>4865</v>
      </c>
    </row>
    <row r="350" spans="1:23" ht="23.45" customHeight="1">
      <c r="A350" s="16" t="s">
        <v>342</v>
      </c>
      <c r="B350" s="16" t="s">
        <v>11132</v>
      </c>
      <c r="C350" s="16" t="s">
        <v>121</v>
      </c>
      <c r="D350" s="16" t="s">
        <v>121</v>
      </c>
      <c r="E350" s="25" t="s">
        <v>5573</v>
      </c>
      <c r="F350" s="16" t="s">
        <v>5574</v>
      </c>
      <c r="G350" s="26" t="s">
        <v>131</v>
      </c>
      <c r="H350" s="27">
        <v>8000</v>
      </c>
      <c r="I350" s="28"/>
      <c r="J350" s="29"/>
      <c r="K350" s="84">
        <v>1</v>
      </c>
      <c r="L350" s="77"/>
      <c r="M350" s="10"/>
      <c r="N350" s="11"/>
      <c r="O350" s="97">
        <v>0</v>
      </c>
      <c r="P350" s="97" t="s">
        <v>207</v>
      </c>
      <c r="Q350" s="231" t="s">
        <v>12712</v>
      </c>
      <c r="R350" s="147" t="s">
        <v>10230</v>
      </c>
      <c r="S350" s="78">
        <v>0</v>
      </c>
      <c r="T350" s="48">
        <v>-4000</v>
      </c>
      <c r="U350" s="23"/>
      <c r="V350" s="24"/>
      <c r="W350" s="62" t="s">
        <v>4865</v>
      </c>
    </row>
    <row r="351" spans="1:23" ht="23.45" customHeight="1">
      <c r="A351" s="16"/>
      <c r="B351" s="16"/>
      <c r="C351" s="16"/>
      <c r="D351" s="16"/>
      <c r="E351" s="25"/>
      <c r="F351" s="16"/>
      <c r="G351" s="26"/>
      <c r="H351" s="27"/>
      <c r="I351" s="28"/>
      <c r="J351" s="29"/>
      <c r="K351" s="125"/>
      <c r="L351" s="77"/>
      <c r="M351" s="10"/>
      <c r="N351" s="11"/>
      <c r="O351" s="97">
        <v>0</v>
      </c>
      <c r="P351" s="97" t="s">
        <v>207</v>
      </c>
      <c r="Q351" s="242"/>
      <c r="R351" s="147"/>
      <c r="S351" s="78">
        <v>0</v>
      </c>
      <c r="T351" s="49">
        <v>0</v>
      </c>
      <c r="U351" s="23"/>
      <c r="V351" s="24"/>
      <c r="W351" s="62" t="s">
        <v>207</v>
      </c>
    </row>
    <row r="352" spans="1:23" ht="23.45" customHeight="1">
      <c r="A352" s="35" t="s">
        <v>4786</v>
      </c>
      <c r="B352" s="35" t="s">
        <v>10625</v>
      </c>
      <c r="C352" s="35" t="s">
        <v>4787</v>
      </c>
      <c r="D352" s="35" t="s">
        <v>4787</v>
      </c>
      <c r="E352" s="36" t="s">
        <v>7302</v>
      </c>
      <c r="F352" s="35" t="s">
        <v>7303</v>
      </c>
      <c r="G352" s="37" t="s">
        <v>5959</v>
      </c>
      <c r="H352" s="38">
        <v>34000</v>
      </c>
      <c r="I352" s="39"/>
      <c r="J352" s="40">
        <v>1</v>
      </c>
      <c r="K352" s="41"/>
      <c r="L352" s="76"/>
      <c r="M352" s="14">
        <v>1</v>
      </c>
      <c r="N352" s="15"/>
      <c r="O352" s="97">
        <v>1</v>
      </c>
      <c r="P352" s="97" t="s">
        <v>207</v>
      </c>
      <c r="Q352" s="146"/>
      <c r="R352" s="146" t="s">
        <v>504</v>
      </c>
      <c r="S352" s="78">
        <v>1</v>
      </c>
      <c r="T352" s="48">
        <v>0</v>
      </c>
      <c r="U352" s="23">
        <v>34000</v>
      </c>
      <c r="V352" s="24">
        <v>45887</v>
      </c>
      <c r="W352" s="62" t="s">
        <v>4822</v>
      </c>
    </row>
    <row r="353" spans="1:23" ht="23.45" customHeight="1">
      <c r="A353" s="35"/>
      <c r="B353" s="149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97">
        <v>0</v>
      </c>
      <c r="P353" s="97" t="s">
        <v>207</v>
      </c>
      <c r="Q353" s="146"/>
      <c r="R353" s="146"/>
      <c r="S353" s="78">
        <v>0</v>
      </c>
      <c r="T353" s="49">
        <v>0</v>
      </c>
      <c r="U353" s="23"/>
      <c r="V353" s="24"/>
      <c r="W353" s="62" t="s">
        <v>207</v>
      </c>
    </row>
    <row r="354" spans="1:23" ht="23.45" customHeight="1">
      <c r="A354" s="16" t="s">
        <v>12327</v>
      </c>
      <c r="B354" s="68" t="s">
        <v>11144</v>
      </c>
      <c r="C354" s="16" t="s">
        <v>6216</v>
      </c>
      <c r="D354" s="16" t="s">
        <v>6216</v>
      </c>
      <c r="E354" s="25" t="s">
        <v>12325</v>
      </c>
      <c r="F354" s="16" t="s">
        <v>12326</v>
      </c>
      <c r="G354" s="26" t="s">
        <v>12328</v>
      </c>
      <c r="H354" s="27">
        <v>23000</v>
      </c>
      <c r="I354" s="28"/>
      <c r="J354" s="29"/>
      <c r="K354" s="12">
        <v>1</v>
      </c>
      <c r="L354" s="77"/>
      <c r="M354" s="10"/>
      <c r="N354" s="11">
        <v>1</v>
      </c>
      <c r="O354" s="97">
        <v>1</v>
      </c>
      <c r="P354" s="97" t="s">
        <v>207</v>
      </c>
      <c r="Q354" s="147"/>
      <c r="R354" s="147" t="s">
        <v>12351</v>
      </c>
      <c r="S354" s="78">
        <v>1</v>
      </c>
      <c r="T354" s="49">
        <v>0</v>
      </c>
      <c r="U354" s="23"/>
      <c r="V354" s="24"/>
      <c r="W354" s="62" t="s">
        <v>1063</v>
      </c>
    </row>
    <row r="355" spans="1:23" ht="23.45" customHeight="1">
      <c r="A355" s="168"/>
      <c r="B355" s="168"/>
      <c r="C355" s="168"/>
      <c r="D355" s="168"/>
      <c r="E355" s="169"/>
      <c r="F355" s="168"/>
      <c r="G355" s="170"/>
      <c r="H355" s="171"/>
      <c r="I355" s="172"/>
      <c r="J355" s="173"/>
      <c r="K355" s="174"/>
      <c r="L355" s="175"/>
      <c r="M355" s="176"/>
      <c r="N355" s="177"/>
      <c r="O355" s="97">
        <v>0</v>
      </c>
      <c r="P355" s="97" t="s">
        <v>207</v>
      </c>
      <c r="Q355" s="305"/>
      <c r="R355" s="216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5465</v>
      </c>
      <c r="B356" s="35" t="s">
        <v>10621</v>
      </c>
      <c r="C356" s="35" t="s">
        <v>5467</v>
      </c>
      <c r="D356" s="35" t="s">
        <v>5468</v>
      </c>
      <c r="E356" s="36" t="s">
        <v>7842</v>
      </c>
      <c r="F356" s="35" t="s">
        <v>7840</v>
      </c>
      <c r="G356" s="37" t="s">
        <v>7064</v>
      </c>
      <c r="H356" s="38">
        <v>13000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/>
      <c r="S356" s="78">
        <v>1</v>
      </c>
      <c r="T356" s="48">
        <v>13000</v>
      </c>
      <c r="U356" s="23"/>
      <c r="V356" s="24"/>
      <c r="W356" s="62" t="s">
        <v>5470</v>
      </c>
    </row>
    <row r="357" spans="1:23" ht="23.45" customHeight="1">
      <c r="A357" s="16" t="s">
        <v>5961</v>
      </c>
      <c r="B357" s="16" t="s">
        <v>10621</v>
      </c>
      <c r="C357" s="16" t="s">
        <v>5467</v>
      </c>
      <c r="D357" s="16" t="s">
        <v>5468</v>
      </c>
      <c r="E357" s="25" t="s">
        <v>5653</v>
      </c>
      <c r="F357" s="16" t="s">
        <v>5615</v>
      </c>
      <c r="G357" s="26" t="s">
        <v>60</v>
      </c>
      <c r="H357" s="27">
        <v>17000</v>
      </c>
      <c r="I357" s="28"/>
      <c r="J357" s="29"/>
      <c r="K357" s="12">
        <v>1</v>
      </c>
      <c r="L357" s="77"/>
      <c r="M357" s="10"/>
      <c r="N357" s="11"/>
      <c r="O357" s="107">
        <v>0</v>
      </c>
      <c r="P357" s="107" t="s">
        <v>207</v>
      </c>
      <c r="Q357" s="147"/>
      <c r="R357" s="147" t="s">
        <v>12497</v>
      </c>
      <c r="S357" s="78">
        <v>0</v>
      </c>
      <c r="T357" s="48">
        <v>0</v>
      </c>
      <c r="U357" s="23"/>
      <c r="V357" s="24"/>
      <c r="W357" s="62" t="s">
        <v>5470</v>
      </c>
    </row>
    <row r="358" spans="1:23" ht="23.45" customHeight="1">
      <c r="A358" s="30"/>
      <c r="B358" s="30"/>
      <c r="C358" s="30"/>
      <c r="D358" s="30"/>
      <c r="E358" s="31"/>
      <c r="F358" s="30"/>
      <c r="G358" s="32"/>
      <c r="H358" s="33"/>
      <c r="I358" s="39"/>
      <c r="J358" s="40"/>
      <c r="K358" s="34"/>
      <c r="L358" s="77"/>
      <c r="M358" s="10"/>
      <c r="N358" s="11"/>
      <c r="O358" s="97">
        <v>0</v>
      </c>
      <c r="P358" s="97" t="s">
        <v>207</v>
      </c>
      <c r="Q358" s="146"/>
      <c r="R358" s="217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6204</v>
      </c>
      <c r="B359" s="35" t="s">
        <v>11061</v>
      </c>
      <c r="C359" s="35" t="s">
        <v>6206</v>
      </c>
      <c r="D359" s="35" t="s">
        <v>6206</v>
      </c>
      <c r="E359" s="36" t="s">
        <v>12134</v>
      </c>
      <c r="F359" s="35" t="s">
        <v>7306</v>
      </c>
      <c r="G359" s="37" t="s">
        <v>7307</v>
      </c>
      <c r="H359" s="38">
        <v>19000</v>
      </c>
      <c r="I359" s="39"/>
      <c r="J359" s="40">
        <v>1</v>
      </c>
      <c r="K359" s="41"/>
      <c r="L359" s="76"/>
      <c r="M359" s="14">
        <v>1</v>
      </c>
      <c r="N359" s="15"/>
      <c r="O359" s="97">
        <v>1</v>
      </c>
      <c r="P359" s="97" t="s">
        <v>207</v>
      </c>
      <c r="Q359" s="146"/>
      <c r="R359" s="146" t="s">
        <v>504</v>
      </c>
      <c r="S359" s="78">
        <v>1</v>
      </c>
      <c r="T359" s="48">
        <v>0</v>
      </c>
      <c r="U359" s="23">
        <v>19000</v>
      </c>
      <c r="V359" s="24">
        <v>45887</v>
      </c>
      <c r="W359" s="62" t="s">
        <v>9669</v>
      </c>
    </row>
    <row r="360" spans="1:23" ht="23.45" customHeight="1">
      <c r="A360" s="35" t="s">
        <v>6204</v>
      </c>
      <c r="B360" s="35" t="s">
        <v>11061</v>
      </c>
      <c r="C360" s="35" t="s">
        <v>6206</v>
      </c>
      <c r="D360" s="35" t="s">
        <v>6206</v>
      </c>
      <c r="E360" s="36" t="s">
        <v>8058</v>
      </c>
      <c r="F360" s="35" t="s">
        <v>7306</v>
      </c>
      <c r="G360" s="37" t="s">
        <v>7076</v>
      </c>
      <c r="H360" s="38">
        <v>19000</v>
      </c>
      <c r="I360" s="39">
        <v>2</v>
      </c>
      <c r="J360" s="40"/>
      <c r="K360" s="41"/>
      <c r="L360" s="76">
        <v>2</v>
      </c>
      <c r="M360" s="14"/>
      <c r="N360" s="15"/>
      <c r="O360" s="97">
        <v>2</v>
      </c>
      <c r="P360" s="97" t="s">
        <v>207</v>
      </c>
      <c r="Q360" s="146"/>
      <c r="R360" s="146"/>
      <c r="S360" s="78">
        <v>2</v>
      </c>
      <c r="T360" s="48">
        <v>38000</v>
      </c>
      <c r="U360" s="23"/>
      <c r="V360" s="24"/>
      <c r="W360" s="62" t="s">
        <v>9669</v>
      </c>
    </row>
    <row r="361" spans="1:23" ht="23.4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35" t="s">
        <v>5778</v>
      </c>
      <c r="B362" s="35" t="s">
        <v>10912</v>
      </c>
      <c r="C362" s="35" t="s">
        <v>134</v>
      </c>
      <c r="D362" s="35" t="s">
        <v>135</v>
      </c>
      <c r="E362" s="36" t="s">
        <v>7310</v>
      </c>
      <c r="F362" s="35" t="s">
        <v>7309</v>
      </c>
      <c r="G362" s="37" t="s">
        <v>6875</v>
      </c>
      <c r="H362" s="38">
        <v>8000</v>
      </c>
      <c r="I362" s="39">
        <v>8</v>
      </c>
      <c r="J362" s="40"/>
      <c r="K362" s="41"/>
      <c r="L362" s="76">
        <v>8</v>
      </c>
      <c r="M362" s="14"/>
      <c r="N362" s="15"/>
      <c r="O362" s="97">
        <v>8</v>
      </c>
      <c r="P362" s="97" t="s">
        <v>207</v>
      </c>
      <c r="Q362" s="146"/>
      <c r="R362" s="146"/>
      <c r="S362" s="78">
        <v>8</v>
      </c>
      <c r="T362" s="48">
        <v>64000</v>
      </c>
      <c r="U362" s="23"/>
      <c r="V362" s="24"/>
      <c r="W362" s="62" t="s">
        <v>4845</v>
      </c>
    </row>
    <row r="363" spans="1:23" ht="23.45" customHeight="1">
      <c r="A363" s="35" t="s">
        <v>5778</v>
      </c>
      <c r="B363" s="35" t="s">
        <v>10912</v>
      </c>
      <c r="C363" s="35" t="s">
        <v>134</v>
      </c>
      <c r="D363" s="35" t="s">
        <v>135</v>
      </c>
      <c r="E363" s="36" t="s">
        <v>7938</v>
      </c>
      <c r="F363" s="35" t="s">
        <v>7309</v>
      </c>
      <c r="G363" s="37" t="s">
        <v>7939</v>
      </c>
      <c r="H363" s="38">
        <v>8000</v>
      </c>
      <c r="I363" s="39">
        <v>15</v>
      </c>
      <c r="J363" s="40"/>
      <c r="K363" s="41"/>
      <c r="L363" s="76">
        <v>3</v>
      </c>
      <c r="M363" s="14"/>
      <c r="N363" s="15"/>
      <c r="O363" s="97">
        <v>3</v>
      </c>
      <c r="P363" s="97" t="s">
        <v>207</v>
      </c>
      <c r="Q363" s="146" t="s">
        <v>12683</v>
      </c>
      <c r="R363" s="146"/>
      <c r="S363" s="78">
        <v>3</v>
      </c>
      <c r="T363" s="48">
        <v>24000</v>
      </c>
      <c r="U363" s="23"/>
      <c r="V363" s="24"/>
      <c r="W363" s="62" t="s">
        <v>4845</v>
      </c>
    </row>
    <row r="364" spans="1:23" ht="23.45" customHeight="1">
      <c r="A364" s="35" t="s">
        <v>5778</v>
      </c>
      <c r="B364" s="35" t="s">
        <v>10912</v>
      </c>
      <c r="C364" s="35" t="s">
        <v>134</v>
      </c>
      <c r="D364" s="35" t="s">
        <v>135</v>
      </c>
      <c r="E364" s="36" t="s">
        <v>7312</v>
      </c>
      <c r="F364" s="35" t="s">
        <v>7309</v>
      </c>
      <c r="G364" s="37" t="s">
        <v>6755</v>
      </c>
      <c r="H364" s="38">
        <v>8000</v>
      </c>
      <c r="I364" s="39">
        <v>3</v>
      </c>
      <c r="J364" s="40"/>
      <c r="K364" s="41"/>
      <c r="L364" s="76">
        <v>3</v>
      </c>
      <c r="M364" s="14"/>
      <c r="N364" s="15"/>
      <c r="O364" s="97">
        <v>3</v>
      </c>
      <c r="P364" s="97" t="s">
        <v>207</v>
      </c>
      <c r="Q364" s="146"/>
      <c r="R364" s="146"/>
      <c r="S364" s="78">
        <v>3</v>
      </c>
      <c r="T364" s="48">
        <v>24000</v>
      </c>
      <c r="U364" s="23"/>
      <c r="V364" s="24"/>
      <c r="W364" s="62" t="s">
        <v>4845</v>
      </c>
    </row>
    <row r="365" spans="1:23" ht="23.45" customHeight="1">
      <c r="A365" s="35" t="s">
        <v>5778</v>
      </c>
      <c r="B365" s="35" t="s">
        <v>10912</v>
      </c>
      <c r="C365" s="35" t="s">
        <v>134</v>
      </c>
      <c r="D365" s="35" t="s">
        <v>135</v>
      </c>
      <c r="E365" s="36" t="s">
        <v>7316</v>
      </c>
      <c r="F365" s="35" t="s">
        <v>7314</v>
      </c>
      <c r="G365" s="37" t="s">
        <v>7121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9000</v>
      </c>
      <c r="U365" s="23"/>
      <c r="V365" s="24"/>
      <c r="W365" s="62" t="s">
        <v>4845</v>
      </c>
    </row>
    <row r="366" spans="1:23" ht="23.45" customHeight="1">
      <c r="A366" s="35" t="s">
        <v>5778</v>
      </c>
      <c r="B366" s="35" t="s">
        <v>10912</v>
      </c>
      <c r="C366" s="35" t="s">
        <v>134</v>
      </c>
      <c r="D366" s="35" t="s">
        <v>135</v>
      </c>
      <c r="E366" s="36" t="s">
        <v>8059</v>
      </c>
      <c r="F366" s="35" t="s">
        <v>7314</v>
      </c>
      <c r="G366" s="37" t="s">
        <v>8060</v>
      </c>
      <c r="H366" s="38">
        <v>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9000</v>
      </c>
      <c r="U366" s="23"/>
      <c r="V366" s="24"/>
      <c r="W366" s="62" t="s">
        <v>4845</v>
      </c>
    </row>
    <row r="367" spans="1:23" ht="23.45" customHeight="1">
      <c r="A367" s="35" t="s">
        <v>5778</v>
      </c>
      <c r="B367" s="35" t="s">
        <v>10912</v>
      </c>
      <c r="C367" s="35" t="s">
        <v>134</v>
      </c>
      <c r="D367" s="35" t="s">
        <v>135</v>
      </c>
      <c r="E367" s="36" t="s">
        <v>7317</v>
      </c>
      <c r="F367" s="35" t="s">
        <v>7318</v>
      </c>
      <c r="G367" s="37" t="s">
        <v>6875</v>
      </c>
      <c r="H367" s="38">
        <v>19000</v>
      </c>
      <c r="I367" s="39">
        <v>1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146" t="s">
        <v>12684</v>
      </c>
      <c r="R367" s="146"/>
      <c r="S367" s="78">
        <v>0</v>
      </c>
      <c r="T367" s="48">
        <v>0</v>
      </c>
      <c r="U367" s="23"/>
      <c r="V367" s="24"/>
      <c r="W367" s="62" t="s">
        <v>4845</v>
      </c>
    </row>
    <row r="368" spans="1:23" ht="23.45" customHeight="1">
      <c r="A368" s="35" t="s">
        <v>5778</v>
      </c>
      <c r="B368" s="35" t="s">
        <v>10912</v>
      </c>
      <c r="C368" s="35" t="s">
        <v>134</v>
      </c>
      <c r="D368" s="35" t="s">
        <v>135</v>
      </c>
      <c r="E368" s="36" t="s">
        <v>7843</v>
      </c>
      <c r="F368" s="35" t="s">
        <v>7318</v>
      </c>
      <c r="G368" s="37" t="s">
        <v>7064</v>
      </c>
      <c r="H368" s="38">
        <v>19000</v>
      </c>
      <c r="I368" s="39">
        <v>2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12684</v>
      </c>
      <c r="R368" s="146"/>
      <c r="S368" s="78">
        <v>0</v>
      </c>
      <c r="T368" s="48">
        <v>0</v>
      </c>
      <c r="U368" s="23"/>
      <c r="V368" s="24"/>
      <c r="W368" s="62" t="s">
        <v>4845</v>
      </c>
    </row>
    <row r="369" spans="1:23" ht="23.45" customHeight="1">
      <c r="A369" s="35" t="s">
        <v>5778</v>
      </c>
      <c r="B369" s="35" t="s">
        <v>10912</v>
      </c>
      <c r="C369" s="35" t="s">
        <v>134</v>
      </c>
      <c r="D369" s="35" t="s">
        <v>135</v>
      </c>
      <c r="E369" s="36" t="s">
        <v>7844</v>
      </c>
      <c r="F369" s="35" t="s">
        <v>7318</v>
      </c>
      <c r="G369" s="37" t="s">
        <v>7845</v>
      </c>
      <c r="H369" s="38">
        <v>19000</v>
      </c>
      <c r="I369" s="39">
        <v>10</v>
      </c>
      <c r="J369" s="40"/>
      <c r="K369" s="41"/>
      <c r="L369" s="76"/>
      <c r="M369" s="14"/>
      <c r="N369" s="15"/>
      <c r="O369" s="97">
        <v>0</v>
      </c>
      <c r="P369" s="97" t="s">
        <v>207</v>
      </c>
      <c r="Q369" s="146" t="s">
        <v>12684</v>
      </c>
      <c r="R369" s="146"/>
      <c r="S369" s="78">
        <v>0</v>
      </c>
      <c r="T369" s="48">
        <v>0</v>
      </c>
      <c r="U369" s="23"/>
      <c r="V369" s="24"/>
      <c r="W369" s="62" t="s">
        <v>4845</v>
      </c>
    </row>
    <row r="370" spans="1:23" ht="23.45" customHeight="1">
      <c r="A370" s="35" t="s">
        <v>5778</v>
      </c>
      <c r="B370" s="35" t="s">
        <v>10912</v>
      </c>
      <c r="C370" s="35" t="s">
        <v>134</v>
      </c>
      <c r="D370" s="35" t="s">
        <v>135</v>
      </c>
      <c r="E370" s="36" t="s">
        <v>12135</v>
      </c>
      <c r="F370" s="35" t="s">
        <v>12136</v>
      </c>
      <c r="G370" s="37" t="s">
        <v>12137</v>
      </c>
      <c r="H370" s="38">
        <v>11000</v>
      </c>
      <c r="I370" s="39"/>
      <c r="J370" s="40">
        <v>20</v>
      </c>
      <c r="K370" s="41"/>
      <c r="L370" s="76"/>
      <c r="M370" s="14"/>
      <c r="N370" s="15"/>
      <c r="O370" s="97">
        <v>0</v>
      </c>
      <c r="P370" s="97" t="s">
        <v>207</v>
      </c>
      <c r="Q370" s="146" t="s">
        <v>11184</v>
      </c>
      <c r="R370" s="146" t="s">
        <v>97</v>
      </c>
      <c r="S370" s="78">
        <v>0</v>
      </c>
      <c r="T370" s="48">
        <v>0</v>
      </c>
      <c r="U370" s="23">
        <v>220000</v>
      </c>
      <c r="V370" s="24">
        <v>45887</v>
      </c>
      <c r="W370" s="62" t="s">
        <v>4845</v>
      </c>
    </row>
    <row r="371" spans="1:23" ht="23.45" customHeight="1">
      <c r="A371" s="35" t="s">
        <v>5778</v>
      </c>
      <c r="B371" s="35" t="s">
        <v>10912</v>
      </c>
      <c r="C371" s="35" t="s">
        <v>134</v>
      </c>
      <c r="D371" s="35" t="s">
        <v>135</v>
      </c>
      <c r="E371" s="36" t="s">
        <v>12138</v>
      </c>
      <c r="F371" s="35" t="s">
        <v>12136</v>
      </c>
      <c r="G371" s="37" t="s">
        <v>12139</v>
      </c>
      <c r="H371" s="38">
        <v>11000</v>
      </c>
      <c r="I371" s="39"/>
      <c r="J371" s="40">
        <v>20</v>
      </c>
      <c r="K371" s="41"/>
      <c r="L371" s="76"/>
      <c r="M371" s="14"/>
      <c r="N371" s="15"/>
      <c r="O371" s="97">
        <v>0</v>
      </c>
      <c r="P371" s="97" t="s">
        <v>207</v>
      </c>
      <c r="Q371" s="146" t="s">
        <v>11184</v>
      </c>
      <c r="R371" s="146" t="s">
        <v>97</v>
      </c>
      <c r="S371" s="78">
        <v>0</v>
      </c>
      <c r="T371" s="48">
        <v>0</v>
      </c>
      <c r="U371" s="23">
        <v>220000</v>
      </c>
      <c r="V371" s="24">
        <v>45887</v>
      </c>
      <c r="W371" s="62" t="s">
        <v>4845</v>
      </c>
    </row>
    <row r="372" spans="1:23" ht="23.45" customHeight="1">
      <c r="A372" s="16" t="s">
        <v>6486</v>
      </c>
      <c r="B372" s="16" t="s">
        <v>10912</v>
      </c>
      <c r="C372" s="16" t="s">
        <v>134</v>
      </c>
      <c r="D372" s="16" t="s">
        <v>135</v>
      </c>
      <c r="E372" s="25" t="s">
        <v>6460</v>
      </c>
      <c r="F372" s="16" t="s">
        <v>6459</v>
      </c>
      <c r="G372" s="26" t="s">
        <v>60</v>
      </c>
      <c r="H372" s="27">
        <v>8000</v>
      </c>
      <c r="I372" s="28"/>
      <c r="J372" s="29"/>
      <c r="K372" s="12">
        <v>1</v>
      </c>
      <c r="L372" s="77"/>
      <c r="M372" s="10"/>
      <c r="N372" s="11"/>
      <c r="O372" s="107">
        <v>0</v>
      </c>
      <c r="P372" s="107" t="s">
        <v>207</v>
      </c>
      <c r="Q372" s="147"/>
      <c r="R372" s="147" t="s">
        <v>12497</v>
      </c>
      <c r="S372" s="78">
        <v>0</v>
      </c>
      <c r="T372" s="48">
        <v>0</v>
      </c>
      <c r="U372" s="23"/>
      <c r="V372" s="24"/>
      <c r="W372" s="62" t="s">
        <v>4845</v>
      </c>
    </row>
    <row r="373" spans="1:23" ht="23.45" customHeight="1">
      <c r="A373" s="30" t="s">
        <v>6486</v>
      </c>
      <c r="B373" s="69" t="s">
        <v>10912</v>
      </c>
      <c r="C373" s="30" t="s">
        <v>134</v>
      </c>
      <c r="D373" s="30" t="s">
        <v>135</v>
      </c>
      <c r="E373" s="31" t="s">
        <v>6540</v>
      </c>
      <c r="F373" s="30" t="s">
        <v>6516</v>
      </c>
      <c r="G373" s="32" t="s">
        <v>4940</v>
      </c>
      <c r="H373" s="33">
        <v>19000</v>
      </c>
      <c r="I373" s="39"/>
      <c r="J373" s="40"/>
      <c r="K373" s="34">
        <v>1</v>
      </c>
      <c r="L373" s="76"/>
      <c r="M373" s="14"/>
      <c r="N373" s="15"/>
      <c r="O373" s="97">
        <v>0</v>
      </c>
      <c r="P373" s="97" t="s">
        <v>207</v>
      </c>
      <c r="Q373" s="146"/>
      <c r="R373" s="217" t="s">
        <v>12746</v>
      </c>
      <c r="S373" s="78">
        <v>0</v>
      </c>
      <c r="T373" s="49">
        <v>0</v>
      </c>
      <c r="U373" s="23"/>
      <c r="V373" s="24"/>
      <c r="W373" s="62" t="s">
        <v>4845</v>
      </c>
    </row>
    <row r="374" spans="1:23" ht="23.45" customHeight="1">
      <c r="A374" s="30"/>
      <c r="B374" s="30"/>
      <c r="C374" s="30"/>
      <c r="D374" s="30"/>
      <c r="E374" s="31"/>
      <c r="F374" s="30"/>
      <c r="G374" s="32"/>
      <c r="H374" s="33"/>
      <c r="I374" s="39"/>
      <c r="J374" s="40"/>
      <c r="K374" s="34"/>
      <c r="L374" s="77"/>
      <c r="M374" s="10"/>
      <c r="N374" s="11"/>
      <c r="O374" s="97">
        <v>0</v>
      </c>
      <c r="P374" s="97" t="s">
        <v>207</v>
      </c>
      <c r="Q374" s="146"/>
      <c r="R374" s="217"/>
      <c r="S374" s="78">
        <v>0</v>
      </c>
      <c r="T374" s="49">
        <v>0</v>
      </c>
      <c r="U374" s="23"/>
      <c r="V374" s="24"/>
      <c r="W374" s="62" t="s">
        <v>207</v>
      </c>
    </row>
    <row r="375" spans="1:23" ht="23.45" customHeight="1">
      <c r="A375" s="35" t="s">
        <v>354</v>
      </c>
      <c r="B375" s="35" t="s">
        <v>11029</v>
      </c>
      <c r="C375" s="35" t="s">
        <v>356</v>
      </c>
      <c r="D375" s="35" t="s">
        <v>356</v>
      </c>
      <c r="E375" s="36" t="s">
        <v>7321</v>
      </c>
      <c r="F375" s="35" t="s">
        <v>7322</v>
      </c>
      <c r="G375" s="37" t="s">
        <v>7323</v>
      </c>
      <c r="H375" s="38">
        <v>18500</v>
      </c>
      <c r="I375" s="39">
        <v>2</v>
      </c>
      <c r="J375" s="40"/>
      <c r="K375" s="41"/>
      <c r="L375" s="76">
        <v>2</v>
      </c>
      <c r="M375" s="14"/>
      <c r="N375" s="15"/>
      <c r="O375" s="97">
        <v>2</v>
      </c>
      <c r="P375" s="97" t="s">
        <v>207</v>
      </c>
      <c r="Q375" s="146"/>
      <c r="R375" s="146"/>
      <c r="S375" s="78">
        <v>2</v>
      </c>
      <c r="T375" s="48">
        <v>37000</v>
      </c>
      <c r="U375" s="23"/>
      <c r="V375" s="24"/>
      <c r="W375" s="62" t="s">
        <v>358</v>
      </c>
    </row>
    <row r="376" spans="1:23" ht="23.45" customHeight="1">
      <c r="A376" s="35" t="s">
        <v>354</v>
      </c>
      <c r="B376" s="35" t="s">
        <v>11029</v>
      </c>
      <c r="C376" s="35" t="s">
        <v>356</v>
      </c>
      <c r="D376" s="35" t="s">
        <v>356</v>
      </c>
      <c r="E376" s="36" t="s">
        <v>7847</v>
      </c>
      <c r="F376" s="35" t="s">
        <v>7322</v>
      </c>
      <c r="G376" s="37" t="s">
        <v>7848</v>
      </c>
      <c r="H376" s="38">
        <v>18500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18500</v>
      </c>
      <c r="U376" s="23"/>
      <c r="V376" s="24"/>
      <c r="W376" s="62" t="s">
        <v>358</v>
      </c>
    </row>
    <row r="377" spans="1:23" ht="23.45" customHeight="1">
      <c r="A377" s="35"/>
      <c r="B377" s="35"/>
      <c r="C377" s="35"/>
      <c r="D377" s="35"/>
      <c r="E377" s="36"/>
      <c r="F377" s="35"/>
      <c r="G377" s="37"/>
      <c r="H377" s="38"/>
      <c r="I377" s="39"/>
      <c r="J377" s="40"/>
      <c r="K377" s="41"/>
      <c r="L377" s="76"/>
      <c r="M377" s="14"/>
      <c r="N377" s="15"/>
      <c r="O377" s="97">
        <v>0</v>
      </c>
      <c r="P377" s="97" t="s">
        <v>207</v>
      </c>
      <c r="Q377" s="146"/>
      <c r="R377" s="146"/>
      <c r="S377" s="78">
        <v>0</v>
      </c>
      <c r="T377" s="49">
        <v>0</v>
      </c>
      <c r="U377" s="23"/>
      <c r="V377" s="24"/>
      <c r="W377" s="62" t="s">
        <v>207</v>
      </c>
    </row>
    <row r="378" spans="1:23" ht="23.45" customHeight="1">
      <c r="A378" s="35" t="s">
        <v>1440</v>
      </c>
      <c r="B378" s="35" t="s">
        <v>10672</v>
      </c>
      <c r="C378" s="35" t="s">
        <v>1443</v>
      </c>
      <c r="D378" s="35" t="s">
        <v>1444</v>
      </c>
      <c r="E378" s="36" t="s">
        <v>7324</v>
      </c>
      <c r="F378" s="35" t="s">
        <v>7325</v>
      </c>
      <c r="G378" s="37" t="s">
        <v>5959</v>
      </c>
      <c r="H378" s="38">
        <v>12000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12000</v>
      </c>
      <c r="U378" s="23"/>
      <c r="V378" s="24"/>
      <c r="W378" s="62" t="s">
        <v>1440</v>
      </c>
    </row>
    <row r="379" spans="1:23" ht="23.45" customHeight="1">
      <c r="A379" s="35" t="s">
        <v>1440</v>
      </c>
      <c r="B379" s="35" t="s">
        <v>10672</v>
      </c>
      <c r="C379" s="35" t="s">
        <v>1443</v>
      </c>
      <c r="D379" s="35" t="s">
        <v>1444</v>
      </c>
      <c r="E379" s="36" t="s">
        <v>9732</v>
      </c>
      <c r="F379" s="35" t="s">
        <v>7325</v>
      </c>
      <c r="G379" s="37" t="s">
        <v>7055</v>
      </c>
      <c r="H379" s="38">
        <v>12000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12000</v>
      </c>
      <c r="U379" s="23"/>
      <c r="V379" s="24"/>
      <c r="W379" s="62" t="s">
        <v>1440</v>
      </c>
    </row>
    <row r="380" spans="1:23" ht="23.45" customHeight="1">
      <c r="A380" s="35"/>
      <c r="B380" s="35"/>
      <c r="C380" s="35"/>
      <c r="D380" s="35"/>
      <c r="E380" s="36"/>
      <c r="F380" s="35"/>
      <c r="G380" s="37"/>
      <c r="H380" s="38"/>
      <c r="I380" s="39"/>
      <c r="J380" s="40"/>
      <c r="K380" s="41"/>
      <c r="L380" s="76"/>
      <c r="M380" s="14"/>
      <c r="N380" s="15"/>
      <c r="O380" s="97">
        <v>0</v>
      </c>
      <c r="P380" s="97" t="s">
        <v>207</v>
      </c>
      <c r="Q380" s="146"/>
      <c r="R380" s="146"/>
      <c r="S380" s="78">
        <v>0</v>
      </c>
      <c r="T380" s="49">
        <v>0</v>
      </c>
      <c r="U380" s="23"/>
      <c r="V380" s="24"/>
      <c r="W380" s="62" t="s">
        <v>207</v>
      </c>
    </row>
    <row r="381" spans="1:23" ht="23.4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12140</v>
      </c>
      <c r="F381" s="35" t="s">
        <v>12606</v>
      </c>
      <c r="G381" s="37" t="s">
        <v>6874</v>
      </c>
      <c r="H381" s="38">
        <v>12000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12000</v>
      </c>
      <c r="U381" s="23"/>
      <c r="V381" s="24"/>
      <c r="W381" s="62" t="s">
        <v>4846</v>
      </c>
    </row>
    <row r="382" spans="1:23" ht="23.4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9464</v>
      </c>
      <c r="F382" s="35" t="s">
        <v>7327</v>
      </c>
      <c r="G382" s="37" t="s">
        <v>6875</v>
      </c>
      <c r="H382" s="38">
        <v>14000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14000</v>
      </c>
      <c r="U382" s="23"/>
      <c r="V382" s="24"/>
      <c r="W382" s="62" t="s">
        <v>4846</v>
      </c>
    </row>
    <row r="383" spans="1:23" ht="23.4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12413</v>
      </c>
      <c r="F383" s="35" t="s">
        <v>12414</v>
      </c>
      <c r="G383" s="37" t="s">
        <v>7064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4846</v>
      </c>
    </row>
    <row r="384" spans="1:23" ht="23.4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7849</v>
      </c>
      <c r="F384" s="35" t="s">
        <v>7329</v>
      </c>
      <c r="G384" s="37" t="s">
        <v>7067</v>
      </c>
      <c r="H384" s="38">
        <v>12000</v>
      </c>
      <c r="I384" s="39"/>
      <c r="J384" s="40">
        <v>7</v>
      </c>
      <c r="K384" s="41"/>
      <c r="L384" s="76"/>
      <c r="M384" s="14"/>
      <c r="N384" s="15"/>
      <c r="O384" s="97">
        <v>0</v>
      </c>
      <c r="P384" s="97" t="s">
        <v>207</v>
      </c>
      <c r="Q384" s="146" t="s">
        <v>11471</v>
      </c>
      <c r="R384" s="146" t="s">
        <v>5185</v>
      </c>
      <c r="S384" s="78">
        <v>0</v>
      </c>
      <c r="T384" s="48">
        <v>0</v>
      </c>
      <c r="U384" s="23">
        <v>84000</v>
      </c>
      <c r="V384" s="24">
        <v>45887</v>
      </c>
      <c r="W384" s="62" t="s">
        <v>4846</v>
      </c>
    </row>
    <row r="385" spans="1:23" ht="23.45" customHeight="1">
      <c r="A385" s="35" t="s">
        <v>136</v>
      </c>
      <c r="B385" s="35" t="s">
        <v>10946</v>
      </c>
      <c r="C385" s="35" t="s">
        <v>138</v>
      </c>
      <c r="D385" s="35" t="s">
        <v>139</v>
      </c>
      <c r="E385" s="36" t="s">
        <v>7849</v>
      </c>
      <c r="F385" s="35" t="s">
        <v>7329</v>
      </c>
      <c r="G385" s="37" t="s">
        <v>7067</v>
      </c>
      <c r="H385" s="38">
        <v>12000</v>
      </c>
      <c r="I385" s="39"/>
      <c r="J385" s="40">
        <v>8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11471</v>
      </c>
      <c r="R385" s="146" t="s">
        <v>6039</v>
      </c>
      <c r="S385" s="78">
        <v>0</v>
      </c>
      <c r="T385" s="48">
        <v>0</v>
      </c>
      <c r="U385" s="23">
        <v>120000</v>
      </c>
      <c r="V385" s="24">
        <v>45883</v>
      </c>
      <c r="W385" s="62" t="s">
        <v>4846</v>
      </c>
    </row>
    <row r="386" spans="1:23" ht="23.45" customHeight="1">
      <c r="A386" s="35" t="s">
        <v>136</v>
      </c>
      <c r="B386" s="35" t="s">
        <v>10946</v>
      </c>
      <c r="C386" s="35" t="s">
        <v>138</v>
      </c>
      <c r="D386" s="35" t="s">
        <v>139</v>
      </c>
      <c r="E386" s="36" t="s">
        <v>7328</v>
      </c>
      <c r="F386" s="35" t="s">
        <v>7329</v>
      </c>
      <c r="G386" s="37" t="s">
        <v>7064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97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4846</v>
      </c>
    </row>
    <row r="387" spans="1:23" ht="23.45" customHeight="1">
      <c r="A387" s="168"/>
      <c r="B387" s="168"/>
      <c r="C387" s="168"/>
      <c r="D387" s="168"/>
      <c r="E387" s="169"/>
      <c r="F387" s="168"/>
      <c r="G387" s="170"/>
      <c r="H387" s="171"/>
      <c r="I387" s="172"/>
      <c r="J387" s="173"/>
      <c r="K387" s="174"/>
      <c r="L387" s="175"/>
      <c r="M387" s="176"/>
      <c r="N387" s="177"/>
      <c r="O387" s="97">
        <v>0</v>
      </c>
      <c r="P387" s="97" t="s">
        <v>207</v>
      </c>
      <c r="Q387" s="305"/>
      <c r="R387" s="216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9848</v>
      </c>
      <c r="B388" s="35" t="s">
        <v>10721</v>
      </c>
      <c r="C388" s="35" t="s">
        <v>1715</v>
      </c>
      <c r="D388" s="35" t="s">
        <v>1715</v>
      </c>
      <c r="E388" s="36" t="s">
        <v>9870</v>
      </c>
      <c r="F388" s="35" t="s">
        <v>9871</v>
      </c>
      <c r="G388" s="37" t="s">
        <v>7038</v>
      </c>
      <c r="H388" s="38">
        <v>20000</v>
      </c>
      <c r="I388" s="39">
        <v>6</v>
      </c>
      <c r="J388" s="40"/>
      <c r="K388" s="41"/>
      <c r="L388" s="76"/>
      <c r="M388" s="14"/>
      <c r="N388" s="15"/>
      <c r="O388" s="97">
        <v>0</v>
      </c>
      <c r="P388" s="97" t="s">
        <v>207</v>
      </c>
      <c r="Q388" s="146" t="s">
        <v>11178</v>
      </c>
      <c r="R388" s="146"/>
      <c r="S388" s="78">
        <v>0</v>
      </c>
      <c r="T388" s="49">
        <v>0</v>
      </c>
      <c r="U388" s="23"/>
      <c r="V388" s="24"/>
      <c r="W388" s="62" t="s">
        <v>1716</v>
      </c>
    </row>
    <row r="389" spans="1:23" ht="23.45" customHeight="1">
      <c r="A389" s="35"/>
      <c r="B389" s="35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9">
        <v>0</v>
      </c>
      <c r="U389" s="23"/>
      <c r="V389" s="24"/>
      <c r="W389" s="62" t="s">
        <v>207</v>
      </c>
    </row>
    <row r="390" spans="1:23" ht="23.45" customHeight="1">
      <c r="A390" s="35" t="s">
        <v>360</v>
      </c>
      <c r="B390" s="35" t="s">
        <v>11008</v>
      </c>
      <c r="C390" s="35" t="s">
        <v>362</v>
      </c>
      <c r="D390" s="35" t="s">
        <v>363</v>
      </c>
      <c r="E390" s="36" t="s">
        <v>7337</v>
      </c>
      <c r="F390" s="35" t="s">
        <v>7333</v>
      </c>
      <c r="G390" s="37" t="s">
        <v>7152</v>
      </c>
      <c r="H390" s="38">
        <v>16000</v>
      </c>
      <c r="I390" s="39">
        <v>2</v>
      </c>
      <c r="J390" s="40"/>
      <c r="K390" s="41"/>
      <c r="L390" s="76"/>
      <c r="M390" s="14"/>
      <c r="N390" s="15"/>
      <c r="O390" s="97">
        <v>0</v>
      </c>
      <c r="P390" s="97" t="s">
        <v>207</v>
      </c>
      <c r="Q390" s="146" t="s">
        <v>12666</v>
      </c>
      <c r="R390" s="146"/>
      <c r="S390" s="78">
        <v>0</v>
      </c>
      <c r="T390" s="48">
        <v>0</v>
      </c>
      <c r="U390" s="23"/>
      <c r="V390" s="24"/>
      <c r="W390" s="62" t="s">
        <v>4851</v>
      </c>
    </row>
    <row r="391" spans="1:23" ht="23.45" customHeight="1">
      <c r="A391" s="35" t="s">
        <v>360</v>
      </c>
      <c r="B391" s="35" t="s">
        <v>11008</v>
      </c>
      <c r="C391" s="35" t="s">
        <v>362</v>
      </c>
      <c r="D391" s="35" t="s">
        <v>363</v>
      </c>
      <c r="E391" s="36" t="s">
        <v>11347</v>
      </c>
      <c r="F391" s="35" t="s">
        <v>7339</v>
      </c>
      <c r="G391" s="37" t="s">
        <v>7106</v>
      </c>
      <c r="H391" s="38">
        <v>14000</v>
      </c>
      <c r="I391" s="39">
        <v>2</v>
      </c>
      <c r="J391" s="40"/>
      <c r="K391" s="41"/>
      <c r="L391" s="76">
        <v>2</v>
      </c>
      <c r="M391" s="14"/>
      <c r="N391" s="15"/>
      <c r="O391" s="97">
        <v>2</v>
      </c>
      <c r="P391" s="97" t="s">
        <v>207</v>
      </c>
      <c r="Q391" s="146"/>
      <c r="R391" s="146"/>
      <c r="S391" s="78">
        <v>2</v>
      </c>
      <c r="T391" s="48">
        <v>28000</v>
      </c>
      <c r="U391" s="23"/>
      <c r="V391" s="24"/>
      <c r="W391" s="62" t="s">
        <v>4851</v>
      </c>
    </row>
    <row r="392" spans="1:23" ht="23.45" customHeight="1">
      <c r="A392" s="35" t="s">
        <v>360</v>
      </c>
      <c r="B392" s="35" t="s">
        <v>11008</v>
      </c>
      <c r="C392" s="35" t="s">
        <v>362</v>
      </c>
      <c r="D392" s="35" t="s">
        <v>363</v>
      </c>
      <c r="E392" s="36" t="s">
        <v>7854</v>
      </c>
      <c r="F392" s="35" t="s">
        <v>7704</v>
      </c>
      <c r="G392" s="37" t="s">
        <v>7855</v>
      </c>
      <c r="H392" s="38">
        <v>9500</v>
      </c>
      <c r="I392" s="39"/>
      <c r="J392" s="40">
        <v>3</v>
      </c>
      <c r="K392" s="41"/>
      <c r="L392" s="76"/>
      <c r="M392" s="14">
        <v>3</v>
      </c>
      <c r="N392" s="15"/>
      <c r="O392" s="97">
        <v>3</v>
      </c>
      <c r="P392" s="97" t="s">
        <v>207</v>
      </c>
      <c r="Q392" s="146"/>
      <c r="R392" s="146" t="s">
        <v>144</v>
      </c>
      <c r="S392" s="78">
        <v>3</v>
      </c>
      <c r="T392" s="48">
        <v>0</v>
      </c>
      <c r="U392" s="23">
        <v>28500</v>
      </c>
      <c r="V392" s="24">
        <v>45888</v>
      </c>
      <c r="W392" s="62" t="s">
        <v>4851</v>
      </c>
    </row>
    <row r="393" spans="1:23" ht="23.45" customHeight="1">
      <c r="A393" s="35" t="s">
        <v>360</v>
      </c>
      <c r="B393" s="35" t="s">
        <v>11008</v>
      </c>
      <c r="C393" s="35" t="s">
        <v>362</v>
      </c>
      <c r="D393" s="35" t="s">
        <v>363</v>
      </c>
      <c r="E393" s="36" t="s">
        <v>7854</v>
      </c>
      <c r="F393" s="35" t="s">
        <v>7704</v>
      </c>
      <c r="G393" s="37" t="s">
        <v>7855</v>
      </c>
      <c r="H393" s="38">
        <v>9500</v>
      </c>
      <c r="I393" s="39"/>
      <c r="J393" s="40">
        <v>5</v>
      </c>
      <c r="K393" s="41"/>
      <c r="L393" s="76"/>
      <c r="M393" s="14">
        <v>5</v>
      </c>
      <c r="N393" s="15"/>
      <c r="O393" s="97">
        <v>5</v>
      </c>
      <c r="P393" s="97" t="s">
        <v>207</v>
      </c>
      <c r="Q393" s="146"/>
      <c r="R393" s="146" t="s">
        <v>143</v>
      </c>
      <c r="S393" s="78">
        <v>5</v>
      </c>
      <c r="T393" s="48">
        <v>0</v>
      </c>
      <c r="U393" s="23">
        <v>47500</v>
      </c>
      <c r="V393" s="24">
        <v>45887</v>
      </c>
      <c r="W393" s="62" t="s">
        <v>4851</v>
      </c>
    </row>
    <row r="394" spans="1:23" ht="23.45" customHeight="1">
      <c r="A394" s="35" t="s">
        <v>360</v>
      </c>
      <c r="B394" s="35" t="s">
        <v>11008</v>
      </c>
      <c r="C394" s="35" t="s">
        <v>362</v>
      </c>
      <c r="D394" s="35" t="s">
        <v>363</v>
      </c>
      <c r="E394" s="36" t="s">
        <v>7854</v>
      </c>
      <c r="F394" s="35" t="s">
        <v>7704</v>
      </c>
      <c r="G394" s="37" t="s">
        <v>7855</v>
      </c>
      <c r="H394" s="38">
        <v>9500</v>
      </c>
      <c r="I394" s="39"/>
      <c r="J394" s="40">
        <v>5</v>
      </c>
      <c r="K394" s="41"/>
      <c r="L394" s="76"/>
      <c r="M394" s="14">
        <v>5</v>
      </c>
      <c r="N394" s="15"/>
      <c r="O394" s="97">
        <v>5</v>
      </c>
      <c r="P394" s="97" t="s">
        <v>207</v>
      </c>
      <c r="Q394" s="146"/>
      <c r="R394" s="146" t="s">
        <v>143</v>
      </c>
      <c r="S394" s="78">
        <v>5</v>
      </c>
      <c r="T394" s="48">
        <v>0</v>
      </c>
      <c r="U394" s="23">
        <v>47500</v>
      </c>
      <c r="V394" s="24">
        <v>45882</v>
      </c>
      <c r="W394" s="62" t="s">
        <v>4851</v>
      </c>
    </row>
    <row r="395" spans="1:23" ht="23.45" customHeight="1">
      <c r="A395" s="35" t="s">
        <v>360</v>
      </c>
      <c r="B395" s="35" t="s">
        <v>11008</v>
      </c>
      <c r="C395" s="35" t="s">
        <v>362</v>
      </c>
      <c r="D395" s="35" t="s">
        <v>363</v>
      </c>
      <c r="E395" s="36" t="s">
        <v>7854</v>
      </c>
      <c r="F395" s="35" t="s">
        <v>7704</v>
      </c>
      <c r="G395" s="37" t="s">
        <v>7855</v>
      </c>
      <c r="H395" s="38">
        <v>9500</v>
      </c>
      <c r="I395" s="39"/>
      <c r="J395" s="40">
        <v>10</v>
      </c>
      <c r="K395" s="41"/>
      <c r="L395" s="76"/>
      <c r="M395" s="14">
        <v>10</v>
      </c>
      <c r="N395" s="15"/>
      <c r="O395" s="97">
        <v>10</v>
      </c>
      <c r="P395" s="97" t="s">
        <v>207</v>
      </c>
      <c r="Q395" s="146"/>
      <c r="R395" s="146" t="s">
        <v>84</v>
      </c>
      <c r="S395" s="78">
        <v>10</v>
      </c>
      <c r="T395" s="48">
        <v>0</v>
      </c>
      <c r="U395" s="23">
        <v>95000</v>
      </c>
      <c r="V395" s="24">
        <v>45881</v>
      </c>
      <c r="W395" s="62" t="s">
        <v>4851</v>
      </c>
    </row>
    <row r="396" spans="1:23" ht="23.45" customHeight="1">
      <c r="A396" s="35" t="s">
        <v>360</v>
      </c>
      <c r="B396" s="35" t="s">
        <v>11008</v>
      </c>
      <c r="C396" s="35" t="s">
        <v>362</v>
      </c>
      <c r="D396" s="35" t="s">
        <v>363</v>
      </c>
      <c r="E396" s="36" t="s">
        <v>7703</v>
      </c>
      <c r="F396" s="35" t="s">
        <v>7704</v>
      </c>
      <c r="G396" s="37" t="s">
        <v>7609</v>
      </c>
      <c r="H396" s="38">
        <v>9500</v>
      </c>
      <c r="I396" s="39"/>
      <c r="J396" s="40">
        <v>15</v>
      </c>
      <c r="K396" s="41"/>
      <c r="L396" s="76"/>
      <c r="M396" s="14">
        <v>15</v>
      </c>
      <c r="N396" s="15"/>
      <c r="O396" s="97">
        <v>15</v>
      </c>
      <c r="P396" s="97" t="s">
        <v>207</v>
      </c>
      <c r="Q396" s="146"/>
      <c r="R396" s="146" t="s">
        <v>5193</v>
      </c>
      <c r="S396" s="78">
        <v>15</v>
      </c>
      <c r="T396" s="48">
        <v>0</v>
      </c>
      <c r="U396" s="23">
        <v>142500</v>
      </c>
      <c r="V396" s="24">
        <v>45887</v>
      </c>
      <c r="W396" s="62" t="s">
        <v>4851</v>
      </c>
    </row>
    <row r="397" spans="1:23" ht="23.45" customHeight="1">
      <c r="A397" s="35" t="s">
        <v>360</v>
      </c>
      <c r="B397" s="35" t="s">
        <v>11008</v>
      </c>
      <c r="C397" s="35" t="s">
        <v>362</v>
      </c>
      <c r="D397" s="35" t="s">
        <v>363</v>
      </c>
      <c r="E397" s="36" t="s">
        <v>7703</v>
      </c>
      <c r="F397" s="35" t="s">
        <v>7704</v>
      </c>
      <c r="G397" s="37" t="s">
        <v>7609</v>
      </c>
      <c r="H397" s="38">
        <v>9500</v>
      </c>
      <c r="I397" s="39"/>
      <c r="J397" s="40">
        <v>5</v>
      </c>
      <c r="K397" s="41"/>
      <c r="L397" s="76"/>
      <c r="M397" s="14">
        <v>5</v>
      </c>
      <c r="N397" s="15"/>
      <c r="O397" s="97">
        <v>5</v>
      </c>
      <c r="P397" s="97" t="s">
        <v>207</v>
      </c>
      <c r="Q397" s="146"/>
      <c r="R397" s="146" t="s">
        <v>143</v>
      </c>
      <c r="S397" s="78">
        <v>5</v>
      </c>
      <c r="T397" s="48">
        <v>0</v>
      </c>
      <c r="U397" s="23">
        <v>47500</v>
      </c>
      <c r="V397" s="24">
        <v>45882</v>
      </c>
      <c r="W397" s="62" t="s">
        <v>4851</v>
      </c>
    </row>
    <row r="398" spans="1:23" ht="23.45" customHeight="1">
      <c r="A398" s="35" t="s">
        <v>360</v>
      </c>
      <c r="B398" s="35" t="s">
        <v>11008</v>
      </c>
      <c r="C398" s="35" t="s">
        <v>362</v>
      </c>
      <c r="D398" s="35" t="s">
        <v>363</v>
      </c>
      <c r="E398" s="36" t="s">
        <v>7705</v>
      </c>
      <c r="F398" s="35" t="s">
        <v>7704</v>
      </c>
      <c r="G398" s="37" t="s">
        <v>7706</v>
      </c>
      <c r="H398" s="38">
        <v>9500</v>
      </c>
      <c r="I398" s="39"/>
      <c r="J398" s="40">
        <v>20</v>
      </c>
      <c r="K398" s="41"/>
      <c r="L398" s="76"/>
      <c r="M398" s="14">
        <v>20</v>
      </c>
      <c r="N398" s="15"/>
      <c r="O398" s="97">
        <v>20</v>
      </c>
      <c r="P398" s="97" t="s">
        <v>207</v>
      </c>
      <c r="Q398" s="146"/>
      <c r="R398" s="146" t="s">
        <v>97</v>
      </c>
      <c r="S398" s="78">
        <v>20</v>
      </c>
      <c r="T398" s="48">
        <v>0</v>
      </c>
      <c r="U398" s="23">
        <v>190000</v>
      </c>
      <c r="V398" s="24">
        <v>45881</v>
      </c>
      <c r="W398" s="62" t="s">
        <v>4851</v>
      </c>
    </row>
    <row r="399" spans="1:23" ht="23.45" customHeight="1">
      <c r="A399" s="16" t="s">
        <v>5101</v>
      </c>
      <c r="B399" s="16" t="s">
        <v>11008</v>
      </c>
      <c r="C399" s="16" t="s">
        <v>362</v>
      </c>
      <c r="D399" s="16" t="s">
        <v>363</v>
      </c>
      <c r="E399" s="25" t="s">
        <v>11479</v>
      </c>
      <c r="F399" s="16" t="s">
        <v>6999</v>
      </c>
      <c r="G399" s="26" t="s">
        <v>4813</v>
      </c>
      <c r="H399" s="27">
        <v>16000</v>
      </c>
      <c r="I399" s="28"/>
      <c r="J399" s="29"/>
      <c r="K399" s="84">
        <v>4</v>
      </c>
      <c r="L399" s="77"/>
      <c r="M399" s="10"/>
      <c r="N399" s="11"/>
      <c r="O399" s="97">
        <v>0</v>
      </c>
      <c r="P399" s="97" t="s">
        <v>207</v>
      </c>
      <c r="Q399" s="231" t="s">
        <v>36</v>
      </c>
      <c r="R399" s="147" t="s">
        <v>11767</v>
      </c>
      <c r="S399" s="78">
        <v>0</v>
      </c>
      <c r="T399" s="48">
        <v>0</v>
      </c>
      <c r="U399" s="23"/>
      <c r="V399" s="24"/>
      <c r="W399" s="62" t="s">
        <v>4851</v>
      </c>
    </row>
    <row r="400" spans="1:23" ht="23.45" customHeight="1">
      <c r="A400" s="16" t="s">
        <v>5101</v>
      </c>
      <c r="B400" s="16" t="s">
        <v>11008</v>
      </c>
      <c r="C400" s="16" t="s">
        <v>362</v>
      </c>
      <c r="D400" s="16" t="s">
        <v>363</v>
      </c>
      <c r="E400" s="25" t="s">
        <v>6718</v>
      </c>
      <c r="F400" s="16" t="s">
        <v>6056</v>
      </c>
      <c r="G400" s="26" t="s">
        <v>6915</v>
      </c>
      <c r="H400" s="27">
        <v>14000</v>
      </c>
      <c r="I400" s="28"/>
      <c r="J400" s="29"/>
      <c r="K400" s="84">
        <v>1</v>
      </c>
      <c r="L400" s="77"/>
      <c r="M400" s="10"/>
      <c r="N400" s="11"/>
      <c r="O400" s="97">
        <v>0</v>
      </c>
      <c r="P400" s="97" t="s">
        <v>207</v>
      </c>
      <c r="Q400" s="167" t="s">
        <v>36</v>
      </c>
      <c r="R400" s="147" t="s">
        <v>12366</v>
      </c>
      <c r="S400" s="78">
        <v>0</v>
      </c>
      <c r="T400" s="48">
        <v>0</v>
      </c>
      <c r="U400" s="23"/>
      <c r="V400" s="24"/>
      <c r="W400" s="62" t="s">
        <v>4851</v>
      </c>
    </row>
    <row r="401" spans="1:23" ht="23.45" customHeight="1">
      <c r="A401" s="16" t="s">
        <v>5101</v>
      </c>
      <c r="B401" s="16" t="s">
        <v>11008</v>
      </c>
      <c r="C401" s="16" t="s">
        <v>362</v>
      </c>
      <c r="D401" s="16" t="s">
        <v>363</v>
      </c>
      <c r="E401" s="25" t="s">
        <v>5301</v>
      </c>
      <c r="F401" s="16" t="s">
        <v>5302</v>
      </c>
      <c r="G401" s="26" t="s">
        <v>4756</v>
      </c>
      <c r="H401" s="27">
        <v>9500</v>
      </c>
      <c r="I401" s="28"/>
      <c r="J401" s="29"/>
      <c r="K401" s="84">
        <v>1</v>
      </c>
      <c r="L401" s="77"/>
      <c r="M401" s="10"/>
      <c r="N401" s="11"/>
      <c r="O401" s="97">
        <v>0</v>
      </c>
      <c r="P401" s="97" t="s">
        <v>207</v>
      </c>
      <c r="Q401" s="231" t="s">
        <v>36</v>
      </c>
      <c r="R401" s="147" t="s">
        <v>11757</v>
      </c>
      <c r="S401" s="78">
        <v>0</v>
      </c>
      <c r="T401" s="48">
        <v>0</v>
      </c>
      <c r="U401" s="23"/>
      <c r="V401" s="24"/>
      <c r="W401" s="62" t="s">
        <v>4851</v>
      </c>
    </row>
    <row r="402" spans="1:23" ht="23.45" customHeight="1">
      <c r="A402" s="16"/>
      <c r="B402" s="16"/>
      <c r="C402" s="16"/>
      <c r="D402" s="16"/>
      <c r="E402" s="25"/>
      <c r="F402" s="16"/>
      <c r="G402" s="26"/>
      <c r="H402" s="27"/>
      <c r="I402" s="28"/>
      <c r="J402" s="29"/>
      <c r="K402" s="125"/>
      <c r="L402" s="77"/>
      <c r="M402" s="10"/>
      <c r="N402" s="11"/>
      <c r="O402" s="97">
        <v>0</v>
      </c>
      <c r="P402" s="97" t="s">
        <v>207</v>
      </c>
      <c r="Q402" s="242"/>
      <c r="R402" s="147"/>
      <c r="S402" s="78">
        <v>0</v>
      </c>
      <c r="T402" s="49">
        <v>0</v>
      </c>
      <c r="U402" s="23"/>
      <c r="V402" s="24"/>
      <c r="W402" s="62" t="s">
        <v>207</v>
      </c>
    </row>
    <row r="403" spans="1:23" ht="23.45" customHeight="1">
      <c r="A403" s="35" t="s">
        <v>148</v>
      </c>
      <c r="B403" s="35" t="s">
        <v>10972</v>
      </c>
      <c r="C403" s="35" t="s">
        <v>150</v>
      </c>
      <c r="D403" s="35" t="s">
        <v>150</v>
      </c>
      <c r="E403" s="36" t="s">
        <v>7695</v>
      </c>
      <c r="F403" s="35" t="s">
        <v>11632</v>
      </c>
      <c r="G403" s="37" t="s">
        <v>7121</v>
      </c>
      <c r="H403" s="38">
        <v>19500</v>
      </c>
      <c r="I403" s="39"/>
      <c r="J403" s="40">
        <v>25</v>
      </c>
      <c r="K403" s="41"/>
      <c r="L403" s="76"/>
      <c r="M403" s="14"/>
      <c r="N403" s="15"/>
      <c r="O403" s="97">
        <v>0</v>
      </c>
      <c r="P403" s="97" t="s">
        <v>207</v>
      </c>
      <c r="Q403" s="226" t="s">
        <v>11184</v>
      </c>
      <c r="R403" s="146" t="s">
        <v>6706</v>
      </c>
      <c r="S403" s="78">
        <v>0</v>
      </c>
      <c r="T403" s="48">
        <v>0</v>
      </c>
      <c r="U403" s="23">
        <v>682500</v>
      </c>
      <c r="V403" s="24">
        <v>45887</v>
      </c>
      <c r="W403" s="62" t="s">
        <v>366</v>
      </c>
    </row>
    <row r="404" spans="1:23" ht="23.45" customHeight="1">
      <c r="A404" s="35" t="s">
        <v>148</v>
      </c>
      <c r="B404" s="35" t="s">
        <v>10972</v>
      </c>
      <c r="C404" s="35" t="s">
        <v>150</v>
      </c>
      <c r="D404" s="35" t="s">
        <v>150</v>
      </c>
      <c r="E404" s="36" t="s">
        <v>11922</v>
      </c>
      <c r="F404" s="35" t="s">
        <v>11923</v>
      </c>
      <c r="G404" s="37" t="s">
        <v>7240</v>
      </c>
      <c r="H404" s="38">
        <v>22500</v>
      </c>
      <c r="I404" s="39"/>
      <c r="J404" s="40">
        <v>7</v>
      </c>
      <c r="K404" s="41"/>
      <c r="L404" s="76"/>
      <c r="M404" s="14">
        <v>7</v>
      </c>
      <c r="N404" s="15"/>
      <c r="O404" s="97">
        <v>7</v>
      </c>
      <c r="P404" s="97" t="s">
        <v>207</v>
      </c>
      <c r="Q404" s="146"/>
      <c r="R404" s="146" t="s">
        <v>5185</v>
      </c>
      <c r="S404" s="78">
        <v>7</v>
      </c>
      <c r="T404" s="48">
        <v>0</v>
      </c>
      <c r="U404" s="23">
        <v>157500</v>
      </c>
      <c r="V404" s="24">
        <v>45887</v>
      </c>
      <c r="W404" s="62" t="s">
        <v>366</v>
      </c>
    </row>
    <row r="405" spans="1:23" ht="23.45" customHeight="1">
      <c r="A405" s="35" t="s">
        <v>148</v>
      </c>
      <c r="B405" s="35" t="s">
        <v>10972</v>
      </c>
      <c r="C405" s="35" t="s">
        <v>150</v>
      </c>
      <c r="D405" s="35" t="s">
        <v>150</v>
      </c>
      <c r="E405" s="36" t="s">
        <v>12145</v>
      </c>
      <c r="F405" s="35" t="s">
        <v>12146</v>
      </c>
      <c r="G405" s="37" t="s">
        <v>12102</v>
      </c>
      <c r="H405" s="38">
        <v>26000</v>
      </c>
      <c r="I405" s="39"/>
      <c r="J405" s="40">
        <v>1</v>
      </c>
      <c r="K405" s="41"/>
      <c r="L405" s="76"/>
      <c r="M405" s="14"/>
      <c r="N405" s="15"/>
      <c r="O405" s="97">
        <v>0</v>
      </c>
      <c r="P405" s="97" t="s">
        <v>207</v>
      </c>
      <c r="Q405" s="146" t="s">
        <v>11184</v>
      </c>
      <c r="R405" s="146" t="s">
        <v>504</v>
      </c>
      <c r="S405" s="78">
        <v>0</v>
      </c>
      <c r="T405" s="48">
        <v>0</v>
      </c>
      <c r="U405" s="23">
        <v>26000</v>
      </c>
      <c r="V405" s="24">
        <v>45888</v>
      </c>
      <c r="W405" s="62" t="s">
        <v>366</v>
      </c>
    </row>
    <row r="406" spans="1:23" ht="23.45" customHeight="1">
      <c r="A406" s="35"/>
      <c r="B406" s="35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97">
        <v>0</v>
      </c>
      <c r="P406" s="97" t="s">
        <v>207</v>
      </c>
      <c r="Q406" s="146"/>
      <c r="R406" s="146"/>
      <c r="S406" s="78">
        <v>0</v>
      </c>
      <c r="T406" s="49">
        <v>0</v>
      </c>
      <c r="U406" s="23"/>
      <c r="V406" s="24"/>
      <c r="W406" s="62" t="s">
        <v>207</v>
      </c>
    </row>
    <row r="407" spans="1:23" ht="23.45" customHeight="1">
      <c r="A407" s="35" t="s">
        <v>6372</v>
      </c>
      <c r="B407" s="35" t="s">
        <v>10714</v>
      </c>
      <c r="C407" s="35" t="s">
        <v>154</v>
      </c>
      <c r="D407" s="35" t="s">
        <v>155</v>
      </c>
      <c r="E407" s="36" t="s">
        <v>9422</v>
      </c>
      <c r="F407" s="35" t="s">
        <v>7628</v>
      </c>
      <c r="G407" s="37" t="s">
        <v>5959</v>
      </c>
      <c r="H407" s="38">
        <v>21000</v>
      </c>
      <c r="I407" s="39"/>
      <c r="J407" s="40">
        <v>2</v>
      </c>
      <c r="K407" s="41"/>
      <c r="L407" s="76"/>
      <c r="M407" s="14">
        <v>2</v>
      </c>
      <c r="N407" s="15"/>
      <c r="O407" s="97">
        <v>2</v>
      </c>
      <c r="P407" s="97" t="s">
        <v>207</v>
      </c>
      <c r="Q407" s="146"/>
      <c r="R407" s="146" t="s">
        <v>151</v>
      </c>
      <c r="S407" s="78">
        <v>2</v>
      </c>
      <c r="T407" s="48">
        <v>0</v>
      </c>
      <c r="U407" s="23">
        <v>42000</v>
      </c>
      <c r="V407" s="24">
        <v>45887</v>
      </c>
      <c r="W407" s="62" t="s">
        <v>5329</v>
      </c>
    </row>
    <row r="408" spans="1:23" ht="23.45" customHeight="1">
      <c r="A408" s="35" t="s">
        <v>6372</v>
      </c>
      <c r="B408" s="35" t="s">
        <v>10714</v>
      </c>
      <c r="C408" s="35" t="s">
        <v>154</v>
      </c>
      <c r="D408" s="35" t="s">
        <v>155</v>
      </c>
      <c r="E408" s="36" t="s">
        <v>9422</v>
      </c>
      <c r="F408" s="35" t="s">
        <v>7628</v>
      </c>
      <c r="G408" s="37" t="s">
        <v>5959</v>
      </c>
      <c r="H408" s="38">
        <v>21000</v>
      </c>
      <c r="I408" s="39">
        <v>2</v>
      </c>
      <c r="J408" s="40"/>
      <c r="K408" s="41"/>
      <c r="L408" s="76">
        <v>2</v>
      </c>
      <c r="M408" s="14"/>
      <c r="N408" s="15"/>
      <c r="O408" s="97">
        <v>2</v>
      </c>
      <c r="P408" s="97" t="s">
        <v>207</v>
      </c>
      <c r="Q408" s="146"/>
      <c r="R408" s="146" t="s">
        <v>5192</v>
      </c>
      <c r="S408" s="78">
        <v>2</v>
      </c>
      <c r="T408" s="48">
        <v>42000</v>
      </c>
      <c r="U408" s="23"/>
      <c r="V408" s="24"/>
      <c r="W408" s="62" t="s">
        <v>5329</v>
      </c>
    </row>
    <row r="409" spans="1:23" ht="23.45" customHeight="1">
      <c r="A409" s="35" t="s">
        <v>6372</v>
      </c>
      <c r="B409" s="35" t="s">
        <v>10714</v>
      </c>
      <c r="C409" s="35" t="s">
        <v>154</v>
      </c>
      <c r="D409" s="35" t="s">
        <v>155</v>
      </c>
      <c r="E409" s="36" t="s">
        <v>10452</v>
      </c>
      <c r="F409" s="35" t="s">
        <v>10453</v>
      </c>
      <c r="G409" s="37" t="s">
        <v>5959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13000</v>
      </c>
      <c r="U409" s="23"/>
      <c r="V409" s="24"/>
      <c r="W409" s="62" t="s">
        <v>5329</v>
      </c>
    </row>
    <row r="410" spans="1:23" ht="23.45" customHeight="1">
      <c r="A410" s="35" t="s">
        <v>6372</v>
      </c>
      <c r="B410" s="35" t="s">
        <v>10714</v>
      </c>
      <c r="C410" s="35" t="s">
        <v>154</v>
      </c>
      <c r="D410" s="35" t="s">
        <v>155</v>
      </c>
      <c r="E410" s="36" t="s">
        <v>11349</v>
      </c>
      <c r="F410" s="35" t="s">
        <v>10453</v>
      </c>
      <c r="G410" s="37" t="s">
        <v>7130</v>
      </c>
      <c r="H410" s="38">
        <v>13000</v>
      </c>
      <c r="I410" s="39"/>
      <c r="J410" s="40">
        <v>5</v>
      </c>
      <c r="K410" s="41"/>
      <c r="L410" s="76"/>
      <c r="M410" s="14"/>
      <c r="N410" s="15"/>
      <c r="O410" s="97">
        <v>0</v>
      </c>
      <c r="P410" s="97" t="s">
        <v>207</v>
      </c>
      <c r="Q410" s="146"/>
      <c r="R410" s="146" t="s">
        <v>143</v>
      </c>
      <c r="S410" s="78">
        <v>0</v>
      </c>
      <c r="T410" s="48">
        <v>0</v>
      </c>
      <c r="U410" s="23">
        <v>65000</v>
      </c>
      <c r="V410" s="24">
        <v>45888</v>
      </c>
      <c r="W410" s="62" t="s">
        <v>5329</v>
      </c>
    </row>
    <row r="411" spans="1:23" ht="23.45" customHeight="1">
      <c r="A411" s="35" t="s">
        <v>6372</v>
      </c>
      <c r="B411" s="35" t="s">
        <v>10714</v>
      </c>
      <c r="C411" s="35" t="s">
        <v>154</v>
      </c>
      <c r="D411" s="35" t="s">
        <v>155</v>
      </c>
      <c r="E411" s="36" t="s">
        <v>11349</v>
      </c>
      <c r="F411" s="35" t="s">
        <v>10453</v>
      </c>
      <c r="G411" s="37" t="s">
        <v>7130</v>
      </c>
      <c r="H411" s="38">
        <v>13000</v>
      </c>
      <c r="I411" s="39"/>
      <c r="J411" s="40">
        <v>1</v>
      </c>
      <c r="K411" s="41"/>
      <c r="L411" s="76"/>
      <c r="M411" s="14"/>
      <c r="N411" s="15"/>
      <c r="O411" s="97">
        <v>0</v>
      </c>
      <c r="P411" s="97" t="s">
        <v>207</v>
      </c>
      <c r="Q411" s="146" t="s">
        <v>12656</v>
      </c>
      <c r="R411" s="146" t="s">
        <v>504</v>
      </c>
      <c r="S411" s="78">
        <v>0</v>
      </c>
      <c r="T411" s="48">
        <v>0</v>
      </c>
      <c r="U411" s="23">
        <v>13000</v>
      </c>
      <c r="V411" s="24">
        <v>45883</v>
      </c>
      <c r="W411" s="62" t="s">
        <v>5329</v>
      </c>
    </row>
    <row r="412" spans="1:23" ht="23.45" customHeight="1">
      <c r="A412" s="35" t="s">
        <v>6372</v>
      </c>
      <c r="B412" s="35" t="s">
        <v>10714</v>
      </c>
      <c r="C412" s="35" t="s">
        <v>154</v>
      </c>
      <c r="D412" s="35" t="s">
        <v>155</v>
      </c>
      <c r="E412" s="36" t="s">
        <v>10454</v>
      </c>
      <c r="F412" s="35" t="s">
        <v>10453</v>
      </c>
      <c r="G412" s="37" t="s">
        <v>7067</v>
      </c>
      <c r="H412" s="38">
        <v>13000</v>
      </c>
      <c r="I412" s="39">
        <v>3</v>
      </c>
      <c r="J412" s="40"/>
      <c r="K412" s="41"/>
      <c r="L412" s="76">
        <v>3</v>
      </c>
      <c r="M412" s="14"/>
      <c r="N412" s="15"/>
      <c r="O412" s="97">
        <v>3</v>
      </c>
      <c r="P412" s="97" t="s">
        <v>207</v>
      </c>
      <c r="Q412" s="146"/>
      <c r="R412" s="146"/>
      <c r="S412" s="78">
        <v>3</v>
      </c>
      <c r="T412" s="48">
        <v>39000</v>
      </c>
      <c r="U412" s="23"/>
      <c r="V412" s="24"/>
      <c r="W412" s="62" t="s">
        <v>5329</v>
      </c>
    </row>
    <row r="413" spans="1:23" ht="23.45" customHeight="1">
      <c r="A413" s="35" t="s">
        <v>6372</v>
      </c>
      <c r="B413" s="35" t="s">
        <v>10714</v>
      </c>
      <c r="C413" s="35" t="s">
        <v>154</v>
      </c>
      <c r="D413" s="35" t="s">
        <v>155</v>
      </c>
      <c r="E413" s="36" t="s">
        <v>10455</v>
      </c>
      <c r="F413" s="35" t="s">
        <v>10453</v>
      </c>
      <c r="G413" s="37" t="s">
        <v>7064</v>
      </c>
      <c r="H413" s="38">
        <v>13000</v>
      </c>
      <c r="I413" s="39">
        <v>1</v>
      </c>
      <c r="J413" s="40"/>
      <c r="K413" s="41"/>
      <c r="L413" s="76"/>
      <c r="M413" s="14"/>
      <c r="N413" s="15"/>
      <c r="O413" s="97">
        <v>0</v>
      </c>
      <c r="P413" s="97" t="s">
        <v>207</v>
      </c>
      <c r="Q413" s="146" t="s">
        <v>12685</v>
      </c>
      <c r="R413" s="146"/>
      <c r="S413" s="78">
        <v>0</v>
      </c>
      <c r="T413" s="48">
        <v>0</v>
      </c>
      <c r="U413" s="23"/>
      <c r="V413" s="24"/>
      <c r="W413" s="62" t="s">
        <v>5329</v>
      </c>
    </row>
    <row r="414" spans="1:23" ht="23.45" customHeight="1">
      <c r="A414" s="35" t="s">
        <v>6372</v>
      </c>
      <c r="B414" s="35" t="s">
        <v>10714</v>
      </c>
      <c r="C414" s="35" t="s">
        <v>154</v>
      </c>
      <c r="D414" s="35" t="s">
        <v>155</v>
      </c>
      <c r="E414" s="36" t="s">
        <v>7856</v>
      </c>
      <c r="F414" s="35" t="s">
        <v>7631</v>
      </c>
      <c r="G414" s="37" t="s">
        <v>7130</v>
      </c>
      <c r="H414" s="38">
        <v>13000</v>
      </c>
      <c r="I414" s="39"/>
      <c r="J414" s="40">
        <v>5</v>
      </c>
      <c r="K414" s="41"/>
      <c r="L414" s="76"/>
      <c r="M414" s="14">
        <v>5</v>
      </c>
      <c r="N414" s="15"/>
      <c r="O414" s="97">
        <v>5</v>
      </c>
      <c r="P414" s="97" t="s">
        <v>207</v>
      </c>
      <c r="Q414" s="146"/>
      <c r="R414" s="146" t="s">
        <v>143</v>
      </c>
      <c r="S414" s="78">
        <v>5</v>
      </c>
      <c r="T414" s="48">
        <v>0</v>
      </c>
      <c r="U414" s="23">
        <v>65000</v>
      </c>
      <c r="V414" s="24">
        <v>45887</v>
      </c>
      <c r="W414" s="62" t="s">
        <v>5329</v>
      </c>
    </row>
    <row r="415" spans="1:23" ht="23.45" customHeight="1">
      <c r="A415" s="35" t="s">
        <v>6372</v>
      </c>
      <c r="B415" s="35" t="s">
        <v>10714</v>
      </c>
      <c r="C415" s="35" t="s">
        <v>154</v>
      </c>
      <c r="D415" s="35" t="s">
        <v>155</v>
      </c>
      <c r="E415" s="36" t="s">
        <v>7857</v>
      </c>
      <c r="F415" s="35" t="s">
        <v>7632</v>
      </c>
      <c r="G415" s="37" t="s">
        <v>5959</v>
      </c>
      <c r="H415" s="38">
        <v>13000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13000</v>
      </c>
      <c r="U415" s="23"/>
      <c r="V415" s="24"/>
      <c r="W415" s="62" t="s">
        <v>5329</v>
      </c>
    </row>
    <row r="416" spans="1:23" ht="23.45" customHeight="1">
      <c r="A416" s="35" t="s">
        <v>6372</v>
      </c>
      <c r="B416" s="35" t="s">
        <v>10714</v>
      </c>
      <c r="C416" s="35" t="s">
        <v>154</v>
      </c>
      <c r="D416" s="35" t="s">
        <v>155</v>
      </c>
      <c r="E416" s="36" t="s">
        <v>12607</v>
      </c>
      <c r="F416" s="35" t="s">
        <v>7632</v>
      </c>
      <c r="G416" s="37" t="s">
        <v>7067</v>
      </c>
      <c r="H416" s="38">
        <v>13000</v>
      </c>
      <c r="I416" s="39">
        <v>1</v>
      </c>
      <c r="J416" s="40"/>
      <c r="K416" s="41"/>
      <c r="L416" s="76">
        <v>1</v>
      </c>
      <c r="M416" s="14"/>
      <c r="N416" s="15"/>
      <c r="O416" s="97">
        <v>1</v>
      </c>
      <c r="P416" s="97" t="s">
        <v>207</v>
      </c>
      <c r="Q416" s="146"/>
      <c r="R416" s="146"/>
      <c r="S416" s="78">
        <v>1</v>
      </c>
      <c r="T416" s="48">
        <v>13000</v>
      </c>
      <c r="U416" s="23"/>
      <c r="V416" s="24"/>
      <c r="W416" s="62" t="s">
        <v>5329</v>
      </c>
    </row>
    <row r="417" spans="1:23" ht="23.45" customHeight="1">
      <c r="A417" s="35" t="s">
        <v>6372</v>
      </c>
      <c r="B417" s="35" t="s">
        <v>10714</v>
      </c>
      <c r="C417" s="35" t="s">
        <v>154</v>
      </c>
      <c r="D417" s="35" t="s">
        <v>155</v>
      </c>
      <c r="E417" s="36" t="s">
        <v>7633</v>
      </c>
      <c r="F417" s="35" t="s">
        <v>7634</v>
      </c>
      <c r="G417" s="37" t="s">
        <v>5959</v>
      </c>
      <c r="H417" s="38">
        <v>17000</v>
      </c>
      <c r="I417" s="39">
        <v>5</v>
      </c>
      <c r="J417" s="40"/>
      <c r="K417" s="41"/>
      <c r="L417" s="76">
        <v>5</v>
      </c>
      <c r="M417" s="14"/>
      <c r="N417" s="15"/>
      <c r="O417" s="97">
        <v>5</v>
      </c>
      <c r="P417" s="97" t="s">
        <v>207</v>
      </c>
      <c r="Q417" s="146"/>
      <c r="R417" s="146"/>
      <c r="S417" s="78">
        <v>5</v>
      </c>
      <c r="T417" s="48">
        <v>85000</v>
      </c>
      <c r="U417" s="23"/>
      <c r="V417" s="24"/>
      <c r="W417" s="62" t="s">
        <v>5329</v>
      </c>
    </row>
    <row r="418" spans="1:23" ht="23.45" customHeight="1">
      <c r="A418" s="35" t="s">
        <v>6372</v>
      </c>
      <c r="B418" s="35" t="s">
        <v>10714</v>
      </c>
      <c r="C418" s="35" t="s">
        <v>154</v>
      </c>
      <c r="D418" s="35" t="s">
        <v>155</v>
      </c>
      <c r="E418" s="36" t="s">
        <v>9800</v>
      </c>
      <c r="F418" s="35" t="s">
        <v>9736</v>
      </c>
      <c r="G418" s="37" t="s">
        <v>7067</v>
      </c>
      <c r="H418" s="38">
        <v>25000</v>
      </c>
      <c r="I418" s="39">
        <v>2</v>
      </c>
      <c r="J418" s="40"/>
      <c r="K418" s="41"/>
      <c r="L418" s="76">
        <v>2</v>
      </c>
      <c r="M418" s="14"/>
      <c r="N418" s="15"/>
      <c r="O418" s="97">
        <v>2</v>
      </c>
      <c r="P418" s="97" t="s">
        <v>207</v>
      </c>
      <c r="Q418" s="146"/>
      <c r="R418" s="146"/>
      <c r="S418" s="78">
        <v>2</v>
      </c>
      <c r="T418" s="48">
        <v>50000</v>
      </c>
      <c r="U418" s="23"/>
      <c r="V418" s="24"/>
      <c r="W418" s="62" t="s">
        <v>5329</v>
      </c>
    </row>
    <row r="419" spans="1:23" ht="23.45" customHeight="1">
      <c r="A419" s="16" t="s">
        <v>6816</v>
      </c>
      <c r="B419" s="16" t="s">
        <v>10714</v>
      </c>
      <c r="C419" s="16" t="s">
        <v>154</v>
      </c>
      <c r="D419" s="16" t="s">
        <v>155</v>
      </c>
      <c r="E419" s="25" t="s">
        <v>12299</v>
      </c>
      <c r="F419" s="16" t="s">
        <v>12298</v>
      </c>
      <c r="G419" s="26" t="s">
        <v>60</v>
      </c>
      <c r="H419" s="27">
        <v>13000</v>
      </c>
      <c r="I419" s="28"/>
      <c r="J419" s="29"/>
      <c r="K419" s="12">
        <v>1</v>
      </c>
      <c r="L419" s="77"/>
      <c r="M419" s="10"/>
      <c r="N419" s="11"/>
      <c r="O419" s="97">
        <v>0</v>
      </c>
      <c r="P419" s="97" t="s">
        <v>207</v>
      </c>
      <c r="Q419" s="147" t="s">
        <v>12658</v>
      </c>
      <c r="R419" s="147" t="s">
        <v>12358</v>
      </c>
      <c r="S419" s="78">
        <v>0</v>
      </c>
      <c r="T419" s="48">
        <v>0</v>
      </c>
      <c r="U419" s="23"/>
      <c r="V419" s="24"/>
      <c r="W419" s="62" t="s">
        <v>5329</v>
      </c>
    </row>
    <row r="420" spans="1:23" ht="23.45" customHeight="1">
      <c r="A420" s="16" t="s">
        <v>6816</v>
      </c>
      <c r="B420" s="16" t="s">
        <v>10714</v>
      </c>
      <c r="C420" s="16" t="s">
        <v>154</v>
      </c>
      <c r="D420" s="16" t="s">
        <v>155</v>
      </c>
      <c r="E420" s="25" t="s">
        <v>6375</v>
      </c>
      <c r="F420" s="16" t="s">
        <v>6374</v>
      </c>
      <c r="G420" s="26" t="s">
        <v>130</v>
      </c>
      <c r="H420" s="27">
        <v>17000</v>
      </c>
      <c r="I420" s="28"/>
      <c r="J420" s="29"/>
      <c r="K420" s="12">
        <v>1</v>
      </c>
      <c r="L420" s="77"/>
      <c r="M420" s="10"/>
      <c r="N420" s="11">
        <v>1</v>
      </c>
      <c r="O420" s="97">
        <v>1</v>
      </c>
      <c r="P420" s="97" t="s">
        <v>207</v>
      </c>
      <c r="Q420" s="233"/>
      <c r="R420" s="147" t="s">
        <v>11762</v>
      </c>
      <c r="S420" s="78">
        <v>1</v>
      </c>
      <c r="T420" s="48">
        <v>0</v>
      </c>
      <c r="U420" s="23"/>
      <c r="V420" s="24"/>
      <c r="W420" s="62" t="s">
        <v>5329</v>
      </c>
    </row>
    <row r="421" spans="1:23" ht="23.45" customHeight="1">
      <c r="A421" s="16" t="s">
        <v>6816</v>
      </c>
      <c r="B421" s="16" t="s">
        <v>10714</v>
      </c>
      <c r="C421" s="16" t="s">
        <v>154</v>
      </c>
      <c r="D421" s="16" t="s">
        <v>155</v>
      </c>
      <c r="E421" s="25" t="s">
        <v>6375</v>
      </c>
      <c r="F421" s="16" t="s">
        <v>6374</v>
      </c>
      <c r="G421" s="26" t="s">
        <v>130</v>
      </c>
      <c r="H421" s="27">
        <v>17000</v>
      </c>
      <c r="I421" s="28"/>
      <c r="J421" s="29"/>
      <c r="K421" s="12">
        <v>1</v>
      </c>
      <c r="L421" s="77"/>
      <c r="M421" s="10"/>
      <c r="N421" s="11">
        <v>1</v>
      </c>
      <c r="O421" s="97">
        <v>1</v>
      </c>
      <c r="P421" s="97" t="s">
        <v>207</v>
      </c>
      <c r="Q421" s="233"/>
      <c r="R421" s="147" t="s">
        <v>12033</v>
      </c>
      <c r="S421" s="78">
        <v>1</v>
      </c>
      <c r="T421" s="48">
        <v>0</v>
      </c>
      <c r="U421" s="23"/>
      <c r="V421" s="24"/>
      <c r="W421" s="62" t="s">
        <v>5329</v>
      </c>
    </row>
    <row r="422" spans="1:23" ht="23.45" customHeight="1">
      <c r="A422" s="16" t="s">
        <v>6816</v>
      </c>
      <c r="B422" s="16" t="s">
        <v>10714</v>
      </c>
      <c r="C422" s="16" t="s">
        <v>154</v>
      </c>
      <c r="D422" s="16" t="s">
        <v>155</v>
      </c>
      <c r="E422" s="25" t="s">
        <v>6375</v>
      </c>
      <c r="F422" s="16" t="s">
        <v>6374</v>
      </c>
      <c r="G422" s="26" t="s">
        <v>130</v>
      </c>
      <c r="H422" s="27">
        <v>17000</v>
      </c>
      <c r="I422" s="28"/>
      <c r="J422" s="29"/>
      <c r="K422" s="12">
        <v>1</v>
      </c>
      <c r="L422" s="77"/>
      <c r="M422" s="10"/>
      <c r="N422" s="11">
        <v>1</v>
      </c>
      <c r="O422" s="97">
        <v>1</v>
      </c>
      <c r="P422" s="97" t="s">
        <v>207</v>
      </c>
      <c r="Q422" s="233"/>
      <c r="R422" s="147" t="s">
        <v>12033</v>
      </c>
      <c r="S422" s="78">
        <v>1</v>
      </c>
      <c r="T422" s="48">
        <v>0</v>
      </c>
      <c r="U422" s="23"/>
      <c r="V422" s="24"/>
      <c r="W422" s="62" t="s">
        <v>5329</v>
      </c>
    </row>
    <row r="423" spans="1:23" ht="23.45" customHeight="1">
      <c r="A423" s="16" t="s">
        <v>6816</v>
      </c>
      <c r="B423" s="16" t="s">
        <v>10714</v>
      </c>
      <c r="C423" s="16" t="s">
        <v>154</v>
      </c>
      <c r="D423" s="16" t="s">
        <v>155</v>
      </c>
      <c r="E423" s="25" t="s">
        <v>12322</v>
      </c>
      <c r="F423" s="16" t="s">
        <v>9483</v>
      </c>
      <c r="G423" s="26" t="s">
        <v>131</v>
      </c>
      <c r="H423" s="27">
        <v>17000</v>
      </c>
      <c r="I423" s="28"/>
      <c r="J423" s="29"/>
      <c r="K423" s="12">
        <v>1</v>
      </c>
      <c r="L423" s="77"/>
      <c r="M423" s="10"/>
      <c r="N423" s="11"/>
      <c r="O423" s="97">
        <v>0</v>
      </c>
      <c r="P423" s="97" t="s">
        <v>207</v>
      </c>
      <c r="Q423" s="147" t="s">
        <v>12658</v>
      </c>
      <c r="R423" s="147" t="s">
        <v>12357</v>
      </c>
      <c r="S423" s="78">
        <v>0</v>
      </c>
      <c r="T423" s="48">
        <v>0</v>
      </c>
      <c r="U423" s="23"/>
      <c r="V423" s="24"/>
      <c r="W423" s="62" t="s">
        <v>5329</v>
      </c>
    </row>
    <row r="424" spans="1:23" ht="23.45" customHeight="1">
      <c r="A424" s="30" t="s">
        <v>6816</v>
      </c>
      <c r="B424" s="69" t="s">
        <v>10714</v>
      </c>
      <c r="C424" s="30" t="s">
        <v>154</v>
      </c>
      <c r="D424" s="30" t="s">
        <v>155</v>
      </c>
      <c r="E424" s="31" t="s">
        <v>6375</v>
      </c>
      <c r="F424" s="30" t="s">
        <v>6374</v>
      </c>
      <c r="G424" s="32" t="s">
        <v>130</v>
      </c>
      <c r="H424" s="33">
        <v>17000</v>
      </c>
      <c r="I424" s="39"/>
      <c r="J424" s="40"/>
      <c r="K424" s="34">
        <v>1</v>
      </c>
      <c r="L424" s="76"/>
      <c r="M424" s="14"/>
      <c r="N424" s="15"/>
      <c r="O424" s="97">
        <v>0</v>
      </c>
      <c r="P424" s="97" t="s">
        <v>207</v>
      </c>
      <c r="Q424" s="146"/>
      <c r="R424" s="217" t="s">
        <v>12746</v>
      </c>
      <c r="S424" s="78">
        <v>0</v>
      </c>
      <c r="T424" s="49">
        <v>0</v>
      </c>
      <c r="U424" s="23"/>
      <c r="V424" s="24"/>
      <c r="W424" s="62" t="s">
        <v>5329</v>
      </c>
    </row>
    <row r="425" spans="1:23" ht="23.45" customHeight="1">
      <c r="A425" s="168"/>
      <c r="B425" s="168"/>
      <c r="C425" s="168"/>
      <c r="D425" s="168"/>
      <c r="E425" s="169"/>
      <c r="F425" s="168"/>
      <c r="G425" s="170"/>
      <c r="H425" s="171"/>
      <c r="I425" s="172"/>
      <c r="J425" s="173"/>
      <c r="K425" s="174"/>
      <c r="L425" s="175"/>
      <c r="M425" s="176"/>
      <c r="N425" s="177"/>
      <c r="O425" s="97">
        <v>0</v>
      </c>
      <c r="P425" s="97" t="s">
        <v>207</v>
      </c>
      <c r="Q425" s="305"/>
      <c r="R425" s="216"/>
      <c r="S425" s="78">
        <v>0</v>
      </c>
      <c r="T425" s="49">
        <v>0</v>
      </c>
      <c r="U425" s="23"/>
      <c r="V425" s="24"/>
      <c r="W425" s="62" t="s">
        <v>207</v>
      </c>
    </row>
    <row r="426" spans="1:23" ht="23.45" customHeight="1">
      <c r="A426" s="35" t="s">
        <v>520</v>
      </c>
      <c r="B426" s="35" t="s">
        <v>10639</v>
      </c>
      <c r="C426" s="35" t="s">
        <v>522</v>
      </c>
      <c r="D426" s="35" t="s">
        <v>522</v>
      </c>
      <c r="E426" s="36" t="s">
        <v>7859</v>
      </c>
      <c r="F426" s="35" t="s">
        <v>7351</v>
      </c>
      <c r="G426" s="37" t="s">
        <v>7067</v>
      </c>
      <c r="H426" s="38">
        <v>13000</v>
      </c>
      <c r="I426" s="39">
        <v>2</v>
      </c>
      <c r="J426" s="40"/>
      <c r="K426" s="41"/>
      <c r="L426" s="76">
        <v>2</v>
      </c>
      <c r="M426" s="14"/>
      <c r="N426" s="15"/>
      <c r="O426" s="97">
        <v>2</v>
      </c>
      <c r="P426" s="97" t="s">
        <v>207</v>
      </c>
      <c r="Q426" s="146"/>
      <c r="R426" s="146"/>
      <c r="S426" s="78">
        <v>2</v>
      </c>
      <c r="T426" s="48">
        <v>26000</v>
      </c>
      <c r="U426" s="23"/>
      <c r="V426" s="24"/>
      <c r="W426" s="62" t="s">
        <v>4824</v>
      </c>
    </row>
    <row r="427" spans="1:23" ht="23.45" customHeight="1">
      <c r="A427" s="35" t="s">
        <v>520</v>
      </c>
      <c r="B427" s="35" t="s">
        <v>10639</v>
      </c>
      <c r="C427" s="35" t="s">
        <v>522</v>
      </c>
      <c r="D427" s="35" t="s">
        <v>522</v>
      </c>
      <c r="E427" s="36" t="s">
        <v>7350</v>
      </c>
      <c r="F427" s="35" t="s">
        <v>7351</v>
      </c>
      <c r="G427" s="37" t="s">
        <v>6875</v>
      </c>
      <c r="H427" s="38">
        <v>13000</v>
      </c>
      <c r="I427" s="39">
        <v>1</v>
      </c>
      <c r="J427" s="40"/>
      <c r="K427" s="41"/>
      <c r="L427" s="76">
        <v>1</v>
      </c>
      <c r="M427" s="14"/>
      <c r="N427" s="15"/>
      <c r="O427" s="97">
        <v>1</v>
      </c>
      <c r="P427" s="97" t="s">
        <v>207</v>
      </c>
      <c r="Q427" s="146"/>
      <c r="R427" s="146"/>
      <c r="S427" s="78">
        <v>1</v>
      </c>
      <c r="T427" s="48">
        <v>13000</v>
      </c>
      <c r="U427" s="23"/>
      <c r="V427" s="24"/>
      <c r="W427" s="62" t="s">
        <v>4824</v>
      </c>
    </row>
    <row r="428" spans="1:23" ht="23.45" customHeight="1">
      <c r="A428" s="35" t="s">
        <v>520</v>
      </c>
      <c r="B428" s="35" t="s">
        <v>10639</v>
      </c>
      <c r="C428" s="35" t="s">
        <v>522</v>
      </c>
      <c r="D428" s="35" t="s">
        <v>522</v>
      </c>
      <c r="E428" s="36" t="s">
        <v>12608</v>
      </c>
      <c r="F428" s="35" t="s">
        <v>7351</v>
      </c>
      <c r="G428" s="37" t="s">
        <v>7076</v>
      </c>
      <c r="H428" s="38">
        <v>13000</v>
      </c>
      <c r="I428" s="39">
        <v>1</v>
      </c>
      <c r="J428" s="40"/>
      <c r="K428" s="41"/>
      <c r="L428" s="76">
        <v>1</v>
      </c>
      <c r="M428" s="14"/>
      <c r="N428" s="15"/>
      <c r="O428" s="97">
        <v>1</v>
      </c>
      <c r="P428" s="97" t="s">
        <v>207</v>
      </c>
      <c r="Q428" s="146"/>
      <c r="R428" s="146"/>
      <c r="S428" s="78">
        <v>1</v>
      </c>
      <c r="T428" s="48">
        <v>13000</v>
      </c>
      <c r="U428" s="23"/>
      <c r="V428" s="24"/>
      <c r="W428" s="62" t="s">
        <v>4824</v>
      </c>
    </row>
    <row r="429" spans="1:23" ht="23.45" customHeight="1">
      <c r="A429" s="16" t="s">
        <v>4871</v>
      </c>
      <c r="B429" s="16" t="s">
        <v>521</v>
      </c>
      <c r="C429" s="16" t="s">
        <v>522</v>
      </c>
      <c r="D429" s="16" t="s">
        <v>522</v>
      </c>
      <c r="E429" s="25" t="s">
        <v>11796</v>
      </c>
      <c r="F429" s="16" t="s">
        <v>11797</v>
      </c>
      <c r="G429" s="26" t="s">
        <v>147</v>
      </c>
      <c r="H429" s="27">
        <v>13000</v>
      </c>
      <c r="I429" s="28"/>
      <c r="J429" s="29"/>
      <c r="K429" s="12">
        <v>1</v>
      </c>
      <c r="L429" s="77"/>
      <c r="M429" s="10"/>
      <c r="N429" s="11"/>
      <c r="O429" s="97">
        <v>0</v>
      </c>
      <c r="P429" s="97" t="s">
        <v>207</v>
      </c>
      <c r="Q429" s="147"/>
      <c r="R429" s="147" t="s">
        <v>12539</v>
      </c>
      <c r="S429" s="78">
        <v>0</v>
      </c>
      <c r="T429" s="48">
        <v>0</v>
      </c>
      <c r="U429" s="23"/>
      <c r="V429" s="24"/>
      <c r="W429" s="62" t="s">
        <v>4824</v>
      </c>
    </row>
    <row r="430" spans="1:23" ht="23.45" customHeight="1">
      <c r="A430" s="16" t="s">
        <v>4871</v>
      </c>
      <c r="B430" s="16" t="s">
        <v>521</v>
      </c>
      <c r="C430" s="16" t="s">
        <v>522</v>
      </c>
      <c r="D430" s="16" t="s">
        <v>522</v>
      </c>
      <c r="E430" s="25" t="s">
        <v>11796</v>
      </c>
      <c r="F430" s="16" t="s">
        <v>11797</v>
      </c>
      <c r="G430" s="26" t="s">
        <v>147</v>
      </c>
      <c r="H430" s="27">
        <v>13000</v>
      </c>
      <c r="I430" s="28"/>
      <c r="J430" s="29"/>
      <c r="K430" s="84">
        <v>1</v>
      </c>
      <c r="L430" s="76"/>
      <c r="M430" s="14"/>
      <c r="N430" s="15"/>
      <c r="O430" s="97">
        <v>0</v>
      </c>
      <c r="P430" s="97" t="s">
        <v>207</v>
      </c>
      <c r="Q430" s="167" t="s">
        <v>36</v>
      </c>
      <c r="R430" s="147" t="s">
        <v>11844</v>
      </c>
      <c r="S430" s="78">
        <v>0</v>
      </c>
      <c r="T430" s="48">
        <v>0</v>
      </c>
      <c r="U430" s="23"/>
      <c r="V430" s="24"/>
      <c r="W430" s="62" t="s">
        <v>4824</v>
      </c>
    </row>
    <row r="431" spans="1:23" ht="23.45" customHeight="1">
      <c r="A431" s="30" t="s">
        <v>4871</v>
      </c>
      <c r="B431" s="69" t="s">
        <v>10639</v>
      </c>
      <c r="C431" s="30" t="s">
        <v>522</v>
      </c>
      <c r="D431" s="30" t="s">
        <v>522</v>
      </c>
      <c r="E431" s="31" t="s">
        <v>12710</v>
      </c>
      <c r="F431" s="30" t="s">
        <v>11797</v>
      </c>
      <c r="G431" s="32" t="s">
        <v>35</v>
      </c>
      <c r="H431" s="33">
        <v>13000</v>
      </c>
      <c r="I431" s="39"/>
      <c r="J431" s="40"/>
      <c r="K431" s="34">
        <v>1</v>
      </c>
      <c r="L431" s="76"/>
      <c r="M431" s="14"/>
      <c r="N431" s="15"/>
      <c r="O431" s="97">
        <v>0</v>
      </c>
      <c r="P431" s="97" t="s">
        <v>207</v>
      </c>
      <c r="Q431" s="146"/>
      <c r="R431" s="217" t="s">
        <v>12746</v>
      </c>
      <c r="S431" s="78">
        <v>0</v>
      </c>
      <c r="T431" s="49">
        <v>0</v>
      </c>
      <c r="U431" s="23"/>
      <c r="V431" s="24"/>
      <c r="W431" s="62" t="s">
        <v>4824</v>
      </c>
    </row>
    <row r="432" spans="1:23" ht="23.45" customHeight="1">
      <c r="A432" s="16"/>
      <c r="B432" s="16"/>
      <c r="C432" s="16"/>
      <c r="D432" s="16"/>
      <c r="E432" s="25"/>
      <c r="F432" s="16"/>
      <c r="G432" s="26"/>
      <c r="H432" s="27"/>
      <c r="I432" s="28"/>
      <c r="J432" s="29"/>
      <c r="K432" s="125"/>
      <c r="L432" s="76"/>
      <c r="M432" s="14"/>
      <c r="N432" s="15"/>
      <c r="O432" s="97">
        <v>0</v>
      </c>
      <c r="P432" s="97" t="s">
        <v>207</v>
      </c>
      <c r="Q432" s="186"/>
      <c r="R432" s="147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3676</v>
      </c>
      <c r="B433" s="35" t="s">
        <v>11013</v>
      </c>
      <c r="C433" s="35" t="s">
        <v>3680</v>
      </c>
      <c r="D433" s="35" t="s">
        <v>3681</v>
      </c>
      <c r="E433" s="36" t="s">
        <v>12415</v>
      </c>
      <c r="F433" s="35" t="s">
        <v>12149</v>
      </c>
      <c r="G433" s="37" t="s">
        <v>8007</v>
      </c>
      <c r="H433" s="38">
        <v>20000</v>
      </c>
      <c r="I433" s="39">
        <v>1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146"/>
      <c r="R433" s="146"/>
      <c r="S433" s="78">
        <v>1</v>
      </c>
      <c r="T433" s="48">
        <v>20000</v>
      </c>
      <c r="U433" s="23"/>
      <c r="V433" s="24"/>
      <c r="W433" s="62" t="s">
        <v>3683</v>
      </c>
    </row>
    <row r="434" spans="1:23" ht="23.45" customHeight="1">
      <c r="A434" s="35" t="s">
        <v>3676</v>
      </c>
      <c r="B434" s="35" t="s">
        <v>11013</v>
      </c>
      <c r="C434" s="35" t="s">
        <v>3680</v>
      </c>
      <c r="D434" s="35" t="s">
        <v>3681</v>
      </c>
      <c r="E434" s="36" t="s">
        <v>12150</v>
      </c>
      <c r="F434" s="35" t="s">
        <v>12149</v>
      </c>
      <c r="G434" s="37" t="s">
        <v>7644</v>
      </c>
      <c r="H434" s="38">
        <v>20000</v>
      </c>
      <c r="I434" s="39">
        <v>1</v>
      </c>
      <c r="J434" s="40"/>
      <c r="K434" s="41"/>
      <c r="L434" s="76"/>
      <c r="M434" s="14"/>
      <c r="N434" s="15"/>
      <c r="O434" s="97">
        <v>0</v>
      </c>
      <c r="P434" s="97" t="s">
        <v>207</v>
      </c>
      <c r="Q434" s="146" t="s">
        <v>12686</v>
      </c>
      <c r="R434" s="146"/>
      <c r="S434" s="78">
        <v>0</v>
      </c>
      <c r="T434" s="48">
        <v>0</v>
      </c>
      <c r="U434" s="23"/>
      <c r="V434" s="24"/>
      <c r="W434" s="62" t="s">
        <v>3683</v>
      </c>
    </row>
    <row r="435" spans="1:23" ht="23.45" customHeight="1">
      <c r="A435" s="35" t="s">
        <v>3676</v>
      </c>
      <c r="B435" s="35" t="s">
        <v>11013</v>
      </c>
      <c r="C435" s="35" t="s">
        <v>3680</v>
      </c>
      <c r="D435" s="35" t="s">
        <v>3681</v>
      </c>
      <c r="E435" s="36" t="s">
        <v>11634</v>
      </c>
      <c r="F435" s="35" t="s">
        <v>11635</v>
      </c>
      <c r="G435" s="37" t="s">
        <v>7055</v>
      </c>
      <c r="H435" s="38">
        <v>10000</v>
      </c>
      <c r="I435" s="39"/>
      <c r="J435" s="40">
        <v>30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11679</v>
      </c>
      <c r="R435" s="146" t="s">
        <v>5567</v>
      </c>
      <c r="S435" s="78">
        <v>0</v>
      </c>
      <c r="T435" s="48">
        <v>0</v>
      </c>
      <c r="U435" s="23">
        <v>300000</v>
      </c>
      <c r="V435" s="24">
        <v>45887</v>
      </c>
      <c r="W435" s="62" t="s">
        <v>3683</v>
      </c>
    </row>
    <row r="436" spans="1:23" ht="23.45" customHeight="1">
      <c r="A436" s="35" t="s">
        <v>3676</v>
      </c>
      <c r="B436" s="35" t="s">
        <v>11013</v>
      </c>
      <c r="C436" s="35" t="s">
        <v>3680</v>
      </c>
      <c r="D436" s="35" t="s">
        <v>3681</v>
      </c>
      <c r="E436" s="36" t="s">
        <v>11924</v>
      </c>
      <c r="F436" s="35" t="s">
        <v>11635</v>
      </c>
      <c r="G436" s="37" t="s">
        <v>7079</v>
      </c>
      <c r="H436" s="38">
        <v>10000</v>
      </c>
      <c r="I436" s="39">
        <v>5</v>
      </c>
      <c r="J436" s="40"/>
      <c r="K436" s="41"/>
      <c r="L436" s="76">
        <v>5</v>
      </c>
      <c r="M436" s="14"/>
      <c r="N436" s="15"/>
      <c r="O436" s="97">
        <v>5</v>
      </c>
      <c r="P436" s="97" t="s">
        <v>207</v>
      </c>
      <c r="Q436" s="146"/>
      <c r="R436" s="146"/>
      <c r="S436" s="78">
        <v>5</v>
      </c>
      <c r="T436" s="48">
        <v>50000</v>
      </c>
      <c r="U436" s="23"/>
      <c r="V436" s="24"/>
      <c r="W436" s="62" t="s">
        <v>3683</v>
      </c>
    </row>
    <row r="437" spans="1:23" ht="23.45" customHeight="1">
      <c r="A437" s="35" t="s">
        <v>3676</v>
      </c>
      <c r="B437" s="35" t="s">
        <v>11013</v>
      </c>
      <c r="C437" s="35" t="s">
        <v>3680</v>
      </c>
      <c r="D437" s="35" t="s">
        <v>3681</v>
      </c>
      <c r="E437" s="36" t="s">
        <v>7358</v>
      </c>
      <c r="F437" s="35" t="s">
        <v>7357</v>
      </c>
      <c r="G437" s="37" t="s">
        <v>7064</v>
      </c>
      <c r="H437" s="38">
        <v>7000</v>
      </c>
      <c r="I437" s="39">
        <v>1</v>
      </c>
      <c r="J437" s="40"/>
      <c r="K437" s="41"/>
      <c r="L437" s="76"/>
      <c r="M437" s="14"/>
      <c r="N437" s="15"/>
      <c r="O437" s="97">
        <v>0</v>
      </c>
      <c r="P437" s="97" t="s">
        <v>207</v>
      </c>
      <c r="Q437" s="146" t="s">
        <v>11533</v>
      </c>
      <c r="R437" s="146"/>
      <c r="S437" s="78">
        <v>0</v>
      </c>
      <c r="T437" s="48">
        <v>0</v>
      </c>
      <c r="U437" s="23"/>
      <c r="V437" s="24"/>
      <c r="W437" s="62" t="s">
        <v>3683</v>
      </c>
    </row>
    <row r="438" spans="1:23" ht="23.45" customHeight="1">
      <c r="A438" s="35" t="s">
        <v>3676</v>
      </c>
      <c r="B438" s="35" t="s">
        <v>11013</v>
      </c>
      <c r="C438" s="35" t="s">
        <v>3680</v>
      </c>
      <c r="D438" s="35" t="s">
        <v>3681</v>
      </c>
      <c r="E438" s="36" t="s">
        <v>7359</v>
      </c>
      <c r="F438" s="35" t="s">
        <v>7360</v>
      </c>
      <c r="G438" s="37" t="s">
        <v>5959</v>
      </c>
      <c r="H438" s="38">
        <v>10000</v>
      </c>
      <c r="I438" s="39">
        <v>1</v>
      </c>
      <c r="J438" s="40"/>
      <c r="K438" s="41"/>
      <c r="L438" s="76">
        <v>1</v>
      </c>
      <c r="M438" s="14"/>
      <c r="N438" s="15"/>
      <c r="O438" s="97">
        <v>1</v>
      </c>
      <c r="P438" s="97" t="s">
        <v>207</v>
      </c>
      <c r="Q438" s="146"/>
      <c r="R438" s="146"/>
      <c r="S438" s="78">
        <v>1</v>
      </c>
      <c r="T438" s="48">
        <v>10000</v>
      </c>
      <c r="U438" s="23"/>
      <c r="V438" s="24"/>
      <c r="W438" s="62" t="s">
        <v>3683</v>
      </c>
    </row>
    <row r="439" spans="1:23" ht="23.45" customHeight="1">
      <c r="A439" s="35" t="s">
        <v>3676</v>
      </c>
      <c r="B439" s="35" t="s">
        <v>11013</v>
      </c>
      <c r="C439" s="35" t="s">
        <v>3680</v>
      </c>
      <c r="D439" s="35" t="s">
        <v>3681</v>
      </c>
      <c r="E439" s="36" t="s">
        <v>10458</v>
      </c>
      <c r="F439" s="35" t="s">
        <v>7360</v>
      </c>
      <c r="G439" s="37" t="s">
        <v>7064</v>
      </c>
      <c r="H439" s="38">
        <v>10000</v>
      </c>
      <c r="I439" s="39">
        <v>2</v>
      </c>
      <c r="J439" s="40"/>
      <c r="K439" s="41"/>
      <c r="L439" s="76">
        <v>2</v>
      </c>
      <c r="M439" s="14"/>
      <c r="N439" s="15"/>
      <c r="O439" s="97">
        <v>2</v>
      </c>
      <c r="P439" s="97" t="s">
        <v>207</v>
      </c>
      <c r="Q439" s="146"/>
      <c r="R439" s="146"/>
      <c r="S439" s="78">
        <v>2</v>
      </c>
      <c r="T439" s="48">
        <v>20000</v>
      </c>
      <c r="U439" s="23"/>
      <c r="V439" s="24"/>
      <c r="W439" s="62" t="s">
        <v>3683</v>
      </c>
    </row>
    <row r="440" spans="1:23" ht="23.45" customHeight="1">
      <c r="A440" s="35" t="s">
        <v>3676</v>
      </c>
      <c r="B440" s="35" t="s">
        <v>11013</v>
      </c>
      <c r="C440" s="35" t="s">
        <v>3680</v>
      </c>
      <c r="D440" s="35" t="s">
        <v>3681</v>
      </c>
      <c r="E440" s="36" t="s">
        <v>7945</v>
      </c>
      <c r="F440" s="35" t="s">
        <v>7944</v>
      </c>
      <c r="G440" s="37" t="s">
        <v>7064</v>
      </c>
      <c r="H440" s="38">
        <v>10000</v>
      </c>
      <c r="I440" s="39">
        <v>1</v>
      </c>
      <c r="J440" s="40"/>
      <c r="K440" s="41"/>
      <c r="L440" s="76">
        <v>1</v>
      </c>
      <c r="M440" s="14"/>
      <c r="N440" s="15"/>
      <c r="O440" s="97">
        <v>1</v>
      </c>
      <c r="P440" s="97" t="s">
        <v>207</v>
      </c>
      <c r="Q440" s="146"/>
      <c r="R440" s="146"/>
      <c r="S440" s="78">
        <v>1</v>
      </c>
      <c r="T440" s="48">
        <v>10000</v>
      </c>
      <c r="U440" s="23"/>
      <c r="V440" s="24"/>
      <c r="W440" s="62" t="s">
        <v>3683</v>
      </c>
    </row>
    <row r="441" spans="1:23" ht="23.45" customHeight="1">
      <c r="A441" s="35"/>
      <c r="B441" s="35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146"/>
      <c r="R441" s="146"/>
      <c r="S441" s="78">
        <v>0</v>
      </c>
      <c r="T441" s="49">
        <v>0</v>
      </c>
      <c r="U441" s="23"/>
      <c r="V441" s="24"/>
      <c r="W441" s="62" t="s">
        <v>207</v>
      </c>
    </row>
    <row r="442" spans="1:23" ht="23.45" customHeight="1">
      <c r="A442" s="35" t="s">
        <v>1718</v>
      </c>
      <c r="B442" s="35" t="s">
        <v>10722</v>
      </c>
      <c r="C442" s="35" t="s">
        <v>1722</v>
      </c>
      <c r="D442" s="35" t="s">
        <v>1723</v>
      </c>
      <c r="E442" s="36" t="s">
        <v>10459</v>
      </c>
      <c r="F442" s="35" t="s">
        <v>10460</v>
      </c>
      <c r="G442" s="37" t="s">
        <v>6875</v>
      </c>
      <c r="H442" s="38">
        <v>16000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16000</v>
      </c>
      <c r="U442" s="23"/>
      <c r="V442" s="24"/>
      <c r="W442" s="62" t="s">
        <v>1726</v>
      </c>
    </row>
    <row r="443" spans="1:23" ht="23.45" customHeight="1">
      <c r="A443" s="35" t="s">
        <v>1718</v>
      </c>
      <c r="B443" s="35" t="s">
        <v>10722</v>
      </c>
      <c r="C443" s="35" t="s">
        <v>1722</v>
      </c>
      <c r="D443" s="35" t="s">
        <v>1723</v>
      </c>
      <c r="E443" s="36" t="s">
        <v>10461</v>
      </c>
      <c r="F443" s="35" t="s">
        <v>10460</v>
      </c>
      <c r="G443" s="37" t="s">
        <v>7055</v>
      </c>
      <c r="H443" s="38">
        <v>16000</v>
      </c>
      <c r="I443" s="39">
        <v>6</v>
      </c>
      <c r="J443" s="40"/>
      <c r="K443" s="41"/>
      <c r="L443" s="76">
        <v>6</v>
      </c>
      <c r="M443" s="14"/>
      <c r="N443" s="15"/>
      <c r="O443" s="97">
        <v>6</v>
      </c>
      <c r="P443" s="97" t="s">
        <v>207</v>
      </c>
      <c r="Q443" s="146"/>
      <c r="R443" s="146"/>
      <c r="S443" s="78">
        <v>6</v>
      </c>
      <c r="T443" s="48">
        <v>96000</v>
      </c>
      <c r="U443" s="23"/>
      <c r="V443" s="24"/>
      <c r="W443" s="62" t="s">
        <v>1726</v>
      </c>
    </row>
    <row r="444" spans="1:23" ht="23.45" customHeight="1">
      <c r="A444" s="35" t="s">
        <v>1718</v>
      </c>
      <c r="B444" s="35" t="s">
        <v>10722</v>
      </c>
      <c r="C444" s="35" t="s">
        <v>1722</v>
      </c>
      <c r="D444" s="35" t="s">
        <v>1723</v>
      </c>
      <c r="E444" s="36" t="s">
        <v>9737</v>
      </c>
      <c r="F444" s="35" t="s">
        <v>9738</v>
      </c>
      <c r="G444" s="37" t="s">
        <v>7007</v>
      </c>
      <c r="H444" s="38">
        <v>10000</v>
      </c>
      <c r="I444" s="39"/>
      <c r="J444" s="40">
        <v>3</v>
      </c>
      <c r="K444" s="41"/>
      <c r="L444" s="76"/>
      <c r="M444" s="14"/>
      <c r="N444" s="15"/>
      <c r="O444" s="97">
        <v>0</v>
      </c>
      <c r="P444" s="97" t="s">
        <v>207</v>
      </c>
      <c r="Q444" s="233"/>
      <c r="R444" s="146" t="s">
        <v>144</v>
      </c>
      <c r="S444" s="78">
        <v>0</v>
      </c>
      <c r="T444" s="48">
        <v>0</v>
      </c>
      <c r="U444" s="23">
        <v>30000</v>
      </c>
      <c r="V444" s="24">
        <v>45887</v>
      </c>
      <c r="W444" s="62" t="s">
        <v>1726</v>
      </c>
    </row>
    <row r="445" spans="1:23" ht="23.45" customHeight="1">
      <c r="A445" s="35" t="s">
        <v>1718</v>
      </c>
      <c r="B445" s="35" t="s">
        <v>10722</v>
      </c>
      <c r="C445" s="35" t="s">
        <v>1722</v>
      </c>
      <c r="D445" s="35" t="s">
        <v>1723</v>
      </c>
      <c r="E445" s="36" t="s">
        <v>9737</v>
      </c>
      <c r="F445" s="35" t="s">
        <v>9738</v>
      </c>
      <c r="G445" s="37" t="s">
        <v>7007</v>
      </c>
      <c r="H445" s="38">
        <v>10000</v>
      </c>
      <c r="I445" s="39"/>
      <c r="J445" s="40">
        <v>2</v>
      </c>
      <c r="K445" s="41"/>
      <c r="L445" s="76"/>
      <c r="M445" s="14"/>
      <c r="N445" s="15"/>
      <c r="O445" s="97">
        <v>0</v>
      </c>
      <c r="P445" s="97" t="s">
        <v>207</v>
      </c>
      <c r="Q445" s="146" t="s">
        <v>11233</v>
      </c>
      <c r="R445" s="146" t="s">
        <v>151</v>
      </c>
      <c r="S445" s="78">
        <v>0</v>
      </c>
      <c r="T445" s="48">
        <v>0</v>
      </c>
      <c r="U445" s="23">
        <v>20000</v>
      </c>
      <c r="V445" s="24">
        <v>45881</v>
      </c>
      <c r="W445" s="62" t="s">
        <v>1726</v>
      </c>
    </row>
    <row r="446" spans="1:23" ht="23.45" customHeight="1">
      <c r="A446" s="35" t="s">
        <v>1718</v>
      </c>
      <c r="B446" s="35" t="s">
        <v>10722</v>
      </c>
      <c r="C446" s="35" t="s">
        <v>1722</v>
      </c>
      <c r="D446" s="35" t="s">
        <v>1723</v>
      </c>
      <c r="E446" s="36" t="s">
        <v>9737</v>
      </c>
      <c r="F446" s="35" t="s">
        <v>9738</v>
      </c>
      <c r="G446" s="37" t="s">
        <v>7007</v>
      </c>
      <c r="H446" s="38">
        <v>10000</v>
      </c>
      <c r="I446" s="39"/>
      <c r="J446" s="40">
        <v>10</v>
      </c>
      <c r="K446" s="41"/>
      <c r="L446" s="76"/>
      <c r="M446" s="14"/>
      <c r="N446" s="15"/>
      <c r="O446" s="97">
        <v>0</v>
      </c>
      <c r="P446" s="97" t="s">
        <v>207</v>
      </c>
      <c r="Q446" s="146" t="s">
        <v>11233</v>
      </c>
      <c r="R446" s="146" t="s">
        <v>84</v>
      </c>
      <c r="S446" s="78">
        <v>0</v>
      </c>
      <c r="T446" s="48">
        <v>0</v>
      </c>
      <c r="U446" s="23">
        <v>100000</v>
      </c>
      <c r="V446" s="24">
        <v>45880</v>
      </c>
      <c r="W446" s="62" t="s">
        <v>1726</v>
      </c>
    </row>
    <row r="447" spans="1:23" ht="23.45" customHeight="1">
      <c r="A447" s="35"/>
      <c r="B447" s="35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146"/>
      <c r="R447" s="146"/>
      <c r="S447" s="78">
        <v>0</v>
      </c>
      <c r="T447" s="49">
        <v>0</v>
      </c>
      <c r="U447" s="23"/>
      <c r="V447" s="24"/>
      <c r="W447" s="62" t="s">
        <v>207</v>
      </c>
    </row>
    <row r="448" spans="1:23" ht="23.45" customHeight="1">
      <c r="A448" s="35" t="s">
        <v>2913</v>
      </c>
      <c r="B448" s="35" t="s">
        <v>10898</v>
      </c>
      <c r="C448" s="35" t="s">
        <v>2917</v>
      </c>
      <c r="D448" s="35" t="s">
        <v>2918</v>
      </c>
      <c r="E448" s="36" t="s">
        <v>7860</v>
      </c>
      <c r="F448" s="35" t="s">
        <v>7861</v>
      </c>
      <c r="G448" s="37" t="s">
        <v>7067</v>
      </c>
      <c r="H448" s="38">
        <v>6000</v>
      </c>
      <c r="I448" s="39"/>
      <c r="J448" s="40">
        <v>1</v>
      </c>
      <c r="K448" s="41"/>
      <c r="L448" s="76"/>
      <c r="M448" s="14"/>
      <c r="N448" s="15"/>
      <c r="O448" s="97">
        <v>0</v>
      </c>
      <c r="P448" s="97" t="s">
        <v>207</v>
      </c>
      <c r="Q448" s="233" t="s">
        <v>12687</v>
      </c>
      <c r="R448" s="146" t="s">
        <v>504</v>
      </c>
      <c r="S448" s="78">
        <v>0</v>
      </c>
      <c r="T448" s="48">
        <v>0</v>
      </c>
      <c r="U448" s="23">
        <v>6000</v>
      </c>
      <c r="V448" s="24">
        <v>45887</v>
      </c>
      <c r="W448" s="62" t="s">
        <v>2921</v>
      </c>
    </row>
    <row r="449" spans="1:23" ht="23.45" customHeight="1">
      <c r="A449" s="35" t="s">
        <v>2913</v>
      </c>
      <c r="B449" s="35" t="s">
        <v>10898</v>
      </c>
      <c r="C449" s="35" t="s">
        <v>2917</v>
      </c>
      <c r="D449" s="35" t="s">
        <v>2918</v>
      </c>
      <c r="E449" s="36" t="s">
        <v>12151</v>
      </c>
      <c r="F449" s="35" t="s">
        <v>10031</v>
      </c>
      <c r="G449" s="37" t="s">
        <v>6875</v>
      </c>
      <c r="H449" s="38">
        <v>11000</v>
      </c>
      <c r="I449" s="39"/>
      <c r="J449" s="40">
        <v>40</v>
      </c>
      <c r="K449" s="41"/>
      <c r="L449" s="76"/>
      <c r="M449" s="14"/>
      <c r="N449" s="15"/>
      <c r="O449" s="97">
        <v>0</v>
      </c>
      <c r="P449" s="97" t="s">
        <v>207</v>
      </c>
      <c r="Q449" s="233" t="s">
        <v>12687</v>
      </c>
      <c r="R449" s="146" t="s">
        <v>11263</v>
      </c>
      <c r="S449" s="78">
        <v>0</v>
      </c>
      <c r="T449" s="48">
        <v>0</v>
      </c>
      <c r="U449" s="23">
        <v>440000</v>
      </c>
      <c r="V449" s="24">
        <v>45887</v>
      </c>
      <c r="W449" s="62" t="s">
        <v>2921</v>
      </c>
    </row>
    <row r="450" spans="1:23" ht="23.45" customHeight="1">
      <c r="A450" s="35" t="s">
        <v>2913</v>
      </c>
      <c r="B450" s="35" t="s">
        <v>10898</v>
      </c>
      <c r="C450" s="35" t="s">
        <v>2917</v>
      </c>
      <c r="D450" s="35" t="s">
        <v>2918</v>
      </c>
      <c r="E450" s="36" t="s">
        <v>12152</v>
      </c>
      <c r="F450" s="35" t="s">
        <v>10031</v>
      </c>
      <c r="G450" s="37" t="s">
        <v>6756</v>
      </c>
      <c r="H450" s="38">
        <v>11000</v>
      </c>
      <c r="I450" s="39"/>
      <c r="J450" s="40">
        <v>10</v>
      </c>
      <c r="K450" s="41"/>
      <c r="L450" s="76"/>
      <c r="M450" s="14"/>
      <c r="N450" s="15"/>
      <c r="O450" s="97">
        <v>0</v>
      </c>
      <c r="P450" s="97" t="s">
        <v>207</v>
      </c>
      <c r="Q450" s="233" t="s">
        <v>12687</v>
      </c>
      <c r="R450" s="146" t="s">
        <v>84</v>
      </c>
      <c r="S450" s="78">
        <v>0</v>
      </c>
      <c r="T450" s="48">
        <v>0</v>
      </c>
      <c r="U450" s="23">
        <v>110000</v>
      </c>
      <c r="V450" s="24">
        <v>45887</v>
      </c>
      <c r="W450" s="62" t="s">
        <v>2921</v>
      </c>
    </row>
    <row r="451" spans="1:23" ht="23.45" customHeight="1">
      <c r="A451" s="35" t="s">
        <v>2913</v>
      </c>
      <c r="B451" s="35" t="s">
        <v>10898</v>
      </c>
      <c r="C451" s="35" t="s">
        <v>2917</v>
      </c>
      <c r="D451" s="35" t="s">
        <v>2918</v>
      </c>
      <c r="E451" s="36" t="s">
        <v>7676</v>
      </c>
      <c r="F451" s="35" t="s">
        <v>7677</v>
      </c>
      <c r="G451" s="37" t="s">
        <v>6756</v>
      </c>
      <c r="H451" s="38">
        <v>10000</v>
      </c>
      <c r="I451" s="39">
        <v>1</v>
      </c>
      <c r="J451" s="40"/>
      <c r="K451" s="41"/>
      <c r="L451" s="76">
        <v>1</v>
      </c>
      <c r="M451" s="14"/>
      <c r="N451" s="15"/>
      <c r="O451" s="97">
        <v>1</v>
      </c>
      <c r="P451" s="97" t="s">
        <v>207</v>
      </c>
      <c r="Q451" s="146"/>
      <c r="R451" s="146"/>
      <c r="S451" s="78">
        <v>1</v>
      </c>
      <c r="T451" s="48">
        <v>10000</v>
      </c>
      <c r="U451" s="23"/>
      <c r="V451" s="24"/>
      <c r="W451" s="62" t="s">
        <v>2921</v>
      </c>
    </row>
    <row r="452" spans="1:23" ht="23.45" customHeight="1">
      <c r="A452" s="35" t="s">
        <v>2913</v>
      </c>
      <c r="B452" s="35" t="s">
        <v>10898</v>
      </c>
      <c r="C452" s="35" t="s">
        <v>2917</v>
      </c>
      <c r="D452" s="35" t="s">
        <v>2918</v>
      </c>
      <c r="E452" s="36" t="s">
        <v>7363</v>
      </c>
      <c r="F452" s="35" t="s">
        <v>7362</v>
      </c>
      <c r="G452" s="37" t="s">
        <v>7307</v>
      </c>
      <c r="H452" s="38">
        <v>10000</v>
      </c>
      <c r="I452" s="39"/>
      <c r="J452" s="40">
        <v>10</v>
      </c>
      <c r="K452" s="41"/>
      <c r="L452" s="76"/>
      <c r="M452" s="14">
        <v>10</v>
      </c>
      <c r="N452" s="15"/>
      <c r="O452" s="97">
        <v>10</v>
      </c>
      <c r="P452" s="97" t="s">
        <v>207</v>
      </c>
      <c r="Q452" s="146"/>
      <c r="R452" s="146" t="s">
        <v>84</v>
      </c>
      <c r="S452" s="78">
        <v>10</v>
      </c>
      <c r="T452" s="48">
        <v>0</v>
      </c>
      <c r="U452" s="23">
        <v>100000</v>
      </c>
      <c r="V452" s="24">
        <v>45887</v>
      </c>
      <c r="W452" s="62" t="s">
        <v>2921</v>
      </c>
    </row>
    <row r="453" spans="1:23" ht="23.45" customHeight="1">
      <c r="A453" s="35" t="s">
        <v>2913</v>
      </c>
      <c r="B453" s="35" t="s">
        <v>10898</v>
      </c>
      <c r="C453" s="35" t="s">
        <v>2917</v>
      </c>
      <c r="D453" s="35" t="s">
        <v>2918</v>
      </c>
      <c r="E453" s="36" t="s">
        <v>7363</v>
      </c>
      <c r="F453" s="35" t="s">
        <v>7362</v>
      </c>
      <c r="G453" s="37" t="s">
        <v>7307</v>
      </c>
      <c r="H453" s="38">
        <v>10000</v>
      </c>
      <c r="I453" s="39"/>
      <c r="J453" s="40">
        <v>10</v>
      </c>
      <c r="K453" s="41"/>
      <c r="L453" s="76"/>
      <c r="M453" s="14">
        <v>10</v>
      </c>
      <c r="N453" s="15"/>
      <c r="O453" s="97">
        <v>10</v>
      </c>
      <c r="P453" s="97" t="s">
        <v>207</v>
      </c>
      <c r="Q453" s="146"/>
      <c r="R453" s="146" t="s">
        <v>84</v>
      </c>
      <c r="S453" s="78">
        <v>10</v>
      </c>
      <c r="T453" s="48">
        <v>0</v>
      </c>
      <c r="U453" s="23">
        <v>100000</v>
      </c>
      <c r="V453" s="24">
        <v>45882</v>
      </c>
      <c r="W453" s="62" t="s">
        <v>2921</v>
      </c>
    </row>
    <row r="454" spans="1:23" ht="23.45" customHeight="1">
      <c r="A454" s="35" t="s">
        <v>2913</v>
      </c>
      <c r="B454" s="35" t="s">
        <v>10898</v>
      </c>
      <c r="C454" s="35" t="s">
        <v>2917</v>
      </c>
      <c r="D454" s="35" t="s">
        <v>2918</v>
      </c>
      <c r="E454" s="36" t="s">
        <v>7363</v>
      </c>
      <c r="F454" s="35" t="s">
        <v>7362</v>
      </c>
      <c r="G454" s="37" t="s">
        <v>7307</v>
      </c>
      <c r="H454" s="38">
        <v>10000</v>
      </c>
      <c r="I454" s="39"/>
      <c r="J454" s="40">
        <v>30</v>
      </c>
      <c r="K454" s="41"/>
      <c r="L454" s="76"/>
      <c r="M454" s="14">
        <v>30</v>
      </c>
      <c r="N454" s="15"/>
      <c r="O454" s="97">
        <v>30</v>
      </c>
      <c r="P454" s="97" t="s">
        <v>207</v>
      </c>
      <c r="Q454" s="146"/>
      <c r="R454" s="146" t="s">
        <v>5567</v>
      </c>
      <c r="S454" s="78">
        <v>30</v>
      </c>
      <c r="T454" s="48">
        <v>0</v>
      </c>
      <c r="U454" s="23">
        <v>300000</v>
      </c>
      <c r="V454" s="24">
        <v>45881</v>
      </c>
      <c r="W454" s="62" t="s">
        <v>2921</v>
      </c>
    </row>
    <row r="455" spans="1:23" ht="23.45" customHeight="1">
      <c r="A455" s="35" t="s">
        <v>2913</v>
      </c>
      <c r="B455" s="35" t="s">
        <v>10898</v>
      </c>
      <c r="C455" s="35" t="s">
        <v>2917</v>
      </c>
      <c r="D455" s="35" t="s">
        <v>2918</v>
      </c>
      <c r="E455" s="36" t="s">
        <v>7363</v>
      </c>
      <c r="F455" s="35" t="s">
        <v>7362</v>
      </c>
      <c r="G455" s="37" t="s">
        <v>7307</v>
      </c>
      <c r="H455" s="38">
        <v>10000</v>
      </c>
      <c r="I455" s="39"/>
      <c r="J455" s="40">
        <v>20</v>
      </c>
      <c r="K455" s="41"/>
      <c r="L455" s="76"/>
      <c r="M455" s="14">
        <v>20</v>
      </c>
      <c r="N455" s="15"/>
      <c r="O455" s="97">
        <v>20</v>
      </c>
      <c r="P455" s="97" t="s">
        <v>207</v>
      </c>
      <c r="Q455" s="146"/>
      <c r="R455" s="146" t="s">
        <v>97</v>
      </c>
      <c r="S455" s="78">
        <v>20</v>
      </c>
      <c r="T455" s="48">
        <v>0</v>
      </c>
      <c r="U455" s="23">
        <v>400000</v>
      </c>
      <c r="V455" s="24">
        <v>45880</v>
      </c>
      <c r="W455" s="62" t="s">
        <v>2921</v>
      </c>
    </row>
    <row r="456" spans="1:23" ht="23.45" customHeight="1">
      <c r="A456" s="35" t="s">
        <v>2913</v>
      </c>
      <c r="B456" s="35" t="s">
        <v>10898</v>
      </c>
      <c r="C456" s="35" t="s">
        <v>2917</v>
      </c>
      <c r="D456" s="35" t="s">
        <v>2918</v>
      </c>
      <c r="E456" s="36" t="s">
        <v>9604</v>
      </c>
      <c r="F456" s="35" t="s">
        <v>7362</v>
      </c>
      <c r="G456" s="37" t="s">
        <v>6756</v>
      </c>
      <c r="H456" s="38">
        <v>10000</v>
      </c>
      <c r="I456" s="39"/>
      <c r="J456" s="40">
        <v>10</v>
      </c>
      <c r="K456" s="41"/>
      <c r="L456" s="76"/>
      <c r="M456" s="14">
        <v>10</v>
      </c>
      <c r="N456" s="15"/>
      <c r="O456" s="97">
        <v>10</v>
      </c>
      <c r="P456" s="97" t="s">
        <v>207</v>
      </c>
      <c r="Q456" s="146"/>
      <c r="R456" s="146" t="s">
        <v>84</v>
      </c>
      <c r="S456" s="78">
        <v>10</v>
      </c>
      <c r="T456" s="48">
        <v>0</v>
      </c>
      <c r="U456" s="23">
        <v>100000</v>
      </c>
      <c r="V456" s="24">
        <v>45881</v>
      </c>
      <c r="W456" s="62" t="s">
        <v>2921</v>
      </c>
    </row>
    <row r="457" spans="1:23" ht="23.45" customHeight="1">
      <c r="A457" s="35" t="s">
        <v>2913</v>
      </c>
      <c r="B457" s="35" t="s">
        <v>10898</v>
      </c>
      <c r="C457" s="35" t="s">
        <v>2917</v>
      </c>
      <c r="D457" s="35" t="s">
        <v>2918</v>
      </c>
      <c r="E457" s="36" t="s">
        <v>9604</v>
      </c>
      <c r="F457" s="35" t="s">
        <v>7362</v>
      </c>
      <c r="G457" s="37" t="s">
        <v>6756</v>
      </c>
      <c r="H457" s="38">
        <v>10000</v>
      </c>
      <c r="I457" s="39">
        <v>5</v>
      </c>
      <c r="J457" s="40"/>
      <c r="K457" s="41"/>
      <c r="L457" s="76">
        <v>5</v>
      </c>
      <c r="M457" s="14"/>
      <c r="N457" s="15"/>
      <c r="O457" s="97">
        <v>5</v>
      </c>
      <c r="P457" s="97" t="s">
        <v>207</v>
      </c>
      <c r="Q457" s="146"/>
      <c r="R457" s="146" t="s">
        <v>5202</v>
      </c>
      <c r="S457" s="78">
        <v>5</v>
      </c>
      <c r="T457" s="48">
        <v>50000</v>
      </c>
      <c r="U457" s="23"/>
      <c r="V457" s="24"/>
      <c r="W457" s="62" t="s">
        <v>2921</v>
      </c>
    </row>
    <row r="458" spans="1:23" ht="23.45" customHeight="1">
      <c r="A458" s="35" t="s">
        <v>2913</v>
      </c>
      <c r="B458" s="35" t="s">
        <v>10898</v>
      </c>
      <c r="C458" s="35" t="s">
        <v>2917</v>
      </c>
      <c r="D458" s="35" t="s">
        <v>2918</v>
      </c>
      <c r="E458" s="36" t="s">
        <v>7364</v>
      </c>
      <c r="F458" s="35" t="s">
        <v>7365</v>
      </c>
      <c r="G458" s="37" t="s">
        <v>7188</v>
      </c>
      <c r="H458" s="38">
        <v>9500</v>
      </c>
      <c r="I458" s="39">
        <v>5</v>
      </c>
      <c r="J458" s="40"/>
      <c r="K458" s="41"/>
      <c r="L458" s="76">
        <v>5</v>
      </c>
      <c r="M458" s="14"/>
      <c r="N458" s="15"/>
      <c r="O458" s="97">
        <v>5</v>
      </c>
      <c r="P458" s="97" t="s">
        <v>207</v>
      </c>
      <c r="Q458" s="146"/>
      <c r="R458" s="146"/>
      <c r="S458" s="78">
        <v>5</v>
      </c>
      <c r="T458" s="48">
        <v>47500</v>
      </c>
      <c r="U458" s="23"/>
      <c r="V458" s="24"/>
      <c r="W458" s="62" t="s">
        <v>2921</v>
      </c>
    </row>
    <row r="459" spans="1:23" ht="23.45" customHeight="1">
      <c r="A459" s="35" t="s">
        <v>2913</v>
      </c>
      <c r="B459" s="35" t="s">
        <v>10898</v>
      </c>
      <c r="C459" s="35" t="s">
        <v>2917</v>
      </c>
      <c r="D459" s="35" t="s">
        <v>2918</v>
      </c>
      <c r="E459" s="36" t="s">
        <v>7366</v>
      </c>
      <c r="F459" s="35" t="s">
        <v>7365</v>
      </c>
      <c r="G459" s="37" t="s">
        <v>7007</v>
      </c>
      <c r="H459" s="38">
        <v>9500</v>
      </c>
      <c r="I459" s="39"/>
      <c r="J459" s="40">
        <v>5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143</v>
      </c>
      <c r="S459" s="78">
        <v>0</v>
      </c>
      <c r="T459" s="48">
        <v>0</v>
      </c>
      <c r="U459" s="23">
        <v>47500</v>
      </c>
      <c r="V459" s="24">
        <v>45888</v>
      </c>
      <c r="W459" s="62" t="s">
        <v>2921</v>
      </c>
    </row>
    <row r="460" spans="1:23" ht="23.45" customHeight="1">
      <c r="A460" s="16" t="s">
        <v>5666</v>
      </c>
      <c r="B460" s="16" t="s">
        <v>10898</v>
      </c>
      <c r="C460" s="16" t="s">
        <v>2917</v>
      </c>
      <c r="D460" s="16" t="s">
        <v>2918</v>
      </c>
      <c r="E460" s="25" t="s">
        <v>5415</v>
      </c>
      <c r="F460" s="16" t="s">
        <v>5416</v>
      </c>
      <c r="G460" s="26" t="s">
        <v>130</v>
      </c>
      <c r="H460" s="27">
        <v>10000</v>
      </c>
      <c r="I460" s="28"/>
      <c r="J460" s="29"/>
      <c r="K460" s="12">
        <v>1</v>
      </c>
      <c r="L460" s="77"/>
      <c r="M460" s="10"/>
      <c r="N460" s="11"/>
      <c r="O460" s="97">
        <v>0</v>
      </c>
      <c r="P460" s="97" t="s">
        <v>207</v>
      </c>
      <c r="Q460" s="147" t="s">
        <v>12687</v>
      </c>
      <c r="R460" s="147" t="s">
        <v>12364</v>
      </c>
      <c r="S460" s="78">
        <v>0</v>
      </c>
      <c r="T460" s="48">
        <v>0</v>
      </c>
      <c r="U460" s="23"/>
      <c r="V460" s="24"/>
      <c r="W460" s="62" t="s">
        <v>2921</v>
      </c>
    </row>
    <row r="461" spans="1:23" ht="23.45" customHeight="1">
      <c r="A461" s="16" t="s">
        <v>5666</v>
      </c>
      <c r="B461" s="16" t="s">
        <v>2916</v>
      </c>
      <c r="C461" s="16" t="s">
        <v>2917</v>
      </c>
      <c r="D461" s="16" t="s">
        <v>2918</v>
      </c>
      <c r="E461" s="25" t="s">
        <v>5285</v>
      </c>
      <c r="F461" s="16" t="s">
        <v>5286</v>
      </c>
      <c r="G461" s="26" t="s">
        <v>130</v>
      </c>
      <c r="H461" s="27">
        <v>6000</v>
      </c>
      <c r="I461" s="28"/>
      <c r="J461" s="29"/>
      <c r="K461" s="12">
        <v>1</v>
      </c>
      <c r="L461" s="77"/>
      <c r="M461" s="10"/>
      <c r="N461" s="11">
        <v>1</v>
      </c>
      <c r="O461" s="97">
        <v>1</v>
      </c>
      <c r="P461" s="97" t="s">
        <v>207</v>
      </c>
      <c r="Q461" s="242"/>
      <c r="R461" s="147" t="s">
        <v>11878</v>
      </c>
      <c r="S461" s="78">
        <v>1</v>
      </c>
      <c r="T461" s="48">
        <v>0</v>
      </c>
      <c r="U461" s="23"/>
      <c r="V461" s="24"/>
      <c r="W461" s="62" t="s">
        <v>2921</v>
      </c>
    </row>
    <row r="462" spans="1:23" ht="23.45" customHeight="1">
      <c r="A462" s="30" t="s">
        <v>5666</v>
      </c>
      <c r="B462" s="69" t="s">
        <v>10898</v>
      </c>
      <c r="C462" s="30" t="s">
        <v>2917</v>
      </c>
      <c r="D462" s="30" t="s">
        <v>2918</v>
      </c>
      <c r="E462" s="31" t="s">
        <v>6673</v>
      </c>
      <c r="F462" s="30" t="s">
        <v>6674</v>
      </c>
      <c r="G462" s="32" t="s">
        <v>9487</v>
      </c>
      <c r="H462" s="33">
        <v>9500</v>
      </c>
      <c r="I462" s="39"/>
      <c r="J462" s="40"/>
      <c r="K462" s="34">
        <v>1</v>
      </c>
      <c r="L462" s="76"/>
      <c r="M462" s="14"/>
      <c r="N462" s="15"/>
      <c r="O462" s="97">
        <v>0</v>
      </c>
      <c r="P462" s="97" t="s">
        <v>207</v>
      </c>
      <c r="Q462" s="146"/>
      <c r="R462" s="217" t="s">
        <v>12756</v>
      </c>
      <c r="S462" s="78">
        <v>0</v>
      </c>
      <c r="T462" s="49">
        <v>0</v>
      </c>
      <c r="U462" s="23"/>
      <c r="V462" s="24"/>
      <c r="W462" s="62" t="s">
        <v>2921</v>
      </c>
    </row>
    <row r="463" spans="1:23" ht="23.45" customHeight="1">
      <c r="A463" s="30" t="s">
        <v>5666</v>
      </c>
      <c r="B463" s="69" t="s">
        <v>10898</v>
      </c>
      <c r="C463" s="30" t="s">
        <v>2917</v>
      </c>
      <c r="D463" s="30" t="s">
        <v>2918</v>
      </c>
      <c r="E463" s="31" t="s">
        <v>6673</v>
      </c>
      <c r="F463" s="30" t="s">
        <v>6674</v>
      </c>
      <c r="G463" s="32" t="s">
        <v>9487</v>
      </c>
      <c r="H463" s="33">
        <v>9500</v>
      </c>
      <c r="I463" s="39"/>
      <c r="J463" s="40"/>
      <c r="K463" s="34">
        <v>1</v>
      </c>
      <c r="L463" s="76"/>
      <c r="M463" s="14"/>
      <c r="N463" s="15"/>
      <c r="O463" s="97">
        <v>0</v>
      </c>
      <c r="P463" s="97" t="s">
        <v>207</v>
      </c>
      <c r="Q463" s="146"/>
      <c r="R463" s="217" t="s">
        <v>12757</v>
      </c>
      <c r="S463" s="78">
        <v>0</v>
      </c>
      <c r="T463" s="49">
        <v>0</v>
      </c>
      <c r="U463" s="23"/>
      <c r="V463" s="24"/>
      <c r="W463" s="62" t="s">
        <v>2921</v>
      </c>
    </row>
    <row r="464" spans="1:23" ht="23.45" customHeight="1">
      <c r="A464" s="16"/>
      <c r="B464" s="16"/>
      <c r="C464" s="16"/>
      <c r="D464" s="16"/>
      <c r="E464" s="25"/>
      <c r="F464" s="16"/>
      <c r="G464" s="26"/>
      <c r="H464" s="27"/>
      <c r="I464" s="28"/>
      <c r="J464" s="29"/>
      <c r="K464" s="12"/>
      <c r="L464" s="77"/>
      <c r="M464" s="10"/>
      <c r="N464" s="11"/>
      <c r="O464" s="97">
        <v>0</v>
      </c>
      <c r="P464" s="97" t="s">
        <v>207</v>
      </c>
      <c r="Q464" s="242"/>
      <c r="R464" s="147"/>
      <c r="S464" s="78">
        <v>0</v>
      </c>
      <c r="T464" s="49">
        <v>0</v>
      </c>
      <c r="U464" s="23"/>
      <c r="V464" s="24"/>
      <c r="W464" s="62" t="s">
        <v>207</v>
      </c>
    </row>
    <row r="465" spans="1:23" ht="23.4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9739</v>
      </c>
      <c r="F465" s="35" t="s">
        <v>9740</v>
      </c>
      <c r="G465" s="37" t="s">
        <v>6756</v>
      </c>
      <c r="H465" s="38">
        <v>11000</v>
      </c>
      <c r="I465" s="39"/>
      <c r="J465" s="40">
        <v>2</v>
      </c>
      <c r="K465" s="41"/>
      <c r="L465" s="76"/>
      <c r="M465" s="14"/>
      <c r="N465" s="15"/>
      <c r="O465" s="97">
        <v>0</v>
      </c>
      <c r="P465" s="97" t="s">
        <v>207</v>
      </c>
      <c r="Q465" s="146"/>
      <c r="R465" s="146" t="s">
        <v>151</v>
      </c>
      <c r="S465" s="78">
        <v>0</v>
      </c>
      <c r="T465" s="48">
        <v>0</v>
      </c>
      <c r="U465" s="23">
        <v>22000</v>
      </c>
      <c r="V465" s="24">
        <v>45887</v>
      </c>
      <c r="W465" s="62" t="s">
        <v>373</v>
      </c>
    </row>
    <row r="466" spans="1:23" ht="23.4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9739</v>
      </c>
      <c r="F466" s="35" t="s">
        <v>9740</v>
      </c>
      <c r="G466" s="37" t="s">
        <v>6756</v>
      </c>
      <c r="H466" s="38">
        <v>11000</v>
      </c>
      <c r="I466" s="39"/>
      <c r="J466" s="40">
        <v>1</v>
      </c>
      <c r="K466" s="12"/>
      <c r="L466" s="77"/>
      <c r="M466" s="10"/>
      <c r="N466" s="11"/>
      <c r="O466" s="97">
        <v>0</v>
      </c>
      <c r="P466" s="97" t="s">
        <v>207</v>
      </c>
      <c r="Q466" s="146"/>
      <c r="R466" s="146" t="s">
        <v>504</v>
      </c>
      <c r="S466" s="78">
        <v>0</v>
      </c>
      <c r="T466" s="48">
        <v>0</v>
      </c>
      <c r="U466" s="23">
        <v>11000</v>
      </c>
      <c r="V466" s="24">
        <v>45883</v>
      </c>
      <c r="W466" s="62" t="s">
        <v>373</v>
      </c>
    </row>
    <row r="467" spans="1:23" ht="23.4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8066</v>
      </c>
      <c r="F467" s="35" t="s">
        <v>8067</v>
      </c>
      <c r="G467" s="37" t="s">
        <v>6875</v>
      </c>
      <c r="H467" s="38">
        <v>9000</v>
      </c>
      <c r="I467" s="39"/>
      <c r="J467" s="40">
        <v>1</v>
      </c>
      <c r="K467" s="41"/>
      <c r="L467" s="76"/>
      <c r="M467" s="14"/>
      <c r="N467" s="15"/>
      <c r="O467" s="97">
        <v>0</v>
      </c>
      <c r="P467" s="97" t="s">
        <v>207</v>
      </c>
      <c r="Q467" s="146"/>
      <c r="R467" s="146" t="s">
        <v>504</v>
      </c>
      <c r="S467" s="78">
        <v>0</v>
      </c>
      <c r="T467" s="48">
        <v>0</v>
      </c>
      <c r="U467" s="23">
        <v>9000</v>
      </c>
      <c r="V467" s="24">
        <v>45887</v>
      </c>
      <c r="W467" s="62" t="s">
        <v>373</v>
      </c>
    </row>
    <row r="468" spans="1:23" ht="23.4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8068</v>
      </c>
      <c r="F468" s="35" t="s">
        <v>8067</v>
      </c>
      <c r="G468" s="37" t="s">
        <v>6756</v>
      </c>
      <c r="H468" s="38">
        <v>9000</v>
      </c>
      <c r="I468" s="39"/>
      <c r="J468" s="40">
        <v>17</v>
      </c>
      <c r="K468" s="41"/>
      <c r="L468" s="76"/>
      <c r="M468" s="14">
        <v>17</v>
      </c>
      <c r="N468" s="15"/>
      <c r="O468" s="97">
        <v>17</v>
      </c>
      <c r="P468" s="97" t="s">
        <v>207</v>
      </c>
      <c r="Q468" s="233"/>
      <c r="R468" s="146" t="s">
        <v>11261</v>
      </c>
      <c r="S468" s="78">
        <v>17</v>
      </c>
      <c r="T468" s="48">
        <v>0</v>
      </c>
      <c r="U468" s="23">
        <v>153000</v>
      </c>
      <c r="V468" s="24">
        <v>45881</v>
      </c>
      <c r="W468" s="62" t="s">
        <v>373</v>
      </c>
    </row>
    <row r="469" spans="1:23" ht="23.4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11351</v>
      </c>
      <c r="F469" s="35" t="s">
        <v>9877</v>
      </c>
      <c r="G469" s="37" t="s">
        <v>6874</v>
      </c>
      <c r="H469" s="38">
        <v>11000</v>
      </c>
      <c r="I469" s="39"/>
      <c r="J469" s="40">
        <v>23</v>
      </c>
      <c r="K469" s="41"/>
      <c r="L469" s="76"/>
      <c r="M469" s="14"/>
      <c r="N469" s="15"/>
      <c r="O469" s="97">
        <v>0</v>
      </c>
      <c r="P469" s="97" t="s">
        <v>207</v>
      </c>
      <c r="Q469" s="233"/>
      <c r="R469" s="146" t="s">
        <v>6760</v>
      </c>
      <c r="S469" s="78">
        <v>0</v>
      </c>
      <c r="T469" s="48">
        <v>0</v>
      </c>
      <c r="U469" s="23">
        <v>253000</v>
      </c>
      <c r="V469" s="24">
        <v>45887</v>
      </c>
      <c r="W469" s="62" t="s">
        <v>373</v>
      </c>
    </row>
    <row r="470" spans="1:23" ht="23.45" customHeight="1">
      <c r="A470" s="35" t="s">
        <v>525</v>
      </c>
      <c r="B470" s="35" t="s">
        <v>10732</v>
      </c>
      <c r="C470" s="35" t="s">
        <v>159</v>
      </c>
      <c r="D470" s="35" t="s">
        <v>160</v>
      </c>
      <c r="E470" s="36" t="s">
        <v>11351</v>
      </c>
      <c r="F470" s="35" t="s">
        <v>9877</v>
      </c>
      <c r="G470" s="37" t="s">
        <v>6874</v>
      </c>
      <c r="H470" s="38">
        <v>11000</v>
      </c>
      <c r="I470" s="39"/>
      <c r="J470" s="40">
        <v>14</v>
      </c>
      <c r="K470" s="41"/>
      <c r="L470" s="76"/>
      <c r="M470" s="14">
        <v>14</v>
      </c>
      <c r="N470" s="15"/>
      <c r="O470" s="97">
        <v>14</v>
      </c>
      <c r="P470" s="97" t="s">
        <v>207</v>
      </c>
      <c r="Q470" s="233"/>
      <c r="R470" s="146" t="s">
        <v>11260</v>
      </c>
      <c r="S470" s="78">
        <v>14</v>
      </c>
      <c r="T470" s="48">
        <v>0</v>
      </c>
      <c r="U470" s="23">
        <v>154000</v>
      </c>
      <c r="V470" s="24">
        <v>45883</v>
      </c>
      <c r="W470" s="62" t="s">
        <v>373</v>
      </c>
    </row>
    <row r="471" spans="1:23" ht="23.45" customHeight="1">
      <c r="A471" s="35" t="s">
        <v>525</v>
      </c>
      <c r="B471" s="35" t="s">
        <v>10732</v>
      </c>
      <c r="C471" s="35" t="s">
        <v>159</v>
      </c>
      <c r="D471" s="35" t="s">
        <v>160</v>
      </c>
      <c r="E471" s="36" t="s">
        <v>11351</v>
      </c>
      <c r="F471" s="35" t="s">
        <v>9877</v>
      </c>
      <c r="G471" s="37" t="s">
        <v>6874</v>
      </c>
      <c r="H471" s="38">
        <v>11000</v>
      </c>
      <c r="I471" s="39"/>
      <c r="J471" s="40">
        <v>3</v>
      </c>
      <c r="K471" s="41"/>
      <c r="L471" s="76"/>
      <c r="M471" s="14">
        <v>3</v>
      </c>
      <c r="N471" s="15"/>
      <c r="O471" s="97">
        <v>3</v>
      </c>
      <c r="P471" s="97" t="s">
        <v>207</v>
      </c>
      <c r="Q471" s="233"/>
      <c r="R471" s="146" t="s">
        <v>144</v>
      </c>
      <c r="S471" s="78">
        <v>3</v>
      </c>
      <c r="T471" s="48">
        <v>0</v>
      </c>
      <c r="U471" s="23">
        <v>33000</v>
      </c>
      <c r="V471" s="24">
        <v>45882</v>
      </c>
      <c r="W471" s="62" t="s">
        <v>373</v>
      </c>
    </row>
    <row r="472" spans="1:23" ht="23.45" customHeight="1">
      <c r="A472" s="35" t="s">
        <v>525</v>
      </c>
      <c r="B472" s="35" t="s">
        <v>10732</v>
      </c>
      <c r="C472" s="35" t="s">
        <v>159</v>
      </c>
      <c r="D472" s="35" t="s">
        <v>160</v>
      </c>
      <c r="E472" s="36" t="s">
        <v>11352</v>
      </c>
      <c r="F472" s="35" t="s">
        <v>9877</v>
      </c>
      <c r="G472" s="37" t="s">
        <v>6875</v>
      </c>
      <c r="H472" s="38">
        <v>11000</v>
      </c>
      <c r="I472" s="39"/>
      <c r="J472" s="40">
        <v>25</v>
      </c>
      <c r="K472" s="41"/>
      <c r="L472" s="76"/>
      <c r="M472" s="14"/>
      <c r="N472" s="15"/>
      <c r="O472" s="97">
        <v>0</v>
      </c>
      <c r="P472" s="97"/>
      <c r="Q472" s="233"/>
      <c r="R472" s="146" t="s">
        <v>12713</v>
      </c>
      <c r="S472" s="78">
        <v>0</v>
      </c>
      <c r="T472" s="48">
        <v>0</v>
      </c>
      <c r="U472" s="23">
        <v>286000</v>
      </c>
      <c r="V472" s="24">
        <v>45887</v>
      </c>
      <c r="W472" s="62" t="s">
        <v>373</v>
      </c>
    </row>
    <row r="473" spans="1:23" ht="23.45" customHeight="1">
      <c r="A473" s="35" t="s">
        <v>525</v>
      </c>
      <c r="B473" s="35" t="s">
        <v>10732</v>
      </c>
      <c r="C473" s="35" t="s">
        <v>159</v>
      </c>
      <c r="D473" s="35" t="s">
        <v>160</v>
      </c>
      <c r="E473" s="36" t="s">
        <v>11352</v>
      </c>
      <c r="F473" s="35" t="s">
        <v>9877</v>
      </c>
      <c r="G473" s="37" t="s">
        <v>6875</v>
      </c>
      <c r="H473" s="38">
        <v>11000</v>
      </c>
      <c r="I473" s="39"/>
      <c r="J473" s="40">
        <v>1</v>
      </c>
      <c r="K473" s="41"/>
      <c r="L473" s="76"/>
      <c r="M473" s="14">
        <v>1</v>
      </c>
      <c r="N473" s="15"/>
      <c r="O473" s="97">
        <v>1</v>
      </c>
      <c r="P473" s="97" t="s">
        <v>207</v>
      </c>
      <c r="Q473" s="233" t="s">
        <v>12693</v>
      </c>
      <c r="R473" s="146" t="s">
        <v>12713</v>
      </c>
      <c r="S473" s="78">
        <v>1</v>
      </c>
      <c r="T473" s="48">
        <v>0</v>
      </c>
      <c r="U473" s="23">
        <v>286000</v>
      </c>
      <c r="V473" s="24">
        <v>45887</v>
      </c>
      <c r="W473" s="62" t="s">
        <v>373</v>
      </c>
    </row>
    <row r="474" spans="1:23" ht="23.45" customHeight="1">
      <c r="A474" s="35" t="s">
        <v>525</v>
      </c>
      <c r="B474" s="35" t="s">
        <v>10732</v>
      </c>
      <c r="C474" s="35" t="s">
        <v>159</v>
      </c>
      <c r="D474" s="35" t="s">
        <v>160</v>
      </c>
      <c r="E474" s="36" t="s">
        <v>11352</v>
      </c>
      <c r="F474" s="35" t="s">
        <v>9877</v>
      </c>
      <c r="G474" s="37" t="s">
        <v>6875</v>
      </c>
      <c r="H474" s="38">
        <v>11000</v>
      </c>
      <c r="I474" s="39"/>
      <c r="J474" s="40">
        <v>4</v>
      </c>
      <c r="K474" s="41"/>
      <c r="L474" s="76"/>
      <c r="M474" s="14">
        <v>4</v>
      </c>
      <c r="N474" s="15"/>
      <c r="O474" s="97">
        <v>4</v>
      </c>
      <c r="P474" s="97" t="s">
        <v>207</v>
      </c>
      <c r="Q474" s="233"/>
      <c r="R474" s="146" t="s">
        <v>11264</v>
      </c>
      <c r="S474" s="78">
        <v>4</v>
      </c>
      <c r="T474" s="48">
        <v>0</v>
      </c>
      <c r="U474" s="23">
        <v>44000</v>
      </c>
      <c r="V474" s="24">
        <v>45883</v>
      </c>
      <c r="W474" s="62" t="s">
        <v>373</v>
      </c>
    </row>
    <row r="475" spans="1:23" ht="23.45" customHeight="1">
      <c r="A475" s="35" t="s">
        <v>525</v>
      </c>
      <c r="B475" s="35" t="s">
        <v>10732</v>
      </c>
      <c r="C475" s="35" t="s">
        <v>159</v>
      </c>
      <c r="D475" s="35" t="s">
        <v>160</v>
      </c>
      <c r="E475" s="36" t="s">
        <v>11352</v>
      </c>
      <c r="F475" s="35" t="s">
        <v>9877</v>
      </c>
      <c r="G475" s="37" t="s">
        <v>6875</v>
      </c>
      <c r="H475" s="38">
        <v>11000</v>
      </c>
      <c r="I475" s="39">
        <v>10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227" t="s">
        <v>12690</v>
      </c>
      <c r="R475" s="146" t="s">
        <v>599</v>
      </c>
      <c r="S475" s="78">
        <v>0</v>
      </c>
      <c r="T475" s="48">
        <v>110000</v>
      </c>
      <c r="U475" s="23"/>
      <c r="V475" s="24"/>
      <c r="W475" s="62" t="s">
        <v>373</v>
      </c>
    </row>
    <row r="476" spans="1:23" ht="23.45" customHeight="1">
      <c r="A476" s="35" t="s">
        <v>525</v>
      </c>
      <c r="B476" s="35" t="s">
        <v>10732</v>
      </c>
      <c r="C476" s="35" t="s">
        <v>159</v>
      </c>
      <c r="D476" s="35" t="s">
        <v>160</v>
      </c>
      <c r="E476" s="36" t="s">
        <v>11639</v>
      </c>
      <c r="F476" s="35" t="s">
        <v>9877</v>
      </c>
      <c r="G476" s="37" t="s">
        <v>7064</v>
      </c>
      <c r="H476" s="38">
        <v>11000</v>
      </c>
      <c r="I476" s="39">
        <v>2</v>
      </c>
      <c r="J476" s="40"/>
      <c r="K476" s="41"/>
      <c r="L476" s="76">
        <v>2</v>
      </c>
      <c r="M476" s="14"/>
      <c r="N476" s="15"/>
      <c r="O476" s="97">
        <v>2</v>
      </c>
      <c r="P476" s="97" t="s">
        <v>207</v>
      </c>
      <c r="Q476" s="146"/>
      <c r="R476" s="146"/>
      <c r="S476" s="78">
        <v>2</v>
      </c>
      <c r="T476" s="48">
        <v>22000</v>
      </c>
      <c r="U476" s="23"/>
      <c r="V476" s="24"/>
      <c r="W476" s="62" t="s">
        <v>373</v>
      </c>
    </row>
    <row r="477" spans="1:23" ht="23.45" customHeight="1">
      <c r="A477" s="35" t="s">
        <v>525</v>
      </c>
      <c r="B477" s="35" t="s">
        <v>10732</v>
      </c>
      <c r="C477" s="35" t="s">
        <v>159</v>
      </c>
      <c r="D477" s="35" t="s">
        <v>160</v>
      </c>
      <c r="E477" s="36" t="s">
        <v>10033</v>
      </c>
      <c r="F477" s="30" t="s">
        <v>10034</v>
      </c>
      <c r="G477" s="37" t="s">
        <v>6874</v>
      </c>
      <c r="H477" s="38">
        <v>11000</v>
      </c>
      <c r="I477" s="39">
        <v>2</v>
      </c>
      <c r="J477" s="40"/>
      <c r="K477" s="41"/>
      <c r="L477" s="76">
        <v>2</v>
      </c>
      <c r="M477" s="14"/>
      <c r="N477" s="15"/>
      <c r="O477" s="97">
        <v>2</v>
      </c>
      <c r="P477" s="97" t="s">
        <v>207</v>
      </c>
      <c r="Q477" s="146"/>
      <c r="R477" s="146"/>
      <c r="S477" s="78">
        <v>2</v>
      </c>
      <c r="T477" s="48">
        <v>22000</v>
      </c>
      <c r="U477" s="23"/>
      <c r="V477" s="24"/>
      <c r="W477" s="62" t="s">
        <v>373</v>
      </c>
    </row>
    <row r="478" spans="1:23" ht="23.45" customHeight="1">
      <c r="A478" s="35" t="s">
        <v>525</v>
      </c>
      <c r="B478" s="35" t="s">
        <v>10732</v>
      </c>
      <c r="C478" s="35" t="s">
        <v>159</v>
      </c>
      <c r="D478" s="35" t="s">
        <v>160</v>
      </c>
      <c r="E478" s="36" t="s">
        <v>10138</v>
      </c>
      <c r="F478" s="30" t="s">
        <v>10034</v>
      </c>
      <c r="G478" s="37" t="s">
        <v>7067</v>
      </c>
      <c r="H478" s="38">
        <v>11000</v>
      </c>
      <c r="I478" s="39"/>
      <c r="J478" s="40">
        <v>8</v>
      </c>
      <c r="K478" s="41"/>
      <c r="L478" s="76"/>
      <c r="M478" s="14">
        <v>8</v>
      </c>
      <c r="N478" s="15"/>
      <c r="O478" s="97">
        <v>8</v>
      </c>
      <c r="P478" s="97" t="s">
        <v>207</v>
      </c>
      <c r="Q478" s="146"/>
      <c r="R478" s="146" t="s">
        <v>6039</v>
      </c>
      <c r="S478" s="78">
        <v>8</v>
      </c>
      <c r="T478" s="48">
        <v>0</v>
      </c>
      <c r="U478" s="23">
        <v>550000</v>
      </c>
      <c r="V478" s="24">
        <v>45881</v>
      </c>
      <c r="W478" s="62" t="s">
        <v>373</v>
      </c>
    </row>
    <row r="479" spans="1:23" ht="23.45" customHeight="1">
      <c r="A479" s="35" t="s">
        <v>525</v>
      </c>
      <c r="B479" s="35" t="s">
        <v>10732</v>
      </c>
      <c r="C479" s="35" t="s">
        <v>159</v>
      </c>
      <c r="D479" s="35" t="s">
        <v>160</v>
      </c>
      <c r="E479" s="36" t="s">
        <v>10138</v>
      </c>
      <c r="F479" s="35" t="s">
        <v>10034</v>
      </c>
      <c r="G479" s="37" t="s">
        <v>7067</v>
      </c>
      <c r="H479" s="38">
        <v>11000</v>
      </c>
      <c r="I479" s="39">
        <v>7</v>
      </c>
      <c r="J479" s="40"/>
      <c r="K479" s="41"/>
      <c r="L479" s="76"/>
      <c r="M479" s="14"/>
      <c r="N479" s="15"/>
      <c r="O479" s="97">
        <v>0</v>
      </c>
      <c r="P479" s="97" t="s">
        <v>207</v>
      </c>
      <c r="Q479" s="227" t="s">
        <v>12691</v>
      </c>
      <c r="R479" s="146" t="s">
        <v>6722</v>
      </c>
      <c r="S479" s="78">
        <v>0</v>
      </c>
      <c r="T479" s="48">
        <v>77000</v>
      </c>
      <c r="U479" s="23"/>
      <c r="V479" s="24"/>
      <c r="W479" s="62" t="s">
        <v>373</v>
      </c>
    </row>
    <row r="480" spans="1:23" ht="23.45" customHeight="1">
      <c r="A480" s="35" t="s">
        <v>525</v>
      </c>
      <c r="B480" s="35" t="s">
        <v>10732</v>
      </c>
      <c r="C480" s="35" t="s">
        <v>159</v>
      </c>
      <c r="D480" s="35" t="s">
        <v>160</v>
      </c>
      <c r="E480" s="36" t="s">
        <v>10035</v>
      </c>
      <c r="F480" s="35" t="s">
        <v>10034</v>
      </c>
      <c r="G480" s="37" t="s">
        <v>6756</v>
      </c>
      <c r="H480" s="38">
        <v>11000</v>
      </c>
      <c r="I480" s="39"/>
      <c r="J480" s="40">
        <v>18</v>
      </c>
      <c r="K480" s="41"/>
      <c r="L480" s="76"/>
      <c r="M480" s="14"/>
      <c r="N480" s="15"/>
      <c r="O480" s="97">
        <v>0</v>
      </c>
      <c r="P480" s="97"/>
      <c r="Q480" s="146"/>
      <c r="R480" s="146" t="s">
        <v>12714</v>
      </c>
      <c r="S480" s="78">
        <v>0</v>
      </c>
      <c r="T480" s="48">
        <v>0</v>
      </c>
      <c r="U480" s="23">
        <v>275000</v>
      </c>
      <c r="V480" s="24">
        <v>45887</v>
      </c>
      <c r="W480" s="62" t="s">
        <v>373</v>
      </c>
    </row>
    <row r="481" spans="1:23" ht="23.45" customHeight="1">
      <c r="A481" s="35" t="s">
        <v>525</v>
      </c>
      <c r="B481" s="35" t="s">
        <v>10732</v>
      </c>
      <c r="C481" s="35" t="s">
        <v>159</v>
      </c>
      <c r="D481" s="35" t="s">
        <v>160</v>
      </c>
      <c r="E481" s="36" t="s">
        <v>10035</v>
      </c>
      <c r="F481" s="35" t="s">
        <v>10034</v>
      </c>
      <c r="G481" s="37" t="s">
        <v>6756</v>
      </c>
      <c r="H481" s="38">
        <v>11000</v>
      </c>
      <c r="I481" s="39"/>
      <c r="J481" s="40">
        <v>7</v>
      </c>
      <c r="K481" s="41"/>
      <c r="L481" s="76"/>
      <c r="M481" s="14">
        <v>7</v>
      </c>
      <c r="N481" s="15"/>
      <c r="O481" s="97">
        <v>7</v>
      </c>
      <c r="P481" s="97" t="s">
        <v>207</v>
      </c>
      <c r="Q481" s="146"/>
      <c r="R481" s="146" t="s">
        <v>12714</v>
      </c>
      <c r="S481" s="78">
        <v>7</v>
      </c>
      <c r="T481" s="48">
        <v>0</v>
      </c>
      <c r="U481" s="23">
        <v>275000</v>
      </c>
      <c r="V481" s="24">
        <v>45887</v>
      </c>
      <c r="W481" s="62" t="s">
        <v>373</v>
      </c>
    </row>
    <row r="482" spans="1:23" ht="23.45" customHeight="1">
      <c r="A482" s="35" t="s">
        <v>525</v>
      </c>
      <c r="B482" s="35" t="s">
        <v>10732</v>
      </c>
      <c r="C482" s="35" t="s">
        <v>159</v>
      </c>
      <c r="D482" s="35" t="s">
        <v>160</v>
      </c>
      <c r="E482" s="36" t="s">
        <v>10035</v>
      </c>
      <c r="F482" s="35" t="s">
        <v>10034</v>
      </c>
      <c r="G482" s="37" t="s">
        <v>6756</v>
      </c>
      <c r="H482" s="38">
        <v>11000</v>
      </c>
      <c r="I482" s="39"/>
      <c r="J482" s="40">
        <v>8</v>
      </c>
      <c r="K482" s="41"/>
      <c r="L482" s="76"/>
      <c r="M482" s="14">
        <v>8</v>
      </c>
      <c r="N482" s="15"/>
      <c r="O482" s="97">
        <v>8</v>
      </c>
      <c r="P482" s="97" t="s">
        <v>207</v>
      </c>
      <c r="Q482" s="146"/>
      <c r="R482" s="146" t="s">
        <v>6039</v>
      </c>
      <c r="S482" s="78">
        <v>8</v>
      </c>
      <c r="T482" s="48">
        <v>0</v>
      </c>
      <c r="U482" s="23">
        <v>385000</v>
      </c>
      <c r="V482" s="24">
        <v>45881</v>
      </c>
      <c r="W482" s="62" t="s">
        <v>373</v>
      </c>
    </row>
    <row r="483" spans="1:23" ht="23.45" customHeight="1">
      <c r="A483" s="35" t="s">
        <v>525</v>
      </c>
      <c r="B483" s="35" t="s">
        <v>10732</v>
      </c>
      <c r="C483" s="35" t="s">
        <v>159</v>
      </c>
      <c r="D483" s="35" t="s">
        <v>160</v>
      </c>
      <c r="E483" s="36" t="s">
        <v>7367</v>
      </c>
      <c r="F483" s="35" t="s">
        <v>10463</v>
      </c>
      <c r="G483" s="37" t="s">
        <v>10451</v>
      </c>
      <c r="H483" s="38">
        <v>10000</v>
      </c>
      <c r="I483" s="39"/>
      <c r="J483" s="40">
        <v>1</v>
      </c>
      <c r="K483" s="41"/>
      <c r="L483" s="76"/>
      <c r="M483" s="14"/>
      <c r="N483" s="15"/>
      <c r="O483" s="97">
        <v>0</v>
      </c>
      <c r="P483" s="97" t="s">
        <v>207</v>
      </c>
      <c r="Q483" s="146"/>
      <c r="R483" s="146" t="s">
        <v>504</v>
      </c>
      <c r="S483" s="78">
        <v>0</v>
      </c>
      <c r="T483" s="48">
        <v>0</v>
      </c>
      <c r="U483" s="23">
        <v>30000</v>
      </c>
      <c r="V483" s="24">
        <v>45881</v>
      </c>
      <c r="W483" s="62" t="s">
        <v>373</v>
      </c>
    </row>
    <row r="484" spans="1:23" ht="23.45" customHeight="1">
      <c r="A484" s="35" t="s">
        <v>525</v>
      </c>
      <c r="B484" s="35" t="s">
        <v>10732</v>
      </c>
      <c r="C484" s="35" t="s">
        <v>159</v>
      </c>
      <c r="D484" s="35" t="s">
        <v>160</v>
      </c>
      <c r="E484" s="36" t="s">
        <v>7367</v>
      </c>
      <c r="F484" s="35" t="s">
        <v>10463</v>
      </c>
      <c r="G484" s="37" t="s">
        <v>10451</v>
      </c>
      <c r="H484" s="38">
        <v>10000</v>
      </c>
      <c r="I484" s="39">
        <v>1</v>
      </c>
      <c r="J484" s="40"/>
      <c r="K484" s="41"/>
      <c r="L484" s="76"/>
      <c r="M484" s="14"/>
      <c r="N484" s="15"/>
      <c r="O484" s="97">
        <v>0</v>
      </c>
      <c r="P484" s="97" t="s">
        <v>207</v>
      </c>
      <c r="Q484" s="227" t="s">
        <v>12692</v>
      </c>
      <c r="R484" s="146" t="s">
        <v>11378</v>
      </c>
      <c r="S484" s="78">
        <v>0</v>
      </c>
      <c r="T484" s="48">
        <v>10000</v>
      </c>
      <c r="U484" s="23"/>
      <c r="V484" s="24"/>
      <c r="W484" s="62" t="s">
        <v>373</v>
      </c>
    </row>
    <row r="485" spans="1:23" ht="23.45" customHeight="1">
      <c r="A485" s="35" t="s">
        <v>525</v>
      </c>
      <c r="B485" s="35" t="s">
        <v>10732</v>
      </c>
      <c r="C485" s="35" t="s">
        <v>159</v>
      </c>
      <c r="D485" s="35" t="s">
        <v>160</v>
      </c>
      <c r="E485" s="36" t="s">
        <v>11353</v>
      </c>
      <c r="F485" s="35" t="s">
        <v>9466</v>
      </c>
      <c r="G485" s="37" t="s">
        <v>6875</v>
      </c>
      <c r="H485" s="38">
        <v>12000</v>
      </c>
      <c r="I485" s="39"/>
      <c r="J485" s="29">
        <v>1</v>
      </c>
      <c r="K485" s="41"/>
      <c r="L485" s="76"/>
      <c r="M485" s="14"/>
      <c r="N485" s="15"/>
      <c r="O485" s="97">
        <v>0</v>
      </c>
      <c r="P485" s="97" t="s">
        <v>207</v>
      </c>
      <c r="Q485" s="231" t="s">
        <v>36</v>
      </c>
      <c r="R485" s="146" t="s">
        <v>504</v>
      </c>
      <c r="S485" s="78">
        <v>0</v>
      </c>
      <c r="T485" s="48">
        <v>0</v>
      </c>
      <c r="U485" s="23">
        <v>12000</v>
      </c>
      <c r="V485" s="24">
        <v>45887</v>
      </c>
      <c r="W485" s="62" t="s">
        <v>373</v>
      </c>
    </row>
    <row r="486" spans="1:23" ht="23.45" customHeight="1">
      <c r="A486" s="35" t="s">
        <v>525</v>
      </c>
      <c r="B486" s="35" t="s">
        <v>10732</v>
      </c>
      <c r="C486" s="35" t="s">
        <v>159</v>
      </c>
      <c r="D486" s="35" t="s">
        <v>160</v>
      </c>
      <c r="E486" s="36" t="s">
        <v>11353</v>
      </c>
      <c r="F486" s="35" t="s">
        <v>9466</v>
      </c>
      <c r="G486" s="37" t="s">
        <v>6875</v>
      </c>
      <c r="H486" s="38">
        <v>12000</v>
      </c>
      <c r="I486" s="39"/>
      <c r="J486" s="29">
        <v>6</v>
      </c>
      <c r="K486" s="41"/>
      <c r="L486" s="76"/>
      <c r="M486" s="14"/>
      <c r="N486" s="15"/>
      <c r="O486" s="97">
        <v>0</v>
      </c>
      <c r="P486" s="97" t="s">
        <v>207</v>
      </c>
      <c r="Q486" s="231" t="s">
        <v>36</v>
      </c>
      <c r="R486" s="146" t="s">
        <v>7773</v>
      </c>
      <c r="S486" s="78">
        <v>0</v>
      </c>
      <c r="T486" s="48">
        <v>0</v>
      </c>
      <c r="U486" s="23">
        <v>180000</v>
      </c>
      <c r="V486" s="24">
        <v>45881</v>
      </c>
      <c r="W486" s="62" t="s">
        <v>373</v>
      </c>
    </row>
    <row r="487" spans="1:23" ht="23.45" customHeight="1">
      <c r="A487" s="35" t="s">
        <v>525</v>
      </c>
      <c r="B487" s="35" t="s">
        <v>10732</v>
      </c>
      <c r="C487" s="35" t="s">
        <v>159</v>
      </c>
      <c r="D487" s="35" t="s">
        <v>160</v>
      </c>
      <c r="E487" s="36" t="s">
        <v>11353</v>
      </c>
      <c r="F487" s="154" t="s">
        <v>9466</v>
      </c>
      <c r="G487" s="165" t="s">
        <v>6875</v>
      </c>
      <c r="H487" s="38">
        <v>12000</v>
      </c>
      <c r="I487" s="39">
        <v>3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34" t="s">
        <v>12688</v>
      </c>
      <c r="R487" s="146" t="s">
        <v>11377</v>
      </c>
      <c r="S487" s="78">
        <v>0</v>
      </c>
      <c r="T487" s="48">
        <v>0</v>
      </c>
      <c r="U487" s="23"/>
      <c r="V487" s="24"/>
      <c r="W487" s="62" t="s">
        <v>373</v>
      </c>
    </row>
    <row r="488" spans="1:23" ht="23.45" customHeight="1">
      <c r="A488" s="35" t="s">
        <v>525</v>
      </c>
      <c r="B488" s="35" t="s">
        <v>10732</v>
      </c>
      <c r="C488" s="35" t="s">
        <v>159</v>
      </c>
      <c r="D488" s="35" t="s">
        <v>160</v>
      </c>
      <c r="E488" s="36" t="s">
        <v>11926</v>
      </c>
      <c r="F488" s="35" t="s">
        <v>9843</v>
      </c>
      <c r="G488" s="37" t="s">
        <v>6875</v>
      </c>
      <c r="H488" s="38">
        <v>9000</v>
      </c>
      <c r="I488" s="39"/>
      <c r="J488" s="40">
        <v>3</v>
      </c>
      <c r="K488" s="41"/>
      <c r="L488" s="76"/>
      <c r="M488" s="14">
        <v>3</v>
      </c>
      <c r="N488" s="15"/>
      <c r="O488" s="97">
        <v>3</v>
      </c>
      <c r="P488" s="97" t="s">
        <v>207</v>
      </c>
      <c r="Q488" s="233"/>
      <c r="R488" s="146" t="s">
        <v>144</v>
      </c>
      <c r="S488" s="78">
        <v>3</v>
      </c>
      <c r="T488" s="48">
        <v>0</v>
      </c>
      <c r="U488" s="23">
        <v>27000</v>
      </c>
      <c r="V488" s="24">
        <v>45883</v>
      </c>
      <c r="W488" s="62" t="s">
        <v>373</v>
      </c>
    </row>
    <row r="489" spans="1:23" ht="23.45" customHeight="1">
      <c r="A489" s="35" t="s">
        <v>525</v>
      </c>
      <c r="B489" s="35" t="s">
        <v>10732</v>
      </c>
      <c r="C489" s="35" t="s">
        <v>159</v>
      </c>
      <c r="D489" s="35" t="s">
        <v>160</v>
      </c>
      <c r="E489" s="36" t="s">
        <v>9529</v>
      </c>
      <c r="F489" s="35" t="s">
        <v>9469</v>
      </c>
      <c r="G489" s="37" t="s">
        <v>7067</v>
      </c>
      <c r="H489" s="38">
        <v>6000</v>
      </c>
      <c r="I489" s="39"/>
      <c r="J489" s="40">
        <v>3</v>
      </c>
      <c r="K489" s="41"/>
      <c r="L489" s="76"/>
      <c r="M489" s="14"/>
      <c r="N489" s="15"/>
      <c r="O489" s="97">
        <v>0</v>
      </c>
      <c r="P489" s="97" t="s">
        <v>207</v>
      </c>
      <c r="Q489" s="233"/>
      <c r="R489" s="146" t="s">
        <v>144</v>
      </c>
      <c r="S489" s="78">
        <v>0</v>
      </c>
      <c r="T489" s="48">
        <v>0</v>
      </c>
      <c r="U489" s="23">
        <v>18000</v>
      </c>
      <c r="V489" s="24">
        <v>45887</v>
      </c>
      <c r="W489" s="62" t="s">
        <v>373</v>
      </c>
    </row>
    <row r="490" spans="1:23" ht="23.45" customHeight="1">
      <c r="A490" s="35" t="s">
        <v>525</v>
      </c>
      <c r="B490" s="35" t="s">
        <v>10732</v>
      </c>
      <c r="C490" s="35" t="s">
        <v>159</v>
      </c>
      <c r="D490" s="35" t="s">
        <v>160</v>
      </c>
      <c r="E490" s="36" t="s">
        <v>7376</v>
      </c>
      <c r="F490" s="35" t="s">
        <v>7370</v>
      </c>
      <c r="G490" s="37" t="s">
        <v>7377</v>
      </c>
      <c r="H490" s="38">
        <v>8000</v>
      </c>
      <c r="I490" s="39"/>
      <c r="J490" s="40">
        <v>20</v>
      </c>
      <c r="K490" s="41"/>
      <c r="L490" s="76"/>
      <c r="M490" s="14"/>
      <c r="N490" s="15"/>
      <c r="O490" s="97">
        <v>0</v>
      </c>
      <c r="P490" s="97" t="s">
        <v>207</v>
      </c>
      <c r="Q490" s="233"/>
      <c r="R490" s="146" t="s">
        <v>97</v>
      </c>
      <c r="S490" s="78">
        <v>0</v>
      </c>
      <c r="T490" s="48">
        <v>0</v>
      </c>
      <c r="U490" s="23">
        <v>160000</v>
      </c>
      <c r="V490" s="24">
        <v>45887</v>
      </c>
      <c r="W490" s="62" t="s">
        <v>373</v>
      </c>
    </row>
    <row r="491" spans="1:23" ht="23.4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7376</v>
      </c>
      <c r="F491" s="35" t="s">
        <v>7370</v>
      </c>
      <c r="G491" s="37" t="s">
        <v>7377</v>
      </c>
      <c r="H491" s="38">
        <v>8000</v>
      </c>
      <c r="I491" s="39"/>
      <c r="J491" s="40">
        <v>2</v>
      </c>
      <c r="K491" s="41"/>
      <c r="L491" s="76"/>
      <c r="M491" s="14"/>
      <c r="N491" s="15"/>
      <c r="O491" s="97">
        <v>0</v>
      </c>
      <c r="P491" s="97"/>
      <c r="Q491" s="233"/>
      <c r="R491" s="146" t="s">
        <v>11722</v>
      </c>
      <c r="S491" s="78">
        <v>0</v>
      </c>
      <c r="T491" s="48">
        <v>0</v>
      </c>
      <c r="U491" s="23">
        <v>40000</v>
      </c>
      <c r="V491" s="24">
        <v>45883</v>
      </c>
      <c r="W491" s="62" t="s">
        <v>373</v>
      </c>
    </row>
    <row r="492" spans="1:23" ht="23.4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7376</v>
      </c>
      <c r="F492" s="35" t="s">
        <v>7370</v>
      </c>
      <c r="G492" s="37" t="s">
        <v>7377</v>
      </c>
      <c r="H492" s="38">
        <v>8000</v>
      </c>
      <c r="I492" s="39"/>
      <c r="J492" s="40">
        <v>3</v>
      </c>
      <c r="K492" s="41"/>
      <c r="L492" s="76"/>
      <c r="M492" s="14">
        <v>3</v>
      </c>
      <c r="N492" s="15"/>
      <c r="O492" s="97">
        <v>3</v>
      </c>
      <c r="P492" s="97" t="s">
        <v>207</v>
      </c>
      <c r="Q492" s="233"/>
      <c r="R492" s="146" t="s">
        <v>11722</v>
      </c>
      <c r="S492" s="78">
        <v>3</v>
      </c>
      <c r="T492" s="48">
        <v>0</v>
      </c>
      <c r="U492" s="23">
        <v>40000</v>
      </c>
      <c r="V492" s="24">
        <v>45883</v>
      </c>
      <c r="W492" s="62" t="s">
        <v>373</v>
      </c>
    </row>
    <row r="493" spans="1:23" ht="23.4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7376</v>
      </c>
      <c r="F493" s="35" t="s">
        <v>7370</v>
      </c>
      <c r="G493" s="37" t="s">
        <v>7377</v>
      </c>
      <c r="H493" s="38">
        <v>8000</v>
      </c>
      <c r="I493" s="39"/>
      <c r="J493" s="40">
        <v>2</v>
      </c>
      <c r="K493" s="41"/>
      <c r="L493" s="76"/>
      <c r="M493" s="14">
        <v>2</v>
      </c>
      <c r="N493" s="15"/>
      <c r="O493" s="97">
        <v>2</v>
      </c>
      <c r="P493" s="97" t="s">
        <v>207</v>
      </c>
      <c r="Q493" s="233"/>
      <c r="R493" s="146" t="s">
        <v>151</v>
      </c>
      <c r="S493" s="78">
        <v>2</v>
      </c>
      <c r="T493" s="48">
        <v>0</v>
      </c>
      <c r="U493" s="23">
        <v>120000</v>
      </c>
      <c r="V493" s="24">
        <v>45881</v>
      </c>
      <c r="W493" s="62" t="s">
        <v>373</v>
      </c>
    </row>
    <row r="494" spans="1:23" ht="23.4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12153</v>
      </c>
      <c r="F494" s="35" t="s">
        <v>7370</v>
      </c>
      <c r="G494" s="37" t="s">
        <v>12154</v>
      </c>
      <c r="H494" s="38">
        <v>8000</v>
      </c>
      <c r="I494" s="39"/>
      <c r="J494" s="40">
        <v>28</v>
      </c>
      <c r="K494" s="41"/>
      <c r="L494" s="76"/>
      <c r="M494" s="14"/>
      <c r="N494" s="15"/>
      <c r="O494" s="97">
        <v>0</v>
      </c>
      <c r="P494" s="97" t="s">
        <v>207</v>
      </c>
      <c r="Q494" s="233"/>
      <c r="R494" s="146" t="s">
        <v>12375</v>
      </c>
      <c r="S494" s="78">
        <v>0</v>
      </c>
      <c r="T494" s="48">
        <v>0</v>
      </c>
      <c r="U494" s="23">
        <v>224000</v>
      </c>
      <c r="V494" s="24">
        <v>45887</v>
      </c>
      <c r="W494" s="62" t="s">
        <v>373</v>
      </c>
    </row>
    <row r="495" spans="1:23" ht="23.4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7369</v>
      </c>
      <c r="F495" s="35" t="s">
        <v>7370</v>
      </c>
      <c r="G495" s="37" t="s">
        <v>7371</v>
      </c>
      <c r="H495" s="38">
        <v>8000</v>
      </c>
      <c r="I495" s="39"/>
      <c r="J495" s="40">
        <v>2</v>
      </c>
      <c r="K495" s="41"/>
      <c r="L495" s="76"/>
      <c r="M495" s="14">
        <v>2</v>
      </c>
      <c r="N495" s="15"/>
      <c r="O495" s="97">
        <v>2</v>
      </c>
      <c r="P495" s="97" t="s">
        <v>207</v>
      </c>
      <c r="Q495" s="233"/>
      <c r="R495" s="146" t="s">
        <v>151</v>
      </c>
      <c r="S495" s="78">
        <v>2</v>
      </c>
      <c r="T495" s="48">
        <v>0</v>
      </c>
      <c r="U495" s="23">
        <v>120000</v>
      </c>
      <c r="V495" s="24">
        <v>45887</v>
      </c>
      <c r="W495" s="62" t="s">
        <v>373</v>
      </c>
    </row>
    <row r="496" spans="1:23" ht="23.4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7369</v>
      </c>
      <c r="F496" s="35" t="s">
        <v>7370</v>
      </c>
      <c r="G496" s="37" t="s">
        <v>7371</v>
      </c>
      <c r="H496" s="38">
        <v>8000</v>
      </c>
      <c r="I496" s="39"/>
      <c r="J496" s="40">
        <v>17</v>
      </c>
      <c r="K496" s="41"/>
      <c r="L496" s="76"/>
      <c r="M496" s="14"/>
      <c r="N496" s="15"/>
      <c r="O496" s="97">
        <v>0</v>
      </c>
      <c r="P496" s="97"/>
      <c r="Q496" s="233"/>
      <c r="R496" s="146" t="s">
        <v>12715</v>
      </c>
      <c r="S496" s="78">
        <v>0</v>
      </c>
      <c r="T496" s="48">
        <v>0</v>
      </c>
      <c r="U496" s="23">
        <v>320000</v>
      </c>
      <c r="V496" s="24">
        <v>45881</v>
      </c>
      <c r="W496" s="62" t="s">
        <v>373</v>
      </c>
    </row>
    <row r="497" spans="1:23" ht="23.4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7369</v>
      </c>
      <c r="F497" s="35" t="s">
        <v>7370</v>
      </c>
      <c r="G497" s="37" t="s">
        <v>7371</v>
      </c>
      <c r="H497" s="38">
        <v>8000</v>
      </c>
      <c r="I497" s="39"/>
      <c r="J497" s="40">
        <v>8</v>
      </c>
      <c r="K497" s="41"/>
      <c r="L497" s="76"/>
      <c r="M497" s="14">
        <v>8</v>
      </c>
      <c r="N497" s="15"/>
      <c r="O497" s="97">
        <v>8</v>
      </c>
      <c r="P497" s="97" t="s">
        <v>207</v>
      </c>
      <c r="Q497" s="233"/>
      <c r="R497" s="146" t="s">
        <v>12715</v>
      </c>
      <c r="S497" s="78">
        <v>8</v>
      </c>
      <c r="T497" s="48">
        <v>0</v>
      </c>
      <c r="U497" s="23">
        <v>320000</v>
      </c>
      <c r="V497" s="24">
        <v>45881</v>
      </c>
      <c r="W497" s="62" t="s">
        <v>373</v>
      </c>
    </row>
    <row r="498" spans="1:23" ht="23.4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7372</v>
      </c>
      <c r="F498" s="35" t="s">
        <v>7370</v>
      </c>
      <c r="G498" s="37" t="s">
        <v>7373</v>
      </c>
      <c r="H498" s="38">
        <v>8000</v>
      </c>
      <c r="I498" s="39"/>
      <c r="J498" s="40">
        <v>14</v>
      </c>
      <c r="K498" s="41"/>
      <c r="L498" s="76"/>
      <c r="M498" s="14"/>
      <c r="N498" s="15"/>
      <c r="O498" s="97">
        <v>0</v>
      </c>
      <c r="P498" s="97"/>
      <c r="Q498" s="233"/>
      <c r="R498" s="146" t="s">
        <v>12716</v>
      </c>
      <c r="S498" s="78">
        <v>0</v>
      </c>
      <c r="T498" s="48">
        <v>0</v>
      </c>
      <c r="U498" s="23">
        <v>168000</v>
      </c>
      <c r="V498" s="24">
        <v>45887</v>
      </c>
      <c r="W498" s="62" t="s">
        <v>373</v>
      </c>
    </row>
    <row r="499" spans="1:23" ht="23.4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7372</v>
      </c>
      <c r="F499" s="35" t="s">
        <v>7370</v>
      </c>
      <c r="G499" s="37" t="s">
        <v>7373</v>
      </c>
      <c r="H499" s="38">
        <v>8000</v>
      </c>
      <c r="I499" s="39"/>
      <c r="J499" s="40">
        <v>5</v>
      </c>
      <c r="K499" s="41"/>
      <c r="L499" s="76"/>
      <c r="M499" s="14">
        <v>5</v>
      </c>
      <c r="N499" s="15"/>
      <c r="O499" s="97">
        <v>5</v>
      </c>
      <c r="P499" s="97" t="s">
        <v>207</v>
      </c>
      <c r="Q499" s="233"/>
      <c r="R499" s="146" t="s">
        <v>12716</v>
      </c>
      <c r="S499" s="78">
        <v>5</v>
      </c>
      <c r="T499" s="48">
        <v>0</v>
      </c>
      <c r="U499" s="23">
        <v>168000</v>
      </c>
      <c r="V499" s="24">
        <v>45887</v>
      </c>
      <c r="W499" s="62" t="s">
        <v>373</v>
      </c>
    </row>
    <row r="500" spans="1:23" ht="23.4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7374</v>
      </c>
      <c r="F500" s="35" t="s">
        <v>7370</v>
      </c>
      <c r="G500" s="37" t="s">
        <v>7375</v>
      </c>
      <c r="H500" s="38">
        <v>8000</v>
      </c>
      <c r="I500" s="39"/>
      <c r="J500" s="40">
        <v>7</v>
      </c>
      <c r="K500" s="41"/>
      <c r="L500" s="76"/>
      <c r="M500" s="14"/>
      <c r="N500" s="15"/>
      <c r="O500" s="97">
        <v>0</v>
      </c>
      <c r="P500" s="97" t="s">
        <v>207</v>
      </c>
      <c r="Q500" s="233"/>
      <c r="R500" s="146" t="s">
        <v>5185</v>
      </c>
      <c r="S500" s="78">
        <v>0</v>
      </c>
      <c r="T500" s="48">
        <v>0</v>
      </c>
      <c r="U500" s="23">
        <v>56000</v>
      </c>
      <c r="V500" s="24">
        <v>45887</v>
      </c>
      <c r="W500" s="62" t="s">
        <v>373</v>
      </c>
    </row>
    <row r="501" spans="1:23" ht="23.45" customHeight="1">
      <c r="A501" s="35" t="s">
        <v>6758</v>
      </c>
      <c r="B501" s="35" t="s">
        <v>10732</v>
      </c>
      <c r="C501" s="35" t="s">
        <v>159</v>
      </c>
      <c r="D501" s="35" t="s">
        <v>160</v>
      </c>
      <c r="E501" s="36"/>
      <c r="F501" s="13" t="s">
        <v>5207</v>
      </c>
      <c r="G501" s="37"/>
      <c r="H501" s="38"/>
      <c r="I501" s="39"/>
      <c r="J501" s="40"/>
      <c r="K501" s="41"/>
      <c r="L501" s="76"/>
      <c r="M501" s="14"/>
      <c r="N501" s="15"/>
      <c r="O501" s="97">
        <v>0</v>
      </c>
      <c r="P501" s="97" t="s">
        <v>207</v>
      </c>
      <c r="Q501" s="219" t="s">
        <v>12689</v>
      </c>
      <c r="R501" s="146"/>
      <c r="S501" s="78">
        <v>0</v>
      </c>
      <c r="T501" s="48">
        <v>0</v>
      </c>
      <c r="U501" s="23"/>
      <c r="V501" s="24"/>
      <c r="W501" s="62" t="s">
        <v>373</v>
      </c>
    </row>
    <row r="502" spans="1:23" ht="23.45" customHeight="1">
      <c r="A502" s="16" t="s">
        <v>157</v>
      </c>
      <c r="B502" s="16" t="s">
        <v>10732</v>
      </c>
      <c r="C502" s="16" t="s">
        <v>159</v>
      </c>
      <c r="D502" s="16" t="s">
        <v>160</v>
      </c>
      <c r="E502" s="25" t="s">
        <v>10328</v>
      </c>
      <c r="F502" s="16" t="s">
        <v>10325</v>
      </c>
      <c r="G502" s="26" t="s">
        <v>4766</v>
      </c>
      <c r="H502" s="27">
        <v>12000</v>
      </c>
      <c r="I502" s="28"/>
      <c r="J502" s="29"/>
      <c r="K502" s="84">
        <v>1</v>
      </c>
      <c r="L502" s="77"/>
      <c r="M502" s="10"/>
      <c r="N502" s="11"/>
      <c r="O502" s="97">
        <v>0</v>
      </c>
      <c r="P502" s="97" t="s">
        <v>207</v>
      </c>
      <c r="Q502" s="231" t="s">
        <v>36</v>
      </c>
      <c r="R502" s="147" t="s">
        <v>12033</v>
      </c>
      <c r="S502" s="78">
        <v>0</v>
      </c>
      <c r="T502" s="48">
        <v>0</v>
      </c>
      <c r="U502" s="23"/>
      <c r="V502" s="24"/>
      <c r="W502" s="62" t="s">
        <v>373</v>
      </c>
    </row>
    <row r="503" spans="1:23" ht="23.45" customHeight="1">
      <c r="A503" s="16" t="s">
        <v>157</v>
      </c>
      <c r="B503" s="16" t="s">
        <v>10732</v>
      </c>
      <c r="C503" s="16" t="s">
        <v>159</v>
      </c>
      <c r="D503" s="16" t="s">
        <v>160</v>
      </c>
      <c r="E503" s="25" t="s">
        <v>10328</v>
      </c>
      <c r="F503" s="16" t="s">
        <v>10325</v>
      </c>
      <c r="G503" s="26" t="s">
        <v>4766</v>
      </c>
      <c r="H503" s="27">
        <v>12000</v>
      </c>
      <c r="I503" s="28"/>
      <c r="J503" s="29"/>
      <c r="K503" s="12">
        <v>1</v>
      </c>
      <c r="L503" s="77"/>
      <c r="M503" s="10"/>
      <c r="N503" s="11"/>
      <c r="O503" s="97">
        <v>0</v>
      </c>
      <c r="P503" s="97" t="s">
        <v>207</v>
      </c>
      <c r="Q503" s="233" t="s">
        <v>36</v>
      </c>
      <c r="R503" s="147" t="s">
        <v>12351</v>
      </c>
      <c r="S503" s="78">
        <v>0</v>
      </c>
      <c r="T503" s="48">
        <v>0</v>
      </c>
      <c r="U503" s="23"/>
      <c r="V503" s="24"/>
      <c r="W503" s="62" t="s">
        <v>373</v>
      </c>
    </row>
    <row r="504" spans="1:23" ht="23.45" customHeight="1">
      <c r="A504" s="16" t="s">
        <v>157</v>
      </c>
      <c r="B504" s="16" t="s">
        <v>10732</v>
      </c>
      <c r="C504" s="16" t="s">
        <v>159</v>
      </c>
      <c r="D504" s="16" t="s">
        <v>160</v>
      </c>
      <c r="E504" s="25" t="s">
        <v>5654</v>
      </c>
      <c r="F504" s="16" t="s">
        <v>12471</v>
      </c>
      <c r="G504" s="26" t="s">
        <v>12490</v>
      </c>
      <c r="H504" s="27">
        <v>10000</v>
      </c>
      <c r="I504" s="28"/>
      <c r="J504" s="29"/>
      <c r="K504" s="12">
        <v>1</v>
      </c>
      <c r="L504" s="77"/>
      <c r="M504" s="10"/>
      <c r="N504" s="11"/>
      <c r="O504" s="107">
        <v>0</v>
      </c>
      <c r="P504" s="107" t="s">
        <v>207</v>
      </c>
      <c r="Q504" s="147"/>
      <c r="R504" s="147" t="s">
        <v>12497</v>
      </c>
      <c r="S504" s="78">
        <v>0</v>
      </c>
      <c r="T504" s="48">
        <v>0</v>
      </c>
      <c r="U504" s="23"/>
      <c r="V504" s="24"/>
      <c r="W504" s="62" t="s">
        <v>373</v>
      </c>
    </row>
    <row r="505" spans="1:23" ht="23.45" customHeight="1">
      <c r="A505" s="30" t="s">
        <v>157</v>
      </c>
      <c r="B505" s="69" t="s">
        <v>10732</v>
      </c>
      <c r="C505" s="30" t="s">
        <v>159</v>
      </c>
      <c r="D505" s="30" t="s">
        <v>160</v>
      </c>
      <c r="E505" s="31" t="s">
        <v>12707</v>
      </c>
      <c r="F505" s="30" t="s">
        <v>9933</v>
      </c>
      <c r="G505" s="32" t="s">
        <v>992</v>
      </c>
      <c r="H505" s="33">
        <v>11000</v>
      </c>
      <c r="I505" s="39"/>
      <c r="J505" s="40"/>
      <c r="K505" s="34">
        <v>1</v>
      </c>
      <c r="L505" s="76"/>
      <c r="M505" s="14"/>
      <c r="N505" s="15"/>
      <c r="O505" s="97">
        <v>0</v>
      </c>
      <c r="P505" s="97" t="s">
        <v>207</v>
      </c>
      <c r="Q505" s="146"/>
      <c r="R505" s="217" t="s">
        <v>12752</v>
      </c>
      <c r="S505" s="78">
        <v>0</v>
      </c>
      <c r="T505" s="49">
        <v>0</v>
      </c>
      <c r="U505" s="23"/>
      <c r="V505" s="24"/>
      <c r="W505" s="62" t="s">
        <v>373</v>
      </c>
    </row>
    <row r="506" spans="1:23" ht="23.45" customHeight="1">
      <c r="A506" s="30"/>
      <c r="B506" s="30"/>
      <c r="C506" s="30"/>
      <c r="D506" s="30"/>
      <c r="E506" s="31"/>
      <c r="F506" s="30"/>
      <c r="G506" s="32"/>
      <c r="H506" s="33"/>
      <c r="I506" s="39"/>
      <c r="J506" s="40"/>
      <c r="K506" s="34"/>
      <c r="L506" s="77"/>
      <c r="M506" s="10"/>
      <c r="N506" s="11"/>
      <c r="O506" s="97">
        <v>0</v>
      </c>
      <c r="P506" s="97" t="s">
        <v>207</v>
      </c>
      <c r="Q506" s="146"/>
      <c r="R506" s="217"/>
      <c r="S506" s="78">
        <v>0</v>
      </c>
      <c r="T506" s="49">
        <v>0</v>
      </c>
      <c r="U506" s="23"/>
      <c r="V506" s="24"/>
      <c r="W506" s="62" t="s">
        <v>207</v>
      </c>
    </row>
    <row r="507" spans="1:23" ht="23.45" customHeight="1">
      <c r="A507" s="35" t="s">
        <v>163</v>
      </c>
      <c r="B507" s="35" t="s">
        <v>10634</v>
      </c>
      <c r="C507" s="35" t="s">
        <v>165</v>
      </c>
      <c r="D507" s="35" t="s">
        <v>166</v>
      </c>
      <c r="E507" s="36" t="s">
        <v>7378</v>
      </c>
      <c r="F507" s="35" t="s">
        <v>7379</v>
      </c>
      <c r="G507" s="37" t="s">
        <v>6874</v>
      </c>
      <c r="H507" s="38">
        <v>11000</v>
      </c>
      <c r="I507" s="39">
        <v>1</v>
      </c>
      <c r="J507" s="40"/>
      <c r="K507" s="41"/>
      <c r="L507" s="76"/>
      <c r="M507" s="14"/>
      <c r="N507" s="15"/>
      <c r="O507" s="97">
        <v>0</v>
      </c>
      <c r="P507" s="97" t="s">
        <v>207</v>
      </c>
      <c r="Q507" s="146" t="s">
        <v>11184</v>
      </c>
      <c r="R507" s="146"/>
      <c r="S507" s="78">
        <v>0</v>
      </c>
      <c r="T507" s="48">
        <v>0</v>
      </c>
      <c r="U507" s="23"/>
      <c r="V507" s="24"/>
      <c r="W507" s="62" t="s">
        <v>4823</v>
      </c>
    </row>
    <row r="508" spans="1:23" ht="23.45" customHeight="1">
      <c r="A508" s="35" t="s">
        <v>163</v>
      </c>
      <c r="B508" s="35" t="s">
        <v>10634</v>
      </c>
      <c r="C508" s="35" t="s">
        <v>165</v>
      </c>
      <c r="D508" s="35" t="s">
        <v>166</v>
      </c>
      <c r="E508" s="36" t="s">
        <v>7380</v>
      </c>
      <c r="F508" s="35" t="s">
        <v>7379</v>
      </c>
      <c r="G508" s="37" t="s">
        <v>7067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11000</v>
      </c>
      <c r="U508" s="23"/>
      <c r="V508" s="24"/>
      <c r="W508" s="62" t="s">
        <v>4823</v>
      </c>
    </row>
    <row r="509" spans="1:23" ht="23.45" customHeight="1">
      <c r="A509" s="35" t="s">
        <v>163</v>
      </c>
      <c r="B509" s="35" t="s">
        <v>10634</v>
      </c>
      <c r="C509" s="35" t="s">
        <v>165</v>
      </c>
      <c r="D509" s="35" t="s">
        <v>166</v>
      </c>
      <c r="E509" s="36" t="s">
        <v>7561</v>
      </c>
      <c r="F509" s="35" t="s">
        <v>7379</v>
      </c>
      <c r="G509" s="37" t="s">
        <v>6875</v>
      </c>
      <c r="H509" s="38">
        <v>11000</v>
      </c>
      <c r="I509" s="39">
        <v>2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146" t="s">
        <v>11184</v>
      </c>
      <c r="R509" s="146"/>
      <c r="S509" s="78">
        <v>0</v>
      </c>
      <c r="T509" s="48">
        <v>0</v>
      </c>
      <c r="U509" s="23"/>
      <c r="V509" s="24"/>
      <c r="W509" s="62" t="s">
        <v>4823</v>
      </c>
    </row>
    <row r="510" spans="1:23" ht="23.45" customHeight="1">
      <c r="A510" s="35"/>
      <c r="B510" s="35"/>
      <c r="C510" s="35"/>
      <c r="D510" s="35"/>
      <c r="E510" s="36"/>
      <c r="F510" s="35"/>
      <c r="G510" s="37"/>
      <c r="H510" s="38"/>
      <c r="I510" s="39"/>
      <c r="J510" s="40"/>
      <c r="K510" s="41"/>
      <c r="L510" s="76"/>
      <c r="M510" s="14"/>
      <c r="N510" s="15"/>
      <c r="O510" s="97">
        <v>0</v>
      </c>
      <c r="P510" s="97" t="s">
        <v>207</v>
      </c>
      <c r="Q510" s="146"/>
      <c r="R510" s="146"/>
      <c r="S510" s="78">
        <v>0</v>
      </c>
      <c r="T510" s="49">
        <v>0</v>
      </c>
      <c r="U510" s="23"/>
      <c r="V510" s="24"/>
      <c r="W510" s="62" t="s">
        <v>207</v>
      </c>
    </row>
    <row r="511" spans="1:23" ht="23.45" customHeight="1">
      <c r="A511" s="35" t="s">
        <v>613</v>
      </c>
      <c r="B511" s="35" t="s">
        <v>10801</v>
      </c>
      <c r="C511" s="35" t="s">
        <v>596</v>
      </c>
      <c r="D511" s="35" t="s">
        <v>596</v>
      </c>
      <c r="E511" s="36" t="s">
        <v>12609</v>
      </c>
      <c r="F511" s="35" t="s">
        <v>12610</v>
      </c>
      <c r="G511" s="37" t="s">
        <v>12611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22000</v>
      </c>
      <c r="U511" s="23"/>
      <c r="V511" s="24"/>
      <c r="W511" s="62" t="s">
        <v>4908</v>
      </c>
    </row>
    <row r="512" spans="1:23" ht="23.45" customHeight="1">
      <c r="A512" s="35" t="s">
        <v>12586</v>
      </c>
      <c r="B512" s="35" t="s">
        <v>10801</v>
      </c>
      <c r="C512" s="35" t="s">
        <v>596</v>
      </c>
      <c r="D512" s="35" t="s">
        <v>596</v>
      </c>
      <c r="E512" s="36"/>
      <c r="F512" s="13" t="s">
        <v>5207</v>
      </c>
      <c r="G512" s="37"/>
      <c r="H512" s="38"/>
      <c r="I512" s="39"/>
      <c r="J512" s="40"/>
      <c r="K512" s="41"/>
      <c r="L512" s="76"/>
      <c r="M512" s="14"/>
      <c r="N512" s="15"/>
      <c r="O512" s="97">
        <v>0</v>
      </c>
      <c r="P512" s="97" t="s">
        <v>207</v>
      </c>
      <c r="Q512" s="219" t="s">
        <v>12689</v>
      </c>
      <c r="R512" s="146"/>
      <c r="S512" s="78">
        <v>0</v>
      </c>
      <c r="T512" s="48">
        <v>0</v>
      </c>
      <c r="U512" s="23"/>
      <c r="V512" s="24"/>
      <c r="W512" s="62" t="s">
        <v>4908</v>
      </c>
    </row>
    <row r="513" spans="1:23" ht="23.45" customHeight="1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97">
        <v>0</v>
      </c>
      <c r="P513" s="97" t="s">
        <v>207</v>
      </c>
      <c r="Q513" s="146"/>
      <c r="R513" s="146"/>
      <c r="S513" s="78">
        <v>0</v>
      </c>
      <c r="T513" s="49">
        <v>0</v>
      </c>
      <c r="U513" s="23"/>
      <c r="V513" s="24"/>
      <c r="W513" s="62" t="s">
        <v>207</v>
      </c>
    </row>
    <row r="514" spans="1:23" ht="23.45" customHeight="1">
      <c r="A514" s="35" t="s">
        <v>376</v>
      </c>
      <c r="B514" s="35" t="s">
        <v>377</v>
      </c>
      <c r="C514" s="35" t="s">
        <v>378</v>
      </c>
      <c r="D514" s="35" t="s">
        <v>379</v>
      </c>
      <c r="E514" s="36" t="s">
        <v>9741</v>
      </c>
      <c r="F514" s="35" t="s">
        <v>7386</v>
      </c>
      <c r="G514" s="37" t="s">
        <v>5959</v>
      </c>
      <c r="H514" s="38">
        <v>4000</v>
      </c>
      <c r="I514" s="39">
        <v>5</v>
      </c>
      <c r="J514" s="40"/>
      <c r="K514" s="41"/>
      <c r="L514" s="76">
        <v>5</v>
      </c>
      <c r="M514" s="14"/>
      <c r="N514" s="15"/>
      <c r="O514" s="97">
        <v>5</v>
      </c>
      <c r="P514" s="97" t="s">
        <v>207</v>
      </c>
      <c r="Q514" s="146"/>
      <c r="R514" s="146"/>
      <c r="S514" s="78">
        <v>5</v>
      </c>
      <c r="T514" s="48">
        <v>20000</v>
      </c>
      <c r="U514" s="23"/>
      <c r="V514" s="24"/>
      <c r="W514" s="62" t="s">
        <v>382</v>
      </c>
    </row>
    <row r="515" spans="1:23" ht="23.45" customHeight="1">
      <c r="A515" s="35" t="s">
        <v>376</v>
      </c>
      <c r="B515" s="35" t="s">
        <v>377</v>
      </c>
      <c r="C515" s="35" t="s">
        <v>378</v>
      </c>
      <c r="D515" s="35" t="s">
        <v>379</v>
      </c>
      <c r="E515" s="36" t="s">
        <v>7387</v>
      </c>
      <c r="F515" s="35" t="s">
        <v>7388</v>
      </c>
      <c r="G515" s="37" t="s">
        <v>5959</v>
      </c>
      <c r="H515" s="38">
        <v>4000</v>
      </c>
      <c r="I515" s="39">
        <v>5</v>
      </c>
      <c r="J515" s="40"/>
      <c r="K515" s="41"/>
      <c r="L515" s="76">
        <v>5</v>
      </c>
      <c r="M515" s="14"/>
      <c r="N515" s="15"/>
      <c r="O515" s="97">
        <v>5</v>
      </c>
      <c r="P515" s="97" t="s">
        <v>207</v>
      </c>
      <c r="Q515" s="146"/>
      <c r="R515" s="146"/>
      <c r="S515" s="78">
        <v>5</v>
      </c>
      <c r="T515" s="48">
        <v>20000</v>
      </c>
      <c r="U515" s="23"/>
      <c r="V515" s="24"/>
      <c r="W515" s="62" t="s">
        <v>382</v>
      </c>
    </row>
    <row r="516" spans="1:23" ht="23.45" customHeight="1">
      <c r="A516" s="35"/>
      <c r="B516" s="35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97">
        <v>0</v>
      </c>
      <c r="P516" s="97" t="s">
        <v>207</v>
      </c>
      <c r="Q516" s="146"/>
      <c r="R516" s="146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578</v>
      </c>
      <c r="B517" s="35" t="s">
        <v>10600</v>
      </c>
      <c r="C517" s="35" t="s">
        <v>580</v>
      </c>
      <c r="D517" s="35" t="s">
        <v>580</v>
      </c>
      <c r="E517" s="36" t="s">
        <v>7393</v>
      </c>
      <c r="F517" s="35" t="s">
        <v>12612</v>
      </c>
      <c r="G517" s="37" t="s">
        <v>10467</v>
      </c>
      <c r="H517" s="38">
        <v>16000</v>
      </c>
      <c r="I517" s="39">
        <v>2</v>
      </c>
      <c r="J517" s="40"/>
      <c r="K517" s="41"/>
      <c r="L517" s="76">
        <v>2</v>
      </c>
      <c r="M517" s="14"/>
      <c r="N517" s="15"/>
      <c r="O517" s="97">
        <v>2</v>
      </c>
      <c r="P517" s="97" t="s">
        <v>207</v>
      </c>
      <c r="Q517" s="146"/>
      <c r="R517" s="146"/>
      <c r="S517" s="78">
        <v>2</v>
      </c>
      <c r="T517" s="48">
        <v>32000</v>
      </c>
      <c r="U517" s="23"/>
      <c r="V517" s="24"/>
      <c r="W517" s="62" t="s">
        <v>578</v>
      </c>
    </row>
    <row r="518" spans="1:23" ht="23.45" customHeight="1">
      <c r="A518" s="35" t="s">
        <v>578</v>
      </c>
      <c r="B518" s="35" t="s">
        <v>10600</v>
      </c>
      <c r="C518" s="35" t="s">
        <v>580</v>
      </c>
      <c r="D518" s="35" t="s">
        <v>580</v>
      </c>
      <c r="E518" s="36" t="s">
        <v>8069</v>
      </c>
      <c r="F518" s="35" t="s">
        <v>8070</v>
      </c>
      <c r="G518" s="37" t="s">
        <v>8071</v>
      </c>
      <c r="H518" s="38">
        <v>15000</v>
      </c>
      <c r="I518" s="39">
        <v>20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146" t="s">
        <v>11184</v>
      </c>
      <c r="R518" s="146"/>
      <c r="S518" s="78">
        <v>0</v>
      </c>
      <c r="T518" s="48">
        <v>0</v>
      </c>
      <c r="U518" s="23"/>
      <c r="V518" s="24"/>
      <c r="W518" s="62" t="s">
        <v>578</v>
      </c>
    </row>
    <row r="519" spans="1:23" ht="23.45" customHeight="1">
      <c r="A519" s="35" t="s">
        <v>578</v>
      </c>
      <c r="B519" s="35" t="s">
        <v>10600</v>
      </c>
      <c r="C519" s="35" t="s">
        <v>580</v>
      </c>
      <c r="D519" s="35" t="s">
        <v>580</v>
      </c>
      <c r="E519" s="36" t="s">
        <v>8074</v>
      </c>
      <c r="F519" s="35" t="s">
        <v>8073</v>
      </c>
      <c r="G519" s="37" t="s">
        <v>6756</v>
      </c>
      <c r="H519" s="38">
        <v>15000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15000</v>
      </c>
      <c r="U519" s="23"/>
      <c r="V519" s="24"/>
      <c r="W519" s="62" t="s">
        <v>578</v>
      </c>
    </row>
    <row r="520" spans="1:23" ht="23.45" customHeight="1">
      <c r="A520" s="35"/>
      <c r="B520" s="35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97">
        <v>0</v>
      </c>
      <c r="P520" s="97" t="s">
        <v>207</v>
      </c>
      <c r="Q520" s="146"/>
      <c r="R520" s="146"/>
      <c r="S520" s="78">
        <v>0</v>
      </c>
      <c r="T520" s="49">
        <v>0</v>
      </c>
      <c r="U520" s="23"/>
      <c r="V520" s="24"/>
      <c r="W520" s="62" t="s">
        <v>207</v>
      </c>
    </row>
    <row r="521" spans="1:23" ht="23.45" customHeight="1">
      <c r="A521" s="35" t="s">
        <v>4479</v>
      </c>
      <c r="B521" s="35" t="s">
        <v>11125</v>
      </c>
      <c r="C521" s="35" t="s">
        <v>4482</v>
      </c>
      <c r="D521" s="35" t="s">
        <v>4482</v>
      </c>
      <c r="E521" s="36" t="s">
        <v>12615</v>
      </c>
      <c r="F521" s="35" t="s">
        <v>12614</v>
      </c>
      <c r="G521" s="37" t="s">
        <v>5959</v>
      </c>
      <c r="H521" s="38">
        <v>22000</v>
      </c>
      <c r="I521" s="39">
        <v>1</v>
      </c>
      <c r="J521" s="40"/>
      <c r="K521" s="41"/>
      <c r="L521" s="76">
        <v>1</v>
      </c>
      <c r="M521" s="14"/>
      <c r="N521" s="15"/>
      <c r="O521" s="97">
        <v>1</v>
      </c>
      <c r="P521" s="97" t="s">
        <v>207</v>
      </c>
      <c r="Q521" s="146"/>
      <c r="R521" s="146"/>
      <c r="S521" s="78">
        <v>1</v>
      </c>
      <c r="T521" s="48">
        <v>22000</v>
      </c>
      <c r="U521" s="23"/>
      <c r="V521" s="24"/>
      <c r="W521" s="62" t="s">
        <v>4484</v>
      </c>
    </row>
    <row r="522" spans="1:23" ht="23.45" customHeight="1">
      <c r="A522" s="35" t="s">
        <v>4479</v>
      </c>
      <c r="B522" s="35" t="s">
        <v>11125</v>
      </c>
      <c r="C522" s="35" t="s">
        <v>4482</v>
      </c>
      <c r="D522" s="35" t="s">
        <v>4482</v>
      </c>
      <c r="E522" s="36" t="s">
        <v>12613</v>
      </c>
      <c r="F522" s="35" t="s">
        <v>12614</v>
      </c>
      <c r="G522" s="37" t="s">
        <v>7076</v>
      </c>
      <c r="H522" s="38">
        <v>22000</v>
      </c>
      <c r="I522" s="39">
        <v>1</v>
      </c>
      <c r="J522" s="40"/>
      <c r="K522" s="41"/>
      <c r="L522" s="76">
        <v>1</v>
      </c>
      <c r="M522" s="14"/>
      <c r="N522" s="15"/>
      <c r="O522" s="97">
        <v>1</v>
      </c>
      <c r="P522" s="97" t="s">
        <v>207</v>
      </c>
      <c r="Q522" s="146"/>
      <c r="R522" s="146"/>
      <c r="S522" s="78">
        <v>1</v>
      </c>
      <c r="T522" s="48">
        <v>22000</v>
      </c>
      <c r="U522" s="23"/>
      <c r="V522" s="24"/>
      <c r="W522" s="62" t="s">
        <v>4484</v>
      </c>
    </row>
    <row r="523" spans="1:23" ht="23.45" customHeight="1">
      <c r="A523" s="35"/>
      <c r="B523" s="35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97">
        <v>0</v>
      </c>
      <c r="P523" s="97" t="s">
        <v>207</v>
      </c>
      <c r="Q523" s="146"/>
      <c r="R523" s="146"/>
      <c r="S523" s="78">
        <v>0</v>
      </c>
      <c r="T523" s="49">
        <v>0</v>
      </c>
      <c r="U523" s="23"/>
      <c r="V523" s="24"/>
      <c r="W523" s="62" t="s">
        <v>207</v>
      </c>
    </row>
    <row r="524" spans="1:23" ht="23.45" customHeight="1">
      <c r="A524" s="16" t="s">
        <v>170</v>
      </c>
      <c r="B524" s="16" t="s">
        <v>168</v>
      </c>
      <c r="C524" s="16" t="s">
        <v>169</v>
      </c>
      <c r="D524" s="16" t="s">
        <v>169</v>
      </c>
      <c r="E524" s="25" t="s">
        <v>5311</v>
      </c>
      <c r="F524" s="16" t="s">
        <v>5310</v>
      </c>
      <c r="G524" s="26" t="s">
        <v>147</v>
      </c>
      <c r="H524" s="27">
        <v>12000</v>
      </c>
      <c r="I524" s="28"/>
      <c r="J524" s="29"/>
      <c r="K524" s="12">
        <v>1</v>
      </c>
      <c r="L524" s="77"/>
      <c r="M524" s="10"/>
      <c r="N524" s="11"/>
      <c r="O524" s="97">
        <v>0</v>
      </c>
      <c r="P524" s="97" t="s">
        <v>207</v>
      </c>
      <c r="Q524" s="147" t="s">
        <v>12687</v>
      </c>
      <c r="R524" s="147" t="s">
        <v>12351</v>
      </c>
      <c r="S524" s="78">
        <v>0</v>
      </c>
      <c r="T524" s="49">
        <v>0</v>
      </c>
      <c r="U524" s="23"/>
      <c r="V524" s="24"/>
      <c r="W524" s="62" t="s">
        <v>4827</v>
      </c>
    </row>
    <row r="525" spans="1:23" ht="23.45" customHeight="1">
      <c r="A525" s="16"/>
      <c r="B525" s="16"/>
      <c r="C525" s="16"/>
      <c r="D525" s="16"/>
      <c r="E525" s="25"/>
      <c r="F525" s="16"/>
      <c r="G525" s="26"/>
      <c r="H525" s="27"/>
      <c r="I525" s="28"/>
      <c r="J525" s="29"/>
      <c r="K525" s="12"/>
      <c r="L525" s="77"/>
      <c r="M525" s="10"/>
      <c r="N525" s="11"/>
      <c r="O525" s="97">
        <v>0</v>
      </c>
      <c r="P525" s="97" t="s">
        <v>207</v>
      </c>
      <c r="Q525" s="147"/>
      <c r="R525" s="147"/>
      <c r="S525" s="78">
        <v>0</v>
      </c>
      <c r="T525" s="49">
        <v>0</v>
      </c>
      <c r="U525" s="23"/>
      <c r="V525" s="24"/>
      <c r="W525" s="62" t="s">
        <v>207</v>
      </c>
    </row>
    <row r="526" spans="1:23" ht="23.45" customHeight="1">
      <c r="A526" s="35" t="s">
        <v>9678</v>
      </c>
      <c r="B526" s="35" t="s">
        <v>10549</v>
      </c>
      <c r="C526" s="35" t="s">
        <v>6949</v>
      </c>
      <c r="D526" s="35" t="s">
        <v>6949</v>
      </c>
      <c r="E526" s="36" t="s">
        <v>10469</v>
      </c>
      <c r="F526" s="35" t="s">
        <v>12315</v>
      </c>
      <c r="G526" s="37" t="s">
        <v>7076</v>
      </c>
      <c r="H526" s="38">
        <v>14000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12694</v>
      </c>
      <c r="R526" s="146" t="s">
        <v>12695</v>
      </c>
      <c r="S526" s="78">
        <v>0</v>
      </c>
      <c r="T526" s="48">
        <v>14000</v>
      </c>
      <c r="U526" s="23"/>
      <c r="V526" s="24"/>
      <c r="W526" s="62" t="s">
        <v>9681</v>
      </c>
    </row>
    <row r="527" spans="1:23" ht="23.45" customHeight="1">
      <c r="A527" s="35" t="s">
        <v>9678</v>
      </c>
      <c r="B527" s="35" t="s">
        <v>10549</v>
      </c>
      <c r="C527" s="35" t="s">
        <v>6949</v>
      </c>
      <c r="D527" s="35" t="s">
        <v>6949</v>
      </c>
      <c r="E527" s="36" t="s">
        <v>12155</v>
      </c>
      <c r="F527" s="35" t="s">
        <v>12315</v>
      </c>
      <c r="G527" s="37" t="s">
        <v>7064</v>
      </c>
      <c r="H527" s="38">
        <v>14000</v>
      </c>
      <c r="I527" s="39">
        <v>1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12694</v>
      </c>
      <c r="R527" s="146" t="s">
        <v>12695</v>
      </c>
      <c r="S527" s="78">
        <v>0</v>
      </c>
      <c r="T527" s="48">
        <v>14000</v>
      </c>
      <c r="U527" s="23"/>
      <c r="V527" s="24"/>
      <c r="W527" s="62" t="s">
        <v>9681</v>
      </c>
    </row>
    <row r="528" spans="1:23" ht="23.45" customHeight="1">
      <c r="A528" s="35"/>
      <c r="B528" s="35"/>
      <c r="C528" s="35"/>
      <c r="D528" s="35"/>
      <c r="E528" s="36"/>
      <c r="F528" s="35"/>
      <c r="G528" s="37"/>
      <c r="H528" s="38"/>
      <c r="I528" s="39"/>
      <c r="J528" s="40"/>
      <c r="K528" s="41"/>
      <c r="L528" s="76"/>
      <c r="M528" s="14"/>
      <c r="N528" s="15"/>
      <c r="O528" s="97">
        <v>0</v>
      </c>
      <c r="P528" s="97" t="s">
        <v>207</v>
      </c>
      <c r="Q528" s="146"/>
      <c r="R528" s="146"/>
      <c r="S528" s="78">
        <v>0</v>
      </c>
      <c r="T528" s="49">
        <v>0</v>
      </c>
      <c r="U528" s="23"/>
      <c r="V528" s="24"/>
      <c r="W528" s="62" t="s">
        <v>207</v>
      </c>
    </row>
    <row r="529" spans="1:23" ht="23.45" customHeight="1">
      <c r="A529" s="16" t="s">
        <v>5739</v>
      </c>
      <c r="B529" s="16" t="s">
        <v>10769</v>
      </c>
      <c r="C529" s="16" t="s">
        <v>2042</v>
      </c>
      <c r="D529" s="16" t="s">
        <v>490</v>
      </c>
      <c r="E529" s="25" t="s">
        <v>5399</v>
      </c>
      <c r="F529" s="16" t="s">
        <v>5987</v>
      </c>
      <c r="G529" s="26" t="s">
        <v>6308</v>
      </c>
      <c r="H529" s="27">
        <v>12500</v>
      </c>
      <c r="I529" s="28"/>
      <c r="J529" s="29"/>
      <c r="K529" s="12">
        <v>1</v>
      </c>
      <c r="L529" s="77"/>
      <c r="M529" s="10"/>
      <c r="N529" s="11"/>
      <c r="O529" s="97">
        <v>0</v>
      </c>
      <c r="P529" s="97" t="s">
        <v>207</v>
      </c>
      <c r="Q529" s="147" t="s">
        <v>12687</v>
      </c>
      <c r="R529" s="147" t="s">
        <v>12359</v>
      </c>
      <c r="S529" s="78">
        <v>0</v>
      </c>
      <c r="T529" s="49">
        <v>0</v>
      </c>
      <c r="U529" s="23"/>
      <c r="V529" s="24"/>
      <c r="W529" s="62" t="s">
        <v>221</v>
      </c>
    </row>
    <row r="530" spans="1:23" ht="23.45" customHeight="1">
      <c r="A530" s="16"/>
      <c r="B530" s="16"/>
      <c r="C530" s="16"/>
      <c r="D530" s="16"/>
      <c r="E530" s="25"/>
      <c r="F530" s="16"/>
      <c r="G530" s="26"/>
      <c r="H530" s="27"/>
      <c r="I530" s="28"/>
      <c r="J530" s="29"/>
      <c r="K530" s="12"/>
      <c r="L530" s="77"/>
      <c r="M530" s="10"/>
      <c r="N530" s="11"/>
      <c r="O530" s="97">
        <v>0</v>
      </c>
      <c r="P530" s="97" t="s">
        <v>207</v>
      </c>
      <c r="Q530" s="147"/>
      <c r="R530" s="147"/>
      <c r="S530" s="78">
        <v>0</v>
      </c>
      <c r="T530" s="49">
        <v>0</v>
      </c>
      <c r="U530" s="23"/>
      <c r="V530" s="24"/>
      <c r="W530" s="62" t="s">
        <v>207</v>
      </c>
    </row>
    <row r="531" spans="1:23" ht="23.45" customHeight="1">
      <c r="A531" s="35" t="s">
        <v>6702</v>
      </c>
      <c r="B531" s="35" t="s">
        <v>11279</v>
      </c>
      <c r="C531" s="35" t="s">
        <v>6436</v>
      </c>
      <c r="D531" s="35" t="s">
        <v>6436</v>
      </c>
      <c r="E531" s="36" t="s">
        <v>7869</v>
      </c>
      <c r="F531" s="35" t="s">
        <v>7867</v>
      </c>
      <c r="G531" s="37" t="s">
        <v>7079</v>
      </c>
      <c r="H531" s="38">
        <v>13000</v>
      </c>
      <c r="I531" s="39"/>
      <c r="J531" s="40">
        <v>70</v>
      </c>
      <c r="K531" s="41"/>
      <c r="L531" s="76"/>
      <c r="M531" s="14"/>
      <c r="N531" s="15"/>
      <c r="O531" s="97">
        <v>0</v>
      </c>
      <c r="P531" s="97" t="s">
        <v>207</v>
      </c>
      <c r="Q531" s="219" t="s">
        <v>12463</v>
      </c>
      <c r="R531" s="156" t="s">
        <v>12376</v>
      </c>
      <c r="S531" s="78">
        <v>0</v>
      </c>
      <c r="T531" s="49">
        <v>0</v>
      </c>
      <c r="U531" s="23">
        <v>910000</v>
      </c>
      <c r="V531" s="24">
        <v>45888</v>
      </c>
      <c r="W531" s="62" t="s">
        <v>6705</v>
      </c>
    </row>
    <row r="532" spans="1:23" ht="23.45" customHeight="1">
      <c r="A532" s="16" t="s">
        <v>9439</v>
      </c>
      <c r="B532" s="16" t="s">
        <v>11279</v>
      </c>
      <c r="C532" s="16" t="s">
        <v>6436</v>
      </c>
      <c r="D532" s="16" t="s">
        <v>6436</v>
      </c>
      <c r="E532" s="25" t="s">
        <v>12324</v>
      </c>
      <c r="F532" s="16" t="s">
        <v>12301</v>
      </c>
      <c r="G532" s="26" t="s">
        <v>147</v>
      </c>
      <c r="H532" s="27">
        <v>13000</v>
      </c>
      <c r="I532" s="28"/>
      <c r="J532" s="29"/>
      <c r="K532" s="12">
        <v>1</v>
      </c>
      <c r="L532" s="77"/>
      <c r="M532" s="10"/>
      <c r="N532" s="11"/>
      <c r="O532" s="97">
        <v>0</v>
      </c>
      <c r="P532" s="97" t="s">
        <v>207</v>
      </c>
      <c r="Q532" s="147" t="s">
        <v>12687</v>
      </c>
      <c r="R532" s="147" t="s">
        <v>12365</v>
      </c>
      <c r="S532" s="78">
        <v>0</v>
      </c>
      <c r="T532" s="49">
        <v>0</v>
      </c>
      <c r="U532" s="23"/>
      <c r="V532" s="24"/>
      <c r="W532" s="62" t="s">
        <v>6705</v>
      </c>
    </row>
    <row r="533" spans="1:23" ht="23.45" customHeight="1">
      <c r="A533" s="16"/>
      <c r="B533" s="16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97">
        <v>0</v>
      </c>
      <c r="P533" s="97" t="s">
        <v>207</v>
      </c>
      <c r="Q533" s="147"/>
      <c r="R533" s="147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4740</v>
      </c>
      <c r="B534" s="35" t="s">
        <v>11167</v>
      </c>
      <c r="C534" s="35" t="s">
        <v>4743</v>
      </c>
      <c r="D534" s="35" t="s">
        <v>4743</v>
      </c>
      <c r="E534" s="36" t="s">
        <v>7758</v>
      </c>
      <c r="F534" s="35" t="s">
        <v>7757</v>
      </c>
      <c r="G534" s="37" t="s">
        <v>7104</v>
      </c>
      <c r="H534" s="38">
        <v>15000</v>
      </c>
      <c r="I534" s="39">
        <v>1</v>
      </c>
      <c r="J534" s="40"/>
      <c r="K534" s="41"/>
      <c r="L534" s="76">
        <v>1</v>
      </c>
      <c r="M534" s="14"/>
      <c r="N534" s="15"/>
      <c r="O534" s="97">
        <v>1</v>
      </c>
      <c r="P534" s="97" t="s">
        <v>207</v>
      </c>
      <c r="Q534" s="146"/>
      <c r="R534" s="146"/>
      <c r="S534" s="78">
        <v>1</v>
      </c>
      <c r="T534" s="48">
        <v>15000</v>
      </c>
      <c r="U534" s="23"/>
      <c r="V534" s="24"/>
      <c r="W534" s="62" t="s">
        <v>492</v>
      </c>
    </row>
    <row r="535" spans="1:23" ht="23.45" customHeight="1">
      <c r="A535" s="35" t="s">
        <v>4740</v>
      </c>
      <c r="B535" s="35" t="s">
        <v>11167</v>
      </c>
      <c r="C535" s="35" t="s">
        <v>4743</v>
      </c>
      <c r="D535" s="35" t="s">
        <v>4743</v>
      </c>
      <c r="E535" s="36" t="s">
        <v>7948</v>
      </c>
      <c r="F535" s="35" t="s">
        <v>7757</v>
      </c>
      <c r="G535" s="37" t="s">
        <v>7949</v>
      </c>
      <c r="H535" s="38">
        <v>15000</v>
      </c>
      <c r="I535" s="39">
        <v>1</v>
      </c>
      <c r="J535" s="40"/>
      <c r="K535" s="41"/>
      <c r="L535" s="76"/>
      <c r="M535" s="14"/>
      <c r="N535" s="15"/>
      <c r="O535" s="97">
        <v>0</v>
      </c>
      <c r="P535" s="97" t="s">
        <v>207</v>
      </c>
      <c r="Q535" s="227" t="s">
        <v>12694</v>
      </c>
      <c r="R535" s="146"/>
      <c r="S535" s="78">
        <v>0</v>
      </c>
      <c r="T535" s="48">
        <v>15000</v>
      </c>
      <c r="U535" s="23"/>
      <c r="V535" s="24"/>
      <c r="W535" s="62" t="s">
        <v>492</v>
      </c>
    </row>
    <row r="536" spans="1:23" ht="23.45" customHeight="1">
      <c r="A536" s="35" t="s">
        <v>4740</v>
      </c>
      <c r="B536" s="35" t="s">
        <v>11167</v>
      </c>
      <c r="C536" s="35" t="s">
        <v>4743</v>
      </c>
      <c r="D536" s="35" t="s">
        <v>4743</v>
      </c>
      <c r="E536" s="36" t="s">
        <v>7946</v>
      </c>
      <c r="F536" s="35" t="s">
        <v>7757</v>
      </c>
      <c r="G536" s="37" t="s">
        <v>7947</v>
      </c>
      <c r="H536" s="38">
        <v>15000</v>
      </c>
      <c r="I536" s="39"/>
      <c r="J536" s="40">
        <v>5</v>
      </c>
      <c r="K536" s="41"/>
      <c r="L536" s="76"/>
      <c r="M536" s="14"/>
      <c r="N536" s="15"/>
      <c r="O536" s="97">
        <v>0</v>
      </c>
      <c r="P536" s="97" t="s">
        <v>207</v>
      </c>
      <c r="Q536" s="146" t="s">
        <v>11178</v>
      </c>
      <c r="R536" s="146" t="s">
        <v>143</v>
      </c>
      <c r="S536" s="78">
        <v>0</v>
      </c>
      <c r="T536" s="48">
        <v>0</v>
      </c>
      <c r="U536" s="23">
        <v>75000</v>
      </c>
      <c r="V536" s="24">
        <v>45887</v>
      </c>
      <c r="W536" s="62" t="s">
        <v>492</v>
      </c>
    </row>
    <row r="537" spans="1:23" ht="23.45" customHeight="1">
      <c r="A537" s="35" t="s">
        <v>4740</v>
      </c>
      <c r="B537" s="35" t="s">
        <v>11167</v>
      </c>
      <c r="C537" s="35" t="s">
        <v>4743</v>
      </c>
      <c r="D537" s="35" t="s">
        <v>4743</v>
      </c>
      <c r="E537" s="36" t="s">
        <v>9747</v>
      </c>
      <c r="F537" s="35" t="s">
        <v>7400</v>
      </c>
      <c r="G537" s="37" t="s">
        <v>5959</v>
      </c>
      <c r="H537" s="38">
        <v>13000</v>
      </c>
      <c r="I537" s="39"/>
      <c r="J537" s="40">
        <v>1</v>
      </c>
      <c r="K537" s="41"/>
      <c r="L537" s="76"/>
      <c r="M537" s="14"/>
      <c r="N537" s="15"/>
      <c r="O537" s="97">
        <v>0</v>
      </c>
      <c r="P537" s="97" t="s">
        <v>207</v>
      </c>
      <c r="Q537" s="146" t="s">
        <v>11178</v>
      </c>
      <c r="R537" s="146" t="s">
        <v>504</v>
      </c>
      <c r="S537" s="78">
        <v>0</v>
      </c>
      <c r="T537" s="48">
        <v>0</v>
      </c>
      <c r="U537" s="23">
        <v>13000</v>
      </c>
      <c r="V537" s="24">
        <v>45888</v>
      </c>
      <c r="W537" s="62" t="s">
        <v>492</v>
      </c>
    </row>
    <row r="538" spans="1:23" ht="23.45" customHeight="1">
      <c r="A538" s="35" t="s">
        <v>4740</v>
      </c>
      <c r="B538" s="35" t="s">
        <v>11167</v>
      </c>
      <c r="C538" s="35" t="s">
        <v>4743</v>
      </c>
      <c r="D538" s="35" t="s">
        <v>4743</v>
      </c>
      <c r="E538" s="36" t="s">
        <v>9747</v>
      </c>
      <c r="F538" s="35" t="s">
        <v>7400</v>
      </c>
      <c r="G538" s="37" t="s">
        <v>5959</v>
      </c>
      <c r="H538" s="38">
        <v>13000</v>
      </c>
      <c r="I538" s="39">
        <v>2</v>
      </c>
      <c r="J538" s="40"/>
      <c r="K538" s="41"/>
      <c r="L538" s="76"/>
      <c r="M538" s="14"/>
      <c r="N538" s="15"/>
      <c r="O538" s="97">
        <v>0</v>
      </c>
      <c r="P538" s="97" t="s">
        <v>207</v>
      </c>
      <c r="Q538" s="227" t="s">
        <v>12696</v>
      </c>
      <c r="R538" s="146" t="s">
        <v>5192</v>
      </c>
      <c r="S538" s="78">
        <v>0</v>
      </c>
      <c r="T538" s="48">
        <v>26000</v>
      </c>
      <c r="U538" s="23"/>
      <c r="V538" s="24"/>
      <c r="W538" s="62" t="s">
        <v>492</v>
      </c>
    </row>
    <row r="539" spans="1:23" ht="23.45" customHeight="1">
      <c r="A539" s="16" t="s">
        <v>6070</v>
      </c>
      <c r="B539" s="16" t="s">
        <v>11167</v>
      </c>
      <c r="C539" s="16" t="s">
        <v>4743</v>
      </c>
      <c r="D539" s="16" t="s">
        <v>4743</v>
      </c>
      <c r="E539" s="25" t="s">
        <v>5954</v>
      </c>
      <c r="F539" s="16" t="s">
        <v>5237</v>
      </c>
      <c r="G539" s="26" t="s">
        <v>6071</v>
      </c>
      <c r="H539" s="27">
        <v>15000</v>
      </c>
      <c r="I539" s="28"/>
      <c r="J539" s="29"/>
      <c r="K539" s="125">
        <v>2</v>
      </c>
      <c r="L539" s="77"/>
      <c r="M539" s="10"/>
      <c r="N539" s="11">
        <v>2</v>
      </c>
      <c r="O539" s="97">
        <v>2</v>
      </c>
      <c r="P539" s="97" t="s">
        <v>207</v>
      </c>
      <c r="Q539" s="242"/>
      <c r="R539" s="147" t="s">
        <v>11756</v>
      </c>
      <c r="S539" s="78">
        <v>2</v>
      </c>
      <c r="T539" s="48">
        <v>0</v>
      </c>
      <c r="U539" s="23"/>
      <c r="V539" s="24"/>
      <c r="W539" s="62" t="s">
        <v>492</v>
      </c>
    </row>
    <row r="540" spans="1:23" ht="23.45" customHeight="1">
      <c r="A540" s="16"/>
      <c r="B540" s="16"/>
      <c r="C540" s="16"/>
      <c r="D540" s="16"/>
      <c r="E540" s="25"/>
      <c r="F540" s="16"/>
      <c r="G540" s="26"/>
      <c r="H540" s="27"/>
      <c r="I540" s="28"/>
      <c r="J540" s="29"/>
      <c r="K540" s="125"/>
      <c r="L540" s="77"/>
      <c r="M540" s="10"/>
      <c r="N540" s="11"/>
      <c r="O540" s="97">
        <v>0</v>
      </c>
      <c r="P540" s="97" t="s">
        <v>207</v>
      </c>
      <c r="Q540" s="242"/>
      <c r="R540" s="147"/>
      <c r="S540" s="78">
        <v>0</v>
      </c>
      <c r="T540" s="49">
        <v>0</v>
      </c>
      <c r="U540" s="23"/>
      <c r="V540" s="24"/>
      <c r="W540" s="62" t="s">
        <v>207</v>
      </c>
    </row>
    <row r="541" spans="1:23" ht="23.45" customHeight="1">
      <c r="A541" s="35" t="s">
        <v>6799</v>
      </c>
      <c r="B541" s="35" t="s">
        <v>10884</v>
      </c>
      <c r="C541" s="35" t="s">
        <v>6801</v>
      </c>
      <c r="D541" s="35" t="s">
        <v>6801</v>
      </c>
      <c r="E541" s="36" t="s">
        <v>7414</v>
      </c>
      <c r="F541" s="35" t="s">
        <v>7412</v>
      </c>
      <c r="G541" s="37" t="s">
        <v>7415</v>
      </c>
      <c r="H541" s="38">
        <v>13000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13000</v>
      </c>
      <c r="U541" s="23"/>
      <c r="V541" s="24"/>
      <c r="W541" s="62" t="s">
        <v>6803</v>
      </c>
    </row>
    <row r="542" spans="1:23" ht="23.45" customHeight="1">
      <c r="A542" s="16" t="s">
        <v>9940</v>
      </c>
      <c r="B542" s="16" t="s">
        <v>10884</v>
      </c>
      <c r="C542" s="16" t="s">
        <v>6801</v>
      </c>
      <c r="D542" s="16" t="s">
        <v>6801</v>
      </c>
      <c r="E542" s="25" t="s">
        <v>12323</v>
      </c>
      <c r="F542" s="16" t="s">
        <v>7002</v>
      </c>
      <c r="G542" s="26" t="s">
        <v>146</v>
      </c>
      <c r="H542" s="27">
        <v>13000</v>
      </c>
      <c r="I542" s="28"/>
      <c r="J542" s="29"/>
      <c r="K542" s="12">
        <v>1</v>
      </c>
      <c r="L542" s="77"/>
      <c r="M542" s="10"/>
      <c r="N542" s="11"/>
      <c r="O542" s="97">
        <v>0</v>
      </c>
      <c r="P542" s="97" t="s">
        <v>207</v>
      </c>
      <c r="Q542" s="147" t="s">
        <v>12687</v>
      </c>
      <c r="R542" s="147" t="s">
        <v>12363</v>
      </c>
      <c r="S542" s="78">
        <v>0</v>
      </c>
      <c r="T542" s="48">
        <v>0</v>
      </c>
      <c r="U542" s="23"/>
      <c r="V542" s="24"/>
      <c r="W542" s="62" t="s">
        <v>6803</v>
      </c>
    </row>
    <row r="543" spans="1:23" ht="23.45" customHeight="1">
      <c r="A543" s="16" t="s">
        <v>9940</v>
      </c>
      <c r="B543" s="16" t="s">
        <v>10884</v>
      </c>
      <c r="C543" s="16" t="s">
        <v>6801</v>
      </c>
      <c r="D543" s="16" t="s">
        <v>6801</v>
      </c>
      <c r="E543" s="25" t="s">
        <v>7003</v>
      </c>
      <c r="F543" s="16" t="s">
        <v>7002</v>
      </c>
      <c r="G543" s="26" t="s">
        <v>9941</v>
      </c>
      <c r="H543" s="27">
        <v>13000</v>
      </c>
      <c r="I543" s="28"/>
      <c r="J543" s="29"/>
      <c r="K543" s="12">
        <v>1</v>
      </c>
      <c r="L543" s="77"/>
      <c r="M543" s="10"/>
      <c r="N543" s="11"/>
      <c r="O543" s="97">
        <v>0</v>
      </c>
      <c r="P543" s="97" t="s">
        <v>207</v>
      </c>
      <c r="Q543" s="147" t="s">
        <v>12687</v>
      </c>
      <c r="R543" s="147" t="s">
        <v>12362</v>
      </c>
      <c r="S543" s="78">
        <v>0</v>
      </c>
      <c r="T543" s="48">
        <v>0</v>
      </c>
      <c r="U543" s="23"/>
      <c r="V543" s="24"/>
      <c r="W543" s="62" t="s">
        <v>6803</v>
      </c>
    </row>
    <row r="544" spans="1:23" ht="23.45" customHeight="1">
      <c r="A544" s="16"/>
      <c r="B544" s="16"/>
      <c r="C544" s="16"/>
      <c r="D544" s="16"/>
      <c r="E544" s="25"/>
      <c r="F544" s="16"/>
      <c r="G544" s="26"/>
      <c r="H544" s="27"/>
      <c r="I544" s="28"/>
      <c r="J544" s="29"/>
      <c r="K544" s="12"/>
      <c r="L544" s="77"/>
      <c r="M544" s="10"/>
      <c r="N544" s="11"/>
      <c r="O544" s="97">
        <v>0</v>
      </c>
      <c r="P544" s="97" t="s">
        <v>207</v>
      </c>
      <c r="Q544" s="147"/>
      <c r="R544" s="147"/>
      <c r="S544" s="78">
        <v>0</v>
      </c>
      <c r="T544" s="49">
        <v>0</v>
      </c>
      <c r="U544" s="23"/>
      <c r="V544" s="24"/>
      <c r="W544" s="62" t="s">
        <v>207</v>
      </c>
    </row>
    <row r="545" spans="1:23" ht="23.45" customHeight="1">
      <c r="A545" s="35" t="s">
        <v>389</v>
      </c>
      <c r="B545" s="35" t="s">
        <v>390</v>
      </c>
      <c r="C545" s="35" t="s">
        <v>391</v>
      </c>
      <c r="D545" s="35" t="s">
        <v>391</v>
      </c>
      <c r="E545" s="36" t="s">
        <v>7699</v>
      </c>
      <c r="F545" s="35" t="s">
        <v>7417</v>
      </c>
      <c r="G545" s="37" t="s">
        <v>6875</v>
      </c>
      <c r="H545" s="38">
        <v>13000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13000</v>
      </c>
      <c r="U545" s="23"/>
      <c r="V545" s="24"/>
      <c r="W545" s="62" t="s">
        <v>4849</v>
      </c>
    </row>
    <row r="546" spans="1:23" ht="23.45" customHeight="1">
      <c r="A546" s="35"/>
      <c r="B546" s="35"/>
      <c r="C546" s="35"/>
      <c r="D546" s="35"/>
      <c r="E546" s="36"/>
      <c r="F546" s="35"/>
      <c r="G546" s="37"/>
      <c r="H546" s="38"/>
      <c r="I546" s="39"/>
      <c r="J546" s="40"/>
      <c r="K546" s="41"/>
      <c r="L546" s="76"/>
      <c r="M546" s="14"/>
      <c r="N546" s="15"/>
      <c r="O546" s="97">
        <v>0</v>
      </c>
      <c r="P546" s="97" t="s">
        <v>207</v>
      </c>
      <c r="Q546" s="146"/>
      <c r="R546" s="146"/>
      <c r="S546" s="78">
        <v>0</v>
      </c>
      <c r="T546" s="49">
        <v>0</v>
      </c>
      <c r="U546" s="23"/>
      <c r="V546" s="24"/>
      <c r="W546" s="62" t="s">
        <v>207</v>
      </c>
    </row>
    <row r="547" spans="1:23" ht="23.45" customHeight="1">
      <c r="A547" s="35" t="s">
        <v>6209</v>
      </c>
      <c r="B547" s="35" t="s">
        <v>10551</v>
      </c>
      <c r="C547" s="35" t="s">
        <v>6211</v>
      </c>
      <c r="D547" s="35" t="s">
        <v>6041</v>
      </c>
      <c r="E547" s="36" t="s">
        <v>10141</v>
      </c>
      <c r="F547" s="35" t="s">
        <v>10142</v>
      </c>
      <c r="G547" s="37" t="s">
        <v>7067</v>
      </c>
      <c r="H547" s="38">
        <v>12000</v>
      </c>
      <c r="I547" s="39">
        <v>3</v>
      </c>
      <c r="J547" s="40"/>
      <c r="K547" s="41"/>
      <c r="L547" s="76">
        <v>3</v>
      </c>
      <c r="M547" s="14"/>
      <c r="N547" s="15"/>
      <c r="O547" s="97">
        <v>3</v>
      </c>
      <c r="P547" s="97" t="s">
        <v>207</v>
      </c>
      <c r="Q547" s="146"/>
      <c r="R547" s="146"/>
      <c r="S547" s="78">
        <v>3</v>
      </c>
      <c r="T547" s="48">
        <v>36000</v>
      </c>
      <c r="U547" s="23"/>
      <c r="V547" s="24"/>
      <c r="W547" s="62" t="s">
        <v>6213</v>
      </c>
    </row>
    <row r="548" spans="1:23" ht="23.45" customHeight="1">
      <c r="A548" s="16" t="s">
        <v>6730</v>
      </c>
      <c r="B548" s="16" t="s">
        <v>10551</v>
      </c>
      <c r="C548" s="16" t="s">
        <v>6211</v>
      </c>
      <c r="D548" s="16" t="s">
        <v>6041</v>
      </c>
      <c r="E548" s="25" t="s">
        <v>12475</v>
      </c>
      <c r="F548" s="16" t="s">
        <v>12474</v>
      </c>
      <c r="G548" s="26" t="s">
        <v>130</v>
      </c>
      <c r="H548" s="27">
        <v>12000</v>
      </c>
      <c r="I548" s="28"/>
      <c r="J548" s="29"/>
      <c r="K548" s="12">
        <v>1</v>
      </c>
      <c r="L548" s="77"/>
      <c r="M548" s="10"/>
      <c r="N548" s="11"/>
      <c r="O548" s="107">
        <v>0</v>
      </c>
      <c r="P548" s="107" t="s">
        <v>207</v>
      </c>
      <c r="Q548" s="147"/>
      <c r="R548" s="147" t="s">
        <v>12501</v>
      </c>
      <c r="S548" s="78">
        <v>0</v>
      </c>
      <c r="T548" s="48">
        <v>0</v>
      </c>
      <c r="U548" s="23"/>
      <c r="V548" s="24"/>
      <c r="W548" s="62" t="s">
        <v>6213</v>
      </c>
    </row>
    <row r="549" spans="1:23" ht="23.45" customHeight="1">
      <c r="A549" s="168"/>
      <c r="B549" s="168"/>
      <c r="C549" s="168"/>
      <c r="D549" s="168"/>
      <c r="E549" s="169"/>
      <c r="F549" s="168"/>
      <c r="G549" s="170"/>
      <c r="H549" s="171"/>
      <c r="I549" s="172"/>
      <c r="J549" s="173"/>
      <c r="K549" s="174"/>
      <c r="L549" s="175"/>
      <c r="M549" s="176"/>
      <c r="N549" s="177"/>
      <c r="O549" s="97">
        <v>0</v>
      </c>
      <c r="P549" s="97" t="s">
        <v>207</v>
      </c>
      <c r="Q549" s="305"/>
      <c r="R549" s="216"/>
      <c r="S549" s="78">
        <v>0</v>
      </c>
      <c r="T549" s="49">
        <v>0</v>
      </c>
      <c r="U549" s="23"/>
      <c r="V549" s="24"/>
      <c r="W549" s="62" t="s">
        <v>207</v>
      </c>
    </row>
    <row r="550" spans="1:23" ht="23.45" customHeight="1">
      <c r="A550" s="35" t="s">
        <v>399</v>
      </c>
      <c r="B550" s="35" t="s">
        <v>10553</v>
      </c>
      <c r="C550" s="35" t="s">
        <v>174</v>
      </c>
      <c r="D550" s="35" t="s">
        <v>175</v>
      </c>
      <c r="E550" s="36" t="s">
        <v>12616</v>
      </c>
      <c r="F550" s="35" t="s">
        <v>12617</v>
      </c>
      <c r="G550" s="37" t="s">
        <v>12618</v>
      </c>
      <c r="H550" s="38">
        <v>16000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146"/>
      <c r="R550" s="146"/>
      <c r="S550" s="78">
        <v>0</v>
      </c>
      <c r="T550" s="48">
        <v>0</v>
      </c>
      <c r="U550" s="23"/>
      <c r="V550" s="24"/>
      <c r="W550" s="62" t="s">
        <v>4828</v>
      </c>
    </row>
    <row r="551" spans="1:23" ht="23.45" customHeight="1">
      <c r="A551" s="35" t="s">
        <v>399</v>
      </c>
      <c r="B551" s="35" t="s">
        <v>10553</v>
      </c>
      <c r="C551" s="35" t="s">
        <v>174</v>
      </c>
      <c r="D551" s="35" t="s">
        <v>175</v>
      </c>
      <c r="E551" s="36" t="s">
        <v>12619</v>
      </c>
      <c r="F551" s="35" t="s">
        <v>12159</v>
      </c>
      <c r="G551" s="37" t="s">
        <v>12620</v>
      </c>
      <c r="H551" s="38">
        <v>15000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15000</v>
      </c>
      <c r="U551" s="23"/>
      <c r="V551" s="24"/>
      <c r="W551" s="62" t="s">
        <v>4828</v>
      </c>
    </row>
    <row r="552" spans="1:23" ht="23.45" customHeight="1">
      <c r="A552" s="35" t="s">
        <v>399</v>
      </c>
      <c r="B552" s="35" t="s">
        <v>10553</v>
      </c>
      <c r="C552" s="35" t="s">
        <v>174</v>
      </c>
      <c r="D552" s="35" t="s">
        <v>175</v>
      </c>
      <c r="E552" s="36" t="s">
        <v>12621</v>
      </c>
      <c r="F552" s="35" t="s">
        <v>12422</v>
      </c>
      <c r="G552" s="37" t="s">
        <v>12622</v>
      </c>
      <c r="H552" s="38">
        <v>15000</v>
      </c>
      <c r="I552" s="39">
        <v>1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146"/>
      <c r="R552" s="146"/>
      <c r="S552" s="78">
        <v>0</v>
      </c>
      <c r="T552" s="48">
        <v>0</v>
      </c>
      <c r="U552" s="23"/>
      <c r="V552" s="24"/>
      <c r="W552" s="62" t="s">
        <v>4828</v>
      </c>
    </row>
    <row r="553" spans="1:23" ht="23.45" customHeight="1">
      <c r="A553" s="35" t="s">
        <v>399</v>
      </c>
      <c r="B553" s="35" t="s">
        <v>10553</v>
      </c>
      <c r="C553" s="35" t="s">
        <v>174</v>
      </c>
      <c r="D553" s="35" t="s">
        <v>175</v>
      </c>
      <c r="E553" s="36" t="s">
        <v>12623</v>
      </c>
      <c r="F553" s="35" t="s">
        <v>12624</v>
      </c>
      <c r="G553" s="37" t="s">
        <v>12625</v>
      </c>
      <c r="H553" s="38">
        <v>13500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13500</v>
      </c>
      <c r="U553" s="23"/>
      <c r="V553" s="24"/>
      <c r="W553" s="62" t="s">
        <v>4828</v>
      </c>
    </row>
    <row r="554" spans="1:23" ht="23.45" customHeight="1">
      <c r="A554" s="35" t="s">
        <v>399</v>
      </c>
      <c r="B554" s="35" t="s">
        <v>10553</v>
      </c>
      <c r="C554" s="35" t="s">
        <v>174</v>
      </c>
      <c r="D554" s="35" t="s">
        <v>175</v>
      </c>
      <c r="E554" s="36" t="s">
        <v>10480</v>
      </c>
      <c r="F554" s="35" t="s">
        <v>12624</v>
      </c>
      <c r="G554" s="37" t="s">
        <v>10483</v>
      </c>
      <c r="H554" s="38">
        <v>13500</v>
      </c>
      <c r="I554" s="39">
        <v>1</v>
      </c>
      <c r="J554" s="40"/>
      <c r="K554" s="41"/>
      <c r="L554" s="76">
        <v>1</v>
      </c>
      <c r="M554" s="14"/>
      <c r="N554" s="15"/>
      <c r="O554" s="97">
        <v>1</v>
      </c>
      <c r="P554" s="97" t="s">
        <v>207</v>
      </c>
      <c r="Q554" s="146"/>
      <c r="R554" s="146"/>
      <c r="S554" s="78">
        <v>1</v>
      </c>
      <c r="T554" s="48">
        <v>13500</v>
      </c>
      <c r="U554" s="23"/>
      <c r="V554" s="24"/>
      <c r="W554" s="62" t="s">
        <v>4828</v>
      </c>
    </row>
    <row r="555" spans="1:23" ht="23.45" customHeight="1">
      <c r="A555" s="35" t="s">
        <v>399</v>
      </c>
      <c r="B555" s="35" t="s">
        <v>10553</v>
      </c>
      <c r="C555" s="35" t="s">
        <v>174</v>
      </c>
      <c r="D555" s="35" t="s">
        <v>175</v>
      </c>
      <c r="E555" s="36" t="s">
        <v>7579</v>
      </c>
      <c r="F555" s="35" t="s">
        <v>7441</v>
      </c>
      <c r="G555" s="37" t="s">
        <v>7580</v>
      </c>
      <c r="H555" s="38">
        <v>13000</v>
      </c>
      <c r="I555" s="39">
        <v>1</v>
      </c>
      <c r="J555" s="40"/>
      <c r="K555" s="41"/>
      <c r="L555" s="76">
        <v>1</v>
      </c>
      <c r="M555" s="14"/>
      <c r="N555" s="15"/>
      <c r="O555" s="97">
        <v>1</v>
      </c>
      <c r="P555" s="97" t="s">
        <v>207</v>
      </c>
      <c r="Q555" s="146"/>
      <c r="R555" s="146"/>
      <c r="S555" s="78">
        <v>1</v>
      </c>
      <c r="T555" s="48">
        <v>13000</v>
      </c>
      <c r="U555" s="23"/>
      <c r="V555" s="24"/>
      <c r="W555" s="62" t="s">
        <v>4828</v>
      </c>
    </row>
    <row r="556" spans="1:23" ht="23.45" customHeight="1">
      <c r="A556" s="35" t="s">
        <v>399</v>
      </c>
      <c r="B556" s="35" t="s">
        <v>10553</v>
      </c>
      <c r="C556" s="35" t="s">
        <v>174</v>
      </c>
      <c r="D556" s="35" t="s">
        <v>175</v>
      </c>
      <c r="E556" s="36" t="s">
        <v>7440</v>
      </c>
      <c r="F556" s="35" t="s">
        <v>7441</v>
      </c>
      <c r="G556" s="37" t="s">
        <v>7442</v>
      </c>
      <c r="H556" s="38">
        <v>13000</v>
      </c>
      <c r="I556" s="39">
        <v>2</v>
      </c>
      <c r="J556" s="40"/>
      <c r="K556" s="41"/>
      <c r="L556" s="76">
        <v>2</v>
      </c>
      <c r="M556" s="14"/>
      <c r="N556" s="15"/>
      <c r="O556" s="97">
        <v>2</v>
      </c>
      <c r="P556" s="97" t="s">
        <v>207</v>
      </c>
      <c r="Q556" s="146"/>
      <c r="R556" s="146"/>
      <c r="S556" s="78">
        <v>2</v>
      </c>
      <c r="T556" s="48">
        <v>26000</v>
      </c>
      <c r="U556" s="23"/>
      <c r="V556" s="24"/>
      <c r="W556" s="62" t="s">
        <v>4828</v>
      </c>
    </row>
    <row r="557" spans="1:23" ht="23.45" customHeight="1">
      <c r="A557" s="35" t="s">
        <v>399</v>
      </c>
      <c r="B557" s="35" t="s">
        <v>10553</v>
      </c>
      <c r="C557" s="35" t="s">
        <v>174</v>
      </c>
      <c r="D557" s="35" t="s">
        <v>175</v>
      </c>
      <c r="E557" s="36" t="s">
        <v>9471</v>
      </c>
      <c r="F557" s="35" t="s">
        <v>7441</v>
      </c>
      <c r="G557" s="37" t="s">
        <v>7794</v>
      </c>
      <c r="H557" s="38">
        <v>13000</v>
      </c>
      <c r="I557" s="39">
        <v>1</v>
      </c>
      <c r="J557" s="40"/>
      <c r="K557" s="41"/>
      <c r="L557" s="76">
        <v>1</v>
      </c>
      <c r="M557" s="14"/>
      <c r="N557" s="15"/>
      <c r="O557" s="97">
        <v>1</v>
      </c>
      <c r="P557" s="97" t="s">
        <v>207</v>
      </c>
      <c r="Q557" s="146"/>
      <c r="R557" s="146"/>
      <c r="S557" s="78">
        <v>1</v>
      </c>
      <c r="T557" s="48">
        <v>13000</v>
      </c>
      <c r="U557" s="23"/>
      <c r="V557" s="24"/>
      <c r="W557" s="62" t="s">
        <v>4828</v>
      </c>
    </row>
    <row r="558" spans="1:23" ht="23.45" customHeight="1">
      <c r="A558" s="35" t="s">
        <v>399</v>
      </c>
      <c r="B558" s="35" t="s">
        <v>10553</v>
      </c>
      <c r="C558" s="35" t="s">
        <v>174</v>
      </c>
      <c r="D558" s="35" t="s">
        <v>175</v>
      </c>
      <c r="E558" s="36" t="s">
        <v>10046</v>
      </c>
      <c r="F558" s="35" t="s">
        <v>10040</v>
      </c>
      <c r="G558" s="37" t="s">
        <v>10047</v>
      </c>
      <c r="H558" s="38">
        <v>16000</v>
      </c>
      <c r="I558" s="39">
        <v>30</v>
      </c>
      <c r="J558" s="40"/>
      <c r="K558" s="41"/>
      <c r="L558" s="76">
        <v>27</v>
      </c>
      <c r="M558" s="14"/>
      <c r="N558" s="15"/>
      <c r="O558" s="97">
        <v>27</v>
      </c>
      <c r="P558" s="97" t="s">
        <v>207</v>
      </c>
      <c r="Q558" s="146"/>
      <c r="R558" s="146"/>
      <c r="S558" s="78">
        <v>27</v>
      </c>
      <c r="T558" s="48">
        <v>432000</v>
      </c>
      <c r="U558" s="23"/>
      <c r="V558" s="24"/>
      <c r="W558" s="62" t="s">
        <v>4828</v>
      </c>
    </row>
    <row r="559" spans="1:23" ht="23.45" customHeight="1">
      <c r="A559" s="35" t="s">
        <v>399</v>
      </c>
      <c r="B559" s="35" t="s">
        <v>10553</v>
      </c>
      <c r="C559" s="35" t="s">
        <v>174</v>
      </c>
      <c r="D559" s="35" t="s">
        <v>175</v>
      </c>
      <c r="E559" s="36" t="s">
        <v>10485</v>
      </c>
      <c r="F559" s="35" t="s">
        <v>10040</v>
      </c>
      <c r="G559" s="37" t="s">
        <v>10486</v>
      </c>
      <c r="H559" s="38">
        <v>16000</v>
      </c>
      <c r="I559" s="39">
        <v>3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8">
        <v>0</v>
      </c>
      <c r="U559" s="23"/>
      <c r="V559" s="24"/>
      <c r="W559" s="62" t="s">
        <v>4828</v>
      </c>
    </row>
    <row r="560" spans="1:23" ht="23.45" customHeight="1">
      <c r="A560" s="35" t="s">
        <v>399</v>
      </c>
      <c r="B560" s="35" t="s">
        <v>10553</v>
      </c>
      <c r="C560" s="35" t="s">
        <v>174</v>
      </c>
      <c r="D560" s="35" t="s">
        <v>175</v>
      </c>
      <c r="E560" s="36" t="s">
        <v>10044</v>
      </c>
      <c r="F560" s="35" t="s">
        <v>10040</v>
      </c>
      <c r="G560" s="37" t="s">
        <v>10045</v>
      </c>
      <c r="H560" s="38">
        <v>16000</v>
      </c>
      <c r="I560" s="39">
        <v>30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12697</v>
      </c>
      <c r="R560" s="146"/>
      <c r="S560" s="78">
        <v>0</v>
      </c>
      <c r="T560" s="48">
        <v>0</v>
      </c>
      <c r="U560" s="23"/>
      <c r="V560" s="24"/>
      <c r="W560" s="62" t="s">
        <v>4828</v>
      </c>
    </row>
    <row r="561" spans="1:23" ht="23.45" customHeight="1">
      <c r="A561" s="35" t="s">
        <v>399</v>
      </c>
      <c r="B561" s="35" t="s">
        <v>10553</v>
      </c>
      <c r="C561" s="35" t="s">
        <v>174</v>
      </c>
      <c r="D561" s="35" t="s">
        <v>175</v>
      </c>
      <c r="E561" s="36" t="s">
        <v>10042</v>
      </c>
      <c r="F561" s="35" t="s">
        <v>10040</v>
      </c>
      <c r="G561" s="37" t="s">
        <v>10043</v>
      </c>
      <c r="H561" s="38">
        <v>16000</v>
      </c>
      <c r="I561" s="39">
        <v>10</v>
      </c>
      <c r="J561" s="40"/>
      <c r="K561" s="41"/>
      <c r="L561" s="76"/>
      <c r="M561" s="14"/>
      <c r="N561" s="15"/>
      <c r="O561" s="97">
        <v>0</v>
      </c>
      <c r="P561" s="97" t="s">
        <v>207</v>
      </c>
      <c r="Q561" s="146"/>
      <c r="R561" s="146"/>
      <c r="S561" s="78">
        <v>0</v>
      </c>
      <c r="T561" s="48">
        <v>0</v>
      </c>
      <c r="U561" s="23"/>
      <c r="V561" s="24"/>
      <c r="W561" s="62" t="s">
        <v>4828</v>
      </c>
    </row>
    <row r="562" spans="1:23" ht="23.45" customHeight="1">
      <c r="A562" s="35" t="s">
        <v>399</v>
      </c>
      <c r="B562" s="35" t="s">
        <v>10553</v>
      </c>
      <c r="C562" s="35" t="s">
        <v>174</v>
      </c>
      <c r="D562" s="35" t="s">
        <v>175</v>
      </c>
      <c r="E562" s="36" t="s">
        <v>10145</v>
      </c>
      <c r="F562" s="35" t="s">
        <v>10040</v>
      </c>
      <c r="G562" s="37" t="s">
        <v>10146</v>
      </c>
      <c r="H562" s="38">
        <v>16000</v>
      </c>
      <c r="I562" s="39">
        <v>25</v>
      </c>
      <c r="J562" s="40"/>
      <c r="K562" s="41"/>
      <c r="L562" s="76">
        <v>25</v>
      </c>
      <c r="M562" s="14"/>
      <c r="N562" s="15"/>
      <c r="O562" s="97">
        <v>25</v>
      </c>
      <c r="P562" s="97" t="s">
        <v>207</v>
      </c>
      <c r="Q562" s="146"/>
      <c r="R562" s="146"/>
      <c r="S562" s="78">
        <v>25</v>
      </c>
      <c r="T562" s="48">
        <v>400000</v>
      </c>
      <c r="U562" s="23"/>
      <c r="V562" s="24"/>
      <c r="W562" s="62" t="s">
        <v>4828</v>
      </c>
    </row>
    <row r="563" spans="1:23" ht="23.45" customHeight="1">
      <c r="A563" s="35" t="s">
        <v>399</v>
      </c>
      <c r="B563" s="35" t="s">
        <v>10553</v>
      </c>
      <c r="C563" s="35" t="s">
        <v>174</v>
      </c>
      <c r="D563" s="35" t="s">
        <v>175</v>
      </c>
      <c r="E563" s="36" t="s">
        <v>10039</v>
      </c>
      <c r="F563" s="35" t="s">
        <v>10040</v>
      </c>
      <c r="G563" s="37" t="s">
        <v>10041</v>
      </c>
      <c r="H563" s="38">
        <v>16000</v>
      </c>
      <c r="I563" s="39">
        <v>5</v>
      </c>
      <c r="J563" s="40"/>
      <c r="K563" s="41"/>
      <c r="L563" s="76"/>
      <c r="M563" s="14"/>
      <c r="N563" s="15"/>
      <c r="O563" s="97">
        <v>0</v>
      </c>
      <c r="P563" s="97" t="s">
        <v>207</v>
      </c>
      <c r="Q563" s="146"/>
      <c r="R563" s="146"/>
      <c r="S563" s="78">
        <v>0</v>
      </c>
      <c r="T563" s="48">
        <v>0</v>
      </c>
      <c r="U563" s="23"/>
      <c r="V563" s="24"/>
      <c r="W563" s="62" t="s">
        <v>4828</v>
      </c>
    </row>
    <row r="564" spans="1:23" ht="23.45" customHeight="1">
      <c r="A564" s="35" t="s">
        <v>12470</v>
      </c>
      <c r="B564" s="35" t="s">
        <v>10553</v>
      </c>
      <c r="C564" s="35" t="s">
        <v>174</v>
      </c>
      <c r="D564" s="35" t="s">
        <v>175</v>
      </c>
      <c r="E564" s="36" t="s">
        <v>12389</v>
      </c>
      <c r="F564" s="35" t="s">
        <v>12387</v>
      </c>
      <c r="G564" s="37" t="s">
        <v>12390</v>
      </c>
      <c r="H564" s="38">
        <v>12500</v>
      </c>
      <c r="I564" s="39"/>
      <c r="J564" s="40"/>
      <c r="K564" s="41"/>
      <c r="L564" s="76"/>
      <c r="M564" s="14"/>
      <c r="N564" s="15"/>
      <c r="O564" s="97">
        <v>0</v>
      </c>
      <c r="P564" s="97" t="s">
        <v>207</v>
      </c>
      <c r="Q564" s="146"/>
      <c r="R564" s="146"/>
      <c r="S564" s="78">
        <v>0</v>
      </c>
      <c r="T564" s="48">
        <v>0</v>
      </c>
      <c r="U564" s="23"/>
      <c r="V564" s="24"/>
      <c r="W564" s="62" t="s">
        <v>4828</v>
      </c>
    </row>
    <row r="565" spans="1:23" ht="23.45" customHeight="1">
      <c r="A565" s="35" t="s">
        <v>12470</v>
      </c>
      <c r="B565" s="35" t="s">
        <v>10553</v>
      </c>
      <c r="C565" s="35" t="s">
        <v>174</v>
      </c>
      <c r="D565" s="35" t="s">
        <v>175</v>
      </c>
      <c r="E565" s="36" t="s">
        <v>12386</v>
      </c>
      <c r="F565" s="35" t="s">
        <v>12387</v>
      </c>
      <c r="G565" s="37" t="s">
        <v>12388</v>
      </c>
      <c r="H565" s="38">
        <v>12500</v>
      </c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146"/>
      <c r="R565" s="146"/>
      <c r="S565" s="78">
        <v>0</v>
      </c>
      <c r="T565" s="48">
        <v>0</v>
      </c>
      <c r="U565" s="23"/>
      <c r="V565" s="24"/>
      <c r="W565" s="62" t="s">
        <v>4828</v>
      </c>
    </row>
    <row r="566" spans="1:23" ht="23.45" customHeight="1">
      <c r="A566" s="35" t="s">
        <v>399</v>
      </c>
      <c r="B566" s="35" t="s">
        <v>10553</v>
      </c>
      <c r="C566" s="35" t="s">
        <v>174</v>
      </c>
      <c r="D566" s="35" t="s">
        <v>175</v>
      </c>
      <c r="E566" s="36" t="s">
        <v>10492</v>
      </c>
      <c r="F566" s="35" t="s">
        <v>9885</v>
      </c>
      <c r="G566" s="37" t="s">
        <v>11368</v>
      </c>
      <c r="H566" s="38">
        <v>17000</v>
      </c>
      <c r="I566" s="39">
        <v>10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146" t="s">
        <v>276</v>
      </c>
      <c r="R566" s="146" t="s">
        <v>12244</v>
      </c>
      <c r="S566" s="78">
        <v>0</v>
      </c>
      <c r="T566" s="48">
        <v>0</v>
      </c>
      <c r="U566" s="23"/>
      <c r="V566" s="24"/>
      <c r="W566" s="62" t="s">
        <v>4828</v>
      </c>
    </row>
    <row r="567" spans="1:23" ht="23.45" customHeight="1">
      <c r="A567" s="35" t="s">
        <v>399</v>
      </c>
      <c r="B567" s="35" t="s">
        <v>10553</v>
      </c>
      <c r="C567" s="35" t="s">
        <v>174</v>
      </c>
      <c r="D567" s="35" t="s">
        <v>175</v>
      </c>
      <c r="E567" s="36" t="s">
        <v>10492</v>
      </c>
      <c r="F567" s="35" t="s">
        <v>9885</v>
      </c>
      <c r="G567" s="266" t="s">
        <v>11368</v>
      </c>
      <c r="H567" s="38">
        <v>17000</v>
      </c>
      <c r="I567" s="265">
        <v>20</v>
      </c>
      <c r="J567" s="40"/>
      <c r="K567" s="41"/>
      <c r="L567" s="76"/>
      <c r="M567" s="14"/>
      <c r="N567" s="15"/>
      <c r="O567" s="97">
        <v>0</v>
      </c>
      <c r="P567" s="97" t="s">
        <v>207</v>
      </c>
      <c r="Q567" s="146" t="s">
        <v>276</v>
      </c>
      <c r="R567" s="264" t="s">
        <v>12220</v>
      </c>
      <c r="S567" s="78">
        <v>0</v>
      </c>
      <c r="T567" s="48">
        <v>0</v>
      </c>
      <c r="U567" s="23"/>
      <c r="V567" s="24"/>
      <c r="W567" s="62" t="s">
        <v>4828</v>
      </c>
    </row>
    <row r="568" spans="1:23" ht="23.45" customHeight="1">
      <c r="A568" s="35" t="s">
        <v>399</v>
      </c>
      <c r="B568" s="35" t="s">
        <v>10553</v>
      </c>
      <c r="C568" s="35" t="s">
        <v>174</v>
      </c>
      <c r="D568" s="35" t="s">
        <v>175</v>
      </c>
      <c r="E568" s="36" t="s">
        <v>10489</v>
      </c>
      <c r="F568" s="35" t="s">
        <v>9885</v>
      </c>
      <c r="G568" s="267" t="s">
        <v>11366</v>
      </c>
      <c r="H568" s="268">
        <v>17000</v>
      </c>
      <c r="I568" s="269">
        <v>20</v>
      </c>
      <c r="J568" s="40"/>
      <c r="K568" s="41"/>
      <c r="L568" s="76"/>
      <c r="M568" s="14"/>
      <c r="N568" s="15"/>
      <c r="O568" s="97">
        <v>0</v>
      </c>
      <c r="P568" s="97" t="s">
        <v>207</v>
      </c>
      <c r="Q568" s="146" t="s">
        <v>276</v>
      </c>
      <c r="R568" s="146" t="s">
        <v>12244</v>
      </c>
      <c r="S568" s="78">
        <v>0</v>
      </c>
      <c r="T568" s="48">
        <v>0</v>
      </c>
      <c r="U568" s="23"/>
      <c r="V568" s="24"/>
      <c r="W568" s="62" t="s">
        <v>4828</v>
      </c>
    </row>
    <row r="569" spans="1:23" ht="23.45" customHeight="1">
      <c r="A569" s="35" t="s">
        <v>399</v>
      </c>
      <c r="B569" s="35" t="s">
        <v>10553</v>
      </c>
      <c r="C569" s="35" t="s">
        <v>174</v>
      </c>
      <c r="D569" s="35" t="s">
        <v>175</v>
      </c>
      <c r="E569" s="36" t="s">
        <v>10488</v>
      </c>
      <c r="F569" s="35" t="s">
        <v>9885</v>
      </c>
      <c r="G569" s="37" t="s">
        <v>11365</v>
      </c>
      <c r="H569" s="38">
        <v>17000</v>
      </c>
      <c r="I569" s="39">
        <v>10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146" t="s">
        <v>276</v>
      </c>
      <c r="R569" s="146" t="s">
        <v>12244</v>
      </c>
      <c r="S569" s="78">
        <v>0</v>
      </c>
      <c r="T569" s="48">
        <v>0</v>
      </c>
      <c r="U569" s="23"/>
      <c r="V569" s="24"/>
      <c r="W569" s="62" t="s">
        <v>4828</v>
      </c>
    </row>
    <row r="570" spans="1:23" ht="23.45" customHeight="1">
      <c r="A570" s="35" t="s">
        <v>399</v>
      </c>
      <c r="B570" s="35" t="s">
        <v>10553</v>
      </c>
      <c r="C570" s="35" t="s">
        <v>174</v>
      </c>
      <c r="D570" s="35" t="s">
        <v>175</v>
      </c>
      <c r="E570" s="36"/>
      <c r="F570" s="35" t="s">
        <v>12587</v>
      </c>
      <c r="G570" s="267"/>
      <c r="H570" s="268"/>
      <c r="I570" s="269"/>
      <c r="J570" s="40">
        <v>84</v>
      </c>
      <c r="K570" s="41"/>
      <c r="L570" s="76"/>
      <c r="M570" s="14"/>
      <c r="N570" s="15"/>
      <c r="O570" s="97">
        <v>0</v>
      </c>
      <c r="P570" s="97" t="s">
        <v>207</v>
      </c>
      <c r="Q570" s="146" t="s">
        <v>276</v>
      </c>
      <c r="R570" s="219" t="s">
        <v>12385</v>
      </c>
      <c r="S570" s="78">
        <v>0</v>
      </c>
      <c r="T570" s="48">
        <v>0</v>
      </c>
      <c r="U570" s="23">
        <v>84000</v>
      </c>
      <c r="V570" s="24">
        <v>45883</v>
      </c>
      <c r="W570" s="62" t="s">
        <v>4828</v>
      </c>
    </row>
    <row r="571" spans="1:23" ht="23.45" customHeight="1">
      <c r="A571" s="35"/>
      <c r="B571" s="35"/>
      <c r="C571" s="35"/>
      <c r="D571" s="35"/>
      <c r="E571" s="36"/>
      <c r="F571" s="35"/>
      <c r="G571" s="37"/>
      <c r="H571" s="38"/>
      <c r="I571" s="39"/>
      <c r="J571" s="40"/>
      <c r="K571" s="41"/>
      <c r="L571" s="76"/>
      <c r="M571" s="14"/>
      <c r="N571" s="15"/>
      <c r="O571" s="97">
        <v>0</v>
      </c>
      <c r="P571" s="97" t="s">
        <v>207</v>
      </c>
      <c r="Q571" s="146"/>
      <c r="R571" s="146"/>
      <c r="S571" s="78">
        <v>0</v>
      </c>
      <c r="T571" s="49">
        <v>0</v>
      </c>
      <c r="U571" s="23"/>
      <c r="V571" s="24"/>
      <c r="W571" s="62" t="s">
        <v>207</v>
      </c>
    </row>
    <row r="572" spans="1:23" ht="23.45" customHeight="1">
      <c r="A572" s="35" t="s">
        <v>394</v>
      </c>
      <c r="B572" s="35" t="s">
        <v>10711</v>
      </c>
      <c r="C572" s="35" t="s">
        <v>396</v>
      </c>
      <c r="D572" s="35" t="s">
        <v>396</v>
      </c>
      <c r="E572" s="36" t="s">
        <v>12626</v>
      </c>
      <c r="F572" s="35" t="s">
        <v>7435</v>
      </c>
      <c r="G572" s="37" t="s">
        <v>7067</v>
      </c>
      <c r="H572" s="38">
        <v>5000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5000</v>
      </c>
      <c r="U572" s="23"/>
      <c r="V572" s="24"/>
      <c r="W572" s="62" t="s">
        <v>4835</v>
      </c>
    </row>
    <row r="573" spans="1:23" ht="23.45" customHeight="1">
      <c r="A573" s="35" t="s">
        <v>394</v>
      </c>
      <c r="B573" s="35" t="s">
        <v>10711</v>
      </c>
      <c r="C573" s="35" t="s">
        <v>396</v>
      </c>
      <c r="D573" s="35" t="s">
        <v>396</v>
      </c>
      <c r="E573" s="36" t="s">
        <v>12170</v>
      </c>
      <c r="F573" s="35" t="s">
        <v>7435</v>
      </c>
      <c r="G573" s="37" t="s">
        <v>7064</v>
      </c>
      <c r="H573" s="38">
        <v>5000</v>
      </c>
      <c r="I573" s="39">
        <v>1</v>
      </c>
      <c r="J573" s="40"/>
      <c r="K573" s="41"/>
      <c r="L573" s="76">
        <v>1</v>
      </c>
      <c r="M573" s="14"/>
      <c r="N573" s="15"/>
      <c r="O573" s="97">
        <v>1</v>
      </c>
      <c r="P573" s="97" t="s">
        <v>207</v>
      </c>
      <c r="Q573" s="146"/>
      <c r="R573" s="146"/>
      <c r="S573" s="78">
        <v>1</v>
      </c>
      <c r="T573" s="48">
        <v>5000</v>
      </c>
      <c r="U573" s="23"/>
      <c r="V573" s="24"/>
      <c r="W573" s="62" t="s">
        <v>4835</v>
      </c>
    </row>
    <row r="574" spans="1:23" ht="23.4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1014</v>
      </c>
      <c r="B575" s="35" t="s">
        <v>10903</v>
      </c>
      <c r="C575" s="35" t="s">
        <v>918</v>
      </c>
      <c r="D575" s="35" t="s">
        <v>919</v>
      </c>
      <c r="E575" s="36" t="s">
        <v>12627</v>
      </c>
      <c r="F575" s="229" t="s">
        <v>12628</v>
      </c>
      <c r="G575" s="37" t="s">
        <v>12629</v>
      </c>
      <c r="H575" s="38">
        <v>25000</v>
      </c>
      <c r="I575" s="39">
        <v>1</v>
      </c>
      <c r="J575" s="40"/>
      <c r="K575" s="41"/>
      <c r="L575" s="76"/>
      <c r="M575" s="14"/>
      <c r="N575" s="15"/>
      <c r="O575" s="97">
        <v>0</v>
      </c>
      <c r="P575" s="97" t="s">
        <v>207</v>
      </c>
      <c r="Q575" s="228" t="s">
        <v>12698</v>
      </c>
      <c r="R575" s="146"/>
      <c r="S575" s="78">
        <v>0</v>
      </c>
      <c r="T575" s="49">
        <v>0</v>
      </c>
      <c r="U575" s="23"/>
      <c r="V575" s="24"/>
      <c r="W575" s="62" t="s">
        <v>917</v>
      </c>
    </row>
    <row r="576" spans="1:23" ht="23.45" customHeight="1">
      <c r="A576" s="35"/>
      <c r="B576" s="35"/>
      <c r="C576" s="35"/>
      <c r="D576" s="35"/>
      <c r="E576" s="36"/>
      <c r="F576" s="35"/>
      <c r="G576" s="37"/>
      <c r="H576" s="38"/>
      <c r="I576" s="39"/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9">
        <v>0</v>
      </c>
      <c r="U576" s="23"/>
      <c r="V576" s="24"/>
      <c r="W576" s="62" t="s">
        <v>207</v>
      </c>
    </row>
    <row r="577" spans="1:23" ht="23.45" customHeight="1">
      <c r="A577" s="35" t="s">
        <v>402</v>
      </c>
      <c r="B577" s="35" t="s">
        <v>11102</v>
      </c>
      <c r="C577" s="35" t="s">
        <v>176</v>
      </c>
      <c r="D577" s="35" t="s">
        <v>177</v>
      </c>
      <c r="E577" s="36" t="s">
        <v>7880</v>
      </c>
      <c r="F577" s="35" t="s">
        <v>7449</v>
      </c>
      <c r="G577" s="37" t="s">
        <v>7881</v>
      </c>
      <c r="H577" s="38">
        <v>13000</v>
      </c>
      <c r="I577" s="39">
        <v>3</v>
      </c>
      <c r="J577" s="40"/>
      <c r="K577" s="41"/>
      <c r="L577" s="76"/>
      <c r="M577" s="14"/>
      <c r="N577" s="15"/>
      <c r="O577" s="97">
        <v>0</v>
      </c>
      <c r="P577" s="97" t="s">
        <v>207</v>
      </c>
      <c r="Q577" s="146"/>
      <c r="R577" s="146"/>
      <c r="S577" s="78">
        <v>0</v>
      </c>
      <c r="T577" s="48">
        <v>0</v>
      </c>
      <c r="U577" s="23"/>
      <c r="V577" s="24"/>
      <c r="W577" s="62" t="s">
        <v>4859</v>
      </c>
    </row>
    <row r="578" spans="1:23" ht="23.45" customHeight="1">
      <c r="A578" s="35" t="s">
        <v>402</v>
      </c>
      <c r="B578" s="35" t="s">
        <v>11102</v>
      </c>
      <c r="C578" s="35" t="s">
        <v>176</v>
      </c>
      <c r="D578" s="35" t="s">
        <v>177</v>
      </c>
      <c r="E578" s="36" t="s">
        <v>7451</v>
      </c>
      <c r="F578" s="35" t="s">
        <v>7449</v>
      </c>
      <c r="G578" s="37" t="s">
        <v>7452</v>
      </c>
      <c r="H578" s="38">
        <v>13000</v>
      </c>
      <c r="I578" s="39">
        <v>7</v>
      </c>
      <c r="J578" s="40"/>
      <c r="K578" s="41"/>
      <c r="L578" s="76">
        <v>3</v>
      </c>
      <c r="M578" s="14"/>
      <c r="N578" s="15"/>
      <c r="O578" s="97">
        <v>3</v>
      </c>
      <c r="P578" s="97" t="s">
        <v>207</v>
      </c>
      <c r="Q578" s="146"/>
      <c r="R578" s="146"/>
      <c r="S578" s="78">
        <v>3</v>
      </c>
      <c r="T578" s="48">
        <v>39000</v>
      </c>
      <c r="U578" s="23"/>
      <c r="V578" s="24"/>
      <c r="W578" s="62" t="s">
        <v>4859</v>
      </c>
    </row>
    <row r="579" spans="1:23" ht="23.45" customHeight="1">
      <c r="A579" s="35" t="s">
        <v>402</v>
      </c>
      <c r="B579" s="35" t="s">
        <v>11102</v>
      </c>
      <c r="C579" s="35" t="s">
        <v>176</v>
      </c>
      <c r="D579" s="35" t="s">
        <v>177</v>
      </c>
      <c r="E579" s="36" t="s">
        <v>7448</v>
      </c>
      <c r="F579" s="35" t="s">
        <v>7449</v>
      </c>
      <c r="G579" s="37" t="s">
        <v>7450</v>
      </c>
      <c r="H579" s="38">
        <v>13000</v>
      </c>
      <c r="I579" s="39">
        <v>5</v>
      </c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8">
        <v>0</v>
      </c>
      <c r="U579" s="23"/>
      <c r="V579" s="24"/>
      <c r="W579" s="62" t="s">
        <v>4859</v>
      </c>
    </row>
    <row r="580" spans="1:23" ht="23.45" customHeight="1">
      <c r="A580" s="35" t="s">
        <v>402</v>
      </c>
      <c r="B580" s="35" t="s">
        <v>11102</v>
      </c>
      <c r="C580" s="35" t="s">
        <v>176</v>
      </c>
      <c r="D580" s="35" t="s">
        <v>177</v>
      </c>
      <c r="E580" s="36" t="s">
        <v>9534</v>
      </c>
      <c r="F580" s="35" t="s">
        <v>7449</v>
      </c>
      <c r="G580" s="37" t="s">
        <v>9535</v>
      </c>
      <c r="H580" s="38">
        <v>13000</v>
      </c>
      <c r="I580" s="39">
        <v>3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8">
        <v>0</v>
      </c>
      <c r="U580" s="23"/>
      <c r="V580" s="24"/>
      <c r="W580" s="62" t="s">
        <v>4859</v>
      </c>
    </row>
    <row r="581" spans="1:23" ht="23.45" customHeight="1">
      <c r="A581" s="35" t="s">
        <v>402</v>
      </c>
      <c r="B581" s="35" t="s">
        <v>11102</v>
      </c>
      <c r="C581" s="35" t="s">
        <v>176</v>
      </c>
      <c r="D581" s="35" t="s">
        <v>177</v>
      </c>
      <c r="E581" s="36" t="s">
        <v>7732</v>
      </c>
      <c r="F581" s="35" t="s">
        <v>7449</v>
      </c>
      <c r="G581" s="37" t="s">
        <v>7733</v>
      </c>
      <c r="H581" s="38">
        <v>13000</v>
      </c>
      <c r="I581" s="39">
        <v>7</v>
      </c>
      <c r="J581" s="40"/>
      <c r="K581" s="41"/>
      <c r="L581" s="76">
        <v>7</v>
      </c>
      <c r="M581" s="14"/>
      <c r="N581" s="15"/>
      <c r="O581" s="97">
        <v>7</v>
      </c>
      <c r="P581" s="97" t="s">
        <v>207</v>
      </c>
      <c r="Q581" s="146"/>
      <c r="R581" s="146"/>
      <c r="S581" s="78">
        <v>7</v>
      </c>
      <c r="T581" s="48">
        <v>91000</v>
      </c>
      <c r="U581" s="23"/>
      <c r="V581" s="24"/>
      <c r="W581" s="62" t="s">
        <v>4859</v>
      </c>
    </row>
    <row r="582" spans="1:23" ht="23.45" customHeight="1">
      <c r="A582" s="35" t="s">
        <v>402</v>
      </c>
      <c r="B582" s="35" t="s">
        <v>11102</v>
      </c>
      <c r="C582" s="35" t="s">
        <v>176</v>
      </c>
      <c r="D582" s="35" t="s">
        <v>177</v>
      </c>
      <c r="E582" s="36" t="s">
        <v>12173</v>
      </c>
      <c r="F582" s="35" t="s">
        <v>7449</v>
      </c>
      <c r="G582" s="37" t="s">
        <v>12174</v>
      </c>
      <c r="H582" s="38">
        <v>13000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13000</v>
      </c>
      <c r="U582" s="23"/>
      <c r="V582" s="24"/>
      <c r="W582" s="62" t="s">
        <v>4859</v>
      </c>
    </row>
    <row r="583" spans="1:23" ht="23.45" customHeight="1">
      <c r="A583" s="35" t="s">
        <v>402</v>
      </c>
      <c r="B583" s="35" t="s">
        <v>11102</v>
      </c>
      <c r="C583" s="35" t="s">
        <v>176</v>
      </c>
      <c r="D583" s="35" t="s">
        <v>177</v>
      </c>
      <c r="E583" s="36" t="s">
        <v>7455</v>
      </c>
      <c r="F583" s="35" t="s">
        <v>7449</v>
      </c>
      <c r="G583" s="37" t="s">
        <v>7456</v>
      </c>
      <c r="H583" s="38">
        <v>13000</v>
      </c>
      <c r="I583" s="39">
        <v>5</v>
      </c>
      <c r="J583" s="40"/>
      <c r="K583" s="41"/>
      <c r="L583" s="76"/>
      <c r="M583" s="14"/>
      <c r="N583" s="15"/>
      <c r="O583" s="97">
        <v>0</v>
      </c>
      <c r="P583" s="97" t="s">
        <v>207</v>
      </c>
      <c r="Q583" s="146"/>
      <c r="R583" s="146"/>
      <c r="S583" s="78">
        <v>0</v>
      </c>
      <c r="T583" s="48">
        <v>0</v>
      </c>
      <c r="U583" s="23"/>
      <c r="V583" s="24"/>
      <c r="W583" s="62" t="s">
        <v>4859</v>
      </c>
    </row>
    <row r="584" spans="1:23" ht="23.45" customHeight="1">
      <c r="A584" s="16" t="s">
        <v>5925</v>
      </c>
      <c r="B584" s="16" t="s">
        <v>11102</v>
      </c>
      <c r="C584" s="16" t="s">
        <v>176</v>
      </c>
      <c r="D584" s="16" t="s">
        <v>177</v>
      </c>
      <c r="E584" s="25" t="s">
        <v>5089</v>
      </c>
      <c r="F584" s="16" t="s">
        <v>404</v>
      </c>
      <c r="G584" s="26" t="s">
        <v>5999</v>
      </c>
      <c r="H584" s="27">
        <v>13000</v>
      </c>
      <c r="I584" s="28"/>
      <c r="J584" s="29"/>
      <c r="K584" s="84">
        <v>1</v>
      </c>
      <c r="L584" s="77"/>
      <c r="M584" s="10"/>
      <c r="N584" s="11"/>
      <c r="O584" s="97">
        <v>0</v>
      </c>
      <c r="P584" s="97" t="s">
        <v>207</v>
      </c>
      <c r="Q584" s="167" t="s">
        <v>12699</v>
      </c>
      <c r="R584" s="147" t="s">
        <v>12370</v>
      </c>
      <c r="S584" s="78">
        <v>0</v>
      </c>
      <c r="T584" s="48">
        <v>-13000</v>
      </c>
      <c r="U584" s="23"/>
      <c r="V584" s="24"/>
      <c r="W584" s="62" t="s">
        <v>4859</v>
      </c>
    </row>
    <row r="585" spans="1:23" ht="23.45" customHeight="1">
      <c r="A585" s="16" t="s">
        <v>5925</v>
      </c>
      <c r="B585" s="16" t="s">
        <v>11102</v>
      </c>
      <c r="C585" s="16" t="s">
        <v>176</v>
      </c>
      <c r="D585" s="16" t="s">
        <v>177</v>
      </c>
      <c r="E585" s="25" t="s">
        <v>5821</v>
      </c>
      <c r="F585" s="16" t="s">
        <v>404</v>
      </c>
      <c r="G585" s="26" t="s">
        <v>6489</v>
      </c>
      <c r="H585" s="27">
        <v>13000</v>
      </c>
      <c r="I585" s="28"/>
      <c r="J585" s="29"/>
      <c r="K585" s="84">
        <v>1</v>
      </c>
      <c r="L585" s="77"/>
      <c r="M585" s="10"/>
      <c r="N585" s="11"/>
      <c r="O585" s="97">
        <v>0</v>
      </c>
      <c r="P585" s="97" t="s">
        <v>207</v>
      </c>
      <c r="Q585" s="167" t="s">
        <v>12699</v>
      </c>
      <c r="R585" s="147" t="s">
        <v>11757</v>
      </c>
      <c r="S585" s="78">
        <v>0</v>
      </c>
      <c r="T585" s="48">
        <v>-13000</v>
      </c>
      <c r="U585" s="23"/>
      <c r="V585" s="24"/>
      <c r="W585" s="62" t="s">
        <v>4859</v>
      </c>
    </row>
    <row r="586" spans="1:23" ht="23.45" customHeight="1">
      <c r="A586" s="16"/>
      <c r="B586" s="16"/>
      <c r="C586" s="16"/>
      <c r="D586" s="16"/>
      <c r="E586" s="25"/>
      <c r="F586" s="16"/>
      <c r="G586" s="26"/>
      <c r="H586" s="27"/>
      <c r="I586" s="28"/>
      <c r="J586" s="29"/>
      <c r="K586" s="125"/>
      <c r="L586" s="77"/>
      <c r="M586" s="10"/>
      <c r="N586" s="11"/>
      <c r="O586" s="97">
        <v>0</v>
      </c>
      <c r="P586" s="97" t="s">
        <v>207</v>
      </c>
      <c r="Q586" s="242"/>
      <c r="R586" s="147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405</v>
      </c>
      <c r="B587" s="35" t="s">
        <v>10581</v>
      </c>
      <c r="C587" s="35" t="s">
        <v>407</v>
      </c>
      <c r="D587" s="35" t="s">
        <v>407</v>
      </c>
      <c r="E587" s="36" t="s">
        <v>7548</v>
      </c>
      <c r="F587" s="35" t="s">
        <v>7460</v>
      </c>
      <c r="G587" s="37" t="s">
        <v>6874</v>
      </c>
      <c r="H587" s="38">
        <v>13000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146" t="s">
        <v>12700</v>
      </c>
      <c r="R587" s="146"/>
      <c r="S587" s="78">
        <v>0</v>
      </c>
      <c r="T587" s="49">
        <v>0</v>
      </c>
      <c r="U587" s="23"/>
      <c r="V587" s="24"/>
      <c r="W587" s="62" t="s">
        <v>409</v>
      </c>
    </row>
    <row r="588" spans="1:23" ht="23.45" customHeight="1">
      <c r="A588" s="35" t="s">
        <v>405</v>
      </c>
      <c r="B588" s="35" t="s">
        <v>10581</v>
      </c>
      <c r="C588" s="35" t="s">
        <v>407</v>
      </c>
      <c r="D588" s="35" t="s">
        <v>407</v>
      </c>
      <c r="E588" s="36" t="s">
        <v>9536</v>
      </c>
      <c r="F588" s="35" t="s">
        <v>7460</v>
      </c>
      <c r="G588" s="37" t="s">
        <v>7055</v>
      </c>
      <c r="H588" s="38">
        <v>13000</v>
      </c>
      <c r="I588" s="39">
        <v>8</v>
      </c>
      <c r="J588" s="40"/>
      <c r="K588" s="41"/>
      <c r="L588" s="76"/>
      <c r="M588" s="14"/>
      <c r="N588" s="15"/>
      <c r="O588" s="97">
        <v>0</v>
      </c>
      <c r="P588" s="97" t="s">
        <v>207</v>
      </c>
      <c r="Q588" s="146" t="s">
        <v>12700</v>
      </c>
      <c r="R588" s="146"/>
      <c r="S588" s="78">
        <v>0</v>
      </c>
      <c r="T588" s="49">
        <v>0</v>
      </c>
      <c r="U588" s="23"/>
      <c r="V588" s="24"/>
      <c r="W588" s="62" t="s">
        <v>409</v>
      </c>
    </row>
    <row r="589" spans="1:23" ht="23.45" customHeight="1">
      <c r="A589" s="35" t="s">
        <v>405</v>
      </c>
      <c r="B589" s="35" t="s">
        <v>10581</v>
      </c>
      <c r="C589" s="35" t="s">
        <v>407</v>
      </c>
      <c r="D589" s="35" t="s">
        <v>407</v>
      </c>
      <c r="E589" s="36" t="s">
        <v>7549</v>
      </c>
      <c r="F589" s="35" t="s">
        <v>7460</v>
      </c>
      <c r="G589" s="37" t="s">
        <v>7165</v>
      </c>
      <c r="H589" s="38">
        <v>13000</v>
      </c>
      <c r="I589" s="39">
        <v>1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 t="s">
        <v>12700</v>
      </c>
      <c r="R589" s="146"/>
      <c r="S589" s="78">
        <v>0</v>
      </c>
      <c r="T589" s="49">
        <v>0</v>
      </c>
      <c r="U589" s="23"/>
      <c r="V589" s="24"/>
      <c r="W589" s="62" t="s">
        <v>409</v>
      </c>
    </row>
    <row r="590" spans="1:23" ht="23.45" customHeight="1">
      <c r="A590" s="35" t="s">
        <v>405</v>
      </c>
      <c r="B590" s="35" t="s">
        <v>10581</v>
      </c>
      <c r="C590" s="35" t="s">
        <v>407</v>
      </c>
      <c r="D590" s="35" t="s">
        <v>407</v>
      </c>
      <c r="E590" s="36" t="s">
        <v>7461</v>
      </c>
      <c r="F590" s="35" t="s">
        <v>12630</v>
      </c>
      <c r="G590" s="37" t="s">
        <v>10444</v>
      </c>
      <c r="H590" s="38">
        <v>7000</v>
      </c>
      <c r="I590" s="39">
        <v>1</v>
      </c>
      <c r="J590" s="40"/>
      <c r="K590" s="41"/>
      <c r="L590" s="76"/>
      <c r="M590" s="14"/>
      <c r="N590" s="15"/>
      <c r="O590" s="97">
        <v>0</v>
      </c>
      <c r="P590" s="97" t="s">
        <v>207</v>
      </c>
      <c r="Q590" s="146" t="s">
        <v>12700</v>
      </c>
      <c r="R590" s="146"/>
      <c r="S590" s="78">
        <v>0</v>
      </c>
      <c r="T590" s="49">
        <v>0</v>
      </c>
      <c r="U590" s="23"/>
      <c r="V590" s="24"/>
      <c r="W590" s="62" t="s">
        <v>409</v>
      </c>
    </row>
    <row r="591" spans="1:23" ht="23.45" customHeight="1">
      <c r="A591" s="168"/>
      <c r="B591" s="168"/>
      <c r="C591" s="168"/>
      <c r="D591" s="168"/>
      <c r="E591" s="169"/>
      <c r="F591" s="168"/>
      <c r="G591" s="170"/>
      <c r="H591" s="171"/>
      <c r="I591" s="172"/>
      <c r="J591" s="173"/>
      <c r="K591" s="174"/>
      <c r="L591" s="175"/>
      <c r="M591" s="176"/>
      <c r="N591" s="177"/>
      <c r="O591" s="97">
        <v>0</v>
      </c>
      <c r="P591" s="97" t="s">
        <v>207</v>
      </c>
      <c r="Q591" s="305"/>
      <c r="R591" s="216"/>
      <c r="S591" s="78">
        <v>0</v>
      </c>
      <c r="T591" s="49">
        <v>0</v>
      </c>
      <c r="U591" s="23"/>
      <c r="V591" s="24"/>
      <c r="W591" s="62" t="s">
        <v>207</v>
      </c>
    </row>
    <row r="592" spans="1:23" ht="23.45" customHeight="1">
      <c r="A592" s="35" t="s">
        <v>178</v>
      </c>
      <c r="B592" s="35" t="s">
        <v>10788</v>
      </c>
      <c r="C592" s="35" t="s">
        <v>179</v>
      </c>
      <c r="D592" s="35" t="s">
        <v>179</v>
      </c>
      <c r="E592" s="36" t="s">
        <v>9423</v>
      </c>
      <c r="F592" s="35" t="s">
        <v>7463</v>
      </c>
      <c r="G592" s="37" t="s">
        <v>6875</v>
      </c>
      <c r="H592" s="38">
        <v>6000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6000</v>
      </c>
      <c r="U592" s="23"/>
      <c r="V592" s="24"/>
      <c r="W592" s="62" t="s">
        <v>4839</v>
      </c>
    </row>
    <row r="593" spans="1:23" ht="23.45" customHeight="1">
      <c r="A593" s="35" t="s">
        <v>178</v>
      </c>
      <c r="B593" s="35" t="s">
        <v>10788</v>
      </c>
      <c r="C593" s="35" t="s">
        <v>179</v>
      </c>
      <c r="D593" s="35" t="s">
        <v>179</v>
      </c>
      <c r="E593" s="36" t="s">
        <v>12428</v>
      </c>
      <c r="F593" s="35" t="s">
        <v>7463</v>
      </c>
      <c r="G593" s="37" t="s">
        <v>6756</v>
      </c>
      <c r="H593" s="38">
        <v>6000</v>
      </c>
      <c r="I593" s="39">
        <v>1</v>
      </c>
      <c r="J593" s="40"/>
      <c r="K593" s="41"/>
      <c r="L593" s="76">
        <v>1</v>
      </c>
      <c r="M593" s="14"/>
      <c r="N593" s="15"/>
      <c r="O593" s="97">
        <v>1</v>
      </c>
      <c r="P593" s="97" t="s">
        <v>207</v>
      </c>
      <c r="Q593" s="146"/>
      <c r="R593" s="146"/>
      <c r="S593" s="78">
        <v>1</v>
      </c>
      <c r="T593" s="48">
        <v>6000</v>
      </c>
      <c r="U593" s="23"/>
      <c r="V593" s="24"/>
      <c r="W593" s="62" t="s">
        <v>4839</v>
      </c>
    </row>
    <row r="594" spans="1:23" ht="23.45" customHeight="1">
      <c r="A594" s="168"/>
      <c r="B594" s="168"/>
      <c r="C594" s="168"/>
      <c r="D594" s="168"/>
      <c r="E594" s="169"/>
      <c r="F594" s="168"/>
      <c r="G594" s="170"/>
      <c r="H594" s="171"/>
      <c r="I594" s="172"/>
      <c r="J594" s="173"/>
      <c r="K594" s="174"/>
      <c r="L594" s="175"/>
      <c r="M594" s="176"/>
      <c r="N594" s="177"/>
      <c r="O594" s="97">
        <v>0</v>
      </c>
      <c r="P594" s="97" t="s">
        <v>207</v>
      </c>
      <c r="Q594" s="305"/>
      <c r="R594" s="216"/>
      <c r="S594" s="78">
        <v>0</v>
      </c>
      <c r="T594" s="49">
        <v>0</v>
      </c>
      <c r="U594" s="23"/>
      <c r="V594" s="24"/>
      <c r="W594" s="62" t="s">
        <v>207</v>
      </c>
    </row>
    <row r="595" spans="1:23" ht="23.45" customHeight="1">
      <c r="A595" s="35" t="s">
        <v>12543</v>
      </c>
      <c r="B595" s="35" t="s">
        <v>12548</v>
      </c>
      <c r="C595" s="35" t="s">
        <v>12549</v>
      </c>
      <c r="D595" s="35" t="s">
        <v>12549</v>
      </c>
      <c r="E595" s="36"/>
      <c r="F595" s="13" t="s">
        <v>5207</v>
      </c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219" t="s">
        <v>12689</v>
      </c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/>
      <c r="B596" s="35"/>
      <c r="C596" s="35"/>
      <c r="D596" s="35"/>
      <c r="E596" s="36"/>
      <c r="F596" s="112"/>
      <c r="G596" s="37"/>
      <c r="H596" s="38"/>
      <c r="I596" s="39"/>
      <c r="J596" s="40"/>
      <c r="K596" s="41"/>
      <c r="L596" s="76"/>
      <c r="M596" s="14"/>
      <c r="N596" s="15"/>
      <c r="O596" s="97">
        <v>0</v>
      </c>
      <c r="P596" s="97" t="s">
        <v>207</v>
      </c>
      <c r="Q596" s="146"/>
      <c r="R596" s="146"/>
      <c r="S596" s="78">
        <v>0</v>
      </c>
      <c r="T596" s="49">
        <v>0</v>
      </c>
      <c r="U596" s="23"/>
      <c r="V596" s="24"/>
      <c r="W596" s="62" t="s">
        <v>207</v>
      </c>
    </row>
    <row r="597" spans="1:23" ht="23.45" customHeight="1">
      <c r="A597" s="35" t="s">
        <v>12544</v>
      </c>
      <c r="B597" s="35" t="s">
        <v>12558</v>
      </c>
      <c r="C597" s="35" t="s">
        <v>12550</v>
      </c>
      <c r="D597" s="35" t="s">
        <v>12550</v>
      </c>
      <c r="E597" s="36"/>
      <c r="F597" s="13" t="s">
        <v>5207</v>
      </c>
      <c r="G597" s="37"/>
      <c r="H597" s="38"/>
      <c r="I597" s="39"/>
      <c r="J597" s="40"/>
      <c r="K597" s="41"/>
      <c r="L597" s="76"/>
      <c r="M597" s="14"/>
      <c r="N597" s="15"/>
      <c r="O597" s="97">
        <v>0</v>
      </c>
      <c r="P597" s="97" t="s">
        <v>207</v>
      </c>
      <c r="Q597" s="219" t="s">
        <v>12689</v>
      </c>
      <c r="R597" s="146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35"/>
      <c r="B598" s="35"/>
      <c r="C598" s="35"/>
      <c r="D598" s="35"/>
      <c r="E598" s="36"/>
      <c r="F598" s="112"/>
      <c r="G598" s="37"/>
      <c r="H598" s="38"/>
      <c r="I598" s="39"/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9">
        <v>0</v>
      </c>
      <c r="U598" s="23"/>
      <c r="V598" s="24"/>
      <c r="W598" s="62" t="s">
        <v>207</v>
      </c>
    </row>
    <row r="599" spans="1:23" ht="23.45" customHeight="1">
      <c r="A599" s="35" t="s">
        <v>12545</v>
      </c>
      <c r="B599" s="35" t="s">
        <v>12557</v>
      </c>
      <c r="C599" s="35" t="s">
        <v>12551</v>
      </c>
      <c r="D599" s="35" t="s">
        <v>12551</v>
      </c>
      <c r="E599" s="36"/>
      <c r="F599" s="13" t="s">
        <v>5207</v>
      </c>
      <c r="G599" s="37"/>
      <c r="H599" s="38"/>
      <c r="I599" s="39"/>
      <c r="J599" s="40"/>
      <c r="K599" s="41"/>
      <c r="L599" s="76"/>
      <c r="M599" s="14"/>
      <c r="N599" s="15"/>
      <c r="O599" s="97">
        <v>0</v>
      </c>
      <c r="P599" s="97" t="s">
        <v>207</v>
      </c>
      <c r="Q599" s="219" t="s">
        <v>12689</v>
      </c>
      <c r="R599" s="146"/>
      <c r="S599" s="78">
        <v>0</v>
      </c>
      <c r="T599" s="49">
        <v>0</v>
      </c>
      <c r="U599" s="23"/>
      <c r="V599" s="24"/>
      <c r="W599" s="62" t="s">
        <v>207</v>
      </c>
    </row>
    <row r="600" spans="1:23" ht="23.45" customHeight="1">
      <c r="A600" s="35"/>
      <c r="B600" s="35"/>
      <c r="C600" s="35"/>
      <c r="D600" s="35"/>
      <c r="E600" s="36"/>
      <c r="F600" s="112"/>
      <c r="G600" s="37"/>
      <c r="H600" s="38"/>
      <c r="I600" s="39"/>
      <c r="J600" s="40"/>
      <c r="K600" s="41"/>
      <c r="L600" s="76"/>
      <c r="M600" s="14"/>
      <c r="N600" s="15"/>
      <c r="O600" s="97">
        <v>0</v>
      </c>
      <c r="P600" s="97" t="s">
        <v>207</v>
      </c>
      <c r="Q600" s="146"/>
      <c r="R600" s="146"/>
      <c r="S600" s="78">
        <v>0</v>
      </c>
      <c r="T600" s="49">
        <v>0</v>
      </c>
      <c r="U600" s="23"/>
      <c r="V600" s="24"/>
      <c r="W600" s="62" t="s">
        <v>207</v>
      </c>
    </row>
    <row r="601" spans="1:23" ht="23.45" customHeight="1">
      <c r="A601" s="35" t="s">
        <v>12546</v>
      </c>
      <c r="B601" s="35" t="s">
        <v>12556</v>
      </c>
      <c r="C601" s="35" t="s">
        <v>12552</v>
      </c>
      <c r="D601" s="35" t="s">
        <v>12552</v>
      </c>
      <c r="E601" s="36"/>
      <c r="F601" s="13" t="s">
        <v>5207</v>
      </c>
      <c r="G601" s="37"/>
      <c r="H601" s="38"/>
      <c r="I601" s="39"/>
      <c r="J601" s="40"/>
      <c r="K601" s="41"/>
      <c r="L601" s="76"/>
      <c r="M601" s="14"/>
      <c r="N601" s="15"/>
      <c r="O601" s="97">
        <v>0</v>
      </c>
      <c r="P601" s="97" t="s">
        <v>207</v>
      </c>
      <c r="Q601" s="219" t="s">
        <v>12689</v>
      </c>
      <c r="R601" s="146"/>
      <c r="S601" s="78">
        <v>0</v>
      </c>
      <c r="T601" s="49">
        <v>0</v>
      </c>
      <c r="U601" s="23"/>
      <c r="V601" s="24"/>
      <c r="W601" s="62" t="s">
        <v>207</v>
      </c>
    </row>
    <row r="602" spans="1:23" ht="23.45" customHeight="1">
      <c r="A602" s="168"/>
      <c r="B602" s="168"/>
      <c r="C602" s="168"/>
      <c r="D602" s="168"/>
      <c r="E602" s="169"/>
      <c r="F602" s="168"/>
      <c r="G602" s="170"/>
      <c r="H602" s="171"/>
      <c r="I602" s="172"/>
      <c r="J602" s="173"/>
      <c r="K602" s="174"/>
      <c r="L602" s="175"/>
      <c r="M602" s="176"/>
      <c r="N602" s="177"/>
      <c r="O602" s="97">
        <v>0</v>
      </c>
      <c r="P602" s="97" t="s">
        <v>207</v>
      </c>
      <c r="Q602" s="305"/>
      <c r="R602" s="216"/>
      <c r="S602" s="78">
        <v>0</v>
      </c>
      <c r="T602" s="49">
        <v>0</v>
      </c>
      <c r="U602" s="23"/>
      <c r="V602" s="24"/>
      <c r="W602" s="62" t="s">
        <v>207</v>
      </c>
    </row>
    <row r="603" spans="1:23" ht="23.45" customHeight="1">
      <c r="A603" s="35" t="s">
        <v>1580</v>
      </c>
      <c r="B603" s="35" t="s">
        <v>10692</v>
      </c>
      <c r="C603" s="35" t="s">
        <v>1581</v>
      </c>
      <c r="D603" s="35" t="s">
        <v>1581</v>
      </c>
      <c r="E603" s="36" t="s">
        <v>12175</v>
      </c>
      <c r="F603" s="35" t="s">
        <v>8077</v>
      </c>
      <c r="G603" s="37" t="s">
        <v>12176</v>
      </c>
      <c r="H603" s="38">
        <v>23000</v>
      </c>
      <c r="I603" s="39">
        <v>1</v>
      </c>
      <c r="J603" s="40"/>
      <c r="K603" s="41"/>
      <c r="L603" s="76"/>
      <c r="M603" s="14"/>
      <c r="N603" s="15"/>
      <c r="O603" s="97">
        <v>0</v>
      </c>
      <c r="P603" s="97" t="s">
        <v>207</v>
      </c>
      <c r="Q603" s="146" t="s">
        <v>276</v>
      </c>
      <c r="R603" s="146"/>
      <c r="S603" s="78">
        <v>0</v>
      </c>
      <c r="T603" s="49">
        <v>0</v>
      </c>
      <c r="U603" s="23"/>
      <c r="V603" s="24"/>
      <c r="W603" s="62" t="s">
        <v>996</v>
      </c>
    </row>
    <row r="604" spans="1:23" ht="23.45" customHeight="1">
      <c r="A604" s="16" t="s">
        <v>6400</v>
      </c>
      <c r="B604" s="16" t="s">
        <v>10692</v>
      </c>
      <c r="C604" s="16" t="s">
        <v>1581</v>
      </c>
      <c r="D604" s="16" t="s">
        <v>1581</v>
      </c>
      <c r="E604" s="25" t="s">
        <v>7004</v>
      </c>
      <c r="F604" s="16" t="s">
        <v>4882</v>
      </c>
      <c r="G604" s="26" t="s">
        <v>5379</v>
      </c>
      <c r="H604" s="27">
        <v>24000</v>
      </c>
      <c r="I604" s="28"/>
      <c r="J604" s="29"/>
      <c r="K604" s="84">
        <v>1</v>
      </c>
      <c r="L604" s="77"/>
      <c r="M604" s="10"/>
      <c r="N604" s="11"/>
      <c r="O604" s="97">
        <v>0</v>
      </c>
      <c r="P604" s="97" t="s">
        <v>207</v>
      </c>
      <c r="Q604" s="167" t="s">
        <v>36</v>
      </c>
      <c r="R604" s="147" t="s">
        <v>10094</v>
      </c>
      <c r="S604" s="78">
        <v>0</v>
      </c>
      <c r="T604" s="49">
        <v>0</v>
      </c>
      <c r="U604" s="23"/>
      <c r="V604" s="24"/>
      <c r="W604" s="62" t="s">
        <v>996</v>
      </c>
    </row>
    <row r="605" spans="1:23" ht="23.45" customHeight="1">
      <c r="A605" s="16"/>
      <c r="B605" s="16"/>
      <c r="C605" s="16"/>
      <c r="D605" s="16"/>
      <c r="E605" s="25"/>
      <c r="F605" s="16"/>
      <c r="G605" s="26"/>
      <c r="H605" s="27"/>
      <c r="I605" s="28"/>
      <c r="J605" s="29"/>
      <c r="K605" s="125"/>
      <c r="L605" s="77"/>
      <c r="M605" s="10"/>
      <c r="N605" s="11"/>
      <c r="O605" s="97">
        <v>0</v>
      </c>
      <c r="P605" s="97" t="s">
        <v>207</v>
      </c>
      <c r="Q605" s="186"/>
      <c r="R605" s="147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3488</v>
      </c>
      <c r="B606" s="35" t="s">
        <v>10989</v>
      </c>
      <c r="C606" s="35" t="s">
        <v>598</v>
      </c>
      <c r="D606" s="35" t="s">
        <v>598</v>
      </c>
      <c r="E606" s="36" t="s">
        <v>7468</v>
      </c>
      <c r="F606" s="35" t="s">
        <v>7469</v>
      </c>
      <c r="G606" s="37" t="s">
        <v>7466</v>
      </c>
      <c r="H606" s="38">
        <v>24000</v>
      </c>
      <c r="I606" s="39">
        <v>2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 t="s">
        <v>12701</v>
      </c>
      <c r="R606" s="146"/>
      <c r="S606" s="78">
        <v>1</v>
      </c>
      <c r="T606" s="48">
        <v>24000</v>
      </c>
      <c r="U606" s="23"/>
      <c r="V606" s="24"/>
      <c r="W606" s="62" t="s">
        <v>5018</v>
      </c>
    </row>
    <row r="607" spans="1:23" ht="23.45" customHeight="1">
      <c r="A607" s="35" t="s">
        <v>3488</v>
      </c>
      <c r="B607" s="35" t="s">
        <v>10989</v>
      </c>
      <c r="C607" s="35" t="s">
        <v>598</v>
      </c>
      <c r="D607" s="35" t="s">
        <v>598</v>
      </c>
      <c r="E607" s="36" t="s">
        <v>7470</v>
      </c>
      <c r="F607" s="35" t="s">
        <v>7469</v>
      </c>
      <c r="G607" s="37" t="s">
        <v>7471</v>
      </c>
      <c r="H607" s="38">
        <v>24000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24000</v>
      </c>
      <c r="U607" s="23"/>
      <c r="V607" s="24"/>
      <c r="W607" s="62" t="s">
        <v>5018</v>
      </c>
    </row>
    <row r="608" spans="1:23" ht="23.4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45" customHeight="1">
      <c r="A609" s="35" t="s">
        <v>12542</v>
      </c>
      <c r="B609" s="35" t="s">
        <v>12555</v>
      </c>
      <c r="C609" s="35" t="s">
        <v>12553</v>
      </c>
      <c r="D609" s="35" t="s">
        <v>12553</v>
      </c>
      <c r="E609" s="36"/>
      <c r="F609" s="13" t="s">
        <v>5207</v>
      </c>
      <c r="G609" s="37"/>
      <c r="H609" s="38"/>
      <c r="I609" s="39"/>
      <c r="J609" s="40"/>
      <c r="K609" s="41"/>
      <c r="L609" s="76"/>
      <c r="M609" s="14"/>
      <c r="N609" s="15"/>
      <c r="O609" s="97">
        <v>0</v>
      </c>
      <c r="P609" s="97" t="s">
        <v>207</v>
      </c>
      <c r="Q609" s="219" t="s">
        <v>12689</v>
      </c>
      <c r="R609" s="146"/>
      <c r="S609" s="78">
        <v>0</v>
      </c>
      <c r="T609" s="49">
        <v>0</v>
      </c>
      <c r="U609" s="23"/>
      <c r="V609" s="24"/>
      <c r="W609" s="62" t="s">
        <v>207</v>
      </c>
    </row>
    <row r="610" spans="1:23" ht="23.45" customHeight="1">
      <c r="A610" s="168"/>
      <c r="B610" s="168"/>
      <c r="C610" s="168"/>
      <c r="D610" s="168"/>
      <c r="E610" s="169"/>
      <c r="F610" s="168"/>
      <c r="G610" s="170"/>
      <c r="H610" s="171"/>
      <c r="I610" s="172"/>
      <c r="J610" s="173"/>
      <c r="K610" s="174"/>
      <c r="L610" s="175"/>
      <c r="M610" s="176"/>
      <c r="N610" s="177"/>
      <c r="O610" s="97">
        <v>0</v>
      </c>
      <c r="P610" s="97" t="s">
        <v>207</v>
      </c>
      <c r="Q610" s="305"/>
      <c r="R610" s="216"/>
      <c r="S610" s="78">
        <v>0</v>
      </c>
      <c r="T610" s="49">
        <v>0</v>
      </c>
      <c r="U610" s="23"/>
      <c r="V610" s="24"/>
      <c r="W610" s="62" t="s">
        <v>207</v>
      </c>
    </row>
    <row r="611" spans="1:23" ht="23.45" customHeight="1">
      <c r="A611" s="35" t="s">
        <v>12547</v>
      </c>
      <c r="B611" s="35" t="s">
        <v>12554</v>
      </c>
      <c r="C611" s="35" t="s">
        <v>12559</v>
      </c>
      <c r="D611" s="35" t="s">
        <v>12559</v>
      </c>
      <c r="E611" s="36"/>
      <c r="F611" s="13" t="s">
        <v>5207</v>
      </c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219" t="s">
        <v>12689</v>
      </c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168"/>
      <c r="B612" s="168"/>
      <c r="C612" s="168"/>
      <c r="D612" s="168"/>
      <c r="E612" s="169"/>
      <c r="F612" s="168"/>
      <c r="G612" s="170"/>
      <c r="H612" s="171"/>
      <c r="I612" s="172"/>
      <c r="J612" s="173"/>
      <c r="K612" s="174"/>
      <c r="L612" s="175"/>
      <c r="M612" s="176"/>
      <c r="N612" s="177"/>
      <c r="O612" s="97">
        <v>0</v>
      </c>
      <c r="P612" s="97" t="s">
        <v>207</v>
      </c>
      <c r="Q612" s="305"/>
      <c r="R612" s="216"/>
      <c r="S612" s="78">
        <v>0</v>
      </c>
      <c r="T612" s="49">
        <v>0</v>
      </c>
      <c r="U612" s="23"/>
      <c r="V612" s="24"/>
      <c r="W612" s="62" t="s">
        <v>207</v>
      </c>
    </row>
    <row r="613" spans="1:23" ht="23.45" customHeight="1">
      <c r="A613" s="35" t="s">
        <v>741</v>
      </c>
      <c r="B613" s="35" t="s">
        <v>10569</v>
      </c>
      <c r="C613" s="35" t="s">
        <v>745</v>
      </c>
      <c r="D613" s="35" t="s">
        <v>745</v>
      </c>
      <c r="E613" s="36" t="s">
        <v>12431</v>
      </c>
      <c r="F613" s="35" t="s">
        <v>12631</v>
      </c>
      <c r="G613" s="37" t="s">
        <v>12216</v>
      </c>
      <c r="H613" s="38">
        <v>14000</v>
      </c>
      <c r="I613" s="39">
        <v>1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146" t="s">
        <v>12687</v>
      </c>
      <c r="R613" s="146"/>
      <c r="S613" s="78">
        <v>0</v>
      </c>
      <c r="T613" s="48">
        <v>0</v>
      </c>
      <c r="U613" s="23"/>
      <c r="V613" s="24"/>
      <c r="W613" s="62" t="s">
        <v>742</v>
      </c>
    </row>
    <row r="614" spans="1:23" ht="23.45" customHeight="1">
      <c r="A614" s="35" t="s">
        <v>741</v>
      </c>
      <c r="B614" s="35" t="s">
        <v>10569</v>
      </c>
      <c r="C614" s="35" t="s">
        <v>745</v>
      </c>
      <c r="D614" s="35" t="s">
        <v>745</v>
      </c>
      <c r="E614" s="36" t="s">
        <v>12179</v>
      </c>
      <c r="F614" s="35" t="s">
        <v>10001</v>
      </c>
      <c r="G614" s="37" t="s">
        <v>7130</v>
      </c>
      <c r="H614" s="38">
        <v>13000</v>
      </c>
      <c r="I614" s="39">
        <v>2</v>
      </c>
      <c r="J614" s="40"/>
      <c r="K614" s="41"/>
      <c r="L614" s="76">
        <v>2</v>
      </c>
      <c r="M614" s="14"/>
      <c r="N614" s="15"/>
      <c r="O614" s="97">
        <v>2</v>
      </c>
      <c r="P614" s="97" t="s">
        <v>207</v>
      </c>
      <c r="Q614" s="146"/>
      <c r="R614" s="146"/>
      <c r="S614" s="78">
        <v>2</v>
      </c>
      <c r="T614" s="48">
        <v>26000</v>
      </c>
      <c r="U614" s="23"/>
      <c r="V614" s="24"/>
      <c r="W614" s="62" t="s">
        <v>742</v>
      </c>
    </row>
    <row r="615" spans="1:23" ht="23.45" customHeight="1">
      <c r="A615" s="35" t="s">
        <v>741</v>
      </c>
      <c r="B615" s="35" t="s">
        <v>10569</v>
      </c>
      <c r="C615" s="35" t="s">
        <v>745</v>
      </c>
      <c r="D615" s="35" t="s">
        <v>745</v>
      </c>
      <c r="E615" s="36" t="s">
        <v>12180</v>
      </c>
      <c r="F615" s="35" t="s">
        <v>10001</v>
      </c>
      <c r="G615" s="37" t="s">
        <v>9684</v>
      </c>
      <c r="H615" s="38">
        <v>13000</v>
      </c>
      <c r="I615" s="39">
        <v>8</v>
      </c>
      <c r="J615" s="40"/>
      <c r="K615" s="41"/>
      <c r="L615" s="76">
        <v>4</v>
      </c>
      <c r="M615" s="14"/>
      <c r="N615" s="15"/>
      <c r="O615" s="97">
        <v>4</v>
      </c>
      <c r="P615" s="97" t="s">
        <v>207</v>
      </c>
      <c r="Q615" s="146" t="s">
        <v>12702</v>
      </c>
      <c r="R615" s="146"/>
      <c r="S615" s="78">
        <v>4</v>
      </c>
      <c r="T615" s="48">
        <v>52000</v>
      </c>
      <c r="U615" s="23"/>
      <c r="V615" s="24"/>
      <c r="W615" s="62" t="s">
        <v>742</v>
      </c>
    </row>
    <row r="616" spans="1:23" ht="23.45" customHeight="1">
      <c r="A616" s="35" t="s">
        <v>741</v>
      </c>
      <c r="B616" s="35" t="s">
        <v>10569</v>
      </c>
      <c r="C616" s="35" t="s">
        <v>745</v>
      </c>
      <c r="D616" s="35" t="s">
        <v>745</v>
      </c>
      <c r="E616" s="36" t="s">
        <v>12181</v>
      </c>
      <c r="F616" s="35" t="s">
        <v>10001</v>
      </c>
      <c r="G616" s="37" t="s">
        <v>7079</v>
      </c>
      <c r="H616" s="38">
        <v>13000</v>
      </c>
      <c r="I616" s="39">
        <v>12</v>
      </c>
      <c r="J616" s="40"/>
      <c r="K616" s="41"/>
      <c r="L616" s="76">
        <v>11</v>
      </c>
      <c r="M616" s="14"/>
      <c r="N616" s="15"/>
      <c r="O616" s="97">
        <v>11</v>
      </c>
      <c r="P616" s="97" t="s">
        <v>207</v>
      </c>
      <c r="Q616" s="146" t="s">
        <v>12702</v>
      </c>
      <c r="R616" s="146"/>
      <c r="S616" s="78">
        <v>11</v>
      </c>
      <c r="T616" s="48">
        <v>143000</v>
      </c>
      <c r="U616" s="23"/>
      <c r="V616" s="24"/>
      <c r="W616" s="62" t="s">
        <v>742</v>
      </c>
    </row>
    <row r="617" spans="1:23" ht="23.45" customHeight="1">
      <c r="A617" s="35" t="s">
        <v>741</v>
      </c>
      <c r="B617" s="35" t="s">
        <v>10569</v>
      </c>
      <c r="C617" s="35" t="s">
        <v>745</v>
      </c>
      <c r="D617" s="35" t="s">
        <v>745</v>
      </c>
      <c r="E617" s="36" t="s">
        <v>12318</v>
      </c>
      <c r="F617" s="35" t="s">
        <v>9845</v>
      </c>
      <c r="G617" s="37" t="s">
        <v>12632</v>
      </c>
      <c r="H617" s="38">
        <v>12000</v>
      </c>
      <c r="I617" s="263">
        <v>6</v>
      </c>
      <c r="J617" s="40"/>
      <c r="K617" s="41"/>
      <c r="L617" s="76">
        <v>1</v>
      </c>
      <c r="M617" s="14"/>
      <c r="N617" s="15"/>
      <c r="O617" s="97">
        <v>1</v>
      </c>
      <c r="P617" s="97" t="s">
        <v>207</v>
      </c>
      <c r="Q617" s="219" t="s">
        <v>12540</v>
      </c>
      <c r="R617" s="219" t="s">
        <v>12435</v>
      </c>
      <c r="S617" s="78">
        <v>1</v>
      </c>
      <c r="T617" s="48">
        <v>12000</v>
      </c>
      <c r="U617" s="23"/>
      <c r="V617" s="24"/>
      <c r="W617" s="62" t="s">
        <v>742</v>
      </c>
    </row>
    <row r="618" spans="1:23" ht="23.45" customHeight="1">
      <c r="A618" s="35"/>
      <c r="B618" s="35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45" customHeight="1">
      <c r="A619" s="35" t="s">
        <v>549</v>
      </c>
      <c r="B619" s="35" t="s">
        <v>11072</v>
      </c>
      <c r="C619" s="35" t="s">
        <v>551</v>
      </c>
      <c r="D619" s="35" t="s">
        <v>552</v>
      </c>
      <c r="E619" s="36" t="s">
        <v>7883</v>
      </c>
      <c r="F619" s="35" t="s">
        <v>7474</v>
      </c>
      <c r="G619" s="37" t="s">
        <v>7121</v>
      </c>
      <c r="H619" s="38">
        <v>10500</v>
      </c>
      <c r="I619" s="39"/>
      <c r="J619" s="40">
        <v>15</v>
      </c>
      <c r="K619" s="41"/>
      <c r="L619" s="76"/>
      <c r="M619" s="14"/>
      <c r="N619" s="15"/>
      <c r="O619" s="97">
        <v>0</v>
      </c>
      <c r="P619" s="97" t="s">
        <v>207</v>
      </c>
      <c r="Q619" s="146"/>
      <c r="R619" s="146" t="s">
        <v>5193</v>
      </c>
      <c r="S619" s="78">
        <v>0</v>
      </c>
      <c r="T619" s="49">
        <v>0</v>
      </c>
      <c r="U619" s="23">
        <v>52500</v>
      </c>
      <c r="V619" s="24">
        <v>45867</v>
      </c>
      <c r="W619" s="62" t="s">
        <v>553</v>
      </c>
    </row>
    <row r="620" spans="1:23" ht="23.45" customHeight="1">
      <c r="A620" s="35" t="s">
        <v>549</v>
      </c>
      <c r="B620" s="35" t="s">
        <v>11072</v>
      </c>
      <c r="C620" s="35" t="s">
        <v>551</v>
      </c>
      <c r="D620" s="35" t="s">
        <v>552</v>
      </c>
      <c r="E620" s="36" t="s">
        <v>7883</v>
      </c>
      <c r="F620" s="35" t="s">
        <v>7474</v>
      </c>
      <c r="G620" s="37" t="s">
        <v>7121</v>
      </c>
      <c r="H620" s="38">
        <v>10500</v>
      </c>
      <c r="I620" s="39"/>
      <c r="J620" s="40">
        <v>2</v>
      </c>
      <c r="K620" s="41"/>
      <c r="L620" s="76"/>
      <c r="M620" s="14"/>
      <c r="N620" s="15"/>
      <c r="O620" s="97">
        <v>0</v>
      </c>
      <c r="P620" s="97" t="s">
        <v>207</v>
      </c>
      <c r="Q620" s="146"/>
      <c r="R620" s="146" t="s">
        <v>151</v>
      </c>
      <c r="S620" s="78">
        <v>0</v>
      </c>
      <c r="T620" s="49">
        <v>0</v>
      </c>
      <c r="U620" s="23">
        <v>52500</v>
      </c>
      <c r="V620" s="24">
        <v>45863</v>
      </c>
      <c r="W620" s="62" t="s">
        <v>553</v>
      </c>
    </row>
    <row r="621" spans="1:23" ht="23.45" customHeight="1">
      <c r="A621" s="35" t="s">
        <v>549</v>
      </c>
      <c r="B621" s="35" t="s">
        <v>11072</v>
      </c>
      <c r="C621" s="35" t="s">
        <v>551</v>
      </c>
      <c r="D621" s="35" t="s">
        <v>552</v>
      </c>
      <c r="E621" s="36" t="s">
        <v>7883</v>
      </c>
      <c r="F621" s="35" t="s">
        <v>7474</v>
      </c>
      <c r="G621" s="37" t="s">
        <v>7121</v>
      </c>
      <c r="H621" s="38">
        <v>10500</v>
      </c>
      <c r="I621" s="39"/>
      <c r="J621" s="40">
        <v>5</v>
      </c>
      <c r="K621" s="41"/>
      <c r="L621" s="76"/>
      <c r="M621" s="14"/>
      <c r="N621" s="15"/>
      <c r="O621" s="97">
        <v>0</v>
      </c>
      <c r="P621" s="97" t="s">
        <v>207</v>
      </c>
      <c r="Q621" s="146"/>
      <c r="R621" s="146" t="s">
        <v>143</v>
      </c>
      <c r="S621" s="78">
        <v>0</v>
      </c>
      <c r="T621" s="49">
        <v>0</v>
      </c>
      <c r="U621" s="23">
        <v>157500</v>
      </c>
      <c r="V621" s="24">
        <v>45861</v>
      </c>
      <c r="W621" s="62" t="s">
        <v>553</v>
      </c>
    </row>
    <row r="622" spans="1:23" ht="23.45" customHeight="1">
      <c r="A622" s="35" t="s">
        <v>549</v>
      </c>
      <c r="B622" s="35" t="s">
        <v>11072</v>
      </c>
      <c r="C622" s="35" t="s">
        <v>551</v>
      </c>
      <c r="D622" s="35" t="s">
        <v>552</v>
      </c>
      <c r="E622" s="36" t="s">
        <v>7883</v>
      </c>
      <c r="F622" s="35" t="s">
        <v>7474</v>
      </c>
      <c r="G622" s="37" t="s">
        <v>7121</v>
      </c>
      <c r="H622" s="38">
        <v>10500</v>
      </c>
      <c r="I622" s="39"/>
      <c r="J622" s="40">
        <v>5</v>
      </c>
      <c r="K622" s="41"/>
      <c r="L622" s="76"/>
      <c r="M622" s="14"/>
      <c r="N622" s="15"/>
      <c r="O622" s="97">
        <v>0</v>
      </c>
      <c r="P622" s="97" t="s">
        <v>207</v>
      </c>
      <c r="Q622" s="146"/>
      <c r="R622" s="146" t="s">
        <v>143</v>
      </c>
      <c r="S622" s="78">
        <v>0</v>
      </c>
      <c r="T622" s="49">
        <v>0</v>
      </c>
      <c r="U622" s="23">
        <v>210000</v>
      </c>
      <c r="V622" s="24">
        <v>45859</v>
      </c>
      <c r="W622" s="62" t="s">
        <v>553</v>
      </c>
    </row>
    <row r="623" spans="1:23" ht="23.45" customHeight="1">
      <c r="A623" s="35" t="s">
        <v>549</v>
      </c>
      <c r="B623" s="35" t="s">
        <v>11072</v>
      </c>
      <c r="C623" s="35" t="s">
        <v>551</v>
      </c>
      <c r="D623" s="35" t="s">
        <v>552</v>
      </c>
      <c r="E623" s="36" t="s">
        <v>7883</v>
      </c>
      <c r="F623" s="35" t="s">
        <v>7474</v>
      </c>
      <c r="G623" s="37" t="s">
        <v>7121</v>
      </c>
      <c r="H623" s="38">
        <v>10500</v>
      </c>
      <c r="I623" s="39"/>
      <c r="J623" s="40">
        <v>20</v>
      </c>
      <c r="K623" s="41"/>
      <c r="L623" s="76"/>
      <c r="M623" s="14"/>
      <c r="N623" s="15"/>
      <c r="O623" s="97">
        <v>0</v>
      </c>
      <c r="P623" s="97" t="s">
        <v>207</v>
      </c>
      <c r="Q623" s="146" t="s">
        <v>11178</v>
      </c>
      <c r="R623" s="146" t="s">
        <v>97</v>
      </c>
      <c r="S623" s="78">
        <v>0</v>
      </c>
      <c r="T623" s="49">
        <v>0</v>
      </c>
      <c r="U623" s="23">
        <v>52500</v>
      </c>
      <c r="V623" s="24">
        <v>45855</v>
      </c>
      <c r="W623" s="62" t="s">
        <v>553</v>
      </c>
    </row>
    <row r="624" spans="1:23" ht="23.45" customHeight="1">
      <c r="A624" s="35" t="s">
        <v>549</v>
      </c>
      <c r="B624" s="35" t="s">
        <v>11072</v>
      </c>
      <c r="C624" s="35" t="s">
        <v>551</v>
      </c>
      <c r="D624" s="35" t="s">
        <v>552</v>
      </c>
      <c r="E624" s="36" t="s">
        <v>7883</v>
      </c>
      <c r="F624" s="35" t="s">
        <v>7474</v>
      </c>
      <c r="G624" s="37" t="s">
        <v>7121</v>
      </c>
      <c r="H624" s="38">
        <v>10500</v>
      </c>
      <c r="I624" s="39">
        <v>13</v>
      </c>
      <c r="J624" s="40"/>
      <c r="K624" s="41"/>
      <c r="L624" s="76"/>
      <c r="M624" s="14"/>
      <c r="N624" s="15"/>
      <c r="O624" s="97">
        <v>0</v>
      </c>
      <c r="P624" s="97" t="s">
        <v>207</v>
      </c>
      <c r="Q624" s="146" t="s">
        <v>11178</v>
      </c>
      <c r="R624" s="146" t="s">
        <v>12650</v>
      </c>
      <c r="S624" s="78">
        <v>0</v>
      </c>
      <c r="T624" s="49">
        <v>0</v>
      </c>
      <c r="U624" s="23"/>
      <c r="V624" s="24"/>
      <c r="W624" s="62" t="s">
        <v>553</v>
      </c>
    </row>
    <row r="625" spans="1:23" ht="23.45" customHeight="1">
      <c r="A625" s="35" t="s">
        <v>549</v>
      </c>
      <c r="B625" s="35" t="s">
        <v>11072</v>
      </c>
      <c r="C625" s="35" t="s">
        <v>551</v>
      </c>
      <c r="D625" s="35" t="s">
        <v>552</v>
      </c>
      <c r="E625" s="36" t="s">
        <v>7475</v>
      </c>
      <c r="F625" s="35" t="s">
        <v>7474</v>
      </c>
      <c r="G625" s="37" t="s">
        <v>7476</v>
      </c>
      <c r="H625" s="38">
        <v>10500</v>
      </c>
      <c r="I625" s="39"/>
      <c r="J625" s="40">
        <v>5</v>
      </c>
      <c r="K625" s="41"/>
      <c r="L625" s="76"/>
      <c r="M625" s="14"/>
      <c r="N625" s="15"/>
      <c r="O625" s="97">
        <v>0</v>
      </c>
      <c r="P625" s="97" t="s">
        <v>207</v>
      </c>
      <c r="Q625" s="146" t="s">
        <v>11178</v>
      </c>
      <c r="R625" s="146" t="s">
        <v>143</v>
      </c>
      <c r="S625" s="78">
        <v>0</v>
      </c>
      <c r="T625" s="49">
        <v>0</v>
      </c>
      <c r="U625" s="23">
        <v>157500</v>
      </c>
      <c r="V625" s="24">
        <v>45854</v>
      </c>
      <c r="W625" s="62" t="s">
        <v>553</v>
      </c>
    </row>
    <row r="626" spans="1:23" ht="23.4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7475</v>
      </c>
      <c r="F626" s="35" t="s">
        <v>7474</v>
      </c>
      <c r="G626" s="37" t="s">
        <v>7476</v>
      </c>
      <c r="H626" s="38">
        <v>10500</v>
      </c>
      <c r="I626" s="39"/>
      <c r="J626" s="40">
        <v>5</v>
      </c>
      <c r="K626" s="41"/>
      <c r="L626" s="76"/>
      <c r="M626" s="14"/>
      <c r="N626" s="15"/>
      <c r="O626" s="97">
        <v>0</v>
      </c>
      <c r="P626" s="97" t="s">
        <v>207</v>
      </c>
      <c r="Q626" s="146"/>
      <c r="R626" s="146" t="s">
        <v>143</v>
      </c>
      <c r="S626" s="78">
        <v>0</v>
      </c>
      <c r="T626" s="49">
        <v>0</v>
      </c>
      <c r="U626" s="23"/>
      <c r="V626" s="24"/>
      <c r="W626" s="62" t="s">
        <v>553</v>
      </c>
    </row>
    <row r="627" spans="1:23" ht="23.4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7475</v>
      </c>
      <c r="F627" s="35" t="s">
        <v>7474</v>
      </c>
      <c r="G627" s="37" t="s">
        <v>7476</v>
      </c>
      <c r="H627" s="38">
        <v>10500</v>
      </c>
      <c r="I627" s="39"/>
      <c r="J627" s="40">
        <v>15</v>
      </c>
      <c r="K627" s="41"/>
      <c r="L627" s="76"/>
      <c r="M627" s="14"/>
      <c r="N627" s="15"/>
      <c r="O627" s="97">
        <v>0</v>
      </c>
      <c r="P627" s="97" t="s">
        <v>207</v>
      </c>
      <c r="Q627" s="146"/>
      <c r="R627" s="146" t="s">
        <v>5193</v>
      </c>
      <c r="S627" s="78">
        <v>0</v>
      </c>
      <c r="T627" s="49">
        <v>0</v>
      </c>
      <c r="U627" s="23"/>
      <c r="V627" s="24"/>
      <c r="W627" s="62" t="s">
        <v>553</v>
      </c>
    </row>
    <row r="628" spans="1:23" ht="23.45" customHeight="1">
      <c r="A628" s="35"/>
      <c r="B628" s="35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97">
        <v>0</v>
      </c>
      <c r="P628" s="97"/>
      <c r="Q628" s="146"/>
      <c r="R628" s="146"/>
      <c r="S628" s="78">
        <v>0</v>
      </c>
      <c r="T628" s="49">
        <v>0</v>
      </c>
      <c r="U628" s="23"/>
      <c r="V628" s="24"/>
      <c r="W628" s="62"/>
    </row>
    <row r="629" spans="1:23" ht="23.45" customHeight="1">
      <c r="A629" s="35" t="s">
        <v>12717</v>
      </c>
      <c r="B629" s="35"/>
      <c r="C629" s="35"/>
      <c r="D629" s="35"/>
      <c r="E629" s="36"/>
      <c r="F629" s="35" t="s">
        <v>12719</v>
      </c>
      <c r="G629" s="37"/>
      <c r="H629" s="38"/>
      <c r="I629" s="39"/>
      <c r="J629" s="40"/>
      <c r="K629" s="41"/>
      <c r="L629" s="76"/>
      <c r="M629" s="14"/>
      <c r="N629" s="15"/>
      <c r="O629" s="97">
        <v>0</v>
      </c>
      <c r="P629" s="97"/>
      <c r="Q629" s="219" t="s">
        <v>12718</v>
      </c>
      <c r="R629" s="146"/>
      <c r="S629" s="78">
        <v>0</v>
      </c>
      <c r="T629" s="48">
        <v>92000</v>
      </c>
      <c r="U629" s="23"/>
      <c r="V629" s="24"/>
      <c r="W629" s="62" t="s">
        <v>4928</v>
      </c>
    </row>
    <row r="630" spans="1:23" ht="23.4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45" customHeight="1">
      <c r="A631" s="35" t="s">
        <v>424</v>
      </c>
      <c r="B631" s="35" t="s">
        <v>10951</v>
      </c>
      <c r="C631" s="35" t="s">
        <v>426</v>
      </c>
      <c r="D631" s="35" t="s">
        <v>426</v>
      </c>
      <c r="E631" s="36" t="s">
        <v>12182</v>
      </c>
      <c r="F631" s="35" t="s">
        <v>7884</v>
      </c>
      <c r="G631" s="37" t="s">
        <v>6875</v>
      </c>
      <c r="H631" s="38">
        <v>9000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9000</v>
      </c>
      <c r="U631" s="23"/>
      <c r="V631" s="24"/>
      <c r="W631" s="62" t="s">
        <v>4916</v>
      </c>
    </row>
    <row r="632" spans="1:23" ht="23.45" customHeight="1">
      <c r="A632" s="35"/>
      <c r="B632" s="35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97">
        <v>0</v>
      </c>
      <c r="P632" s="97" t="s">
        <v>207</v>
      </c>
      <c r="Q632" s="146"/>
      <c r="R632" s="146"/>
      <c r="S632" s="78">
        <v>0</v>
      </c>
      <c r="T632" s="49">
        <v>0</v>
      </c>
      <c r="U632" s="23"/>
      <c r="V632" s="24"/>
      <c r="W632" s="62" t="s">
        <v>207</v>
      </c>
    </row>
    <row r="633" spans="1:23" ht="23.45" customHeight="1">
      <c r="A633" s="35" t="s">
        <v>554</v>
      </c>
      <c r="B633" s="35" t="s">
        <v>555</v>
      </c>
      <c r="C633" s="35" t="s">
        <v>556</v>
      </c>
      <c r="D633" s="35" t="s">
        <v>557</v>
      </c>
      <c r="E633" s="36" t="s">
        <v>9813</v>
      </c>
      <c r="F633" s="35" t="s">
        <v>9476</v>
      </c>
      <c r="G633" s="37" t="s">
        <v>7083</v>
      </c>
      <c r="H633" s="38">
        <v>15000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15000</v>
      </c>
      <c r="U633" s="23"/>
      <c r="V633" s="24"/>
      <c r="W633" s="62" t="s">
        <v>4864</v>
      </c>
    </row>
    <row r="634" spans="1:23" ht="23.45" customHeight="1">
      <c r="A634" s="35" t="s">
        <v>554</v>
      </c>
      <c r="B634" s="35" t="s">
        <v>555</v>
      </c>
      <c r="C634" s="35" t="s">
        <v>556</v>
      </c>
      <c r="D634" s="35" t="s">
        <v>557</v>
      </c>
      <c r="E634" s="36" t="s">
        <v>10336</v>
      </c>
      <c r="F634" s="35" t="s">
        <v>10337</v>
      </c>
      <c r="G634" s="37" t="s">
        <v>10338</v>
      </c>
      <c r="H634" s="38">
        <v>12000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12000</v>
      </c>
      <c r="U634" s="23"/>
      <c r="V634" s="24"/>
      <c r="W634" s="62" t="s">
        <v>4864</v>
      </c>
    </row>
    <row r="635" spans="1:23" ht="23.45" customHeight="1">
      <c r="A635" s="35" t="s">
        <v>554</v>
      </c>
      <c r="B635" s="35" t="s">
        <v>555</v>
      </c>
      <c r="C635" s="35" t="s">
        <v>556</v>
      </c>
      <c r="D635" s="35" t="s">
        <v>557</v>
      </c>
      <c r="E635" s="36" t="s">
        <v>7886</v>
      </c>
      <c r="F635" s="35" t="s">
        <v>7481</v>
      </c>
      <c r="G635" s="37" t="s">
        <v>5959</v>
      </c>
      <c r="H635" s="38">
        <v>17000</v>
      </c>
      <c r="I635" s="39">
        <v>8</v>
      </c>
      <c r="J635" s="40"/>
      <c r="K635" s="41"/>
      <c r="L635" s="76">
        <v>8</v>
      </c>
      <c r="M635" s="14"/>
      <c r="N635" s="15"/>
      <c r="O635" s="97">
        <v>8</v>
      </c>
      <c r="P635" s="97" t="s">
        <v>207</v>
      </c>
      <c r="Q635" s="146"/>
      <c r="R635" s="146"/>
      <c r="S635" s="78">
        <v>8</v>
      </c>
      <c r="T635" s="48">
        <v>136000</v>
      </c>
      <c r="U635" s="23"/>
      <c r="V635" s="24"/>
      <c r="W635" s="62" t="s">
        <v>4864</v>
      </c>
    </row>
    <row r="636" spans="1:23" ht="23.45" customHeight="1">
      <c r="A636" s="35" t="s">
        <v>554</v>
      </c>
      <c r="B636" s="35" t="s">
        <v>555</v>
      </c>
      <c r="C636" s="35" t="s">
        <v>556</v>
      </c>
      <c r="D636" s="35" t="s">
        <v>557</v>
      </c>
      <c r="E636" s="36" t="s">
        <v>7483</v>
      </c>
      <c r="F636" s="35" t="s">
        <v>7482</v>
      </c>
      <c r="G636" s="37" t="s">
        <v>7025</v>
      </c>
      <c r="H636" s="38">
        <v>15000</v>
      </c>
      <c r="I636" s="39">
        <v>2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146" t="s">
        <v>11178</v>
      </c>
      <c r="R636" s="146"/>
      <c r="S636" s="78">
        <v>0</v>
      </c>
      <c r="T636" s="48">
        <v>0</v>
      </c>
      <c r="U636" s="23"/>
      <c r="V636" s="24"/>
      <c r="W636" s="62" t="s">
        <v>4864</v>
      </c>
    </row>
    <row r="637" spans="1:23" ht="23.45" customHeight="1">
      <c r="A637" s="16" t="s">
        <v>5275</v>
      </c>
      <c r="B637" s="16" t="s">
        <v>555</v>
      </c>
      <c r="C637" s="16" t="s">
        <v>556</v>
      </c>
      <c r="D637" s="16" t="s">
        <v>557</v>
      </c>
      <c r="E637" s="25" t="s">
        <v>6679</v>
      </c>
      <c r="F637" s="16" t="s">
        <v>6678</v>
      </c>
      <c r="G637" s="26" t="s">
        <v>147</v>
      </c>
      <c r="H637" s="27">
        <v>17000</v>
      </c>
      <c r="I637" s="28"/>
      <c r="J637" s="29"/>
      <c r="K637" s="84">
        <v>1</v>
      </c>
      <c r="L637" s="76"/>
      <c r="M637" s="14"/>
      <c r="N637" s="15"/>
      <c r="O637" s="97">
        <v>0</v>
      </c>
      <c r="P637" s="97" t="s">
        <v>207</v>
      </c>
      <c r="Q637" s="167" t="s">
        <v>12699</v>
      </c>
      <c r="R637" s="147" t="s">
        <v>11856</v>
      </c>
      <c r="S637" s="78">
        <v>0</v>
      </c>
      <c r="T637" s="48">
        <v>-17000</v>
      </c>
      <c r="U637" s="23"/>
      <c r="V637" s="24"/>
      <c r="W637" s="62" t="s">
        <v>4864</v>
      </c>
    </row>
    <row r="638" spans="1:23" ht="23.45" customHeight="1">
      <c r="A638" s="16" t="s">
        <v>5275</v>
      </c>
      <c r="B638" s="16" t="s">
        <v>555</v>
      </c>
      <c r="C638" s="16" t="s">
        <v>556</v>
      </c>
      <c r="D638" s="16" t="s">
        <v>557</v>
      </c>
      <c r="E638" s="25" t="s">
        <v>6679</v>
      </c>
      <c r="F638" s="16" t="s">
        <v>6678</v>
      </c>
      <c r="G638" s="26" t="s">
        <v>147</v>
      </c>
      <c r="H638" s="27">
        <v>17000</v>
      </c>
      <c r="I638" s="28"/>
      <c r="J638" s="29"/>
      <c r="K638" s="84">
        <v>1</v>
      </c>
      <c r="L638" s="77"/>
      <c r="M638" s="10"/>
      <c r="N638" s="11"/>
      <c r="O638" s="97">
        <v>0</v>
      </c>
      <c r="P638" s="97" t="s">
        <v>207</v>
      </c>
      <c r="Q638" s="167" t="s">
        <v>12699</v>
      </c>
      <c r="R638" s="147" t="s">
        <v>12033</v>
      </c>
      <c r="S638" s="78">
        <v>0</v>
      </c>
      <c r="T638" s="48">
        <v>-17000</v>
      </c>
      <c r="U638" s="23"/>
      <c r="V638" s="24"/>
      <c r="W638" s="62" t="s">
        <v>4864</v>
      </c>
    </row>
    <row r="639" spans="1:23" ht="23.45" customHeight="1">
      <c r="A639" s="16" t="s">
        <v>5275</v>
      </c>
      <c r="B639" s="16" t="s">
        <v>555</v>
      </c>
      <c r="C639" s="16" t="s">
        <v>556</v>
      </c>
      <c r="D639" s="16" t="s">
        <v>557</v>
      </c>
      <c r="E639" s="25" t="s">
        <v>5510</v>
      </c>
      <c r="F639" s="16" t="s">
        <v>5509</v>
      </c>
      <c r="G639" s="26" t="s">
        <v>5742</v>
      </c>
      <c r="H639" s="27">
        <v>15000</v>
      </c>
      <c r="I639" s="28"/>
      <c r="J639" s="29"/>
      <c r="K639" s="84">
        <v>1</v>
      </c>
      <c r="L639" s="77"/>
      <c r="M639" s="10"/>
      <c r="N639" s="11"/>
      <c r="O639" s="97">
        <v>0</v>
      </c>
      <c r="P639" s="97" t="s">
        <v>207</v>
      </c>
      <c r="Q639" s="167" t="s">
        <v>12699</v>
      </c>
      <c r="R639" s="147" t="s">
        <v>9963</v>
      </c>
      <c r="S639" s="78">
        <v>0</v>
      </c>
      <c r="T639" s="48">
        <v>-15000</v>
      </c>
      <c r="U639" s="23"/>
      <c r="V639" s="24"/>
      <c r="W639" s="62" t="s">
        <v>4864</v>
      </c>
    </row>
    <row r="640" spans="1:23" ht="23.45" customHeight="1">
      <c r="A640" s="16" t="s">
        <v>5275</v>
      </c>
      <c r="B640" s="16" t="s">
        <v>555</v>
      </c>
      <c r="C640" s="16" t="s">
        <v>556</v>
      </c>
      <c r="D640" s="16" t="s">
        <v>557</v>
      </c>
      <c r="E640" s="25" t="s">
        <v>5510</v>
      </c>
      <c r="F640" s="16" t="s">
        <v>5509</v>
      </c>
      <c r="G640" s="26" t="s">
        <v>5742</v>
      </c>
      <c r="H640" s="27">
        <v>15000</v>
      </c>
      <c r="I640" s="28"/>
      <c r="J640" s="29"/>
      <c r="K640" s="84">
        <v>1</v>
      </c>
      <c r="L640" s="77"/>
      <c r="M640" s="10"/>
      <c r="N640" s="11"/>
      <c r="O640" s="97">
        <v>0</v>
      </c>
      <c r="P640" s="97" t="s">
        <v>207</v>
      </c>
      <c r="Q640" s="167" t="s">
        <v>12699</v>
      </c>
      <c r="R640" s="147" t="s">
        <v>12041</v>
      </c>
      <c r="S640" s="78">
        <v>0</v>
      </c>
      <c r="T640" s="48">
        <v>-15000</v>
      </c>
      <c r="U640" s="23"/>
      <c r="V640" s="24"/>
      <c r="W640" s="62" t="s">
        <v>4864</v>
      </c>
    </row>
    <row r="641" spans="1:23" ht="23.45" customHeight="1">
      <c r="A641" s="30" t="s">
        <v>5275</v>
      </c>
      <c r="B641" s="69" t="s">
        <v>555</v>
      </c>
      <c r="C641" s="30" t="s">
        <v>556</v>
      </c>
      <c r="D641" s="30" t="s">
        <v>557</v>
      </c>
      <c r="E641" s="31" t="s">
        <v>6679</v>
      </c>
      <c r="F641" s="30" t="s">
        <v>6678</v>
      </c>
      <c r="G641" s="32" t="s">
        <v>147</v>
      </c>
      <c r="H641" s="33">
        <v>17000</v>
      </c>
      <c r="I641" s="39"/>
      <c r="J641" s="40"/>
      <c r="K641" s="34">
        <v>1</v>
      </c>
      <c r="L641" s="76"/>
      <c r="M641" s="14"/>
      <c r="N641" s="15"/>
      <c r="O641" s="97">
        <v>0</v>
      </c>
      <c r="P641" s="97" t="s">
        <v>207</v>
      </c>
      <c r="Q641" s="146"/>
      <c r="R641" s="217" t="s">
        <v>12752</v>
      </c>
      <c r="S641" s="78">
        <v>0</v>
      </c>
      <c r="T641" s="49">
        <v>0</v>
      </c>
      <c r="U641" s="23"/>
      <c r="V641" s="24"/>
      <c r="W641" s="62" t="s">
        <v>4864</v>
      </c>
    </row>
    <row r="642" spans="1:23" ht="23.45" customHeight="1">
      <c r="A642" s="16"/>
      <c r="B642" s="16"/>
      <c r="C642" s="16"/>
      <c r="D642" s="16"/>
      <c r="E642" s="25"/>
      <c r="F642" s="16"/>
      <c r="G642" s="26"/>
      <c r="H642" s="27"/>
      <c r="I642" s="28"/>
      <c r="J642" s="29"/>
      <c r="K642" s="125"/>
      <c r="L642" s="77"/>
      <c r="M642" s="10"/>
      <c r="N642" s="11"/>
      <c r="O642" s="97">
        <v>0</v>
      </c>
      <c r="P642" s="97" t="s">
        <v>207</v>
      </c>
      <c r="Q642" s="242"/>
      <c r="R642" s="147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35" t="s">
        <v>181</v>
      </c>
      <c r="B643" s="35" t="s">
        <v>11090</v>
      </c>
      <c r="C643" s="35" t="s">
        <v>183</v>
      </c>
      <c r="D643" s="35" t="s">
        <v>183</v>
      </c>
      <c r="E643" s="36" t="s">
        <v>10339</v>
      </c>
      <c r="F643" s="35" t="s">
        <v>10340</v>
      </c>
      <c r="G643" s="37" t="s">
        <v>10154</v>
      </c>
      <c r="H643" s="38">
        <v>19000</v>
      </c>
      <c r="I643" s="39">
        <v>1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/>
      <c r="R643" s="146"/>
      <c r="S643" s="78">
        <v>1</v>
      </c>
      <c r="T643" s="48">
        <v>19000</v>
      </c>
      <c r="U643" s="23"/>
      <c r="V643" s="24"/>
      <c r="W643" s="62" t="s">
        <v>216</v>
      </c>
    </row>
    <row r="644" spans="1:23" ht="23.45" customHeight="1">
      <c r="A644" s="168"/>
      <c r="B644" s="168"/>
      <c r="C644" s="168"/>
      <c r="D644" s="168"/>
      <c r="E644" s="169"/>
      <c r="F644" s="168"/>
      <c r="G644" s="170"/>
      <c r="H644" s="171"/>
      <c r="I644" s="172"/>
      <c r="J644" s="173"/>
      <c r="K644" s="174"/>
      <c r="L644" s="175"/>
      <c r="M644" s="176"/>
      <c r="N644" s="177"/>
      <c r="O644" s="97">
        <v>0</v>
      </c>
      <c r="P644" s="97" t="s">
        <v>207</v>
      </c>
      <c r="Q644" s="305"/>
      <c r="R644" s="216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4689</v>
      </c>
      <c r="B645" s="35" t="s">
        <v>11161</v>
      </c>
      <c r="C645" s="35" t="s">
        <v>4693</v>
      </c>
      <c r="D645" s="35" t="s">
        <v>4693</v>
      </c>
      <c r="E645" s="36" t="s">
        <v>9889</v>
      </c>
      <c r="F645" s="35" t="s">
        <v>9890</v>
      </c>
      <c r="G645" s="37" t="s">
        <v>7070</v>
      </c>
      <c r="H645" s="38">
        <v>15000</v>
      </c>
      <c r="I645" s="39">
        <v>3</v>
      </c>
      <c r="J645" s="40"/>
      <c r="K645" s="41"/>
      <c r="L645" s="76">
        <v>3</v>
      </c>
      <c r="M645" s="14"/>
      <c r="N645" s="15"/>
      <c r="O645" s="97">
        <v>3</v>
      </c>
      <c r="P645" s="97" t="s">
        <v>207</v>
      </c>
      <c r="Q645" s="146"/>
      <c r="R645" s="146"/>
      <c r="S645" s="78">
        <v>3</v>
      </c>
      <c r="T645" s="48">
        <v>45000</v>
      </c>
      <c r="U645" s="23"/>
      <c r="V645" s="24"/>
      <c r="W645" s="62" t="s">
        <v>4690</v>
      </c>
    </row>
    <row r="646" spans="1:23" ht="23.45" customHeight="1">
      <c r="A646" s="16" t="s">
        <v>12491</v>
      </c>
      <c r="B646" s="16" t="s">
        <v>11161</v>
      </c>
      <c r="C646" s="16" t="s">
        <v>4693</v>
      </c>
      <c r="D646" s="16" t="s">
        <v>4693</v>
      </c>
      <c r="E646" s="25" t="s">
        <v>12473</v>
      </c>
      <c r="F646" s="16" t="s">
        <v>12472</v>
      </c>
      <c r="G646" s="26" t="s">
        <v>6314</v>
      </c>
      <c r="H646" s="27">
        <v>15000</v>
      </c>
      <c r="I646" s="28"/>
      <c r="J646" s="29"/>
      <c r="K646" s="12">
        <v>1</v>
      </c>
      <c r="L646" s="77"/>
      <c r="M646" s="10"/>
      <c r="N646" s="11"/>
      <c r="O646" s="107">
        <v>0</v>
      </c>
      <c r="P646" s="107" t="s">
        <v>207</v>
      </c>
      <c r="Q646" s="147"/>
      <c r="R646" s="147" t="s">
        <v>12497</v>
      </c>
      <c r="S646" s="78">
        <v>0</v>
      </c>
      <c r="T646" s="48">
        <v>0</v>
      </c>
      <c r="U646" s="23"/>
      <c r="V646" s="24"/>
      <c r="W646" s="62" t="s">
        <v>4690</v>
      </c>
    </row>
    <row r="647" spans="1:23" ht="23.45" customHeight="1">
      <c r="A647" s="30"/>
      <c r="B647" s="30"/>
      <c r="C647" s="30"/>
      <c r="D647" s="30"/>
      <c r="E647" s="31"/>
      <c r="F647" s="30"/>
      <c r="G647" s="32"/>
      <c r="H647" s="33"/>
      <c r="I647" s="39"/>
      <c r="J647" s="40"/>
      <c r="K647" s="34"/>
      <c r="L647" s="77"/>
      <c r="M647" s="10"/>
      <c r="N647" s="11"/>
      <c r="O647" s="97">
        <v>0</v>
      </c>
      <c r="P647" s="97" t="s">
        <v>207</v>
      </c>
      <c r="Q647" s="146"/>
      <c r="R647" s="217"/>
      <c r="S647" s="78">
        <v>0</v>
      </c>
      <c r="T647" s="49">
        <v>0</v>
      </c>
      <c r="U647" s="23"/>
      <c r="V647" s="24"/>
      <c r="W647" s="62" t="s">
        <v>207</v>
      </c>
    </row>
    <row r="648" spans="1:23" ht="23.45" customHeight="1">
      <c r="A648" s="35" t="s">
        <v>186</v>
      </c>
      <c r="B648" s="35" t="s">
        <v>10620</v>
      </c>
      <c r="C648" s="35" t="s">
        <v>188</v>
      </c>
      <c r="D648" s="35" t="s">
        <v>189</v>
      </c>
      <c r="E648" s="36" t="s">
        <v>8080</v>
      </c>
      <c r="F648" s="35" t="s">
        <v>7556</v>
      </c>
      <c r="G648" s="37" t="s">
        <v>7070</v>
      </c>
      <c r="H648" s="38">
        <v>16500</v>
      </c>
      <c r="I648" s="39">
        <v>1</v>
      </c>
      <c r="J648" s="40"/>
      <c r="K648" s="41"/>
      <c r="L648" s="76">
        <v>1</v>
      </c>
      <c r="M648" s="14"/>
      <c r="N648" s="15"/>
      <c r="O648" s="97">
        <v>1</v>
      </c>
      <c r="P648" s="97" t="s">
        <v>207</v>
      </c>
      <c r="Q648" s="146"/>
      <c r="R648" s="146"/>
      <c r="S648" s="78">
        <v>1</v>
      </c>
      <c r="T648" s="48">
        <v>16500</v>
      </c>
      <c r="U648" s="23"/>
      <c r="V648" s="24"/>
      <c r="W648" s="62" t="s">
        <v>434</v>
      </c>
    </row>
    <row r="649" spans="1:23" ht="23.45" customHeight="1">
      <c r="A649" s="35" t="s">
        <v>186</v>
      </c>
      <c r="B649" s="35" t="s">
        <v>10620</v>
      </c>
      <c r="C649" s="35" t="s">
        <v>188</v>
      </c>
      <c r="D649" s="35" t="s">
        <v>189</v>
      </c>
      <c r="E649" s="36" t="s">
        <v>7555</v>
      </c>
      <c r="F649" s="35" t="s">
        <v>7556</v>
      </c>
      <c r="G649" s="37" t="s">
        <v>7064</v>
      </c>
      <c r="H649" s="38">
        <v>16500</v>
      </c>
      <c r="I649" s="39"/>
      <c r="J649" s="40">
        <v>10</v>
      </c>
      <c r="K649" s="41"/>
      <c r="L649" s="76"/>
      <c r="M649" s="14"/>
      <c r="N649" s="15"/>
      <c r="O649" s="97">
        <v>0</v>
      </c>
      <c r="P649" s="97" t="s">
        <v>207</v>
      </c>
      <c r="Q649" s="146" t="s">
        <v>11233</v>
      </c>
      <c r="R649" s="146" t="s">
        <v>84</v>
      </c>
      <c r="S649" s="78">
        <v>0</v>
      </c>
      <c r="T649" s="48">
        <v>0</v>
      </c>
      <c r="U649" s="23">
        <v>165000</v>
      </c>
      <c r="V649" s="24">
        <v>45888</v>
      </c>
      <c r="W649" s="62" t="s">
        <v>434</v>
      </c>
    </row>
    <row r="650" spans="1:23" ht="23.45" customHeight="1">
      <c r="A650" s="35" t="s">
        <v>186</v>
      </c>
      <c r="B650" s="35" t="s">
        <v>10620</v>
      </c>
      <c r="C650" s="35" t="s">
        <v>188</v>
      </c>
      <c r="D650" s="35" t="s">
        <v>189</v>
      </c>
      <c r="E650" s="36" t="s">
        <v>7555</v>
      </c>
      <c r="F650" s="35" t="s">
        <v>7556</v>
      </c>
      <c r="G650" s="37" t="s">
        <v>7064</v>
      </c>
      <c r="H650" s="38">
        <v>16500</v>
      </c>
      <c r="I650" s="39">
        <v>10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227" t="s">
        <v>12703</v>
      </c>
      <c r="R650" s="146"/>
      <c r="S650" s="78">
        <v>0</v>
      </c>
      <c r="T650" s="48">
        <v>165000</v>
      </c>
      <c r="U650" s="23"/>
      <c r="V650" s="24"/>
      <c r="W650" s="62" t="s">
        <v>434</v>
      </c>
    </row>
    <row r="651" spans="1:23" ht="23.45" customHeight="1">
      <c r="A651" s="35" t="s">
        <v>186</v>
      </c>
      <c r="B651" s="35" t="s">
        <v>10620</v>
      </c>
      <c r="C651" s="35" t="s">
        <v>188</v>
      </c>
      <c r="D651" s="35" t="s">
        <v>189</v>
      </c>
      <c r="E651" s="36" t="s">
        <v>7484</v>
      </c>
      <c r="F651" s="35" t="s">
        <v>7485</v>
      </c>
      <c r="G651" s="37" t="s">
        <v>7486</v>
      </c>
      <c r="H651" s="38">
        <v>16500</v>
      </c>
      <c r="I651" s="39">
        <v>2</v>
      </c>
      <c r="J651" s="40"/>
      <c r="K651" s="41"/>
      <c r="L651" s="76">
        <v>2</v>
      </c>
      <c r="M651" s="14"/>
      <c r="N651" s="15"/>
      <c r="O651" s="97">
        <v>2</v>
      </c>
      <c r="P651" s="97" t="s">
        <v>207</v>
      </c>
      <c r="Q651" s="146"/>
      <c r="R651" s="146"/>
      <c r="S651" s="78">
        <v>2</v>
      </c>
      <c r="T651" s="48">
        <v>33000</v>
      </c>
      <c r="U651" s="23"/>
      <c r="V651" s="24"/>
      <c r="W651" s="62" t="s">
        <v>434</v>
      </c>
    </row>
    <row r="652" spans="1:23" ht="23.45" customHeight="1">
      <c r="A652" s="35" t="s">
        <v>186</v>
      </c>
      <c r="B652" s="35" t="s">
        <v>10620</v>
      </c>
      <c r="C652" s="35" t="s">
        <v>188</v>
      </c>
      <c r="D652" s="35" t="s">
        <v>189</v>
      </c>
      <c r="E652" s="36" t="s">
        <v>7487</v>
      </c>
      <c r="F652" s="35" t="s">
        <v>7485</v>
      </c>
      <c r="G652" s="37" t="s">
        <v>7488</v>
      </c>
      <c r="H652" s="38">
        <v>16500</v>
      </c>
      <c r="I652" s="39">
        <v>1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146" t="s">
        <v>12704</v>
      </c>
      <c r="R652" s="146"/>
      <c r="S652" s="78">
        <v>0</v>
      </c>
      <c r="T652" s="48">
        <v>0</v>
      </c>
      <c r="U652" s="23"/>
      <c r="V652" s="24"/>
      <c r="W652" s="62" t="s">
        <v>434</v>
      </c>
    </row>
    <row r="653" spans="1:23" ht="23.45" customHeight="1">
      <c r="A653" s="35" t="s">
        <v>186</v>
      </c>
      <c r="B653" s="35" t="s">
        <v>10620</v>
      </c>
      <c r="C653" s="35" t="s">
        <v>188</v>
      </c>
      <c r="D653" s="35" t="s">
        <v>189</v>
      </c>
      <c r="E653" s="36" t="s">
        <v>8081</v>
      </c>
      <c r="F653" s="35" t="s">
        <v>7485</v>
      </c>
      <c r="G653" s="37" t="s">
        <v>7165</v>
      </c>
      <c r="H653" s="38">
        <v>16500</v>
      </c>
      <c r="I653" s="39">
        <v>3</v>
      </c>
      <c r="J653" s="40"/>
      <c r="K653" s="41"/>
      <c r="L653" s="76">
        <v>3</v>
      </c>
      <c r="M653" s="14"/>
      <c r="N653" s="15"/>
      <c r="O653" s="97">
        <v>3</v>
      </c>
      <c r="P653" s="97" t="s">
        <v>207</v>
      </c>
      <c r="Q653" s="146"/>
      <c r="R653" s="146"/>
      <c r="S653" s="78">
        <v>3</v>
      </c>
      <c r="T653" s="48">
        <v>49500</v>
      </c>
      <c r="U653" s="23"/>
      <c r="V653" s="24"/>
      <c r="W653" s="62" t="s">
        <v>434</v>
      </c>
    </row>
    <row r="654" spans="1:23" ht="23.45" customHeight="1">
      <c r="A654" s="35" t="s">
        <v>186</v>
      </c>
      <c r="B654" s="35" t="s">
        <v>10620</v>
      </c>
      <c r="C654" s="35" t="s">
        <v>188</v>
      </c>
      <c r="D654" s="35" t="s">
        <v>189</v>
      </c>
      <c r="E654" s="36" t="s">
        <v>7489</v>
      </c>
      <c r="F654" s="35" t="s">
        <v>7490</v>
      </c>
      <c r="G654" s="37" t="s">
        <v>5959</v>
      </c>
      <c r="H654" s="38">
        <v>16000</v>
      </c>
      <c r="I654" s="39">
        <v>2</v>
      </c>
      <c r="J654" s="40"/>
      <c r="K654" s="41"/>
      <c r="L654" s="76">
        <v>1</v>
      </c>
      <c r="M654" s="14"/>
      <c r="N654" s="15"/>
      <c r="O654" s="97">
        <v>1</v>
      </c>
      <c r="P654" s="97" t="s">
        <v>207</v>
      </c>
      <c r="Q654" s="146"/>
      <c r="R654" s="146"/>
      <c r="S654" s="78">
        <v>1</v>
      </c>
      <c r="T654" s="48">
        <v>16000</v>
      </c>
      <c r="U654" s="23"/>
      <c r="V654" s="24"/>
      <c r="W654" s="62" t="s">
        <v>434</v>
      </c>
    </row>
    <row r="655" spans="1:23" ht="23.45" customHeight="1">
      <c r="A655" s="35" t="s">
        <v>186</v>
      </c>
      <c r="B655" s="35" t="s">
        <v>10620</v>
      </c>
      <c r="C655" s="35" t="s">
        <v>188</v>
      </c>
      <c r="D655" s="35" t="s">
        <v>189</v>
      </c>
      <c r="E655" s="36" t="s">
        <v>9425</v>
      </c>
      <c r="F655" s="35" t="s">
        <v>7490</v>
      </c>
      <c r="G655" s="37" t="s">
        <v>7488</v>
      </c>
      <c r="H655" s="38">
        <v>16000</v>
      </c>
      <c r="I655" s="39">
        <v>3</v>
      </c>
      <c r="J655" s="40"/>
      <c r="K655" s="41"/>
      <c r="L655" s="76">
        <v>3</v>
      </c>
      <c r="M655" s="14"/>
      <c r="N655" s="15"/>
      <c r="O655" s="97">
        <v>3</v>
      </c>
      <c r="P655" s="97" t="s">
        <v>207</v>
      </c>
      <c r="Q655" s="146"/>
      <c r="R655" s="146"/>
      <c r="S655" s="78">
        <v>3</v>
      </c>
      <c r="T655" s="48">
        <v>48000</v>
      </c>
      <c r="U655" s="23"/>
      <c r="V655" s="24"/>
      <c r="W655" s="62" t="s">
        <v>434</v>
      </c>
    </row>
    <row r="656" spans="1:23" ht="23.45" customHeight="1">
      <c r="A656" s="16" t="s">
        <v>436</v>
      </c>
      <c r="B656" s="16" t="s">
        <v>10620</v>
      </c>
      <c r="C656" s="16" t="s">
        <v>188</v>
      </c>
      <c r="D656" s="16" t="s">
        <v>189</v>
      </c>
      <c r="E656" s="25" t="s">
        <v>5658</v>
      </c>
      <c r="F656" s="16" t="s">
        <v>5657</v>
      </c>
      <c r="G656" s="26" t="s">
        <v>60</v>
      </c>
      <c r="H656" s="27">
        <v>15000</v>
      </c>
      <c r="I656" s="28"/>
      <c r="J656" s="29"/>
      <c r="K656" s="84">
        <v>1</v>
      </c>
      <c r="L656" s="77"/>
      <c r="M656" s="10"/>
      <c r="N656" s="11"/>
      <c r="O656" s="97">
        <v>0</v>
      </c>
      <c r="P656" s="97" t="s">
        <v>207</v>
      </c>
      <c r="Q656" s="167" t="s">
        <v>12699</v>
      </c>
      <c r="R656" s="147" t="s">
        <v>12351</v>
      </c>
      <c r="S656" s="78">
        <v>0</v>
      </c>
      <c r="T656" s="48">
        <v>-15000</v>
      </c>
      <c r="U656" s="23"/>
      <c r="V656" s="24"/>
      <c r="W656" s="62" t="s">
        <v>434</v>
      </c>
    </row>
    <row r="657" spans="1:23" ht="23.45" customHeight="1">
      <c r="A657" s="16" t="s">
        <v>436</v>
      </c>
      <c r="B657" s="16" t="s">
        <v>10620</v>
      </c>
      <c r="C657" s="16" t="s">
        <v>188</v>
      </c>
      <c r="D657" s="16" t="s">
        <v>189</v>
      </c>
      <c r="E657" s="25" t="s">
        <v>6544</v>
      </c>
      <c r="F657" s="16" t="s">
        <v>6543</v>
      </c>
      <c r="G657" s="26" t="s">
        <v>147</v>
      </c>
      <c r="H657" s="27">
        <v>16000</v>
      </c>
      <c r="I657" s="28"/>
      <c r="J657" s="29"/>
      <c r="K657" s="84">
        <v>1</v>
      </c>
      <c r="L657" s="77"/>
      <c r="M657" s="10"/>
      <c r="N657" s="11"/>
      <c r="O657" s="97">
        <v>0</v>
      </c>
      <c r="P657" s="97" t="s">
        <v>207</v>
      </c>
      <c r="Q657" s="167" t="s">
        <v>12699</v>
      </c>
      <c r="R657" s="147" t="s">
        <v>12353</v>
      </c>
      <c r="S657" s="78">
        <v>0</v>
      </c>
      <c r="T657" s="48">
        <v>-16000</v>
      </c>
      <c r="U657" s="23"/>
      <c r="V657" s="24"/>
      <c r="W657" s="62" t="s">
        <v>434</v>
      </c>
    </row>
    <row r="658" spans="1:23" ht="23.45" customHeight="1">
      <c r="A658" s="16" t="s">
        <v>436</v>
      </c>
      <c r="B658" s="16" t="s">
        <v>10620</v>
      </c>
      <c r="C658" s="16" t="s">
        <v>188</v>
      </c>
      <c r="D658" s="16" t="s">
        <v>189</v>
      </c>
      <c r="E658" s="25" t="s">
        <v>190</v>
      </c>
      <c r="F658" s="16" t="s">
        <v>191</v>
      </c>
      <c r="G658" s="26" t="s">
        <v>60</v>
      </c>
      <c r="H658" s="27">
        <v>16500</v>
      </c>
      <c r="I658" s="28"/>
      <c r="J658" s="29"/>
      <c r="K658" s="12">
        <v>1</v>
      </c>
      <c r="L658" s="77"/>
      <c r="M658" s="10"/>
      <c r="N658" s="11"/>
      <c r="O658" s="107">
        <v>0</v>
      </c>
      <c r="P658" s="107" t="s">
        <v>207</v>
      </c>
      <c r="Q658" s="147"/>
      <c r="R658" s="147" t="s">
        <v>12497</v>
      </c>
      <c r="S658" s="78">
        <v>0</v>
      </c>
      <c r="T658" s="48">
        <v>0</v>
      </c>
      <c r="U658" s="23"/>
      <c r="V658" s="24"/>
      <c r="W658" s="62" t="s">
        <v>434</v>
      </c>
    </row>
    <row r="659" spans="1:23" ht="23.45" customHeight="1">
      <c r="A659" s="30"/>
      <c r="B659" s="30"/>
      <c r="C659" s="30"/>
      <c r="D659" s="30"/>
      <c r="E659" s="31"/>
      <c r="F659" s="30"/>
      <c r="G659" s="32"/>
      <c r="H659" s="33"/>
      <c r="I659" s="39"/>
      <c r="J659" s="40"/>
      <c r="K659" s="34"/>
      <c r="L659" s="77"/>
      <c r="M659" s="10"/>
      <c r="N659" s="11"/>
      <c r="O659" s="97">
        <v>0</v>
      </c>
      <c r="P659" s="97" t="s">
        <v>207</v>
      </c>
      <c r="Q659" s="146"/>
      <c r="R659" s="217"/>
      <c r="S659" s="78">
        <v>0</v>
      </c>
      <c r="T659" s="49">
        <v>0</v>
      </c>
      <c r="U659" s="23"/>
      <c r="V659" s="24"/>
      <c r="W659" s="62" t="s">
        <v>207</v>
      </c>
    </row>
    <row r="660" spans="1:23" ht="23.45" customHeight="1">
      <c r="A660" s="35" t="s">
        <v>3397</v>
      </c>
      <c r="B660" s="35" t="s">
        <v>10973</v>
      </c>
      <c r="C660" s="35" t="s">
        <v>3400</v>
      </c>
      <c r="D660" s="35" t="s">
        <v>3401</v>
      </c>
      <c r="E660" s="36" t="s">
        <v>12633</v>
      </c>
      <c r="F660" s="35" t="s">
        <v>12634</v>
      </c>
      <c r="G660" s="37" t="s">
        <v>6756</v>
      </c>
      <c r="H660" s="38">
        <v>12000</v>
      </c>
      <c r="I660" s="39">
        <v>2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 t="s">
        <v>12705</v>
      </c>
      <c r="R660" s="146"/>
      <c r="S660" s="78">
        <v>1</v>
      </c>
      <c r="T660" s="48">
        <v>12000</v>
      </c>
      <c r="U660" s="23"/>
      <c r="V660" s="24"/>
      <c r="W660" s="62" t="s">
        <v>3402</v>
      </c>
    </row>
    <row r="661" spans="1:23" ht="23.45" customHeight="1">
      <c r="A661" s="35" t="s">
        <v>3397</v>
      </c>
      <c r="B661" s="35" t="s">
        <v>10973</v>
      </c>
      <c r="C661" s="35" t="s">
        <v>3400</v>
      </c>
      <c r="D661" s="35" t="s">
        <v>3401</v>
      </c>
      <c r="E661" s="36" t="s">
        <v>12191</v>
      </c>
      <c r="F661" s="35" t="s">
        <v>12192</v>
      </c>
      <c r="G661" s="37" t="s">
        <v>6875</v>
      </c>
      <c r="H661" s="38">
        <v>12700</v>
      </c>
      <c r="I661" s="39"/>
      <c r="J661" s="40">
        <v>70</v>
      </c>
      <c r="K661" s="12"/>
      <c r="L661" s="77"/>
      <c r="M661" s="10"/>
      <c r="N661" s="11"/>
      <c r="O661" s="97">
        <v>0</v>
      </c>
      <c r="P661" s="97" t="s">
        <v>207</v>
      </c>
      <c r="Q661" s="146" t="s">
        <v>11184</v>
      </c>
      <c r="R661" s="146" t="s">
        <v>12376</v>
      </c>
      <c r="S661" s="78">
        <v>0</v>
      </c>
      <c r="T661" s="48">
        <v>0</v>
      </c>
      <c r="U661" s="23">
        <v>889000</v>
      </c>
      <c r="V661" s="24">
        <v>45887</v>
      </c>
      <c r="W661" s="62" t="s">
        <v>3402</v>
      </c>
    </row>
    <row r="662" spans="1:23" ht="23.45" customHeight="1">
      <c r="A662" s="35" t="s">
        <v>3397</v>
      </c>
      <c r="B662" s="35" t="s">
        <v>10973</v>
      </c>
      <c r="C662" s="35" t="s">
        <v>3400</v>
      </c>
      <c r="D662" s="35" t="s">
        <v>3401</v>
      </c>
      <c r="E662" s="36" t="s">
        <v>7497</v>
      </c>
      <c r="F662" s="35" t="s">
        <v>7496</v>
      </c>
      <c r="G662" s="37" t="s">
        <v>6875</v>
      </c>
      <c r="H662" s="38">
        <v>12000</v>
      </c>
      <c r="I662" s="39"/>
      <c r="J662" s="40">
        <v>62</v>
      </c>
      <c r="K662" s="41"/>
      <c r="L662" s="76"/>
      <c r="M662" s="14"/>
      <c r="N662" s="15"/>
      <c r="O662" s="97">
        <v>0</v>
      </c>
      <c r="P662" s="97" t="s">
        <v>207</v>
      </c>
      <c r="Q662" s="146" t="s">
        <v>11668</v>
      </c>
      <c r="R662" s="146" t="s">
        <v>12541</v>
      </c>
      <c r="S662" s="78">
        <v>0</v>
      </c>
      <c r="T662" s="48">
        <v>0</v>
      </c>
      <c r="U662" s="23">
        <v>744000</v>
      </c>
      <c r="V662" s="24">
        <v>45888</v>
      </c>
      <c r="W662" s="62" t="s">
        <v>3402</v>
      </c>
    </row>
    <row r="663" spans="1:23" ht="23.45" customHeight="1">
      <c r="A663" s="16" t="s">
        <v>5070</v>
      </c>
      <c r="B663" s="16" t="s">
        <v>10973</v>
      </c>
      <c r="C663" s="16" t="s">
        <v>3400</v>
      </c>
      <c r="D663" s="16" t="s">
        <v>3401</v>
      </c>
      <c r="E663" s="25" t="s">
        <v>4815</v>
      </c>
      <c r="F663" s="16" t="s">
        <v>12192</v>
      </c>
      <c r="G663" s="26" t="s">
        <v>146</v>
      </c>
      <c r="H663" s="27">
        <v>12700</v>
      </c>
      <c r="I663" s="28"/>
      <c r="J663" s="29"/>
      <c r="K663" s="12">
        <v>1</v>
      </c>
      <c r="L663" s="77"/>
      <c r="M663" s="10"/>
      <c r="N663" s="11"/>
      <c r="O663" s="97">
        <v>0</v>
      </c>
      <c r="P663" s="97" t="s">
        <v>207</v>
      </c>
      <c r="Q663" s="233" t="s">
        <v>11184</v>
      </c>
      <c r="R663" s="147" t="s">
        <v>11766</v>
      </c>
      <c r="S663" s="78">
        <v>0</v>
      </c>
      <c r="T663" s="48">
        <v>0</v>
      </c>
      <c r="U663" s="23"/>
      <c r="V663" s="24"/>
      <c r="W663" s="62" t="s">
        <v>3402</v>
      </c>
    </row>
    <row r="664" spans="1:23" ht="23.45" customHeight="1">
      <c r="A664" s="16" t="s">
        <v>5070</v>
      </c>
      <c r="B664" s="16" t="s">
        <v>5121</v>
      </c>
      <c r="C664" s="16" t="s">
        <v>3400</v>
      </c>
      <c r="D664" s="16" t="s">
        <v>3401</v>
      </c>
      <c r="E664" s="25" t="s">
        <v>4815</v>
      </c>
      <c r="F664" s="16" t="s">
        <v>4816</v>
      </c>
      <c r="G664" s="26" t="s">
        <v>146</v>
      </c>
      <c r="H664" s="27">
        <v>12700</v>
      </c>
      <c r="I664" s="28"/>
      <c r="J664" s="29"/>
      <c r="K664" s="12">
        <v>1</v>
      </c>
      <c r="L664" s="77"/>
      <c r="M664" s="10"/>
      <c r="N664" s="11"/>
      <c r="O664" s="97">
        <v>0</v>
      </c>
      <c r="P664" s="97" t="s">
        <v>207</v>
      </c>
      <c r="Q664" s="233" t="s">
        <v>11184</v>
      </c>
      <c r="R664" s="147" t="s">
        <v>11880</v>
      </c>
      <c r="S664" s="78">
        <v>0</v>
      </c>
      <c r="T664" s="48">
        <v>0</v>
      </c>
      <c r="U664" s="23"/>
      <c r="V664" s="24"/>
      <c r="W664" s="62" t="s">
        <v>3402</v>
      </c>
    </row>
    <row r="665" spans="1:23" ht="23.45" customHeight="1">
      <c r="A665" s="30" t="s">
        <v>5070</v>
      </c>
      <c r="B665" s="69" t="s">
        <v>10973</v>
      </c>
      <c r="C665" s="30" t="s">
        <v>3400</v>
      </c>
      <c r="D665" s="30" t="s">
        <v>3401</v>
      </c>
      <c r="E665" s="31" t="s">
        <v>4815</v>
      </c>
      <c r="F665" s="30" t="s">
        <v>4816</v>
      </c>
      <c r="G665" s="32" t="s">
        <v>146</v>
      </c>
      <c r="H665" s="33">
        <v>12700</v>
      </c>
      <c r="I665" s="39"/>
      <c r="J665" s="40"/>
      <c r="K665" s="34">
        <v>1</v>
      </c>
      <c r="L665" s="76"/>
      <c r="M665" s="14"/>
      <c r="N665" s="15"/>
      <c r="O665" s="97">
        <v>0</v>
      </c>
      <c r="P665" s="97" t="s">
        <v>207</v>
      </c>
      <c r="Q665" s="146"/>
      <c r="R665" s="217" t="s">
        <v>12758</v>
      </c>
      <c r="S665" s="78">
        <v>0</v>
      </c>
      <c r="T665" s="49">
        <v>0</v>
      </c>
      <c r="U665" s="23"/>
      <c r="V665" s="24"/>
      <c r="W665" s="62" t="s">
        <v>3402</v>
      </c>
    </row>
    <row r="666" spans="1:23" ht="23.45" customHeight="1">
      <c r="A666" s="16"/>
      <c r="B666" s="16"/>
      <c r="C666" s="16"/>
      <c r="D666" s="16"/>
      <c r="E666" s="25"/>
      <c r="F666" s="16"/>
      <c r="G666" s="26"/>
      <c r="H666" s="27"/>
      <c r="I666" s="28"/>
      <c r="J666" s="29"/>
      <c r="K666" s="12"/>
      <c r="L666" s="77"/>
      <c r="M666" s="10"/>
      <c r="N666" s="11"/>
      <c r="O666" s="97">
        <v>0</v>
      </c>
      <c r="P666" s="97" t="s">
        <v>207</v>
      </c>
      <c r="Q666" s="233"/>
      <c r="R666" s="147"/>
      <c r="S666" s="78">
        <v>0</v>
      </c>
      <c r="T666" s="49">
        <v>0</v>
      </c>
      <c r="U666" s="23"/>
      <c r="V666" s="24"/>
      <c r="W666" s="62" t="s">
        <v>207</v>
      </c>
    </row>
    <row r="667" spans="1:23" ht="23.45" customHeight="1">
      <c r="A667" s="35" t="s">
        <v>192</v>
      </c>
      <c r="B667" s="35" t="s">
        <v>10619</v>
      </c>
      <c r="C667" s="35" t="s">
        <v>194</v>
      </c>
      <c r="D667" s="35" t="s">
        <v>195</v>
      </c>
      <c r="E667" s="36" t="s">
        <v>12195</v>
      </c>
      <c r="F667" s="35" t="s">
        <v>12194</v>
      </c>
      <c r="G667" s="37" t="s">
        <v>7064</v>
      </c>
      <c r="H667" s="38">
        <v>32000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32000</v>
      </c>
      <c r="U667" s="23"/>
      <c r="V667" s="24"/>
      <c r="W667" s="62" t="s">
        <v>442</v>
      </c>
    </row>
    <row r="668" spans="1:23" ht="23.45" customHeight="1">
      <c r="A668" s="35" t="s">
        <v>192</v>
      </c>
      <c r="B668" s="35" t="s">
        <v>10619</v>
      </c>
      <c r="C668" s="35" t="s">
        <v>194</v>
      </c>
      <c r="D668" s="35" t="s">
        <v>195</v>
      </c>
      <c r="E668" s="36" t="s">
        <v>12635</v>
      </c>
      <c r="F668" s="35" t="s">
        <v>12636</v>
      </c>
      <c r="G668" s="37" t="s">
        <v>7706</v>
      </c>
      <c r="H668" s="38">
        <v>17500</v>
      </c>
      <c r="I668" s="39">
        <v>1</v>
      </c>
      <c r="J668" s="40"/>
      <c r="K668" s="41"/>
      <c r="L668" s="76">
        <v>1</v>
      </c>
      <c r="M668" s="14"/>
      <c r="N668" s="15"/>
      <c r="O668" s="97">
        <v>1</v>
      </c>
      <c r="P668" s="97" t="s">
        <v>207</v>
      </c>
      <c r="Q668" s="146"/>
      <c r="R668" s="146"/>
      <c r="S668" s="78">
        <v>1</v>
      </c>
      <c r="T668" s="48">
        <v>17500</v>
      </c>
      <c r="U668" s="23"/>
      <c r="V668" s="24"/>
      <c r="W668" s="62" t="s">
        <v>442</v>
      </c>
    </row>
    <row r="669" spans="1:23" ht="23.45" customHeight="1">
      <c r="A669" s="35" t="s">
        <v>192</v>
      </c>
      <c r="B669" s="35" t="s">
        <v>10619</v>
      </c>
      <c r="C669" s="35" t="s">
        <v>194</v>
      </c>
      <c r="D669" s="35" t="s">
        <v>195</v>
      </c>
      <c r="E669" s="36" t="s">
        <v>12196</v>
      </c>
      <c r="F669" s="35" t="s">
        <v>12197</v>
      </c>
      <c r="G669" s="37" t="s">
        <v>5959</v>
      </c>
      <c r="H669" s="38">
        <v>17000</v>
      </c>
      <c r="I669" s="39">
        <v>3</v>
      </c>
      <c r="J669" s="40"/>
      <c r="K669" s="41"/>
      <c r="L669" s="76">
        <v>3</v>
      </c>
      <c r="M669" s="14"/>
      <c r="N669" s="15"/>
      <c r="O669" s="97">
        <v>3</v>
      </c>
      <c r="P669" s="97" t="s">
        <v>207</v>
      </c>
      <c r="Q669" s="146"/>
      <c r="R669" s="146"/>
      <c r="S669" s="78">
        <v>3</v>
      </c>
      <c r="T669" s="48">
        <v>51000</v>
      </c>
      <c r="U669" s="23"/>
      <c r="V669" s="24"/>
      <c r="W669" s="62" t="s">
        <v>442</v>
      </c>
    </row>
    <row r="670" spans="1:23" ht="23.45" customHeight="1">
      <c r="A670" s="35" t="s">
        <v>192</v>
      </c>
      <c r="B670" s="35" t="s">
        <v>10619</v>
      </c>
      <c r="C670" s="35" t="s">
        <v>194</v>
      </c>
      <c r="D670" s="35" t="s">
        <v>195</v>
      </c>
      <c r="E670" s="36" t="s">
        <v>12637</v>
      </c>
      <c r="F670" s="35" t="s">
        <v>12197</v>
      </c>
      <c r="G670" s="37" t="s">
        <v>7064</v>
      </c>
      <c r="H670" s="38">
        <v>17000</v>
      </c>
      <c r="I670" s="39">
        <v>1</v>
      </c>
      <c r="J670" s="40"/>
      <c r="K670" s="41"/>
      <c r="L670" s="76">
        <v>1</v>
      </c>
      <c r="M670" s="14"/>
      <c r="N670" s="15"/>
      <c r="O670" s="97">
        <v>1</v>
      </c>
      <c r="P670" s="97" t="s">
        <v>207</v>
      </c>
      <c r="Q670" s="146"/>
      <c r="R670" s="146"/>
      <c r="S670" s="78">
        <v>1</v>
      </c>
      <c r="T670" s="48">
        <v>17000</v>
      </c>
      <c r="U670" s="23"/>
      <c r="V670" s="24"/>
      <c r="W670" s="62" t="s">
        <v>442</v>
      </c>
    </row>
    <row r="671" spans="1:23" ht="23.45" customHeight="1">
      <c r="A671" s="16" t="s">
        <v>196</v>
      </c>
      <c r="B671" s="16" t="s">
        <v>10619</v>
      </c>
      <c r="C671" s="16" t="s">
        <v>194</v>
      </c>
      <c r="D671" s="16" t="s">
        <v>195</v>
      </c>
      <c r="E671" s="25" t="s">
        <v>5903</v>
      </c>
      <c r="F671" s="16" t="s">
        <v>5902</v>
      </c>
      <c r="G671" s="26" t="s">
        <v>60</v>
      </c>
      <c r="H671" s="27">
        <v>17000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147" t="s">
        <v>12687</v>
      </c>
      <c r="R671" s="147" t="s">
        <v>12351</v>
      </c>
      <c r="S671" s="78">
        <v>0</v>
      </c>
      <c r="T671" s="48">
        <v>0</v>
      </c>
      <c r="U671" s="23"/>
      <c r="V671" s="24"/>
      <c r="W671" s="62" t="s">
        <v>442</v>
      </c>
    </row>
    <row r="672" spans="1:23" ht="23.45" customHeight="1">
      <c r="A672" s="16" t="s">
        <v>196</v>
      </c>
      <c r="B672" s="16" t="s">
        <v>10619</v>
      </c>
      <c r="C672" s="16" t="s">
        <v>194</v>
      </c>
      <c r="D672" s="16" t="s">
        <v>195</v>
      </c>
      <c r="E672" s="25" t="s">
        <v>12295</v>
      </c>
      <c r="F672" s="16" t="s">
        <v>6545</v>
      </c>
      <c r="G672" s="26" t="s">
        <v>131</v>
      </c>
      <c r="H672" s="27">
        <v>10000</v>
      </c>
      <c r="I672" s="28"/>
      <c r="J672" s="29"/>
      <c r="K672" s="12">
        <v>1</v>
      </c>
      <c r="L672" s="77"/>
      <c r="M672" s="10"/>
      <c r="N672" s="11"/>
      <c r="O672" s="97">
        <v>0</v>
      </c>
      <c r="P672" s="97" t="s">
        <v>207</v>
      </c>
      <c r="Q672" s="147" t="s">
        <v>12687</v>
      </c>
      <c r="R672" s="147" t="s">
        <v>12352</v>
      </c>
      <c r="S672" s="78">
        <v>0</v>
      </c>
      <c r="T672" s="48">
        <v>0</v>
      </c>
      <c r="U672" s="23"/>
      <c r="V672" s="24"/>
      <c r="W672" s="62" t="s">
        <v>442</v>
      </c>
    </row>
    <row r="673" spans="1:23" ht="23.45" customHeight="1">
      <c r="A673" s="30" t="s">
        <v>196</v>
      </c>
      <c r="B673" s="69" t="s">
        <v>10619</v>
      </c>
      <c r="C673" s="30" t="s">
        <v>194</v>
      </c>
      <c r="D673" s="30" t="s">
        <v>195</v>
      </c>
      <c r="E673" s="31" t="s">
        <v>12722</v>
      </c>
      <c r="F673" s="30" t="s">
        <v>11731</v>
      </c>
      <c r="G673" s="32" t="s">
        <v>5859</v>
      </c>
      <c r="H673" s="33">
        <v>18000</v>
      </c>
      <c r="I673" s="39"/>
      <c r="J673" s="40"/>
      <c r="K673" s="34">
        <v>1</v>
      </c>
      <c r="L673" s="76"/>
      <c r="M673" s="14"/>
      <c r="N673" s="15"/>
      <c r="O673" s="97">
        <v>0</v>
      </c>
      <c r="P673" s="97" t="s">
        <v>207</v>
      </c>
      <c r="Q673" s="146"/>
      <c r="R673" s="217" t="s">
        <v>12747</v>
      </c>
      <c r="S673" s="78">
        <v>0</v>
      </c>
      <c r="T673" s="49">
        <v>0</v>
      </c>
      <c r="U673" s="23"/>
      <c r="V673" s="24"/>
      <c r="W673" s="62" t="s">
        <v>442</v>
      </c>
    </row>
    <row r="674" spans="1:23" ht="23.45" customHeight="1">
      <c r="A674" s="168"/>
      <c r="B674" s="168"/>
      <c r="C674" s="168"/>
      <c r="D674" s="168"/>
      <c r="E674" s="169"/>
      <c r="F674" s="168"/>
      <c r="G674" s="170"/>
      <c r="H674" s="171"/>
      <c r="I674" s="172"/>
      <c r="J674" s="173"/>
      <c r="K674" s="174"/>
      <c r="L674" s="175"/>
      <c r="M674" s="176"/>
      <c r="N674" s="177"/>
      <c r="O674" s="97">
        <v>0</v>
      </c>
      <c r="P674" s="97" t="s">
        <v>207</v>
      </c>
      <c r="Q674" s="305"/>
      <c r="R674" s="216"/>
      <c r="S674" s="78">
        <v>0</v>
      </c>
      <c r="T674" s="49">
        <v>0</v>
      </c>
      <c r="U674" s="23"/>
      <c r="V674" s="24"/>
      <c r="W674" s="62" t="s">
        <v>207</v>
      </c>
    </row>
    <row r="675" spans="1:23" ht="23.45" customHeight="1">
      <c r="A675" s="35" t="s">
        <v>8319</v>
      </c>
      <c r="B675" s="35" t="s">
        <v>6761</v>
      </c>
      <c r="C675" s="35" t="s">
        <v>6762</v>
      </c>
      <c r="D675" s="35" t="s">
        <v>6762</v>
      </c>
      <c r="E675" s="36" t="s">
        <v>9757</v>
      </c>
      <c r="F675" s="229" t="s">
        <v>9756</v>
      </c>
      <c r="G675" s="230" t="s">
        <v>7064</v>
      </c>
      <c r="H675" s="38">
        <v>7000</v>
      </c>
      <c r="I675" s="39">
        <v>2</v>
      </c>
      <c r="J675" s="40"/>
      <c r="K675" s="41"/>
      <c r="L675" s="76"/>
      <c r="M675" s="14"/>
      <c r="N675" s="15"/>
      <c r="O675" s="97">
        <v>0</v>
      </c>
      <c r="P675" s="97" t="s">
        <v>207</v>
      </c>
      <c r="Q675" s="228" t="s">
        <v>12688</v>
      </c>
      <c r="R675" s="146"/>
      <c r="S675" s="78">
        <v>0</v>
      </c>
      <c r="T675" s="49">
        <v>0</v>
      </c>
      <c r="U675" s="23"/>
      <c r="V675" s="24"/>
      <c r="W675" s="62" t="s">
        <v>8322</v>
      </c>
    </row>
    <row r="676" spans="1:23" ht="23.45" customHeight="1">
      <c r="A676" s="168"/>
      <c r="B676" s="168"/>
      <c r="C676" s="168"/>
      <c r="D676" s="168"/>
      <c r="E676" s="169"/>
      <c r="F676" s="168"/>
      <c r="G676" s="170"/>
      <c r="H676" s="171"/>
      <c r="I676" s="172"/>
      <c r="J676" s="173"/>
      <c r="K676" s="174"/>
      <c r="L676" s="175"/>
      <c r="M676" s="176"/>
      <c r="N676" s="177"/>
      <c r="O676" s="97">
        <v>0</v>
      </c>
      <c r="P676" s="97" t="s">
        <v>207</v>
      </c>
      <c r="Q676" s="305"/>
      <c r="R676" s="216"/>
      <c r="S676" s="78">
        <v>0</v>
      </c>
      <c r="T676" s="49">
        <v>0</v>
      </c>
      <c r="U676" s="23"/>
      <c r="V676" s="24"/>
      <c r="W676" s="62" t="s">
        <v>207</v>
      </c>
    </row>
    <row r="677" spans="1:23" ht="23.45" customHeight="1">
      <c r="A677" s="35" t="s">
        <v>197</v>
      </c>
      <c r="B677" s="35" t="s">
        <v>11117</v>
      </c>
      <c r="C677" s="35" t="s">
        <v>198</v>
      </c>
      <c r="D677" s="35" t="s">
        <v>199</v>
      </c>
      <c r="E677" s="36" t="s">
        <v>12204</v>
      </c>
      <c r="F677" s="35" t="s">
        <v>12203</v>
      </c>
      <c r="G677" s="37" t="s">
        <v>6755</v>
      </c>
      <c r="H677" s="38">
        <v>14000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14000</v>
      </c>
      <c r="U677" s="23"/>
      <c r="V677" s="24"/>
      <c r="W677" s="62" t="s">
        <v>454</v>
      </c>
    </row>
    <row r="678" spans="1:23" ht="23.45" customHeight="1">
      <c r="A678" s="35"/>
      <c r="B678" s="35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97">
        <v>0</v>
      </c>
      <c r="P678" s="97" t="s">
        <v>207</v>
      </c>
      <c r="Q678" s="146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45" customHeight="1">
      <c r="A679" s="35" t="s">
        <v>200</v>
      </c>
      <c r="B679" s="35" t="s">
        <v>201</v>
      </c>
      <c r="C679" s="35" t="s">
        <v>202</v>
      </c>
      <c r="D679" s="35" t="s">
        <v>203</v>
      </c>
      <c r="E679" s="36" t="s">
        <v>7500</v>
      </c>
      <c r="F679" s="35" t="s">
        <v>7499</v>
      </c>
      <c r="G679" s="37" t="s">
        <v>7055</v>
      </c>
      <c r="H679" s="38">
        <v>14000</v>
      </c>
      <c r="I679" s="39">
        <v>7</v>
      </c>
      <c r="J679" s="40"/>
      <c r="K679" s="41"/>
      <c r="L679" s="76">
        <v>7</v>
      </c>
      <c r="M679" s="14"/>
      <c r="N679" s="15"/>
      <c r="O679" s="97">
        <v>7</v>
      </c>
      <c r="P679" s="97" t="s">
        <v>207</v>
      </c>
      <c r="Q679" s="146"/>
      <c r="R679" s="146"/>
      <c r="S679" s="78">
        <v>7</v>
      </c>
      <c r="T679" s="48">
        <v>98000</v>
      </c>
      <c r="U679" s="23"/>
      <c r="V679" s="24"/>
      <c r="W679" s="62" t="s">
        <v>4866</v>
      </c>
    </row>
    <row r="680" spans="1:23" ht="23.45" customHeight="1">
      <c r="A680" s="35" t="s">
        <v>200</v>
      </c>
      <c r="B680" s="35" t="s">
        <v>201</v>
      </c>
      <c r="C680" s="35" t="s">
        <v>202</v>
      </c>
      <c r="D680" s="35" t="s">
        <v>203</v>
      </c>
      <c r="E680" s="36" t="s">
        <v>10524</v>
      </c>
      <c r="F680" s="35" t="s">
        <v>11370</v>
      </c>
      <c r="G680" s="37" t="s">
        <v>7894</v>
      </c>
      <c r="H680" s="38">
        <v>12500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12500</v>
      </c>
      <c r="U680" s="23"/>
      <c r="V680" s="24"/>
      <c r="W680" s="62" t="s">
        <v>4866</v>
      </c>
    </row>
    <row r="681" spans="1:23" ht="23.45" customHeight="1">
      <c r="A681" s="35" t="s">
        <v>200</v>
      </c>
      <c r="B681" s="35" t="s">
        <v>201</v>
      </c>
      <c r="C681" s="35" t="s">
        <v>202</v>
      </c>
      <c r="D681" s="35" t="s">
        <v>203</v>
      </c>
      <c r="E681" s="36" t="s">
        <v>10522</v>
      </c>
      <c r="F681" s="35" t="s">
        <v>11370</v>
      </c>
      <c r="G681" s="37" t="s">
        <v>7573</v>
      </c>
      <c r="H681" s="38">
        <v>12500</v>
      </c>
      <c r="I681" s="39">
        <v>1</v>
      </c>
      <c r="J681" s="40"/>
      <c r="K681" s="41"/>
      <c r="L681" s="76">
        <v>1</v>
      </c>
      <c r="M681" s="14"/>
      <c r="N681" s="15"/>
      <c r="O681" s="97">
        <v>1</v>
      </c>
      <c r="P681" s="97" t="s">
        <v>207</v>
      </c>
      <c r="Q681" s="146"/>
      <c r="R681" s="146"/>
      <c r="S681" s="78">
        <v>1</v>
      </c>
      <c r="T681" s="48">
        <v>12500</v>
      </c>
      <c r="U681" s="23"/>
      <c r="V681" s="24"/>
      <c r="W681" s="62" t="s">
        <v>4866</v>
      </c>
    </row>
    <row r="682" spans="1:23" ht="23.45" customHeight="1">
      <c r="A682" s="35" t="s">
        <v>200</v>
      </c>
      <c r="B682" s="35" t="s">
        <v>201</v>
      </c>
      <c r="C682" s="35" t="s">
        <v>202</v>
      </c>
      <c r="D682" s="35" t="s">
        <v>203</v>
      </c>
      <c r="E682" s="36" t="s">
        <v>10520</v>
      </c>
      <c r="F682" s="35" t="s">
        <v>11370</v>
      </c>
      <c r="G682" s="37" t="s">
        <v>6168</v>
      </c>
      <c r="H682" s="38">
        <v>12500</v>
      </c>
      <c r="I682" s="39">
        <v>1</v>
      </c>
      <c r="J682" s="40"/>
      <c r="K682" s="41"/>
      <c r="L682" s="76">
        <v>1</v>
      </c>
      <c r="M682" s="14"/>
      <c r="N682" s="15"/>
      <c r="O682" s="97">
        <v>1</v>
      </c>
      <c r="P682" s="97" t="s">
        <v>207</v>
      </c>
      <c r="Q682" s="146"/>
      <c r="R682" s="146"/>
      <c r="S682" s="78">
        <v>1</v>
      </c>
      <c r="T682" s="48">
        <v>12500</v>
      </c>
      <c r="U682" s="23"/>
      <c r="V682" s="24"/>
      <c r="W682" s="62" t="s">
        <v>4866</v>
      </c>
    </row>
    <row r="683" spans="1:23" ht="23.45" customHeight="1">
      <c r="A683" s="35" t="s">
        <v>200</v>
      </c>
      <c r="B683" s="35" t="s">
        <v>201</v>
      </c>
      <c r="C683" s="35" t="s">
        <v>202</v>
      </c>
      <c r="D683" s="35" t="s">
        <v>203</v>
      </c>
      <c r="E683" s="36" t="s">
        <v>10509</v>
      </c>
      <c r="F683" s="35" t="s">
        <v>11370</v>
      </c>
      <c r="G683" s="37" t="s">
        <v>6167</v>
      </c>
      <c r="H683" s="38">
        <v>12500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12500</v>
      </c>
      <c r="U683" s="23"/>
      <c r="V683" s="24"/>
      <c r="W683" s="62" t="s">
        <v>4866</v>
      </c>
    </row>
    <row r="684" spans="1:23" ht="23.45" customHeight="1">
      <c r="A684" s="35" t="s">
        <v>200</v>
      </c>
      <c r="B684" s="35" t="s">
        <v>201</v>
      </c>
      <c r="C684" s="35" t="s">
        <v>202</v>
      </c>
      <c r="D684" s="35" t="s">
        <v>203</v>
      </c>
      <c r="E684" s="36" t="s">
        <v>12638</v>
      </c>
      <c r="F684" s="35" t="s">
        <v>11370</v>
      </c>
      <c r="G684" s="37" t="s">
        <v>12639</v>
      </c>
      <c r="H684" s="38">
        <v>12500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12500</v>
      </c>
      <c r="U684" s="23"/>
      <c r="V684" s="24"/>
      <c r="W684" s="62" t="s">
        <v>4866</v>
      </c>
    </row>
    <row r="685" spans="1:23" ht="23.45" customHeight="1">
      <c r="A685" s="35" t="s">
        <v>200</v>
      </c>
      <c r="B685" s="35" t="s">
        <v>201</v>
      </c>
      <c r="C685" s="35" t="s">
        <v>202</v>
      </c>
      <c r="D685" s="35" t="s">
        <v>203</v>
      </c>
      <c r="E685" s="36" t="s">
        <v>10518</v>
      </c>
      <c r="F685" s="35" t="s">
        <v>11370</v>
      </c>
      <c r="G685" s="37" t="s">
        <v>12205</v>
      </c>
      <c r="H685" s="38">
        <v>12500</v>
      </c>
      <c r="I685" s="39">
        <v>1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/>
      <c r="R685" s="146"/>
      <c r="S685" s="78">
        <v>1</v>
      </c>
      <c r="T685" s="48">
        <v>12500</v>
      </c>
      <c r="U685" s="23"/>
      <c r="V685" s="24"/>
      <c r="W685" s="62" t="s">
        <v>4866</v>
      </c>
    </row>
    <row r="686" spans="1:23" ht="23.45" customHeight="1">
      <c r="A686" s="35" t="s">
        <v>200</v>
      </c>
      <c r="B686" s="35" t="s">
        <v>201</v>
      </c>
      <c r="C686" s="35" t="s">
        <v>202</v>
      </c>
      <c r="D686" s="35" t="s">
        <v>203</v>
      </c>
      <c r="E686" s="36" t="s">
        <v>12640</v>
      </c>
      <c r="F686" s="35" t="s">
        <v>7502</v>
      </c>
      <c r="G686" s="37" t="s">
        <v>6617</v>
      </c>
      <c r="H686" s="38">
        <v>12000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12000</v>
      </c>
      <c r="U686" s="23"/>
      <c r="V686" s="24"/>
      <c r="W686" s="62" t="s">
        <v>4866</v>
      </c>
    </row>
    <row r="687" spans="1:23" ht="23.45" customHeight="1">
      <c r="A687" s="35" t="s">
        <v>200</v>
      </c>
      <c r="B687" s="35" t="s">
        <v>201</v>
      </c>
      <c r="C687" s="35" t="s">
        <v>202</v>
      </c>
      <c r="D687" s="35" t="s">
        <v>203</v>
      </c>
      <c r="E687" s="36" t="s">
        <v>7501</v>
      </c>
      <c r="F687" s="35" t="s">
        <v>7502</v>
      </c>
      <c r="G687" s="37" t="s">
        <v>6167</v>
      </c>
      <c r="H687" s="38">
        <v>12000</v>
      </c>
      <c r="I687" s="39">
        <v>1</v>
      </c>
      <c r="J687" s="40"/>
      <c r="K687" s="41"/>
      <c r="L687" s="76">
        <v>1</v>
      </c>
      <c r="M687" s="14"/>
      <c r="N687" s="15"/>
      <c r="O687" s="97">
        <v>1</v>
      </c>
      <c r="P687" s="97" t="s">
        <v>207</v>
      </c>
      <c r="Q687" s="146"/>
      <c r="R687" s="146"/>
      <c r="S687" s="78">
        <v>1</v>
      </c>
      <c r="T687" s="48">
        <v>12000</v>
      </c>
      <c r="U687" s="23"/>
      <c r="V687" s="24"/>
      <c r="W687" s="62" t="s">
        <v>4866</v>
      </c>
    </row>
    <row r="688" spans="1:23" ht="23.45" customHeight="1">
      <c r="A688" s="35" t="s">
        <v>200</v>
      </c>
      <c r="B688" s="35" t="s">
        <v>201</v>
      </c>
      <c r="C688" s="35" t="s">
        <v>202</v>
      </c>
      <c r="D688" s="35" t="s">
        <v>203</v>
      </c>
      <c r="E688" s="36" t="s">
        <v>10527</v>
      </c>
      <c r="F688" s="35" t="s">
        <v>9893</v>
      </c>
      <c r="G688" s="37" t="s">
        <v>5959</v>
      </c>
      <c r="H688" s="38">
        <v>10000</v>
      </c>
      <c r="I688" s="39">
        <v>10</v>
      </c>
      <c r="J688" s="40"/>
      <c r="K688" s="41"/>
      <c r="L688" s="76">
        <v>10</v>
      </c>
      <c r="M688" s="14"/>
      <c r="N688" s="15"/>
      <c r="O688" s="97">
        <v>10</v>
      </c>
      <c r="P688" s="97" t="s">
        <v>207</v>
      </c>
      <c r="Q688" s="146"/>
      <c r="R688" s="146"/>
      <c r="S688" s="78">
        <v>10</v>
      </c>
      <c r="T688" s="48">
        <v>100000</v>
      </c>
      <c r="U688" s="23"/>
      <c r="V688" s="24"/>
      <c r="W688" s="62" t="s">
        <v>4866</v>
      </c>
    </row>
    <row r="689" spans="1:23" ht="23.45" customHeight="1">
      <c r="A689" s="35" t="s">
        <v>200</v>
      </c>
      <c r="B689" s="35" t="s">
        <v>201</v>
      </c>
      <c r="C689" s="35" t="s">
        <v>202</v>
      </c>
      <c r="D689" s="35" t="s">
        <v>203</v>
      </c>
      <c r="E689" s="36" t="s">
        <v>12641</v>
      </c>
      <c r="F689" s="35" t="s">
        <v>7746</v>
      </c>
      <c r="G689" s="37" t="s">
        <v>7609</v>
      </c>
      <c r="H689" s="38">
        <v>12500</v>
      </c>
      <c r="I689" s="39">
        <v>2</v>
      </c>
      <c r="J689" s="40"/>
      <c r="K689" s="41"/>
      <c r="L689" s="76">
        <v>2</v>
      </c>
      <c r="M689" s="14"/>
      <c r="N689" s="15"/>
      <c r="O689" s="97">
        <v>2</v>
      </c>
      <c r="P689" s="97" t="s">
        <v>207</v>
      </c>
      <c r="Q689" s="146"/>
      <c r="R689" s="146"/>
      <c r="S689" s="78">
        <v>2</v>
      </c>
      <c r="T689" s="48">
        <v>25000</v>
      </c>
      <c r="U689" s="23"/>
      <c r="V689" s="24"/>
      <c r="W689" s="62" t="s">
        <v>4866</v>
      </c>
    </row>
    <row r="690" spans="1:23" ht="23.45" customHeight="1">
      <c r="A690" s="35" t="s">
        <v>200</v>
      </c>
      <c r="B690" s="35" t="s">
        <v>201</v>
      </c>
      <c r="C690" s="35" t="s">
        <v>202</v>
      </c>
      <c r="D690" s="35" t="s">
        <v>203</v>
      </c>
      <c r="E690" s="36" t="s">
        <v>11649</v>
      </c>
      <c r="F690" s="35" t="s">
        <v>7746</v>
      </c>
      <c r="G690" s="37" t="s">
        <v>7260</v>
      </c>
      <c r="H690" s="38">
        <v>12500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12500</v>
      </c>
      <c r="U690" s="23"/>
      <c r="V690" s="24"/>
      <c r="W690" s="62" t="s">
        <v>4866</v>
      </c>
    </row>
    <row r="691" spans="1:23" ht="23.45" customHeight="1">
      <c r="A691" s="35" t="s">
        <v>200</v>
      </c>
      <c r="B691" s="35" t="s">
        <v>201</v>
      </c>
      <c r="C691" s="35" t="s">
        <v>202</v>
      </c>
      <c r="D691" s="35" t="s">
        <v>203</v>
      </c>
      <c r="E691" s="36" t="s">
        <v>7747</v>
      </c>
      <c r="F691" s="35" t="s">
        <v>7746</v>
      </c>
      <c r="G691" s="37" t="s">
        <v>7748</v>
      </c>
      <c r="H691" s="38">
        <v>12500</v>
      </c>
      <c r="I691" s="39">
        <v>10</v>
      </c>
      <c r="J691" s="40"/>
      <c r="K691" s="41"/>
      <c r="L691" s="76">
        <v>2</v>
      </c>
      <c r="M691" s="14"/>
      <c r="N691" s="15"/>
      <c r="O691" s="97">
        <v>2</v>
      </c>
      <c r="P691" s="97" t="s">
        <v>207</v>
      </c>
      <c r="Q691" s="146" t="s">
        <v>12702</v>
      </c>
      <c r="R691" s="146"/>
      <c r="S691" s="78">
        <v>2</v>
      </c>
      <c r="T691" s="48">
        <v>25000</v>
      </c>
      <c r="U691" s="23"/>
      <c r="V691" s="24"/>
      <c r="W691" s="62" t="s">
        <v>4866</v>
      </c>
    </row>
    <row r="692" spans="1:23" ht="23.45" customHeight="1">
      <c r="A692" s="35" t="s">
        <v>200</v>
      </c>
      <c r="B692" s="35" t="s">
        <v>201</v>
      </c>
      <c r="C692" s="35" t="s">
        <v>202</v>
      </c>
      <c r="D692" s="35" t="s">
        <v>203</v>
      </c>
      <c r="E692" s="36" t="s">
        <v>7895</v>
      </c>
      <c r="F692" s="35" t="s">
        <v>7507</v>
      </c>
      <c r="G692" s="37" t="s">
        <v>7148</v>
      </c>
      <c r="H692" s="38">
        <v>8500</v>
      </c>
      <c r="I692" s="39">
        <v>8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146" t="s">
        <v>12687</v>
      </c>
      <c r="R692" s="146"/>
      <c r="S692" s="78">
        <v>0</v>
      </c>
      <c r="T692" s="48">
        <v>0</v>
      </c>
      <c r="U692" s="23"/>
      <c r="V692" s="24"/>
      <c r="W692" s="62" t="s">
        <v>4866</v>
      </c>
    </row>
    <row r="693" spans="1:23" ht="23.45" customHeight="1">
      <c r="A693" s="35" t="s">
        <v>200</v>
      </c>
      <c r="B693" s="35" t="s">
        <v>201</v>
      </c>
      <c r="C693" s="35" t="s">
        <v>202</v>
      </c>
      <c r="D693" s="35" t="s">
        <v>203</v>
      </c>
      <c r="E693" s="36" t="s">
        <v>7510</v>
      </c>
      <c r="F693" s="35" t="s">
        <v>7511</v>
      </c>
      <c r="G693" s="37" t="s">
        <v>5959</v>
      </c>
      <c r="H693" s="38">
        <v>10000</v>
      </c>
      <c r="I693" s="39">
        <v>1</v>
      </c>
      <c r="J693" s="40"/>
      <c r="K693" s="41"/>
      <c r="L693" s="76">
        <v>1</v>
      </c>
      <c r="M693" s="14"/>
      <c r="N693" s="15"/>
      <c r="O693" s="97">
        <v>1</v>
      </c>
      <c r="P693" s="97" t="s">
        <v>207</v>
      </c>
      <c r="Q693" s="146"/>
      <c r="R693" s="146"/>
      <c r="S693" s="78">
        <v>1</v>
      </c>
      <c r="T693" s="48">
        <v>10000</v>
      </c>
      <c r="U693" s="23"/>
      <c r="V693" s="24"/>
      <c r="W693" s="62" t="s">
        <v>4866</v>
      </c>
    </row>
    <row r="694" spans="1:23" ht="23.45" customHeight="1">
      <c r="A694" s="35" t="s">
        <v>200</v>
      </c>
      <c r="B694" s="35" t="s">
        <v>201</v>
      </c>
      <c r="C694" s="35" t="s">
        <v>202</v>
      </c>
      <c r="D694" s="35" t="s">
        <v>203</v>
      </c>
      <c r="E694" s="36" t="s">
        <v>7750</v>
      </c>
      <c r="F694" s="35" t="s">
        <v>12642</v>
      </c>
      <c r="G694" s="37" t="s">
        <v>7064</v>
      </c>
      <c r="H694" s="38">
        <v>8500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8500</v>
      </c>
      <c r="U694" s="23"/>
      <c r="V694" s="24"/>
      <c r="W694" s="62" t="s">
        <v>4866</v>
      </c>
    </row>
    <row r="695" spans="1:23" ht="23.45" customHeight="1">
      <c r="A695" s="16" t="s">
        <v>1005</v>
      </c>
      <c r="B695" s="16" t="s">
        <v>201</v>
      </c>
      <c r="C695" s="16" t="s">
        <v>202</v>
      </c>
      <c r="D695" s="16" t="s">
        <v>203</v>
      </c>
      <c r="E695" s="25" t="s">
        <v>6092</v>
      </c>
      <c r="F695" s="16" t="s">
        <v>6090</v>
      </c>
      <c r="G695" s="26" t="s">
        <v>147</v>
      </c>
      <c r="H695" s="27">
        <v>14000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36</v>
      </c>
      <c r="R695" s="147" t="s">
        <v>12372</v>
      </c>
      <c r="S695" s="78">
        <v>0</v>
      </c>
      <c r="T695" s="48">
        <v>0</v>
      </c>
      <c r="U695" s="23"/>
      <c r="V695" s="24"/>
      <c r="W695" s="62" t="s">
        <v>4866</v>
      </c>
    </row>
    <row r="696" spans="1:23" ht="23.45" customHeight="1">
      <c r="A696" s="168"/>
      <c r="B696" s="168"/>
      <c r="C696" s="168"/>
      <c r="D696" s="168"/>
      <c r="E696" s="169"/>
      <c r="F696" s="168"/>
      <c r="G696" s="170"/>
      <c r="H696" s="171"/>
      <c r="I696" s="172"/>
      <c r="J696" s="173"/>
      <c r="K696" s="174"/>
      <c r="L696" s="175"/>
      <c r="M696" s="176"/>
      <c r="N696" s="177"/>
      <c r="O696" s="97">
        <v>0</v>
      </c>
      <c r="P696" s="97" t="s">
        <v>207</v>
      </c>
      <c r="Q696" s="305"/>
      <c r="R696" s="216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8250</v>
      </c>
      <c r="B697" s="35" t="s">
        <v>10555</v>
      </c>
      <c r="C697" s="35" t="s">
        <v>650</v>
      </c>
      <c r="D697" s="35" t="s">
        <v>651</v>
      </c>
      <c r="E697" s="36" t="s">
        <v>10155</v>
      </c>
      <c r="F697" s="35" t="s">
        <v>9844</v>
      </c>
      <c r="G697" s="37" t="s">
        <v>5959</v>
      </c>
      <c r="H697" s="38">
        <v>5000</v>
      </c>
      <c r="I697" s="39">
        <v>14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 t="s">
        <v>11184</v>
      </c>
      <c r="R697" s="146"/>
      <c r="S697" s="78">
        <v>0</v>
      </c>
      <c r="T697" s="49">
        <v>0</v>
      </c>
      <c r="U697" s="23"/>
      <c r="V697" s="24"/>
      <c r="W697" s="62" t="s">
        <v>8252</v>
      </c>
    </row>
    <row r="698" spans="1:23" ht="23.45" customHeight="1">
      <c r="A698" s="35"/>
      <c r="B698" s="35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97">
        <v>0</v>
      </c>
      <c r="P698" s="97" t="s">
        <v>207</v>
      </c>
      <c r="Q698" s="146"/>
      <c r="R698" s="146"/>
      <c r="S698" s="78">
        <v>0</v>
      </c>
      <c r="T698" s="49">
        <v>0</v>
      </c>
      <c r="U698" s="23"/>
      <c r="V698" s="24"/>
      <c r="W698" s="62" t="s">
        <v>207</v>
      </c>
    </row>
    <row r="699" spans="1:23" ht="23.45" customHeight="1">
      <c r="A699" s="35" t="s">
        <v>5636</v>
      </c>
      <c r="B699" s="35" t="s">
        <v>10637</v>
      </c>
      <c r="C699" s="35" t="s">
        <v>5638</v>
      </c>
      <c r="D699" s="35" t="s">
        <v>5638</v>
      </c>
      <c r="E699" s="36" t="s">
        <v>7514</v>
      </c>
      <c r="F699" s="35" t="s">
        <v>7513</v>
      </c>
      <c r="G699" s="37" t="s">
        <v>7515</v>
      </c>
      <c r="H699" s="38">
        <v>8000</v>
      </c>
      <c r="I699" s="39">
        <v>5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146" t="s">
        <v>11430</v>
      </c>
      <c r="R699" s="146"/>
      <c r="S699" s="78">
        <v>0</v>
      </c>
      <c r="T699" s="49">
        <v>0</v>
      </c>
      <c r="U699" s="23"/>
      <c r="V699" s="24"/>
      <c r="W699" s="62" t="s">
        <v>5641</v>
      </c>
    </row>
    <row r="700" spans="1:23" ht="23.45" customHeight="1">
      <c r="A700" s="168"/>
      <c r="B700" s="168"/>
      <c r="C700" s="168"/>
      <c r="D700" s="168"/>
      <c r="E700" s="169"/>
      <c r="F700" s="168"/>
      <c r="G700" s="170"/>
      <c r="H700" s="171"/>
      <c r="I700" s="172"/>
      <c r="J700" s="173"/>
      <c r="K700" s="174"/>
      <c r="L700" s="175"/>
      <c r="M700" s="176"/>
      <c r="N700" s="177"/>
      <c r="O700" s="97">
        <v>0</v>
      </c>
      <c r="P700" s="97" t="s">
        <v>207</v>
      </c>
      <c r="Q700" s="305"/>
      <c r="R700" s="216"/>
      <c r="S700" s="78">
        <v>0</v>
      </c>
      <c r="T700" s="49">
        <v>0</v>
      </c>
      <c r="U700" s="23"/>
      <c r="V700" s="24"/>
      <c r="W700" s="62" t="s">
        <v>207</v>
      </c>
    </row>
    <row r="701" spans="1:23" ht="23.45" customHeight="1">
      <c r="A701" s="35" t="s">
        <v>4947</v>
      </c>
      <c r="B701" s="35" t="s">
        <v>10816</v>
      </c>
      <c r="C701" s="35" t="s">
        <v>4950</v>
      </c>
      <c r="D701" s="35" t="s">
        <v>4950</v>
      </c>
      <c r="E701" s="36" t="s">
        <v>12643</v>
      </c>
      <c r="F701" s="35" t="s">
        <v>12644</v>
      </c>
      <c r="G701" s="37" t="s">
        <v>5959</v>
      </c>
      <c r="H701" s="38">
        <v>5000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10000</v>
      </c>
      <c r="U701" s="23"/>
      <c r="V701" s="24"/>
      <c r="W701" s="62" t="s">
        <v>4947</v>
      </c>
    </row>
    <row r="702" spans="1:23" ht="23.45" customHeight="1">
      <c r="A702" s="35" t="s">
        <v>4947</v>
      </c>
      <c r="B702" s="35" t="s">
        <v>10816</v>
      </c>
      <c r="C702" s="35" t="s">
        <v>4950</v>
      </c>
      <c r="D702" s="35" t="s">
        <v>4950</v>
      </c>
      <c r="E702" s="36" t="s">
        <v>12645</v>
      </c>
      <c r="F702" s="35" t="s">
        <v>12644</v>
      </c>
      <c r="G702" s="37" t="s">
        <v>7067</v>
      </c>
      <c r="H702" s="38">
        <v>5000</v>
      </c>
      <c r="I702" s="39">
        <v>3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146" t="s">
        <v>12706</v>
      </c>
      <c r="R702" s="146"/>
      <c r="S702" s="78">
        <v>0</v>
      </c>
      <c r="T702" s="48">
        <v>0</v>
      </c>
      <c r="U702" s="23"/>
      <c r="V702" s="24"/>
      <c r="W702" s="62" t="s">
        <v>4947</v>
      </c>
    </row>
    <row r="703" spans="1:23" ht="23.45" customHeight="1">
      <c r="A703" s="35" t="s">
        <v>4947</v>
      </c>
      <c r="B703" s="35" t="s">
        <v>10816</v>
      </c>
      <c r="C703" s="35" t="s">
        <v>4950</v>
      </c>
      <c r="D703" s="35" t="s">
        <v>4950</v>
      </c>
      <c r="E703" s="36" t="s">
        <v>12646</v>
      </c>
      <c r="F703" s="35" t="s">
        <v>12644</v>
      </c>
      <c r="G703" s="37" t="s">
        <v>7055</v>
      </c>
      <c r="H703" s="38">
        <v>5000</v>
      </c>
      <c r="I703" s="39">
        <v>2</v>
      </c>
      <c r="J703" s="40"/>
      <c r="K703" s="41"/>
      <c r="L703" s="76">
        <v>2</v>
      </c>
      <c r="M703" s="14"/>
      <c r="N703" s="15"/>
      <c r="O703" s="97">
        <v>2</v>
      </c>
      <c r="P703" s="97" t="s">
        <v>207</v>
      </c>
      <c r="Q703" s="146"/>
      <c r="R703" s="146"/>
      <c r="S703" s="78">
        <v>2</v>
      </c>
      <c r="T703" s="48">
        <v>10000</v>
      </c>
      <c r="U703" s="23"/>
      <c r="V703" s="24"/>
      <c r="W703" s="62" t="s">
        <v>4947</v>
      </c>
    </row>
    <row r="704" spans="1:23" ht="23.45" customHeight="1">
      <c r="A704" s="35" t="s">
        <v>4947</v>
      </c>
      <c r="B704" s="35" t="s">
        <v>10816</v>
      </c>
      <c r="C704" s="35" t="s">
        <v>4950</v>
      </c>
      <c r="D704" s="35" t="s">
        <v>4950</v>
      </c>
      <c r="E704" s="36" t="s">
        <v>12647</v>
      </c>
      <c r="F704" s="35" t="s">
        <v>12644</v>
      </c>
      <c r="G704" s="37" t="s">
        <v>6755</v>
      </c>
      <c r="H704" s="38">
        <v>5000</v>
      </c>
      <c r="I704" s="39">
        <v>1</v>
      </c>
      <c r="J704" s="40"/>
      <c r="K704" s="41"/>
      <c r="L704" s="76">
        <v>1</v>
      </c>
      <c r="M704" s="14"/>
      <c r="N704" s="15"/>
      <c r="O704" s="97">
        <v>1</v>
      </c>
      <c r="P704" s="97" t="s">
        <v>207</v>
      </c>
      <c r="Q704" s="146"/>
      <c r="R704" s="146"/>
      <c r="S704" s="78">
        <v>1</v>
      </c>
      <c r="T704" s="48">
        <v>5000</v>
      </c>
      <c r="U704" s="23"/>
      <c r="V704" s="24"/>
      <c r="W704" s="62" t="s">
        <v>4947</v>
      </c>
    </row>
    <row r="705" spans="1:23" ht="23.45" customHeight="1">
      <c r="A705" s="35" t="s">
        <v>4947</v>
      </c>
      <c r="B705" s="35" t="s">
        <v>10816</v>
      </c>
      <c r="C705" s="35" t="s">
        <v>4950</v>
      </c>
      <c r="D705" s="35" t="s">
        <v>4950</v>
      </c>
      <c r="E705" s="36" t="s">
        <v>12648</v>
      </c>
      <c r="F705" s="35" t="s">
        <v>12644</v>
      </c>
      <c r="G705" s="37" t="s">
        <v>7079</v>
      </c>
      <c r="H705" s="38">
        <v>5000</v>
      </c>
      <c r="I705" s="39">
        <v>3</v>
      </c>
      <c r="J705" s="40"/>
      <c r="K705" s="41"/>
      <c r="L705" s="76">
        <v>3</v>
      </c>
      <c r="M705" s="14"/>
      <c r="N705" s="15"/>
      <c r="O705" s="97">
        <v>3</v>
      </c>
      <c r="P705" s="97" t="s">
        <v>207</v>
      </c>
      <c r="Q705" s="146"/>
      <c r="R705" s="146"/>
      <c r="S705" s="78">
        <v>3</v>
      </c>
      <c r="T705" s="48">
        <v>15000</v>
      </c>
      <c r="U705" s="23"/>
      <c r="V705" s="24"/>
      <c r="W705" s="62" t="s">
        <v>4947</v>
      </c>
    </row>
    <row r="706" spans="1:23" ht="23.45" customHeight="1">
      <c r="A706" s="168"/>
      <c r="B706" s="168"/>
      <c r="C706" s="168"/>
      <c r="D706" s="168"/>
      <c r="E706" s="169"/>
      <c r="F706" s="168"/>
      <c r="G706" s="170"/>
      <c r="H706" s="171"/>
      <c r="I706" s="172"/>
      <c r="J706" s="173"/>
      <c r="K706" s="174"/>
      <c r="L706" s="175"/>
      <c r="M706" s="176"/>
      <c r="N706" s="177"/>
      <c r="O706" s="97">
        <v>0</v>
      </c>
      <c r="P706" s="97" t="s">
        <v>207</v>
      </c>
      <c r="Q706" s="305"/>
      <c r="R706" s="216"/>
      <c r="S706" s="78">
        <v>0</v>
      </c>
      <c r="T706" s="49">
        <v>0</v>
      </c>
      <c r="U706" s="23"/>
      <c r="V706" s="24"/>
      <c r="W706" s="62" t="s">
        <v>207</v>
      </c>
    </row>
    <row r="707" spans="1:23" ht="23.45" customHeight="1">
      <c r="A707" s="35" t="s">
        <v>4433</v>
      </c>
      <c r="B707" s="35" t="s">
        <v>11114</v>
      </c>
      <c r="C707" s="35" t="s">
        <v>9997</v>
      </c>
      <c r="D707" s="35" t="s">
        <v>9997</v>
      </c>
      <c r="E707" s="36" t="s">
        <v>12213</v>
      </c>
      <c r="F707" s="35" t="s">
        <v>9840</v>
      </c>
      <c r="G707" s="37" t="s">
        <v>6756</v>
      </c>
      <c r="H707" s="38">
        <v>13000</v>
      </c>
      <c r="I707" s="39">
        <v>5</v>
      </c>
      <c r="J707" s="40"/>
      <c r="K707" s="41"/>
      <c r="L707" s="76">
        <v>5</v>
      </c>
      <c r="M707" s="14"/>
      <c r="N707" s="15"/>
      <c r="O707" s="97">
        <v>5</v>
      </c>
      <c r="P707" s="97" t="s">
        <v>207</v>
      </c>
      <c r="Q707" s="146"/>
      <c r="R707" s="146"/>
      <c r="S707" s="78">
        <v>5</v>
      </c>
      <c r="T707" s="48">
        <v>65000</v>
      </c>
      <c r="U707" s="23"/>
      <c r="V707" s="24"/>
      <c r="W707" s="62" t="s">
        <v>12536</v>
      </c>
    </row>
    <row r="708" spans="1:23" ht="23.45" customHeight="1">
      <c r="A708" s="35"/>
      <c r="B708" s="35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97">
        <v>0</v>
      </c>
      <c r="P708" s="97" t="s">
        <v>207</v>
      </c>
      <c r="Q708" s="146"/>
      <c r="R708" s="146"/>
      <c r="S708" s="78">
        <v>0</v>
      </c>
      <c r="T708" s="49">
        <v>0</v>
      </c>
      <c r="U708" s="23"/>
      <c r="V708" s="24"/>
      <c r="W708" s="62" t="s">
        <v>207</v>
      </c>
    </row>
    <row r="709" spans="1:23" ht="23.45" customHeight="1">
      <c r="A709" s="16" t="s">
        <v>4811</v>
      </c>
      <c r="B709" s="16" t="s">
        <v>998</v>
      </c>
      <c r="C709" s="16" t="s">
        <v>999</v>
      </c>
      <c r="D709" s="16" t="s">
        <v>999</v>
      </c>
      <c r="E709" s="25" t="s">
        <v>1004</v>
      </c>
      <c r="F709" s="16" t="s">
        <v>5421</v>
      </c>
      <c r="G709" s="26" t="s">
        <v>5424</v>
      </c>
      <c r="H709" s="27">
        <v>10000</v>
      </c>
      <c r="I709" s="28"/>
      <c r="J709" s="29"/>
      <c r="K709" s="84">
        <v>1</v>
      </c>
      <c r="L709" s="77"/>
      <c r="M709" s="10"/>
      <c r="N709" s="11"/>
      <c r="O709" s="97">
        <v>0</v>
      </c>
      <c r="P709" s="97" t="s">
        <v>207</v>
      </c>
      <c r="Q709" s="231" t="s">
        <v>36</v>
      </c>
      <c r="R709" s="147" t="s">
        <v>5450</v>
      </c>
      <c r="S709" s="78">
        <v>0</v>
      </c>
      <c r="T709" s="49">
        <v>0</v>
      </c>
      <c r="U709" s="23"/>
      <c r="V709" s="24"/>
      <c r="W709" s="62" t="s">
        <v>4826</v>
      </c>
    </row>
    <row r="710" spans="1:23" ht="23.45" customHeight="1">
      <c r="A710" s="168"/>
      <c r="B710" s="168"/>
      <c r="C710" s="168"/>
      <c r="D710" s="168"/>
      <c r="E710" s="169"/>
      <c r="F710" s="168"/>
      <c r="G710" s="170"/>
      <c r="H710" s="171"/>
      <c r="I710" s="172"/>
      <c r="J710" s="173"/>
      <c r="K710" s="174"/>
      <c r="L710" s="175"/>
      <c r="M710" s="176"/>
      <c r="N710" s="177"/>
      <c r="O710" s="97">
        <v>0</v>
      </c>
      <c r="P710" s="97" t="s">
        <v>207</v>
      </c>
      <c r="Q710" s="305"/>
      <c r="R710" s="216"/>
      <c r="S710" s="78">
        <v>0</v>
      </c>
      <c r="T710" s="49">
        <v>0</v>
      </c>
      <c r="U710" s="23"/>
      <c r="V710" s="24"/>
      <c r="W710" s="62" t="s">
        <v>207</v>
      </c>
    </row>
  </sheetData>
  <sortState ref="A20:W709">
    <sortCondition ref="B20:B709"/>
    <sortCondition descending="1" sortBy="fontColor" ref="F20:F709" dxfId="105"/>
    <sortCondition descending="1" sortBy="fontColor" ref="F20:F709" dxfId="104"/>
    <sortCondition ref="F20:F709"/>
    <sortCondition ref="G20:G709"/>
    <sortCondition descending="1" ref="V20:V709"/>
  </sortState>
  <mergeCells count="2">
    <mergeCell ref="I1:K1"/>
    <mergeCell ref="L1:N1"/>
  </mergeCells>
  <phoneticPr fontId="88" type="noConversion"/>
  <conditionalFormatting sqref="L1:N2 L14:N1048576">
    <cfRule type="cellIs" dxfId="47" priority="14" stopIfTrue="1" operator="lessThan">
      <formula>0</formula>
    </cfRule>
    <cfRule type="cellIs" dxfId="46" priority="15" stopIfTrue="1" operator="greaterThan">
      <formula>0</formula>
    </cfRule>
    <cfRule type="containsText" dxfId="45" priority="16" stopIfTrue="1" operator="containsText" text="미송">
      <formula>NOT(ISERROR(SEARCH("미송",L1)))</formula>
    </cfRule>
  </conditionalFormatting>
  <conditionalFormatting sqref="L4:N18">
    <cfRule type="cellIs" dxfId="44" priority="1" operator="between">
      <formula>1</formula>
      <formula>111111</formula>
    </cfRule>
    <cfRule type="cellIs" dxfId="43" priority="2" stopIfTrue="1" operator="lessThan">
      <formula>0</formula>
    </cfRule>
    <cfRule type="cellIs" dxfId="42" priority="3" stopIfTrue="1" operator="greaterThan">
      <formula>0</formula>
    </cfRule>
    <cfRule type="containsText" dxfId="41" priority="4" stopIfTrue="1" operator="containsText" text="미송">
      <formula>NOT(ISERROR(SEARCH("미송",L4)))</formula>
    </cfRule>
  </conditionalFormatting>
  <conditionalFormatting sqref="L14:N1048576 L1:N2">
    <cfRule type="cellIs" dxfId="40" priority="13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55"/>
  <sheetViews>
    <sheetView zoomScale="85" zoomScaleNormal="85" zoomScaleSheetLayoutView="85" zoomScalePageLayoutView="25" workbookViewId="0">
      <pane xSplit="11" ySplit="2" topLeftCell="L613" activePane="bottomRight" state="frozen"/>
      <selection pane="topRight" activeCell="L1" sqref="L1"/>
      <selection pane="bottomLeft" activeCell="A3" sqref="A3"/>
      <selection pane="bottomRight" activeCell="E632" sqref="E632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12373</v>
      </c>
      <c r="B1" s="2"/>
      <c r="C1" s="2"/>
      <c r="D1" s="2"/>
      <c r="E1" s="2"/>
      <c r="F1" s="3"/>
      <c r="G1" s="3"/>
      <c r="H1" s="5"/>
      <c r="I1" s="157" t="s">
        <v>0</v>
      </c>
      <c r="J1" s="158"/>
      <c r="K1" s="159"/>
      <c r="L1" s="160" t="s">
        <v>1</v>
      </c>
      <c r="M1" s="161"/>
      <c r="N1" s="162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1658</v>
      </c>
      <c r="J3" s="205">
        <v>1566</v>
      </c>
      <c r="K3" s="205">
        <v>174</v>
      </c>
      <c r="L3" s="205">
        <v>835</v>
      </c>
      <c r="M3" s="205">
        <v>727</v>
      </c>
      <c r="N3" s="205">
        <v>35</v>
      </c>
      <c r="O3" s="205">
        <v>1597</v>
      </c>
      <c r="P3" s="205">
        <v>0</v>
      </c>
      <c r="Q3" s="205"/>
      <c r="R3" s="205"/>
      <c r="S3" s="205">
        <v>1597</v>
      </c>
      <c r="T3" s="205">
        <v>12326800</v>
      </c>
      <c r="U3" s="205">
        <v>20901500</v>
      </c>
      <c r="V3" s="205">
        <v>0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270"/>
      <c r="B5" s="270"/>
      <c r="C5" s="270"/>
      <c r="D5" s="270"/>
      <c r="E5" s="271"/>
      <c r="F5" s="270"/>
      <c r="G5" s="272"/>
      <c r="H5" s="273"/>
      <c r="I5" s="274"/>
      <c r="J5" s="275"/>
      <c r="K5" s="276"/>
      <c r="L5" s="277"/>
      <c r="M5" s="278"/>
      <c r="N5" s="279"/>
      <c r="O5" s="97" t="s">
        <v>207</v>
      </c>
      <c r="P5" s="97" t="s">
        <v>207</v>
      </c>
      <c r="Q5" s="282"/>
      <c r="R5" s="283"/>
      <c r="S5" s="78" t="s">
        <v>207</v>
      </c>
      <c r="T5" s="49">
        <v>0</v>
      </c>
      <c r="U5" s="23"/>
      <c r="V5" s="24"/>
      <c r="W5" s="62" t="s">
        <v>207</v>
      </c>
    </row>
    <row r="6" spans="1:23" ht="23.45" customHeight="1">
      <c r="A6" s="35" t="s">
        <v>4814</v>
      </c>
      <c r="B6" s="35" t="s">
        <v>1334</v>
      </c>
      <c r="C6" s="35" t="s">
        <v>22</v>
      </c>
      <c r="D6" s="35" t="s">
        <v>23</v>
      </c>
      <c r="E6" s="36" t="s">
        <v>10367</v>
      </c>
      <c r="F6" s="35" t="s">
        <v>7012</v>
      </c>
      <c r="G6" s="37" t="s">
        <v>6952</v>
      </c>
      <c r="H6" s="38">
        <v>12000</v>
      </c>
      <c r="I6" s="39">
        <v>1</v>
      </c>
      <c r="J6" s="40"/>
      <c r="K6" s="41"/>
      <c r="L6" s="76">
        <v>1</v>
      </c>
      <c r="M6" s="14"/>
      <c r="N6" s="15"/>
      <c r="O6" s="97">
        <v>1</v>
      </c>
      <c r="P6" s="97" t="s">
        <v>207</v>
      </c>
      <c r="Q6" s="146"/>
      <c r="R6" s="146"/>
      <c r="S6" s="78">
        <v>1</v>
      </c>
      <c r="T6" s="48">
        <v>12000</v>
      </c>
      <c r="U6" s="23"/>
      <c r="V6" s="24"/>
      <c r="W6" s="62" t="s">
        <v>4836</v>
      </c>
    </row>
    <row r="7" spans="1:23" ht="23.45" customHeight="1">
      <c r="A7" s="35" t="s">
        <v>4814</v>
      </c>
      <c r="B7" s="67" t="s">
        <v>1334</v>
      </c>
      <c r="C7" s="35" t="s">
        <v>22</v>
      </c>
      <c r="D7" s="35" t="s">
        <v>23</v>
      </c>
      <c r="E7" s="36" t="s">
        <v>7017</v>
      </c>
      <c r="F7" s="35" t="s">
        <v>7012</v>
      </c>
      <c r="G7" s="37" t="s">
        <v>7018</v>
      </c>
      <c r="H7" s="38">
        <v>12000</v>
      </c>
      <c r="I7" s="39">
        <v>2</v>
      </c>
      <c r="J7" s="40"/>
      <c r="K7" s="41"/>
      <c r="L7" s="76">
        <v>2</v>
      </c>
      <c r="M7" s="14"/>
      <c r="N7" s="15"/>
      <c r="O7" s="97">
        <v>2</v>
      </c>
      <c r="P7" s="97" t="s">
        <v>207</v>
      </c>
      <c r="Q7" s="146"/>
      <c r="R7" s="146"/>
      <c r="S7" s="78">
        <v>2</v>
      </c>
      <c r="T7" s="48">
        <v>24000</v>
      </c>
      <c r="U7" s="23"/>
      <c r="V7" s="24"/>
      <c r="W7" s="62" t="s">
        <v>4836</v>
      </c>
    </row>
    <row r="8" spans="1:23" ht="23.4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7019</v>
      </c>
      <c r="F8" s="35" t="s">
        <v>7012</v>
      </c>
      <c r="G8" s="37" t="s">
        <v>7020</v>
      </c>
      <c r="H8" s="38">
        <v>12000</v>
      </c>
      <c r="I8" s="39">
        <v>2</v>
      </c>
      <c r="J8" s="40"/>
      <c r="K8" s="41"/>
      <c r="L8" s="76">
        <v>2</v>
      </c>
      <c r="M8" s="14"/>
      <c r="N8" s="15"/>
      <c r="O8" s="97">
        <v>2</v>
      </c>
      <c r="P8" s="97" t="s">
        <v>207</v>
      </c>
      <c r="Q8" s="146"/>
      <c r="R8" s="146"/>
      <c r="S8" s="78">
        <v>2</v>
      </c>
      <c r="T8" s="48">
        <v>24000</v>
      </c>
      <c r="U8" s="23"/>
      <c r="V8" s="24"/>
      <c r="W8" s="62" t="s">
        <v>4836</v>
      </c>
    </row>
    <row r="9" spans="1:23" ht="23.45" customHeight="1">
      <c r="A9" s="35" t="s">
        <v>4814</v>
      </c>
      <c r="B9" s="67" t="s">
        <v>1334</v>
      </c>
      <c r="C9" s="35" t="s">
        <v>22</v>
      </c>
      <c r="D9" s="35" t="s">
        <v>23</v>
      </c>
      <c r="E9" s="36" t="s">
        <v>10113</v>
      </c>
      <c r="F9" s="35" t="s">
        <v>7012</v>
      </c>
      <c r="G9" s="37" t="s">
        <v>10114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12000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67" t="s">
        <v>1334</v>
      </c>
      <c r="C10" s="35" t="s">
        <v>22</v>
      </c>
      <c r="D10" s="35" t="s">
        <v>23</v>
      </c>
      <c r="E10" s="36" t="s">
        <v>9849</v>
      </c>
      <c r="F10" s="35" t="s">
        <v>7012</v>
      </c>
      <c r="G10" s="37" t="s">
        <v>9850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146"/>
      <c r="R10" s="146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67" t="s">
        <v>1334</v>
      </c>
      <c r="C11" s="35" t="s">
        <v>22</v>
      </c>
      <c r="D11" s="35" t="s">
        <v>23</v>
      </c>
      <c r="E11" s="36" t="s">
        <v>7028</v>
      </c>
      <c r="F11" s="35" t="s">
        <v>7022</v>
      </c>
      <c r="G11" s="37" t="s">
        <v>7029</v>
      </c>
      <c r="H11" s="38">
        <v>10000</v>
      </c>
      <c r="I11" s="39">
        <v>2</v>
      </c>
      <c r="J11" s="40"/>
      <c r="K11" s="41"/>
      <c r="L11" s="76">
        <v>2</v>
      </c>
      <c r="M11" s="14"/>
      <c r="N11" s="15"/>
      <c r="O11" s="97">
        <v>2</v>
      </c>
      <c r="P11" s="97" t="s">
        <v>207</v>
      </c>
      <c r="Q11" s="146"/>
      <c r="R11" s="146"/>
      <c r="S11" s="78">
        <v>2</v>
      </c>
      <c r="T11" s="48">
        <v>20000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7640</v>
      </c>
      <c r="F12" s="35" t="s">
        <v>7022</v>
      </c>
      <c r="G12" s="37" t="s">
        <v>7301</v>
      </c>
      <c r="H12" s="38">
        <v>10000</v>
      </c>
      <c r="I12" s="39">
        <v>3</v>
      </c>
      <c r="J12" s="40"/>
      <c r="K12" s="41"/>
      <c r="L12" s="76">
        <v>3</v>
      </c>
      <c r="M12" s="14"/>
      <c r="N12" s="15"/>
      <c r="O12" s="97">
        <v>3</v>
      </c>
      <c r="P12" s="97" t="s">
        <v>207</v>
      </c>
      <c r="Q12" s="146"/>
      <c r="R12" s="146"/>
      <c r="S12" s="78">
        <v>3</v>
      </c>
      <c r="T12" s="48">
        <v>30000</v>
      </c>
      <c r="U12" s="23"/>
      <c r="V12" s="24"/>
      <c r="W12" s="62" t="s">
        <v>4836</v>
      </c>
    </row>
    <row r="13" spans="1:23" ht="23.45" customHeight="1">
      <c r="A13" s="246" t="s">
        <v>4814</v>
      </c>
      <c r="B13" s="246" t="s">
        <v>1334</v>
      </c>
      <c r="C13" s="246" t="s">
        <v>22</v>
      </c>
      <c r="D13" s="246" t="s">
        <v>23</v>
      </c>
      <c r="E13" s="247" t="s">
        <v>7641</v>
      </c>
      <c r="F13" s="246" t="s">
        <v>7034</v>
      </c>
      <c r="G13" s="248" t="s">
        <v>7642</v>
      </c>
      <c r="H13" s="249">
        <v>15000</v>
      </c>
      <c r="I13" s="250">
        <v>1</v>
      </c>
      <c r="J13" s="251"/>
      <c r="K13" s="252"/>
      <c r="L13" s="253">
        <v>1</v>
      </c>
      <c r="M13" s="254"/>
      <c r="N13" s="255"/>
      <c r="O13" s="97">
        <v>1</v>
      </c>
      <c r="P13" s="97" t="s">
        <v>207</v>
      </c>
      <c r="Q13" s="258"/>
      <c r="R13" s="258"/>
      <c r="S13" s="78">
        <v>1</v>
      </c>
      <c r="T13" s="48">
        <v>15000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8006</v>
      </c>
      <c r="F14" s="35" t="s">
        <v>7037</v>
      </c>
      <c r="G14" s="37" t="s">
        <v>8007</v>
      </c>
      <c r="H14" s="38">
        <v>14000</v>
      </c>
      <c r="I14" s="39">
        <v>2</v>
      </c>
      <c r="J14" s="40"/>
      <c r="K14" s="41"/>
      <c r="L14" s="76">
        <v>2</v>
      </c>
      <c r="M14" s="14"/>
      <c r="N14" s="15"/>
      <c r="O14" s="97">
        <v>2</v>
      </c>
      <c r="P14" s="97" t="s">
        <v>207</v>
      </c>
      <c r="Q14" s="146"/>
      <c r="R14" s="146"/>
      <c r="S14" s="78">
        <v>2</v>
      </c>
      <c r="T14" s="48">
        <v>28000</v>
      </c>
      <c r="U14" s="23"/>
      <c r="V14" s="24"/>
      <c r="W14" s="62" t="s">
        <v>4836</v>
      </c>
    </row>
    <row r="15" spans="1:23" ht="23.45" customHeight="1">
      <c r="A15" s="246" t="s">
        <v>4814</v>
      </c>
      <c r="B15" s="246" t="s">
        <v>1334</v>
      </c>
      <c r="C15" s="246" t="s">
        <v>22</v>
      </c>
      <c r="D15" s="246" t="s">
        <v>23</v>
      </c>
      <c r="E15" s="247" t="s">
        <v>7643</v>
      </c>
      <c r="F15" s="246" t="s">
        <v>7037</v>
      </c>
      <c r="G15" s="248" t="s">
        <v>7644</v>
      </c>
      <c r="H15" s="249">
        <v>14000</v>
      </c>
      <c r="I15" s="250">
        <v>1</v>
      </c>
      <c r="J15" s="251"/>
      <c r="K15" s="252"/>
      <c r="L15" s="253">
        <v>1</v>
      </c>
      <c r="M15" s="254"/>
      <c r="N15" s="255"/>
      <c r="O15" s="97">
        <v>1</v>
      </c>
      <c r="P15" s="97" t="s">
        <v>207</v>
      </c>
      <c r="Q15" s="258"/>
      <c r="R15" s="258"/>
      <c r="S15" s="78">
        <v>1</v>
      </c>
      <c r="T15" s="48">
        <v>14000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7036</v>
      </c>
      <c r="F16" s="35" t="s">
        <v>7037</v>
      </c>
      <c r="G16" s="37" t="s">
        <v>7038</v>
      </c>
      <c r="H16" s="38">
        <v>14000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14000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9691</v>
      </c>
      <c r="F17" s="35" t="s">
        <v>7040</v>
      </c>
      <c r="G17" s="37" t="s">
        <v>9692</v>
      </c>
      <c r="H17" s="38">
        <v>13000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13000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7044</v>
      </c>
      <c r="F18" s="35" t="s">
        <v>7045</v>
      </c>
      <c r="G18" s="37" t="s">
        <v>6875</v>
      </c>
      <c r="H18" s="38">
        <v>11000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9000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67" t="s">
        <v>1334</v>
      </c>
      <c r="C19" s="35" t="s">
        <v>22</v>
      </c>
      <c r="D19" s="35" t="s">
        <v>23</v>
      </c>
      <c r="E19" s="36" t="s">
        <v>9393</v>
      </c>
      <c r="F19" s="35" t="s">
        <v>7047</v>
      </c>
      <c r="G19" s="37" t="s">
        <v>9394</v>
      </c>
      <c r="H19" s="38">
        <v>16000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16000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6376</v>
      </c>
      <c r="F20" s="16" t="s">
        <v>6129</v>
      </c>
      <c r="G20" s="26" t="s">
        <v>7968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233"/>
      <c r="R20" s="147" t="s">
        <v>11756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27" t="s">
        <v>1334</v>
      </c>
      <c r="C21" s="16" t="s">
        <v>22</v>
      </c>
      <c r="D21" s="16" t="s">
        <v>12377</v>
      </c>
      <c r="E21" s="25" t="s">
        <v>5156</v>
      </c>
      <c r="F21" s="16" t="s">
        <v>4785</v>
      </c>
      <c r="G21" s="26" t="s">
        <v>6305</v>
      </c>
      <c r="H21" s="27">
        <v>14000</v>
      </c>
      <c r="I21" s="28"/>
      <c r="J21" s="29"/>
      <c r="K21" s="12">
        <v>1</v>
      </c>
      <c r="L21" s="76"/>
      <c r="M21" s="14"/>
      <c r="N21" s="15"/>
      <c r="O21" s="97">
        <v>0</v>
      </c>
      <c r="P21" s="97" t="s">
        <v>207</v>
      </c>
      <c r="Q21" s="146"/>
      <c r="R21" s="147" t="s">
        <v>11848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12020</v>
      </c>
      <c r="F22" s="16" t="s">
        <v>6074</v>
      </c>
      <c r="G22" s="26" t="s">
        <v>130</v>
      </c>
      <c r="H22" s="27">
        <v>11000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233"/>
      <c r="R22" s="147" t="s">
        <v>12042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27" t="s">
        <v>1334</v>
      </c>
      <c r="C23" s="16" t="s">
        <v>22</v>
      </c>
      <c r="D23" s="16" t="s">
        <v>23</v>
      </c>
      <c r="E23" s="25" t="s">
        <v>6279</v>
      </c>
      <c r="F23" s="16" t="s">
        <v>6277</v>
      </c>
      <c r="G23" s="26" t="s">
        <v>4959</v>
      </c>
      <c r="H23" s="27">
        <v>10000</v>
      </c>
      <c r="I23" s="28"/>
      <c r="J23" s="29"/>
      <c r="K23" s="12">
        <v>1</v>
      </c>
      <c r="L23" s="77"/>
      <c r="M23" s="10"/>
      <c r="N23" s="11"/>
      <c r="O23" s="107">
        <v>0</v>
      </c>
      <c r="P23" s="107" t="s">
        <v>207</v>
      </c>
      <c r="Q23" s="147"/>
      <c r="R23" s="147" t="s">
        <v>12359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107">
        <v>0</v>
      </c>
      <c r="P24" s="10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68" t="s">
        <v>1334</v>
      </c>
      <c r="C25" s="16" t="s">
        <v>22</v>
      </c>
      <c r="D25" s="16" t="s">
        <v>23</v>
      </c>
      <c r="E25" s="25" t="s">
        <v>5725</v>
      </c>
      <c r="F25" s="16" t="s">
        <v>224</v>
      </c>
      <c r="G25" s="26" t="s">
        <v>5734</v>
      </c>
      <c r="H25" s="27">
        <v>13000</v>
      </c>
      <c r="I25" s="28"/>
      <c r="J25" s="29"/>
      <c r="K25" s="12">
        <v>1</v>
      </c>
      <c r="L25" s="77"/>
      <c r="M25" s="10"/>
      <c r="N25" s="11"/>
      <c r="O25" s="107">
        <v>0</v>
      </c>
      <c r="P25" s="107" t="s">
        <v>207</v>
      </c>
      <c r="Q25" s="147"/>
      <c r="R25" s="147" t="s">
        <v>12351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462</v>
      </c>
      <c r="F26" s="16" t="s">
        <v>224</v>
      </c>
      <c r="G26" s="26" t="s">
        <v>4765</v>
      </c>
      <c r="H26" s="27">
        <v>13000</v>
      </c>
      <c r="I26" s="28"/>
      <c r="J26" s="29"/>
      <c r="K26" s="12">
        <v>1</v>
      </c>
      <c r="L26" s="77"/>
      <c r="M26" s="10"/>
      <c r="N26" s="11"/>
      <c r="O26" s="107">
        <v>0</v>
      </c>
      <c r="P26" s="107" t="s">
        <v>207</v>
      </c>
      <c r="Q26" s="147"/>
      <c r="R26" s="147" t="s">
        <v>12351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8"/>
      <c r="B27" s="168"/>
      <c r="C27" s="168"/>
      <c r="D27" s="168"/>
      <c r="E27" s="169"/>
      <c r="F27" s="168"/>
      <c r="G27" s="170"/>
      <c r="H27" s="171"/>
      <c r="I27" s="172"/>
      <c r="J27" s="173"/>
      <c r="K27" s="174"/>
      <c r="L27" s="175"/>
      <c r="M27" s="176"/>
      <c r="N27" s="177"/>
      <c r="O27" s="97">
        <v>0</v>
      </c>
      <c r="P27" s="97" t="s">
        <v>207</v>
      </c>
      <c r="Q27" s="305"/>
      <c r="R27" s="216"/>
      <c r="S27" s="78">
        <v>0</v>
      </c>
      <c r="T27" s="49">
        <v>0</v>
      </c>
      <c r="U27" s="23"/>
      <c r="V27" s="24"/>
      <c r="W27" s="62" t="s">
        <v>207</v>
      </c>
    </row>
    <row r="28" spans="1:23" ht="23.45" customHeight="1">
      <c r="A28" s="35" t="s">
        <v>10362</v>
      </c>
      <c r="B28" s="35" t="s">
        <v>5462</v>
      </c>
      <c r="C28" s="35" t="s">
        <v>5463</v>
      </c>
      <c r="D28" s="35" t="s">
        <v>5463</v>
      </c>
      <c r="E28" s="36" t="s">
        <v>7051</v>
      </c>
      <c r="F28" s="35" t="s">
        <v>7050</v>
      </c>
      <c r="G28" s="37" t="s">
        <v>7052</v>
      </c>
      <c r="H28" s="38">
        <v>12500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46"/>
      <c r="R28" s="146"/>
      <c r="S28" s="78">
        <v>1</v>
      </c>
      <c r="T28" s="48">
        <v>12500</v>
      </c>
      <c r="U28" s="23"/>
      <c r="V28" s="24"/>
      <c r="W28" s="62" t="s">
        <v>6170</v>
      </c>
    </row>
    <row r="29" spans="1:23" ht="23.45" customHeight="1">
      <c r="A29" s="35" t="s">
        <v>10362</v>
      </c>
      <c r="B29" s="35" t="s">
        <v>5462</v>
      </c>
      <c r="C29" s="35" t="s">
        <v>5463</v>
      </c>
      <c r="D29" s="35" t="s">
        <v>5463</v>
      </c>
      <c r="E29" s="36" t="s">
        <v>12391</v>
      </c>
      <c r="F29" s="35" t="s">
        <v>7050</v>
      </c>
      <c r="G29" s="37" t="s">
        <v>12392</v>
      </c>
      <c r="H29" s="38">
        <v>12500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12500</v>
      </c>
      <c r="U29" s="23"/>
      <c r="V29" s="24"/>
      <c r="W29" s="62" t="s">
        <v>6170</v>
      </c>
    </row>
    <row r="30" spans="1:23" ht="23.45" customHeight="1">
      <c r="A30" s="35" t="s">
        <v>10362</v>
      </c>
      <c r="B30" s="35" t="s">
        <v>5462</v>
      </c>
      <c r="C30" s="35" t="s">
        <v>5463</v>
      </c>
      <c r="D30" s="35" t="s">
        <v>5463</v>
      </c>
      <c r="E30" s="36"/>
      <c r="F30" s="35"/>
      <c r="G30" s="37"/>
      <c r="H30" s="38"/>
      <c r="I30" s="39"/>
      <c r="J30" s="40"/>
      <c r="K30" s="41"/>
      <c r="L30" s="76"/>
      <c r="M30" s="14"/>
      <c r="N30" s="15"/>
      <c r="O30" s="97">
        <v>0</v>
      </c>
      <c r="P30" s="97"/>
      <c r="Q30" s="146"/>
      <c r="R30" s="219" t="s">
        <v>12502</v>
      </c>
      <c r="S30" s="78">
        <v>0</v>
      </c>
      <c r="T30" s="48">
        <v>2500</v>
      </c>
      <c r="U30" s="23"/>
      <c r="V30" s="24"/>
      <c r="W30" s="62" t="s">
        <v>6170</v>
      </c>
    </row>
    <row r="31" spans="1:23" ht="23.45" customHeight="1">
      <c r="A31" s="168"/>
      <c r="B31" s="168"/>
      <c r="C31" s="168"/>
      <c r="D31" s="168"/>
      <c r="E31" s="169"/>
      <c r="F31" s="168"/>
      <c r="G31" s="170"/>
      <c r="H31" s="171"/>
      <c r="I31" s="172"/>
      <c r="J31" s="173"/>
      <c r="K31" s="174"/>
      <c r="L31" s="175"/>
      <c r="M31" s="176"/>
      <c r="N31" s="177"/>
      <c r="O31" s="97">
        <v>0</v>
      </c>
      <c r="P31" s="97" t="s">
        <v>207</v>
      </c>
      <c r="Q31" s="305"/>
      <c r="R31" s="216"/>
      <c r="S31" s="78">
        <v>0</v>
      </c>
      <c r="T31" s="49">
        <v>0</v>
      </c>
      <c r="U31" s="23"/>
      <c r="V31" s="24"/>
      <c r="W31" s="62" t="s">
        <v>207</v>
      </c>
    </row>
    <row r="32" spans="1:23" ht="23.45" customHeight="1">
      <c r="A32" s="35" t="s">
        <v>6682</v>
      </c>
      <c r="B32" s="35" t="s">
        <v>6707</v>
      </c>
      <c r="C32" s="35" t="s">
        <v>10275</v>
      </c>
      <c r="D32" s="35" t="s">
        <v>10275</v>
      </c>
      <c r="E32" s="36" t="s">
        <v>12070</v>
      </c>
      <c r="F32" s="35" t="s">
        <v>7057</v>
      </c>
      <c r="G32" s="37" t="s">
        <v>7067</v>
      </c>
      <c r="H32" s="38">
        <v>6000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6000</v>
      </c>
      <c r="U32" s="23"/>
      <c r="V32" s="24"/>
      <c r="W32" s="62" t="s">
        <v>6700</v>
      </c>
    </row>
    <row r="33" spans="1:23" ht="23.45" customHeight="1">
      <c r="A33" s="35" t="s">
        <v>6682</v>
      </c>
      <c r="B33" s="67" t="s">
        <v>6707</v>
      </c>
      <c r="C33" s="35" t="s">
        <v>10275</v>
      </c>
      <c r="D33" s="35" t="s">
        <v>10275</v>
      </c>
      <c r="E33" s="36" t="s">
        <v>7058</v>
      </c>
      <c r="F33" s="35" t="s">
        <v>7057</v>
      </c>
      <c r="G33" s="37" t="s">
        <v>6875</v>
      </c>
      <c r="H33" s="38">
        <v>6000</v>
      </c>
      <c r="I33" s="39">
        <v>4</v>
      </c>
      <c r="J33" s="40"/>
      <c r="K33" s="41"/>
      <c r="L33" s="76"/>
      <c r="M33" s="14"/>
      <c r="N33" s="15"/>
      <c r="O33" s="97">
        <v>0</v>
      </c>
      <c r="P33" s="97" t="s">
        <v>207</v>
      </c>
      <c r="Q33" s="146" t="s">
        <v>12436</v>
      </c>
      <c r="R33" s="146"/>
      <c r="S33" s="78">
        <v>0</v>
      </c>
      <c r="T33" s="48">
        <v>0</v>
      </c>
      <c r="U33" s="23"/>
      <c r="V33" s="24"/>
      <c r="W33" s="62" t="s">
        <v>6700</v>
      </c>
    </row>
    <row r="34" spans="1:23" ht="23.45" customHeight="1">
      <c r="A34" s="16" t="s">
        <v>9622</v>
      </c>
      <c r="B34" s="68" t="s">
        <v>6707</v>
      </c>
      <c r="C34" s="16"/>
      <c r="D34" s="16" t="s">
        <v>10275</v>
      </c>
      <c r="E34" s="25" t="s">
        <v>6684</v>
      </c>
      <c r="F34" s="16" t="s">
        <v>6685</v>
      </c>
      <c r="G34" s="26" t="s">
        <v>146</v>
      </c>
      <c r="H34" s="27">
        <v>6000</v>
      </c>
      <c r="I34" s="28"/>
      <c r="J34" s="29"/>
      <c r="K34" s="84">
        <v>1</v>
      </c>
      <c r="L34" s="77"/>
      <c r="M34" s="10"/>
      <c r="N34" s="11"/>
      <c r="O34" s="97">
        <v>0</v>
      </c>
      <c r="P34" s="97" t="s">
        <v>207</v>
      </c>
      <c r="Q34" s="167" t="s">
        <v>10162</v>
      </c>
      <c r="R34" s="147" t="s">
        <v>10299</v>
      </c>
      <c r="S34" s="78">
        <v>0</v>
      </c>
      <c r="T34" s="48">
        <v>-6000</v>
      </c>
      <c r="U34" s="23"/>
      <c r="V34" s="24"/>
      <c r="W34" s="62" t="s">
        <v>6700</v>
      </c>
    </row>
    <row r="35" spans="1:23" ht="23.45" customHeight="1">
      <c r="A35" s="30" t="s">
        <v>9622</v>
      </c>
      <c r="B35" s="69" t="s">
        <v>6707</v>
      </c>
      <c r="C35" s="30" t="s">
        <v>10275</v>
      </c>
      <c r="D35" s="30" t="s">
        <v>10275</v>
      </c>
      <c r="E35" s="31" t="s">
        <v>12478</v>
      </c>
      <c r="F35" s="30" t="s">
        <v>6685</v>
      </c>
      <c r="G35" s="32" t="s">
        <v>130</v>
      </c>
      <c r="H35" s="33">
        <v>6000</v>
      </c>
      <c r="I35" s="39"/>
      <c r="J35" s="40"/>
      <c r="K35" s="34">
        <v>1</v>
      </c>
      <c r="L35" s="77"/>
      <c r="M35" s="10"/>
      <c r="N35" s="11"/>
      <c r="O35" s="97">
        <v>0</v>
      </c>
      <c r="P35" s="97" t="s">
        <v>207</v>
      </c>
      <c r="Q35" s="146"/>
      <c r="R35" s="217" t="s">
        <v>12497</v>
      </c>
      <c r="S35" s="78">
        <v>0</v>
      </c>
      <c r="T35" s="48">
        <v>0</v>
      </c>
      <c r="U35" s="23"/>
      <c r="V35" s="24"/>
      <c r="W35" s="62" t="s">
        <v>6700</v>
      </c>
    </row>
    <row r="36" spans="1:23" ht="23.4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>
        <v>0</v>
      </c>
      <c r="P36" s="97" t="s">
        <v>207</v>
      </c>
      <c r="Q36" s="305"/>
      <c r="R36" s="216"/>
      <c r="S36" s="78">
        <v>0</v>
      </c>
      <c r="T36" s="49">
        <v>0</v>
      </c>
      <c r="U36" s="23"/>
      <c r="V36" s="24"/>
      <c r="W36" s="62" t="s">
        <v>207</v>
      </c>
    </row>
    <row r="37" spans="1:23" ht="23.45" customHeight="1">
      <c r="A37" s="35" t="s">
        <v>6853</v>
      </c>
      <c r="B37" s="35" t="s">
        <v>10719</v>
      </c>
      <c r="C37" s="35" t="s">
        <v>6616</v>
      </c>
      <c r="D37" s="35" t="s">
        <v>6616</v>
      </c>
      <c r="E37" s="36" t="s">
        <v>9515</v>
      </c>
      <c r="F37" s="35" t="s">
        <v>9516</v>
      </c>
      <c r="G37" s="37" t="s">
        <v>6875</v>
      </c>
      <c r="H37" s="38">
        <v>13000</v>
      </c>
      <c r="I37" s="39">
        <v>1</v>
      </c>
      <c r="J37" s="40"/>
      <c r="K37" s="41"/>
      <c r="L37" s="76"/>
      <c r="M37" s="14"/>
      <c r="N37" s="15"/>
      <c r="O37" s="97">
        <v>0</v>
      </c>
      <c r="P37" s="97" t="s">
        <v>207</v>
      </c>
      <c r="Q37" s="146" t="s">
        <v>12437</v>
      </c>
      <c r="R37" s="146"/>
      <c r="S37" s="78">
        <v>0</v>
      </c>
      <c r="T37" s="49">
        <v>0</v>
      </c>
      <c r="U37" s="23"/>
      <c r="V37" s="24"/>
      <c r="W37" s="62" t="s">
        <v>6856</v>
      </c>
    </row>
    <row r="38" spans="1:23" ht="23.45" customHeight="1">
      <c r="A38" s="35" t="s">
        <v>6853</v>
      </c>
      <c r="B38" s="35" t="s">
        <v>10719</v>
      </c>
      <c r="C38" s="35" t="s">
        <v>6616</v>
      </c>
      <c r="D38" s="35" t="s">
        <v>6616</v>
      </c>
      <c r="E38" s="36" t="s">
        <v>9851</v>
      </c>
      <c r="F38" s="35" t="s">
        <v>9516</v>
      </c>
      <c r="G38" s="37" t="s">
        <v>6756</v>
      </c>
      <c r="H38" s="38">
        <v>13000</v>
      </c>
      <c r="I38" s="39">
        <v>2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146" t="s">
        <v>12436</v>
      </c>
      <c r="R38" s="146"/>
      <c r="S38" s="78">
        <v>0</v>
      </c>
      <c r="T38" s="49">
        <v>0</v>
      </c>
      <c r="U38" s="23"/>
      <c r="V38" s="24"/>
      <c r="W38" s="62" t="s">
        <v>6856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11280</v>
      </c>
      <c r="F40" s="35" t="s">
        <v>7672</v>
      </c>
      <c r="G40" s="37" t="s">
        <v>5959</v>
      </c>
      <c r="H40" s="38">
        <v>15000</v>
      </c>
      <c r="I40" s="39">
        <v>2</v>
      </c>
      <c r="J40" s="40"/>
      <c r="K40" s="41"/>
      <c r="L40" s="76">
        <v>2</v>
      </c>
      <c r="M40" s="14"/>
      <c r="N40" s="15"/>
      <c r="O40" s="97">
        <v>2</v>
      </c>
      <c r="P40" s="97" t="s">
        <v>207</v>
      </c>
      <c r="Q40" s="146"/>
      <c r="R40" s="146"/>
      <c r="S40" s="78">
        <v>2</v>
      </c>
      <c r="T40" s="48">
        <v>30000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7671</v>
      </c>
      <c r="F41" s="35" t="s">
        <v>7672</v>
      </c>
      <c r="G41" s="37" t="s">
        <v>7673</v>
      </c>
      <c r="H41" s="38">
        <v>15000</v>
      </c>
      <c r="I41" s="39">
        <v>2</v>
      </c>
      <c r="J41" s="40"/>
      <c r="K41" s="41"/>
      <c r="L41" s="76">
        <v>2</v>
      </c>
      <c r="M41" s="14"/>
      <c r="N41" s="15"/>
      <c r="O41" s="97">
        <v>2</v>
      </c>
      <c r="P41" s="97" t="s">
        <v>207</v>
      </c>
      <c r="Q41" s="146"/>
      <c r="R41" s="146"/>
      <c r="S41" s="78">
        <v>2</v>
      </c>
      <c r="T41" s="48">
        <v>30000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8009</v>
      </c>
      <c r="F42" s="35" t="s">
        <v>7672</v>
      </c>
      <c r="G42" s="37" t="s">
        <v>6755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45" customHeight="1">
      <c r="A43" s="16" t="s">
        <v>5740</v>
      </c>
      <c r="B43" s="16" t="s">
        <v>32</v>
      </c>
      <c r="C43" s="16" t="s">
        <v>33</v>
      </c>
      <c r="D43" s="16" t="s">
        <v>33</v>
      </c>
      <c r="E43" s="25" t="s">
        <v>11858</v>
      </c>
      <c r="F43" s="16" t="s">
        <v>11859</v>
      </c>
      <c r="G43" s="26" t="s">
        <v>11861</v>
      </c>
      <c r="H43" s="27">
        <v>15000</v>
      </c>
      <c r="I43" s="28"/>
      <c r="J43" s="29"/>
      <c r="K43" s="84">
        <v>1</v>
      </c>
      <c r="L43" s="77"/>
      <c r="M43" s="10"/>
      <c r="N43" s="11"/>
      <c r="O43" s="97">
        <v>0</v>
      </c>
      <c r="P43" s="97" t="s">
        <v>207</v>
      </c>
      <c r="Q43" s="167" t="s">
        <v>52</v>
      </c>
      <c r="R43" s="147" t="s">
        <v>11877</v>
      </c>
      <c r="S43" s="78">
        <v>0</v>
      </c>
      <c r="T43" s="48">
        <v>-15000</v>
      </c>
      <c r="U43" s="23"/>
      <c r="V43" s="24"/>
      <c r="W43" s="62" t="s">
        <v>234</v>
      </c>
    </row>
    <row r="44" spans="1:23" ht="23.45" customHeight="1">
      <c r="A44" s="16" t="s">
        <v>5740</v>
      </c>
      <c r="B44" s="68" t="s">
        <v>32</v>
      </c>
      <c r="C44" s="16" t="s">
        <v>33</v>
      </c>
      <c r="D44" s="16" t="s">
        <v>33</v>
      </c>
      <c r="E44" s="25" t="s">
        <v>5262</v>
      </c>
      <c r="F44" s="16" t="s">
        <v>5263</v>
      </c>
      <c r="G44" s="26" t="s">
        <v>6314</v>
      </c>
      <c r="H44" s="27">
        <v>15000</v>
      </c>
      <c r="I44" s="28"/>
      <c r="J44" s="29"/>
      <c r="K44" s="84">
        <v>1</v>
      </c>
      <c r="L44" s="76"/>
      <c r="M44" s="14"/>
      <c r="N44" s="15"/>
      <c r="O44" s="97">
        <v>0</v>
      </c>
      <c r="P44" s="97" t="s">
        <v>207</v>
      </c>
      <c r="Q44" s="167" t="s">
        <v>52</v>
      </c>
      <c r="R44" s="147" t="s">
        <v>11849</v>
      </c>
      <c r="S44" s="78">
        <v>0</v>
      </c>
      <c r="T44" s="48">
        <v>-15000</v>
      </c>
      <c r="U44" s="23"/>
      <c r="V44" s="24"/>
      <c r="W44" s="62" t="s">
        <v>234</v>
      </c>
    </row>
    <row r="45" spans="1:23" ht="23.4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45" customHeight="1">
      <c r="A46" s="35" t="s">
        <v>5045</v>
      </c>
      <c r="B46" s="149" t="s">
        <v>11123</v>
      </c>
      <c r="C46" s="35" t="s">
        <v>5090</v>
      </c>
      <c r="D46" s="35" t="s">
        <v>5090</v>
      </c>
      <c r="E46" s="36" t="s">
        <v>7735</v>
      </c>
      <c r="F46" s="35" t="s">
        <v>6618</v>
      </c>
      <c r="G46" s="37" t="s">
        <v>6619</v>
      </c>
      <c r="H46" s="38">
        <v>4000</v>
      </c>
      <c r="I46" s="39">
        <v>10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 t="s">
        <v>12437</v>
      </c>
      <c r="R46" s="146"/>
      <c r="S46" s="78">
        <v>0</v>
      </c>
      <c r="T46" s="49">
        <v>0</v>
      </c>
      <c r="U46" s="23"/>
      <c r="V46" s="24"/>
      <c r="W46" s="62" t="s">
        <v>5048</v>
      </c>
    </row>
    <row r="47" spans="1:23" ht="23.45" customHeight="1">
      <c r="A47" s="16" t="s">
        <v>10073</v>
      </c>
      <c r="B47" s="16" t="s">
        <v>11123</v>
      </c>
      <c r="C47" s="16" t="s">
        <v>5090</v>
      </c>
      <c r="D47" s="16" t="s">
        <v>5090</v>
      </c>
      <c r="E47" s="25" t="s">
        <v>614</v>
      </c>
      <c r="F47" s="16" t="s">
        <v>5086</v>
      </c>
      <c r="G47" s="26" t="s">
        <v>10074</v>
      </c>
      <c r="H47" s="27">
        <v>4000</v>
      </c>
      <c r="I47" s="28"/>
      <c r="J47" s="29"/>
      <c r="K47" s="12">
        <v>1</v>
      </c>
      <c r="L47" s="77"/>
      <c r="M47" s="10"/>
      <c r="N47" s="11"/>
      <c r="O47" s="97">
        <v>0</v>
      </c>
      <c r="P47" s="97" t="s">
        <v>207</v>
      </c>
      <c r="Q47" s="186" t="s">
        <v>11190</v>
      </c>
      <c r="R47" s="147" t="s">
        <v>10108</v>
      </c>
      <c r="S47" s="78">
        <v>0</v>
      </c>
      <c r="T47" s="49">
        <v>0</v>
      </c>
      <c r="U47" s="23"/>
      <c r="V47" s="24"/>
      <c r="W47" s="62" t="s">
        <v>5048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45" customHeight="1">
      <c r="A49" s="35" t="s">
        <v>4769</v>
      </c>
      <c r="B49" s="35" t="s">
        <v>10641</v>
      </c>
      <c r="C49" s="35" t="s">
        <v>5055</v>
      </c>
      <c r="D49" s="35" t="s">
        <v>5055</v>
      </c>
      <c r="E49" s="36" t="s">
        <v>7564</v>
      </c>
      <c r="F49" s="35" t="s">
        <v>7075</v>
      </c>
      <c r="G49" s="37" t="s">
        <v>5959</v>
      </c>
      <c r="H49" s="38">
        <v>6000</v>
      </c>
      <c r="I49" s="39">
        <v>20</v>
      </c>
      <c r="J49" s="40"/>
      <c r="K49" s="41"/>
      <c r="L49" s="76">
        <v>20</v>
      </c>
      <c r="M49" s="14"/>
      <c r="N49" s="15"/>
      <c r="O49" s="97">
        <v>20</v>
      </c>
      <c r="P49" s="97" t="s">
        <v>207</v>
      </c>
      <c r="Q49" s="146"/>
      <c r="R49" s="146"/>
      <c r="S49" s="78">
        <v>20</v>
      </c>
      <c r="T49" s="48">
        <v>120000</v>
      </c>
      <c r="U49" s="23"/>
      <c r="V49" s="24"/>
      <c r="W49" s="62" t="s">
        <v>6797</v>
      </c>
    </row>
    <row r="50" spans="1:23" ht="23.4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7074</v>
      </c>
      <c r="F50" s="35" t="s">
        <v>7075</v>
      </c>
      <c r="G50" s="37" t="s">
        <v>7076</v>
      </c>
      <c r="H50" s="38">
        <v>6000</v>
      </c>
      <c r="I50" s="39">
        <v>2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 t="s">
        <v>12438</v>
      </c>
      <c r="R50" s="146"/>
      <c r="S50" s="78">
        <v>0</v>
      </c>
      <c r="T50" s="48">
        <v>0</v>
      </c>
      <c r="U50" s="23"/>
      <c r="V50" s="24"/>
      <c r="W50" s="62" t="s">
        <v>6797</v>
      </c>
    </row>
    <row r="51" spans="1:23" ht="23.4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7077</v>
      </c>
      <c r="F51" s="35" t="s">
        <v>7075</v>
      </c>
      <c r="G51" s="37" t="s">
        <v>7055</v>
      </c>
      <c r="H51" s="38">
        <v>6000</v>
      </c>
      <c r="I51" s="39">
        <v>35</v>
      </c>
      <c r="J51" s="40"/>
      <c r="K51" s="41"/>
      <c r="L51" s="76">
        <v>35</v>
      </c>
      <c r="M51" s="14"/>
      <c r="N51" s="15"/>
      <c r="O51" s="97">
        <v>35</v>
      </c>
      <c r="P51" s="97" t="s">
        <v>207</v>
      </c>
      <c r="Q51" s="146"/>
      <c r="R51" s="146"/>
      <c r="S51" s="78">
        <v>35</v>
      </c>
      <c r="T51" s="48">
        <v>210000</v>
      </c>
      <c r="U51" s="23"/>
      <c r="V51" s="24"/>
      <c r="W51" s="62" t="s">
        <v>6797</v>
      </c>
    </row>
    <row r="52" spans="1:23" ht="23.45" customHeight="1">
      <c r="A52" s="16" t="s">
        <v>5908</v>
      </c>
      <c r="B52" s="16" t="s">
        <v>10641</v>
      </c>
      <c r="C52" s="16" t="s">
        <v>5055</v>
      </c>
      <c r="D52" s="16" t="s">
        <v>5055</v>
      </c>
      <c r="E52" s="25" t="s">
        <v>6660</v>
      </c>
      <c r="F52" s="16" t="s">
        <v>6659</v>
      </c>
      <c r="G52" s="26" t="s">
        <v>147</v>
      </c>
      <c r="H52" s="27">
        <v>6000</v>
      </c>
      <c r="I52" s="28"/>
      <c r="J52" s="29"/>
      <c r="K52" s="12">
        <v>2</v>
      </c>
      <c r="L52" s="77"/>
      <c r="M52" s="10"/>
      <c r="N52" s="11">
        <v>2</v>
      </c>
      <c r="O52" s="97">
        <v>2</v>
      </c>
      <c r="P52" s="97" t="s">
        <v>207</v>
      </c>
      <c r="Q52" s="233"/>
      <c r="R52" s="147" t="s">
        <v>11758</v>
      </c>
      <c r="S52" s="78">
        <v>2</v>
      </c>
      <c r="T52" s="48">
        <v>0</v>
      </c>
      <c r="U52" s="23"/>
      <c r="V52" s="24"/>
      <c r="W52" s="62" t="s">
        <v>6797</v>
      </c>
    </row>
    <row r="53" spans="1:23" ht="23.45" customHeight="1">
      <c r="A53" s="16" t="s">
        <v>5908</v>
      </c>
      <c r="B53" s="16" t="s">
        <v>10641</v>
      </c>
      <c r="C53" s="16" t="s">
        <v>5055</v>
      </c>
      <c r="D53" s="16" t="s">
        <v>5055</v>
      </c>
      <c r="E53" s="25" t="s">
        <v>11714</v>
      </c>
      <c r="F53" s="16" t="s">
        <v>5052</v>
      </c>
      <c r="G53" s="26" t="s">
        <v>147</v>
      </c>
      <c r="H53" s="27">
        <v>8000</v>
      </c>
      <c r="I53" s="28"/>
      <c r="J53" s="29"/>
      <c r="K53" s="12">
        <v>1</v>
      </c>
      <c r="L53" s="77"/>
      <c r="M53" s="10"/>
      <c r="N53" s="11">
        <v>1</v>
      </c>
      <c r="O53" s="97">
        <v>1</v>
      </c>
      <c r="P53" s="97" t="s">
        <v>207</v>
      </c>
      <c r="Q53" s="233"/>
      <c r="R53" s="147" t="s">
        <v>11759</v>
      </c>
      <c r="S53" s="78">
        <v>1</v>
      </c>
      <c r="T53" s="48">
        <v>0</v>
      </c>
      <c r="U53" s="23"/>
      <c r="V53" s="24"/>
      <c r="W53" s="62" t="s">
        <v>6797</v>
      </c>
    </row>
    <row r="54" spans="1:23" ht="23.45" customHeight="1">
      <c r="A54" s="16"/>
      <c r="B54" s="127"/>
      <c r="C54" s="16"/>
      <c r="D54" s="16"/>
      <c r="E54" s="25"/>
      <c r="F54" s="16"/>
      <c r="G54" s="26"/>
      <c r="H54" s="27"/>
      <c r="I54" s="28"/>
      <c r="J54" s="29"/>
      <c r="K54" s="12"/>
      <c r="L54" s="77"/>
      <c r="M54" s="10"/>
      <c r="N54" s="11"/>
      <c r="O54" s="97">
        <v>0</v>
      </c>
      <c r="P54" s="97" t="s">
        <v>207</v>
      </c>
      <c r="Q54" s="233"/>
      <c r="R54" s="147"/>
      <c r="S54" s="78">
        <v>0</v>
      </c>
      <c r="T54" s="49">
        <v>0</v>
      </c>
      <c r="U54" s="23"/>
      <c r="V54" s="24"/>
      <c r="W54" s="62" t="s">
        <v>207</v>
      </c>
    </row>
    <row r="55" spans="1:23" ht="23.45" customHeight="1">
      <c r="A55" s="35" t="s">
        <v>851</v>
      </c>
      <c r="B55" s="67" t="s">
        <v>10587</v>
      </c>
      <c r="C55" s="35" t="s">
        <v>855</v>
      </c>
      <c r="D55" s="35" t="s">
        <v>856</v>
      </c>
      <c r="E55" s="36" t="s">
        <v>11889</v>
      </c>
      <c r="F55" s="35" t="s">
        <v>7111</v>
      </c>
      <c r="G55" s="37" t="s">
        <v>7064</v>
      </c>
      <c r="H55" s="38">
        <v>10000</v>
      </c>
      <c r="I55" s="39">
        <v>2</v>
      </c>
      <c r="J55" s="40"/>
      <c r="K55" s="41"/>
      <c r="L55" s="76">
        <v>2</v>
      </c>
      <c r="M55" s="14"/>
      <c r="N55" s="15"/>
      <c r="O55" s="97">
        <v>2</v>
      </c>
      <c r="P55" s="97" t="s">
        <v>207</v>
      </c>
      <c r="Q55" s="146"/>
      <c r="R55" s="146"/>
      <c r="S55" s="78">
        <v>2</v>
      </c>
      <c r="T55" s="48">
        <v>20000</v>
      </c>
      <c r="U55" s="23"/>
      <c r="V55" s="24"/>
      <c r="W55" s="62" t="s">
        <v>859</v>
      </c>
    </row>
    <row r="56" spans="1:23" ht="23.45" customHeight="1">
      <c r="A56" s="16" t="s">
        <v>6274</v>
      </c>
      <c r="B56" s="68" t="s">
        <v>10587</v>
      </c>
      <c r="C56" s="16" t="s">
        <v>855</v>
      </c>
      <c r="D56" s="16" t="s">
        <v>856</v>
      </c>
      <c r="E56" s="25" t="s">
        <v>6664</v>
      </c>
      <c r="F56" s="16" t="s">
        <v>5696</v>
      </c>
      <c r="G56" s="26" t="s">
        <v>60</v>
      </c>
      <c r="H56" s="27">
        <v>10000</v>
      </c>
      <c r="I56" s="28"/>
      <c r="J56" s="29"/>
      <c r="K56" s="84">
        <v>1</v>
      </c>
      <c r="L56" s="77"/>
      <c r="M56" s="10"/>
      <c r="N56" s="11"/>
      <c r="O56" s="97">
        <v>0</v>
      </c>
      <c r="P56" s="97" t="s">
        <v>207</v>
      </c>
      <c r="Q56" s="231" t="s">
        <v>36</v>
      </c>
      <c r="R56" s="147" t="s">
        <v>12033</v>
      </c>
      <c r="S56" s="78">
        <v>0</v>
      </c>
      <c r="T56" s="48">
        <v>0</v>
      </c>
      <c r="U56" s="23"/>
      <c r="V56" s="24"/>
      <c r="W56" s="62" t="s">
        <v>859</v>
      </c>
    </row>
    <row r="57" spans="1:23" ht="23.45" customHeight="1">
      <c r="A57" s="16"/>
      <c r="B57" s="127"/>
      <c r="C57" s="16"/>
      <c r="D57" s="16"/>
      <c r="E57" s="25"/>
      <c r="F57" s="16"/>
      <c r="G57" s="26"/>
      <c r="H57" s="27"/>
      <c r="I57" s="28"/>
      <c r="J57" s="29"/>
      <c r="K57" s="12"/>
      <c r="L57" s="77"/>
      <c r="M57" s="10"/>
      <c r="N57" s="11"/>
      <c r="O57" s="97">
        <v>0</v>
      </c>
      <c r="P57" s="97" t="s">
        <v>207</v>
      </c>
      <c r="Q57" s="233"/>
      <c r="R57" s="147"/>
      <c r="S57" s="78">
        <v>0</v>
      </c>
      <c r="T57" s="49">
        <v>0</v>
      </c>
      <c r="U57" s="23"/>
      <c r="V57" s="24"/>
      <c r="W57" s="62" t="s">
        <v>207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7080</v>
      </c>
      <c r="F58" s="35" t="s">
        <v>7081</v>
      </c>
      <c r="G58" s="37" t="s">
        <v>5959</v>
      </c>
      <c r="H58" s="38">
        <v>6000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6000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67" t="s">
        <v>11040</v>
      </c>
      <c r="C59" s="35" t="s">
        <v>5349</v>
      </c>
      <c r="D59" s="35" t="s">
        <v>5349</v>
      </c>
      <c r="E59" s="36" t="s">
        <v>7084</v>
      </c>
      <c r="F59" s="35" t="s">
        <v>7081</v>
      </c>
      <c r="G59" s="37" t="s">
        <v>7067</v>
      </c>
      <c r="H59" s="38">
        <v>6000</v>
      </c>
      <c r="I59" s="39">
        <v>5</v>
      </c>
      <c r="J59" s="40"/>
      <c r="K59" s="41"/>
      <c r="L59" s="76">
        <v>5</v>
      </c>
      <c r="M59" s="14"/>
      <c r="N59" s="15"/>
      <c r="O59" s="97">
        <v>5</v>
      </c>
      <c r="P59" s="97" t="s">
        <v>207</v>
      </c>
      <c r="Q59" s="146"/>
      <c r="R59" s="146"/>
      <c r="S59" s="78">
        <v>5</v>
      </c>
      <c r="T59" s="48">
        <v>30000</v>
      </c>
      <c r="U59" s="23"/>
      <c r="V59" s="24"/>
      <c r="W59" s="62" t="s">
        <v>5536</v>
      </c>
    </row>
    <row r="60" spans="1:23" ht="23.4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11284</v>
      </c>
      <c r="F60" s="35" t="s">
        <v>7081</v>
      </c>
      <c r="G60" s="37" t="s">
        <v>7076</v>
      </c>
      <c r="H60" s="38">
        <v>6000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6000</v>
      </c>
      <c r="U60" s="23"/>
      <c r="V60" s="24"/>
      <c r="W60" s="62" t="s">
        <v>5536</v>
      </c>
    </row>
    <row r="61" spans="1:23" ht="23.4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7085</v>
      </c>
      <c r="F61" s="35" t="s">
        <v>9783</v>
      </c>
      <c r="G61" s="37" t="s">
        <v>7184</v>
      </c>
      <c r="H61" s="38">
        <v>7000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7000</v>
      </c>
      <c r="U61" s="23"/>
      <c r="V61" s="24"/>
      <c r="W61" s="62" t="s">
        <v>5536</v>
      </c>
    </row>
    <row r="62" spans="1:23" ht="23.4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7094</v>
      </c>
      <c r="F62" s="35" t="s">
        <v>7092</v>
      </c>
      <c r="G62" s="37" t="s">
        <v>7095</v>
      </c>
      <c r="H62" s="38">
        <v>10000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10000</v>
      </c>
      <c r="U62" s="23"/>
      <c r="V62" s="24"/>
      <c r="W62" s="62" t="s">
        <v>5536</v>
      </c>
    </row>
    <row r="63" spans="1:23" ht="23.45" customHeight="1">
      <c r="A63" s="35" t="s">
        <v>5361</v>
      </c>
      <c r="B63" s="67" t="s">
        <v>11040</v>
      </c>
      <c r="C63" s="35" t="s">
        <v>5349</v>
      </c>
      <c r="D63" s="35" t="s">
        <v>5349</v>
      </c>
      <c r="E63" s="36" t="s">
        <v>7719</v>
      </c>
      <c r="F63" s="35" t="s">
        <v>7720</v>
      </c>
      <c r="G63" s="37" t="s">
        <v>7055</v>
      </c>
      <c r="H63" s="38">
        <v>12000</v>
      </c>
      <c r="I63" s="39">
        <v>4</v>
      </c>
      <c r="J63" s="40"/>
      <c r="K63" s="41"/>
      <c r="L63" s="76">
        <v>4</v>
      </c>
      <c r="M63" s="14"/>
      <c r="N63" s="15"/>
      <c r="O63" s="97">
        <v>4</v>
      </c>
      <c r="P63" s="97" t="s">
        <v>207</v>
      </c>
      <c r="Q63" s="146"/>
      <c r="R63" s="146"/>
      <c r="S63" s="78">
        <v>4</v>
      </c>
      <c r="T63" s="48">
        <v>48000</v>
      </c>
      <c r="U63" s="23"/>
      <c r="V63" s="24"/>
      <c r="W63" s="62" t="s">
        <v>5536</v>
      </c>
    </row>
    <row r="64" spans="1:23" ht="23.45" customHeight="1">
      <c r="A64" s="35"/>
      <c r="B64" s="67"/>
      <c r="C64" s="35"/>
      <c r="D64" s="35"/>
      <c r="E64" s="36"/>
      <c r="F64" s="35"/>
      <c r="G64" s="37"/>
      <c r="H64" s="38"/>
      <c r="I64" s="39"/>
      <c r="J64" s="40"/>
      <c r="K64" s="41"/>
      <c r="L64" s="76"/>
      <c r="M64" s="14"/>
      <c r="N64" s="15"/>
      <c r="O64" s="97">
        <v>0</v>
      </c>
      <c r="P64" s="97" t="s">
        <v>207</v>
      </c>
      <c r="Q64" s="146"/>
      <c r="R64" s="146"/>
      <c r="S64" s="78">
        <v>0</v>
      </c>
      <c r="T64" s="49">
        <v>0</v>
      </c>
      <c r="U64" s="23"/>
      <c r="V64" s="24"/>
      <c r="W64" s="62" t="s">
        <v>207</v>
      </c>
    </row>
    <row r="65" spans="1:23" ht="23.45" customHeight="1">
      <c r="A65" s="35" t="s">
        <v>5722</v>
      </c>
      <c r="B65" s="67" t="s">
        <v>10655</v>
      </c>
      <c r="C65" s="35" t="s">
        <v>38</v>
      </c>
      <c r="D65" s="35" t="s">
        <v>39</v>
      </c>
      <c r="E65" s="36" t="s">
        <v>11285</v>
      </c>
      <c r="F65" s="35" t="s">
        <v>11286</v>
      </c>
      <c r="G65" s="37" t="s">
        <v>11287</v>
      </c>
      <c r="H65" s="38">
        <v>12000</v>
      </c>
      <c r="I65" s="39">
        <v>3</v>
      </c>
      <c r="J65" s="40"/>
      <c r="K65" s="41"/>
      <c r="L65" s="76">
        <v>3</v>
      </c>
      <c r="M65" s="14"/>
      <c r="N65" s="15"/>
      <c r="O65" s="97">
        <v>3</v>
      </c>
      <c r="P65" s="97" t="s">
        <v>207</v>
      </c>
      <c r="Q65" s="146" t="s">
        <v>12479</v>
      </c>
      <c r="R65" s="146"/>
      <c r="S65" s="78">
        <v>3</v>
      </c>
      <c r="T65" s="48">
        <v>36000</v>
      </c>
      <c r="U65" s="23"/>
      <c r="V65" s="24"/>
      <c r="W65" s="62" t="s">
        <v>4825</v>
      </c>
    </row>
    <row r="66" spans="1:23" ht="23.45" customHeight="1">
      <c r="A66" s="35" t="s">
        <v>5722</v>
      </c>
      <c r="B66" s="35" t="s">
        <v>10655</v>
      </c>
      <c r="C66" s="35" t="s">
        <v>38</v>
      </c>
      <c r="D66" s="35" t="s">
        <v>39</v>
      </c>
      <c r="E66" s="36" t="s">
        <v>12393</v>
      </c>
      <c r="F66" s="35" t="s">
        <v>11286</v>
      </c>
      <c r="G66" s="37" t="s">
        <v>12394</v>
      </c>
      <c r="H66" s="38">
        <v>12000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12000</v>
      </c>
      <c r="U66" s="23"/>
      <c r="V66" s="24"/>
      <c r="W66" s="62" t="s">
        <v>4825</v>
      </c>
    </row>
    <row r="67" spans="1:23" ht="23.45" customHeight="1">
      <c r="A67" s="35" t="s">
        <v>5722</v>
      </c>
      <c r="B67" s="35" t="s">
        <v>10655</v>
      </c>
      <c r="C67" s="35" t="s">
        <v>38</v>
      </c>
      <c r="D67" s="35" t="s">
        <v>39</v>
      </c>
      <c r="E67" s="36" t="s">
        <v>12078</v>
      </c>
      <c r="F67" s="35" t="s">
        <v>11286</v>
      </c>
      <c r="G67" s="37" t="s">
        <v>12079</v>
      </c>
      <c r="H67" s="38">
        <v>12000</v>
      </c>
      <c r="I67" s="39">
        <v>2</v>
      </c>
      <c r="J67" s="40"/>
      <c r="K67" s="41"/>
      <c r="L67" s="76">
        <v>2</v>
      </c>
      <c r="M67" s="14"/>
      <c r="N67" s="15"/>
      <c r="O67" s="97">
        <v>2</v>
      </c>
      <c r="P67" s="97" t="s">
        <v>207</v>
      </c>
      <c r="Q67" s="146"/>
      <c r="R67" s="146"/>
      <c r="S67" s="78">
        <v>2</v>
      </c>
      <c r="T67" s="48">
        <v>24000</v>
      </c>
      <c r="U67" s="23"/>
      <c r="V67" s="24"/>
      <c r="W67" s="62" t="s">
        <v>4825</v>
      </c>
    </row>
    <row r="68" spans="1:23" ht="23.45" customHeight="1">
      <c r="A68" s="35" t="s">
        <v>5722</v>
      </c>
      <c r="B68" s="35" t="s">
        <v>10655</v>
      </c>
      <c r="C68" s="35" t="s">
        <v>38</v>
      </c>
      <c r="D68" s="35" t="s">
        <v>39</v>
      </c>
      <c r="E68" s="36" t="s">
        <v>7103</v>
      </c>
      <c r="F68" s="35" t="s">
        <v>7101</v>
      </c>
      <c r="G68" s="37" t="s">
        <v>7104</v>
      </c>
      <c r="H68" s="38">
        <v>15000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15000</v>
      </c>
      <c r="U68" s="23"/>
      <c r="V68" s="24"/>
      <c r="W68" s="62" t="s">
        <v>4825</v>
      </c>
    </row>
    <row r="69" spans="1:23" ht="23.45" customHeight="1">
      <c r="A69" s="35" t="s">
        <v>5722</v>
      </c>
      <c r="B69" s="35" t="s">
        <v>10655</v>
      </c>
      <c r="C69" s="35" t="s">
        <v>38</v>
      </c>
      <c r="D69" s="35" t="s">
        <v>39</v>
      </c>
      <c r="E69" s="36" t="s">
        <v>7100</v>
      </c>
      <c r="F69" s="35" t="s">
        <v>7101</v>
      </c>
      <c r="G69" s="37" t="s">
        <v>7102</v>
      </c>
      <c r="H69" s="38">
        <v>15000</v>
      </c>
      <c r="I69" s="39">
        <v>1</v>
      </c>
      <c r="J69" s="40"/>
      <c r="K69" s="41"/>
      <c r="L69" s="76">
        <v>1</v>
      </c>
      <c r="M69" s="14"/>
      <c r="N69" s="15"/>
      <c r="O69" s="97">
        <v>1</v>
      </c>
      <c r="P69" s="97" t="s">
        <v>207</v>
      </c>
      <c r="Q69" s="146"/>
      <c r="R69" s="146"/>
      <c r="S69" s="78">
        <v>1</v>
      </c>
      <c r="T69" s="48">
        <v>15000</v>
      </c>
      <c r="U69" s="23"/>
      <c r="V69" s="24"/>
      <c r="W69" s="62" t="s">
        <v>4825</v>
      </c>
    </row>
    <row r="70" spans="1:23" ht="23.45" customHeight="1">
      <c r="A70" s="16" t="s">
        <v>5990</v>
      </c>
      <c r="B70" s="68" t="s">
        <v>10655</v>
      </c>
      <c r="C70" s="16" t="s">
        <v>38</v>
      </c>
      <c r="D70" s="16" t="s">
        <v>39</v>
      </c>
      <c r="E70" s="25" t="s">
        <v>11706</v>
      </c>
      <c r="F70" s="16" t="s">
        <v>11705</v>
      </c>
      <c r="G70" s="26" t="s">
        <v>5521</v>
      </c>
      <c r="H70" s="27">
        <v>15000</v>
      </c>
      <c r="I70" s="28"/>
      <c r="J70" s="29"/>
      <c r="K70" s="84">
        <v>1</v>
      </c>
      <c r="L70" s="77"/>
      <c r="M70" s="10"/>
      <c r="N70" s="11"/>
      <c r="O70" s="97">
        <v>0</v>
      </c>
      <c r="P70" s="97" t="s">
        <v>207</v>
      </c>
      <c r="Q70" s="231" t="s">
        <v>52</v>
      </c>
      <c r="R70" s="147" t="s">
        <v>11756</v>
      </c>
      <c r="S70" s="78">
        <v>0</v>
      </c>
      <c r="T70" s="48">
        <v>-15000</v>
      </c>
      <c r="U70" s="23"/>
      <c r="V70" s="24"/>
      <c r="W70" s="62" t="s">
        <v>4825</v>
      </c>
    </row>
    <row r="71" spans="1:23" ht="23.45" customHeight="1">
      <c r="A71" s="16" t="s">
        <v>5990</v>
      </c>
      <c r="B71" s="16" t="s">
        <v>10655</v>
      </c>
      <c r="C71" s="16" t="s">
        <v>38</v>
      </c>
      <c r="D71" s="16" t="s">
        <v>39</v>
      </c>
      <c r="E71" s="25" t="s">
        <v>12321</v>
      </c>
      <c r="F71" s="16" t="s">
        <v>11705</v>
      </c>
      <c r="G71" s="26" t="s">
        <v>5742</v>
      </c>
      <c r="H71" s="27">
        <v>15000</v>
      </c>
      <c r="I71" s="28"/>
      <c r="J71" s="29"/>
      <c r="K71" s="12">
        <v>1</v>
      </c>
      <c r="L71" s="77"/>
      <c r="M71" s="10"/>
      <c r="N71" s="11"/>
      <c r="O71" s="107">
        <v>0</v>
      </c>
      <c r="P71" s="107" t="s">
        <v>207</v>
      </c>
      <c r="Q71" s="147"/>
      <c r="R71" s="147" t="s">
        <v>12354</v>
      </c>
      <c r="S71" s="78">
        <v>0</v>
      </c>
      <c r="T71" s="49">
        <v>0</v>
      </c>
      <c r="U71" s="23"/>
      <c r="V71" s="24"/>
      <c r="W71" s="62" t="s">
        <v>4825</v>
      </c>
    </row>
    <row r="72" spans="1:23" ht="23.45" customHeight="1">
      <c r="A72" s="30"/>
      <c r="B72" s="30"/>
      <c r="C72" s="30"/>
      <c r="D72" s="30"/>
      <c r="E72" s="31"/>
      <c r="F72" s="30"/>
      <c r="G72" s="32"/>
      <c r="H72" s="33"/>
      <c r="I72" s="39"/>
      <c r="J72" s="40"/>
      <c r="K72" s="34"/>
      <c r="L72" s="76"/>
      <c r="M72" s="14"/>
      <c r="N72" s="15"/>
      <c r="O72" s="97">
        <v>0</v>
      </c>
      <c r="P72" s="97" t="s">
        <v>207</v>
      </c>
      <c r="Q72" s="146"/>
      <c r="R72" s="217"/>
      <c r="S72" s="78">
        <v>0</v>
      </c>
      <c r="T72" s="49">
        <v>0</v>
      </c>
      <c r="U72" s="23"/>
      <c r="V72" s="24"/>
      <c r="W72" s="62" t="s">
        <v>207</v>
      </c>
    </row>
    <row r="73" spans="1:23" ht="23.45" customHeight="1">
      <c r="A73" s="35" t="s">
        <v>9329</v>
      </c>
      <c r="B73" s="35" t="s">
        <v>11145</v>
      </c>
      <c r="C73" s="35" t="s">
        <v>6972</v>
      </c>
      <c r="D73" s="35" t="s">
        <v>6972</v>
      </c>
      <c r="E73" s="36" t="s">
        <v>10375</v>
      </c>
      <c r="F73" s="35" t="s">
        <v>9847</v>
      </c>
      <c r="G73" s="37" t="s">
        <v>5959</v>
      </c>
      <c r="H73" s="38">
        <v>15000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15000</v>
      </c>
      <c r="U73" s="23"/>
      <c r="V73" s="24"/>
      <c r="W73" s="62" t="s">
        <v>9332</v>
      </c>
    </row>
    <row r="74" spans="1:23" ht="23.45" customHeight="1">
      <c r="A74" s="35" t="s">
        <v>9329</v>
      </c>
      <c r="B74" s="35" t="s">
        <v>11145</v>
      </c>
      <c r="C74" s="35" t="s">
        <v>6972</v>
      </c>
      <c r="D74" s="35" t="s">
        <v>6972</v>
      </c>
      <c r="E74" s="36" t="s">
        <v>10377</v>
      </c>
      <c r="F74" s="35" t="s">
        <v>9847</v>
      </c>
      <c r="G74" s="37" t="s">
        <v>6755</v>
      </c>
      <c r="H74" s="38">
        <v>15000</v>
      </c>
      <c r="I74" s="39">
        <v>10</v>
      </c>
      <c r="J74" s="40"/>
      <c r="K74" s="41"/>
      <c r="L74" s="76"/>
      <c r="M74" s="14"/>
      <c r="N74" s="15"/>
      <c r="O74" s="97">
        <v>0</v>
      </c>
      <c r="P74" s="97" t="s">
        <v>207</v>
      </c>
      <c r="Q74" s="146" t="s">
        <v>12437</v>
      </c>
      <c r="R74" s="146"/>
      <c r="S74" s="78">
        <v>0</v>
      </c>
      <c r="T74" s="48">
        <v>0</v>
      </c>
      <c r="U74" s="23"/>
      <c r="V74" s="24"/>
      <c r="W74" s="62" t="s">
        <v>9332</v>
      </c>
    </row>
    <row r="75" spans="1:23" ht="23.45" customHeight="1">
      <c r="A75" s="35" t="s">
        <v>9329</v>
      </c>
      <c r="B75" s="35" t="s">
        <v>11145</v>
      </c>
      <c r="C75" s="35" t="s">
        <v>6972</v>
      </c>
      <c r="D75" s="35" t="s">
        <v>6972</v>
      </c>
      <c r="E75" s="36" t="s">
        <v>9694</v>
      </c>
      <c r="F75" s="35" t="s">
        <v>9695</v>
      </c>
      <c r="G75" s="37" t="s">
        <v>5959</v>
      </c>
      <c r="H75" s="38">
        <v>16000</v>
      </c>
      <c r="I75" s="39">
        <v>3</v>
      </c>
      <c r="J75" s="40"/>
      <c r="K75" s="41"/>
      <c r="L75" s="76">
        <v>3</v>
      </c>
      <c r="M75" s="14"/>
      <c r="N75" s="15"/>
      <c r="O75" s="97">
        <v>3</v>
      </c>
      <c r="P75" s="97" t="s">
        <v>207</v>
      </c>
      <c r="Q75" s="146"/>
      <c r="R75" s="146"/>
      <c r="S75" s="78">
        <v>3</v>
      </c>
      <c r="T75" s="48">
        <v>48000</v>
      </c>
      <c r="U75" s="23"/>
      <c r="V75" s="24"/>
      <c r="W75" s="62" t="s">
        <v>9332</v>
      </c>
    </row>
    <row r="76" spans="1:23" ht="23.45" customHeight="1">
      <c r="A76" s="35" t="s">
        <v>9329</v>
      </c>
      <c r="B76" s="35" t="s">
        <v>11145</v>
      </c>
      <c r="C76" s="35" t="s">
        <v>6972</v>
      </c>
      <c r="D76" s="35" t="s">
        <v>6972</v>
      </c>
      <c r="E76" s="36" t="s">
        <v>9697</v>
      </c>
      <c r="F76" s="35" t="s">
        <v>9695</v>
      </c>
      <c r="G76" s="37" t="s">
        <v>7067</v>
      </c>
      <c r="H76" s="38">
        <v>16000</v>
      </c>
      <c r="I76" s="39">
        <v>2</v>
      </c>
      <c r="J76" s="40"/>
      <c r="K76" s="41"/>
      <c r="L76" s="76">
        <v>2</v>
      </c>
      <c r="M76" s="14"/>
      <c r="N76" s="15"/>
      <c r="O76" s="97">
        <v>2</v>
      </c>
      <c r="P76" s="97" t="s">
        <v>207</v>
      </c>
      <c r="Q76" s="146"/>
      <c r="R76" s="146"/>
      <c r="S76" s="78">
        <v>2</v>
      </c>
      <c r="T76" s="48">
        <v>32000</v>
      </c>
      <c r="U76" s="23"/>
      <c r="V76" s="24"/>
      <c r="W76" s="62" t="s">
        <v>9332</v>
      </c>
    </row>
    <row r="77" spans="1:23" ht="23.45" customHeight="1">
      <c r="A77" s="35" t="s">
        <v>9329</v>
      </c>
      <c r="B77" s="35" t="s">
        <v>11145</v>
      </c>
      <c r="C77" s="35" t="s">
        <v>6972</v>
      </c>
      <c r="D77" s="35" t="s">
        <v>6972</v>
      </c>
      <c r="E77" s="36" t="s">
        <v>9696</v>
      </c>
      <c r="F77" s="35" t="s">
        <v>9695</v>
      </c>
      <c r="G77" s="37" t="s">
        <v>7055</v>
      </c>
      <c r="H77" s="38">
        <v>16000</v>
      </c>
      <c r="I77" s="39"/>
      <c r="J77" s="40">
        <v>10</v>
      </c>
      <c r="K77" s="41"/>
      <c r="L77" s="76"/>
      <c r="M77" s="14">
        <v>10</v>
      </c>
      <c r="N77" s="15"/>
      <c r="O77" s="97">
        <v>10</v>
      </c>
      <c r="P77" s="97" t="s">
        <v>207</v>
      </c>
      <c r="Q77" s="146"/>
      <c r="R77" s="146" t="s">
        <v>84</v>
      </c>
      <c r="S77" s="78">
        <v>10</v>
      </c>
      <c r="T77" s="48">
        <v>0</v>
      </c>
      <c r="U77" s="23">
        <v>3200000</v>
      </c>
      <c r="V77" s="24">
        <v>45880</v>
      </c>
      <c r="W77" s="62" t="s">
        <v>9332</v>
      </c>
    </row>
    <row r="78" spans="1:23" ht="23.45" customHeight="1">
      <c r="A78" s="16" t="s">
        <v>10075</v>
      </c>
      <c r="B78" s="68" t="s">
        <v>11145</v>
      </c>
      <c r="C78" s="16" t="s">
        <v>6972</v>
      </c>
      <c r="D78" s="16" t="s">
        <v>6972</v>
      </c>
      <c r="E78" s="25" t="s">
        <v>10276</v>
      </c>
      <c r="F78" s="16" t="s">
        <v>10277</v>
      </c>
      <c r="G78" s="26" t="s">
        <v>147</v>
      </c>
      <c r="H78" s="27">
        <v>16000</v>
      </c>
      <c r="I78" s="28"/>
      <c r="J78" s="29"/>
      <c r="K78" s="12">
        <v>1</v>
      </c>
      <c r="L78" s="77"/>
      <c r="M78" s="10"/>
      <c r="N78" s="11">
        <v>1</v>
      </c>
      <c r="O78" s="97">
        <v>1</v>
      </c>
      <c r="P78" s="97" t="s">
        <v>207</v>
      </c>
      <c r="Q78" s="147"/>
      <c r="R78" s="147" t="s">
        <v>10303</v>
      </c>
      <c r="S78" s="78">
        <v>1</v>
      </c>
      <c r="T78" s="48">
        <v>0</v>
      </c>
      <c r="U78" s="23"/>
      <c r="V78" s="24"/>
      <c r="W78" s="62" t="s">
        <v>9332</v>
      </c>
    </row>
    <row r="79" spans="1:23" ht="23.45" customHeight="1">
      <c r="A79" s="16" t="s">
        <v>10075</v>
      </c>
      <c r="B79" s="68" t="s">
        <v>11145</v>
      </c>
      <c r="C79" s="16" t="s">
        <v>6972</v>
      </c>
      <c r="D79" s="16" t="s">
        <v>6972</v>
      </c>
      <c r="E79" s="25" t="s">
        <v>10276</v>
      </c>
      <c r="F79" s="16" t="s">
        <v>10277</v>
      </c>
      <c r="G79" s="26" t="s">
        <v>147</v>
      </c>
      <c r="H79" s="27">
        <v>16000</v>
      </c>
      <c r="I79" s="28"/>
      <c r="J79" s="29"/>
      <c r="K79" s="12">
        <v>5</v>
      </c>
      <c r="L79" s="77"/>
      <c r="M79" s="10"/>
      <c r="N79" s="11"/>
      <c r="O79" s="97">
        <v>0</v>
      </c>
      <c r="P79" s="97" t="s">
        <v>207</v>
      </c>
      <c r="Q79" s="233" t="s">
        <v>12437</v>
      </c>
      <c r="R79" s="147" t="s">
        <v>12033</v>
      </c>
      <c r="S79" s="78">
        <v>0</v>
      </c>
      <c r="T79" s="48">
        <v>0</v>
      </c>
      <c r="U79" s="23"/>
      <c r="V79" s="24"/>
      <c r="W79" s="62" t="s">
        <v>9332</v>
      </c>
    </row>
    <row r="80" spans="1:23" ht="23.45" customHeight="1">
      <c r="A80" s="16" t="s">
        <v>10075</v>
      </c>
      <c r="B80" s="16" t="s">
        <v>11145</v>
      </c>
      <c r="C80" s="16" t="s">
        <v>6972</v>
      </c>
      <c r="D80" s="16" t="s">
        <v>6972</v>
      </c>
      <c r="E80" s="25" t="s">
        <v>10276</v>
      </c>
      <c r="F80" s="16" t="s">
        <v>10277</v>
      </c>
      <c r="G80" s="26" t="s">
        <v>147</v>
      </c>
      <c r="H80" s="27">
        <v>16000</v>
      </c>
      <c r="I80" s="28"/>
      <c r="J80" s="29"/>
      <c r="K80" s="12">
        <v>1</v>
      </c>
      <c r="L80" s="77"/>
      <c r="M80" s="10"/>
      <c r="N80" s="11"/>
      <c r="O80" s="107">
        <v>0</v>
      </c>
      <c r="P80" s="107" t="s">
        <v>207</v>
      </c>
      <c r="Q80" s="147"/>
      <c r="R80" s="147" t="s">
        <v>12372</v>
      </c>
      <c r="S80" s="78">
        <v>0</v>
      </c>
      <c r="T80" s="48">
        <v>0</v>
      </c>
      <c r="U80" s="23"/>
      <c r="V80" s="24"/>
      <c r="W80" s="62" t="s">
        <v>9332</v>
      </c>
    </row>
    <row r="81" spans="1:23" ht="23.45" customHeight="1">
      <c r="A81" s="16" t="s">
        <v>10075</v>
      </c>
      <c r="B81" s="68" t="s">
        <v>11145</v>
      </c>
      <c r="C81" s="16" t="s">
        <v>6972</v>
      </c>
      <c r="D81" s="16" t="s">
        <v>6972</v>
      </c>
      <c r="E81" s="25" t="s">
        <v>10276</v>
      </c>
      <c r="F81" s="16" t="s">
        <v>10277</v>
      </c>
      <c r="G81" s="26" t="s">
        <v>147</v>
      </c>
      <c r="H81" s="27">
        <v>16000</v>
      </c>
      <c r="I81" s="28"/>
      <c r="J81" s="29"/>
      <c r="K81" s="12">
        <v>2</v>
      </c>
      <c r="L81" s="77"/>
      <c r="M81" s="10"/>
      <c r="N81" s="11"/>
      <c r="O81" s="107">
        <v>0</v>
      </c>
      <c r="P81" s="107" t="s">
        <v>207</v>
      </c>
      <c r="Q81" s="147"/>
      <c r="R81" s="147" t="s">
        <v>12351</v>
      </c>
      <c r="S81" s="78">
        <v>0</v>
      </c>
      <c r="T81" s="48">
        <v>0</v>
      </c>
      <c r="U81" s="23"/>
      <c r="V81" s="24"/>
      <c r="W81" s="62" t="s">
        <v>9332</v>
      </c>
    </row>
    <row r="82" spans="1:23" ht="23.45" customHeight="1">
      <c r="A82" s="30"/>
      <c r="B82" s="152"/>
      <c r="C82" s="30"/>
      <c r="D82" s="30"/>
      <c r="E82" s="31"/>
      <c r="F82" s="30"/>
      <c r="G82" s="32"/>
      <c r="H82" s="33"/>
      <c r="I82" s="39"/>
      <c r="J82" s="40"/>
      <c r="K82" s="34"/>
      <c r="L82" s="76"/>
      <c r="M82" s="14"/>
      <c r="N82" s="15"/>
      <c r="O82" s="97">
        <v>0</v>
      </c>
      <c r="P82" s="97" t="s">
        <v>207</v>
      </c>
      <c r="Q82" s="146"/>
      <c r="R82" s="217"/>
      <c r="S82" s="78">
        <v>0</v>
      </c>
      <c r="T82" s="49">
        <v>0</v>
      </c>
      <c r="U82" s="23"/>
      <c r="V82" s="24"/>
      <c r="W82" s="62" t="s">
        <v>207</v>
      </c>
    </row>
    <row r="83" spans="1:23" ht="23.45" customHeight="1">
      <c r="A83" s="16" t="s">
        <v>40</v>
      </c>
      <c r="B83" s="16" t="s">
        <v>10670</v>
      </c>
      <c r="C83" s="16"/>
      <c r="D83" s="16" t="s">
        <v>42</v>
      </c>
      <c r="E83" s="25" t="s">
        <v>43</v>
      </c>
      <c r="F83" s="16" t="s">
        <v>44</v>
      </c>
      <c r="G83" s="26" t="s">
        <v>45</v>
      </c>
      <c r="H83" s="27">
        <v>8000</v>
      </c>
      <c r="I83" s="28"/>
      <c r="J83" s="29"/>
      <c r="K83" s="84">
        <v>1</v>
      </c>
      <c r="L83" s="77"/>
      <c r="M83" s="10"/>
      <c r="N83" s="11"/>
      <c r="O83" s="97">
        <v>0</v>
      </c>
      <c r="P83" s="97" t="s">
        <v>207</v>
      </c>
      <c r="Q83" s="167" t="s">
        <v>36</v>
      </c>
      <c r="R83" s="147" t="s">
        <v>46</v>
      </c>
      <c r="S83" s="78">
        <v>0</v>
      </c>
      <c r="T83" s="49">
        <v>0</v>
      </c>
      <c r="U83" s="23"/>
      <c r="V83" s="24"/>
      <c r="W83" s="62" t="s">
        <v>242</v>
      </c>
    </row>
    <row r="84" spans="1:23" ht="23.45" customHeight="1">
      <c r="A84" s="16" t="s">
        <v>40</v>
      </c>
      <c r="B84" s="16" t="s">
        <v>10670</v>
      </c>
      <c r="C84" s="16"/>
      <c r="D84" s="16" t="s">
        <v>42</v>
      </c>
      <c r="E84" s="25" t="s">
        <v>47</v>
      </c>
      <c r="F84" s="16" t="s">
        <v>44</v>
      </c>
      <c r="G84" s="26" t="s">
        <v>48</v>
      </c>
      <c r="H84" s="27">
        <v>8000</v>
      </c>
      <c r="I84" s="28"/>
      <c r="J84" s="29"/>
      <c r="K84" s="84">
        <v>1</v>
      </c>
      <c r="L84" s="77"/>
      <c r="M84" s="10"/>
      <c r="N84" s="11"/>
      <c r="O84" s="97">
        <v>0</v>
      </c>
      <c r="P84" s="97" t="s">
        <v>207</v>
      </c>
      <c r="Q84" s="167" t="s">
        <v>36</v>
      </c>
      <c r="R84" s="218" t="s">
        <v>49</v>
      </c>
      <c r="S84" s="78">
        <v>0</v>
      </c>
      <c r="T84" s="49">
        <v>0</v>
      </c>
      <c r="U84" s="23"/>
      <c r="V84" s="24"/>
      <c r="W84" s="62" t="s">
        <v>242</v>
      </c>
    </row>
    <row r="85" spans="1:23" ht="23.45" customHeight="1">
      <c r="A85" s="16"/>
      <c r="B85" s="16"/>
      <c r="C85" s="16"/>
      <c r="D85" s="16"/>
      <c r="E85" s="25"/>
      <c r="F85" s="16"/>
      <c r="G85" s="26"/>
      <c r="H85" s="27"/>
      <c r="I85" s="28"/>
      <c r="J85" s="29"/>
      <c r="K85" s="125"/>
      <c r="L85" s="77"/>
      <c r="M85" s="10"/>
      <c r="N85" s="11"/>
      <c r="O85" s="97">
        <v>0</v>
      </c>
      <c r="P85" s="97" t="s">
        <v>207</v>
      </c>
      <c r="Q85" s="186"/>
      <c r="R85" s="218"/>
      <c r="S85" s="78">
        <v>0</v>
      </c>
      <c r="T85" s="49">
        <v>0</v>
      </c>
      <c r="U85" s="23"/>
      <c r="V85" s="24"/>
      <c r="W85" s="62" t="s">
        <v>207</v>
      </c>
    </row>
    <row r="86" spans="1:23" ht="23.45" customHeight="1">
      <c r="A86" s="16" t="s">
        <v>10068</v>
      </c>
      <c r="B86" s="16" t="s">
        <v>10547</v>
      </c>
      <c r="C86" s="16" t="s">
        <v>6869</v>
      </c>
      <c r="D86" s="16" t="s">
        <v>6869</v>
      </c>
      <c r="E86" s="25" t="s">
        <v>6894</v>
      </c>
      <c r="F86" s="16" t="s">
        <v>10066</v>
      </c>
      <c r="G86" s="26" t="s">
        <v>10069</v>
      </c>
      <c r="H86" s="27">
        <v>12500</v>
      </c>
      <c r="I86" s="28"/>
      <c r="J86" s="29"/>
      <c r="K86" s="84">
        <v>1</v>
      </c>
      <c r="L86" s="77"/>
      <c r="M86" s="10"/>
      <c r="N86" s="11"/>
      <c r="O86" s="97">
        <v>0</v>
      </c>
      <c r="P86" s="97" t="s">
        <v>207</v>
      </c>
      <c r="Q86" s="167" t="s">
        <v>36</v>
      </c>
      <c r="R86" s="147" t="s">
        <v>10094</v>
      </c>
      <c r="S86" s="78">
        <v>0</v>
      </c>
      <c r="T86" s="49">
        <v>0</v>
      </c>
      <c r="U86" s="23"/>
      <c r="V86" s="24"/>
      <c r="W86" s="62" t="s">
        <v>6936</v>
      </c>
    </row>
    <row r="87" spans="1:23" ht="23.45" customHeight="1">
      <c r="A87" s="16" t="s">
        <v>10068</v>
      </c>
      <c r="B87" s="68" t="s">
        <v>6873</v>
      </c>
      <c r="C87" s="16" t="s">
        <v>6869</v>
      </c>
      <c r="D87" s="16" t="s">
        <v>6869</v>
      </c>
      <c r="E87" s="25" t="s">
        <v>6870</v>
      </c>
      <c r="F87" s="16" t="s">
        <v>10066</v>
      </c>
      <c r="G87" s="26" t="s">
        <v>11862</v>
      </c>
      <c r="H87" s="27">
        <v>12500</v>
      </c>
      <c r="I87" s="28"/>
      <c r="J87" s="29"/>
      <c r="K87" s="84">
        <v>1</v>
      </c>
      <c r="L87" s="77"/>
      <c r="M87" s="10"/>
      <c r="N87" s="11"/>
      <c r="O87" s="97">
        <v>0</v>
      </c>
      <c r="P87" s="97" t="s">
        <v>207</v>
      </c>
      <c r="Q87" s="231" t="s">
        <v>36</v>
      </c>
      <c r="R87" s="147" t="s">
        <v>11884</v>
      </c>
      <c r="S87" s="78">
        <v>0</v>
      </c>
      <c r="T87" s="49">
        <v>0</v>
      </c>
      <c r="U87" s="23"/>
      <c r="V87" s="24"/>
      <c r="W87" s="62" t="s">
        <v>6936</v>
      </c>
    </row>
    <row r="88" spans="1:23" ht="23.45" customHeight="1">
      <c r="A88" s="16" t="s">
        <v>10068</v>
      </c>
      <c r="B88" s="16" t="s">
        <v>6873</v>
      </c>
      <c r="C88" s="16" t="s">
        <v>6869</v>
      </c>
      <c r="D88" s="16" t="s">
        <v>6869</v>
      </c>
      <c r="E88" s="25" t="s">
        <v>11860</v>
      </c>
      <c r="F88" s="16" t="s">
        <v>10066</v>
      </c>
      <c r="G88" s="26" t="s">
        <v>11863</v>
      </c>
      <c r="H88" s="27">
        <v>12500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231" t="s">
        <v>36</v>
      </c>
      <c r="R88" s="147" t="s">
        <v>11884</v>
      </c>
      <c r="S88" s="78">
        <v>0</v>
      </c>
      <c r="T88" s="49">
        <v>0</v>
      </c>
      <c r="U88" s="23"/>
      <c r="V88" s="24"/>
      <c r="W88" s="62" t="s">
        <v>6936</v>
      </c>
    </row>
    <row r="89" spans="1:23" ht="23.45" customHeight="1">
      <c r="A89" s="16"/>
      <c r="B89" s="16"/>
      <c r="C89" s="16"/>
      <c r="D89" s="16"/>
      <c r="E89" s="25"/>
      <c r="F89" s="16"/>
      <c r="G89" s="26"/>
      <c r="H89" s="27"/>
      <c r="I89" s="28"/>
      <c r="J89" s="29"/>
      <c r="K89" s="125"/>
      <c r="L89" s="77"/>
      <c r="M89" s="10"/>
      <c r="N89" s="11"/>
      <c r="O89" s="97">
        <v>0</v>
      </c>
      <c r="P89" s="97" t="s">
        <v>207</v>
      </c>
      <c r="Q89" s="242"/>
      <c r="R89" s="147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35" t="s">
        <v>463</v>
      </c>
      <c r="B90" s="35" t="s">
        <v>10901</v>
      </c>
      <c r="C90" s="35" t="s">
        <v>54</v>
      </c>
      <c r="D90" s="35" t="s">
        <v>55</v>
      </c>
      <c r="E90" s="36" t="s">
        <v>12395</v>
      </c>
      <c r="F90" s="35" t="s">
        <v>12396</v>
      </c>
      <c r="G90" s="37" t="s">
        <v>5959</v>
      </c>
      <c r="H90" s="38">
        <v>7000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146"/>
      <c r="R90" s="146"/>
      <c r="S90" s="78">
        <v>1</v>
      </c>
      <c r="T90" s="48">
        <v>7000</v>
      </c>
      <c r="U90" s="23"/>
      <c r="V90" s="24"/>
      <c r="W90" s="62" t="s">
        <v>245</v>
      </c>
    </row>
    <row r="91" spans="1:23" ht="23.45" customHeight="1">
      <c r="A91" s="35" t="s">
        <v>463</v>
      </c>
      <c r="B91" s="35" t="s">
        <v>10901</v>
      </c>
      <c r="C91" s="35" t="s">
        <v>54</v>
      </c>
      <c r="D91" s="35" t="s">
        <v>55</v>
      </c>
      <c r="E91" s="36" t="s">
        <v>10379</v>
      </c>
      <c r="F91" s="35" t="s">
        <v>9698</v>
      </c>
      <c r="G91" s="37" t="s">
        <v>7076</v>
      </c>
      <c r="H91" s="38">
        <v>9000</v>
      </c>
      <c r="I91" s="39">
        <v>10</v>
      </c>
      <c r="J91" s="40"/>
      <c r="K91" s="41"/>
      <c r="L91" s="76">
        <v>10</v>
      </c>
      <c r="M91" s="14"/>
      <c r="N91" s="15"/>
      <c r="O91" s="97">
        <v>10</v>
      </c>
      <c r="P91" s="97" t="s">
        <v>207</v>
      </c>
      <c r="Q91" s="146"/>
      <c r="R91" s="146"/>
      <c r="S91" s="78">
        <v>10</v>
      </c>
      <c r="T91" s="48">
        <v>90000</v>
      </c>
      <c r="U91" s="23"/>
      <c r="V91" s="24"/>
      <c r="W91" s="62" t="s">
        <v>245</v>
      </c>
    </row>
    <row r="92" spans="1:23" ht="23.45" customHeight="1">
      <c r="A92" s="35"/>
      <c r="B92" s="149"/>
      <c r="C92" s="35"/>
      <c r="D92" s="35"/>
      <c r="E92" s="36"/>
      <c r="F92" s="35"/>
      <c r="G92" s="37"/>
      <c r="H92" s="38"/>
      <c r="I92" s="39"/>
      <c r="J92" s="40"/>
      <c r="K92" s="41"/>
      <c r="L92" s="76"/>
      <c r="M92" s="14"/>
      <c r="N92" s="15"/>
      <c r="O92" s="97">
        <v>0</v>
      </c>
      <c r="P92" s="97" t="s">
        <v>207</v>
      </c>
      <c r="Q92" s="146"/>
      <c r="R92" s="146"/>
      <c r="S92" s="78">
        <v>0</v>
      </c>
      <c r="T92" s="49">
        <v>0</v>
      </c>
      <c r="U92" s="23"/>
      <c r="V92" s="24"/>
      <c r="W92" s="62" t="s">
        <v>207</v>
      </c>
    </row>
    <row r="93" spans="1:23" ht="23.45" customHeight="1">
      <c r="A93" s="35" t="s">
        <v>246</v>
      </c>
      <c r="B93" s="67" t="s">
        <v>10710</v>
      </c>
      <c r="C93" s="35" t="s">
        <v>58</v>
      </c>
      <c r="D93" s="35" t="s">
        <v>59</v>
      </c>
      <c r="E93" s="36" t="s">
        <v>7112</v>
      </c>
      <c r="F93" s="35" t="s">
        <v>7113</v>
      </c>
      <c r="G93" s="37" t="s">
        <v>5959</v>
      </c>
      <c r="H93" s="38">
        <v>7000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7000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67" t="s">
        <v>10710</v>
      </c>
      <c r="C94" s="35" t="s">
        <v>58</v>
      </c>
      <c r="D94" s="35" t="s">
        <v>59</v>
      </c>
      <c r="E94" s="36" t="s">
        <v>7119</v>
      </c>
      <c r="F94" s="35" t="s">
        <v>7120</v>
      </c>
      <c r="G94" s="37" t="s">
        <v>7121</v>
      </c>
      <c r="H94" s="38">
        <v>8700</v>
      </c>
      <c r="I94" s="39">
        <v>10</v>
      </c>
      <c r="J94" s="40"/>
      <c r="K94" s="41"/>
      <c r="L94" s="76">
        <v>10</v>
      </c>
      <c r="M94" s="14"/>
      <c r="N94" s="15"/>
      <c r="O94" s="97">
        <v>10</v>
      </c>
      <c r="P94" s="97" t="s">
        <v>207</v>
      </c>
      <c r="Q94" s="146"/>
      <c r="R94" s="146"/>
      <c r="S94" s="78">
        <v>10</v>
      </c>
      <c r="T94" s="48">
        <v>87000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67" t="s">
        <v>10710</v>
      </c>
      <c r="C95" s="35" t="s">
        <v>58</v>
      </c>
      <c r="D95" s="35" t="s">
        <v>59</v>
      </c>
      <c r="E95" s="36" t="s">
        <v>7784</v>
      </c>
      <c r="F95" s="35" t="s">
        <v>7120</v>
      </c>
      <c r="G95" s="37" t="s">
        <v>7785</v>
      </c>
      <c r="H95" s="38">
        <v>8700</v>
      </c>
      <c r="I95" s="39">
        <v>5</v>
      </c>
      <c r="J95" s="40"/>
      <c r="K95" s="41"/>
      <c r="L95" s="76">
        <v>5</v>
      </c>
      <c r="M95" s="14"/>
      <c r="N95" s="15"/>
      <c r="O95" s="97">
        <v>5</v>
      </c>
      <c r="P95" s="97" t="s">
        <v>207</v>
      </c>
      <c r="Q95" s="146"/>
      <c r="R95" s="146"/>
      <c r="S95" s="78">
        <v>5</v>
      </c>
      <c r="T95" s="48">
        <v>43500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149" t="s">
        <v>10710</v>
      </c>
      <c r="C96" s="35" t="s">
        <v>58</v>
      </c>
      <c r="D96" s="35" t="s">
        <v>59</v>
      </c>
      <c r="E96" s="36" t="s">
        <v>7615</v>
      </c>
      <c r="F96" s="35" t="s">
        <v>7120</v>
      </c>
      <c r="G96" s="37" t="s">
        <v>7616</v>
      </c>
      <c r="H96" s="38">
        <v>8700</v>
      </c>
      <c r="I96" s="39">
        <v>10</v>
      </c>
      <c r="J96" s="40"/>
      <c r="K96" s="41"/>
      <c r="L96" s="76">
        <v>10</v>
      </c>
      <c r="M96" s="14"/>
      <c r="N96" s="15"/>
      <c r="O96" s="97">
        <v>10</v>
      </c>
      <c r="P96" s="97" t="s">
        <v>207</v>
      </c>
      <c r="Q96" s="146"/>
      <c r="R96" s="146"/>
      <c r="S96" s="78">
        <v>10</v>
      </c>
      <c r="T96" s="48">
        <v>87000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67" t="s">
        <v>10710</v>
      </c>
      <c r="C97" s="35" t="s">
        <v>58</v>
      </c>
      <c r="D97" s="35" t="s">
        <v>59</v>
      </c>
      <c r="E97" s="36" t="s">
        <v>7918</v>
      </c>
      <c r="F97" s="35" t="s">
        <v>7123</v>
      </c>
      <c r="G97" s="37" t="s">
        <v>7064</v>
      </c>
      <c r="H97" s="38">
        <v>13000</v>
      </c>
      <c r="I97" s="39">
        <v>4</v>
      </c>
      <c r="J97" s="40"/>
      <c r="K97" s="41"/>
      <c r="L97" s="76">
        <v>2</v>
      </c>
      <c r="M97" s="14"/>
      <c r="N97" s="15"/>
      <c r="O97" s="97">
        <v>2</v>
      </c>
      <c r="P97" s="97" t="s">
        <v>207</v>
      </c>
      <c r="Q97" s="146" t="s">
        <v>12439</v>
      </c>
      <c r="R97" s="146"/>
      <c r="S97" s="78">
        <v>2</v>
      </c>
      <c r="T97" s="48">
        <v>26000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7127</v>
      </c>
      <c r="F98" s="35" t="s">
        <v>7128</v>
      </c>
      <c r="G98" s="37" t="s">
        <v>5959</v>
      </c>
      <c r="H98" s="38">
        <v>13000</v>
      </c>
      <c r="I98" s="39">
        <v>2</v>
      </c>
      <c r="J98" s="40"/>
      <c r="K98" s="41"/>
      <c r="L98" s="76">
        <v>2</v>
      </c>
      <c r="M98" s="14"/>
      <c r="N98" s="15"/>
      <c r="O98" s="97">
        <v>2</v>
      </c>
      <c r="P98" s="97" t="s">
        <v>207</v>
      </c>
      <c r="Q98" s="146"/>
      <c r="R98" s="146"/>
      <c r="S98" s="78">
        <v>2</v>
      </c>
      <c r="T98" s="48">
        <v>26000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67" t="s">
        <v>10710</v>
      </c>
      <c r="C99" s="35" t="s">
        <v>58</v>
      </c>
      <c r="D99" s="35" t="s">
        <v>59</v>
      </c>
      <c r="E99" s="36" t="s">
        <v>8022</v>
      </c>
      <c r="F99" s="35" t="s">
        <v>7128</v>
      </c>
      <c r="G99" s="37" t="s">
        <v>7055</v>
      </c>
      <c r="H99" s="38">
        <v>13000</v>
      </c>
      <c r="I99" s="39">
        <v>1</v>
      </c>
      <c r="J99" s="40"/>
      <c r="K99" s="41"/>
      <c r="L99" s="76">
        <v>1</v>
      </c>
      <c r="M99" s="14"/>
      <c r="N99" s="15"/>
      <c r="O99" s="97">
        <v>1</v>
      </c>
      <c r="P99" s="97" t="s">
        <v>207</v>
      </c>
      <c r="Q99" s="146"/>
      <c r="R99" s="146"/>
      <c r="S99" s="78">
        <v>1</v>
      </c>
      <c r="T99" s="48">
        <v>13000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7786</v>
      </c>
      <c r="F100" s="35" t="s">
        <v>7620</v>
      </c>
      <c r="G100" s="37" t="s">
        <v>7121</v>
      </c>
      <c r="H100" s="38">
        <v>10700</v>
      </c>
      <c r="I100" s="39">
        <v>1</v>
      </c>
      <c r="J100" s="40"/>
      <c r="K100" s="41"/>
      <c r="L100" s="76">
        <v>1</v>
      </c>
      <c r="M100" s="14"/>
      <c r="N100" s="15"/>
      <c r="O100" s="97">
        <v>1</v>
      </c>
      <c r="P100" s="97" t="s">
        <v>207</v>
      </c>
      <c r="Q100" s="146"/>
      <c r="R100" s="146"/>
      <c r="S100" s="78">
        <v>1</v>
      </c>
      <c r="T100" s="48">
        <v>10700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67" t="s">
        <v>10710</v>
      </c>
      <c r="C101" s="35" t="s">
        <v>58</v>
      </c>
      <c r="D101" s="35" t="s">
        <v>59</v>
      </c>
      <c r="E101" s="36" t="s">
        <v>9450</v>
      </c>
      <c r="F101" s="35" t="s">
        <v>7139</v>
      </c>
      <c r="G101" s="37" t="s">
        <v>7076</v>
      </c>
      <c r="H101" s="38">
        <v>8000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8000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7622</v>
      </c>
      <c r="F102" s="35" t="s">
        <v>7139</v>
      </c>
      <c r="G102" s="37" t="s">
        <v>7079</v>
      </c>
      <c r="H102" s="38">
        <v>8000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8000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7788</v>
      </c>
      <c r="F103" s="35" t="s">
        <v>7625</v>
      </c>
      <c r="G103" s="37" t="s">
        <v>7121</v>
      </c>
      <c r="H103" s="38">
        <v>10700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10700</v>
      </c>
      <c r="U103" s="23"/>
      <c r="V103" s="24"/>
      <c r="W103" s="62" t="s">
        <v>4834</v>
      </c>
    </row>
    <row r="104" spans="1:23" ht="23.4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11291</v>
      </c>
      <c r="F104" s="35" t="s">
        <v>7625</v>
      </c>
      <c r="G104" s="37" t="s">
        <v>7476</v>
      </c>
      <c r="H104" s="38">
        <v>10700</v>
      </c>
      <c r="I104" s="39">
        <v>3</v>
      </c>
      <c r="J104" s="40"/>
      <c r="K104" s="41"/>
      <c r="L104" s="76">
        <v>3</v>
      </c>
      <c r="M104" s="14"/>
      <c r="N104" s="15"/>
      <c r="O104" s="97">
        <v>3</v>
      </c>
      <c r="P104" s="97" t="s">
        <v>207</v>
      </c>
      <c r="Q104" s="146"/>
      <c r="R104" s="146"/>
      <c r="S104" s="78">
        <v>3</v>
      </c>
      <c r="T104" s="48">
        <v>32100</v>
      </c>
      <c r="U104" s="23"/>
      <c r="V104" s="24"/>
      <c r="W104" s="62" t="s">
        <v>4834</v>
      </c>
    </row>
    <row r="105" spans="1:23" ht="23.45" customHeight="1">
      <c r="A105" s="35" t="s">
        <v>246</v>
      </c>
      <c r="B105" s="35" t="s">
        <v>10710</v>
      </c>
      <c r="C105" s="35" t="s">
        <v>58</v>
      </c>
      <c r="D105" s="35" t="s">
        <v>59</v>
      </c>
      <c r="E105" s="36" t="s">
        <v>12397</v>
      </c>
      <c r="F105" s="35" t="s">
        <v>7141</v>
      </c>
      <c r="G105" s="37" t="s">
        <v>5959</v>
      </c>
      <c r="H105" s="38">
        <v>5000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/>
      <c r="R105" s="146"/>
      <c r="S105" s="78">
        <v>1</v>
      </c>
      <c r="T105" s="48">
        <v>5000</v>
      </c>
      <c r="U105" s="23"/>
      <c r="V105" s="24"/>
      <c r="W105" s="62" t="s">
        <v>4834</v>
      </c>
    </row>
    <row r="106" spans="1:23" ht="23.45" customHeight="1">
      <c r="A106" s="16" t="s">
        <v>56</v>
      </c>
      <c r="B106" s="16" t="s">
        <v>10710</v>
      </c>
      <c r="C106" s="16" t="s">
        <v>58</v>
      </c>
      <c r="D106" s="16" t="s">
        <v>59</v>
      </c>
      <c r="E106" s="25" t="s">
        <v>5060</v>
      </c>
      <c r="F106" s="16" t="s">
        <v>5978</v>
      </c>
      <c r="G106" s="26" t="s">
        <v>5992</v>
      </c>
      <c r="H106" s="27">
        <v>8700</v>
      </c>
      <c r="I106" s="28"/>
      <c r="J106" s="29"/>
      <c r="K106" s="84">
        <v>3</v>
      </c>
      <c r="L106" s="77"/>
      <c r="M106" s="10"/>
      <c r="N106" s="11"/>
      <c r="O106" s="97">
        <v>0</v>
      </c>
      <c r="P106" s="97" t="s">
        <v>207</v>
      </c>
      <c r="Q106" s="231" t="s">
        <v>52</v>
      </c>
      <c r="R106" s="147" t="s">
        <v>11756</v>
      </c>
      <c r="S106" s="78">
        <v>0</v>
      </c>
      <c r="T106" s="48">
        <v>-26100</v>
      </c>
      <c r="U106" s="23"/>
      <c r="V106" s="24"/>
      <c r="W106" s="62" t="s">
        <v>4834</v>
      </c>
    </row>
    <row r="107" spans="1:23" ht="23.4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5061</v>
      </c>
      <c r="F107" s="16" t="s">
        <v>5978</v>
      </c>
      <c r="G107" s="26" t="s">
        <v>6101</v>
      </c>
      <c r="H107" s="27">
        <v>8700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231" t="s">
        <v>52</v>
      </c>
      <c r="R107" s="147" t="s">
        <v>11756</v>
      </c>
      <c r="S107" s="78">
        <v>0</v>
      </c>
      <c r="T107" s="48">
        <v>-8700</v>
      </c>
      <c r="U107" s="23"/>
      <c r="V107" s="24"/>
      <c r="W107" s="62" t="s">
        <v>4834</v>
      </c>
    </row>
    <row r="108" spans="1:23" ht="23.4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11704</v>
      </c>
      <c r="F108" s="16" t="s">
        <v>5219</v>
      </c>
      <c r="G108" s="26" t="s">
        <v>131</v>
      </c>
      <c r="H108" s="27">
        <v>8000</v>
      </c>
      <c r="I108" s="28"/>
      <c r="J108" s="29"/>
      <c r="K108" s="84">
        <v>2</v>
      </c>
      <c r="L108" s="77"/>
      <c r="M108" s="10"/>
      <c r="N108" s="11"/>
      <c r="O108" s="97">
        <v>0</v>
      </c>
      <c r="P108" s="97" t="s">
        <v>207</v>
      </c>
      <c r="Q108" s="231" t="s">
        <v>52</v>
      </c>
      <c r="R108" s="147" t="s">
        <v>11761</v>
      </c>
      <c r="S108" s="78">
        <v>0</v>
      </c>
      <c r="T108" s="48">
        <v>-16000</v>
      </c>
      <c r="U108" s="23"/>
      <c r="V108" s="24"/>
      <c r="W108" s="62" t="s">
        <v>4834</v>
      </c>
    </row>
    <row r="109" spans="1:23" ht="23.45" customHeight="1">
      <c r="A109" s="16" t="s">
        <v>56</v>
      </c>
      <c r="B109" s="16" t="s">
        <v>10710</v>
      </c>
      <c r="C109" s="16" t="s">
        <v>58</v>
      </c>
      <c r="D109" s="16" t="s">
        <v>59</v>
      </c>
      <c r="E109" s="25" t="s">
        <v>5060</v>
      </c>
      <c r="F109" s="16" t="s">
        <v>5978</v>
      </c>
      <c r="G109" s="26" t="s">
        <v>5992</v>
      </c>
      <c r="H109" s="27">
        <v>8700</v>
      </c>
      <c r="I109" s="28"/>
      <c r="J109" s="29"/>
      <c r="K109" s="12">
        <v>4</v>
      </c>
      <c r="L109" s="77"/>
      <c r="M109" s="10"/>
      <c r="N109" s="11"/>
      <c r="O109" s="97">
        <v>0</v>
      </c>
      <c r="P109" s="97" t="s">
        <v>207</v>
      </c>
      <c r="Q109" s="233" t="s">
        <v>36</v>
      </c>
      <c r="R109" s="147" t="s">
        <v>12033</v>
      </c>
      <c r="S109" s="78">
        <v>0</v>
      </c>
      <c r="T109" s="48">
        <v>0</v>
      </c>
      <c r="U109" s="23"/>
      <c r="V109" s="24"/>
      <c r="W109" s="62" t="s">
        <v>4834</v>
      </c>
    </row>
    <row r="110" spans="1:23" ht="23.4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5061</v>
      </c>
      <c r="F110" s="16" t="s">
        <v>5978</v>
      </c>
      <c r="G110" s="26" t="s">
        <v>6101</v>
      </c>
      <c r="H110" s="27">
        <v>8700</v>
      </c>
      <c r="I110" s="28"/>
      <c r="J110" s="29"/>
      <c r="K110" s="12">
        <v>1</v>
      </c>
      <c r="L110" s="77"/>
      <c r="M110" s="10"/>
      <c r="N110" s="11"/>
      <c r="O110" s="97">
        <v>0</v>
      </c>
      <c r="P110" s="97" t="s">
        <v>207</v>
      </c>
      <c r="Q110" s="233" t="s">
        <v>36</v>
      </c>
      <c r="R110" s="147" t="s">
        <v>12033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6078</v>
      </c>
      <c r="F111" s="16" t="s">
        <v>6077</v>
      </c>
      <c r="G111" s="26" t="s">
        <v>60</v>
      </c>
      <c r="H111" s="27">
        <v>13000</v>
      </c>
      <c r="I111" s="28"/>
      <c r="J111" s="29"/>
      <c r="K111" s="12">
        <v>1</v>
      </c>
      <c r="L111" s="77"/>
      <c r="M111" s="10"/>
      <c r="N111" s="11"/>
      <c r="O111" s="97">
        <v>0</v>
      </c>
      <c r="P111" s="97" t="s">
        <v>207</v>
      </c>
      <c r="Q111" s="233" t="s">
        <v>36</v>
      </c>
      <c r="R111" s="147" t="s">
        <v>12033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45" customHeight="1">
      <c r="A112" s="16" t="s">
        <v>56</v>
      </c>
      <c r="B112" s="16" t="s">
        <v>10710</v>
      </c>
      <c r="C112" s="16" t="s">
        <v>58</v>
      </c>
      <c r="D112" s="16" t="s">
        <v>59</v>
      </c>
      <c r="E112" s="25" t="s">
        <v>6078</v>
      </c>
      <c r="F112" s="16" t="s">
        <v>6077</v>
      </c>
      <c r="G112" s="26" t="s">
        <v>60</v>
      </c>
      <c r="H112" s="27">
        <v>13000</v>
      </c>
      <c r="I112" s="28"/>
      <c r="J112" s="29"/>
      <c r="K112" s="12">
        <v>1</v>
      </c>
      <c r="L112" s="77"/>
      <c r="M112" s="10"/>
      <c r="N112" s="11"/>
      <c r="O112" s="107">
        <v>0</v>
      </c>
      <c r="P112" s="107" t="s">
        <v>207</v>
      </c>
      <c r="Q112" s="147"/>
      <c r="R112" s="147" t="s">
        <v>12351</v>
      </c>
      <c r="S112" s="78">
        <v>0</v>
      </c>
      <c r="T112" s="48">
        <v>0</v>
      </c>
      <c r="U112" s="23"/>
      <c r="V112" s="24"/>
      <c r="W112" s="62" t="s">
        <v>4834</v>
      </c>
    </row>
    <row r="113" spans="1:23" ht="23.45" customHeight="1">
      <c r="A113" s="290" t="s">
        <v>56</v>
      </c>
      <c r="B113" s="290" t="s">
        <v>10710</v>
      </c>
      <c r="C113" s="290" t="s">
        <v>58</v>
      </c>
      <c r="D113" s="290" t="s">
        <v>59</v>
      </c>
      <c r="E113" s="292" t="s">
        <v>5105</v>
      </c>
      <c r="F113" s="290" t="s">
        <v>5104</v>
      </c>
      <c r="G113" s="294" t="s">
        <v>35</v>
      </c>
      <c r="H113" s="296">
        <v>8000</v>
      </c>
      <c r="I113" s="298"/>
      <c r="J113" s="299"/>
      <c r="K113" s="300">
        <v>1</v>
      </c>
      <c r="L113" s="302"/>
      <c r="M113" s="303"/>
      <c r="N113" s="304"/>
      <c r="O113" s="107">
        <v>0</v>
      </c>
      <c r="P113" s="107" t="s">
        <v>207</v>
      </c>
      <c r="Q113" s="307"/>
      <c r="R113" s="307" t="s">
        <v>12351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45" customHeight="1">
      <c r="A114" s="291"/>
      <c r="B114" s="291"/>
      <c r="C114" s="291"/>
      <c r="D114" s="291"/>
      <c r="E114" s="293"/>
      <c r="F114" s="291"/>
      <c r="G114" s="295"/>
      <c r="H114" s="297"/>
      <c r="I114" s="250"/>
      <c r="J114" s="251"/>
      <c r="K114" s="301"/>
      <c r="L114" s="253"/>
      <c r="M114" s="254"/>
      <c r="N114" s="255"/>
      <c r="O114" s="97">
        <v>0</v>
      </c>
      <c r="P114" s="97" t="s">
        <v>207</v>
      </c>
      <c r="Q114" s="258"/>
      <c r="R114" s="308"/>
      <c r="S114" s="78">
        <v>0</v>
      </c>
      <c r="T114" s="49">
        <v>0</v>
      </c>
      <c r="U114" s="23"/>
      <c r="V114" s="24"/>
      <c r="W114" s="62" t="s">
        <v>207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7146</v>
      </c>
      <c r="F115" s="35" t="s">
        <v>7144</v>
      </c>
      <c r="G115" s="37" t="s">
        <v>7097</v>
      </c>
      <c r="H115" s="38">
        <v>18000</v>
      </c>
      <c r="I115" s="250">
        <v>1</v>
      </c>
      <c r="J115" s="251"/>
      <c r="K115" s="301"/>
      <c r="L115" s="253"/>
      <c r="M115" s="254"/>
      <c r="N115" s="255"/>
      <c r="O115" s="97">
        <v>0</v>
      </c>
      <c r="P115" s="97"/>
      <c r="Q115" s="227" t="s">
        <v>6597</v>
      </c>
      <c r="R115" s="308"/>
      <c r="S115" s="78">
        <v>0</v>
      </c>
      <c r="T115" s="48">
        <v>18000</v>
      </c>
      <c r="U115" s="23"/>
      <c r="V115" s="24"/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7146</v>
      </c>
      <c r="F116" s="35" t="s">
        <v>7144</v>
      </c>
      <c r="G116" s="37" t="s">
        <v>7097</v>
      </c>
      <c r="H116" s="38">
        <v>18000</v>
      </c>
      <c r="I116" s="39">
        <v>4</v>
      </c>
      <c r="J116" s="40"/>
      <c r="K116" s="41"/>
      <c r="L116" s="76">
        <v>4</v>
      </c>
      <c r="M116" s="14"/>
      <c r="N116" s="15"/>
      <c r="O116" s="97">
        <v>4</v>
      </c>
      <c r="P116" s="97" t="s">
        <v>207</v>
      </c>
      <c r="Q116" s="258"/>
      <c r="R116" s="146"/>
      <c r="S116" s="78">
        <v>4</v>
      </c>
      <c r="T116" s="48">
        <v>72000</v>
      </c>
      <c r="U116" s="23"/>
      <c r="V116" s="24"/>
      <c r="W116" s="62" t="s">
        <v>589</v>
      </c>
    </row>
    <row r="117" spans="1:23" ht="23.45" customHeight="1">
      <c r="A117" s="35" t="s">
        <v>1939</v>
      </c>
      <c r="B117" s="67" t="s">
        <v>10755</v>
      </c>
      <c r="C117" s="35" t="s">
        <v>586</v>
      </c>
      <c r="D117" s="35" t="s">
        <v>587</v>
      </c>
      <c r="E117" s="36" t="s">
        <v>7145</v>
      </c>
      <c r="F117" s="35" t="s">
        <v>7144</v>
      </c>
      <c r="G117" s="37" t="s">
        <v>7104</v>
      </c>
      <c r="H117" s="38">
        <v>18000</v>
      </c>
      <c r="I117" s="39">
        <v>5</v>
      </c>
      <c r="J117" s="40"/>
      <c r="K117" s="41"/>
      <c r="L117" s="76">
        <v>5</v>
      </c>
      <c r="M117" s="14"/>
      <c r="N117" s="15"/>
      <c r="O117" s="97">
        <v>5</v>
      </c>
      <c r="P117" s="97" t="s">
        <v>207</v>
      </c>
      <c r="Q117" s="258"/>
      <c r="R117" s="146"/>
      <c r="S117" s="78">
        <v>5</v>
      </c>
      <c r="T117" s="48">
        <v>90000</v>
      </c>
      <c r="U117" s="23"/>
      <c r="V117" s="24"/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7143</v>
      </c>
      <c r="F118" s="35" t="s">
        <v>7144</v>
      </c>
      <c r="G118" s="37" t="s">
        <v>7102</v>
      </c>
      <c r="H118" s="38">
        <v>18000</v>
      </c>
      <c r="I118" s="39"/>
      <c r="J118" s="40">
        <v>10</v>
      </c>
      <c r="K118" s="41"/>
      <c r="L118" s="76"/>
      <c r="M118" s="14"/>
      <c r="N118" s="15"/>
      <c r="O118" s="97">
        <v>0</v>
      </c>
      <c r="P118" s="97" t="s">
        <v>207</v>
      </c>
      <c r="Q118" s="146"/>
      <c r="R118" s="146" t="s">
        <v>84</v>
      </c>
      <c r="S118" s="78">
        <v>0</v>
      </c>
      <c r="T118" s="48">
        <v>0</v>
      </c>
      <c r="U118" s="23">
        <v>360000</v>
      </c>
      <c r="V118" s="24">
        <v>45881</v>
      </c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11589</v>
      </c>
      <c r="F119" s="35" t="s">
        <v>7144</v>
      </c>
      <c r="G119" s="37" t="s">
        <v>7148</v>
      </c>
      <c r="H119" s="38">
        <v>18000</v>
      </c>
      <c r="I119" s="39"/>
      <c r="J119" s="40">
        <v>3</v>
      </c>
      <c r="K119" s="41"/>
      <c r="L119" s="76"/>
      <c r="M119" s="14"/>
      <c r="N119" s="15"/>
      <c r="O119" s="97">
        <v>0</v>
      </c>
      <c r="P119" s="97" t="s">
        <v>207</v>
      </c>
      <c r="Q119" s="146"/>
      <c r="R119" s="146" t="s">
        <v>144</v>
      </c>
      <c r="S119" s="78">
        <v>0</v>
      </c>
      <c r="T119" s="48">
        <v>0</v>
      </c>
      <c r="U119" s="23">
        <v>54000</v>
      </c>
      <c r="V119" s="24">
        <v>45883</v>
      </c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11293</v>
      </c>
      <c r="F120" s="35" t="s">
        <v>7144</v>
      </c>
      <c r="G120" s="37" t="s">
        <v>7147</v>
      </c>
      <c r="H120" s="38">
        <v>18000</v>
      </c>
      <c r="I120" s="39"/>
      <c r="J120" s="40">
        <v>5</v>
      </c>
      <c r="K120" s="41"/>
      <c r="L120" s="76"/>
      <c r="M120" s="14"/>
      <c r="N120" s="15"/>
      <c r="O120" s="97">
        <v>0</v>
      </c>
      <c r="P120" s="97" t="s">
        <v>207</v>
      </c>
      <c r="Q120" s="146" t="s">
        <v>11450</v>
      </c>
      <c r="R120" s="146" t="s">
        <v>143</v>
      </c>
      <c r="S120" s="78">
        <v>0</v>
      </c>
      <c r="T120" s="48">
        <v>0</v>
      </c>
      <c r="U120" s="23">
        <v>90000</v>
      </c>
      <c r="V120" s="24">
        <v>45883</v>
      </c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9399</v>
      </c>
      <c r="F121" s="35" t="s">
        <v>10384</v>
      </c>
      <c r="G121" s="37" t="s">
        <v>10387</v>
      </c>
      <c r="H121" s="38">
        <v>19000</v>
      </c>
      <c r="I121" s="39"/>
      <c r="J121" s="40">
        <v>1</v>
      </c>
      <c r="K121" s="41"/>
      <c r="L121" s="76"/>
      <c r="M121" s="14"/>
      <c r="N121" s="15"/>
      <c r="O121" s="97">
        <v>0</v>
      </c>
      <c r="P121" s="97" t="s">
        <v>207</v>
      </c>
      <c r="Q121" s="146"/>
      <c r="R121" s="146" t="s">
        <v>504</v>
      </c>
      <c r="S121" s="78">
        <v>0</v>
      </c>
      <c r="T121" s="48">
        <v>0</v>
      </c>
      <c r="U121" s="23">
        <v>19000</v>
      </c>
      <c r="V121" s="24">
        <v>45880</v>
      </c>
      <c r="W121" s="62" t="s">
        <v>589</v>
      </c>
    </row>
    <row r="122" spans="1:23" ht="23.4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11294</v>
      </c>
      <c r="F122" s="35" t="s">
        <v>7160</v>
      </c>
      <c r="G122" s="37" t="s">
        <v>7104</v>
      </c>
      <c r="H122" s="38">
        <v>18000</v>
      </c>
      <c r="I122" s="39">
        <v>2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 t="s">
        <v>12440</v>
      </c>
      <c r="R122" s="146"/>
      <c r="S122" s="78">
        <v>0</v>
      </c>
      <c r="T122" s="48">
        <v>0</v>
      </c>
      <c r="U122" s="23"/>
      <c r="V122" s="24"/>
      <c r="W122" s="62" t="s">
        <v>589</v>
      </c>
    </row>
    <row r="123" spans="1:23" ht="23.4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10120</v>
      </c>
      <c r="F123" s="35" t="s">
        <v>7160</v>
      </c>
      <c r="G123" s="37" t="s">
        <v>7147</v>
      </c>
      <c r="H123" s="38">
        <v>18000</v>
      </c>
      <c r="I123" s="39">
        <v>1</v>
      </c>
      <c r="J123" s="40"/>
      <c r="K123" s="41"/>
      <c r="L123" s="76">
        <v>1</v>
      </c>
      <c r="M123" s="14"/>
      <c r="N123" s="15"/>
      <c r="O123" s="97">
        <v>1</v>
      </c>
      <c r="P123" s="97" t="s">
        <v>207</v>
      </c>
      <c r="Q123" s="146"/>
      <c r="R123" s="146"/>
      <c r="S123" s="78">
        <v>1</v>
      </c>
      <c r="T123" s="48">
        <v>18000</v>
      </c>
      <c r="U123" s="23"/>
      <c r="V123" s="24"/>
      <c r="W123" s="62" t="s">
        <v>589</v>
      </c>
    </row>
    <row r="124" spans="1:23" ht="23.4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11892</v>
      </c>
      <c r="F124" s="35" t="s">
        <v>7160</v>
      </c>
      <c r="G124" s="37" t="s">
        <v>7152</v>
      </c>
      <c r="H124" s="38">
        <v>18000</v>
      </c>
      <c r="I124" s="39"/>
      <c r="J124" s="40">
        <v>1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504</v>
      </c>
      <c r="S124" s="78">
        <v>0</v>
      </c>
      <c r="T124" s="48">
        <v>0</v>
      </c>
      <c r="U124" s="23">
        <v>18000</v>
      </c>
      <c r="V124" s="24">
        <v>45883</v>
      </c>
      <c r="W124" s="62" t="s">
        <v>589</v>
      </c>
    </row>
    <row r="125" spans="1:23" ht="23.45" customHeight="1">
      <c r="A125" s="35" t="s">
        <v>1939</v>
      </c>
      <c r="B125" s="67" t="s">
        <v>10755</v>
      </c>
      <c r="C125" s="35" t="s">
        <v>586</v>
      </c>
      <c r="D125" s="35" t="s">
        <v>587</v>
      </c>
      <c r="E125" s="36" t="s">
        <v>12398</v>
      </c>
      <c r="F125" s="35" t="s">
        <v>7161</v>
      </c>
      <c r="G125" s="37" t="s">
        <v>7162</v>
      </c>
      <c r="H125" s="38">
        <v>19000</v>
      </c>
      <c r="I125" s="39">
        <v>2</v>
      </c>
      <c r="J125" s="40"/>
      <c r="K125" s="41"/>
      <c r="L125" s="76">
        <v>2</v>
      </c>
      <c r="M125" s="14"/>
      <c r="N125" s="15"/>
      <c r="O125" s="97">
        <v>2</v>
      </c>
      <c r="P125" s="97" t="s">
        <v>207</v>
      </c>
      <c r="Q125" s="146"/>
      <c r="R125" s="146"/>
      <c r="S125" s="78">
        <v>2</v>
      </c>
      <c r="T125" s="48">
        <v>38000</v>
      </c>
      <c r="U125" s="23"/>
      <c r="V125" s="24"/>
      <c r="W125" s="62" t="s">
        <v>589</v>
      </c>
    </row>
    <row r="126" spans="1:23" ht="23.45" customHeight="1">
      <c r="A126" s="16" t="s">
        <v>5737</v>
      </c>
      <c r="B126" s="16" t="s">
        <v>10755</v>
      </c>
      <c r="C126" s="16" t="s">
        <v>586</v>
      </c>
      <c r="D126" s="16" t="s">
        <v>587</v>
      </c>
      <c r="E126" s="25" t="s">
        <v>5543</v>
      </c>
      <c r="F126" s="16" t="s">
        <v>5540</v>
      </c>
      <c r="G126" s="26" t="s">
        <v>5738</v>
      </c>
      <c r="H126" s="27">
        <v>18000</v>
      </c>
      <c r="I126" s="28"/>
      <c r="J126" s="29"/>
      <c r="K126" s="12">
        <v>1</v>
      </c>
      <c r="L126" s="77"/>
      <c r="M126" s="10"/>
      <c r="N126" s="11"/>
      <c r="O126" s="107">
        <v>0</v>
      </c>
      <c r="P126" s="107" t="s">
        <v>207</v>
      </c>
      <c r="Q126" s="147"/>
      <c r="R126" s="147" t="s">
        <v>12351</v>
      </c>
      <c r="S126" s="78">
        <v>0</v>
      </c>
      <c r="T126" s="48">
        <v>0</v>
      </c>
      <c r="U126" s="23"/>
      <c r="V126" s="24"/>
      <c r="W126" s="62" t="s">
        <v>589</v>
      </c>
    </row>
    <row r="127" spans="1:23" ht="23.45" customHeight="1">
      <c r="A127" s="30"/>
      <c r="B127" s="152"/>
      <c r="C127" s="30"/>
      <c r="D127" s="30"/>
      <c r="E127" s="31"/>
      <c r="F127" s="30"/>
      <c r="G127" s="32"/>
      <c r="H127" s="33"/>
      <c r="I127" s="39"/>
      <c r="J127" s="40"/>
      <c r="K127" s="34"/>
      <c r="L127" s="76"/>
      <c r="M127" s="14"/>
      <c r="N127" s="15"/>
      <c r="O127" s="97">
        <v>0</v>
      </c>
      <c r="P127" s="97" t="s">
        <v>207</v>
      </c>
      <c r="Q127" s="146"/>
      <c r="R127" s="217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507</v>
      </c>
      <c r="B128" s="67" t="s">
        <v>10567</v>
      </c>
      <c r="C128" s="35" t="s">
        <v>508</v>
      </c>
      <c r="D128" s="35" t="s">
        <v>509</v>
      </c>
      <c r="E128" s="36" t="s">
        <v>12085</v>
      </c>
      <c r="F128" s="35" t="s">
        <v>7164</v>
      </c>
      <c r="G128" s="37" t="s">
        <v>7055</v>
      </c>
      <c r="H128" s="38">
        <v>19000</v>
      </c>
      <c r="I128" s="39">
        <v>5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12442</v>
      </c>
      <c r="R128" s="146"/>
      <c r="S128" s="78">
        <v>0</v>
      </c>
      <c r="T128" s="48">
        <v>0</v>
      </c>
      <c r="U128" s="23"/>
      <c r="V128" s="24"/>
      <c r="W128" s="62" t="s">
        <v>507</v>
      </c>
    </row>
    <row r="129" spans="1:23" ht="23.45" customHeight="1">
      <c r="A129" s="16" t="s">
        <v>11736</v>
      </c>
      <c r="B129" s="16" t="s">
        <v>10567</v>
      </c>
      <c r="C129" s="16" t="s">
        <v>508</v>
      </c>
      <c r="D129" s="16" t="s">
        <v>509</v>
      </c>
      <c r="E129" s="25" t="s">
        <v>11701</v>
      </c>
      <c r="F129" s="16" t="s">
        <v>11700</v>
      </c>
      <c r="G129" s="26" t="s">
        <v>35</v>
      </c>
      <c r="H129" s="27">
        <v>19000</v>
      </c>
      <c r="I129" s="28"/>
      <c r="J129" s="29"/>
      <c r="K129" s="12">
        <v>1</v>
      </c>
      <c r="L129" s="77"/>
      <c r="M129" s="10"/>
      <c r="N129" s="11"/>
      <c r="O129" s="97">
        <v>0</v>
      </c>
      <c r="P129" s="97" t="s">
        <v>207</v>
      </c>
      <c r="Q129" s="233" t="s">
        <v>12442</v>
      </c>
      <c r="R129" s="147" t="s">
        <v>11756</v>
      </c>
      <c r="S129" s="78">
        <v>0</v>
      </c>
      <c r="T129" s="48">
        <v>0</v>
      </c>
      <c r="U129" s="23"/>
      <c r="V129" s="24"/>
      <c r="W129" s="62" t="s">
        <v>507</v>
      </c>
    </row>
    <row r="130" spans="1:23" ht="23.45" customHeight="1">
      <c r="A130" s="16"/>
      <c r="B130" s="16"/>
      <c r="C130" s="16"/>
      <c r="D130" s="16"/>
      <c r="E130" s="25"/>
      <c r="F130" s="16"/>
      <c r="G130" s="26"/>
      <c r="H130" s="27"/>
      <c r="I130" s="28"/>
      <c r="J130" s="29"/>
      <c r="K130" s="12"/>
      <c r="L130" s="77"/>
      <c r="M130" s="10"/>
      <c r="N130" s="11"/>
      <c r="O130" s="97">
        <v>0</v>
      </c>
      <c r="P130" s="97" t="s">
        <v>207</v>
      </c>
      <c r="Q130" s="233"/>
      <c r="R130" s="147"/>
      <c r="S130" s="78">
        <v>0</v>
      </c>
      <c r="T130" s="49">
        <v>0</v>
      </c>
      <c r="U130" s="23"/>
      <c r="V130" s="24"/>
      <c r="W130" s="62" t="s">
        <v>207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11592</v>
      </c>
      <c r="F131" s="35" t="s">
        <v>7166</v>
      </c>
      <c r="G131" s="37" t="s">
        <v>11593</v>
      </c>
      <c r="H131" s="38">
        <v>17000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11938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10121</v>
      </c>
      <c r="F132" s="35" t="s">
        <v>7166</v>
      </c>
      <c r="G132" s="37" t="s">
        <v>10122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11375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12399</v>
      </c>
      <c r="F133" s="35" t="s">
        <v>7166</v>
      </c>
      <c r="G133" s="37" t="s">
        <v>12400</v>
      </c>
      <c r="H133" s="38">
        <v>17200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9700</v>
      </c>
      <c r="F134" s="35" t="s">
        <v>7166</v>
      </c>
      <c r="G134" s="37" t="s">
        <v>9701</v>
      </c>
      <c r="H134" s="38">
        <v>17000</v>
      </c>
      <c r="I134" s="39">
        <v>20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12433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11590</v>
      </c>
      <c r="F135" s="35" t="s">
        <v>7166</v>
      </c>
      <c r="G135" s="37" t="s">
        <v>11591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67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11652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7569</v>
      </c>
      <c r="F137" s="35" t="s">
        <v>7166</v>
      </c>
      <c r="G137" s="245" t="s">
        <v>7570</v>
      </c>
      <c r="H137" s="262">
        <v>17200</v>
      </c>
      <c r="I137" s="263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10156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7567</v>
      </c>
      <c r="F138" s="35" t="s">
        <v>7166</v>
      </c>
      <c r="G138" s="37" t="s">
        <v>7568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11938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7792</v>
      </c>
      <c r="F139" s="35" t="s">
        <v>7166</v>
      </c>
      <c r="G139" s="37" t="s">
        <v>7793</v>
      </c>
      <c r="H139" s="38">
        <v>17200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12433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20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11375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9786</v>
      </c>
      <c r="F141" s="35" t="s">
        <v>7166</v>
      </c>
      <c r="G141" s="37" t="s">
        <v>9787</v>
      </c>
      <c r="H141" s="38">
        <v>17200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7920</v>
      </c>
      <c r="F142" s="35" t="s">
        <v>11893</v>
      </c>
      <c r="G142" s="37" t="s">
        <v>12086</v>
      </c>
      <c r="H142" s="38">
        <v>20000</v>
      </c>
      <c r="I142" s="39">
        <v>1</v>
      </c>
      <c r="J142" s="40"/>
      <c r="K142" s="41"/>
      <c r="L142" s="76">
        <v>1</v>
      </c>
      <c r="M142" s="14"/>
      <c r="N142" s="15"/>
      <c r="O142" s="97">
        <v>1</v>
      </c>
      <c r="P142" s="97" t="s">
        <v>207</v>
      </c>
      <c r="Q142" s="146"/>
      <c r="R142" s="146"/>
      <c r="S142" s="78">
        <v>1</v>
      </c>
      <c r="T142" s="48">
        <v>20000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7923</v>
      </c>
      <c r="F143" s="35" t="s">
        <v>11893</v>
      </c>
      <c r="G143" s="37" t="s">
        <v>10392</v>
      </c>
      <c r="H143" s="38">
        <v>20000</v>
      </c>
      <c r="I143" s="39">
        <v>1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146"/>
      <c r="S143" s="78">
        <v>0</v>
      </c>
      <c r="T143" s="48">
        <v>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7572</v>
      </c>
      <c r="F144" s="35" t="s">
        <v>7168</v>
      </c>
      <c r="G144" s="37" t="s">
        <v>7573</v>
      </c>
      <c r="H144" s="38">
        <v>20000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20000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7170</v>
      </c>
      <c r="F145" s="35" t="s">
        <v>7168</v>
      </c>
      <c r="G145" s="37" t="s">
        <v>7171</v>
      </c>
      <c r="H145" s="38">
        <v>20000</v>
      </c>
      <c r="I145" s="39">
        <v>1</v>
      </c>
      <c r="J145" s="40"/>
      <c r="K145" s="41"/>
      <c r="L145" s="76">
        <v>1</v>
      </c>
      <c r="M145" s="14"/>
      <c r="N145" s="15"/>
      <c r="O145" s="97">
        <v>1</v>
      </c>
      <c r="P145" s="97" t="s">
        <v>207</v>
      </c>
      <c r="Q145" s="146"/>
      <c r="R145" s="146"/>
      <c r="S145" s="78">
        <v>1</v>
      </c>
      <c r="T145" s="48">
        <v>20000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8026</v>
      </c>
      <c r="F146" s="35" t="s">
        <v>7168</v>
      </c>
      <c r="G146" s="37" t="s">
        <v>6167</v>
      </c>
      <c r="H146" s="38">
        <v>20000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40000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7924</v>
      </c>
      <c r="F147" s="35" t="s">
        <v>7173</v>
      </c>
      <c r="G147" s="37" t="s">
        <v>7151</v>
      </c>
      <c r="H147" s="38">
        <v>18000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18000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7174</v>
      </c>
      <c r="F148" s="35" t="s">
        <v>7173</v>
      </c>
      <c r="G148" s="37" t="s">
        <v>7031</v>
      </c>
      <c r="H148" s="38">
        <v>18000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18000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11599</v>
      </c>
      <c r="F149" s="35" t="s">
        <v>7178</v>
      </c>
      <c r="G149" s="37" t="s">
        <v>7097</v>
      </c>
      <c r="H149" s="38">
        <v>18000</v>
      </c>
      <c r="I149" s="39">
        <v>4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 t="s">
        <v>12443</v>
      </c>
      <c r="R149" s="146"/>
      <c r="S149" s="78">
        <v>0</v>
      </c>
      <c r="T149" s="48">
        <v>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7795</v>
      </c>
      <c r="F150" s="35" t="s">
        <v>7178</v>
      </c>
      <c r="G150" s="37" t="s">
        <v>7104</v>
      </c>
      <c r="H150" s="38">
        <v>18000</v>
      </c>
      <c r="I150" s="39">
        <v>8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/>
      <c r="R150" s="146"/>
      <c r="S150" s="78">
        <v>0</v>
      </c>
      <c r="T150" s="48">
        <v>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11598</v>
      </c>
      <c r="F151" s="35" t="s">
        <v>7178</v>
      </c>
      <c r="G151" s="37" t="s">
        <v>7102</v>
      </c>
      <c r="H151" s="38">
        <v>18000</v>
      </c>
      <c r="I151" s="39">
        <v>2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146"/>
      <c r="S151" s="78">
        <v>0</v>
      </c>
      <c r="T151" s="48">
        <v>0</v>
      </c>
      <c r="U151" s="23"/>
      <c r="V151" s="24"/>
      <c r="W151" s="62" t="s">
        <v>1106</v>
      </c>
    </row>
    <row r="152" spans="1:23" ht="40.5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7177</v>
      </c>
      <c r="F152" s="35" t="s">
        <v>7178</v>
      </c>
      <c r="G152" s="37" t="s">
        <v>7147</v>
      </c>
      <c r="H152" s="38">
        <v>18000</v>
      </c>
      <c r="I152" s="39">
        <v>4</v>
      </c>
      <c r="J152" s="40"/>
      <c r="K152" s="41"/>
      <c r="L152" s="76">
        <v>4</v>
      </c>
      <c r="M152" s="14"/>
      <c r="N152" s="15"/>
      <c r="O152" s="97">
        <v>4</v>
      </c>
      <c r="P152" s="97" t="s">
        <v>207</v>
      </c>
      <c r="Q152" s="238" t="s">
        <v>12469</v>
      </c>
      <c r="R152" s="146"/>
      <c r="S152" s="78">
        <v>4</v>
      </c>
      <c r="T152" s="48">
        <v>72000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7181</v>
      </c>
      <c r="F153" s="35" t="s">
        <v>7178</v>
      </c>
      <c r="G153" s="37" t="s">
        <v>7029</v>
      </c>
      <c r="H153" s="38">
        <v>18000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18000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7180</v>
      </c>
      <c r="F154" s="35" t="s">
        <v>7178</v>
      </c>
      <c r="G154" s="37" t="s">
        <v>7152</v>
      </c>
      <c r="H154" s="38">
        <v>18000</v>
      </c>
      <c r="I154" s="39">
        <v>6</v>
      </c>
      <c r="J154" s="40"/>
      <c r="K154" s="41"/>
      <c r="L154" s="76"/>
      <c r="M154" s="14"/>
      <c r="N154" s="15"/>
      <c r="O154" s="97">
        <v>0</v>
      </c>
      <c r="P154" s="97" t="s">
        <v>207</v>
      </c>
      <c r="Q154" s="146"/>
      <c r="R154" s="146"/>
      <c r="S154" s="78">
        <v>0</v>
      </c>
      <c r="T154" s="48">
        <v>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12401</v>
      </c>
      <c r="F155" s="35" t="s">
        <v>7178</v>
      </c>
      <c r="G155" s="37" t="s">
        <v>7151</v>
      </c>
      <c r="H155" s="38">
        <v>18000</v>
      </c>
      <c r="I155" s="39">
        <v>2</v>
      </c>
      <c r="J155" s="40"/>
      <c r="K155" s="41"/>
      <c r="L155" s="76">
        <v>2</v>
      </c>
      <c r="M155" s="14"/>
      <c r="N155" s="15"/>
      <c r="O155" s="97">
        <v>2</v>
      </c>
      <c r="P155" s="97" t="s">
        <v>207</v>
      </c>
      <c r="Q155" s="146"/>
      <c r="R155" s="146"/>
      <c r="S155" s="78">
        <v>2</v>
      </c>
      <c r="T155" s="48">
        <v>36000</v>
      </c>
      <c r="U155" s="23"/>
      <c r="V155" s="24"/>
      <c r="W155" s="62" t="s">
        <v>1106</v>
      </c>
    </row>
    <row r="156" spans="1:23" ht="23.45" customHeight="1">
      <c r="A156" s="35" t="s">
        <v>67</v>
      </c>
      <c r="B156" s="35" t="s">
        <v>10666</v>
      </c>
      <c r="C156" s="35" t="s">
        <v>69</v>
      </c>
      <c r="D156" s="35" t="s">
        <v>69</v>
      </c>
      <c r="E156" s="36" t="s">
        <v>10011</v>
      </c>
      <c r="F156" s="35" t="s">
        <v>7576</v>
      </c>
      <c r="G156" s="37" t="s">
        <v>10012</v>
      </c>
      <c r="H156" s="38">
        <v>18700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18700</v>
      </c>
      <c r="U156" s="23"/>
      <c r="V156" s="24"/>
      <c r="W156" s="62" t="s">
        <v>1106</v>
      </c>
    </row>
    <row r="157" spans="1:23" ht="23.4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7577</v>
      </c>
      <c r="F157" s="35" t="s">
        <v>7576</v>
      </c>
      <c r="G157" s="37" t="s">
        <v>7578</v>
      </c>
      <c r="H157" s="38">
        <v>18700</v>
      </c>
      <c r="I157" s="39">
        <v>2</v>
      </c>
      <c r="J157" s="40"/>
      <c r="K157" s="41"/>
      <c r="L157" s="76">
        <v>2</v>
      </c>
      <c r="M157" s="14"/>
      <c r="N157" s="15"/>
      <c r="O157" s="97">
        <v>2</v>
      </c>
      <c r="P157" s="97" t="s">
        <v>207</v>
      </c>
      <c r="Q157" s="146"/>
      <c r="R157" s="146"/>
      <c r="S157" s="78">
        <v>2</v>
      </c>
      <c r="T157" s="48">
        <v>37400</v>
      </c>
      <c r="U157" s="23"/>
      <c r="V157" s="24"/>
      <c r="W157" s="62" t="s">
        <v>1106</v>
      </c>
    </row>
    <row r="158" spans="1:23" ht="23.4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9713</v>
      </c>
      <c r="F158" s="35" t="s">
        <v>9714</v>
      </c>
      <c r="G158" s="37" t="s">
        <v>7067</v>
      </c>
      <c r="H158" s="38">
        <v>19000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19000</v>
      </c>
      <c r="U158" s="23"/>
      <c r="V158" s="24"/>
      <c r="W158" s="62" t="s">
        <v>1106</v>
      </c>
    </row>
    <row r="159" spans="1:23" ht="23.4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5368</v>
      </c>
      <c r="F159" s="16" t="s">
        <v>5260</v>
      </c>
      <c r="G159" s="26" t="s">
        <v>5915</v>
      </c>
      <c r="H159" s="27">
        <v>17200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231" t="s">
        <v>36</v>
      </c>
      <c r="R159" s="147" t="s">
        <v>12033</v>
      </c>
      <c r="S159" s="78">
        <v>0</v>
      </c>
      <c r="T159" s="48">
        <v>0</v>
      </c>
      <c r="U159" s="23"/>
      <c r="V159" s="24"/>
      <c r="W159" s="62" t="s">
        <v>1106</v>
      </c>
    </row>
    <row r="160" spans="1:23" ht="23.45" customHeight="1">
      <c r="A160" s="16" t="s">
        <v>70</v>
      </c>
      <c r="B160" s="16" t="s">
        <v>10666</v>
      </c>
      <c r="C160" s="16" t="s">
        <v>69</v>
      </c>
      <c r="D160" s="16" t="s">
        <v>69</v>
      </c>
      <c r="E160" s="25" t="s">
        <v>5799</v>
      </c>
      <c r="F160" s="16" t="s">
        <v>5700</v>
      </c>
      <c r="G160" s="26" t="s">
        <v>6061</v>
      </c>
      <c r="H160" s="27">
        <v>18000</v>
      </c>
      <c r="I160" s="28"/>
      <c r="J160" s="29"/>
      <c r="K160" s="12">
        <v>1</v>
      </c>
      <c r="L160" s="77"/>
      <c r="M160" s="10"/>
      <c r="N160" s="11"/>
      <c r="O160" s="107">
        <v>0</v>
      </c>
      <c r="P160" s="107" t="s">
        <v>207</v>
      </c>
      <c r="Q160" s="147"/>
      <c r="R160" s="147" t="s">
        <v>12351</v>
      </c>
      <c r="S160" s="78">
        <v>0</v>
      </c>
      <c r="T160" s="48">
        <v>0</v>
      </c>
      <c r="U160" s="23"/>
      <c r="V160" s="24"/>
      <c r="W160" s="62" t="s">
        <v>1106</v>
      </c>
    </row>
    <row r="161" spans="1:23" ht="23.45" customHeight="1">
      <c r="A161" s="16" t="s">
        <v>70</v>
      </c>
      <c r="B161" s="16" t="s">
        <v>10666</v>
      </c>
      <c r="C161" s="16" t="s">
        <v>69</v>
      </c>
      <c r="D161" s="16" t="s">
        <v>69</v>
      </c>
      <c r="E161" s="25" t="s">
        <v>5701</v>
      </c>
      <c r="F161" s="16" t="s">
        <v>5700</v>
      </c>
      <c r="G161" s="26" t="s">
        <v>5742</v>
      </c>
      <c r="H161" s="27">
        <v>18000</v>
      </c>
      <c r="I161" s="28"/>
      <c r="J161" s="29"/>
      <c r="K161" s="12">
        <v>1</v>
      </c>
      <c r="L161" s="77"/>
      <c r="M161" s="10"/>
      <c r="N161" s="11"/>
      <c r="O161" s="107">
        <v>0</v>
      </c>
      <c r="P161" s="107" t="s">
        <v>207</v>
      </c>
      <c r="Q161" s="147"/>
      <c r="R161" s="147" t="s">
        <v>12355</v>
      </c>
      <c r="S161" s="78">
        <v>0</v>
      </c>
      <c r="T161" s="48">
        <v>0</v>
      </c>
      <c r="U161" s="23"/>
      <c r="V161" s="24"/>
      <c r="W161" s="62" t="s">
        <v>1106</v>
      </c>
    </row>
    <row r="162" spans="1:23" ht="23.45" customHeight="1">
      <c r="A162" s="30" t="s">
        <v>70</v>
      </c>
      <c r="B162" s="69" t="s">
        <v>10666</v>
      </c>
      <c r="C162" s="30" t="s">
        <v>69</v>
      </c>
      <c r="D162" s="30" t="s">
        <v>69</v>
      </c>
      <c r="E162" s="31" t="s">
        <v>5252</v>
      </c>
      <c r="F162" s="30" t="s">
        <v>5801</v>
      </c>
      <c r="G162" s="32" t="s">
        <v>6520</v>
      </c>
      <c r="H162" s="33">
        <v>18700</v>
      </c>
      <c r="I162" s="39"/>
      <c r="J162" s="40"/>
      <c r="K162" s="34">
        <v>2</v>
      </c>
      <c r="L162" s="77"/>
      <c r="M162" s="10"/>
      <c r="N162" s="11"/>
      <c r="O162" s="97">
        <v>0</v>
      </c>
      <c r="P162" s="97" t="s">
        <v>207</v>
      </c>
      <c r="Q162" s="146"/>
      <c r="R162" s="217" t="s">
        <v>12498</v>
      </c>
      <c r="S162" s="78">
        <v>0</v>
      </c>
      <c r="T162" s="48">
        <v>0</v>
      </c>
      <c r="U162" s="23"/>
      <c r="V162" s="24"/>
      <c r="W162" s="62" t="s">
        <v>1106</v>
      </c>
    </row>
    <row r="163" spans="1:23" ht="23.45" customHeight="1">
      <c r="A163" s="30"/>
      <c r="B163" s="30"/>
      <c r="C163" s="30"/>
      <c r="D163" s="30"/>
      <c r="E163" s="31"/>
      <c r="F163" s="30"/>
      <c r="G163" s="32"/>
      <c r="H163" s="33"/>
      <c r="I163" s="39"/>
      <c r="J163" s="40"/>
      <c r="K163" s="34"/>
      <c r="L163" s="76"/>
      <c r="M163" s="14"/>
      <c r="N163" s="15"/>
      <c r="O163" s="97">
        <v>0</v>
      </c>
      <c r="P163" s="97" t="s">
        <v>207</v>
      </c>
      <c r="Q163" s="146"/>
      <c r="R163" s="217"/>
      <c r="S163" s="78">
        <v>0</v>
      </c>
      <c r="T163" s="49">
        <v>0</v>
      </c>
      <c r="U163" s="23"/>
      <c r="V163" s="24"/>
      <c r="W163" s="62" t="s">
        <v>207</v>
      </c>
    </row>
    <row r="164" spans="1:23" ht="23.45" customHeight="1">
      <c r="A164" s="35" t="s">
        <v>6365</v>
      </c>
      <c r="B164" s="35" t="s">
        <v>10610</v>
      </c>
      <c r="C164" s="35" t="s">
        <v>6380</v>
      </c>
      <c r="D164" s="35" t="s">
        <v>6381</v>
      </c>
      <c r="E164" s="36" t="s">
        <v>10393</v>
      </c>
      <c r="F164" s="35" t="s">
        <v>7183</v>
      </c>
      <c r="G164" s="37" t="s">
        <v>7067</v>
      </c>
      <c r="H164" s="38">
        <v>11000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11000</v>
      </c>
      <c r="U164" s="23"/>
      <c r="V164" s="24"/>
      <c r="W164" s="62" t="s">
        <v>6432</v>
      </c>
    </row>
    <row r="165" spans="1:23" ht="23.45" customHeight="1">
      <c r="A165" s="35" t="s">
        <v>6365</v>
      </c>
      <c r="B165" s="35" t="s">
        <v>10610</v>
      </c>
      <c r="C165" s="35" t="s">
        <v>6380</v>
      </c>
      <c r="D165" s="35" t="s">
        <v>6381</v>
      </c>
      <c r="E165" s="36" t="s">
        <v>12402</v>
      </c>
      <c r="F165" s="35" t="s">
        <v>7183</v>
      </c>
      <c r="G165" s="37" t="s">
        <v>7165</v>
      </c>
      <c r="H165" s="38">
        <v>11000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11000</v>
      </c>
      <c r="U165" s="23"/>
      <c r="V165" s="24"/>
      <c r="W165" s="62" t="s">
        <v>6432</v>
      </c>
    </row>
    <row r="166" spans="1:23" ht="23.45" customHeight="1">
      <c r="A166" s="16" t="s">
        <v>6398</v>
      </c>
      <c r="B166" s="16" t="s">
        <v>10610</v>
      </c>
      <c r="C166" s="16" t="s">
        <v>6380</v>
      </c>
      <c r="D166" s="16" t="s">
        <v>6381</v>
      </c>
      <c r="E166" s="25" t="s">
        <v>6384</v>
      </c>
      <c r="F166" s="16" t="s">
        <v>6383</v>
      </c>
      <c r="G166" s="26" t="s">
        <v>130</v>
      </c>
      <c r="H166" s="27">
        <v>11000</v>
      </c>
      <c r="I166" s="28"/>
      <c r="J166" s="29"/>
      <c r="K166" s="12">
        <v>1</v>
      </c>
      <c r="L166" s="77"/>
      <c r="M166" s="10"/>
      <c r="N166" s="11"/>
      <c r="O166" s="107">
        <v>0</v>
      </c>
      <c r="P166" s="107" t="s">
        <v>207</v>
      </c>
      <c r="Q166" s="147"/>
      <c r="R166" s="147" t="s">
        <v>12351</v>
      </c>
      <c r="S166" s="78">
        <v>0</v>
      </c>
      <c r="T166" s="48">
        <v>0</v>
      </c>
      <c r="U166" s="23"/>
      <c r="V166" s="24"/>
      <c r="W166" s="62" t="s">
        <v>6432</v>
      </c>
    </row>
    <row r="167" spans="1:23" ht="23.45" customHeight="1">
      <c r="A167" s="30"/>
      <c r="B167" s="152"/>
      <c r="C167" s="30"/>
      <c r="D167" s="30"/>
      <c r="E167" s="31"/>
      <c r="F167" s="30"/>
      <c r="G167" s="32"/>
      <c r="H167" s="33"/>
      <c r="I167" s="39"/>
      <c r="J167" s="40"/>
      <c r="K167" s="34"/>
      <c r="L167" s="76"/>
      <c r="M167" s="14"/>
      <c r="N167" s="15"/>
      <c r="O167" s="97">
        <v>0</v>
      </c>
      <c r="P167" s="97" t="s">
        <v>207</v>
      </c>
      <c r="Q167" s="146"/>
      <c r="R167" s="217"/>
      <c r="S167" s="78">
        <v>0</v>
      </c>
      <c r="T167" s="49">
        <v>0</v>
      </c>
      <c r="U167" s="23"/>
      <c r="V167" s="24"/>
      <c r="W167" s="62" t="s">
        <v>207</v>
      </c>
    </row>
    <row r="168" spans="1:23" ht="23.45" customHeight="1">
      <c r="A168" s="16" t="s">
        <v>5069</v>
      </c>
      <c r="B168" s="68" t="s">
        <v>10970</v>
      </c>
      <c r="C168" s="16" t="s">
        <v>3376</v>
      </c>
      <c r="D168" s="16" t="s">
        <v>3377</v>
      </c>
      <c r="E168" s="25" t="s">
        <v>5414</v>
      </c>
      <c r="F168" s="16" t="s">
        <v>7520</v>
      </c>
      <c r="G168" s="26" t="s">
        <v>7528</v>
      </c>
      <c r="H168" s="27">
        <v>7000</v>
      </c>
      <c r="I168" s="28"/>
      <c r="J168" s="29"/>
      <c r="K168" s="84">
        <v>1</v>
      </c>
      <c r="L168" s="77"/>
      <c r="M168" s="10"/>
      <c r="N168" s="11"/>
      <c r="O168" s="97">
        <v>0</v>
      </c>
      <c r="P168" s="97" t="s">
        <v>207</v>
      </c>
      <c r="Q168" s="167" t="s">
        <v>36</v>
      </c>
      <c r="R168" s="147" t="s">
        <v>7547</v>
      </c>
      <c r="S168" s="78">
        <v>0</v>
      </c>
      <c r="T168" s="49">
        <v>0</v>
      </c>
      <c r="U168" s="23"/>
      <c r="V168" s="24"/>
      <c r="W168" s="62" t="s">
        <v>3379</v>
      </c>
    </row>
    <row r="169" spans="1:23" ht="23.45" customHeight="1">
      <c r="A169" s="16"/>
      <c r="B169" s="68"/>
      <c r="C169" s="16"/>
      <c r="D169" s="16"/>
      <c r="E169" s="25"/>
      <c r="F169" s="16"/>
      <c r="G169" s="26"/>
      <c r="H169" s="27"/>
      <c r="I169" s="28"/>
      <c r="J169" s="29"/>
      <c r="K169" s="125"/>
      <c r="L169" s="77"/>
      <c r="M169" s="10"/>
      <c r="N169" s="11"/>
      <c r="O169" s="97">
        <v>0</v>
      </c>
      <c r="P169" s="97" t="s">
        <v>207</v>
      </c>
      <c r="Q169" s="186"/>
      <c r="R169" s="147"/>
      <c r="S169" s="78">
        <v>0</v>
      </c>
      <c r="T169" s="49">
        <v>0</v>
      </c>
      <c r="U169" s="23"/>
      <c r="V169" s="24"/>
      <c r="W169" s="62" t="s">
        <v>207</v>
      </c>
    </row>
    <row r="170" spans="1:23" ht="23.45" customHeight="1">
      <c r="A170" s="35" t="s">
        <v>61</v>
      </c>
      <c r="B170" s="67" t="s">
        <v>11031</v>
      </c>
      <c r="C170" s="35" t="s">
        <v>63</v>
      </c>
      <c r="D170" s="35" t="s">
        <v>6373</v>
      </c>
      <c r="E170" s="36" t="s">
        <v>11602</v>
      </c>
      <c r="F170" s="35" t="s">
        <v>7185</v>
      </c>
      <c r="G170" s="37" t="s">
        <v>7186</v>
      </c>
      <c r="H170" s="38">
        <v>7000</v>
      </c>
      <c r="I170" s="39">
        <v>5</v>
      </c>
      <c r="J170" s="40"/>
      <c r="K170" s="41"/>
      <c r="L170" s="76">
        <v>20</v>
      </c>
      <c r="M170" s="14"/>
      <c r="N170" s="15"/>
      <c r="O170" s="97">
        <v>20</v>
      </c>
      <c r="P170" s="97" t="s">
        <v>207</v>
      </c>
      <c r="Q170" s="146"/>
      <c r="R170" s="146"/>
      <c r="S170" s="78">
        <v>20</v>
      </c>
      <c r="T170" s="48">
        <v>140000</v>
      </c>
      <c r="U170" s="23"/>
      <c r="V170" s="24"/>
      <c r="W170" s="62" t="s">
        <v>4852</v>
      </c>
    </row>
    <row r="171" spans="1:23" ht="23.4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12090</v>
      </c>
      <c r="F171" s="35" t="s">
        <v>7192</v>
      </c>
      <c r="G171" s="37" t="s">
        <v>7195</v>
      </c>
      <c r="H171" s="38">
        <v>8500</v>
      </c>
      <c r="I171" s="39">
        <v>2</v>
      </c>
      <c r="J171" s="40"/>
      <c r="K171" s="41"/>
      <c r="L171" s="76">
        <v>5</v>
      </c>
      <c r="M171" s="14"/>
      <c r="N171" s="15"/>
      <c r="O171" s="97">
        <v>5</v>
      </c>
      <c r="P171" s="97" t="s">
        <v>207</v>
      </c>
      <c r="Q171" s="146"/>
      <c r="R171" s="146"/>
      <c r="S171" s="78">
        <v>5</v>
      </c>
      <c r="T171" s="48">
        <v>42500</v>
      </c>
      <c r="U171" s="23"/>
      <c r="V171" s="24"/>
      <c r="W171" s="62" t="s">
        <v>4852</v>
      </c>
    </row>
    <row r="172" spans="1:23" ht="23.4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12482</v>
      </c>
      <c r="F172" s="35" t="s">
        <v>7192</v>
      </c>
      <c r="G172" s="37" t="s">
        <v>12444</v>
      </c>
      <c r="H172" s="38">
        <v>8500</v>
      </c>
      <c r="I172" s="39">
        <v>5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146"/>
      <c r="R172" s="146"/>
      <c r="S172" s="78">
        <v>5</v>
      </c>
      <c r="T172" s="48">
        <v>42500</v>
      </c>
      <c r="U172" s="23"/>
      <c r="V172" s="24"/>
      <c r="W172" s="62" t="s">
        <v>4852</v>
      </c>
    </row>
    <row r="173" spans="1:23" ht="23.4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12481</v>
      </c>
      <c r="F173" s="35" t="s">
        <v>7192</v>
      </c>
      <c r="G173" s="37" t="s">
        <v>12445</v>
      </c>
      <c r="H173" s="38">
        <v>8500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146"/>
      <c r="R173" s="146"/>
      <c r="S173" s="78">
        <v>1</v>
      </c>
      <c r="T173" s="48">
        <v>8500</v>
      </c>
      <c r="U173" s="23"/>
      <c r="V173" s="24"/>
      <c r="W173" s="62" t="s">
        <v>4852</v>
      </c>
    </row>
    <row r="174" spans="1:23" ht="23.4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7193</v>
      </c>
      <c r="F174" s="35" t="s">
        <v>7194</v>
      </c>
      <c r="G174" s="37" t="s">
        <v>7195</v>
      </c>
      <c r="H174" s="38">
        <v>9500</v>
      </c>
      <c r="I174" s="39">
        <v>1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4852</v>
      </c>
    </row>
    <row r="175" spans="1:23" ht="23.4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12480</v>
      </c>
      <c r="F175" s="35" t="s">
        <v>7194</v>
      </c>
      <c r="G175" s="37" t="s">
        <v>12446</v>
      </c>
      <c r="H175" s="38">
        <v>9500</v>
      </c>
      <c r="I175" s="39">
        <v>5</v>
      </c>
      <c r="J175" s="40"/>
      <c r="K175" s="41"/>
      <c r="L175" s="76">
        <v>5</v>
      </c>
      <c r="M175" s="14"/>
      <c r="N175" s="15"/>
      <c r="O175" s="97">
        <v>5</v>
      </c>
      <c r="P175" s="97" t="s">
        <v>207</v>
      </c>
      <c r="Q175" s="146"/>
      <c r="R175" s="146"/>
      <c r="S175" s="78">
        <v>5</v>
      </c>
      <c r="T175" s="48">
        <v>47500</v>
      </c>
      <c r="U175" s="23"/>
      <c r="V175" s="24"/>
      <c r="W175" s="62" t="s">
        <v>4852</v>
      </c>
    </row>
    <row r="176" spans="1:23" ht="23.45" customHeight="1">
      <c r="A176" s="16" t="s">
        <v>259</v>
      </c>
      <c r="B176" s="16" t="s">
        <v>11031</v>
      </c>
      <c r="C176" s="16" t="s">
        <v>63</v>
      </c>
      <c r="D176" s="16" t="s">
        <v>6373</v>
      </c>
      <c r="E176" s="25" t="s">
        <v>6973</v>
      </c>
      <c r="F176" s="16" t="s">
        <v>260</v>
      </c>
      <c r="G176" s="26" t="s">
        <v>9550</v>
      </c>
      <c r="H176" s="27">
        <v>9500</v>
      </c>
      <c r="I176" s="28"/>
      <c r="J176" s="29"/>
      <c r="K176" s="12">
        <v>1</v>
      </c>
      <c r="L176" s="77"/>
      <c r="M176" s="10"/>
      <c r="N176" s="11"/>
      <c r="O176" s="107">
        <v>0</v>
      </c>
      <c r="P176" s="107" t="s">
        <v>207</v>
      </c>
      <c r="Q176" s="147"/>
      <c r="R176" s="147" t="s">
        <v>12367</v>
      </c>
      <c r="S176" s="78">
        <v>0</v>
      </c>
      <c r="T176" s="48">
        <v>0</v>
      </c>
      <c r="U176" s="23"/>
      <c r="V176" s="24"/>
      <c r="W176" s="62" t="s">
        <v>4852</v>
      </c>
    </row>
    <row r="177" spans="1:23" ht="23.45" customHeight="1">
      <c r="A177" s="30"/>
      <c r="B177" s="30"/>
      <c r="C177" s="30"/>
      <c r="D177" s="30"/>
      <c r="E177" s="31"/>
      <c r="F177" s="30"/>
      <c r="G177" s="32"/>
      <c r="H177" s="33"/>
      <c r="I177" s="39"/>
      <c r="J177" s="40"/>
      <c r="K177" s="34"/>
      <c r="L177" s="76"/>
      <c r="M177" s="14"/>
      <c r="N177" s="15"/>
      <c r="O177" s="97">
        <v>0</v>
      </c>
      <c r="P177" s="97" t="s">
        <v>207</v>
      </c>
      <c r="Q177" s="146"/>
      <c r="R177" s="217"/>
      <c r="S177" s="78">
        <v>0</v>
      </c>
      <c r="T177" s="49">
        <v>0</v>
      </c>
      <c r="U177" s="23"/>
      <c r="V177" s="24"/>
      <c r="W177" s="62" t="s">
        <v>207</v>
      </c>
    </row>
    <row r="178" spans="1:23" ht="23.45" customHeight="1">
      <c r="A178" s="35" t="s">
        <v>5605</v>
      </c>
      <c r="B178" s="35" t="s">
        <v>11140</v>
      </c>
      <c r="C178" s="35" t="s">
        <v>5246</v>
      </c>
      <c r="D178" s="35" t="s">
        <v>5246</v>
      </c>
      <c r="E178" s="36" t="s">
        <v>12403</v>
      </c>
      <c r="F178" s="35" t="s">
        <v>7199</v>
      </c>
      <c r="G178" s="37" t="s">
        <v>12132</v>
      </c>
      <c r="H178" s="38">
        <v>15000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15000</v>
      </c>
      <c r="U178" s="23"/>
      <c r="V178" s="24"/>
      <c r="W178" s="62" t="s">
        <v>5608</v>
      </c>
    </row>
    <row r="179" spans="1:23" ht="23.45" customHeight="1">
      <c r="A179" s="35" t="s">
        <v>5605</v>
      </c>
      <c r="B179" s="35" t="s">
        <v>11140</v>
      </c>
      <c r="C179" s="35" t="s">
        <v>5246</v>
      </c>
      <c r="D179" s="35" t="s">
        <v>5246</v>
      </c>
      <c r="E179" s="36" t="s">
        <v>8030</v>
      </c>
      <c r="F179" s="35" t="s">
        <v>7199</v>
      </c>
      <c r="G179" s="37" t="s">
        <v>7055</v>
      </c>
      <c r="H179" s="38">
        <v>15000</v>
      </c>
      <c r="I179" s="39">
        <v>1</v>
      </c>
      <c r="J179" s="40"/>
      <c r="K179" s="41"/>
      <c r="L179" s="76">
        <v>1</v>
      </c>
      <c r="M179" s="14"/>
      <c r="N179" s="15"/>
      <c r="O179" s="97">
        <v>1</v>
      </c>
      <c r="P179" s="97" t="s">
        <v>207</v>
      </c>
      <c r="Q179" s="146"/>
      <c r="R179" s="146"/>
      <c r="S179" s="78">
        <v>1</v>
      </c>
      <c r="T179" s="48">
        <v>15000</v>
      </c>
      <c r="U179" s="23"/>
      <c r="V179" s="24"/>
      <c r="W179" s="62" t="s">
        <v>5608</v>
      </c>
    </row>
    <row r="180" spans="1:23" ht="23.45" customHeight="1">
      <c r="A180" s="35"/>
      <c r="B180" s="35"/>
      <c r="C180" s="35"/>
      <c r="D180" s="35"/>
      <c r="E180" s="36"/>
      <c r="F180" s="35"/>
      <c r="G180" s="37"/>
      <c r="H180" s="38"/>
      <c r="I180" s="39"/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146"/>
      <c r="S180" s="78">
        <v>0</v>
      </c>
      <c r="T180" s="49">
        <v>0</v>
      </c>
      <c r="U180" s="23"/>
      <c r="V180" s="24"/>
      <c r="W180" s="62" t="s">
        <v>207</v>
      </c>
    </row>
    <row r="181" spans="1:23" ht="23.45" customHeight="1">
      <c r="A181" s="35" t="s">
        <v>65</v>
      </c>
      <c r="B181" s="35" t="s">
        <v>10775</v>
      </c>
      <c r="C181" s="35" t="s">
        <v>66</v>
      </c>
      <c r="D181" s="35" t="s">
        <v>66</v>
      </c>
      <c r="E181" s="36" t="s">
        <v>8031</v>
      </c>
      <c r="F181" s="35" t="s">
        <v>7201</v>
      </c>
      <c r="G181" s="37" t="s">
        <v>9790</v>
      </c>
      <c r="H181" s="38">
        <v>7000</v>
      </c>
      <c r="I181" s="39">
        <v>20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 t="s">
        <v>12436</v>
      </c>
      <c r="R181" s="146" t="s">
        <v>12434</v>
      </c>
      <c r="S181" s="78">
        <v>0</v>
      </c>
      <c r="T181" s="49">
        <v>0</v>
      </c>
      <c r="U181" s="23"/>
      <c r="V181" s="24"/>
      <c r="W181" s="62" t="s">
        <v>4838</v>
      </c>
    </row>
    <row r="182" spans="1:23" ht="23.45" customHeight="1">
      <c r="A182" s="290" t="s">
        <v>4755</v>
      </c>
      <c r="B182" s="290" t="s">
        <v>10775</v>
      </c>
      <c r="C182" s="290" t="s">
        <v>66</v>
      </c>
      <c r="D182" s="290" t="s">
        <v>66</v>
      </c>
      <c r="E182" s="292" t="s">
        <v>12019</v>
      </c>
      <c r="F182" s="290" t="s">
        <v>5225</v>
      </c>
      <c r="G182" s="294" t="s">
        <v>12022</v>
      </c>
      <c r="H182" s="296">
        <v>7000</v>
      </c>
      <c r="I182" s="298"/>
      <c r="J182" s="299"/>
      <c r="K182" s="300">
        <v>1</v>
      </c>
      <c r="L182" s="302"/>
      <c r="M182" s="303"/>
      <c r="N182" s="304"/>
      <c r="O182" s="97">
        <v>0</v>
      </c>
      <c r="P182" s="97" t="s">
        <v>207</v>
      </c>
      <c r="Q182" s="306" t="s">
        <v>12436</v>
      </c>
      <c r="R182" s="307" t="s">
        <v>12035</v>
      </c>
      <c r="S182" s="78">
        <v>0</v>
      </c>
      <c r="T182" s="49">
        <v>0</v>
      </c>
      <c r="U182" s="23"/>
      <c r="V182" s="24"/>
      <c r="W182" s="62" t="s">
        <v>4838</v>
      </c>
    </row>
    <row r="183" spans="1:23" ht="23.45" customHeight="1">
      <c r="A183" s="290"/>
      <c r="B183" s="290"/>
      <c r="C183" s="290"/>
      <c r="D183" s="290"/>
      <c r="E183" s="292"/>
      <c r="F183" s="290"/>
      <c r="G183" s="294"/>
      <c r="H183" s="296"/>
      <c r="I183" s="298"/>
      <c r="J183" s="299"/>
      <c r="K183" s="300"/>
      <c r="L183" s="302"/>
      <c r="M183" s="303"/>
      <c r="N183" s="304"/>
      <c r="O183" s="97">
        <v>0</v>
      </c>
      <c r="P183" s="97" t="s">
        <v>207</v>
      </c>
      <c r="Q183" s="306"/>
      <c r="R183" s="307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16" t="s">
        <v>6547</v>
      </c>
      <c r="B184" s="16" t="s">
        <v>10650</v>
      </c>
      <c r="C184" s="16" t="s">
        <v>6368</v>
      </c>
      <c r="D184" s="16" t="s">
        <v>6369</v>
      </c>
      <c r="E184" s="25" t="s">
        <v>6386</v>
      </c>
      <c r="F184" s="16" t="s">
        <v>6385</v>
      </c>
      <c r="G184" s="26" t="s">
        <v>147</v>
      </c>
      <c r="H184" s="27">
        <v>10000</v>
      </c>
      <c r="I184" s="28"/>
      <c r="J184" s="29"/>
      <c r="K184" s="12">
        <v>1</v>
      </c>
      <c r="L184" s="77"/>
      <c r="M184" s="10"/>
      <c r="N184" s="11">
        <v>1</v>
      </c>
      <c r="O184" s="97">
        <v>1</v>
      </c>
      <c r="P184" s="97" t="s">
        <v>207</v>
      </c>
      <c r="Q184" s="233"/>
      <c r="R184" s="147" t="s">
        <v>11756</v>
      </c>
      <c r="S184" s="78">
        <v>1</v>
      </c>
      <c r="T184" s="48">
        <v>0</v>
      </c>
      <c r="U184" s="23"/>
      <c r="V184" s="24"/>
      <c r="W184" s="62" t="s">
        <v>207</v>
      </c>
    </row>
    <row r="185" spans="1:23" ht="23.45" customHeight="1">
      <c r="A185" s="16"/>
      <c r="B185" s="16"/>
      <c r="C185" s="16"/>
      <c r="D185" s="16"/>
      <c r="E185" s="25"/>
      <c r="F185" s="16"/>
      <c r="G185" s="26"/>
      <c r="H185" s="27"/>
      <c r="I185" s="28"/>
      <c r="J185" s="29"/>
      <c r="K185" s="12"/>
      <c r="L185" s="77"/>
      <c r="M185" s="10"/>
      <c r="N185" s="11"/>
      <c r="O185" s="97">
        <v>0</v>
      </c>
      <c r="P185" s="97" t="s">
        <v>207</v>
      </c>
      <c r="Q185" s="233"/>
      <c r="R185" s="147"/>
      <c r="S185" s="78">
        <v>0</v>
      </c>
      <c r="T185" s="49">
        <v>0</v>
      </c>
      <c r="U185" s="23"/>
      <c r="V185" s="24"/>
      <c r="W185" s="62" t="s">
        <v>207</v>
      </c>
    </row>
    <row r="186" spans="1:23" ht="23.45" customHeight="1">
      <c r="A186" s="35" t="s">
        <v>272</v>
      </c>
      <c r="B186" s="35" t="s">
        <v>11080</v>
      </c>
      <c r="C186" s="35" t="s">
        <v>274</v>
      </c>
      <c r="D186" s="35" t="s">
        <v>275</v>
      </c>
      <c r="E186" s="36" t="s">
        <v>7205</v>
      </c>
      <c r="F186" s="35" t="s">
        <v>7206</v>
      </c>
      <c r="G186" s="37" t="s">
        <v>6874</v>
      </c>
      <c r="H186" s="38">
        <v>13000</v>
      </c>
      <c r="I186" s="39">
        <v>7</v>
      </c>
      <c r="J186" s="40"/>
      <c r="K186" s="41"/>
      <c r="L186" s="76">
        <v>7</v>
      </c>
      <c r="M186" s="14"/>
      <c r="N186" s="15"/>
      <c r="O186" s="97">
        <v>7</v>
      </c>
      <c r="P186" s="97" t="s">
        <v>207</v>
      </c>
      <c r="Q186" s="146"/>
      <c r="R186" s="146"/>
      <c r="S186" s="78">
        <v>7</v>
      </c>
      <c r="T186" s="48">
        <v>91000</v>
      </c>
      <c r="U186" s="23"/>
      <c r="V186" s="24"/>
      <c r="W186" s="62" t="s">
        <v>278</v>
      </c>
    </row>
    <row r="187" spans="1:23" ht="23.45" customHeight="1">
      <c r="A187" s="35" t="s">
        <v>272</v>
      </c>
      <c r="B187" s="35" t="s">
        <v>11080</v>
      </c>
      <c r="C187" s="35" t="s">
        <v>274</v>
      </c>
      <c r="D187" s="35" t="s">
        <v>275</v>
      </c>
      <c r="E187" s="36" t="s">
        <v>7798</v>
      </c>
      <c r="F187" s="35" t="s">
        <v>7206</v>
      </c>
      <c r="G187" s="37" t="s">
        <v>6875</v>
      </c>
      <c r="H187" s="38">
        <v>13000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13000</v>
      </c>
      <c r="U187" s="23"/>
      <c r="V187" s="24"/>
      <c r="W187" s="62" t="s">
        <v>278</v>
      </c>
    </row>
    <row r="188" spans="1:23" ht="23.45" customHeight="1">
      <c r="A188" s="35" t="s">
        <v>272</v>
      </c>
      <c r="B188" s="35" t="s">
        <v>11080</v>
      </c>
      <c r="C188" s="35" t="s">
        <v>274</v>
      </c>
      <c r="D188" s="35" t="s">
        <v>275</v>
      </c>
      <c r="E188" s="36" t="s">
        <v>7730</v>
      </c>
      <c r="F188" s="35" t="s">
        <v>7206</v>
      </c>
      <c r="G188" s="37" t="s">
        <v>7064</v>
      </c>
      <c r="H188" s="38">
        <v>13000</v>
      </c>
      <c r="I188" s="39">
        <v>1</v>
      </c>
      <c r="J188" s="40"/>
      <c r="K188" s="41"/>
      <c r="L188" s="76">
        <v>1</v>
      </c>
      <c r="M188" s="14"/>
      <c r="N188" s="15"/>
      <c r="O188" s="97">
        <v>1</v>
      </c>
      <c r="P188" s="97" t="s">
        <v>207</v>
      </c>
      <c r="Q188" s="146"/>
      <c r="R188" s="146"/>
      <c r="S188" s="78">
        <v>1</v>
      </c>
      <c r="T188" s="48">
        <v>13000</v>
      </c>
      <c r="U188" s="23"/>
      <c r="V188" s="24"/>
      <c r="W188" s="62" t="s">
        <v>278</v>
      </c>
    </row>
    <row r="189" spans="1:23" ht="23.45" customHeight="1">
      <c r="A189" s="35" t="s">
        <v>272</v>
      </c>
      <c r="B189" s="67" t="s">
        <v>11080</v>
      </c>
      <c r="C189" s="35" t="s">
        <v>274</v>
      </c>
      <c r="D189" s="35" t="s">
        <v>275</v>
      </c>
      <c r="E189" s="36" t="s">
        <v>7731</v>
      </c>
      <c r="F189" s="35" t="s">
        <v>7207</v>
      </c>
      <c r="G189" s="37" t="s">
        <v>7076</v>
      </c>
      <c r="H189" s="38">
        <v>8000</v>
      </c>
      <c r="I189" s="39">
        <v>3</v>
      </c>
      <c r="J189" s="40"/>
      <c r="K189" s="41"/>
      <c r="L189" s="76">
        <v>3</v>
      </c>
      <c r="M189" s="14"/>
      <c r="N189" s="15"/>
      <c r="O189" s="97">
        <v>3</v>
      </c>
      <c r="P189" s="97" t="s">
        <v>207</v>
      </c>
      <c r="Q189" s="146"/>
      <c r="R189" s="146"/>
      <c r="S189" s="78">
        <v>3</v>
      </c>
      <c r="T189" s="48">
        <v>24000</v>
      </c>
      <c r="U189" s="23"/>
      <c r="V189" s="24"/>
      <c r="W189" s="62" t="s">
        <v>278</v>
      </c>
    </row>
    <row r="190" spans="1:23" ht="23.45" customHeight="1">
      <c r="A190" s="35"/>
      <c r="B190" s="67"/>
      <c r="C190" s="35"/>
      <c r="D190" s="35"/>
      <c r="E190" s="36"/>
      <c r="F190" s="35"/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146"/>
      <c r="S190" s="78">
        <v>0</v>
      </c>
      <c r="T190" s="49">
        <v>0</v>
      </c>
      <c r="U190" s="23"/>
      <c r="V190" s="24"/>
      <c r="W190" s="62" t="s">
        <v>207</v>
      </c>
    </row>
    <row r="191" spans="1:23" ht="23.45" customHeight="1">
      <c r="A191" s="35" t="s">
        <v>132</v>
      </c>
      <c r="B191" s="67" t="s">
        <v>11106</v>
      </c>
      <c r="C191" s="35" t="s">
        <v>128</v>
      </c>
      <c r="D191" s="35" t="s">
        <v>129</v>
      </c>
      <c r="E191" s="36" t="s">
        <v>9594</v>
      </c>
      <c r="F191" s="35" t="s">
        <v>7210</v>
      </c>
      <c r="G191" s="37" t="s">
        <v>7076</v>
      </c>
      <c r="H191" s="38">
        <v>11000</v>
      </c>
      <c r="I191" s="39">
        <v>1</v>
      </c>
      <c r="J191" s="40"/>
      <c r="K191" s="41"/>
      <c r="L191" s="76">
        <v>1</v>
      </c>
      <c r="M191" s="14"/>
      <c r="N191" s="15"/>
      <c r="O191" s="97">
        <v>1</v>
      </c>
      <c r="P191" s="97" t="s">
        <v>207</v>
      </c>
      <c r="Q191" s="146"/>
      <c r="R191" s="146"/>
      <c r="S191" s="78">
        <v>1</v>
      </c>
      <c r="T191" s="48">
        <v>11000</v>
      </c>
      <c r="U191" s="23"/>
      <c r="V191" s="24"/>
      <c r="W191" s="62" t="s">
        <v>4860</v>
      </c>
    </row>
    <row r="192" spans="1:23" ht="23.45" customHeight="1">
      <c r="A192" s="35" t="s">
        <v>132</v>
      </c>
      <c r="B192" s="35" t="s">
        <v>11106</v>
      </c>
      <c r="C192" s="35" t="s">
        <v>128</v>
      </c>
      <c r="D192" s="35" t="s">
        <v>129</v>
      </c>
      <c r="E192" s="36" t="s">
        <v>9456</v>
      </c>
      <c r="F192" s="35" t="s">
        <v>9455</v>
      </c>
      <c r="G192" s="37" t="s">
        <v>7076</v>
      </c>
      <c r="H192" s="38">
        <v>10000</v>
      </c>
      <c r="I192" s="39">
        <v>1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 t="s">
        <v>12437</v>
      </c>
      <c r="R192" s="146"/>
      <c r="S192" s="78">
        <v>0</v>
      </c>
      <c r="T192" s="48">
        <v>0</v>
      </c>
      <c r="U192" s="23"/>
      <c r="V192" s="24"/>
      <c r="W192" s="62" t="s">
        <v>4860</v>
      </c>
    </row>
    <row r="193" spans="1:23" ht="23.45" customHeight="1">
      <c r="A193" s="35" t="s">
        <v>132</v>
      </c>
      <c r="B193" s="35" t="s">
        <v>11106</v>
      </c>
      <c r="C193" s="35" t="s">
        <v>128</v>
      </c>
      <c r="D193" s="35" t="s">
        <v>129</v>
      </c>
      <c r="E193" s="36" t="s">
        <v>7213</v>
      </c>
      <c r="F193" s="35" t="s">
        <v>7212</v>
      </c>
      <c r="G193" s="37" t="s">
        <v>7064</v>
      </c>
      <c r="H193" s="38">
        <v>12000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12000</v>
      </c>
      <c r="U193" s="23"/>
      <c r="V193" s="24"/>
      <c r="W193" s="62" t="s">
        <v>4860</v>
      </c>
    </row>
    <row r="194" spans="1:23" ht="23.45" customHeight="1">
      <c r="A194" s="35" t="s">
        <v>132</v>
      </c>
      <c r="B194" s="35" t="s">
        <v>11106</v>
      </c>
      <c r="C194" s="35" t="s">
        <v>128</v>
      </c>
      <c r="D194" s="35" t="s">
        <v>129</v>
      </c>
      <c r="E194" s="36" t="s">
        <v>7800</v>
      </c>
      <c r="F194" s="35" t="s">
        <v>7212</v>
      </c>
      <c r="G194" s="37" t="s">
        <v>7079</v>
      </c>
      <c r="H194" s="38">
        <v>12000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12000</v>
      </c>
      <c r="U194" s="23"/>
      <c r="V194" s="24"/>
      <c r="W194" s="62" t="s">
        <v>4860</v>
      </c>
    </row>
    <row r="195" spans="1:23" ht="23.45" customHeight="1">
      <c r="A195" s="16" t="s">
        <v>127</v>
      </c>
      <c r="B195" s="16" t="s">
        <v>11106</v>
      </c>
      <c r="C195" s="16" t="s">
        <v>128</v>
      </c>
      <c r="D195" s="16" t="s">
        <v>129</v>
      </c>
      <c r="E195" s="25" t="s">
        <v>9482</v>
      </c>
      <c r="F195" s="16" t="s">
        <v>9481</v>
      </c>
      <c r="G195" s="26" t="s">
        <v>60</v>
      </c>
      <c r="H195" s="27">
        <v>10000</v>
      </c>
      <c r="I195" s="28"/>
      <c r="J195" s="29"/>
      <c r="K195" s="12">
        <v>1</v>
      </c>
      <c r="L195" s="77"/>
      <c r="M195" s="10"/>
      <c r="N195" s="11"/>
      <c r="O195" s="107">
        <v>0</v>
      </c>
      <c r="P195" s="107" t="s">
        <v>207</v>
      </c>
      <c r="Q195" s="147"/>
      <c r="R195" s="147" t="s">
        <v>12371</v>
      </c>
      <c r="S195" s="78">
        <v>0</v>
      </c>
      <c r="T195" s="48">
        <v>0</v>
      </c>
      <c r="U195" s="23"/>
      <c r="V195" s="24"/>
      <c r="W195" s="62" t="s">
        <v>4860</v>
      </c>
    </row>
    <row r="196" spans="1:23" ht="23.45" customHeight="1">
      <c r="A196" s="30"/>
      <c r="B196" s="30"/>
      <c r="C196" s="30"/>
      <c r="D196" s="30"/>
      <c r="E196" s="31"/>
      <c r="F196" s="30"/>
      <c r="G196" s="32"/>
      <c r="H196" s="33"/>
      <c r="I196" s="39"/>
      <c r="J196" s="40"/>
      <c r="K196" s="34"/>
      <c r="L196" s="76"/>
      <c r="M196" s="14"/>
      <c r="N196" s="15"/>
      <c r="O196" s="97">
        <v>0</v>
      </c>
      <c r="P196" s="97" t="s">
        <v>207</v>
      </c>
      <c r="Q196" s="146"/>
      <c r="R196" s="217"/>
      <c r="S196" s="78">
        <v>0</v>
      </c>
      <c r="T196" s="49">
        <v>0</v>
      </c>
      <c r="U196" s="23"/>
      <c r="V196" s="24"/>
      <c r="W196" s="62" t="s">
        <v>207</v>
      </c>
    </row>
    <row r="197" spans="1:23" ht="23.45" customHeight="1">
      <c r="A197" s="35" t="s">
        <v>12379</v>
      </c>
      <c r="B197" s="35" t="s">
        <v>12381</v>
      </c>
      <c r="C197" s="35" t="s">
        <v>12382</v>
      </c>
      <c r="D197" s="35" t="s">
        <v>12382</v>
      </c>
      <c r="E197" s="36"/>
      <c r="F197" s="13" t="s">
        <v>5207</v>
      </c>
      <c r="G197" s="37"/>
      <c r="H197" s="38"/>
      <c r="I197" s="39"/>
      <c r="J197" s="40"/>
      <c r="K197" s="41"/>
      <c r="L197" s="76"/>
      <c r="M197" s="14"/>
      <c r="N197" s="15"/>
      <c r="O197" s="97">
        <v>0</v>
      </c>
      <c r="P197" s="97" t="s">
        <v>207</v>
      </c>
      <c r="Q197" s="219" t="s">
        <v>12447</v>
      </c>
      <c r="R197" s="146"/>
      <c r="S197" s="78">
        <v>0</v>
      </c>
      <c r="T197" s="49">
        <v>0</v>
      </c>
      <c r="U197" s="23"/>
      <c r="V197" s="24"/>
      <c r="W197" s="62" t="s">
        <v>207</v>
      </c>
    </row>
    <row r="198" spans="1:23" ht="23.45" customHeight="1">
      <c r="A198" s="35"/>
      <c r="B198" s="149"/>
      <c r="C198" s="35"/>
      <c r="D198" s="35"/>
      <c r="E198" s="36"/>
      <c r="F198" s="112"/>
      <c r="G198" s="37"/>
      <c r="H198" s="38"/>
      <c r="I198" s="39"/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9">
        <v>0</v>
      </c>
      <c r="U198" s="23"/>
      <c r="V198" s="24"/>
      <c r="W198" s="62" t="s">
        <v>207</v>
      </c>
    </row>
    <row r="199" spans="1:23" ht="23.45" customHeight="1">
      <c r="A199" s="35" t="s">
        <v>511</v>
      </c>
      <c r="B199" s="67" t="s">
        <v>10702</v>
      </c>
      <c r="C199" s="35" t="s">
        <v>512</v>
      </c>
      <c r="D199" s="35" t="s">
        <v>512</v>
      </c>
      <c r="E199" s="36" t="s">
        <v>7801</v>
      </c>
      <c r="F199" s="35" t="s">
        <v>7802</v>
      </c>
      <c r="G199" s="37" t="s">
        <v>7803</v>
      </c>
      <c r="H199" s="38">
        <v>3500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3500</v>
      </c>
      <c r="U199" s="23"/>
      <c r="V199" s="24"/>
      <c r="W199" s="62" t="s">
        <v>514</v>
      </c>
    </row>
    <row r="200" spans="1:23" ht="23.45" customHeight="1">
      <c r="A200" s="246"/>
      <c r="B200" s="149"/>
      <c r="C200" s="246"/>
      <c r="D200" s="246"/>
      <c r="E200" s="247"/>
      <c r="F200" s="246"/>
      <c r="G200" s="248"/>
      <c r="H200" s="249"/>
      <c r="I200" s="250"/>
      <c r="J200" s="251"/>
      <c r="K200" s="252"/>
      <c r="L200" s="253"/>
      <c r="M200" s="254"/>
      <c r="N200" s="255"/>
      <c r="O200" s="97">
        <v>0</v>
      </c>
      <c r="P200" s="97" t="s">
        <v>207</v>
      </c>
      <c r="Q200" s="258"/>
      <c r="R200" s="258"/>
      <c r="S200" s="78">
        <v>0</v>
      </c>
      <c r="T200" s="49">
        <v>0</v>
      </c>
      <c r="U200" s="23"/>
      <c r="V200" s="24"/>
      <c r="W200" s="62" t="s">
        <v>207</v>
      </c>
    </row>
    <row r="201" spans="1:23" ht="23.45" customHeight="1">
      <c r="A201" s="246" t="s">
        <v>5074</v>
      </c>
      <c r="B201" s="246" t="s">
        <v>10939</v>
      </c>
      <c r="C201" s="246" t="s">
        <v>5076</v>
      </c>
      <c r="D201" s="246" t="s">
        <v>5076</v>
      </c>
      <c r="E201" s="247" t="s">
        <v>7804</v>
      </c>
      <c r="F201" s="246" t="s">
        <v>7805</v>
      </c>
      <c r="G201" s="248" t="s">
        <v>7067</v>
      </c>
      <c r="H201" s="249">
        <v>10000</v>
      </c>
      <c r="I201" s="250"/>
      <c r="J201" s="251">
        <v>12</v>
      </c>
      <c r="K201" s="252"/>
      <c r="L201" s="253"/>
      <c r="M201" s="254">
        <v>12</v>
      </c>
      <c r="N201" s="255"/>
      <c r="O201" s="97">
        <v>12</v>
      </c>
      <c r="P201" s="97" t="s">
        <v>207</v>
      </c>
      <c r="Q201" s="258"/>
      <c r="R201" s="258" t="s">
        <v>6893</v>
      </c>
      <c r="S201" s="78">
        <v>12</v>
      </c>
      <c r="T201" s="48">
        <v>0</v>
      </c>
      <c r="U201" s="23">
        <v>120000</v>
      </c>
      <c r="V201" s="24">
        <v>45881</v>
      </c>
      <c r="W201" s="62" t="s">
        <v>5077</v>
      </c>
    </row>
    <row r="202" spans="1:23" ht="23.45" customHeight="1">
      <c r="A202" s="35" t="s">
        <v>5074</v>
      </c>
      <c r="B202" s="35" t="s">
        <v>10939</v>
      </c>
      <c r="C202" s="35" t="s">
        <v>5076</v>
      </c>
      <c r="D202" s="35" t="s">
        <v>5076</v>
      </c>
      <c r="E202" s="36" t="s">
        <v>7804</v>
      </c>
      <c r="F202" s="35" t="s">
        <v>7805</v>
      </c>
      <c r="G202" s="37" t="s">
        <v>7067</v>
      </c>
      <c r="H202" s="38">
        <v>10000</v>
      </c>
      <c r="I202" s="39"/>
      <c r="J202" s="40">
        <v>7</v>
      </c>
      <c r="K202" s="41"/>
      <c r="L202" s="76"/>
      <c r="M202" s="14">
        <v>7</v>
      </c>
      <c r="N202" s="15"/>
      <c r="O202" s="97">
        <v>7</v>
      </c>
      <c r="P202" s="97" t="s">
        <v>207</v>
      </c>
      <c r="Q202" s="146"/>
      <c r="R202" s="146" t="s">
        <v>5185</v>
      </c>
      <c r="S202" s="78">
        <v>7</v>
      </c>
      <c r="T202" s="48">
        <v>0</v>
      </c>
      <c r="U202" s="23">
        <v>70000</v>
      </c>
      <c r="V202" s="24">
        <v>45880</v>
      </c>
      <c r="W202" s="62" t="s">
        <v>5077</v>
      </c>
    </row>
    <row r="203" spans="1:23" ht="23.45" customHeight="1">
      <c r="A203" s="35" t="s">
        <v>5074</v>
      </c>
      <c r="B203" s="35" t="s">
        <v>10939</v>
      </c>
      <c r="C203" s="35" t="s">
        <v>5076</v>
      </c>
      <c r="D203" s="35" t="s">
        <v>5076</v>
      </c>
      <c r="E203" s="36" t="s">
        <v>7804</v>
      </c>
      <c r="F203" s="35" t="s">
        <v>7805</v>
      </c>
      <c r="G203" s="37" t="s">
        <v>7067</v>
      </c>
      <c r="H203" s="38">
        <v>10000</v>
      </c>
      <c r="I203" s="39"/>
      <c r="J203" s="40">
        <v>5</v>
      </c>
      <c r="K203" s="41"/>
      <c r="L203" s="76"/>
      <c r="M203" s="14">
        <v>5</v>
      </c>
      <c r="N203" s="15"/>
      <c r="O203" s="97">
        <v>5</v>
      </c>
      <c r="P203" s="97" t="s">
        <v>207</v>
      </c>
      <c r="Q203" s="146"/>
      <c r="R203" s="146" t="s">
        <v>143</v>
      </c>
      <c r="S203" s="78">
        <v>5</v>
      </c>
      <c r="T203" s="48">
        <v>0</v>
      </c>
      <c r="U203" s="23">
        <v>80000</v>
      </c>
      <c r="V203" s="24">
        <v>45867</v>
      </c>
      <c r="W203" s="62" t="s">
        <v>5077</v>
      </c>
    </row>
    <row r="204" spans="1:23" ht="23.45" customHeight="1">
      <c r="A204" s="35" t="s">
        <v>5074</v>
      </c>
      <c r="B204" s="35" t="s">
        <v>10939</v>
      </c>
      <c r="C204" s="35" t="s">
        <v>5076</v>
      </c>
      <c r="D204" s="35" t="s">
        <v>5076</v>
      </c>
      <c r="E204" s="36" t="s">
        <v>7806</v>
      </c>
      <c r="F204" s="35" t="s">
        <v>7805</v>
      </c>
      <c r="G204" s="37" t="s">
        <v>6875</v>
      </c>
      <c r="H204" s="38">
        <v>10000</v>
      </c>
      <c r="I204" s="39"/>
      <c r="J204" s="40">
        <v>10</v>
      </c>
      <c r="K204" s="41"/>
      <c r="L204" s="76"/>
      <c r="M204" s="14">
        <v>10</v>
      </c>
      <c r="N204" s="15"/>
      <c r="O204" s="97">
        <v>10</v>
      </c>
      <c r="P204" s="97" t="s">
        <v>207</v>
      </c>
      <c r="Q204" s="146"/>
      <c r="R204" s="146" t="s">
        <v>84</v>
      </c>
      <c r="S204" s="78">
        <v>10</v>
      </c>
      <c r="T204" s="48">
        <v>0</v>
      </c>
      <c r="U204" s="23">
        <v>100000</v>
      </c>
      <c r="V204" s="24">
        <v>45881</v>
      </c>
      <c r="W204" s="62" t="s">
        <v>5077</v>
      </c>
    </row>
    <row r="205" spans="1:23" ht="23.45" customHeight="1">
      <c r="A205" s="35" t="s">
        <v>5074</v>
      </c>
      <c r="B205" s="35" t="s">
        <v>10939</v>
      </c>
      <c r="C205" s="35" t="s">
        <v>5076</v>
      </c>
      <c r="D205" s="35" t="s">
        <v>5076</v>
      </c>
      <c r="E205" s="36" t="s">
        <v>7806</v>
      </c>
      <c r="F205" s="35" t="s">
        <v>7805</v>
      </c>
      <c r="G205" s="37" t="s">
        <v>6875</v>
      </c>
      <c r="H205" s="38">
        <v>10000</v>
      </c>
      <c r="I205" s="39"/>
      <c r="J205" s="40">
        <v>9</v>
      </c>
      <c r="K205" s="41"/>
      <c r="L205" s="76"/>
      <c r="M205" s="14">
        <v>9</v>
      </c>
      <c r="N205" s="15"/>
      <c r="O205" s="97">
        <v>9</v>
      </c>
      <c r="P205" s="97" t="s">
        <v>207</v>
      </c>
      <c r="Q205" s="146"/>
      <c r="R205" s="146" t="s">
        <v>5186</v>
      </c>
      <c r="S205" s="78">
        <v>9</v>
      </c>
      <c r="T205" s="48">
        <v>0</v>
      </c>
      <c r="U205" s="23">
        <v>90000</v>
      </c>
      <c r="V205" s="24">
        <v>45880</v>
      </c>
      <c r="W205" s="62" t="s">
        <v>5077</v>
      </c>
    </row>
    <row r="206" spans="1:23" ht="23.45" customHeight="1">
      <c r="A206" s="35" t="s">
        <v>5074</v>
      </c>
      <c r="B206" s="35" t="s">
        <v>10939</v>
      </c>
      <c r="C206" s="35" t="s">
        <v>5076</v>
      </c>
      <c r="D206" s="35" t="s">
        <v>5076</v>
      </c>
      <c r="E206" s="36" t="s">
        <v>9405</v>
      </c>
      <c r="F206" s="35" t="s">
        <v>7805</v>
      </c>
      <c r="G206" s="37" t="s">
        <v>7055</v>
      </c>
      <c r="H206" s="38">
        <v>10000</v>
      </c>
      <c r="I206" s="39"/>
      <c r="J206" s="40">
        <v>10</v>
      </c>
      <c r="K206" s="41"/>
      <c r="L206" s="76"/>
      <c r="M206" s="14">
        <v>10</v>
      </c>
      <c r="N206" s="15"/>
      <c r="O206" s="97">
        <v>10</v>
      </c>
      <c r="P206" s="97" t="s">
        <v>207</v>
      </c>
      <c r="Q206" s="146"/>
      <c r="R206" s="146" t="s">
        <v>84</v>
      </c>
      <c r="S206" s="78">
        <v>10</v>
      </c>
      <c r="T206" s="48">
        <v>0</v>
      </c>
      <c r="U206" s="23">
        <v>100000</v>
      </c>
      <c r="V206" s="24">
        <v>45881</v>
      </c>
      <c r="W206" s="62" t="s">
        <v>5077</v>
      </c>
    </row>
    <row r="207" spans="1:23" ht="23.45" customHeight="1">
      <c r="A207" s="35" t="s">
        <v>5074</v>
      </c>
      <c r="B207" s="35" t="s">
        <v>10939</v>
      </c>
      <c r="C207" s="35" t="s">
        <v>5076</v>
      </c>
      <c r="D207" s="35" t="s">
        <v>5076</v>
      </c>
      <c r="E207" s="36" t="s">
        <v>9405</v>
      </c>
      <c r="F207" s="35" t="s">
        <v>7805</v>
      </c>
      <c r="G207" s="37" t="s">
        <v>7055</v>
      </c>
      <c r="H207" s="38">
        <v>10000</v>
      </c>
      <c r="I207" s="39"/>
      <c r="J207" s="40">
        <v>10</v>
      </c>
      <c r="K207" s="41"/>
      <c r="L207" s="76"/>
      <c r="M207" s="14">
        <v>10</v>
      </c>
      <c r="N207" s="15"/>
      <c r="O207" s="97">
        <v>10</v>
      </c>
      <c r="P207" s="97" t="s">
        <v>207</v>
      </c>
      <c r="Q207" s="146"/>
      <c r="R207" s="146" t="s">
        <v>84</v>
      </c>
      <c r="S207" s="78">
        <v>10</v>
      </c>
      <c r="T207" s="48">
        <v>0</v>
      </c>
      <c r="U207" s="23">
        <v>100000</v>
      </c>
      <c r="V207" s="24">
        <v>45880</v>
      </c>
      <c r="W207" s="62" t="s">
        <v>5077</v>
      </c>
    </row>
    <row r="208" spans="1:23" ht="23.45" customHeight="1">
      <c r="A208" s="246"/>
      <c r="B208" s="246"/>
      <c r="C208" s="246"/>
      <c r="D208" s="246"/>
      <c r="E208" s="247"/>
      <c r="F208" s="246"/>
      <c r="G208" s="248"/>
      <c r="H208" s="249"/>
      <c r="I208" s="250"/>
      <c r="J208" s="251"/>
      <c r="K208" s="252"/>
      <c r="L208" s="253"/>
      <c r="M208" s="254"/>
      <c r="N208" s="255"/>
      <c r="O208" s="97">
        <v>0</v>
      </c>
      <c r="P208" s="97" t="s">
        <v>207</v>
      </c>
      <c r="Q208" s="258"/>
      <c r="R208" s="258"/>
      <c r="S208" s="78">
        <v>0</v>
      </c>
      <c r="T208" s="49">
        <v>0</v>
      </c>
      <c r="U208" s="23"/>
      <c r="V208" s="24"/>
      <c r="W208" s="62" t="s">
        <v>207</v>
      </c>
    </row>
    <row r="209" spans="1:23" ht="23.45" customHeight="1">
      <c r="A209" s="246" t="s">
        <v>5477</v>
      </c>
      <c r="B209" s="246" t="s">
        <v>10969</v>
      </c>
      <c r="C209" s="246" t="s">
        <v>5479</v>
      </c>
      <c r="D209" s="246" t="s">
        <v>5479</v>
      </c>
      <c r="E209" s="247" t="s">
        <v>10399</v>
      </c>
      <c r="F209" s="246" t="s">
        <v>7808</v>
      </c>
      <c r="G209" s="248" t="s">
        <v>7064</v>
      </c>
      <c r="H209" s="249">
        <v>6000</v>
      </c>
      <c r="I209" s="250">
        <v>1</v>
      </c>
      <c r="J209" s="251"/>
      <c r="K209" s="252"/>
      <c r="L209" s="253"/>
      <c r="M209" s="254"/>
      <c r="N209" s="255"/>
      <c r="O209" s="97">
        <v>0</v>
      </c>
      <c r="P209" s="97" t="s">
        <v>207</v>
      </c>
      <c r="Q209" s="258" t="s">
        <v>12448</v>
      </c>
      <c r="R209" s="258"/>
      <c r="S209" s="78">
        <v>0</v>
      </c>
      <c r="T209" s="49">
        <v>0</v>
      </c>
      <c r="U209" s="23"/>
      <c r="V209" s="24"/>
      <c r="W209" s="62" t="s">
        <v>5481</v>
      </c>
    </row>
    <row r="210" spans="1:23" ht="23.45" customHeight="1">
      <c r="A210" s="246"/>
      <c r="B210" s="246"/>
      <c r="C210" s="246"/>
      <c r="D210" s="246"/>
      <c r="E210" s="247"/>
      <c r="F210" s="246"/>
      <c r="G210" s="248"/>
      <c r="H210" s="249"/>
      <c r="I210" s="250"/>
      <c r="J210" s="251"/>
      <c r="K210" s="252"/>
      <c r="L210" s="253"/>
      <c r="M210" s="254"/>
      <c r="N210" s="255"/>
      <c r="O210" s="97">
        <v>0</v>
      </c>
      <c r="P210" s="97" t="s">
        <v>207</v>
      </c>
      <c r="Q210" s="258"/>
      <c r="R210" s="258"/>
      <c r="S210" s="78">
        <v>0</v>
      </c>
      <c r="T210" s="49">
        <v>0</v>
      </c>
      <c r="U210" s="23"/>
      <c r="V210" s="24"/>
      <c r="W210" s="62" t="s">
        <v>207</v>
      </c>
    </row>
    <row r="211" spans="1:23" ht="23.45" customHeight="1">
      <c r="A211" s="35" t="s">
        <v>9268</v>
      </c>
      <c r="B211" s="35" t="s">
        <v>11120</v>
      </c>
      <c r="C211" s="35" t="s">
        <v>9270</v>
      </c>
      <c r="D211" s="35" t="s">
        <v>6971</v>
      </c>
      <c r="E211" s="36" t="s">
        <v>10017</v>
      </c>
      <c r="F211" s="35" t="s">
        <v>9856</v>
      </c>
      <c r="G211" s="37" t="s">
        <v>5959</v>
      </c>
      <c r="H211" s="38">
        <v>6000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6000</v>
      </c>
      <c r="U211" s="23"/>
      <c r="V211" s="24"/>
      <c r="W211" s="62" t="s">
        <v>9272</v>
      </c>
    </row>
    <row r="212" spans="1:23" ht="23.4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11605</v>
      </c>
      <c r="F213" s="35" t="s">
        <v>10015</v>
      </c>
      <c r="G213" s="37" t="s">
        <v>7307</v>
      </c>
      <c r="H213" s="38">
        <v>9000</v>
      </c>
      <c r="I213" s="39">
        <v>1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146"/>
      <c r="R213" s="146"/>
      <c r="S213" s="78">
        <v>0</v>
      </c>
      <c r="T213" s="48">
        <v>0</v>
      </c>
      <c r="U213" s="23"/>
      <c r="V213" s="24"/>
      <c r="W213" s="62" t="s">
        <v>4833</v>
      </c>
    </row>
    <row r="214" spans="1:23" ht="23.4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10400</v>
      </c>
      <c r="F214" s="35" t="s">
        <v>10015</v>
      </c>
      <c r="G214" s="37" t="s">
        <v>7076</v>
      </c>
      <c r="H214" s="38">
        <v>9000</v>
      </c>
      <c r="I214" s="39">
        <v>3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8">
        <v>0</v>
      </c>
      <c r="U214" s="23"/>
      <c r="V214" s="24"/>
      <c r="W214" s="62" t="s">
        <v>4833</v>
      </c>
    </row>
    <row r="215" spans="1:23" ht="23.4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7611</v>
      </c>
      <c r="F215" s="35" t="s">
        <v>7612</v>
      </c>
      <c r="G215" s="37" t="s">
        <v>5959</v>
      </c>
      <c r="H215" s="38">
        <v>9000</v>
      </c>
      <c r="I215" s="39">
        <v>3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9000</v>
      </c>
      <c r="U215" s="23"/>
      <c r="V215" s="24"/>
      <c r="W215" s="62" t="s">
        <v>4833</v>
      </c>
    </row>
    <row r="216" spans="1:23" ht="23.4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7929</v>
      </c>
      <c r="F216" s="35" t="s">
        <v>7612</v>
      </c>
      <c r="G216" s="37" t="s">
        <v>6874</v>
      </c>
      <c r="H216" s="38">
        <v>9000</v>
      </c>
      <c r="I216" s="39">
        <v>5</v>
      </c>
      <c r="J216" s="40"/>
      <c r="K216" s="41"/>
      <c r="L216" s="76">
        <v>5</v>
      </c>
      <c r="M216" s="14"/>
      <c r="N216" s="15"/>
      <c r="O216" s="97">
        <v>5</v>
      </c>
      <c r="P216" s="97" t="s">
        <v>207</v>
      </c>
      <c r="Q216" s="146" t="s">
        <v>12449</v>
      </c>
      <c r="R216" s="146"/>
      <c r="S216" s="78">
        <v>5</v>
      </c>
      <c r="T216" s="48">
        <v>45000</v>
      </c>
      <c r="U216" s="23"/>
      <c r="V216" s="24"/>
      <c r="W216" s="62" t="s">
        <v>4833</v>
      </c>
    </row>
    <row r="217" spans="1:23" ht="23.4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7613</v>
      </c>
      <c r="F217" s="35" t="s">
        <v>7612</v>
      </c>
      <c r="G217" s="37" t="s">
        <v>7064</v>
      </c>
      <c r="H217" s="38">
        <v>9000</v>
      </c>
      <c r="I217" s="39">
        <v>10</v>
      </c>
      <c r="J217" s="40"/>
      <c r="K217" s="41"/>
      <c r="L217" s="76">
        <v>10</v>
      </c>
      <c r="M217" s="14"/>
      <c r="N217" s="15"/>
      <c r="O217" s="97">
        <v>10</v>
      </c>
      <c r="P217" s="97" t="s">
        <v>207</v>
      </c>
      <c r="Q217" s="146"/>
      <c r="R217" s="146"/>
      <c r="S217" s="78">
        <v>10</v>
      </c>
      <c r="T217" s="48">
        <v>90000</v>
      </c>
      <c r="U217" s="23"/>
      <c r="V217" s="24"/>
      <c r="W217" s="62" t="s">
        <v>4833</v>
      </c>
    </row>
    <row r="218" spans="1:23" ht="23.45" customHeight="1">
      <c r="A218" s="35" t="s">
        <v>289</v>
      </c>
      <c r="B218" s="67" t="s">
        <v>10704</v>
      </c>
      <c r="C218" s="35" t="s">
        <v>291</v>
      </c>
      <c r="D218" s="35" t="s">
        <v>291</v>
      </c>
      <c r="E218" s="36" t="s">
        <v>7614</v>
      </c>
      <c r="F218" s="35" t="s">
        <v>7612</v>
      </c>
      <c r="G218" s="37" t="s">
        <v>6755</v>
      </c>
      <c r="H218" s="38">
        <v>9000</v>
      </c>
      <c r="I218" s="39">
        <v>10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46"/>
      <c r="R218" s="146"/>
      <c r="S218" s="78">
        <v>10</v>
      </c>
      <c r="T218" s="48">
        <v>90000</v>
      </c>
      <c r="U218" s="23"/>
      <c r="V218" s="24"/>
      <c r="W218" s="62" t="s">
        <v>4833</v>
      </c>
    </row>
    <row r="219" spans="1:23" ht="23.4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10401</v>
      </c>
      <c r="F219" s="35" t="s">
        <v>10016</v>
      </c>
      <c r="G219" s="37" t="s">
        <v>6875</v>
      </c>
      <c r="H219" s="38">
        <v>23000</v>
      </c>
      <c r="I219" s="39">
        <v>5</v>
      </c>
      <c r="J219" s="40"/>
      <c r="K219" s="41"/>
      <c r="L219" s="76">
        <v>5</v>
      </c>
      <c r="M219" s="14"/>
      <c r="N219" s="15"/>
      <c r="O219" s="97">
        <v>5</v>
      </c>
      <c r="P219" s="97" t="s">
        <v>207</v>
      </c>
      <c r="Q219" s="146"/>
      <c r="R219" s="146"/>
      <c r="S219" s="78">
        <v>5</v>
      </c>
      <c r="T219" s="48">
        <v>115000</v>
      </c>
      <c r="U219" s="23"/>
      <c r="V219" s="24"/>
      <c r="W219" s="62" t="s">
        <v>4833</v>
      </c>
    </row>
    <row r="220" spans="1:23" ht="23.45" customHeight="1">
      <c r="A220" s="35"/>
      <c r="B220" s="35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71</v>
      </c>
      <c r="B221" s="35" t="s">
        <v>10910</v>
      </c>
      <c r="C221" s="35" t="s">
        <v>73</v>
      </c>
      <c r="D221" s="35" t="s">
        <v>74</v>
      </c>
      <c r="E221" s="36" t="s">
        <v>7810</v>
      </c>
      <c r="F221" s="35" t="s">
        <v>7221</v>
      </c>
      <c r="G221" s="37" t="s">
        <v>7104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12000</v>
      </c>
      <c r="U221" s="23"/>
      <c r="V221" s="24"/>
      <c r="W221" s="62" t="s">
        <v>71</v>
      </c>
    </row>
    <row r="222" spans="1:23" ht="23.45" customHeight="1">
      <c r="A222" s="35" t="s">
        <v>71</v>
      </c>
      <c r="B222" s="35" t="s">
        <v>10910</v>
      </c>
      <c r="C222" s="35" t="s">
        <v>73</v>
      </c>
      <c r="D222" s="35" t="s">
        <v>74</v>
      </c>
      <c r="E222" s="36" t="s">
        <v>7220</v>
      </c>
      <c r="F222" s="35" t="s">
        <v>7221</v>
      </c>
      <c r="G222" s="37" t="s">
        <v>7147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12000</v>
      </c>
      <c r="U222" s="23"/>
      <c r="V222" s="24"/>
      <c r="W222" s="62" t="s">
        <v>71</v>
      </c>
    </row>
    <row r="223" spans="1:23" ht="23.45" customHeight="1">
      <c r="A223" s="35" t="s">
        <v>71</v>
      </c>
      <c r="B223" s="35" t="s">
        <v>10910</v>
      </c>
      <c r="C223" s="35" t="s">
        <v>73</v>
      </c>
      <c r="D223" s="35" t="s">
        <v>74</v>
      </c>
      <c r="E223" s="36" t="s">
        <v>11608</v>
      </c>
      <c r="F223" s="35" t="s">
        <v>7221</v>
      </c>
      <c r="G223" s="37" t="s">
        <v>7152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12000</v>
      </c>
      <c r="U223" s="23"/>
      <c r="V223" s="24"/>
      <c r="W223" s="62" t="s">
        <v>71</v>
      </c>
    </row>
    <row r="224" spans="1:23" ht="23.45" customHeight="1">
      <c r="A224" s="35" t="s">
        <v>71</v>
      </c>
      <c r="B224" s="35" t="s">
        <v>10910</v>
      </c>
      <c r="C224" s="35" t="s">
        <v>73</v>
      </c>
      <c r="D224" s="35" t="s">
        <v>74</v>
      </c>
      <c r="E224" s="36" t="s">
        <v>9595</v>
      </c>
      <c r="F224" s="35" t="s">
        <v>7221</v>
      </c>
      <c r="G224" s="37" t="s">
        <v>7151</v>
      </c>
      <c r="H224" s="38">
        <v>12000</v>
      </c>
      <c r="I224" s="39">
        <v>1</v>
      </c>
      <c r="J224" s="40"/>
      <c r="K224" s="41"/>
      <c r="L224" s="76">
        <v>1</v>
      </c>
      <c r="M224" s="14"/>
      <c r="N224" s="15"/>
      <c r="O224" s="97">
        <v>1</v>
      </c>
      <c r="P224" s="97" t="s">
        <v>207</v>
      </c>
      <c r="Q224" s="146"/>
      <c r="R224" s="146"/>
      <c r="S224" s="78">
        <v>1</v>
      </c>
      <c r="T224" s="48">
        <v>12000</v>
      </c>
      <c r="U224" s="23"/>
      <c r="V224" s="24"/>
      <c r="W224" s="62" t="s">
        <v>71</v>
      </c>
    </row>
    <row r="225" spans="1:23" ht="23.45" customHeight="1">
      <c r="A225" s="35"/>
      <c r="B225" s="35"/>
      <c r="C225" s="35"/>
      <c r="D225" s="35"/>
      <c r="E225" s="36"/>
      <c r="F225" s="35"/>
      <c r="G225" s="37"/>
      <c r="H225" s="38"/>
      <c r="I225" s="39"/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9">
        <v>0</v>
      </c>
      <c r="U225" s="23"/>
      <c r="V225" s="24"/>
      <c r="W225" s="62" t="s">
        <v>207</v>
      </c>
    </row>
    <row r="226" spans="1:23" ht="23.45" customHeight="1">
      <c r="A226" s="35" t="s">
        <v>9652</v>
      </c>
      <c r="B226" s="35" t="s">
        <v>10851</v>
      </c>
      <c r="C226" s="35" t="s">
        <v>6858</v>
      </c>
      <c r="D226" s="35" t="s">
        <v>6858</v>
      </c>
      <c r="E226" s="36" t="s">
        <v>12404</v>
      </c>
      <c r="F226" s="35" t="s">
        <v>10020</v>
      </c>
      <c r="G226" s="37" t="s">
        <v>7629</v>
      </c>
      <c r="H226" s="38">
        <v>8000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8000</v>
      </c>
      <c r="U226" s="23"/>
      <c r="V226" s="24"/>
      <c r="W226" s="62" t="s">
        <v>9654</v>
      </c>
    </row>
    <row r="227" spans="1:23" ht="23.45" customHeight="1">
      <c r="A227" s="35"/>
      <c r="B227" s="35"/>
      <c r="C227" s="35"/>
      <c r="D227" s="35"/>
      <c r="E227" s="36"/>
      <c r="F227" s="35"/>
      <c r="G227" s="37"/>
      <c r="H227" s="38"/>
      <c r="I227" s="39"/>
      <c r="J227" s="40"/>
      <c r="K227" s="41"/>
      <c r="L227" s="76"/>
      <c r="M227" s="14"/>
      <c r="N227" s="15"/>
      <c r="O227" s="97">
        <v>0</v>
      </c>
      <c r="P227" s="97" t="s">
        <v>207</v>
      </c>
      <c r="Q227" s="146"/>
      <c r="R227" s="146"/>
      <c r="S227" s="78">
        <v>0</v>
      </c>
      <c r="T227" s="49">
        <v>0</v>
      </c>
      <c r="U227" s="23"/>
      <c r="V227" s="24"/>
      <c r="W227" s="62" t="s">
        <v>207</v>
      </c>
    </row>
    <row r="228" spans="1:23" ht="23.45" customHeight="1">
      <c r="A228" s="35" t="s">
        <v>2076</v>
      </c>
      <c r="B228" s="35" t="s">
        <v>10774</v>
      </c>
      <c r="C228" s="35" t="s">
        <v>2078</v>
      </c>
      <c r="D228" s="35" t="s">
        <v>2078</v>
      </c>
      <c r="E228" s="36" t="s">
        <v>7225</v>
      </c>
      <c r="F228" s="35" t="s">
        <v>11900</v>
      </c>
      <c r="G228" s="37" t="s">
        <v>12405</v>
      </c>
      <c r="H228" s="38">
        <v>8000</v>
      </c>
      <c r="I228" s="39">
        <v>1</v>
      </c>
      <c r="J228" s="40"/>
      <c r="K228" s="41"/>
      <c r="L228" s="76">
        <v>1</v>
      </c>
      <c r="M228" s="14"/>
      <c r="N228" s="15"/>
      <c r="O228" s="97">
        <v>1</v>
      </c>
      <c r="P228" s="97" t="s">
        <v>207</v>
      </c>
      <c r="Q228" s="146"/>
      <c r="R228" s="146"/>
      <c r="S228" s="78">
        <v>1</v>
      </c>
      <c r="T228" s="48">
        <v>8000</v>
      </c>
      <c r="U228" s="23"/>
      <c r="V228" s="24"/>
      <c r="W228" s="62" t="s">
        <v>469</v>
      </c>
    </row>
    <row r="229" spans="1:23" ht="23.45" customHeight="1">
      <c r="A229" s="35" t="s">
        <v>2076</v>
      </c>
      <c r="B229" s="35" t="s">
        <v>10774</v>
      </c>
      <c r="C229" s="35" t="s">
        <v>2078</v>
      </c>
      <c r="D229" s="35" t="s">
        <v>2078</v>
      </c>
      <c r="E229" s="36" t="s">
        <v>12406</v>
      </c>
      <c r="F229" s="35" t="s">
        <v>7228</v>
      </c>
      <c r="G229" s="37" t="s">
        <v>7067</v>
      </c>
      <c r="H229" s="38">
        <v>6000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6000</v>
      </c>
      <c r="U229" s="23"/>
      <c r="V229" s="24"/>
      <c r="W229" s="62" t="s">
        <v>469</v>
      </c>
    </row>
    <row r="230" spans="1:23" ht="23.45" customHeight="1">
      <c r="A230" s="35" t="s">
        <v>2076</v>
      </c>
      <c r="B230" s="35" t="s">
        <v>10774</v>
      </c>
      <c r="C230" s="35" t="s">
        <v>2078</v>
      </c>
      <c r="D230" s="35" t="s">
        <v>2078</v>
      </c>
      <c r="E230" s="36" t="s">
        <v>9410</v>
      </c>
      <c r="F230" s="35" t="s">
        <v>7228</v>
      </c>
      <c r="G230" s="37" t="s">
        <v>7076</v>
      </c>
      <c r="H230" s="38">
        <v>6000</v>
      </c>
      <c r="I230" s="39">
        <v>2</v>
      </c>
      <c r="J230" s="40"/>
      <c r="K230" s="41"/>
      <c r="L230" s="76">
        <v>2</v>
      </c>
      <c r="M230" s="14"/>
      <c r="N230" s="15"/>
      <c r="O230" s="97">
        <v>2</v>
      </c>
      <c r="P230" s="97" t="s">
        <v>207</v>
      </c>
      <c r="Q230" s="146"/>
      <c r="R230" s="146"/>
      <c r="S230" s="78">
        <v>2</v>
      </c>
      <c r="T230" s="48">
        <v>12000</v>
      </c>
      <c r="U230" s="23"/>
      <c r="V230" s="24"/>
      <c r="W230" s="62" t="s">
        <v>469</v>
      </c>
    </row>
    <row r="231" spans="1:23" ht="23.45" customHeight="1">
      <c r="A231" s="35" t="s">
        <v>2076</v>
      </c>
      <c r="B231" s="35" t="s">
        <v>10774</v>
      </c>
      <c r="C231" s="35" t="s">
        <v>2078</v>
      </c>
      <c r="D231" s="35" t="s">
        <v>2078</v>
      </c>
      <c r="E231" s="36" t="s">
        <v>7229</v>
      </c>
      <c r="F231" s="35" t="s">
        <v>7228</v>
      </c>
      <c r="G231" s="37" t="s">
        <v>7079</v>
      </c>
      <c r="H231" s="38">
        <v>6000</v>
      </c>
      <c r="I231" s="39">
        <v>1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12437</v>
      </c>
      <c r="R231" s="146"/>
      <c r="S231" s="78">
        <v>0</v>
      </c>
      <c r="T231" s="48">
        <v>0</v>
      </c>
      <c r="U231" s="23"/>
      <c r="V231" s="24"/>
      <c r="W231" s="62" t="s">
        <v>469</v>
      </c>
    </row>
    <row r="232" spans="1:23" ht="23.45" customHeight="1">
      <c r="A232" s="35" t="s">
        <v>2076</v>
      </c>
      <c r="B232" s="35" t="s">
        <v>10774</v>
      </c>
      <c r="C232" s="35" t="s">
        <v>2078</v>
      </c>
      <c r="D232" s="35" t="s">
        <v>2078</v>
      </c>
      <c r="E232" s="36" t="s">
        <v>7655</v>
      </c>
      <c r="F232" s="35" t="s">
        <v>7656</v>
      </c>
      <c r="G232" s="37" t="s">
        <v>7140</v>
      </c>
      <c r="H232" s="38">
        <v>5000</v>
      </c>
      <c r="I232" s="39">
        <v>8</v>
      </c>
      <c r="J232" s="40"/>
      <c r="K232" s="41"/>
      <c r="L232" s="76">
        <v>1</v>
      </c>
      <c r="M232" s="14"/>
      <c r="N232" s="15"/>
      <c r="O232" s="97">
        <v>1</v>
      </c>
      <c r="P232" s="97" t="s">
        <v>207</v>
      </c>
      <c r="Q232" s="146" t="s">
        <v>12439</v>
      </c>
      <c r="R232" s="146"/>
      <c r="S232" s="78">
        <v>1</v>
      </c>
      <c r="T232" s="48">
        <v>5000</v>
      </c>
      <c r="U232" s="23"/>
      <c r="V232" s="24"/>
      <c r="W232" s="62" t="s">
        <v>469</v>
      </c>
    </row>
    <row r="233" spans="1:23" ht="23.45" customHeight="1">
      <c r="A233" s="16" t="s">
        <v>5582</v>
      </c>
      <c r="B233" s="16" t="s">
        <v>10774</v>
      </c>
      <c r="C233" s="16" t="s">
        <v>2078</v>
      </c>
      <c r="D233" s="16" t="s">
        <v>2078</v>
      </c>
      <c r="E233" s="25" t="s">
        <v>6016</v>
      </c>
      <c r="F233" s="16" t="s">
        <v>6017</v>
      </c>
      <c r="G233" s="26" t="s">
        <v>147</v>
      </c>
      <c r="H233" s="27">
        <v>6000</v>
      </c>
      <c r="I233" s="28"/>
      <c r="J233" s="29"/>
      <c r="K233" s="84">
        <v>1</v>
      </c>
      <c r="L233" s="77"/>
      <c r="M233" s="10"/>
      <c r="N233" s="11"/>
      <c r="O233" s="97">
        <v>0</v>
      </c>
      <c r="P233" s="97" t="s">
        <v>207</v>
      </c>
      <c r="Q233" s="231" t="s">
        <v>36</v>
      </c>
      <c r="R233" s="147" t="s">
        <v>12033</v>
      </c>
      <c r="S233" s="78">
        <v>0</v>
      </c>
      <c r="T233" s="48">
        <v>0</v>
      </c>
      <c r="U233" s="23"/>
      <c r="V233" s="24"/>
      <c r="W233" s="62" t="s">
        <v>469</v>
      </c>
    </row>
    <row r="234" spans="1:23" ht="23.45" customHeight="1">
      <c r="A234" s="168"/>
      <c r="B234" s="168"/>
      <c r="C234" s="168"/>
      <c r="D234" s="168"/>
      <c r="E234" s="169"/>
      <c r="F234" s="168"/>
      <c r="G234" s="170"/>
      <c r="H234" s="171"/>
      <c r="I234" s="172"/>
      <c r="J234" s="173"/>
      <c r="K234" s="174"/>
      <c r="L234" s="175"/>
      <c r="M234" s="176"/>
      <c r="N234" s="177"/>
      <c r="O234" s="97">
        <v>0</v>
      </c>
      <c r="P234" s="97" t="s">
        <v>207</v>
      </c>
      <c r="Q234" s="305"/>
      <c r="R234" s="21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76</v>
      </c>
      <c r="B235" s="67" t="s">
        <v>10573</v>
      </c>
      <c r="C235" s="35" t="s">
        <v>78</v>
      </c>
      <c r="D235" s="35" t="s">
        <v>78</v>
      </c>
      <c r="E235" s="36" t="s">
        <v>12100</v>
      </c>
      <c r="F235" s="35" t="s">
        <v>7231</v>
      </c>
      <c r="G235" s="37" t="s">
        <v>7294</v>
      </c>
      <c r="H235" s="38">
        <v>19000</v>
      </c>
      <c r="I235" s="39">
        <v>1</v>
      </c>
      <c r="J235" s="40"/>
      <c r="K235" s="41"/>
      <c r="L235" s="76"/>
      <c r="M235" s="14"/>
      <c r="N235" s="15"/>
      <c r="O235" s="97">
        <v>0</v>
      </c>
      <c r="P235" s="97" t="s">
        <v>207</v>
      </c>
      <c r="Q235" s="146" t="s">
        <v>11184</v>
      </c>
      <c r="R235" s="146"/>
      <c r="S235" s="78">
        <v>0</v>
      </c>
      <c r="T235" s="48">
        <v>0</v>
      </c>
      <c r="U235" s="23"/>
      <c r="V235" s="24"/>
      <c r="W235" s="62" t="s">
        <v>297</v>
      </c>
    </row>
    <row r="236" spans="1:23" ht="23.45" customHeight="1">
      <c r="A236" s="35" t="s">
        <v>76</v>
      </c>
      <c r="B236" s="67" t="s">
        <v>10573</v>
      </c>
      <c r="C236" s="35" t="s">
        <v>78</v>
      </c>
      <c r="D236" s="35" t="s">
        <v>78</v>
      </c>
      <c r="E236" s="36" t="s">
        <v>7232</v>
      </c>
      <c r="F236" s="35" t="s">
        <v>7233</v>
      </c>
      <c r="G236" s="37" t="s">
        <v>7067</v>
      </c>
      <c r="H236" s="38">
        <v>17000</v>
      </c>
      <c r="I236" s="39">
        <v>40</v>
      </c>
      <c r="J236" s="40"/>
      <c r="K236" s="41"/>
      <c r="L236" s="76">
        <v>9</v>
      </c>
      <c r="M236" s="14"/>
      <c r="N236" s="15"/>
      <c r="O236" s="97">
        <v>9</v>
      </c>
      <c r="P236" s="97" t="s">
        <v>207</v>
      </c>
      <c r="Q236" s="146" t="s">
        <v>12450</v>
      </c>
      <c r="R236" s="146"/>
      <c r="S236" s="78">
        <v>9</v>
      </c>
      <c r="T236" s="48">
        <v>153000</v>
      </c>
      <c r="U236" s="23"/>
      <c r="V236" s="24"/>
      <c r="W236" s="62" t="s">
        <v>297</v>
      </c>
    </row>
    <row r="237" spans="1:23" ht="23.45" customHeight="1">
      <c r="A237" s="246" t="s">
        <v>76</v>
      </c>
      <c r="B237" s="246" t="s">
        <v>10573</v>
      </c>
      <c r="C237" s="246" t="s">
        <v>78</v>
      </c>
      <c r="D237" s="246" t="s">
        <v>78</v>
      </c>
      <c r="E237" s="247" t="s">
        <v>7234</v>
      </c>
      <c r="F237" s="246" t="s">
        <v>7233</v>
      </c>
      <c r="G237" s="248" t="s">
        <v>6875</v>
      </c>
      <c r="H237" s="249">
        <v>17000</v>
      </c>
      <c r="I237" s="250">
        <v>9</v>
      </c>
      <c r="J237" s="251"/>
      <c r="K237" s="252"/>
      <c r="L237" s="253">
        <v>9</v>
      </c>
      <c r="M237" s="254"/>
      <c r="N237" s="255"/>
      <c r="O237" s="97">
        <v>9</v>
      </c>
      <c r="P237" s="97" t="s">
        <v>207</v>
      </c>
      <c r="Q237" s="258"/>
      <c r="R237" s="258"/>
      <c r="S237" s="78">
        <v>9</v>
      </c>
      <c r="T237" s="48">
        <v>153000</v>
      </c>
      <c r="U237" s="23"/>
      <c r="V237" s="24"/>
      <c r="W237" s="62" t="s">
        <v>297</v>
      </c>
    </row>
    <row r="238" spans="1:23" ht="23.45" customHeight="1">
      <c r="A238" s="35" t="s">
        <v>76</v>
      </c>
      <c r="B238" s="35" t="s">
        <v>10573</v>
      </c>
      <c r="C238" s="35" t="s">
        <v>78</v>
      </c>
      <c r="D238" s="35" t="s">
        <v>78</v>
      </c>
      <c r="E238" s="36" t="s">
        <v>9596</v>
      </c>
      <c r="F238" s="35" t="s">
        <v>9597</v>
      </c>
      <c r="G238" s="37" t="s">
        <v>7067</v>
      </c>
      <c r="H238" s="38">
        <v>14000</v>
      </c>
      <c r="I238" s="39">
        <v>4</v>
      </c>
      <c r="J238" s="40"/>
      <c r="K238" s="41"/>
      <c r="L238" s="76">
        <v>4</v>
      </c>
      <c r="M238" s="14"/>
      <c r="N238" s="15"/>
      <c r="O238" s="97">
        <v>4</v>
      </c>
      <c r="P238" s="97" t="s">
        <v>207</v>
      </c>
      <c r="Q238" s="146"/>
      <c r="R238" s="146"/>
      <c r="S238" s="78">
        <v>4</v>
      </c>
      <c r="T238" s="48">
        <v>56000</v>
      </c>
      <c r="U238" s="23"/>
      <c r="V238" s="24"/>
      <c r="W238" s="62" t="s">
        <v>297</v>
      </c>
    </row>
    <row r="239" spans="1:23" ht="23.45" customHeight="1">
      <c r="A239" s="35" t="s">
        <v>76</v>
      </c>
      <c r="B239" s="35" t="s">
        <v>10573</v>
      </c>
      <c r="C239" s="35" t="s">
        <v>78</v>
      </c>
      <c r="D239" s="35" t="s">
        <v>78</v>
      </c>
      <c r="E239" s="36" t="s">
        <v>9598</v>
      </c>
      <c r="F239" s="35" t="s">
        <v>9597</v>
      </c>
      <c r="G239" s="37" t="s">
        <v>6875</v>
      </c>
      <c r="H239" s="38">
        <v>14000</v>
      </c>
      <c r="I239" s="39">
        <v>7</v>
      </c>
      <c r="J239" s="40"/>
      <c r="K239" s="41"/>
      <c r="L239" s="76">
        <v>7</v>
      </c>
      <c r="M239" s="14"/>
      <c r="N239" s="15"/>
      <c r="O239" s="97">
        <v>7</v>
      </c>
      <c r="P239" s="97" t="s">
        <v>207</v>
      </c>
      <c r="Q239" s="146"/>
      <c r="R239" s="146"/>
      <c r="S239" s="78">
        <v>7</v>
      </c>
      <c r="T239" s="48">
        <v>98000</v>
      </c>
      <c r="U239" s="23"/>
      <c r="V239" s="24"/>
      <c r="W239" s="62" t="s">
        <v>297</v>
      </c>
    </row>
    <row r="240" spans="1:23" ht="23.45" customHeight="1">
      <c r="A240" s="16" t="s">
        <v>80</v>
      </c>
      <c r="B240" s="16" t="s">
        <v>10573</v>
      </c>
      <c r="C240" s="16" t="s">
        <v>78</v>
      </c>
      <c r="D240" s="16" t="s">
        <v>78</v>
      </c>
      <c r="E240" s="25" t="s">
        <v>4874</v>
      </c>
      <c r="F240" s="16" t="s">
        <v>4875</v>
      </c>
      <c r="G240" s="26" t="s">
        <v>130</v>
      </c>
      <c r="H240" s="27">
        <v>17000</v>
      </c>
      <c r="I240" s="28"/>
      <c r="J240" s="29"/>
      <c r="K240" s="12">
        <v>1</v>
      </c>
      <c r="L240" s="77"/>
      <c r="M240" s="10"/>
      <c r="N240" s="11"/>
      <c r="O240" s="97">
        <v>0</v>
      </c>
      <c r="P240" s="97" t="s">
        <v>207</v>
      </c>
      <c r="Q240" s="233" t="s">
        <v>11666</v>
      </c>
      <c r="R240" s="147" t="s">
        <v>10226</v>
      </c>
      <c r="S240" s="78">
        <v>0</v>
      </c>
      <c r="T240" s="48">
        <v>0</v>
      </c>
      <c r="U240" s="23"/>
      <c r="V240" s="24"/>
      <c r="W240" s="62" t="s">
        <v>297</v>
      </c>
    </row>
    <row r="241" spans="1:23" ht="23.45" customHeight="1">
      <c r="A241" s="16" t="s">
        <v>80</v>
      </c>
      <c r="B241" s="16" t="s">
        <v>12222</v>
      </c>
      <c r="C241" s="16" t="s">
        <v>78</v>
      </c>
      <c r="D241" s="16" t="s">
        <v>78</v>
      </c>
      <c r="E241" s="25" t="s">
        <v>4874</v>
      </c>
      <c r="F241" s="16" t="s">
        <v>4875</v>
      </c>
      <c r="G241" s="26" t="s">
        <v>130</v>
      </c>
      <c r="H241" s="27">
        <v>17000</v>
      </c>
      <c r="I241" s="28"/>
      <c r="J241" s="29"/>
      <c r="K241" s="12">
        <v>1</v>
      </c>
      <c r="L241" s="77"/>
      <c r="M241" s="10"/>
      <c r="N241" s="11"/>
      <c r="O241" s="97">
        <v>0</v>
      </c>
      <c r="P241" s="97" t="s">
        <v>207</v>
      </c>
      <c r="Q241" s="233" t="s">
        <v>11666</v>
      </c>
      <c r="R241" s="147" t="s">
        <v>11885</v>
      </c>
      <c r="S241" s="78">
        <v>0</v>
      </c>
      <c r="T241" s="48">
        <v>0</v>
      </c>
      <c r="U241" s="23"/>
      <c r="V241" s="24"/>
      <c r="W241" s="62" t="s">
        <v>297</v>
      </c>
    </row>
    <row r="242" spans="1:23" ht="23.45" customHeight="1">
      <c r="A242" s="16" t="s">
        <v>80</v>
      </c>
      <c r="B242" s="16" t="s">
        <v>10573</v>
      </c>
      <c r="C242" s="16" t="s">
        <v>78</v>
      </c>
      <c r="D242" s="16" t="s">
        <v>78</v>
      </c>
      <c r="E242" s="25" t="s">
        <v>11481</v>
      </c>
      <c r="F242" s="16" t="s">
        <v>11480</v>
      </c>
      <c r="G242" s="26" t="s">
        <v>130</v>
      </c>
      <c r="H242" s="27">
        <v>14000</v>
      </c>
      <c r="I242" s="28"/>
      <c r="J242" s="29"/>
      <c r="K242" s="12">
        <v>1</v>
      </c>
      <c r="L242" s="77"/>
      <c r="M242" s="10"/>
      <c r="N242" s="11"/>
      <c r="O242" s="97">
        <v>0</v>
      </c>
      <c r="P242" s="97" t="s">
        <v>207</v>
      </c>
      <c r="Q242" s="233" t="s">
        <v>11666</v>
      </c>
      <c r="R242" s="147" t="s">
        <v>11523</v>
      </c>
      <c r="S242" s="78">
        <v>0</v>
      </c>
      <c r="T242" s="48">
        <v>0</v>
      </c>
      <c r="U242" s="23"/>
      <c r="V242" s="24"/>
      <c r="W242" s="62" t="s">
        <v>297</v>
      </c>
    </row>
    <row r="243" spans="1:23" ht="23.45" customHeight="1">
      <c r="A243" s="16" t="s">
        <v>80</v>
      </c>
      <c r="B243" s="16" t="s">
        <v>10573</v>
      </c>
      <c r="C243" s="16" t="s">
        <v>78</v>
      </c>
      <c r="D243" s="16" t="s">
        <v>78</v>
      </c>
      <c r="E243" s="25" t="s">
        <v>11509</v>
      </c>
      <c r="F243" s="16" t="s">
        <v>11480</v>
      </c>
      <c r="G243" s="26" t="s">
        <v>146</v>
      </c>
      <c r="H243" s="27">
        <v>14000</v>
      </c>
      <c r="I243" s="28"/>
      <c r="J243" s="29"/>
      <c r="K243" s="12">
        <v>1</v>
      </c>
      <c r="L243" s="77"/>
      <c r="M243" s="10"/>
      <c r="N243" s="11"/>
      <c r="O243" s="97">
        <v>0</v>
      </c>
      <c r="P243" s="97" t="s">
        <v>207</v>
      </c>
      <c r="Q243" s="233" t="s">
        <v>11666</v>
      </c>
      <c r="R243" s="147" t="s">
        <v>11523</v>
      </c>
      <c r="S243" s="78">
        <v>0</v>
      </c>
      <c r="T243" s="48">
        <v>0</v>
      </c>
      <c r="U243" s="23"/>
      <c r="V243" s="24"/>
      <c r="W243" s="62" t="s">
        <v>297</v>
      </c>
    </row>
    <row r="244" spans="1:23" ht="23.45" customHeight="1">
      <c r="A244" s="16"/>
      <c r="B244" s="16"/>
      <c r="C244" s="16"/>
      <c r="D244" s="16"/>
      <c r="E244" s="25"/>
      <c r="F244" s="16"/>
      <c r="G244" s="26"/>
      <c r="H244" s="27"/>
      <c r="I244" s="28"/>
      <c r="J244" s="29"/>
      <c r="K244" s="12"/>
      <c r="L244" s="77"/>
      <c r="M244" s="10"/>
      <c r="N244" s="11"/>
      <c r="O244" s="97">
        <v>0</v>
      </c>
      <c r="P244" s="97" t="s">
        <v>207</v>
      </c>
      <c r="Q244" s="233"/>
      <c r="R244" s="147"/>
      <c r="S244" s="78">
        <v>0</v>
      </c>
      <c r="T244" s="49">
        <v>0</v>
      </c>
      <c r="U244" s="23"/>
      <c r="V244" s="24"/>
      <c r="W244" s="62" t="s">
        <v>207</v>
      </c>
    </row>
    <row r="245" spans="1:23" ht="23.45" customHeight="1">
      <c r="A245" s="35" t="s">
        <v>3716</v>
      </c>
      <c r="B245" s="35" t="s">
        <v>11021</v>
      </c>
      <c r="C245" s="35" t="s">
        <v>567</v>
      </c>
      <c r="D245" s="35" t="s">
        <v>567</v>
      </c>
      <c r="E245" s="36" t="s">
        <v>7237</v>
      </c>
      <c r="F245" s="35" t="s">
        <v>7236</v>
      </c>
      <c r="G245" s="37" t="s">
        <v>6875</v>
      </c>
      <c r="H245" s="38">
        <v>7000</v>
      </c>
      <c r="I245" s="39">
        <v>2</v>
      </c>
      <c r="J245" s="40"/>
      <c r="K245" s="41"/>
      <c r="L245" s="76">
        <v>2</v>
      </c>
      <c r="M245" s="14"/>
      <c r="N245" s="15"/>
      <c r="O245" s="97">
        <v>2</v>
      </c>
      <c r="P245" s="97" t="s">
        <v>207</v>
      </c>
      <c r="Q245" s="146"/>
      <c r="R245" s="146"/>
      <c r="S245" s="78">
        <v>2</v>
      </c>
      <c r="T245" s="48">
        <v>14000</v>
      </c>
      <c r="U245" s="23"/>
      <c r="V245" s="24"/>
      <c r="W245" s="62" t="s">
        <v>569</v>
      </c>
    </row>
    <row r="246" spans="1:23" ht="23.4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85</v>
      </c>
      <c r="B247" s="35" t="s">
        <v>11015</v>
      </c>
      <c r="C247" s="35" t="s">
        <v>87</v>
      </c>
      <c r="D247" s="35" t="s">
        <v>88</v>
      </c>
      <c r="E247" s="36" t="s">
        <v>9716</v>
      </c>
      <c r="F247" s="35" t="s">
        <v>7239</v>
      </c>
      <c r="G247" s="37" t="s">
        <v>7609</v>
      </c>
      <c r="H247" s="38">
        <v>11500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11500</v>
      </c>
      <c r="U247" s="23"/>
      <c r="V247" s="24"/>
      <c r="W247" s="62" t="s">
        <v>302</v>
      </c>
    </row>
    <row r="248" spans="1:23" ht="23.45" customHeight="1">
      <c r="A248" s="35" t="s">
        <v>85</v>
      </c>
      <c r="B248" s="35" t="s">
        <v>11015</v>
      </c>
      <c r="C248" s="35" t="s">
        <v>87</v>
      </c>
      <c r="D248" s="35" t="s">
        <v>88</v>
      </c>
      <c r="E248" s="36" t="s">
        <v>7238</v>
      </c>
      <c r="F248" s="35" t="s">
        <v>7239</v>
      </c>
      <c r="G248" s="37" t="s">
        <v>7240</v>
      </c>
      <c r="H248" s="38">
        <v>11500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11500</v>
      </c>
      <c r="U248" s="23"/>
      <c r="V248" s="24"/>
      <c r="W248" s="62" t="s">
        <v>302</v>
      </c>
    </row>
    <row r="249" spans="1:23" ht="23.45" customHeight="1">
      <c r="A249" s="35" t="s">
        <v>85</v>
      </c>
      <c r="B249" s="35" t="s">
        <v>11015</v>
      </c>
      <c r="C249" s="35" t="s">
        <v>87</v>
      </c>
      <c r="D249" s="35" t="s">
        <v>88</v>
      </c>
      <c r="E249" s="36" t="s">
        <v>9521</v>
      </c>
      <c r="F249" s="35" t="s">
        <v>7242</v>
      </c>
      <c r="G249" s="37" t="s">
        <v>7055</v>
      </c>
      <c r="H249" s="38">
        <v>21000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21000</v>
      </c>
      <c r="U249" s="23"/>
      <c r="V249" s="24"/>
      <c r="W249" s="62" t="s">
        <v>302</v>
      </c>
    </row>
    <row r="250" spans="1:23" ht="23.45" customHeight="1">
      <c r="A250" s="35" t="s">
        <v>85</v>
      </c>
      <c r="B250" s="35" t="s">
        <v>11015</v>
      </c>
      <c r="C250" s="35" t="s">
        <v>87</v>
      </c>
      <c r="D250" s="35" t="s">
        <v>88</v>
      </c>
      <c r="E250" s="36" t="s">
        <v>7244</v>
      </c>
      <c r="F250" s="35" t="s">
        <v>7245</v>
      </c>
      <c r="G250" s="37" t="s">
        <v>7055</v>
      </c>
      <c r="H250" s="38">
        <v>11000</v>
      </c>
      <c r="I250" s="39"/>
      <c r="J250" s="40">
        <v>1</v>
      </c>
      <c r="K250" s="41"/>
      <c r="L250" s="76"/>
      <c r="M250" s="14">
        <v>1</v>
      </c>
      <c r="N250" s="15"/>
      <c r="O250" s="97">
        <v>1</v>
      </c>
      <c r="P250" s="97" t="s">
        <v>207</v>
      </c>
      <c r="Q250" s="146"/>
      <c r="R250" s="146" t="s">
        <v>504</v>
      </c>
      <c r="S250" s="78">
        <v>1</v>
      </c>
      <c r="T250" s="48">
        <v>0</v>
      </c>
      <c r="U250" s="23">
        <v>11000</v>
      </c>
      <c r="V250" s="24">
        <v>45887</v>
      </c>
      <c r="W250" s="62" t="s">
        <v>302</v>
      </c>
    </row>
    <row r="251" spans="1:23" ht="23.45" customHeight="1">
      <c r="A251" s="35" t="s">
        <v>85</v>
      </c>
      <c r="B251" s="35" t="s">
        <v>11015</v>
      </c>
      <c r="C251" s="35" t="s">
        <v>87</v>
      </c>
      <c r="D251" s="35" t="s">
        <v>88</v>
      </c>
      <c r="E251" s="36" t="s">
        <v>7244</v>
      </c>
      <c r="F251" s="35" t="s">
        <v>7245</v>
      </c>
      <c r="G251" s="37" t="s">
        <v>7055</v>
      </c>
      <c r="H251" s="38">
        <v>11000</v>
      </c>
      <c r="I251" s="39"/>
      <c r="J251" s="40">
        <v>1</v>
      </c>
      <c r="K251" s="41"/>
      <c r="L251" s="76"/>
      <c r="M251" s="14">
        <v>1</v>
      </c>
      <c r="N251" s="15"/>
      <c r="O251" s="97">
        <v>1</v>
      </c>
      <c r="P251" s="97" t="s">
        <v>207</v>
      </c>
      <c r="Q251" s="146"/>
      <c r="R251" s="146" t="s">
        <v>504</v>
      </c>
      <c r="S251" s="78">
        <v>1</v>
      </c>
      <c r="T251" s="48">
        <v>0</v>
      </c>
      <c r="U251" s="23">
        <v>11000</v>
      </c>
      <c r="V251" s="24">
        <v>45882</v>
      </c>
      <c r="W251" s="62" t="s">
        <v>302</v>
      </c>
    </row>
    <row r="252" spans="1:23" ht="23.45" customHeight="1">
      <c r="A252" s="30" t="s">
        <v>303</v>
      </c>
      <c r="B252" s="69" t="s">
        <v>11015</v>
      </c>
      <c r="C252" s="30" t="s">
        <v>87</v>
      </c>
      <c r="D252" s="30" t="s">
        <v>88</v>
      </c>
      <c r="E252" s="31" t="s">
        <v>6119</v>
      </c>
      <c r="F252" s="30" t="s">
        <v>6120</v>
      </c>
      <c r="G252" s="32" t="s">
        <v>147</v>
      </c>
      <c r="H252" s="33">
        <v>21000</v>
      </c>
      <c r="I252" s="39"/>
      <c r="J252" s="40"/>
      <c r="K252" s="34">
        <v>1</v>
      </c>
      <c r="L252" s="77"/>
      <c r="M252" s="10"/>
      <c r="N252" s="11"/>
      <c r="O252" s="97">
        <v>0</v>
      </c>
      <c r="P252" s="97" t="s">
        <v>207</v>
      </c>
      <c r="Q252" s="146"/>
      <c r="R252" s="217" t="s">
        <v>12497</v>
      </c>
      <c r="S252" s="78">
        <v>0</v>
      </c>
      <c r="T252" s="48">
        <v>0</v>
      </c>
      <c r="U252" s="23"/>
      <c r="V252" s="24"/>
      <c r="W252" s="62" t="s">
        <v>302</v>
      </c>
    </row>
    <row r="253" spans="1:23" ht="23.45" customHeight="1">
      <c r="A253" s="30" t="s">
        <v>303</v>
      </c>
      <c r="B253" s="69" t="s">
        <v>11015</v>
      </c>
      <c r="C253" s="30" t="s">
        <v>87</v>
      </c>
      <c r="D253" s="30" t="s">
        <v>88</v>
      </c>
      <c r="E253" s="31" t="s">
        <v>5109</v>
      </c>
      <c r="F253" s="30" t="s">
        <v>5108</v>
      </c>
      <c r="G253" s="32" t="s">
        <v>147</v>
      </c>
      <c r="H253" s="33">
        <v>11000</v>
      </c>
      <c r="I253" s="39"/>
      <c r="J253" s="40"/>
      <c r="K253" s="34">
        <v>1</v>
      </c>
      <c r="L253" s="77"/>
      <c r="M253" s="10"/>
      <c r="N253" s="11"/>
      <c r="O253" s="97">
        <v>0</v>
      </c>
      <c r="P253" s="97" t="s">
        <v>207</v>
      </c>
      <c r="Q253" s="146"/>
      <c r="R253" s="217" t="s">
        <v>12497</v>
      </c>
      <c r="S253" s="78">
        <v>0</v>
      </c>
      <c r="T253" s="48">
        <v>0</v>
      </c>
      <c r="U253" s="23"/>
      <c r="V253" s="24"/>
      <c r="W253" s="62" t="s">
        <v>302</v>
      </c>
    </row>
    <row r="254" spans="1:23" ht="23.4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45" customHeight="1">
      <c r="A255" s="35" t="s">
        <v>5483</v>
      </c>
      <c r="B255" s="35" t="s">
        <v>11105</v>
      </c>
      <c r="C255" s="35" t="s">
        <v>5485</v>
      </c>
      <c r="D255" s="35" t="s">
        <v>6388</v>
      </c>
      <c r="E255" s="36" t="s">
        <v>7246</v>
      </c>
      <c r="F255" s="35" t="s">
        <v>7247</v>
      </c>
      <c r="G255" s="37" t="s">
        <v>5959</v>
      </c>
      <c r="H255" s="38">
        <v>13000</v>
      </c>
      <c r="I255" s="39">
        <v>1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146" t="s">
        <v>12437</v>
      </c>
      <c r="R255" s="146"/>
      <c r="S255" s="78">
        <v>0</v>
      </c>
      <c r="T255" s="48">
        <v>0</v>
      </c>
      <c r="U255" s="23"/>
      <c r="V255" s="24"/>
      <c r="W255" s="62" t="s">
        <v>5488</v>
      </c>
    </row>
    <row r="256" spans="1:23" ht="23.45" customHeight="1">
      <c r="A256" s="35" t="s">
        <v>5483</v>
      </c>
      <c r="B256" s="35" t="s">
        <v>11105</v>
      </c>
      <c r="C256" s="35" t="s">
        <v>5485</v>
      </c>
      <c r="D256" s="35" t="s">
        <v>6388</v>
      </c>
      <c r="E256" s="36" t="s">
        <v>7933</v>
      </c>
      <c r="F256" s="35" t="s">
        <v>7247</v>
      </c>
      <c r="G256" s="37" t="s">
        <v>7067</v>
      </c>
      <c r="H256" s="38">
        <v>13000</v>
      </c>
      <c r="I256" s="39">
        <v>1</v>
      </c>
      <c r="J256" s="40"/>
      <c r="K256" s="41"/>
      <c r="L256" s="76">
        <v>1</v>
      </c>
      <c r="M256" s="14"/>
      <c r="N256" s="15"/>
      <c r="O256" s="97">
        <v>1</v>
      </c>
      <c r="P256" s="97" t="s">
        <v>207</v>
      </c>
      <c r="Q256" s="146"/>
      <c r="R256" s="146"/>
      <c r="S256" s="78">
        <v>1</v>
      </c>
      <c r="T256" s="48">
        <v>13000</v>
      </c>
      <c r="U256" s="23"/>
      <c r="V256" s="24"/>
      <c r="W256" s="62" t="s">
        <v>5488</v>
      </c>
    </row>
    <row r="257" spans="1:23" ht="23.45" customHeight="1">
      <c r="A257" s="16" t="s">
        <v>5667</v>
      </c>
      <c r="B257" s="16" t="s">
        <v>11105</v>
      </c>
      <c r="C257" s="16" t="s">
        <v>5485</v>
      </c>
      <c r="D257" s="16" t="s">
        <v>6388</v>
      </c>
      <c r="E257" s="25" t="s">
        <v>12004</v>
      </c>
      <c r="F257" s="16" t="s">
        <v>5496</v>
      </c>
      <c r="G257" s="26" t="s">
        <v>131</v>
      </c>
      <c r="H257" s="27">
        <v>13000</v>
      </c>
      <c r="I257" s="28"/>
      <c r="J257" s="29"/>
      <c r="K257" s="12">
        <v>1</v>
      </c>
      <c r="L257" s="77"/>
      <c r="M257" s="10"/>
      <c r="N257" s="11">
        <v>1</v>
      </c>
      <c r="O257" s="97">
        <v>1</v>
      </c>
      <c r="P257" s="97" t="s">
        <v>207</v>
      </c>
      <c r="Q257" s="233"/>
      <c r="R257" s="147" t="s">
        <v>12039</v>
      </c>
      <c r="S257" s="78">
        <v>1</v>
      </c>
      <c r="T257" s="48">
        <v>0</v>
      </c>
      <c r="U257" s="23"/>
      <c r="V257" s="24"/>
      <c r="W257" s="62" t="s">
        <v>5488</v>
      </c>
    </row>
    <row r="258" spans="1:23" ht="23.45" customHeight="1">
      <c r="A258" s="16"/>
      <c r="B258" s="16"/>
      <c r="C258" s="16"/>
      <c r="D258" s="16"/>
      <c r="E258" s="25"/>
      <c r="F258" s="16"/>
      <c r="G258" s="26"/>
      <c r="H258" s="27"/>
      <c r="I258" s="28"/>
      <c r="J258" s="29"/>
      <c r="K258" s="12"/>
      <c r="L258" s="77"/>
      <c r="M258" s="10"/>
      <c r="N258" s="11"/>
      <c r="O258" s="97">
        <v>0</v>
      </c>
      <c r="P258" s="97" t="s">
        <v>207</v>
      </c>
      <c r="Q258" s="233"/>
      <c r="R258" s="147"/>
      <c r="S258" s="78">
        <v>0</v>
      </c>
      <c r="T258" s="49">
        <v>0</v>
      </c>
      <c r="U258" s="23"/>
      <c r="V258" s="24"/>
      <c r="W258" s="62" t="s">
        <v>207</v>
      </c>
    </row>
    <row r="259" spans="1:23" ht="23.45" customHeight="1">
      <c r="A259" s="16" t="s">
        <v>6980</v>
      </c>
      <c r="B259" s="16" t="s">
        <v>10590</v>
      </c>
      <c r="C259" s="16" t="s">
        <v>5247</v>
      </c>
      <c r="D259" s="16" t="s">
        <v>5247</v>
      </c>
      <c r="E259" s="25" t="s">
        <v>11729</v>
      </c>
      <c r="F259" s="16" t="s">
        <v>6622</v>
      </c>
      <c r="G259" s="26" t="s">
        <v>147</v>
      </c>
      <c r="H259" s="27">
        <v>11000</v>
      </c>
      <c r="I259" s="28"/>
      <c r="J259" s="29"/>
      <c r="K259" s="12">
        <v>1</v>
      </c>
      <c r="L259" s="77"/>
      <c r="M259" s="10"/>
      <c r="N259" s="11"/>
      <c r="O259" s="97">
        <v>0</v>
      </c>
      <c r="P259" s="97" t="s">
        <v>207</v>
      </c>
      <c r="Q259" s="233" t="s">
        <v>11190</v>
      </c>
      <c r="R259" s="147" t="s">
        <v>11756</v>
      </c>
      <c r="S259" s="78">
        <v>0</v>
      </c>
      <c r="T259" s="49">
        <v>0</v>
      </c>
      <c r="U259" s="23"/>
      <c r="V259" s="24"/>
      <c r="W259" s="62" t="s">
        <v>5595</v>
      </c>
    </row>
    <row r="260" spans="1:23" ht="23.45" customHeight="1">
      <c r="A260" s="16"/>
      <c r="B260" s="16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97">
        <v>0</v>
      </c>
      <c r="P260" s="97" t="s">
        <v>207</v>
      </c>
      <c r="Q260" s="233"/>
      <c r="R260" s="147"/>
      <c r="S260" s="78">
        <v>0</v>
      </c>
      <c r="T260" s="49">
        <v>0</v>
      </c>
      <c r="U260" s="23"/>
      <c r="V260" s="24"/>
      <c r="W260" s="62" t="s">
        <v>207</v>
      </c>
    </row>
    <row r="261" spans="1:23" ht="23.45" customHeight="1">
      <c r="A261" s="35" t="s">
        <v>6437</v>
      </c>
      <c r="B261" s="35" t="s">
        <v>10980</v>
      </c>
      <c r="C261" s="35" t="s">
        <v>3391</v>
      </c>
      <c r="D261" s="35" t="s">
        <v>3391</v>
      </c>
      <c r="E261" s="36" t="s">
        <v>12104</v>
      </c>
      <c r="F261" s="35" t="s">
        <v>10412</v>
      </c>
      <c r="G261" s="37" t="s">
        <v>7055</v>
      </c>
      <c r="H261" s="38">
        <v>13000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13000</v>
      </c>
      <c r="U261" s="23"/>
      <c r="V261" s="24"/>
      <c r="W261" s="62" t="s">
        <v>3389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8936</v>
      </c>
      <c r="B263" s="35" t="s">
        <v>10967</v>
      </c>
      <c r="C263" s="35" t="s">
        <v>6435</v>
      </c>
      <c r="D263" s="35" t="s">
        <v>6435</v>
      </c>
      <c r="E263" s="36" t="s">
        <v>9862</v>
      </c>
      <c r="F263" s="35" t="s">
        <v>9863</v>
      </c>
      <c r="G263" s="37" t="s">
        <v>9864</v>
      </c>
      <c r="H263" s="38">
        <v>11000</v>
      </c>
      <c r="I263" s="39">
        <v>7</v>
      </c>
      <c r="J263" s="40"/>
      <c r="K263" s="41"/>
      <c r="L263" s="76">
        <v>7</v>
      </c>
      <c r="M263" s="14"/>
      <c r="N263" s="15"/>
      <c r="O263" s="97">
        <v>7</v>
      </c>
      <c r="P263" s="97" t="s">
        <v>207</v>
      </c>
      <c r="Q263" s="146"/>
      <c r="R263" s="146"/>
      <c r="S263" s="78">
        <v>7</v>
      </c>
      <c r="T263" s="48">
        <v>77000</v>
      </c>
      <c r="U263" s="23"/>
      <c r="V263" s="24"/>
      <c r="W263" s="62" t="s">
        <v>8938</v>
      </c>
    </row>
    <row r="264" spans="1:23" ht="23.45" customHeight="1">
      <c r="A264" s="16" t="s">
        <v>10070</v>
      </c>
      <c r="B264" s="16" t="s">
        <v>10967</v>
      </c>
      <c r="C264" s="16" t="s">
        <v>6435</v>
      </c>
      <c r="D264" s="16" t="s">
        <v>6435</v>
      </c>
      <c r="E264" s="25" t="s">
        <v>10056</v>
      </c>
      <c r="F264" s="16" t="s">
        <v>10055</v>
      </c>
      <c r="G264" s="26" t="s">
        <v>10071</v>
      </c>
      <c r="H264" s="27">
        <v>11000</v>
      </c>
      <c r="I264" s="28"/>
      <c r="J264" s="29"/>
      <c r="K264" s="84">
        <v>1</v>
      </c>
      <c r="L264" s="77"/>
      <c r="M264" s="10"/>
      <c r="N264" s="11"/>
      <c r="O264" s="97">
        <v>0</v>
      </c>
      <c r="P264" s="97" t="s">
        <v>207</v>
      </c>
      <c r="Q264" s="231" t="s">
        <v>36</v>
      </c>
      <c r="R264" s="147" t="s">
        <v>12038</v>
      </c>
      <c r="S264" s="78">
        <v>0</v>
      </c>
      <c r="T264" s="48">
        <v>0</v>
      </c>
      <c r="U264" s="23"/>
      <c r="V264" s="24"/>
      <c r="W264" s="62" t="s">
        <v>8938</v>
      </c>
    </row>
    <row r="265" spans="1:23" ht="23.45" customHeight="1">
      <c r="A265" s="16" t="s">
        <v>10070</v>
      </c>
      <c r="B265" s="16" t="s">
        <v>10967</v>
      </c>
      <c r="C265" s="16" t="s">
        <v>6435</v>
      </c>
      <c r="D265" s="16" t="s">
        <v>6435</v>
      </c>
      <c r="E265" s="25" t="s">
        <v>12302</v>
      </c>
      <c r="F265" s="16" t="s">
        <v>10055</v>
      </c>
      <c r="G265" s="26" t="s">
        <v>60</v>
      </c>
      <c r="H265" s="27">
        <v>11000</v>
      </c>
      <c r="I265" s="28"/>
      <c r="J265" s="29"/>
      <c r="K265" s="12">
        <v>1</v>
      </c>
      <c r="L265" s="77"/>
      <c r="M265" s="10"/>
      <c r="N265" s="11"/>
      <c r="O265" s="107">
        <v>0</v>
      </c>
      <c r="P265" s="107" t="s">
        <v>207</v>
      </c>
      <c r="Q265" s="147"/>
      <c r="R265" s="147" t="s">
        <v>12351</v>
      </c>
      <c r="S265" s="78">
        <v>0</v>
      </c>
      <c r="T265" s="48">
        <v>0</v>
      </c>
      <c r="U265" s="23"/>
      <c r="V265" s="24"/>
      <c r="W265" s="62" t="s">
        <v>8938</v>
      </c>
    </row>
    <row r="266" spans="1:23" ht="23.45" customHeight="1">
      <c r="A266" s="30"/>
      <c r="B266" s="30"/>
      <c r="C266" s="30"/>
      <c r="D266" s="30"/>
      <c r="E266" s="31"/>
      <c r="F266" s="30"/>
      <c r="G266" s="32"/>
      <c r="H266" s="33"/>
      <c r="I266" s="39"/>
      <c r="J266" s="40"/>
      <c r="K266" s="34"/>
      <c r="L266" s="76"/>
      <c r="M266" s="14"/>
      <c r="N266" s="15"/>
      <c r="O266" s="97">
        <v>0</v>
      </c>
      <c r="P266" s="97" t="s">
        <v>207</v>
      </c>
      <c r="Q266" s="146"/>
      <c r="R266" s="217"/>
      <c r="S266" s="78">
        <v>0</v>
      </c>
      <c r="T266" s="49">
        <v>0</v>
      </c>
      <c r="U266" s="23"/>
      <c r="V266" s="24"/>
      <c r="W266" s="62" t="s">
        <v>207</v>
      </c>
    </row>
    <row r="267" spans="1:23" ht="23.45" customHeight="1">
      <c r="A267" s="35" t="s">
        <v>4240</v>
      </c>
      <c r="B267" s="35" t="s">
        <v>11094</v>
      </c>
      <c r="C267" s="35" t="s">
        <v>4243</v>
      </c>
      <c r="D267" s="35" t="s">
        <v>4243</v>
      </c>
      <c r="E267" s="36" t="s">
        <v>10130</v>
      </c>
      <c r="F267" s="35" t="s">
        <v>9683</v>
      </c>
      <c r="G267" s="37" t="s">
        <v>6875</v>
      </c>
      <c r="H267" s="38">
        <v>13000</v>
      </c>
      <c r="I267" s="39">
        <v>3</v>
      </c>
      <c r="J267" s="40"/>
      <c r="K267" s="41"/>
      <c r="L267" s="76">
        <v>3</v>
      </c>
      <c r="M267" s="14"/>
      <c r="N267" s="15"/>
      <c r="O267" s="97">
        <v>3</v>
      </c>
      <c r="P267" s="97" t="s">
        <v>207</v>
      </c>
      <c r="Q267" s="146"/>
      <c r="R267" s="146"/>
      <c r="S267" s="78">
        <v>3</v>
      </c>
      <c r="T267" s="48">
        <v>39000</v>
      </c>
      <c r="U267" s="23"/>
      <c r="V267" s="24"/>
      <c r="W267" s="62" t="s">
        <v>4245</v>
      </c>
    </row>
    <row r="268" spans="1:23" ht="23.45" customHeight="1">
      <c r="A268" s="35"/>
      <c r="B268" s="35"/>
      <c r="C268" s="35"/>
      <c r="D268" s="35"/>
      <c r="E268" s="36"/>
      <c r="F268" s="35"/>
      <c r="G268" s="37"/>
      <c r="H268" s="38"/>
      <c r="I268" s="39"/>
      <c r="J268" s="40"/>
      <c r="K268" s="41"/>
      <c r="L268" s="76"/>
      <c r="M268" s="14"/>
      <c r="N268" s="15"/>
      <c r="O268" s="97">
        <v>0</v>
      </c>
      <c r="P268" s="97" t="s">
        <v>207</v>
      </c>
      <c r="Q268" s="146"/>
      <c r="R268" s="146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35" t="s">
        <v>925</v>
      </c>
      <c r="B269" s="35" t="s">
        <v>11046</v>
      </c>
      <c r="C269" s="35" t="s">
        <v>928</v>
      </c>
      <c r="D269" s="35" t="s">
        <v>929</v>
      </c>
      <c r="E269" s="36" t="s">
        <v>7262</v>
      </c>
      <c r="F269" s="35" t="s">
        <v>7259</v>
      </c>
      <c r="G269" s="37" t="s">
        <v>7263</v>
      </c>
      <c r="H269" s="38">
        <v>11500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11500</v>
      </c>
      <c r="U269" s="23"/>
      <c r="V269" s="24"/>
      <c r="W269" s="62" t="s">
        <v>4919</v>
      </c>
    </row>
    <row r="270" spans="1:23" ht="23.45" customHeight="1">
      <c r="A270" s="35" t="s">
        <v>925</v>
      </c>
      <c r="B270" s="35" t="s">
        <v>11046</v>
      </c>
      <c r="C270" s="35" t="s">
        <v>928</v>
      </c>
      <c r="D270" s="35" t="s">
        <v>929</v>
      </c>
      <c r="E270" s="36" t="s">
        <v>10419</v>
      </c>
      <c r="F270" s="35" t="s">
        <v>7265</v>
      </c>
      <c r="G270" s="37" t="s">
        <v>7104</v>
      </c>
      <c r="H270" s="38">
        <v>17000</v>
      </c>
      <c r="I270" s="39">
        <v>3</v>
      </c>
      <c r="J270" s="40"/>
      <c r="K270" s="41"/>
      <c r="L270" s="76">
        <v>3</v>
      </c>
      <c r="M270" s="14"/>
      <c r="N270" s="15"/>
      <c r="O270" s="97">
        <v>3</v>
      </c>
      <c r="P270" s="97" t="s">
        <v>207</v>
      </c>
      <c r="Q270" s="146"/>
      <c r="R270" s="146"/>
      <c r="S270" s="78">
        <v>3</v>
      </c>
      <c r="T270" s="48">
        <v>51000</v>
      </c>
      <c r="U270" s="23"/>
      <c r="V270" s="24"/>
      <c r="W270" s="62" t="s">
        <v>4919</v>
      </c>
    </row>
    <row r="271" spans="1:23" ht="23.45" customHeight="1">
      <c r="A271" s="35" t="s">
        <v>925</v>
      </c>
      <c r="B271" s="67" t="s">
        <v>11046</v>
      </c>
      <c r="C271" s="35" t="s">
        <v>928</v>
      </c>
      <c r="D271" s="35" t="s">
        <v>929</v>
      </c>
      <c r="E271" s="36" t="s">
        <v>7264</v>
      </c>
      <c r="F271" s="35" t="s">
        <v>7265</v>
      </c>
      <c r="G271" s="37" t="s">
        <v>7102</v>
      </c>
      <c r="H271" s="38">
        <v>17000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17000</v>
      </c>
      <c r="U271" s="23"/>
      <c r="V271" s="24"/>
      <c r="W271" s="62" t="s">
        <v>4919</v>
      </c>
    </row>
    <row r="272" spans="1:23" ht="23.45" customHeight="1">
      <c r="A272" s="35" t="s">
        <v>925</v>
      </c>
      <c r="B272" s="35" t="s">
        <v>11046</v>
      </c>
      <c r="C272" s="35" t="s">
        <v>928</v>
      </c>
      <c r="D272" s="35" t="s">
        <v>929</v>
      </c>
      <c r="E272" s="36" t="s">
        <v>7820</v>
      </c>
      <c r="F272" s="35" t="s">
        <v>7821</v>
      </c>
      <c r="G272" s="37" t="s">
        <v>5959</v>
      </c>
      <c r="H272" s="38">
        <v>15000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15000</v>
      </c>
      <c r="U272" s="23"/>
      <c r="V272" s="24"/>
      <c r="W272" s="62" t="s">
        <v>4919</v>
      </c>
    </row>
    <row r="273" spans="1:23" ht="23.4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45" customHeight="1">
      <c r="A274" s="35" t="s">
        <v>92</v>
      </c>
      <c r="B274" s="35" t="s">
        <v>11156</v>
      </c>
      <c r="C274" s="35" t="s">
        <v>94</v>
      </c>
      <c r="D274" s="35" t="s">
        <v>95</v>
      </c>
      <c r="E274" s="36" t="s">
        <v>10420</v>
      </c>
      <c r="F274" s="35" t="s">
        <v>10025</v>
      </c>
      <c r="G274" s="37" t="s">
        <v>5959</v>
      </c>
      <c r="H274" s="38">
        <v>22000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146"/>
      <c r="R274" s="146"/>
      <c r="S274" s="78">
        <v>1</v>
      </c>
      <c r="T274" s="48">
        <v>22000</v>
      </c>
      <c r="U274" s="23"/>
      <c r="V274" s="24"/>
      <c r="W274" s="62" t="s">
        <v>310</v>
      </c>
    </row>
    <row r="275" spans="1:23" ht="23.45" customHeight="1">
      <c r="A275" s="35" t="s">
        <v>92</v>
      </c>
      <c r="B275" s="35" t="s">
        <v>11156</v>
      </c>
      <c r="C275" s="35" t="s">
        <v>94</v>
      </c>
      <c r="D275" s="35" t="s">
        <v>95</v>
      </c>
      <c r="E275" s="36" t="s">
        <v>7822</v>
      </c>
      <c r="F275" s="35" t="s">
        <v>7823</v>
      </c>
      <c r="G275" s="37" t="s">
        <v>7824</v>
      </c>
      <c r="H275" s="38">
        <v>22500</v>
      </c>
      <c r="I275" s="39">
        <v>5</v>
      </c>
      <c r="J275" s="40"/>
      <c r="K275" s="41"/>
      <c r="L275" s="76">
        <v>5</v>
      </c>
      <c r="M275" s="14"/>
      <c r="N275" s="15"/>
      <c r="O275" s="97">
        <v>5</v>
      </c>
      <c r="P275" s="97" t="s">
        <v>207</v>
      </c>
      <c r="Q275" s="146"/>
      <c r="R275" s="146"/>
      <c r="S275" s="78">
        <v>5</v>
      </c>
      <c r="T275" s="48">
        <v>112500</v>
      </c>
      <c r="U275" s="23"/>
      <c r="V275" s="24"/>
      <c r="W275" s="62" t="s">
        <v>310</v>
      </c>
    </row>
    <row r="276" spans="1:23" ht="23.45" customHeight="1">
      <c r="A276" s="16" t="s">
        <v>6000</v>
      </c>
      <c r="B276" s="16" t="s">
        <v>11156</v>
      </c>
      <c r="C276" s="16" t="s">
        <v>94</v>
      </c>
      <c r="D276" s="16" t="s">
        <v>95</v>
      </c>
      <c r="E276" s="25" t="s">
        <v>12297</v>
      </c>
      <c r="F276" s="16" t="s">
        <v>12296</v>
      </c>
      <c r="G276" s="26" t="s">
        <v>60</v>
      </c>
      <c r="H276" s="27">
        <v>22000</v>
      </c>
      <c r="I276" s="28"/>
      <c r="J276" s="29"/>
      <c r="K276" s="12">
        <v>1</v>
      </c>
      <c r="L276" s="77"/>
      <c r="M276" s="10"/>
      <c r="N276" s="11"/>
      <c r="O276" s="107">
        <v>0</v>
      </c>
      <c r="P276" s="107" t="s">
        <v>207</v>
      </c>
      <c r="Q276" s="147"/>
      <c r="R276" s="147" t="s">
        <v>12351</v>
      </c>
      <c r="S276" s="78">
        <v>0</v>
      </c>
      <c r="T276" s="48">
        <v>0</v>
      </c>
      <c r="U276" s="23"/>
      <c r="V276" s="24"/>
      <c r="W276" s="62" t="s">
        <v>310</v>
      </c>
    </row>
    <row r="277" spans="1:23" ht="23.45" customHeight="1">
      <c r="A277" s="30"/>
      <c r="B277" s="30"/>
      <c r="C277" s="30"/>
      <c r="D277" s="30"/>
      <c r="E277" s="31"/>
      <c r="F277" s="30"/>
      <c r="G277" s="32"/>
      <c r="H277" s="33"/>
      <c r="I277" s="39"/>
      <c r="J277" s="40"/>
      <c r="K277" s="34"/>
      <c r="L277" s="76"/>
      <c r="M277" s="14"/>
      <c r="N277" s="15"/>
      <c r="O277" s="97">
        <v>0</v>
      </c>
      <c r="P277" s="97" t="s">
        <v>207</v>
      </c>
      <c r="Q277" s="146"/>
      <c r="R277" s="217"/>
      <c r="S277" s="78">
        <v>0</v>
      </c>
      <c r="T277" s="49">
        <v>0</v>
      </c>
      <c r="U277" s="23"/>
      <c r="V277" s="24"/>
      <c r="W277" s="62" t="s">
        <v>207</v>
      </c>
    </row>
    <row r="278" spans="1:23" ht="23.45" customHeight="1">
      <c r="A278" s="35" t="s">
        <v>5325</v>
      </c>
      <c r="B278" s="35" t="s">
        <v>10605</v>
      </c>
      <c r="C278" s="35" t="s">
        <v>5327</v>
      </c>
      <c r="D278" s="35" t="s">
        <v>5327</v>
      </c>
      <c r="E278" s="36" t="s">
        <v>7267</v>
      </c>
      <c r="F278" s="35" t="s">
        <v>7268</v>
      </c>
      <c r="G278" s="37" t="s">
        <v>6755</v>
      </c>
      <c r="H278" s="38">
        <v>14000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14000</v>
      </c>
      <c r="U278" s="23"/>
      <c r="V278" s="24"/>
      <c r="W278" s="62" t="s">
        <v>1235</v>
      </c>
    </row>
    <row r="279" spans="1:23" ht="23.45" customHeight="1">
      <c r="A279" s="35"/>
      <c r="B279" s="35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146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319</v>
      </c>
      <c r="B280" s="35" t="s">
        <v>10677</v>
      </c>
      <c r="C280" s="35" t="s">
        <v>99</v>
      </c>
      <c r="D280" s="35" t="s">
        <v>100</v>
      </c>
      <c r="E280" s="36" t="s">
        <v>7590</v>
      </c>
      <c r="F280" s="35" t="s">
        <v>7589</v>
      </c>
      <c r="G280" s="37" t="s">
        <v>7104</v>
      </c>
      <c r="H280" s="38">
        <v>15000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15000</v>
      </c>
      <c r="U280" s="23"/>
      <c r="V280" s="24"/>
      <c r="W280" s="62" t="s">
        <v>4830</v>
      </c>
    </row>
    <row r="281" spans="1:23" ht="23.4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7588</v>
      </c>
      <c r="F281" s="35" t="s">
        <v>7589</v>
      </c>
      <c r="G281" s="37" t="s">
        <v>7102</v>
      </c>
      <c r="H281" s="38">
        <v>15000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15000</v>
      </c>
      <c r="U281" s="23"/>
      <c r="V281" s="24"/>
      <c r="W281" s="62" t="s">
        <v>4830</v>
      </c>
    </row>
    <row r="282" spans="1:23" ht="23.45" customHeight="1">
      <c r="A282" s="35" t="s">
        <v>319</v>
      </c>
      <c r="B282" s="35" t="s">
        <v>10677</v>
      </c>
      <c r="C282" s="35" t="s">
        <v>99</v>
      </c>
      <c r="D282" s="35" t="s">
        <v>100</v>
      </c>
      <c r="E282" s="36" t="s">
        <v>9412</v>
      </c>
      <c r="F282" s="35" t="s">
        <v>7270</v>
      </c>
      <c r="G282" s="37" t="s">
        <v>11615</v>
      </c>
      <c r="H282" s="38">
        <v>14000</v>
      </c>
      <c r="I282" s="39">
        <v>3</v>
      </c>
      <c r="J282" s="40"/>
      <c r="K282" s="41"/>
      <c r="L282" s="76">
        <v>3</v>
      </c>
      <c r="M282" s="14"/>
      <c r="N282" s="15"/>
      <c r="O282" s="97">
        <v>3</v>
      </c>
      <c r="P282" s="97" t="s">
        <v>207</v>
      </c>
      <c r="Q282" s="146"/>
      <c r="R282" s="146"/>
      <c r="S282" s="78">
        <v>3</v>
      </c>
      <c r="T282" s="48">
        <v>42000</v>
      </c>
      <c r="U282" s="23"/>
      <c r="V282" s="24"/>
      <c r="W282" s="62" t="s">
        <v>4830</v>
      </c>
    </row>
    <row r="283" spans="1:23" ht="23.4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7269</v>
      </c>
      <c r="F283" s="35" t="s">
        <v>7270</v>
      </c>
      <c r="G283" s="37" t="s">
        <v>11616</v>
      </c>
      <c r="H283" s="38">
        <v>14000</v>
      </c>
      <c r="I283" s="39">
        <v>5</v>
      </c>
      <c r="J283" s="40"/>
      <c r="K283" s="41"/>
      <c r="L283" s="76">
        <v>5</v>
      </c>
      <c r="M283" s="14"/>
      <c r="N283" s="15"/>
      <c r="O283" s="97">
        <v>5</v>
      </c>
      <c r="P283" s="97" t="s">
        <v>207</v>
      </c>
      <c r="Q283" s="146"/>
      <c r="R283" s="146"/>
      <c r="S283" s="78">
        <v>5</v>
      </c>
      <c r="T283" s="48">
        <v>70000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7602</v>
      </c>
      <c r="F284" s="35" t="s">
        <v>7270</v>
      </c>
      <c r="G284" s="37" t="s">
        <v>11620</v>
      </c>
      <c r="H284" s="38">
        <v>14000</v>
      </c>
      <c r="I284" s="39">
        <v>5</v>
      </c>
      <c r="J284" s="40"/>
      <c r="K284" s="41"/>
      <c r="L284" s="76">
        <v>5</v>
      </c>
      <c r="M284" s="14"/>
      <c r="N284" s="15"/>
      <c r="O284" s="97">
        <v>5</v>
      </c>
      <c r="P284" s="97" t="s">
        <v>207</v>
      </c>
      <c r="Q284" s="146"/>
      <c r="R284" s="146"/>
      <c r="S284" s="78">
        <v>5</v>
      </c>
      <c r="T284" s="48">
        <v>70000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12125</v>
      </c>
      <c r="F285" s="35" t="s">
        <v>11325</v>
      </c>
      <c r="G285" s="266" t="s">
        <v>12126</v>
      </c>
      <c r="H285" s="38">
        <v>14000</v>
      </c>
      <c r="I285" s="265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264" t="s">
        <v>12220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ht="23.4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11623</v>
      </c>
      <c r="F286" s="35" t="s">
        <v>11325</v>
      </c>
      <c r="G286" s="37" t="s">
        <v>11624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 t="s">
        <v>12438</v>
      </c>
      <c r="R286" s="219" t="s">
        <v>11939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12121</v>
      </c>
      <c r="F287" s="35" t="s">
        <v>11325</v>
      </c>
      <c r="G287" s="266" t="s">
        <v>12122</v>
      </c>
      <c r="H287" s="38">
        <v>14000</v>
      </c>
      <c r="I287" s="265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264" t="s">
        <v>12220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11324</v>
      </c>
      <c r="F288" s="35" t="s">
        <v>11325</v>
      </c>
      <c r="G288" s="37" t="s">
        <v>11326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 t="s">
        <v>12438</v>
      </c>
      <c r="R288" s="219" t="s">
        <v>11939</v>
      </c>
      <c r="S288" s="78">
        <v>0</v>
      </c>
      <c r="T288" s="48">
        <v>0</v>
      </c>
      <c r="U288" s="23"/>
      <c r="V288" s="24"/>
      <c r="W288" s="62" t="s">
        <v>4830</v>
      </c>
    </row>
    <row r="289" spans="1:23" ht="23.4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11916</v>
      </c>
      <c r="F289" s="35" t="s">
        <v>11325</v>
      </c>
      <c r="G289" s="37" t="s">
        <v>11917</v>
      </c>
      <c r="H289" s="38">
        <v>14000</v>
      </c>
      <c r="I289" s="39">
        <v>20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 t="s">
        <v>12438</v>
      </c>
      <c r="R289" s="219" t="s">
        <v>11939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4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12123</v>
      </c>
      <c r="F290" s="35" t="s">
        <v>11325</v>
      </c>
      <c r="G290" s="266" t="s">
        <v>12124</v>
      </c>
      <c r="H290" s="38">
        <v>14000</v>
      </c>
      <c r="I290" s="265">
        <v>20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146"/>
      <c r="R290" s="264" t="s">
        <v>12220</v>
      </c>
      <c r="S290" s="78">
        <v>0</v>
      </c>
      <c r="T290" s="48">
        <v>0</v>
      </c>
      <c r="U290" s="23"/>
      <c r="V290" s="24"/>
      <c r="W290" s="62" t="s">
        <v>4830</v>
      </c>
    </row>
    <row r="291" spans="1:23" ht="23.4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11327</v>
      </c>
      <c r="F291" s="35" t="s">
        <v>11918</v>
      </c>
      <c r="G291" s="37" t="s">
        <v>7855</v>
      </c>
      <c r="H291" s="38">
        <v>11500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11500</v>
      </c>
      <c r="U291" s="23"/>
      <c r="V291" s="24"/>
      <c r="W291" s="62" t="s">
        <v>4830</v>
      </c>
    </row>
    <row r="292" spans="1:23" ht="23.45" customHeight="1">
      <c r="A292" s="16" t="s">
        <v>98</v>
      </c>
      <c r="B292" s="16" t="s">
        <v>10677</v>
      </c>
      <c r="C292" s="16" t="s">
        <v>99</v>
      </c>
      <c r="D292" s="16" t="s">
        <v>100</v>
      </c>
      <c r="E292" s="25" t="s">
        <v>4935</v>
      </c>
      <c r="F292" s="16" t="s">
        <v>102</v>
      </c>
      <c r="G292" s="26" t="s">
        <v>12021</v>
      </c>
      <c r="H292" s="27">
        <v>14000</v>
      </c>
      <c r="I292" s="28"/>
      <c r="J292" s="29"/>
      <c r="K292" s="84">
        <v>2</v>
      </c>
      <c r="L292" s="77"/>
      <c r="M292" s="10"/>
      <c r="N292" s="11"/>
      <c r="O292" s="97">
        <v>0</v>
      </c>
      <c r="P292" s="97" t="s">
        <v>207</v>
      </c>
      <c r="Q292" s="231" t="s">
        <v>36</v>
      </c>
      <c r="R292" s="147" t="s">
        <v>12033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45" customHeight="1">
      <c r="A293" s="16" t="s">
        <v>98</v>
      </c>
      <c r="B293" s="16" t="s">
        <v>10677</v>
      </c>
      <c r="C293" s="16" t="s">
        <v>99</v>
      </c>
      <c r="D293" s="16" t="s">
        <v>100</v>
      </c>
      <c r="E293" s="25" t="s">
        <v>483</v>
      </c>
      <c r="F293" s="16" t="s">
        <v>102</v>
      </c>
      <c r="G293" s="26" t="s">
        <v>11739</v>
      </c>
      <c r="H293" s="27">
        <v>14000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231" t="s">
        <v>12451</v>
      </c>
      <c r="R293" s="147" t="s">
        <v>11756</v>
      </c>
      <c r="S293" s="78">
        <v>0</v>
      </c>
      <c r="T293" s="49">
        <v>-14000</v>
      </c>
      <c r="U293" s="23"/>
      <c r="V293" s="24"/>
      <c r="W293" s="62" t="s">
        <v>4830</v>
      </c>
    </row>
    <row r="294" spans="1:23" ht="23.45" customHeight="1">
      <c r="A294" s="16" t="s">
        <v>98</v>
      </c>
      <c r="B294" s="16" t="s">
        <v>10677</v>
      </c>
      <c r="C294" s="16" t="s">
        <v>99</v>
      </c>
      <c r="D294" s="16" t="s">
        <v>100</v>
      </c>
      <c r="E294" s="25" t="s">
        <v>5143</v>
      </c>
      <c r="F294" s="16" t="s">
        <v>8089</v>
      </c>
      <c r="G294" s="26" t="s">
        <v>4764</v>
      </c>
      <c r="H294" s="27">
        <v>11500</v>
      </c>
      <c r="I294" s="28"/>
      <c r="J294" s="29"/>
      <c r="K294" s="12">
        <v>1</v>
      </c>
      <c r="L294" s="77"/>
      <c r="M294" s="10"/>
      <c r="N294" s="11"/>
      <c r="O294" s="107">
        <v>0</v>
      </c>
      <c r="P294" s="107" t="s">
        <v>207</v>
      </c>
      <c r="Q294" s="147"/>
      <c r="R294" s="147" t="s">
        <v>12356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45" customHeight="1">
      <c r="A295" s="30" t="s">
        <v>98</v>
      </c>
      <c r="B295" s="69" t="s">
        <v>10677</v>
      </c>
      <c r="C295" s="30" t="s">
        <v>99</v>
      </c>
      <c r="D295" s="30" t="s">
        <v>100</v>
      </c>
      <c r="E295" s="31" t="s">
        <v>12487</v>
      </c>
      <c r="F295" s="30" t="s">
        <v>102</v>
      </c>
      <c r="G295" s="32" t="s">
        <v>5551</v>
      </c>
      <c r="H295" s="33">
        <v>14000</v>
      </c>
      <c r="I295" s="39"/>
      <c r="J295" s="40"/>
      <c r="K295" s="34">
        <v>1</v>
      </c>
      <c r="L295" s="77"/>
      <c r="M295" s="10"/>
      <c r="N295" s="11"/>
      <c r="O295" s="97">
        <v>0</v>
      </c>
      <c r="P295" s="97" t="s">
        <v>207</v>
      </c>
      <c r="Q295" s="146"/>
      <c r="R295" s="217" t="s">
        <v>12499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45" customHeight="1">
      <c r="A296" s="30" t="s">
        <v>98</v>
      </c>
      <c r="B296" s="69" t="s">
        <v>10677</v>
      </c>
      <c r="C296" s="30" t="s">
        <v>99</v>
      </c>
      <c r="D296" s="30" t="s">
        <v>100</v>
      </c>
      <c r="E296" s="31" t="s">
        <v>11546</v>
      </c>
      <c r="F296" s="30" t="s">
        <v>102</v>
      </c>
      <c r="G296" s="32" t="s">
        <v>12488</v>
      </c>
      <c r="H296" s="33">
        <v>14000</v>
      </c>
      <c r="I296" s="39"/>
      <c r="J296" s="40"/>
      <c r="K296" s="34">
        <v>2</v>
      </c>
      <c r="L296" s="77"/>
      <c r="M296" s="10"/>
      <c r="N296" s="11"/>
      <c r="O296" s="97">
        <v>0</v>
      </c>
      <c r="P296" s="97" t="s">
        <v>207</v>
      </c>
      <c r="Q296" s="146"/>
      <c r="R296" s="217" t="s">
        <v>12497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45" customHeight="1">
      <c r="A297" s="30" t="s">
        <v>98</v>
      </c>
      <c r="B297" s="69" t="s">
        <v>10677</v>
      </c>
      <c r="C297" s="30" t="s">
        <v>99</v>
      </c>
      <c r="D297" s="30" t="s">
        <v>100</v>
      </c>
      <c r="E297" s="31" t="s">
        <v>11547</v>
      </c>
      <c r="F297" s="30" t="s">
        <v>102</v>
      </c>
      <c r="G297" s="32" t="s">
        <v>5730</v>
      </c>
      <c r="H297" s="33">
        <v>14000</v>
      </c>
      <c r="I297" s="39"/>
      <c r="J297" s="40"/>
      <c r="K297" s="34">
        <v>1</v>
      </c>
      <c r="L297" s="77"/>
      <c r="M297" s="10"/>
      <c r="N297" s="11"/>
      <c r="O297" s="97">
        <v>0</v>
      </c>
      <c r="P297" s="97" t="s">
        <v>207</v>
      </c>
      <c r="Q297" s="146"/>
      <c r="R297" s="217" t="s">
        <v>12497</v>
      </c>
      <c r="S297" s="78">
        <v>0</v>
      </c>
      <c r="T297" s="48">
        <v>0</v>
      </c>
      <c r="U297" s="23"/>
      <c r="V297" s="24"/>
      <c r="W297" s="62" t="s">
        <v>4830</v>
      </c>
    </row>
    <row r="298" spans="1:23" ht="23.45" customHeight="1">
      <c r="A298" s="30"/>
      <c r="B298" s="30"/>
      <c r="C298" s="30"/>
      <c r="D298" s="30"/>
      <c r="E298" s="31"/>
      <c r="F298" s="30"/>
      <c r="G298" s="32"/>
      <c r="H298" s="33"/>
      <c r="I298" s="39"/>
      <c r="J298" s="40"/>
      <c r="K298" s="34"/>
      <c r="L298" s="76"/>
      <c r="M298" s="14"/>
      <c r="N298" s="15"/>
      <c r="O298" s="97">
        <v>0</v>
      </c>
      <c r="P298" s="97" t="s">
        <v>207</v>
      </c>
      <c r="Q298" s="146"/>
      <c r="R298" s="217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35" t="s">
        <v>5353</v>
      </c>
      <c r="B299" s="35" t="s">
        <v>5363</v>
      </c>
      <c r="C299" s="35" t="s">
        <v>5364</v>
      </c>
      <c r="D299" s="35" t="s">
        <v>5364</v>
      </c>
      <c r="E299" s="36" t="s">
        <v>10423</v>
      </c>
      <c r="F299" s="35" t="s">
        <v>10027</v>
      </c>
      <c r="G299" s="37" t="s">
        <v>5959</v>
      </c>
      <c r="H299" s="38">
        <v>6000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6000</v>
      </c>
      <c r="U299" s="23"/>
      <c r="V299" s="24"/>
      <c r="W299" s="62" t="s">
        <v>5366</v>
      </c>
    </row>
    <row r="300" spans="1:23" ht="23.45" customHeight="1">
      <c r="A300" s="35" t="s">
        <v>5353</v>
      </c>
      <c r="B300" s="35" t="s">
        <v>5363</v>
      </c>
      <c r="C300" s="35" t="s">
        <v>5364</v>
      </c>
      <c r="D300" s="35" t="s">
        <v>5364</v>
      </c>
      <c r="E300" s="36" t="s">
        <v>10026</v>
      </c>
      <c r="F300" s="35" t="s">
        <v>10027</v>
      </c>
      <c r="G300" s="37" t="s">
        <v>7064</v>
      </c>
      <c r="H300" s="38">
        <v>6000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6000</v>
      </c>
      <c r="U300" s="23"/>
      <c r="V300" s="24"/>
      <c r="W300" s="62" t="s">
        <v>5366</v>
      </c>
    </row>
    <row r="301" spans="1:23" ht="23.45" customHeight="1">
      <c r="A301" s="35" t="s">
        <v>5353</v>
      </c>
      <c r="B301" s="35" t="s">
        <v>5363</v>
      </c>
      <c r="C301" s="35" t="s">
        <v>5364</v>
      </c>
      <c r="D301" s="35" t="s">
        <v>5364</v>
      </c>
      <c r="E301" s="36" t="s">
        <v>9867</v>
      </c>
      <c r="F301" s="35" t="s">
        <v>7273</v>
      </c>
      <c r="G301" s="37" t="s">
        <v>7064</v>
      </c>
      <c r="H301" s="38">
        <v>7000</v>
      </c>
      <c r="I301" s="39"/>
      <c r="J301" s="40">
        <v>1</v>
      </c>
      <c r="K301" s="41"/>
      <c r="L301" s="76"/>
      <c r="M301" s="14"/>
      <c r="N301" s="15"/>
      <c r="O301" s="97">
        <v>0</v>
      </c>
      <c r="P301" s="97" t="s">
        <v>207</v>
      </c>
      <c r="Q301" s="146" t="s">
        <v>276</v>
      </c>
      <c r="R301" s="146" t="s">
        <v>504</v>
      </c>
      <c r="S301" s="78">
        <v>0</v>
      </c>
      <c r="T301" s="48">
        <v>0</v>
      </c>
      <c r="U301" s="23">
        <v>7000</v>
      </c>
      <c r="V301" s="24">
        <v>45882</v>
      </c>
      <c r="W301" s="62" t="s">
        <v>5366</v>
      </c>
    </row>
    <row r="302" spans="1:23" ht="23.45" customHeight="1">
      <c r="A302" s="35" t="s">
        <v>5353</v>
      </c>
      <c r="B302" s="35" t="s">
        <v>5363</v>
      </c>
      <c r="C302" s="35" t="s">
        <v>5364</v>
      </c>
      <c r="D302" s="35" t="s">
        <v>5364</v>
      </c>
      <c r="E302" s="36" t="s">
        <v>7830</v>
      </c>
      <c r="F302" s="35" t="s">
        <v>7829</v>
      </c>
      <c r="G302" s="37" t="s">
        <v>7064</v>
      </c>
      <c r="H302" s="38">
        <v>7000</v>
      </c>
      <c r="I302" s="39"/>
      <c r="J302" s="40">
        <v>38</v>
      </c>
      <c r="K302" s="41"/>
      <c r="L302" s="76"/>
      <c r="M302" s="14">
        <v>38</v>
      </c>
      <c r="N302" s="15"/>
      <c r="O302" s="97">
        <v>38</v>
      </c>
      <c r="P302" s="97" t="s">
        <v>207</v>
      </c>
      <c r="Q302" s="146"/>
      <c r="R302" s="146" t="s">
        <v>11552</v>
      </c>
      <c r="S302" s="78">
        <v>38</v>
      </c>
      <c r="T302" s="48">
        <v>0</v>
      </c>
      <c r="U302" s="23">
        <v>469000</v>
      </c>
      <c r="V302" s="24">
        <v>45880</v>
      </c>
      <c r="W302" s="62" t="s">
        <v>5366</v>
      </c>
    </row>
    <row r="303" spans="1:23" ht="23.4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9725</v>
      </c>
      <c r="F303" s="35" t="s">
        <v>9724</v>
      </c>
      <c r="G303" s="37" t="s">
        <v>5959</v>
      </c>
      <c r="H303" s="38">
        <v>7000</v>
      </c>
      <c r="I303" s="39"/>
      <c r="J303" s="40">
        <v>20</v>
      </c>
      <c r="K303" s="41"/>
      <c r="L303" s="76"/>
      <c r="M303" s="14">
        <v>20</v>
      </c>
      <c r="N303" s="15"/>
      <c r="O303" s="97">
        <v>20</v>
      </c>
      <c r="P303" s="97" t="s">
        <v>207</v>
      </c>
      <c r="Q303" s="146"/>
      <c r="R303" s="146" t="s">
        <v>97</v>
      </c>
      <c r="S303" s="78">
        <v>20</v>
      </c>
      <c r="T303" s="48">
        <v>0</v>
      </c>
      <c r="U303" s="23">
        <v>140000</v>
      </c>
      <c r="V303" s="24">
        <v>45870</v>
      </c>
      <c r="W303" s="62" t="s">
        <v>5366</v>
      </c>
    </row>
    <row r="304" spans="1:23" ht="23.45" customHeight="1">
      <c r="A304" s="35" t="s">
        <v>5353</v>
      </c>
      <c r="B304" s="67" t="s">
        <v>5363</v>
      </c>
      <c r="C304" s="35" t="s">
        <v>5364</v>
      </c>
      <c r="D304" s="35" t="s">
        <v>5364</v>
      </c>
      <c r="E304" s="36" t="s">
        <v>9725</v>
      </c>
      <c r="F304" s="35" t="s">
        <v>9724</v>
      </c>
      <c r="G304" s="37" t="s">
        <v>5959</v>
      </c>
      <c r="H304" s="38">
        <v>7000</v>
      </c>
      <c r="I304" s="39"/>
      <c r="J304" s="40">
        <v>25</v>
      </c>
      <c r="K304" s="41"/>
      <c r="L304" s="76"/>
      <c r="M304" s="14">
        <v>25</v>
      </c>
      <c r="N304" s="15"/>
      <c r="O304" s="97">
        <v>25</v>
      </c>
      <c r="P304" s="97" t="s">
        <v>207</v>
      </c>
      <c r="Q304" s="146"/>
      <c r="R304" s="146" t="s">
        <v>6706</v>
      </c>
      <c r="S304" s="78">
        <v>25</v>
      </c>
      <c r="T304" s="48">
        <v>0</v>
      </c>
      <c r="U304" s="23">
        <v>175000</v>
      </c>
      <c r="V304" s="24">
        <v>45869</v>
      </c>
      <c r="W304" s="62" t="s">
        <v>5366</v>
      </c>
    </row>
    <row r="305" spans="1:23" ht="23.45" customHeight="1">
      <c r="A305" s="35" t="s">
        <v>5353</v>
      </c>
      <c r="B305" s="35" t="s">
        <v>5363</v>
      </c>
      <c r="C305" s="35" t="s">
        <v>5364</v>
      </c>
      <c r="D305" s="35" t="s">
        <v>5364</v>
      </c>
      <c r="E305" s="36" t="s">
        <v>9725</v>
      </c>
      <c r="F305" s="35" t="s">
        <v>9724</v>
      </c>
      <c r="G305" s="37" t="s">
        <v>5959</v>
      </c>
      <c r="H305" s="38">
        <v>7000</v>
      </c>
      <c r="I305" s="39"/>
      <c r="J305" s="40">
        <v>8</v>
      </c>
      <c r="K305" s="41"/>
      <c r="L305" s="76"/>
      <c r="M305" s="14">
        <v>8</v>
      </c>
      <c r="N305" s="15"/>
      <c r="O305" s="97">
        <v>8</v>
      </c>
      <c r="P305" s="97" t="s">
        <v>207</v>
      </c>
      <c r="Q305" s="156"/>
      <c r="R305" s="146" t="s">
        <v>6039</v>
      </c>
      <c r="S305" s="78">
        <v>8</v>
      </c>
      <c r="T305" s="48">
        <v>0</v>
      </c>
      <c r="U305" s="23">
        <v>56000</v>
      </c>
      <c r="V305" s="24">
        <v>45868</v>
      </c>
      <c r="W305" s="62" t="s">
        <v>5366</v>
      </c>
    </row>
    <row r="306" spans="1:23" ht="23.45" customHeight="1">
      <c r="A306" s="35" t="s">
        <v>5353</v>
      </c>
      <c r="B306" s="35" t="s">
        <v>5363</v>
      </c>
      <c r="C306" s="35" t="s">
        <v>5364</v>
      </c>
      <c r="D306" s="35" t="s">
        <v>5364</v>
      </c>
      <c r="E306" s="36" t="s">
        <v>9725</v>
      </c>
      <c r="F306" s="35" t="s">
        <v>9724</v>
      </c>
      <c r="G306" s="37" t="s">
        <v>5959</v>
      </c>
      <c r="H306" s="38">
        <v>7000</v>
      </c>
      <c r="I306" s="39"/>
      <c r="J306" s="40">
        <v>10</v>
      </c>
      <c r="K306" s="41"/>
      <c r="L306" s="76"/>
      <c r="M306" s="14">
        <v>10</v>
      </c>
      <c r="N306" s="15"/>
      <c r="O306" s="97">
        <v>10</v>
      </c>
      <c r="P306" s="97" t="s">
        <v>207</v>
      </c>
      <c r="Q306" s="156"/>
      <c r="R306" s="146" t="s">
        <v>84</v>
      </c>
      <c r="S306" s="78">
        <v>10</v>
      </c>
      <c r="T306" s="48">
        <v>0</v>
      </c>
      <c r="U306" s="23">
        <v>70000</v>
      </c>
      <c r="V306" s="24">
        <v>45867</v>
      </c>
      <c r="W306" s="62" t="s">
        <v>5366</v>
      </c>
    </row>
    <row r="307" spans="1:23" ht="23.45" customHeight="1">
      <c r="A307" s="35" t="s">
        <v>5353</v>
      </c>
      <c r="B307" s="35" t="s">
        <v>5363</v>
      </c>
      <c r="C307" s="35" t="s">
        <v>5364</v>
      </c>
      <c r="D307" s="35" t="s">
        <v>5364</v>
      </c>
      <c r="E307" s="36" t="s">
        <v>9725</v>
      </c>
      <c r="F307" s="35" t="s">
        <v>9724</v>
      </c>
      <c r="G307" s="37" t="s">
        <v>5959</v>
      </c>
      <c r="H307" s="38">
        <v>7000</v>
      </c>
      <c r="I307" s="39"/>
      <c r="J307" s="40">
        <v>7</v>
      </c>
      <c r="K307" s="41"/>
      <c r="L307" s="76"/>
      <c r="M307" s="14">
        <v>7</v>
      </c>
      <c r="N307" s="15"/>
      <c r="O307" s="97">
        <v>7</v>
      </c>
      <c r="P307" s="97" t="s">
        <v>207</v>
      </c>
      <c r="Q307" s="156"/>
      <c r="R307" s="146" t="s">
        <v>5185</v>
      </c>
      <c r="S307" s="78">
        <v>7</v>
      </c>
      <c r="T307" s="48">
        <v>0</v>
      </c>
      <c r="U307" s="23">
        <v>210000</v>
      </c>
      <c r="V307" s="24">
        <v>45866</v>
      </c>
      <c r="W307" s="62" t="s">
        <v>5366</v>
      </c>
    </row>
    <row r="308" spans="1:23" ht="23.45" customHeight="1">
      <c r="A308" s="35" t="s">
        <v>5353</v>
      </c>
      <c r="B308" s="35" t="s">
        <v>5363</v>
      </c>
      <c r="C308" s="35" t="s">
        <v>5364</v>
      </c>
      <c r="D308" s="35" t="s">
        <v>5364</v>
      </c>
      <c r="E308" s="36" t="s">
        <v>9725</v>
      </c>
      <c r="F308" s="35" t="s">
        <v>9724</v>
      </c>
      <c r="G308" s="37" t="s">
        <v>5959</v>
      </c>
      <c r="H308" s="38">
        <v>7000</v>
      </c>
      <c r="I308" s="39"/>
      <c r="J308" s="40">
        <v>78</v>
      </c>
      <c r="K308" s="41"/>
      <c r="L308" s="76"/>
      <c r="M308" s="14">
        <v>78</v>
      </c>
      <c r="N308" s="15"/>
      <c r="O308" s="97">
        <v>78</v>
      </c>
      <c r="P308" s="97" t="s">
        <v>207</v>
      </c>
      <c r="Q308" s="226"/>
      <c r="R308" s="146" t="s">
        <v>11553</v>
      </c>
      <c r="S308" s="78">
        <v>78</v>
      </c>
      <c r="T308" s="48">
        <v>0</v>
      </c>
      <c r="U308" s="23"/>
      <c r="V308" s="24"/>
      <c r="W308" s="62" t="s">
        <v>5366</v>
      </c>
    </row>
    <row r="309" spans="1:23" ht="23.45" customHeight="1">
      <c r="A309" s="35" t="s">
        <v>5353</v>
      </c>
      <c r="B309" s="35" t="s">
        <v>5363</v>
      </c>
      <c r="C309" s="35" t="s">
        <v>5364</v>
      </c>
      <c r="D309" s="35" t="s">
        <v>5364</v>
      </c>
      <c r="E309" s="36" t="s">
        <v>9723</v>
      </c>
      <c r="F309" s="35" t="s">
        <v>9724</v>
      </c>
      <c r="G309" s="37" t="s">
        <v>7064</v>
      </c>
      <c r="H309" s="38">
        <v>7000</v>
      </c>
      <c r="I309" s="39"/>
      <c r="J309" s="40">
        <v>4</v>
      </c>
      <c r="K309" s="41"/>
      <c r="L309" s="76"/>
      <c r="M309" s="14">
        <v>4</v>
      </c>
      <c r="N309" s="15"/>
      <c r="O309" s="97">
        <v>4</v>
      </c>
      <c r="P309" s="97" t="s">
        <v>207</v>
      </c>
      <c r="Q309" s="226"/>
      <c r="R309" s="146" t="s">
        <v>11264</v>
      </c>
      <c r="S309" s="78">
        <v>4</v>
      </c>
      <c r="T309" s="48">
        <v>0</v>
      </c>
      <c r="U309" s="23">
        <v>168000</v>
      </c>
      <c r="V309" s="24">
        <v>45880</v>
      </c>
      <c r="W309" s="62" t="s">
        <v>5366</v>
      </c>
    </row>
    <row r="310" spans="1:23" ht="23.45" customHeight="1">
      <c r="A310" s="35" t="s">
        <v>5353</v>
      </c>
      <c r="B310" s="67" t="s">
        <v>5363</v>
      </c>
      <c r="C310" s="35" t="s">
        <v>5364</v>
      </c>
      <c r="D310" s="35" t="s">
        <v>5364</v>
      </c>
      <c r="E310" s="36" t="s">
        <v>9723</v>
      </c>
      <c r="F310" s="35" t="s">
        <v>9724</v>
      </c>
      <c r="G310" s="37" t="s">
        <v>7064</v>
      </c>
      <c r="H310" s="38">
        <v>7000</v>
      </c>
      <c r="I310" s="39"/>
      <c r="J310" s="40">
        <v>15</v>
      </c>
      <c r="K310" s="41"/>
      <c r="L310" s="76"/>
      <c r="M310" s="14">
        <v>15</v>
      </c>
      <c r="N310" s="15"/>
      <c r="O310" s="97">
        <v>15</v>
      </c>
      <c r="P310" s="97" t="s">
        <v>207</v>
      </c>
      <c r="Q310" s="146"/>
      <c r="R310" s="146" t="s">
        <v>5193</v>
      </c>
      <c r="S310" s="78">
        <v>15</v>
      </c>
      <c r="T310" s="48">
        <v>0</v>
      </c>
      <c r="U310" s="23">
        <v>105000</v>
      </c>
      <c r="V310" s="24">
        <v>45870</v>
      </c>
      <c r="W310" s="62" t="s">
        <v>5366</v>
      </c>
    </row>
    <row r="311" spans="1:23" ht="23.45" customHeight="1">
      <c r="A311" s="35" t="s">
        <v>5353</v>
      </c>
      <c r="B311" s="35" t="s">
        <v>5363</v>
      </c>
      <c r="C311" s="35" t="s">
        <v>5364</v>
      </c>
      <c r="D311" s="35" t="s">
        <v>5364</v>
      </c>
      <c r="E311" s="36" t="s">
        <v>9723</v>
      </c>
      <c r="F311" s="35" t="s">
        <v>9724</v>
      </c>
      <c r="G311" s="37" t="s">
        <v>7064</v>
      </c>
      <c r="H311" s="38">
        <v>7000</v>
      </c>
      <c r="I311" s="39"/>
      <c r="J311" s="40">
        <v>10</v>
      </c>
      <c r="K311" s="41"/>
      <c r="L311" s="76"/>
      <c r="M311" s="14">
        <v>10</v>
      </c>
      <c r="N311" s="15"/>
      <c r="O311" s="97">
        <v>10</v>
      </c>
      <c r="P311" s="97" t="s">
        <v>207</v>
      </c>
      <c r="Q311" s="156"/>
      <c r="R311" s="146" t="s">
        <v>84</v>
      </c>
      <c r="S311" s="78">
        <v>10</v>
      </c>
      <c r="T311" s="48">
        <v>0</v>
      </c>
      <c r="U311" s="23">
        <v>70000</v>
      </c>
      <c r="V311" s="24">
        <v>45869</v>
      </c>
      <c r="W311" s="62" t="s">
        <v>5366</v>
      </c>
    </row>
    <row r="312" spans="1:23" ht="23.45" customHeight="1">
      <c r="A312" s="35" t="s">
        <v>5353</v>
      </c>
      <c r="B312" s="35" t="s">
        <v>5363</v>
      </c>
      <c r="C312" s="35" t="s">
        <v>5364</v>
      </c>
      <c r="D312" s="35" t="s">
        <v>5364</v>
      </c>
      <c r="E312" s="36" t="s">
        <v>9723</v>
      </c>
      <c r="F312" s="35" t="s">
        <v>9724</v>
      </c>
      <c r="G312" s="37" t="s">
        <v>7064</v>
      </c>
      <c r="H312" s="38">
        <v>7000</v>
      </c>
      <c r="I312" s="39"/>
      <c r="J312" s="40">
        <v>8</v>
      </c>
      <c r="K312" s="41"/>
      <c r="L312" s="76"/>
      <c r="M312" s="14">
        <v>8</v>
      </c>
      <c r="N312" s="15"/>
      <c r="O312" s="97">
        <v>8</v>
      </c>
      <c r="P312" s="97" t="s">
        <v>207</v>
      </c>
      <c r="Q312" s="146"/>
      <c r="R312" s="146" t="s">
        <v>6039</v>
      </c>
      <c r="S312" s="78">
        <v>8</v>
      </c>
      <c r="T312" s="48">
        <v>0</v>
      </c>
      <c r="U312" s="23">
        <v>56000</v>
      </c>
      <c r="V312" s="24">
        <v>45868</v>
      </c>
      <c r="W312" s="62" t="s">
        <v>5366</v>
      </c>
    </row>
    <row r="313" spans="1:23" ht="23.45" customHeight="1">
      <c r="A313" s="35" t="s">
        <v>5353</v>
      </c>
      <c r="B313" s="35" t="s">
        <v>5363</v>
      </c>
      <c r="C313" s="35" t="s">
        <v>5364</v>
      </c>
      <c r="D313" s="35" t="s">
        <v>5364</v>
      </c>
      <c r="E313" s="36" t="s">
        <v>9723</v>
      </c>
      <c r="F313" s="35" t="s">
        <v>9724</v>
      </c>
      <c r="G313" s="37" t="s">
        <v>7064</v>
      </c>
      <c r="H313" s="38">
        <v>7000</v>
      </c>
      <c r="I313" s="39"/>
      <c r="J313" s="40">
        <v>2</v>
      </c>
      <c r="K313" s="41"/>
      <c r="L313" s="76"/>
      <c r="M313" s="14">
        <v>2</v>
      </c>
      <c r="N313" s="15"/>
      <c r="O313" s="97">
        <v>2</v>
      </c>
      <c r="P313" s="97" t="s">
        <v>207</v>
      </c>
      <c r="Q313" s="146"/>
      <c r="R313" s="146" t="s">
        <v>151</v>
      </c>
      <c r="S313" s="78">
        <v>2</v>
      </c>
      <c r="T313" s="48">
        <v>0</v>
      </c>
      <c r="U313" s="23">
        <v>14000</v>
      </c>
      <c r="V313" s="24">
        <v>45867</v>
      </c>
      <c r="W313" s="62" t="s">
        <v>5366</v>
      </c>
    </row>
    <row r="314" spans="1:23" ht="23.45" customHeight="1">
      <c r="A314" s="35" t="s">
        <v>5353</v>
      </c>
      <c r="B314" s="35" t="s">
        <v>5363</v>
      </c>
      <c r="C314" s="35" t="s">
        <v>5364</v>
      </c>
      <c r="D314" s="35" t="s">
        <v>5364</v>
      </c>
      <c r="E314" s="36" t="s">
        <v>7833</v>
      </c>
      <c r="F314" s="35" t="s">
        <v>7832</v>
      </c>
      <c r="G314" s="37" t="s">
        <v>5959</v>
      </c>
      <c r="H314" s="38">
        <v>9000</v>
      </c>
      <c r="I314" s="39"/>
      <c r="J314" s="40">
        <v>1</v>
      </c>
      <c r="K314" s="41"/>
      <c r="L314" s="76"/>
      <c r="M314" s="14">
        <v>1</v>
      </c>
      <c r="N314" s="15"/>
      <c r="O314" s="97">
        <v>1</v>
      </c>
      <c r="P314" s="97" t="s">
        <v>207</v>
      </c>
      <c r="Q314" s="226"/>
      <c r="R314" s="146" t="s">
        <v>504</v>
      </c>
      <c r="S314" s="78">
        <v>1</v>
      </c>
      <c r="T314" s="48">
        <v>0</v>
      </c>
      <c r="U314" s="23">
        <v>135000</v>
      </c>
      <c r="V314" s="24">
        <v>45880</v>
      </c>
      <c r="W314" s="62" t="s">
        <v>5366</v>
      </c>
    </row>
    <row r="315" spans="1:23" ht="23.45" customHeight="1">
      <c r="A315" s="35" t="s">
        <v>5353</v>
      </c>
      <c r="B315" s="35" t="s">
        <v>5363</v>
      </c>
      <c r="C315" s="35" t="s">
        <v>5364</v>
      </c>
      <c r="D315" s="35" t="s">
        <v>5364</v>
      </c>
      <c r="E315" s="36" t="s">
        <v>7833</v>
      </c>
      <c r="F315" s="35" t="s">
        <v>7832</v>
      </c>
      <c r="G315" s="37" t="s">
        <v>5959</v>
      </c>
      <c r="H315" s="38">
        <v>9000</v>
      </c>
      <c r="I315" s="39"/>
      <c r="J315" s="40">
        <v>10</v>
      </c>
      <c r="K315" s="41"/>
      <c r="L315" s="76"/>
      <c r="M315" s="14">
        <v>10</v>
      </c>
      <c r="N315" s="15"/>
      <c r="O315" s="97">
        <v>10</v>
      </c>
      <c r="P315" s="97" t="s">
        <v>207</v>
      </c>
      <c r="Q315" s="146"/>
      <c r="R315" s="146" t="s">
        <v>84</v>
      </c>
      <c r="S315" s="78">
        <v>10</v>
      </c>
      <c r="T315" s="48">
        <v>0</v>
      </c>
      <c r="U315" s="23">
        <v>90000</v>
      </c>
      <c r="V315" s="24">
        <v>45870</v>
      </c>
      <c r="W315" s="62" t="s">
        <v>5366</v>
      </c>
    </row>
    <row r="316" spans="1:23" ht="23.45" customHeight="1">
      <c r="A316" s="35" t="s">
        <v>5353</v>
      </c>
      <c r="B316" s="35" t="s">
        <v>5363</v>
      </c>
      <c r="C316" s="35" t="s">
        <v>5364</v>
      </c>
      <c r="D316" s="35" t="s">
        <v>5364</v>
      </c>
      <c r="E316" s="36" t="s">
        <v>7833</v>
      </c>
      <c r="F316" s="35" t="s">
        <v>7832</v>
      </c>
      <c r="G316" s="37" t="s">
        <v>5959</v>
      </c>
      <c r="H316" s="38">
        <v>9000</v>
      </c>
      <c r="I316" s="39"/>
      <c r="J316" s="40">
        <v>5</v>
      </c>
      <c r="K316" s="41"/>
      <c r="L316" s="76"/>
      <c r="M316" s="14">
        <v>5</v>
      </c>
      <c r="N316" s="15"/>
      <c r="O316" s="97">
        <v>5</v>
      </c>
      <c r="P316" s="97" t="s">
        <v>207</v>
      </c>
      <c r="Q316" s="146"/>
      <c r="R316" s="146" t="s">
        <v>143</v>
      </c>
      <c r="S316" s="78">
        <v>5</v>
      </c>
      <c r="T316" s="48">
        <v>0</v>
      </c>
      <c r="U316" s="23">
        <v>180000</v>
      </c>
      <c r="V316" s="24">
        <v>45867</v>
      </c>
      <c r="W316" s="62" t="s">
        <v>5366</v>
      </c>
    </row>
    <row r="317" spans="1:23" ht="23.45" customHeight="1">
      <c r="A317" s="35" t="s">
        <v>5353</v>
      </c>
      <c r="B317" s="67" t="s">
        <v>5363</v>
      </c>
      <c r="C317" s="35" t="s">
        <v>5364</v>
      </c>
      <c r="D317" s="35" t="s">
        <v>5364</v>
      </c>
      <c r="E317" s="36" t="s">
        <v>7833</v>
      </c>
      <c r="F317" s="35" t="s">
        <v>7832</v>
      </c>
      <c r="G317" s="37" t="s">
        <v>5959</v>
      </c>
      <c r="H317" s="38">
        <v>9000</v>
      </c>
      <c r="I317" s="39"/>
      <c r="J317" s="40">
        <v>10</v>
      </c>
      <c r="K317" s="41"/>
      <c r="L317" s="76"/>
      <c r="M317" s="14">
        <v>10</v>
      </c>
      <c r="N317" s="15"/>
      <c r="O317" s="97">
        <v>10</v>
      </c>
      <c r="P317" s="97" t="s">
        <v>207</v>
      </c>
      <c r="Q317" s="156"/>
      <c r="R317" s="146" t="s">
        <v>84</v>
      </c>
      <c r="S317" s="78">
        <v>10</v>
      </c>
      <c r="T317" s="48">
        <v>0</v>
      </c>
      <c r="U317" s="23">
        <v>180000</v>
      </c>
      <c r="V317" s="24">
        <v>45861</v>
      </c>
      <c r="W317" s="62" t="s">
        <v>5366</v>
      </c>
    </row>
    <row r="318" spans="1:23" ht="23.45" customHeight="1">
      <c r="A318" s="35" t="s">
        <v>5353</v>
      </c>
      <c r="B318" s="35" t="s">
        <v>5363</v>
      </c>
      <c r="C318" s="35" t="s">
        <v>5364</v>
      </c>
      <c r="D318" s="35" t="s">
        <v>5364</v>
      </c>
      <c r="E318" s="36" t="s">
        <v>7833</v>
      </c>
      <c r="F318" s="35" t="s">
        <v>7832</v>
      </c>
      <c r="G318" s="37" t="s">
        <v>5959</v>
      </c>
      <c r="H318" s="38">
        <v>9000</v>
      </c>
      <c r="I318" s="39"/>
      <c r="J318" s="40">
        <v>8</v>
      </c>
      <c r="K318" s="41"/>
      <c r="L318" s="76"/>
      <c r="M318" s="14">
        <v>8</v>
      </c>
      <c r="N318" s="15"/>
      <c r="O318" s="97">
        <v>8</v>
      </c>
      <c r="P318" s="97" t="s">
        <v>207</v>
      </c>
      <c r="Q318" s="156"/>
      <c r="R318" s="146" t="s">
        <v>6039</v>
      </c>
      <c r="S318" s="78">
        <v>8</v>
      </c>
      <c r="T318" s="48">
        <v>0</v>
      </c>
      <c r="U318" s="23">
        <v>72000</v>
      </c>
      <c r="V318" s="24">
        <v>45860</v>
      </c>
      <c r="W318" s="62" t="s">
        <v>5366</v>
      </c>
    </row>
    <row r="319" spans="1:23" ht="23.45" customHeight="1">
      <c r="A319" s="35" t="s">
        <v>5353</v>
      </c>
      <c r="B319" s="35" t="s">
        <v>5363</v>
      </c>
      <c r="C319" s="35" t="s">
        <v>5364</v>
      </c>
      <c r="D319" s="35" t="s">
        <v>5364</v>
      </c>
      <c r="E319" s="36" t="s">
        <v>7833</v>
      </c>
      <c r="F319" s="35" t="s">
        <v>7832</v>
      </c>
      <c r="G319" s="37" t="s">
        <v>5959</v>
      </c>
      <c r="H319" s="38">
        <v>9000</v>
      </c>
      <c r="I319" s="39"/>
      <c r="J319" s="40">
        <v>12</v>
      </c>
      <c r="K319" s="41"/>
      <c r="L319" s="76"/>
      <c r="M319" s="14">
        <v>12</v>
      </c>
      <c r="N319" s="15"/>
      <c r="O319" s="97">
        <v>12</v>
      </c>
      <c r="P319" s="97" t="s">
        <v>207</v>
      </c>
      <c r="Q319" s="146"/>
      <c r="R319" s="146" t="s">
        <v>6893</v>
      </c>
      <c r="S319" s="78">
        <v>12</v>
      </c>
      <c r="T319" s="48">
        <v>0</v>
      </c>
      <c r="U319" s="23">
        <v>153000</v>
      </c>
      <c r="V319" s="24">
        <v>45859</v>
      </c>
      <c r="W319" s="62" t="s">
        <v>5366</v>
      </c>
    </row>
    <row r="320" spans="1:23" ht="23.45" customHeight="1">
      <c r="A320" s="35" t="s">
        <v>5353</v>
      </c>
      <c r="B320" s="35" t="s">
        <v>5363</v>
      </c>
      <c r="C320" s="35" t="s">
        <v>5364</v>
      </c>
      <c r="D320" s="35" t="s">
        <v>5364</v>
      </c>
      <c r="E320" s="36" t="s">
        <v>7831</v>
      </c>
      <c r="F320" s="35" t="s">
        <v>7832</v>
      </c>
      <c r="G320" s="37" t="s">
        <v>7064</v>
      </c>
      <c r="H320" s="38">
        <v>9000</v>
      </c>
      <c r="I320" s="39"/>
      <c r="J320" s="40">
        <v>11</v>
      </c>
      <c r="K320" s="41"/>
      <c r="L320" s="76"/>
      <c r="M320" s="14">
        <v>11</v>
      </c>
      <c r="N320" s="15"/>
      <c r="O320" s="97">
        <v>11</v>
      </c>
      <c r="P320" s="97" t="s">
        <v>207</v>
      </c>
      <c r="Q320" s="226"/>
      <c r="R320" s="146" t="s">
        <v>5834</v>
      </c>
      <c r="S320" s="78">
        <v>11</v>
      </c>
      <c r="T320" s="48">
        <v>0</v>
      </c>
      <c r="U320" s="23">
        <v>315000</v>
      </c>
      <c r="V320" s="24">
        <v>45880</v>
      </c>
      <c r="W320" s="62" t="s">
        <v>5366</v>
      </c>
    </row>
    <row r="321" spans="1:23" ht="23.25" customHeight="1">
      <c r="A321" s="35" t="s">
        <v>5353</v>
      </c>
      <c r="B321" s="67" t="s">
        <v>5363</v>
      </c>
      <c r="C321" s="35" t="s">
        <v>5364</v>
      </c>
      <c r="D321" s="35" t="s">
        <v>5364</v>
      </c>
      <c r="E321" s="36" t="s">
        <v>7831</v>
      </c>
      <c r="F321" s="35" t="s">
        <v>7832</v>
      </c>
      <c r="G321" s="37" t="s">
        <v>7064</v>
      </c>
      <c r="H321" s="38">
        <v>9000</v>
      </c>
      <c r="I321" s="39"/>
      <c r="J321" s="40">
        <v>7</v>
      </c>
      <c r="K321" s="41"/>
      <c r="L321" s="76"/>
      <c r="M321" s="14">
        <v>7</v>
      </c>
      <c r="N321" s="15"/>
      <c r="O321" s="97">
        <v>7</v>
      </c>
      <c r="P321" s="97" t="s">
        <v>207</v>
      </c>
      <c r="Q321" s="156"/>
      <c r="R321" s="146" t="s">
        <v>5185</v>
      </c>
      <c r="S321" s="78">
        <v>7</v>
      </c>
      <c r="T321" s="48">
        <v>0</v>
      </c>
      <c r="U321" s="23">
        <v>63000</v>
      </c>
      <c r="V321" s="24">
        <v>45870</v>
      </c>
      <c r="W321" s="62" t="s">
        <v>5366</v>
      </c>
    </row>
    <row r="322" spans="1:23" ht="23.45" customHeight="1">
      <c r="A322" s="35" t="s">
        <v>5353</v>
      </c>
      <c r="B322" s="67" t="s">
        <v>5363</v>
      </c>
      <c r="C322" s="35" t="s">
        <v>5364</v>
      </c>
      <c r="D322" s="35" t="s">
        <v>5364</v>
      </c>
      <c r="E322" s="36" t="s">
        <v>7831</v>
      </c>
      <c r="F322" s="35" t="s">
        <v>7832</v>
      </c>
      <c r="G322" s="37" t="s">
        <v>7064</v>
      </c>
      <c r="H322" s="38">
        <v>9000</v>
      </c>
      <c r="I322" s="39"/>
      <c r="J322" s="40">
        <v>10</v>
      </c>
      <c r="K322" s="41"/>
      <c r="L322" s="76"/>
      <c r="M322" s="14">
        <v>10</v>
      </c>
      <c r="N322" s="15"/>
      <c r="O322" s="97">
        <v>10</v>
      </c>
      <c r="P322" s="97" t="s">
        <v>207</v>
      </c>
      <c r="Q322" s="156"/>
      <c r="R322" s="146" t="s">
        <v>84</v>
      </c>
      <c r="S322" s="78">
        <v>10</v>
      </c>
      <c r="T322" s="48">
        <v>0</v>
      </c>
      <c r="U322" s="23">
        <v>90000</v>
      </c>
      <c r="V322" s="24">
        <v>45867</v>
      </c>
      <c r="W322" s="62" t="s">
        <v>5366</v>
      </c>
    </row>
    <row r="323" spans="1:23" ht="23.45" customHeight="1">
      <c r="A323" s="35" t="s">
        <v>5353</v>
      </c>
      <c r="B323" s="35" t="s">
        <v>5363</v>
      </c>
      <c r="C323" s="35" t="s">
        <v>5364</v>
      </c>
      <c r="D323" s="35" t="s">
        <v>5364</v>
      </c>
      <c r="E323" s="36" t="s">
        <v>7831</v>
      </c>
      <c r="F323" s="35" t="s">
        <v>7832</v>
      </c>
      <c r="G323" s="37" t="s">
        <v>7064</v>
      </c>
      <c r="H323" s="38">
        <v>9000</v>
      </c>
      <c r="I323" s="39"/>
      <c r="J323" s="40">
        <v>8</v>
      </c>
      <c r="K323" s="41"/>
      <c r="L323" s="76"/>
      <c r="M323" s="14">
        <v>8</v>
      </c>
      <c r="N323" s="15"/>
      <c r="O323" s="97">
        <v>8</v>
      </c>
      <c r="P323" s="97" t="s">
        <v>207</v>
      </c>
      <c r="Q323" s="156"/>
      <c r="R323" s="146" t="s">
        <v>6039</v>
      </c>
      <c r="S323" s="78">
        <v>8</v>
      </c>
      <c r="T323" s="48">
        <v>0</v>
      </c>
      <c r="U323" s="23">
        <v>243000</v>
      </c>
      <c r="V323" s="24">
        <v>45859</v>
      </c>
      <c r="W323" s="62" t="s">
        <v>5366</v>
      </c>
    </row>
    <row r="324" spans="1:23" ht="23.45" customHeight="1">
      <c r="A324" s="16" t="s">
        <v>5554</v>
      </c>
      <c r="B324" s="16" t="s">
        <v>5363</v>
      </c>
      <c r="C324" s="16" t="s">
        <v>5364</v>
      </c>
      <c r="D324" s="16" t="s">
        <v>5364</v>
      </c>
      <c r="E324" s="25" t="s">
        <v>5354</v>
      </c>
      <c r="F324" s="16" t="s">
        <v>5355</v>
      </c>
      <c r="G324" s="26" t="s">
        <v>131</v>
      </c>
      <c r="H324" s="27">
        <v>7000</v>
      </c>
      <c r="I324" s="28"/>
      <c r="J324" s="29"/>
      <c r="K324" s="12">
        <v>1</v>
      </c>
      <c r="L324" s="77"/>
      <c r="M324" s="10"/>
      <c r="N324" s="11">
        <v>1</v>
      </c>
      <c r="O324" s="97">
        <v>1</v>
      </c>
      <c r="P324" s="97" t="s">
        <v>207</v>
      </c>
      <c r="Q324" s="233"/>
      <c r="R324" s="147" t="s">
        <v>10225</v>
      </c>
      <c r="S324" s="78">
        <v>1</v>
      </c>
      <c r="T324" s="48">
        <v>0</v>
      </c>
      <c r="U324" s="23"/>
      <c r="V324" s="24"/>
      <c r="W324" s="62" t="s">
        <v>5366</v>
      </c>
    </row>
    <row r="325" spans="1:23" ht="23.45" customHeight="1">
      <c r="A325" s="290" t="s">
        <v>5554</v>
      </c>
      <c r="B325" s="290" t="s">
        <v>5363</v>
      </c>
      <c r="C325" s="290" t="s">
        <v>5364</v>
      </c>
      <c r="D325" s="290" t="s">
        <v>5364</v>
      </c>
      <c r="E325" s="292" t="s">
        <v>5354</v>
      </c>
      <c r="F325" s="290" t="s">
        <v>5355</v>
      </c>
      <c r="G325" s="294" t="s">
        <v>131</v>
      </c>
      <c r="H325" s="296">
        <v>7000</v>
      </c>
      <c r="I325" s="298"/>
      <c r="J325" s="299"/>
      <c r="K325" s="300">
        <v>1</v>
      </c>
      <c r="L325" s="302"/>
      <c r="M325" s="303"/>
      <c r="N325" s="304">
        <v>1</v>
      </c>
      <c r="O325" s="97">
        <v>1</v>
      </c>
      <c r="P325" s="97" t="s">
        <v>207</v>
      </c>
      <c r="Q325" s="306"/>
      <c r="R325" s="307" t="s">
        <v>10301</v>
      </c>
      <c r="S325" s="78">
        <v>1</v>
      </c>
      <c r="T325" s="48">
        <v>0</v>
      </c>
      <c r="U325" s="23"/>
      <c r="V325" s="24"/>
      <c r="W325" s="62" t="s">
        <v>5366</v>
      </c>
    </row>
    <row r="326" spans="1:23" ht="23.45" customHeight="1">
      <c r="A326" s="16" t="s">
        <v>5554</v>
      </c>
      <c r="B326" s="16" t="s">
        <v>5363</v>
      </c>
      <c r="C326" s="16" t="s">
        <v>5364</v>
      </c>
      <c r="D326" s="16" t="s">
        <v>5364</v>
      </c>
      <c r="E326" s="25" t="s">
        <v>5356</v>
      </c>
      <c r="F326" s="16" t="s">
        <v>5355</v>
      </c>
      <c r="G326" s="26" t="s">
        <v>60</v>
      </c>
      <c r="H326" s="27">
        <v>7000</v>
      </c>
      <c r="I326" s="28"/>
      <c r="J326" s="29"/>
      <c r="K326" s="12">
        <v>1</v>
      </c>
      <c r="L326" s="77"/>
      <c r="M326" s="10"/>
      <c r="N326" s="11">
        <v>1</v>
      </c>
      <c r="O326" s="97">
        <v>1</v>
      </c>
      <c r="P326" s="97" t="s">
        <v>207</v>
      </c>
      <c r="Q326" s="233"/>
      <c r="R326" s="147" t="s">
        <v>10224</v>
      </c>
      <c r="S326" s="78">
        <v>1</v>
      </c>
      <c r="T326" s="48">
        <v>0</v>
      </c>
      <c r="U326" s="23"/>
      <c r="V326" s="24"/>
      <c r="W326" s="62" t="s">
        <v>5366</v>
      </c>
    </row>
    <row r="327" spans="1:23" ht="23.45" customHeight="1">
      <c r="A327" s="16" t="s">
        <v>5554</v>
      </c>
      <c r="B327" s="16" t="s">
        <v>5363</v>
      </c>
      <c r="C327" s="16" t="s">
        <v>5364</v>
      </c>
      <c r="D327" s="16" t="s">
        <v>5364</v>
      </c>
      <c r="E327" s="25" t="s">
        <v>5356</v>
      </c>
      <c r="F327" s="16" t="s">
        <v>5355</v>
      </c>
      <c r="G327" s="26" t="s">
        <v>60</v>
      </c>
      <c r="H327" s="27">
        <v>7000</v>
      </c>
      <c r="I327" s="28"/>
      <c r="J327" s="29"/>
      <c r="K327" s="12">
        <v>1</v>
      </c>
      <c r="L327" s="77"/>
      <c r="M327" s="10"/>
      <c r="N327" s="11">
        <v>1</v>
      </c>
      <c r="O327" s="97">
        <v>1</v>
      </c>
      <c r="P327" s="97" t="s">
        <v>207</v>
      </c>
      <c r="Q327" s="233"/>
      <c r="R327" s="147" t="s">
        <v>10357</v>
      </c>
      <c r="S327" s="78">
        <v>1</v>
      </c>
      <c r="T327" s="48">
        <v>0</v>
      </c>
      <c r="U327" s="23"/>
      <c r="V327" s="24"/>
      <c r="W327" s="62" t="s">
        <v>5366</v>
      </c>
    </row>
    <row r="328" spans="1:23" ht="23.45" customHeight="1">
      <c r="A328" s="16" t="s">
        <v>5554</v>
      </c>
      <c r="B328" s="16" t="s">
        <v>5363</v>
      </c>
      <c r="C328" s="16" t="s">
        <v>5364</v>
      </c>
      <c r="D328" s="16" t="s">
        <v>5364</v>
      </c>
      <c r="E328" s="25" t="s">
        <v>5356</v>
      </c>
      <c r="F328" s="16" t="s">
        <v>5355</v>
      </c>
      <c r="G328" s="26" t="s">
        <v>60</v>
      </c>
      <c r="H328" s="27">
        <v>7000</v>
      </c>
      <c r="I328" s="28"/>
      <c r="J328" s="29"/>
      <c r="K328" s="12">
        <v>1</v>
      </c>
      <c r="L328" s="76"/>
      <c r="M328" s="14"/>
      <c r="N328" s="15">
        <v>1</v>
      </c>
      <c r="O328" s="97">
        <v>1</v>
      </c>
      <c r="P328" s="97" t="s">
        <v>207</v>
      </c>
      <c r="Q328" s="233"/>
      <c r="R328" s="147" t="s">
        <v>11854</v>
      </c>
      <c r="S328" s="78">
        <v>1</v>
      </c>
      <c r="T328" s="48">
        <v>0</v>
      </c>
      <c r="U328" s="23"/>
      <c r="V328" s="24"/>
      <c r="W328" s="62" t="s">
        <v>5366</v>
      </c>
    </row>
    <row r="329" spans="1:23" ht="23.45" customHeight="1">
      <c r="A329" s="16" t="s">
        <v>5554</v>
      </c>
      <c r="B329" s="16" t="s">
        <v>5363</v>
      </c>
      <c r="C329" s="16" t="s">
        <v>5364</v>
      </c>
      <c r="D329" s="16" t="s">
        <v>5364</v>
      </c>
      <c r="E329" s="25" t="s">
        <v>11734</v>
      </c>
      <c r="F329" s="16" t="s">
        <v>11735</v>
      </c>
      <c r="G329" s="26" t="s">
        <v>131</v>
      </c>
      <c r="H329" s="27">
        <v>7000</v>
      </c>
      <c r="I329" s="28"/>
      <c r="J329" s="29"/>
      <c r="K329" s="12">
        <v>1</v>
      </c>
      <c r="L329" s="77"/>
      <c r="M329" s="10"/>
      <c r="N329" s="11">
        <v>1</v>
      </c>
      <c r="O329" s="97">
        <v>1</v>
      </c>
      <c r="P329" s="97" t="s">
        <v>207</v>
      </c>
      <c r="Q329" s="233"/>
      <c r="R329" s="147" t="s">
        <v>11882</v>
      </c>
      <c r="S329" s="78">
        <v>1</v>
      </c>
      <c r="T329" s="48">
        <v>0</v>
      </c>
      <c r="U329" s="23"/>
      <c r="V329" s="24"/>
      <c r="W329" s="62" t="s">
        <v>5366</v>
      </c>
    </row>
    <row r="330" spans="1:23" ht="23.45" customHeight="1">
      <c r="A330" s="16" t="s">
        <v>5554</v>
      </c>
      <c r="B330" s="16" t="s">
        <v>5363</v>
      </c>
      <c r="C330" s="16" t="s">
        <v>5364</v>
      </c>
      <c r="D330" s="16" t="s">
        <v>5364</v>
      </c>
      <c r="E330" s="25" t="s">
        <v>11734</v>
      </c>
      <c r="F330" s="16" t="s">
        <v>11735</v>
      </c>
      <c r="G330" s="26" t="s">
        <v>131</v>
      </c>
      <c r="H330" s="27">
        <v>7000</v>
      </c>
      <c r="I330" s="28"/>
      <c r="J330" s="29"/>
      <c r="K330" s="12">
        <v>1</v>
      </c>
      <c r="L330" s="77"/>
      <c r="M330" s="10"/>
      <c r="N330" s="11">
        <v>1</v>
      </c>
      <c r="O330" s="97">
        <v>1</v>
      </c>
      <c r="P330" s="97" t="s">
        <v>207</v>
      </c>
      <c r="Q330" s="233"/>
      <c r="R330" s="147" t="s">
        <v>11769</v>
      </c>
      <c r="S330" s="78">
        <v>1</v>
      </c>
      <c r="T330" s="48">
        <v>0</v>
      </c>
      <c r="U330" s="23"/>
      <c r="V330" s="24"/>
      <c r="W330" s="62" t="s">
        <v>5366</v>
      </c>
    </row>
    <row r="331" spans="1:23" ht="23.45" customHeight="1">
      <c r="A331" s="16" t="s">
        <v>5554</v>
      </c>
      <c r="B331" s="16" t="s">
        <v>5363</v>
      </c>
      <c r="C331" s="16" t="s">
        <v>5364</v>
      </c>
      <c r="D331" s="16" t="s">
        <v>5364</v>
      </c>
      <c r="E331" s="25" t="s">
        <v>9819</v>
      </c>
      <c r="F331" s="16" t="s">
        <v>9430</v>
      </c>
      <c r="G331" s="26" t="s">
        <v>131</v>
      </c>
      <c r="H331" s="27">
        <v>9000</v>
      </c>
      <c r="I331" s="28"/>
      <c r="J331" s="29"/>
      <c r="K331" s="12">
        <v>1</v>
      </c>
      <c r="L331" s="77"/>
      <c r="M331" s="10"/>
      <c r="N331" s="11">
        <v>1</v>
      </c>
      <c r="O331" s="97">
        <v>1</v>
      </c>
      <c r="P331" s="97" t="s">
        <v>207</v>
      </c>
      <c r="Q331" s="233"/>
      <c r="R331" s="147" t="s">
        <v>10107</v>
      </c>
      <c r="S331" s="78">
        <v>1</v>
      </c>
      <c r="T331" s="48">
        <v>0</v>
      </c>
      <c r="U331" s="23"/>
      <c r="V331" s="24"/>
      <c r="W331" s="62" t="s">
        <v>5366</v>
      </c>
    </row>
    <row r="332" spans="1:23" ht="23.45" customHeight="1">
      <c r="A332" s="16" t="s">
        <v>5554</v>
      </c>
      <c r="B332" s="16" t="s">
        <v>5363</v>
      </c>
      <c r="C332" s="16" t="s">
        <v>5364</v>
      </c>
      <c r="D332" s="16" t="s">
        <v>5364</v>
      </c>
      <c r="E332" s="25" t="s">
        <v>9431</v>
      </c>
      <c r="F332" s="16" t="s">
        <v>9430</v>
      </c>
      <c r="G332" s="26" t="s">
        <v>60</v>
      </c>
      <c r="H332" s="27">
        <v>9000</v>
      </c>
      <c r="I332" s="28"/>
      <c r="J332" s="29"/>
      <c r="K332" s="12">
        <v>1</v>
      </c>
      <c r="L332" s="77"/>
      <c r="M332" s="10"/>
      <c r="N332" s="11">
        <v>1</v>
      </c>
      <c r="O332" s="97">
        <v>1</v>
      </c>
      <c r="P332" s="97" t="s">
        <v>207</v>
      </c>
      <c r="Q332" s="233"/>
      <c r="R332" s="147" t="s">
        <v>11768</v>
      </c>
      <c r="S332" s="78">
        <v>1</v>
      </c>
      <c r="T332" s="48">
        <v>0</v>
      </c>
      <c r="U332" s="23"/>
      <c r="V332" s="24"/>
      <c r="W332" s="62" t="s">
        <v>5366</v>
      </c>
    </row>
    <row r="333" spans="1:23" ht="23.45" customHeight="1">
      <c r="A333" s="16" t="s">
        <v>5554</v>
      </c>
      <c r="B333" s="16" t="s">
        <v>5363</v>
      </c>
      <c r="C333" s="16" t="s">
        <v>5364</v>
      </c>
      <c r="D333" s="16" t="s">
        <v>5364</v>
      </c>
      <c r="E333" s="25" t="s">
        <v>5356</v>
      </c>
      <c r="F333" s="16" t="s">
        <v>5355</v>
      </c>
      <c r="G333" s="26" t="s">
        <v>60</v>
      </c>
      <c r="H333" s="27">
        <v>7000</v>
      </c>
      <c r="I333" s="28"/>
      <c r="J333" s="29"/>
      <c r="K333" s="12">
        <v>1</v>
      </c>
      <c r="L333" s="77"/>
      <c r="M333" s="10"/>
      <c r="N333" s="11"/>
      <c r="O333" s="107">
        <v>0</v>
      </c>
      <c r="P333" s="107" t="s">
        <v>207</v>
      </c>
      <c r="Q333" s="147"/>
      <c r="R333" s="147" t="s">
        <v>12368</v>
      </c>
      <c r="S333" s="78">
        <v>0</v>
      </c>
      <c r="T333" s="48">
        <v>0</v>
      </c>
      <c r="U333" s="23"/>
      <c r="V333" s="24"/>
      <c r="W333" s="62" t="s">
        <v>5366</v>
      </c>
    </row>
    <row r="334" spans="1:23" ht="23.45" customHeight="1">
      <c r="A334" s="16" t="s">
        <v>5554</v>
      </c>
      <c r="B334" s="16" t="s">
        <v>5363</v>
      </c>
      <c r="C334" s="16" t="s">
        <v>5364</v>
      </c>
      <c r="D334" s="16" t="s">
        <v>5364</v>
      </c>
      <c r="E334" s="25" t="s">
        <v>5356</v>
      </c>
      <c r="F334" s="16" t="s">
        <v>5355</v>
      </c>
      <c r="G334" s="26" t="s">
        <v>60</v>
      </c>
      <c r="H334" s="27">
        <v>7000</v>
      </c>
      <c r="I334" s="28"/>
      <c r="J334" s="29"/>
      <c r="K334" s="12">
        <v>2</v>
      </c>
      <c r="L334" s="77"/>
      <c r="M334" s="10"/>
      <c r="N334" s="11"/>
      <c r="O334" s="107">
        <v>0</v>
      </c>
      <c r="P334" s="107" t="s">
        <v>207</v>
      </c>
      <c r="Q334" s="147"/>
      <c r="R334" s="147" t="s">
        <v>12369</v>
      </c>
      <c r="S334" s="78">
        <v>0</v>
      </c>
      <c r="T334" s="48">
        <v>0</v>
      </c>
      <c r="U334" s="23"/>
      <c r="V334" s="24"/>
      <c r="W334" s="62" t="s">
        <v>5366</v>
      </c>
    </row>
    <row r="335" spans="1:23" ht="23.45" customHeight="1">
      <c r="A335" s="30"/>
      <c r="B335" s="30"/>
      <c r="C335" s="30"/>
      <c r="D335" s="30"/>
      <c r="E335" s="31"/>
      <c r="F335" s="30"/>
      <c r="G335" s="32"/>
      <c r="H335" s="33"/>
      <c r="I335" s="39"/>
      <c r="J335" s="40"/>
      <c r="K335" s="34"/>
      <c r="L335" s="76"/>
      <c r="M335" s="14"/>
      <c r="N335" s="15"/>
      <c r="O335" s="97">
        <v>0</v>
      </c>
      <c r="P335" s="97" t="s">
        <v>207</v>
      </c>
      <c r="Q335" s="146"/>
      <c r="R335" s="217"/>
      <c r="S335" s="78">
        <v>0</v>
      </c>
      <c r="T335" s="49">
        <v>0</v>
      </c>
      <c r="U335" s="23"/>
      <c r="V335" s="24"/>
      <c r="W335" s="62" t="s">
        <v>207</v>
      </c>
    </row>
    <row r="336" spans="1:23" ht="23.45" customHeight="1">
      <c r="A336" s="35" t="s">
        <v>105</v>
      </c>
      <c r="B336" s="35" t="s">
        <v>11129</v>
      </c>
      <c r="C336" s="35" t="s">
        <v>107</v>
      </c>
      <c r="D336" s="35" t="s">
        <v>107</v>
      </c>
      <c r="E336" s="36" t="s">
        <v>12407</v>
      </c>
      <c r="F336" s="35" t="s">
        <v>12408</v>
      </c>
      <c r="G336" s="37" t="s">
        <v>7064</v>
      </c>
      <c r="H336" s="38">
        <v>6000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6000</v>
      </c>
      <c r="U336" s="23"/>
      <c r="V336" s="24"/>
      <c r="W336" s="62" t="s">
        <v>4933</v>
      </c>
    </row>
    <row r="337" spans="1:23" ht="23.45" customHeight="1">
      <c r="A337" s="35"/>
      <c r="B337" s="149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35" t="s">
        <v>109</v>
      </c>
      <c r="B338" s="67" t="s">
        <v>10591</v>
      </c>
      <c r="C338" s="35" t="s">
        <v>111</v>
      </c>
      <c r="D338" s="35" t="s">
        <v>111</v>
      </c>
      <c r="E338" s="36" t="s">
        <v>7283</v>
      </c>
      <c r="F338" s="35" t="s">
        <v>7281</v>
      </c>
      <c r="G338" s="37" t="s">
        <v>6875</v>
      </c>
      <c r="H338" s="38">
        <v>11000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11000</v>
      </c>
      <c r="U338" s="23"/>
      <c r="V338" s="24"/>
      <c r="W338" s="62" t="s">
        <v>4821</v>
      </c>
    </row>
    <row r="339" spans="1:23" ht="23.45" customHeight="1">
      <c r="A339" s="35" t="s">
        <v>109</v>
      </c>
      <c r="B339" s="35" t="s">
        <v>10591</v>
      </c>
      <c r="C339" s="35" t="s">
        <v>111</v>
      </c>
      <c r="D339" s="35" t="s">
        <v>111</v>
      </c>
      <c r="E339" s="36" t="s">
        <v>8049</v>
      </c>
      <c r="F339" s="35" t="s">
        <v>7551</v>
      </c>
      <c r="G339" s="37" t="s">
        <v>7055</v>
      </c>
      <c r="H339" s="38">
        <v>5000</v>
      </c>
      <c r="I339" s="39"/>
      <c r="J339" s="40">
        <v>3</v>
      </c>
      <c r="K339" s="41"/>
      <c r="L339" s="76"/>
      <c r="M339" s="14">
        <v>3</v>
      </c>
      <c r="N339" s="15"/>
      <c r="O339" s="97">
        <v>3</v>
      </c>
      <c r="P339" s="97" t="s">
        <v>207</v>
      </c>
      <c r="Q339" s="233"/>
      <c r="R339" s="146" t="s">
        <v>144</v>
      </c>
      <c r="S339" s="78">
        <v>3</v>
      </c>
      <c r="T339" s="48">
        <v>0</v>
      </c>
      <c r="U339" s="23">
        <v>15000</v>
      </c>
      <c r="V339" s="24">
        <v>45887</v>
      </c>
      <c r="W339" s="62" t="s">
        <v>4821</v>
      </c>
    </row>
    <row r="340" spans="1:23" ht="23.45" customHeight="1">
      <c r="A340" s="35" t="s">
        <v>109</v>
      </c>
      <c r="B340" s="35" t="s">
        <v>10591</v>
      </c>
      <c r="C340" s="35" t="s">
        <v>111</v>
      </c>
      <c r="D340" s="35" t="s">
        <v>111</v>
      </c>
      <c r="E340" s="36" t="s">
        <v>8049</v>
      </c>
      <c r="F340" s="35" t="s">
        <v>7551</v>
      </c>
      <c r="G340" s="37" t="s">
        <v>7055</v>
      </c>
      <c r="H340" s="38">
        <v>5000</v>
      </c>
      <c r="I340" s="39">
        <v>5</v>
      </c>
      <c r="J340" s="40"/>
      <c r="K340" s="41"/>
      <c r="L340" s="76"/>
      <c r="M340" s="14"/>
      <c r="N340" s="15"/>
      <c r="O340" s="97">
        <v>0</v>
      </c>
      <c r="P340" s="97"/>
      <c r="Q340" s="227" t="s">
        <v>10187</v>
      </c>
      <c r="R340" s="146" t="s">
        <v>11190</v>
      </c>
      <c r="S340" s="78">
        <v>0</v>
      </c>
      <c r="T340" s="48">
        <v>25000</v>
      </c>
      <c r="U340" s="23"/>
      <c r="V340" s="24"/>
      <c r="W340" s="62" t="s">
        <v>4821</v>
      </c>
    </row>
    <row r="341" spans="1:23" ht="23.45" customHeight="1">
      <c r="A341" s="35" t="s">
        <v>109</v>
      </c>
      <c r="B341" s="35" t="s">
        <v>10591</v>
      </c>
      <c r="C341" s="35" t="s">
        <v>111</v>
      </c>
      <c r="D341" s="35" t="s">
        <v>111</v>
      </c>
      <c r="E341" s="36" t="s">
        <v>8049</v>
      </c>
      <c r="F341" s="35" t="s">
        <v>7551</v>
      </c>
      <c r="G341" s="37" t="s">
        <v>7055</v>
      </c>
      <c r="H341" s="38">
        <v>5000</v>
      </c>
      <c r="I341" s="39">
        <v>2</v>
      </c>
      <c r="J341" s="40"/>
      <c r="K341" s="41"/>
      <c r="L341" s="76">
        <v>2</v>
      </c>
      <c r="M341" s="14"/>
      <c r="N341" s="15"/>
      <c r="O341" s="97">
        <v>2</v>
      </c>
      <c r="P341" s="97" t="s">
        <v>207</v>
      </c>
      <c r="Q341" s="233"/>
      <c r="R341" s="233"/>
      <c r="S341" s="78">
        <v>2</v>
      </c>
      <c r="T341" s="48">
        <v>10000</v>
      </c>
      <c r="U341" s="23"/>
      <c r="V341" s="24"/>
      <c r="W341" s="62" t="s">
        <v>4821</v>
      </c>
    </row>
    <row r="342" spans="1:23" ht="23.45" customHeight="1">
      <c r="A342" s="35" t="s">
        <v>109</v>
      </c>
      <c r="B342" s="35" t="s">
        <v>10591</v>
      </c>
      <c r="C342" s="35" t="s">
        <v>111</v>
      </c>
      <c r="D342" s="35" t="s">
        <v>111</v>
      </c>
      <c r="E342" s="36" t="s">
        <v>8050</v>
      </c>
      <c r="F342" s="35" t="s">
        <v>8051</v>
      </c>
      <c r="G342" s="37" t="s">
        <v>6875</v>
      </c>
      <c r="H342" s="38">
        <v>7000</v>
      </c>
      <c r="I342" s="39"/>
      <c r="J342" s="40">
        <v>2</v>
      </c>
      <c r="K342" s="41"/>
      <c r="L342" s="76"/>
      <c r="M342" s="14">
        <v>2</v>
      </c>
      <c r="N342" s="15"/>
      <c r="O342" s="97">
        <v>2</v>
      </c>
      <c r="P342" s="97" t="s">
        <v>207</v>
      </c>
      <c r="Q342" s="233"/>
      <c r="R342" s="146" t="s">
        <v>151</v>
      </c>
      <c r="S342" s="78">
        <v>2</v>
      </c>
      <c r="T342" s="48">
        <v>0</v>
      </c>
      <c r="U342" s="23">
        <v>14000</v>
      </c>
      <c r="V342" s="24">
        <v>45887</v>
      </c>
      <c r="W342" s="62" t="s">
        <v>4821</v>
      </c>
    </row>
    <row r="343" spans="1:23" ht="23.45" customHeight="1">
      <c r="A343" s="35" t="s">
        <v>109</v>
      </c>
      <c r="B343" s="35" t="s">
        <v>10591</v>
      </c>
      <c r="C343" s="35" t="s">
        <v>111</v>
      </c>
      <c r="D343" s="35" t="s">
        <v>111</v>
      </c>
      <c r="E343" s="36" t="s">
        <v>8052</v>
      </c>
      <c r="F343" s="35" t="s">
        <v>8051</v>
      </c>
      <c r="G343" s="37" t="s">
        <v>7285</v>
      </c>
      <c r="H343" s="38">
        <v>7000</v>
      </c>
      <c r="I343" s="39"/>
      <c r="J343" s="40">
        <v>5</v>
      </c>
      <c r="K343" s="41"/>
      <c r="L343" s="76"/>
      <c r="M343" s="14">
        <v>5</v>
      </c>
      <c r="N343" s="15"/>
      <c r="O343" s="97">
        <v>5</v>
      </c>
      <c r="P343" s="97" t="s">
        <v>207</v>
      </c>
      <c r="Q343" s="233"/>
      <c r="R343" s="146" t="s">
        <v>143</v>
      </c>
      <c r="S343" s="78">
        <v>5</v>
      </c>
      <c r="T343" s="48">
        <v>0</v>
      </c>
      <c r="U343" s="23">
        <v>35000</v>
      </c>
      <c r="V343" s="24">
        <v>45887</v>
      </c>
      <c r="W343" s="62" t="s">
        <v>4821</v>
      </c>
    </row>
    <row r="344" spans="1:23" ht="23.45" customHeight="1">
      <c r="A344" s="35" t="s">
        <v>109</v>
      </c>
      <c r="B344" s="35" t="s">
        <v>10591</v>
      </c>
      <c r="C344" s="35" t="s">
        <v>111</v>
      </c>
      <c r="D344" s="35" t="s">
        <v>111</v>
      </c>
      <c r="E344" s="36" t="s">
        <v>8052</v>
      </c>
      <c r="F344" s="35" t="s">
        <v>8051</v>
      </c>
      <c r="G344" s="37" t="s">
        <v>7285</v>
      </c>
      <c r="H344" s="38">
        <v>7000</v>
      </c>
      <c r="I344" s="39"/>
      <c r="J344" s="40">
        <v>3</v>
      </c>
      <c r="K344" s="41"/>
      <c r="L344" s="76"/>
      <c r="M344" s="14">
        <v>3</v>
      </c>
      <c r="N344" s="15"/>
      <c r="O344" s="97">
        <v>3</v>
      </c>
      <c r="P344" s="97" t="s">
        <v>207</v>
      </c>
      <c r="Q344" s="233"/>
      <c r="R344" s="146" t="s">
        <v>144</v>
      </c>
      <c r="S344" s="78">
        <v>3</v>
      </c>
      <c r="T344" s="48">
        <v>0</v>
      </c>
      <c r="U344" s="23">
        <v>21000</v>
      </c>
      <c r="V344" s="24">
        <v>45881</v>
      </c>
      <c r="W344" s="62" t="s">
        <v>4821</v>
      </c>
    </row>
    <row r="345" spans="1:23" ht="23.45" customHeight="1">
      <c r="A345" s="35" t="s">
        <v>109</v>
      </c>
      <c r="B345" s="35" t="s">
        <v>10591</v>
      </c>
      <c r="C345" s="35" t="s">
        <v>111</v>
      </c>
      <c r="D345" s="35" t="s">
        <v>111</v>
      </c>
      <c r="E345" s="36" t="s">
        <v>8052</v>
      </c>
      <c r="F345" s="35" t="s">
        <v>8051</v>
      </c>
      <c r="G345" s="37" t="s">
        <v>7285</v>
      </c>
      <c r="H345" s="38">
        <v>7000</v>
      </c>
      <c r="I345" s="39"/>
      <c r="J345" s="40">
        <v>2</v>
      </c>
      <c r="K345" s="41"/>
      <c r="L345" s="76"/>
      <c r="M345" s="14">
        <v>2</v>
      </c>
      <c r="N345" s="15"/>
      <c r="O345" s="97">
        <v>2</v>
      </c>
      <c r="P345" s="97" t="s">
        <v>207</v>
      </c>
      <c r="Q345" s="146"/>
      <c r="R345" s="146" t="s">
        <v>151</v>
      </c>
      <c r="S345" s="78">
        <v>2</v>
      </c>
      <c r="T345" s="48">
        <v>0</v>
      </c>
      <c r="U345" s="23">
        <v>14000</v>
      </c>
      <c r="V345" s="24">
        <v>45880</v>
      </c>
      <c r="W345" s="62" t="s">
        <v>4821</v>
      </c>
    </row>
    <row r="346" spans="1:23" ht="23.45" customHeight="1">
      <c r="A346" s="16" t="s">
        <v>5960</v>
      </c>
      <c r="B346" s="16" t="s">
        <v>10591</v>
      </c>
      <c r="C346" s="16" t="s">
        <v>111</v>
      </c>
      <c r="D346" s="16" t="s">
        <v>111</v>
      </c>
      <c r="E346" s="25" t="s">
        <v>5500</v>
      </c>
      <c r="F346" s="16" t="s">
        <v>5499</v>
      </c>
      <c r="G346" s="26" t="s">
        <v>147</v>
      </c>
      <c r="H346" s="27">
        <v>5000</v>
      </c>
      <c r="I346" s="28"/>
      <c r="J346" s="29"/>
      <c r="K346" s="12">
        <v>1</v>
      </c>
      <c r="L346" s="77"/>
      <c r="M346" s="10"/>
      <c r="N346" s="11">
        <v>1</v>
      </c>
      <c r="O346" s="97">
        <v>1</v>
      </c>
      <c r="P346" s="97" t="s">
        <v>207</v>
      </c>
      <c r="Q346" s="233"/>
      <c r="R346" s="147" t="s">
        <v>11523</v>
      </c>
      <c r="S346" s="78">
        <v>1</v>
      </c>
      <c r="T346" s="48">
        <v>0</v>
      </c>
      <c r="U346" s="23"/>
      <c r="V346" s="24"/>
      <c r="W346" s="62" t="s">
        <v>4821</v>
      </c>
    </row>
    <row r="347" spans="1:23" ht="23.45" customHeight="1">
      <c r="A347" s="290" t="s">
        <v>5960</v>
      </c>
      <c r="B347" s="290" t="s">
        <v>10591</v>
      </c>
      <c r="C347" s="290" t="s">
        <v>111</v>
      </c>
      <c r="D347" s="290" t="s">
        <v>111</v>
      </c>
      <c r="E347" s="292" t="s">
        <v>12017</v>
      </c>
      <c r="F347" s="290" t="s">
        <v>12018</v>
      </c>
      <c r="G347" s="294" t="s">
        <v>6954</v>
      </c>
      <c r="H347" s="296">
        <v>7000</v>
      </c>
      <c r="I347" s="298"/>
      <c r="J347" s="299"/>
      <c r="K347" s="300">
        <v>1</v>
      </c>
      <c r="L347" s="302"/>
      <c r="M347" s="303"/>
      <c r="N347" s="304"/>
      <c r="O347" s="97">
        <v>0</v>
      </c>
      <c r="P347" s="97" t="s">
        <v>207</v>
      </c>
      <c r="Q347" s="306" t="s">
        <v>12437</v>
      </c>
      <c r="R347" s="307" t="s">
        <v>12034</v>
      </c>
      <c r="S347" s="78">
        <v>0</v>
      </c>
      <c r="T347" s="48">
        <v>0</v>
      </c>
      <c r="U347" s="23"/>
      <c r="V347" s="24"/>
      <c r="W347" s="62" t="s">
        <v>4821</v>
      </c>
    </row>
    <row r="348" spans="1:23" ht="23.45" customHeight="1">
      <c r="A348" s="168"/>
      <c r="B348" s="168"/>
      <c r="C348" s="168"/>
      <c r="D348" s="168"/>
      <c r="E348" s="169"/>
      <c r="F348" s="168"/>
      <c r="G348" s="170"/>
      <c r="H348" s="171"/>
      <c r="I348" s="172"/>
      <c r="J348" s="173"/>
      <c r="K348" s="174"/>
      <c r="L348" s="175"/>
      <c r="M348" s="176"/>
      <c r="N348" s="177"/>
      <c r="O348" s="97">
        <v>0</v>
      </c>
      <c r="P348" s="97" t="s">
        <v>207</v>
      </c>
      <c r="Q348" s="305"/>
      <c r="R348" s="216"/>
      <c r="S348" s="78">
        <v>0</v>
      </c>
      <c r="T348" s="49">
        <v>0</v>
      </c>
      <c r="U348" s="23"/>
      <c r="V348" s="24"/>
      <c r="W348" s="62" t="s">
        <v>207</v>
      </c>
    </row>
    <row r="349" spans="1:23" ht="23.45" customHeight="1">
      <c r="A349" s="35" t="s">
        <v>1368</v>
      </c>
      <c r="B349" s="35" t="s">
        <v>10662</v>
      </c>
      <c r="C349" s="35" t="s">
        <v>1372</v>
      </c>
      <c r="D349" s="35" t="s">
        <v>1373</v>
      </c>
      <c r="E349" s="36" t="s">
        <v>7835</v>
      </c>
      <c r="F349" s="35" t="s">
        <v>7836</v>
      </c>
      <c r="G349" s="37" t="s">
        <v>7055</v>
      </c>
      <c r="H349" s="38">
        <v>12000</v>
      </c>
      <c r="I349" s="39">
        <v>5</v>
      </c>
      <c r="J349" s="40"/>
      <c r="K349" s="41"/>
      <c r="L349" s="76">
        <v>4</v>
      </c>
      <c r="M349" s="14"/>
      <c r="N349" s="15"/>
      <c r="O349" s="97">
        <v>4</v>
      </c>
      <c r="P349" s="97" t="s">
        <v>207</v>
      </c>
      <c r="Q349" s="146" t="s">
        <v>12453</v>
      </c>
      <c r="R349" s="146"/>
      <c r="S349" s="78">
        <v>4</v>
      </c>
      <c r="T349" s="48">
        <v>48000</v>
      </c>
      <c r="U349" s="23"/>
      <c r="V349" s="24"/>
      <c r="W349" s="62" t="s">
        <v>1376</v>
      </c>
    </row>
    <row r="350" spans="1:23" ht="23.45" customHeight="1">
      <c r="A350" s="35" t="s">
        <v>1368</v>
      </c>
      <c r="B350" s="35" t="s">
        <v>10662</v>
      </c>
      <c r="C350" s="35" t="s">
        <v>1372</v>
      </c>
      <c r="D350" s="35" t="s">
        <v>1373</v>
      </c>
      <c r="E350" s="36" t="s">
        <v>12409</v>
      </c>
      <c r="F350" s="35" t="s">
        <v>12410</v>
      </c>
      <c r="G350" s="37" t="s">
        <v>6875</v>
      </c>
      <c r="H350" s="38">
        <v>14000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14000</v>
      </c>
      <c r="U350" s="23"/>
      <c r="V350" s="24"/>
      <c r="W350" s="62" t="s">
        <v>1376</v>
      </c>
    </row>
    <row r="351" spans="1:23" ht="23.4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12411</v>
      </c>
      <c r="F351" s="35" t="s">
        <v>12410</v>
      </c>
      <c r="G351" s="37" t="s">
        <v>7055</v>
      </c>
      <c r="H351" s="38">
        <v>14000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28000</v>
      </c>
      <c r="U351" s="23"/>
      <c r="V351" s="24"/>
      <c r="W351" s="62" t="s">
        <v>1376</v>
      </c>
    </row>
    <row r="352" spans="1:23" ht="23.4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7837</v>
      </c>
      <c r="F352" s="35" t="s">
        <v>12129</v>
      </c>
      <c r="G352" s="37" t="s">
        <v>10397</v>
      </c>
      <c r="H352" s="38">
        <v>10000</v>
      </c>
      <c r="I352" s="39">
        <v>1</v>
      </c>
      <c r="J352" s="40"/>
      <c r="K352" s="41"/>
      <c r="L352" s="76">
        <v>1</v>
      </c>
      <c r="M352" s="14"/>
      <c r="N352" s="15"/>
      <c r="O352" s="97">
        <v>1</v>
      </c>
      <c r="P352" s="97" t="s">
        <v>207</v>
      </c>
      <c r="Q352" s="146"/>
      <c r="R352" s="146"/>
      <c r="S352" s="78">
        <v>1</v>
      </c>
      <c r="T352" s="48">
        <v>10000</v>
      </c>
      <c r="U352" s="23"/>
      <c r="V352" s="24"/>
      <c r="W352" s="62" t="s">
        <v>1376</v>
      </c>
    </row>
    <row r="353" spans="1:23" ht="23.45" customHeight="1">
      <c r="A353" s="35" t="s">
        <v>1368</v>
      </c>
      <c r="B353" s="35" t="s">
        <v>10662</v>
      </c>
      <c r="C353" s="35" t="s">
        <v>1372</v>
      </c>
      <c r="D353" s="35" t="s">
        <v>1373</v>
      </c>
      <c r="E353" s="36" t="s">
        <v>11331</v>
      </c>
      <c r="F353" s="35" t="s">
        <v>11332</v>
      </c>
      <c r="G353" s="37" t="s">
        <v>7067</v>
      </c>
      <c r="H353" s="38">
        <v>10000</v>
      </c>
      <c r="I353" s="39">
        <v>3</v>
      </c>
      <c r="J353" s="40"/>
      <c r="K353" s="41"/>
      <c r="L353" s="76">
        <v>3</v>
      </c>
      <c r="M353" s="14"/>
      <c r="N353" s="15"/>
      <c r="O353" s="97">
        <v>3</v>
      </c>
      <c r="P353" s="97" t="s">
        <v>207</v>
      </c>
      <c r="Q353" s="146"/>
      <c r="R353" s="146"/>
      <c r="S353" s="78">
        <v>3</v>
      </c>
      <c r="T353" s="48">
        <v>30000</v>
      </c>
      <c r="U353" s="23"/>
      <c r="V353" s="24"/>
      <c r="W353" s="62" t="s">
        <v>1376</v>
      </c>
    </row>
    <row r="354" spans="1:23" ht="23.45" customHeight="1">
      <c r="A354" s="35" t="s">
        <v>1368</v>
      </c>
      <c r="B354" s="35" t="s">
        <v>10662</v>
      </c>
      <c r="C354" s="35" t="s">
        <v>1372</v>
      </c>
      <c r="D354" s="35" t="s">
        <v>1373</v>
      </c>
      <c r="E354" s="36" t="s">
        <v>12412</v>
      </c>
      <c r="F354" s="35" t="s">
        <v>11332</v>
      </c>
      <c r="G354" s="37" t="s">
        <v>6875</v>
      </c>
      <c r="H354" s="38">
        <v>10000</v>
      </c>
      <c r="I354" s="39">
        <v>3</v>
      </c>
      <c r="J354" s="40"/>
      <c r="K354" s="41"/>
      <c r="L354" s="76">
        <v>3</v>
      </c>
      <c r="M354" s="14"/>
      <c r="N354" s="15"/>
      <c r="O354" s="97">
        <v>3</v>
      </c>
      <c r="P354" s="97" t="s">
        <v>207</v>
      </c>
      <c r="Q354" s="146"/>
      <c r="R354" s="146"/>
      <c r="S354" s="78">
        <v>3</v>
      </c>
      <c r="T354" s="48">
        <v>30000</v>
      </c>
      <c r="U354" s="23"/>
      <c r="V354" s="24"/>
      <c r="W354" s="62" t="s">
        <v>1376</v>
      </c>
    </row>
    <row r="355" spans="1:23" ht="23.45" customHeight="1">
      <c r="A355" s="16" t="s">
        <v>4883</v>
      </c>
      <c r="B355" s="16" t="s">
        <v>10662</v>
      </c>
      <c r="C355" s="16" t="s">
        <v>1372</v>
      </c>
      <c r="D355" s="16" t="s">
        <v>1373</v>
      </c>
      <c r="E355" s="25" t="s">
        <v>5204</v>
      </c>
      <c r="F355" s="16" t="s">
        <v>5721</v>
      </c>
      <c r="G355" s="26" t="s">
        <v>5401</v>
      </c>
      <c r="H355" s="27">
        <v>9500</v>
      </c>
      <c r="I355" s="28"/>
      <c r="J355" s="29"/>
      <c r="K355" s="12">
        <v>1</v>
      </c>
      <c r="L355" s="77"/>
      <c r="M355" s="10"/>
      <c r="N355" s="11">
        <v>1</v>
      </c>
      <c r="O355" s="97">
        <v>1</v>
      </c>
      <c r="P355" s="97" t="s">
        <v>207</v>
      </c>
      <c r="Q355" s="233"/>
      <c r="R355" s="147" t="s">
        <v>11523</v>
      </c>
      <c r="S355" s="78">
        <v>1</v>
      </c>
      <c r="T355" s="48">
        <v>0</v>
      </c>
      <c r="U355" s="23"/>
      <c r="V355" s="24"/>
      <c r="W355" s="62" t="s">
        <v>1376</v>
      </c>
    </row>
    <row r="356" spans="1:23" ht="23.45" customHeight="1">
      <c r="A356" s="16"/>
      <c r="B356" s="16"/>
      <c r="C356" s="16"/>
      <c r="D356" s="16"/>
      <c r="E356" s="25"/>
      <c r="F356" s="16"/>
      <c r="G356" s="26"/>
      <c r="H356" s="27"/>
      <c r="I356" s="28"/>
      <c r="J356" s="29"/>
      <c r="K356" s="12"/>
      <c r="L356" s="77"/>
      <c r="M356" s="10"/>
      <c r="N356" s="11"/>
      <c r="O356" s="97">
        <v>0</v>
      </c>
      <c r="P356" s="97" t="s">
        <v>207</v>
      </c>
      <c r="Q356" s="233"/>
      <c r="R356" s="147"/>
      <c r="S356" s="78">
        <v>0</v>
      </c>
      <c r="T356" s="49">
        <v>0</v>
      </c>
      <c r="U356" s="23"/>
      <c r="V356" s="24"/>
      <c r="W356" s="62" t="s">
        <v>207</v>
      </c>
    </row>
    <row r="357" spans="1:23" ht="23.45" customHeight="1">
      <c r="A357" s="35" t="s">
        <v>8407</v>
      </c>
      <c r="B357" s="35" t="s">
        <v>10694</v>
      </c>
      <c r="C357" s="35" t="s">
        <v>6992</v>
      </c>
      <c r="D357" s="35" t="s">
        <v>6948</v>
      </c>
      <c r="E357" s="36" t="s">
        <v>10427</v>
      </c>
      <c r="F357" s="35" t="s">
        <v>10133</v>
      </c>
      <c r="G357" s="37" t="s">
        <v>7067</v>
      </c>
      <c r="H357" s="38">
        <v>11000</v>
      </c>
      <c r="I357" s="39">
        <v>1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11233</v>
      </c>
      <c r="R357" s="146"/>
      <c r="S357" s="78">
        <v>0</v>
      </c>
      <c r="T357" s="49">
        <v>0</v>
      </c>
      <c r="U357" s="23"/>
      <c r="V357" s="24"/>
      <c r="W357" s="62" t="s">
        <v>8410</v>
      </c>
    </row>
    <row r="358" spans="1:23" ht="23.4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4767</v>
      </c>
      <c r="B359" s="35" t="s">
        <v>10681</v>
      </c>
      <c r="C359" s="35" t="s">
        <v>4771</v>
      </c>
      <c r="D359" s="35" t="s">
        <v>4771</v>
      </c>
      <c r="E359" s="36" t="s">
        <v>7297</v>
      </c>
      <c r="F359" s="35" t="s">
        <v>7296</v>
      </c>
      <c r="G359" s="37" t="s">
        <v>7064</v>
      </c>
      <c r="H359" s="38">
        <v>16000</v>
      </c>
      <c r="I359" s="39">
        <v>1</v>
      </c>
      <c r="J359" s="40"/>
      <c r="K359" s="41"/>
      <c r="L359" s="76">
        <v>1</v>
      </c>
      <c r="M359" s="14"/>
      <c r="N359" s="15"/>
      <c r="O359" s="97">
        <v>1</v>
      </c>
      <c r="P359" s="97" t="s">
        <v>207</v>
      </c>
      <c r="Q359" s="146"/>
      <c r="R359" s="146"/>
      <c r="S359" s="78">
        <v>1</v>
      </c>
      <c r="T359" s="48">
        <v>16000</v>
      </c>
      <c r="U359" s="23"/>
      <c r="V359" s="24"/>
      <c r="W359" s="62" t="s">
        <v>4773</v>
      </c>
    </row>
    <row r="360" spans="1:23" ht="23.45" customHeight="1">
      <c r="A360" s="246"/>
      <c r="B360" s="246"/>
      <c r="C360" s="246"/>
      <c r="D360" s="246"/>
      <c r="E360" s="247"/>
      <c r="F360" s="246"/>
      <c r="G360" s="248"/>
      <c r="H360" s="249"/>
      <c r="I360" s="250"/>
      <c r="J360" s="251"/>
      <c r="K360" s="252"/>
      <c r="L360" s="253"/>
      <c r="M360" s="254"/>
      <c r="N360" s="255"/>
      <c r="O360" s="97">
        <v>0</v>
      </c>
      <c r="P360" s="97" t="s">
        <v>207</v>
      </c>
      <c r="Q360" s="258"/>
      <c r="R360" s="258"/>
      <c r="S360" s="78">
        <v>0</v>
      </c>
      <c r="T360" s="49">
        <v>0</v>
      </c>
      <c r="U360" s="23"/>
      <c r="V360" s="24"/>
      <c r="W360" s="62" t="s">
        <v>207</v>
      </c>
    </row>
    <row r="361" spans="1:23" ht="23.45" customHeight="1">
      <c r="A361" s="246" t="s">
        <v>5687</v>
      </c>
      <c r="B361" s="246" t="s">
        <v>10879</v>
      </c>
      <c r="C361" s="246" t="s">
        <v>5689</v>
      </c>
      <c r="D361" s="246" t="s">
        <v>5609</v>
      </c>
      <c r="E361" s="247" t="s">
        <v>7838</v>
      </c>
      <c r="F361" s="246" t="s">
        <v>7665</v>
      </c>
      <c r="G361" s="248" t="s">
        <v>7076</v>
      </c>
      <c r="H361" s="249">
        <v>14000</v>
      </c>
      <c r="I361" s="250">
        <v>1</v>
      </c>
      <c r="J361" s="251"/>
      <c r="K361" s="252"/>
      <c r="L361" s="253">
        <v>1</v>
      </c>
      <c r="M361" s="254"/>
      <c r="N361" s="255"/>
      <c r="O361" s="97">
        <v>1</v>
      </c>
      <c r="P361" s="97" t="s">
        <v>207</v>
      </c>
      <c r="Q361" s="258"/>
      <c r="R361" s="258"/>
      <c r="S361" s="78">
        <v>1</v>
      </c>
      <c r="T361" s="48">
        <v>14000</v>
      </c>
      <c r="U361" s="23"/>
      <c r="V361" s="24"/>
      <c r="W361" s="62" t="s">
        <v>5691</v>
      </c>
    </row>
    <row r="362" spans="1:23" ht="23.45" customHeight="1">
      <c r="A362" s="35" t="s">
        <v>5687</v>
      </c>
      <c r="B362" s="35" t="s">
        <v>10879</v>
      </c>
      <c r="C362" s="35" t="s">
        <v>5689</v>
      </c>
      <c r="D362" s="35" t="s">
        <v>5609</v>
      </c>
      <c r="E362" s="36" t="s">
        <v>7664</v>
      </c>
      <c r="F362" s="35" t="s">
        <v>7665</v>
      </c>
      <c r="G362" s="37" t="s">
        <v>7064</v>
      </c>
      <c r="H362" s="38">
        <v>14000</v>
      </c>
      <c r="I362" s="39">
        <v>1</v>
      </c>
      <c r="J362" s="40"/>
      <c r="K362" s="41"/>
      <c r="L362" s="76">
        <v>1</v>
      </c>
      <c r="M362" s="14"/>
      <c r="N362" s="15"/>
      <c r="O362" s="97">
        <v>1</v>
      </c>
      <c r="P362" s="97" t="s">
        <v>207</v>
      </c>
      <c r="Q362" s="146"/>
      <c r="R362" s="146"/>
      <c r="S362" s="78">
        <v>1</v>
      </c>
      <c r="T362" s="48">
        <v>14000</v>
      </c>
      <c r="U362" s="23"/>
      <c r="V362" s="24"/>
      <c r="W362" s="62" t="s">
        <v>5691</v>
      </c>
    </row>
    <row r="363" spans="1:23" ht="23.45" customHeight="1">
      <c r="A363" s="16" t="s">
        <v>7903</v>
      </c>
      <c r="B363" s="16" t="s">
        <v>10879</v>
      </c>
      <c r="C363" s="16" t="s">
        <v>5689</v>
      </c>
      <c r="D363" s="16" t="s">
        <v>5609</v>
      </c>
      <c r="E363" s="25" t="s">
        <v>12300</v>
      </c>
      <c r="F363" s="16" t="s">
        <v>7899</v>
      </c>
      <c r="G363" s="26" t="s">
        <v>35</v>
      </c>
      <c r="H363" s="27">
        <v>14000</v>
      </c>
      <c r="I363" s="28"/>
      <c r="J363" s="29"/>
      <c r="K363" s="12">
        <v>2</v>
      </c>
      <c r="L363" s="77"/>
      <c r="M363" s="10"/>
      <c r="N363" s="11"/>
      <c r="O363" s="107">
        <v>0</v>
      </c>
      <c r="P363" s="107" t="s">
        <v>207</v>
      </c>
      <c r="Q363" s="147"/>
      <c r="R363" s="147" t="s">
        <v>12361</v>
      </c>
      <c r="S363" s="78">
        <v>0</v>
      </c>
      <c r="T363" s="48">
        <v>0</v>
      </c>
      <c r="U363" s="23"/>
      <c r="V363" s="24"/>
      <c r="W363" s="62" t="s">
        <v>5691</v>
      </c>
    </row>
    <row r="364" spans="1:23" ht="23.45" customHeight="1">
      <c r="A364" s="16" t="s">
        <v>7903</v>
      </c>
      <c r="B364" s="16" t="s">
        <v>10879</v>
      </c>
      <c r="C364" s="16" t="s">
        <v>5689</v>
      </c>
      <c r="D364" s="16" t="s">
        <v>5609</v>
      </c>
      <c r="E364" s="25" t="s">
        <v>6996</v>
      </c>
      <c r="F364" s="16" t="s">
        <v>6997</v>
      </c>
      <c r="G364" s="26" t="s">
        <v>60</v>
      </c>
      <c r="H364" s="27">
        <v>11000</v>
      </c>
      <c r="I364" s="28"/>
      <c r="J364" s="29"/>
      <c r="K364" s="12">
        <v>1</v>
      </c>
      <c r="L364" s="77"/>
      <c r="M364" s="10"/>
      <c r="N364" s="11"/>
      <c r="O364" s="107">
        <v>0</v>
      </c>
      <c r="P364" s="107" t="s">
        <v>207</v>
      </c>
      <c r="Q364" s="147"/>
      <c r="R364" s="147" t="s">
        <v>12360</v>
      </c>
      <c r="S364" s="78">
        <v>0</v>
      </c>
      <c r="T364" s="48">
        <v>0</v>
      </c>
      <c r="U364" s="23"/>
      <c r="V364" s="24"/>
      <c r="W364" s="62" t="s">
        <v>5691</v>
      </c>
    </row>
    <row r="365" spans="1:23" ht="23.45" customHeight="1">
      <c r="A365" s="30"/>
      <c r="B365" s="30"/>
      <c r="C365" s="30"/>
      <c r="D365" s="30"/>
      <c r="E365" s="31"/>
      <c r="F365" s="30"/>
      <c r="G365" s="32"/>
      <c r="H365" s="33"/>
      <c r="I365" s="39"/>
      <c r="J365" s="40"/>
      <c r="K365" s="34"/>
      <c r="L365" s="76"/>
      <c r="M365" s="14"/>
      <c r="N365" s="15"/>
      <c r="O365" s="97">
        <v>0</v>
      </c>
      <c r="P365" s="97" t="s">
        <v>207</v>
      </c>
      <c r="Q365" s="146"/>
      <c r="R365" s="217"/>
      <c r="S365" s="78">
        <v>0</v>
      </c>
      <c r="T365" s="49">
        <v>0</v>
      </c>
      <c r="U365" s="23"/>
      <c r="V365" s="24"/>
      <c r="W365" s="62" t="s">
        <v>207</v>
      </c>
    </row>
    <row r="366" spans="1:23" ht="23.45" customHeight="1">
      <c r="A366" s="35" t="s">
        <v>6177</v>
      </c>
      <c r="B366" s="35" t="s">
        <v>10688</v>
      </c>
      <c r="C366" s="35" t="s">
        <v>6178</v>
      </c>
      <c r="D366" s="35" t="s">
        <v>6179</v>
      </c>
      <c r="E366" s="36" t="s">
        <v>10430</v>
      </c>
      <c r="F366" s="35" t="s">
        <v>9730</v>
      </c>
      <c r="G366" s="37" t="s">
        <v>7109</v>
      </c>
      <c r="H366" s="38">
        <v>19000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19000</v>
      </c>
      <c r="U366" s="23"/>
      <c r="V366" s="24"/>
      <c r="W366" s="62" t="s">
        <v>6181</v>
      </c>
    </row>
    <row r="367" spans="1:23" ht="23.45" customHeight="1">
      <c r="A367" s="30" t="s">
        <v>11513</v>
      </c>
      <c r="B367" s="69" t="s">
        <v>10688</v>
      </c>
      <c r="C367" s="30" t="s">
        <v>6178</v>
      </c>
      <c r="D367" s="30" t="s">
        <v>6179</v>
      </c>
      <c r="E367" s="31" t="s">
        <v>11715</v>
      </c>
      <c r="F367" s="30" t="s">
        <v>11486</v>
      </c>
      <c r="G367" s="32" t="s">
        <v>12489</v>
      </c>
      <c r="H367" s="33">
        <v>19000</v>
      </c>
      <c r="I367" s="39"/>
      <c r="J367" s="40"/>
      <c r="K367" s="34">
        <v>1</v>
      </c>
      <c r="L367" s="77"/>
      <c r="M367" s="10"/>
      <c r="N367" s="11"/>
      <c r="O367" s="97">
        <v>0</v>
      </c>
      <c r="P367" s="97" t="s">
        <v>207</v>
      </c>
      <c r="Q367" s="146"/>
      <c r="R367" s="217" t="s">
        <v>12500</v>
      </c>
      <c r="S367" s="78">
        <v>0</v>
      </c>
      <c r="T367" s="48">
        <v>0</v>
      </c>
      <c r="U367" s="23"/>
      <c r="V367" s="24"/>
      <c r="W367" s="62" t="s">
        <v>6181</v>
      </c>
    </row>
    <row r="368" spans="1:23" ht="23.45" customHeight="1">
      <c r="A368" s="35"/>
      <c r="B368" s="35"/>
      <c r="C368" s="35"/>
      <c r="D368" s="35"/>
      <c r="E368" s="36"/>
      <c r="F368" s="35"/>
      <c r="G368" s="37"/>
      <c r="H368" s="38"/>
      <c r="I368" s="39"/>
      <c r="J368" s="40"/>
      <c r="K368" s="41"/>
      <c r="L368" s="76"/>
      <c r="M368" s="14"/>
      <c r="N368" s="15"/>
      <c r="O368" s="97">
        <v>0</v>
      </c>
      <c r="P368" s="97" t="s">
        <v>207</v>
      </c>
      <c r="Q368" s="146"/>
      <c r="R368" s="146"/>
      <c r="S368" s="78">
        <v>0</v>
      </c>
      <c r="T368" s="49">
        <v>0</v>
      </c>
      <c r="U368" s="23"/>
      <c r="V368" s="24"/>
      <c r="W368" s="62" t="s">
        <v>207</v>
      </c>
    </row>
    <row r="369" spans="1:23" ht="23.45" customHeight="1">
      <c r="A369" s="35" t="s">
        <v>119</v>
      </c>
      <c r="B369" s="35" t="s">
        <v>11132</v>
      </c>
      <c r="C369" s="35" t="s">
        <v>121</v>
      </c>
      <c r="D369" s="35" t="s">
        <v>121</v>
      </c>
      <c r="E369" s="36" t="s">
        <v>7300</v>
      </c>
      <c r="F369" s="35" t="s">
        <v>11630</v>
      </c>
      <c r="G369" s="37" t="s">
        <v>11631</v>
      </c>
      <c r="H369" s="38">
        <v>8000</v>
      </c>
      <c r="I369" s="39">
        <v>1</v>
      </c>
      <c r="J369" s="40"/>
      <c r="K369" s="41"/>
      <c r="L369" s="76"/>
      <c r="M369" s="14"/>
      <c r="N369" s="15"/>
      <c r="O369" s="97">
        <v>0</v>
      </c>
      <c r="P369" s="97" t="s">
        <v>207</v>
      </c>
      <c r="Q369" s="146" t="s">
        <v>12437</v>
      </c>
      <c r="R369" s="146"/>
      <c r="S369" s="78">
        <v>0</v>
      </c>
      <c r="T369" s="49">
        <v>0</v>
      </c>
      <c r="U369" s="23"/>
      <c r="V369" s="24"/>
      <c r="W369" s="62" t="s">
        <v>4865</v>
      </c>
    </row>
    <row r="370" spans="1:23" ht="23.45" customHeight="1">
      <c r="A370" s="16" t="s">
        <v>342</v>
      </c>
      <c r="B370" s="16" t="s">
        <v>11132</v>
      </c>
      <c r="C370" s="16" t="s">
        <v>121</v>
      </c>
      <c r="D370" s="16" t="s">
        <v>121</v>
      </c>
      <c r="E370" s="25" t="s">
        <v>5573</v>
      </c>
      <c r="F370" s="16" t="s">
        <v>5574</v>
      </c>
      <c r="G370" s="26" t="s">
        <v>131</v>
      </c>
      <c r="H370" s="27">
        <v>8000</v>
      </c>
      <c r="I370" s="28"/>
      <c r="J370" s="29"/>
      <c r="K370" s="84">
        <v>1</v>
      </c>
      <c r="L370" s="77"/>
      <c r="M370" s="10"/>
      <c r="N370" s="11"/>
      <c r="O370" s="97">
        <v>0</v>
      </c>
      <c r="P370" s="97" t="s">
        <v>207</v>
      </c>
      <c r="Q370" s="231" t="s">
        <v>12050</v>
      </c>
      <c r="R370" s="147" t="s">
        <v>10230</v>
      </c>
      <c r="S370" s="78">
        <v>0</v>
      </c>
      <c r="T370" s="49">
        <v>0</v>
      </c>
      <c r="U370" s="23">
        <v>-4000</v>
      </c>
      <c r="V370" s="24"/>
      <c r="W370" s="62" t="s">
        <v>4865</v>
      </c>
    </row>
    <row r="371" spans="1:23" ht="23.45" customHeight="1">
      <c r="A371" s="290"/>
      <c r="B371" s="290"/>
      <c r="C371" s="290"/>
      <c r="D371" s="290"/>
      <c r="E371" s="292"/>
      <c r="F371" s="290"/>
      <c r="G371" s="294"/>
      <c r="H371" s="296"/>
      <c r="I371" s="298"/>
      <c r="J371" s="299"/>
      <c r="K371" s="311"/>
      <c r="L371" s="302"/>
      <c r="M371" s="303"/>
      <c r="N371" s="304"/>
      <c r="O371" s="97">
        <v>0</v>
      </c>
      <c r="P371" s="97" t="s">
        <v>207</v>
      </c>
      <c r="Q371" s="312"/>
      <c r="R371" s="307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246" t="s">
        <v>3512</v>
      </c>
      <c r="B372" s="246" t="s">
        <v>10991</v>
      </c>
      <c r="C372" s="246" t="s">
        <v>3513</v>
      </c>
      <c r="D372" s="246" t="s">
        <v>3514</v>
      </c>
      <c r="E372" s="247" t="s">
        <v>10438</v>
      </c>
      <c r="F372" s="246" t="s">
        <v>9869</v>
      </c>
      <c r="G372" s="248" t="s">
        <v>5959</v>
      </c>
      <c r="H372" s="249">
        <v>14000</v>
      </c>
      <c r="I372" s="250">
        <v>3</v>
      </c>
      <c r="J372" s="251"/>
      <c r="K372" s="252"/>
      <c r="L372" s="253">
        <v>1</v>
      </c>
      <c r="M372" s="254"/>
      <c r="N372" s="255"/>
      <c r="O372" s="97">
        <v>1</v>
      </c>
      <c r="P372" s="97" t="s">
        <v>207</v>
      </c>
      <c r="Q372" s="258" t="s">
        <v>12454</v>
      </c>
      <c r="R372" s="258"/>
      <c r="S372" s="78">
        <v>1</v>
      </c>
      <c r="T372" s="48">
        <v>14000</v>
      </c>
      <c r="U372" s="23"/>
      <c r="V372" s="24"/>
      <c r="W372" s="62" t="s">
        <v>4775</v>
      </c>
    </row>
    <row r="373" spans="1:23" ht="23.45" customHeight="1">
      <c r="A373" s="246"/>
      <c r="B373" s="246"/>
      <c r="C373" s="246"/>
      <c r="D373" s="246"/>
      <c r="E373" s="247"/>
      <c r="F373" s="246"/>
      <c r="G373" s="248"/>
      <c r="H373" s="249"/>
      <c r="I373" s="250"/>
      <c r="J373" s="251"/>
      <c r="K373" s="252"/>
      <c r="L373" s="253"/>
      <c r="M373" s="254"/>
      <c r="N373" s="255"/>
      <c r="O373" s="97">
        <v>0</v>
      </c>
      <c r="P373" s="97" t="s">
        <v>207</v>
      </c>
      <c r="Q373" s="258"/>
      <c r="R373" s="258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4786</v>
      </c>
      <c r="B374" s="35" t="s">
        <v>10625</v>
      </c>
      <c r="C374" s="35" t="s">
        <v>4787</v>
      </c>
      <c r="D374" s="35" t="s">
        <v>4787</v>
      </c>
      <c r="E374" s="36" t="s">
        <v>7302</v>
      </c>
      <c r="F374" s="35" t="s">
        <v>7303</v>
      </c>
      <c r="G374" s="37" t="s">
        <v>5959</v>
      </c>
      <c r="H374" s="38">
        <v>34000</v>
      </c>
      <c r="I374" s="39"/>
      <c r="J374" s="40">
        <v>1</v>
      </c>
      <c r="K374" s="41"/>
      <c r="L374" s="76"/>
      <c r="M374" s="14"/>
      <c r="N374" s="15"/>
      <c r="O374" s="97">
        <v>0</v>
      </c>
      <c r="P374" s="97" t="s">
        <v>207</v>
      </c>
      <c r="Q374" s="146" t="s">
        <v>11233</v>
      </c>
      <c r="R374" s="146" t="s">
        <v>504</v>
      </c>
      <c r="S374" s="78">
        <v>0</v>
      </c>
      <c r="T374" s="49">
        <v>0</v>
      </c>
      <c r="U374" s="23">
        <v>34000</v>
      </c>
      <c r="V374" s="24">
        <v>45887</v>
      </c>
      <c r="W374" s="62" t="s">
        <v>4822</v>
      </c>
    </row>
    <row r="375" spans="1:23" ht="23.45" customHeight="1">
      <c r="A375" s="35"/>
      <c r="B375" s="35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146"/>
      <c r="R375" s="146"/>
      <c r="S375" s="78">
        <v>0</v>
      </c>
      <c r="T375" s="49">
        <v>0</v>
      </c>
      <c r="U375" s="23"/>
      <c r="V375" s="24"/>
      <c r="W375" s="62" t="s">
        <v>207</v>
      </c>
    </row>
    <row r="376" spans="1:23" ht="23.45" customHeight="1">
      <c r="A376" s="16" t="s">
        <v>12327</v>
      </c>
      <c r="B376" s="16" t="s">
        <v>11144</v>
      </c>
      <c r="C376" s="16" t="s">
        <v>6216</v>
      </c>
      <c r="D376" s="16" t="s">
        <v>6216</v>
      </c>
      <c r="E376" s="25" t="s">
        <v>12325</v>
      </c>
      <c r="F376" s="16" t="s">
        <v>12326</v>
      </c>
      <c r="G376" s="26" t="s">
        <v>12328</v>
      </c>
      <c r="H376" s="27">
        <v>23000</v>
      </c>
      <c r="I376" s="28"/>
      <c r="J376" s="29"/>
      <c r="K376" s="12">
        <v>1</v>
      </c>
      <c r="L376" s="77"/>
      <c r="M376" s="10"/>
      <c r="N376" s="11"/>
      <c r="O376" s="107">
        <v>0</v>
      </c>
      <c r="P376" s="107" t="s">
        <v>207</v>
      </c>
      <c r="Q376" s="147"/>
      <c r="R376" s="147" t="s">
        <v>12351</v>
      </c>
      <c r="S376" s="78">
        <v>0</v>
      </c>
      <c r="T376" s="49">
        <v>0</v>
      </c>
      <c r="U376" s="23"/>
      <c r="V376" s="24"/>
      <c r="W376" s="62" t="s">
        <v>1063</v>
      </c>
    </row>
    <row r="377" spans="1:23" ht="23.45" customHeight="1">
      <c r="A377" s="168"/>
      <c r="B377" s="168"/>
      <c r="C377" s="168"/>
      <c r="D377" s="168"/>
      <c r="E377" s="169"/>
      <c r="F377" s="168"/>
      <c r="G377" s="170"/>
      <c r="H377" s="171"/>
      <c r="I377" s="172"/>
      <c r="J377" s="173"/>
      <c r="K377" s="174"/>
      <c r="L377" s="175"/>
      <c r="M377" s="176"/>
      <c r="N377" s="177"/>
      <c r="O377" s="97">
        <v>0</v>
      </c>
      <c r="P377" s="97" t="s">
        <v>207</v>
      </c>
      <c r="Q377" s="305"/>
      <c r="R377" s="216"/>
      <c r="S377" s="78">
        <v>0</v>
      </c>
      <c r="T377" s="49">
        <v>0</v>
      </c>
      <c r="U377" s="23"/>
      <c r="V377" s="24"/>
      <c r="W377" s="62" t="s">
        <v>207</v>
      </c>
    </row>
    <row r="378" spans="1:23" ht="23.45" customHeight="1">
      <c r="A378" s="35" t="s">
        <v>5465</v>
      </c>
      <c r="B378" s="35" t="s">
        <v>10621</v>
      </c>
      <c r="C378" s="35" t="s">
        <v>5467</v>
      </c>
      <c r="D378" s="35" t="s">
        <v>5468</v>
      </c>
      <c r="E378" s="36" t="s">
        <v>8056</v>
      </c>
      <c r="F378" s="35" t="s">
        <v>7560</v>
      </c>
      <c r="G378" s="37" t="s">
        <v>7064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17000</v>
      </c>
      <c r="U378" s="23"/>
      <c r="V378" s="24"/>
      <c r="W378" s="62" t="s">
        <v>5470</v>
      </c>
    </row>
    <row r="379" spans="1:23" ht="23.45" customHeight="1">
      <c r="A379" s="35" t="s">
        <v>5465</v>
      </c>
      <c r="B379" s="35" t="s">
        <v>10621</v>
      </c>
      <c r="C379" s="35" t="s">
        <v>5467</v>
      </c>
      <c r="D379" s="35" t="s">
        <v>5468</v>
      </c>
      <c r="E379" s="36" t="s">
        <v>7841</v>
      </c>
      <c r="F379" s="35" t="s">
        <v>7840</v>
      </c>
      <c r="G379" s="37" t="s">
        <v>7067</v>
      </c>
      <c r="H379" s="38">
        <v>13000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26000</v>
      </c>
      <c r="U379" s="23"/>
      <c r="V379" s="24"/>
      <c r="W379" s="62" t="s">
        <v>5470</v>
      </c>
    </row>
    <row r="380" spans="1:23" ht="23.45" customHeight="1">
      <c r="A380" s="35" t="s">
        <v>5465</v>
      </c>
      <c r="B380" s="67" t="s">
        <v>10621</v>
      </c>
      <c r="C380" s="35" t="s">
        <v>5467</v>
      </c>
      <c r="D380" s="35" t="s">
        <v>5468</v>
      </c>
      <c r="E380" s="36" t="s">
        <v>7842</v>
      </c>
      <c r="F380" s="35" t="s">
        <v>7840</v>
      </c>
      <c r="G380" s="37" t="s">
        <v>7064</v>
      </c>
      <c r="H380" s="38">
        <v>13000</v>
      </c>
      <c r="I380" s="39">
        <v>1</v>
      </c>
      <c r="J380" s="40"/>
      <c r="K380" s="41"/>
      <c r="L380" s="76">
        <v>1</v>
      </c>
      <c r="M380" s="14"/>
      <c r="N380" s="15"/>
      <c r="O380" s="97">
        <v>1</v>
      </c>
      <c r="P380" s="97" t="s">
        <v>207</v>
      </c>
      <c r="Q380" s="146"/>
      <c r="R380" s="146"/>
      <c r="S380" s="78">
        <v>1</v>
      </c>
      <c r="T380" s="48">
        <v>13000</v>
      </c>
      <c r="U380" s="23"/>
      <c r="V380" s="24"/>
      <c r="W380" s="62" t="s">
        <v>5470</v>
      </c>
    </row>
    <row r="381" spans="1:23" ht="23.45" customHeight="1">
      <c r="A381" s="30" t="s">
        <v>5961</v>
      </c>
      <c r="B381" s="69" t="s">
        <v>10621</v>
      </c>
      <c r="C381" s="30" t="s">
        <v>5467</v>
      </c>
      <c r="D381" s="30" t="s">
        <v>5468</v>
      </c>
      <c r="E381" s="31" t="s">
        <v>5653</v>
      </c>
      <c r="F381" s="30" t="s">
        <v>5615</v>
      </c>
      <c r="G381" s="32" t="s">
        <v>60</v>
      </c>
      <c r="H381" s="33">
        <v>17000</v>
      </c>
      <c r="I381" s="39"/>
      <c r="J381" s="40"/>
      <c r="K381" s="34">
        <v>1</v>
      </c>
      <c r="L381" s="77"/>
      <c r="M381" s="10"/>
      <c r="N381" s="11"/>
      <c r="O381" s="97">
        <v>0</v>
      </c>
      <c r="P381" s="97" t="s">
        <v>207</v>
      </c>
      <c r="Q381" s="146"/>
      <c r="R381" s="217" t="s">
        <v>12497</v>
      </c>
      <c r="S381" s="78">
        <v>0</v>
      </c>
      <c r="T381" s="48">
        <v>0</v>
      </c>
      <c r="U381" s="23"/>
      <c r="V381" s="24"/>
      <c r="W381" s="62" t="s">
        <v>5470</v>
      </c>
    </row>
    <row r="382" spans="1:23" ht="23.45" customHeight="1">
      <c r="A382" s="35"/>
      <c r="B382" s="67"/>
      <c r="C382" s="35"/>
      <c r="D382" s="35"/>
      <c r="E382" s="36"/>
      <c r="F382" s="35"/>
      <c r="G382" s="37"/>
      <c r="H382" s="38"/>
      <c r="I382" s="39"/>
      <c r="J382" s="40"/>
      <c r="K382" s="41"/>
      <c r="L382" s="76"/>
      <c r="M382" s="14"/>
      <c r="N382" s="15"/>
      <c r="O382" s="97">
        <v>0</v>
      </c>
      <c r="P382" s="97" t="s">
        <v>207</v>
      </c>
      <c r="Q382" s="146"/>
      <c r="R382" s="146"/>
      <c r="S382" s="78">
        <v>0</v>
      </c>
      <c r="T382" s="49">
        <v>0</v>
      </c>
      <c r="U382" s="23"/>
      <c r="V382" s="24"/>
      <c r="W382" s="62" t="s">
        <v>207</v>
      </c>
    </row>
    <row r="383" spans="1:23" ht="23.45" customHeight="1">
      <c r="A383" s="35" t="s">
        <v>922</v>
      </c>
      <c r="B383" s="67" t="s">
        <v>10987</v>
      </c>
      <c r="C383" s="35" t="s">
        <v>923</v>
      </c>
      <c r="D383" s="35" t="s">
        <v>924</v>
      </c>
      <c r="E383" s="36" t="s">
        <v>12133</v>
      </c>
      <c r="F383" s="35" t="s">
        <v>12131</v>
      </c>
      <c r="G383" s="37" t="s">
        <v>7064</v>
      </c>
      <c r="H383" s="38">
        <v>11000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11000</v>
      </c>
      <c r="U383" s="23"/>
      <c r="V383" s="24"/>
      <c r="W383" s="62" t="s">
        <v>4917</v>
      </c>
    </row>
    <row r="384" spans="1:23" ht="23.45" customHeight="1">
      <c r="A384" s="35"/>
      <c r="B384" s="149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6204</v>
      </c>
      <c r="B385" s="35" t="s">
        <v>11061</v>
      </c>
      <c r="C385" s="35" t="s">
        <v>6206</v>
      </c>
      <c r="D385" s="35" t="s">
        <v>6206</v>
      </c>
      <c r="E385" s="36" t="s">
        <v>12134</v>
      </c>
      <c r="F385" s="35" t="s">
        <v>7306</v>
      </c>
      <c r="G385" s="37" t="s">
        <v>7307</v>
      </c>
      <c r="H385" s="38">
        <v>19000</v>
      </c>
      <c r="I385" s="39"/>
      <c r="J385" s="40">
        <v>1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11190</v>
      </c>
      <c r="R385" s="146" t="s">
        <v>504</v>
      </c>
      <c r="S385" s="78">
        <v>0</v>
      </c>
      <c r="T385" s="49">
        <v>0</v>
      </c>
      <c r="U385" s="23">
        <v>19000</v>
      </c>
      <c r="V385" s="24">
        <v>45887</v>
      </c>
      <c r="W385" s="62" t="s">
        <v>9669</v>
      </c>
    </row>
    <row r="386" spans="1:23" ht="23.45" customHeight="1">
      <c r="A386" s="35"/>
      <c r="B386" s="35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97">
        <v>0</v>
      </c>
      <c r="P386" s="97" t="s">
        <v>207</v>
      </c>
      <c r="Q386" s="146"/>
      <c r="R386" s="146"/>
      <c r="S386" s="78">
        <v>0</v>
      </c>
      <c r="T386" s="49">
        <v>0</v>
      </c>
      <c r="U386" s="23"/>
      <c r="V386" s="24"/>
      <c r="W386" s="62" t="s">
        <v>207</v>
      </c>
    </row>
    <row r="387" spans="1:23" ht="23.45" customHeight="1">
      <c r="A387" s="35" t="s">
        <v>5778</v>
      </c>
      <c r="B387" s="35" t="s">
        <v>10912</v>
      </c>
      <c r="C387" s="35" t="s">
        <v>134</v>
      </c>
      <c r="D387" s="35" t="s">
        <v>135</v>
      </c>
      <c r="E387" s="36" t="s">
        <v>7938</v>
      </c>
      <c r="F387" s="35" t="s">
        <v>7309</v>
      </c>
      <c r="G387" s="37" t="s">
        <v>7939</v>
      </c>
      <c r="H387" s="38">
        <v>8000</v>
      </c>
      <c r="I387" s="39">
        <v>3</v>
      </c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8">
        <v>0</v>
      </c>
      <c r="U387" s="23"/>
      <c r="V387" s="24"/>
      <c r="W387" s="62" t="s">
        <v>4845</v>
      </c>
    </row>
    <row r="388" spans="1:23" ht="23.45" customHeight="1">
      <c r="A388" s="35" t="s">
        <v>5778</v>
      </c>
      <c r="B388" s="35" t="s">
        <v>10912</v>
      </c>
      <c r="C388" s="35" t="s">
        <v>134</v>
      </c>
      <c r="D388" s="35" t="s">
        <v>135</v>
      </c>
      <c r="E388" s="36" t="s">
        <v>7311</v>
      </c>
      <c r="F388" s="35" t="s">
        <v>7309</v>
      </c>
      <c r="G388" s="37" t="s">
        <v>7064</v>
      </c>
      <c r="H388" s="38">
        <v>8000</v>
      </c>
      <c r="I388" s="39">
        <v>3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146"/>
      <c r="R388" s="146"/>
      <c r="S388" s="78">
        <v>3</v>
      </c>
      <c r="T388" s="48">
        <v>24000</v>
      </c>
      <c r="U388" s="23"/>
      <c r="V388" s="24"/>
      <c r="W388" s="62" t="s">
        <v>4845</v>
      </c>
    </row>
    <row r="389" spans="1:23" ht="23.45" customHeight="1">
      <c r="A389" s="35" t="s">
        <v>5778</v>
      </c>
      <c r="B389" s="35" t="s">
        <v>10912</v>
      </c>
      <c r="C389" s="35" t="s">
        <v>134</v>
      </c>
      <c r="D389" s="35" t="s">
        <v>135</v>
      </c>
      <c r="E389" s="36" t="s">
        <v>7312</v>
      </c>
      <c r="F389" s="35" t="s">
        <v>7309</v>
      </c>
      <c r="G389" s="37" t="s">
        <v>6755</v>
      </c>
      <c r="H389" s="38">
        <v>8000</v>
      </c>
      <c r="I389" s="39">
        <v>3</v>
      </c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8">
        <v>0</v>
      </c>
      <c r="U389" s="23"/>
      <c r="V389" s="24"/>
      <c r="W389" s="62" t="s">
        <v>4845</v>
      </c>
    </row>
    <row r="390" spans="1:23" ht="23.45" customHeight="1">
      <c r="A390" s="35" t="s">
        <v>5778</v>
      </c>
      <c r="B390" s="35" t="s">
        <v>10912</v>
      </c>
      <c r="C390" s="35" t="s">
        <v>134</v>
      </c>
      <c r="D390" s="35" t="s">
        <v>135</v>
      </c>
      <c r="E390" s="36" t="s">
        <v>7316</v>
      </c>
      <c r="F390" s="35" t="s">
        <v>7314</v>
      </c>
      <c r="G390" s="37" t="s">
        <v>7121</v>
      </c>
      <c r="H390" s="38">
        <v>9000</v>
      </c>
      <c r="I390" s="39">
        <v>1</v>
      </c>
      <c r="J390" s="40"/>
      <c r="K390" s="41"/>
      <c r="L390" s="76"/>
      <c r="M390" s="14"/>
      <c r="N390" s="15"/>
      <c r="O390" s="97">
        <v>0</v>
      </c>
      <c r="P390" s="97" t="s">
        <v>207</v>
      </c>
      <c r="Q390" s="146" t="s">
        <v>12449</v>
      </c>
      <c r="R390" s="146"/>
      <c r="S390" s="78">
        <v>0</v>
      </c>
      <c r="T390" s="48">
        <v>0</v>
      </c>
      <c r="U390" s="23"/>
      <c r="V390" s="24"/>
      <c r="W390" s="62" t="s">
        <v>4845</v>
      </c>
    </row>
    <row r="391" spans="1:23" ht="23.45" customHeight="1">
      <c r="A391" s="35" t="s">
        <v>5778</v>
      </c>
      <c r="B391" s="35" t="s">
        <v>10912</v>
      </c>
      <c r="C391" s="35" t="s">
        <v>134</v>
      </c>
      <c r="D391" s="35" t="s">
        <v>135</v>
      </c>
      <c r="E391" s="36" t="s">
        <v>8059</v>
      </c>
      <c r="F391" s="35" t="s">
        <v>7314</v>
      </c>
      <c r="G391" s="37" t="s">
        <v>8060</v>
      </c>
      <c r="H391" s="38">
        <v>9000</v>
      </c>
      <c r="I391" s="39">
        <v>1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46"/>
      <c r="R391" s="146"/>
      <c r="S391" s="78">
        <v>0</v>
      </c>
      <c r="T391" s="48">
        <v>0</v>
      </c>
      <c r="U391" s="23"/>
      <c r="V391" s="24"/>
      <c r="W391" s="62" t="s">
        <v>4845</v>
      </c>
    </row>
    <row r="392" spans="1:23" ht="23.45" customHeight="1">
      <c r="A392" s="35" t="s">
        <v>5778</v>
      </c>
      <c r="B392" s="35" t="s">
        <v>10912</v>
      </c>
      <c r="C392" s="35" t="s">
        <v>134</v>
      </c>
      <c r="D392" s="35" t="s">
        <v>135</v>
      </c>
      <c r="E392" s="36" t="s">
        <v>7317</v>
      </c>
      <c r="F392" s="35" t="s">
        <v>7318</v>
      </c>
      <c r="G392" s="37" t="s">
        <v>6875</v>
      </c>
      <c r="H392" s="38">
        <v>19000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19000</v>
      </c>
      <c r="U392" s="23"/>
      <c r="V392" s="24"/>
      <c r="W392" s="62" t="s">
        <v>4845</v>
      </c>
    </row>
    <row r="393" spans="1:23" ht="23.45" customHeight="1">
      <c r="A393" s="35" t="s">
        <v>5778</v>
      </c>
      <c r="B393" s="35" t="s">
        <v>10912</v>
      </c>
      <c r="C393" s="35" t="s">
        <v>134</v>
      </c>
      <c r="D393" s="35" t="s">
        <v>135</v>
      </c>
      <c r="E393" s="36" t="s">
        <v>7843</v>
      </c>
      <c r="F393" s="35" t="s">
        <v>7318</v>
      </c>
      <c r="G393" s="37" t="s">
        <v>7064</v>
      </c>
      <c r="H393" s="38">
        <v>19000</v>
      </c>
      <c r="I393" s="39">
        <v>2</v>
      </c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8">
        <v>0</v>
      </c>
      <c r="U393" s="23"/>
      <c r="V393" s="24"/>
      <c r="W393" s="62" t="s">
        <v>4845</v>
      </c>
    </row>
    <row r="394" spans="1:23" ht="23.45" customHeight="1">
      <c r="A394" s="35" t="s">
        <v>5778</v>
      </c>
      <c r="B394" s="35" t="s">
        <v>10912</v>
      </c>
      <c r="C394" s="35" t="s">
        <v>134</v>
      </c>
      <c r="D394" s="35" t="s">
        <v>135</v>
      </c>
      <c r="E394" s="36" t="s">
        <v>7844</v>
      </c>
      <c r="F394" s="35" t="s">
        <v>7318</v>
      </c>
      <c r="G394" s="37" t="s">
        <v>7845</v>
      </c>
      <c r="H394" s="38">
        <v>19000</v>
      </c>
      <c r="I394" s="39">
        <v>2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46"/>
      <c r="R394" s="146"/>
      <c r="S394" s="78">
        <v>0</v>
      </c>
      <c r="T394" s="48">
        <v>0</v>
      </c>
      <c r="U394" s="23"/>
      <c r="V394" s="24"/>
      <c r="W394" s="62" t="s">
        <v>4845</v>
      </c>
    </row>
    <row r="395" spans="1:23" ht="23.45" customHeight="1">
      <c r="A395" s="35" t="s">
        <v>5778</v>
      </c>
      <c r="B395" s="35" t="s">
        <v>10912</v>
      </c>
      <c r="C395" s="35" t="s">
        <v>134</v>
      </c>
      <c r="D395" s="35" t="s">
        <v>135</v>
      </c>
      <c r="E395" s="36" t="s">
        <v>12135</v>
      </c>
      <c r="F395" s="35" t="s">
        <v>12136</v>
      </c>
      <c r="G395" s="37" t="s">
        <v>12137</v>
      </c>
      <c r="H395" s="38">
        <v>11000</v>
      </c>
      <c r="I395" s="39"/>
      <c r="J395" s="40">
        <v>20</v>
      </c>
      <c r="K395" s="41"/>
      <c r="L395" s="76"/>
      <c r="M395" s="14"/>
      <c r="N395" s="15"/>
      <c r="O395" s="97">
        <v>0</v>
      </c>
      <c r="P395" s="97" t="s">
        <v>207</v>
      </c>
      <c r="Q395" s="146" t="s">
        <v>11184</v>
      </c>
      <c r="R395" s="146" t="s">
        <v>97</v>
      </c>
      <c r="S395" s="78">
        <v>0</v>
      </c>
      <c r="T395" s="48">
        <v>0</v>
      </c>
      <c r="U395" s="23">
        <v>220000</v>
      </c>
      <c r="V395" s="24">
        <v>45887</v>
      </c>
      <c r="W395" s="62" t="s">
        <v>4845</v>
      </c>
    </row>
    <row r="396" spans="1:23" ht="23.45" customHeight="1">
      <c r="A396" s="35" t="s">
        <v>5778</v>
      </c>
      <c r="B396" s="67" t="s">
        <v>10912</v>
      </c>
      <c r="C396" s="35" t="s">
        <v>134</v>
      </c>
      <c r="D396" s="35" t="s">
        <v>135</v>
      </c>
      <c r="E396" s="36" t="s">
        <v>12138</v>
      </c>
      <c r="F396" s="35" t="s">
        <v>12136</v>
      </c>
      <c r="G396" s="37" t="s">
        <v>12139</v>
      </c>
      <c r="H396" s="38">
        <v>11000</v>
      </c>
      <c r="I396" s="39"/>
      <c r="J396" s="40">
        <v>20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11184</v>
      </c>
      <c r="R396" s="146" t="s">
        <v>97</v>
      </c>
      <c r="S396" s="78">
        <v>0</v>
      </c>
      <c r="T396" s="48">
        <v>0</v>
      </c>
      <c r="U396" s="23">
        <v>220000</v>
      </c>
      <c r="V396" s="24">
        <v>45887</v>
      </c>
      <c r="W396" s="62" t="s">
        <v>4845</v>
      </c>
    </row>
    <row r="397" spans="1:23" ht="23.45" customHeight="1">
      <c r="A397" s="290" t="s">
        <v>6486</v>
      </c>
      <c r="B397" s="290" t="s">
        <v>10912</v>
      </c>
      <c r="C397" s="290" t="s">
        <v>134</v>
      </c>
      <c r="D397" s="290" t="s">
        <v>135</v>
      </c>
      <c r="E397" s="292" t="s">
        <v>6460</v>
      </c>
      <c r="F397" s="290" t="s">
        <v>6459</v>
      </c>
      <c r="G397" s="294" t="s">
        <v>60</v>
      </c>
      <c r="H397" s="296">
        <v>8000</v>
      </c>
      <c r="I397" s="298"/>
      <c r="J397" s="299"/>
      <c r="K397" s="309">
        <v>1</v>
      </c>
      <c r="L397" s="302"/>
      <c r="M397" s="303"/>
      <c r="N397" s="304"/>
      <c r="O397" s="97">
        <v>0</v>
      </c>
      <c r="P397" s="97" t="s">
        <v>207</v>
      </c>
      <c r="Q397" s="310" t="s">
        <v>12455</v>
      </c>
      <c r="R397" s="307" t="s">
        <v>12037</v>
      </c>
      <c r="S397" s="78">
        <v>0</v>
      </c>
      <c r="T397" s="48">
        <v>-8000</v>
      </c>
      <c r="U397" s="23"/>
      <c r="V397" s="24"/>
      <c r="W397" s="62" t="s">
        <v>4845</v>
      </c>
    </row>
    <row r="398" spans="1:23" ht="23.45" customHeight="1">
      <c r="A398" s="30" t="s">
        <v>6486</v>
      </c>
      <c r="B398" s="69" t="s">
        <v>10912</v>
      </c>
      <c r="C398" s="30" t="s">
        <v>134</v>
      </c>
      <c r="D398" s="30" t="s">
        <v>135</v>
      </c>
      <c r="E398" s="31" t="s">
        <v>6460</v>
      </c>
      <c r="F398" s="30" t="s">
        <v>6459</v>
      </c>
      <c r="G398" s="32" t="s">
        <v>60</v>
      </c>
      <c r="H398" s="33">
        <v>8000</v>
      </c>
      <c r="I398" s="39"/>
      <c r="J398" s="40"/>
      <c r="K398" s="34">
        <v>1</v>
      </c>
      <c r="L398" s="77"/>
      <c r="M398" s="10"/>
      <c r="N398" s="11"/>
      <c r="O398" s="97">
        <v>0</v>
      </c>
      <c r="P398" s="97" t="s">
        <v>207</v>
      </c>
      <c r="Q398" s="146"/>
      <c r="R398" s="217" t="s">
        <v>12497</v>
      </c>
      <c r="S398" s="78">
        <v>0</v>
      </c>
      <c r="T398" s="48">
        <v>0</v>
      </c>
      <c r="U398" s="23"/>
      <c r="V398" s="24"/>
      <c r="W398" s="62" t="s">
        <v>4845</v>
      </c>
    </row>
    <row r="399" spans="1:23" ht="23.45" customHeight="1">
      <c r="A399" s="290"/>
      <c r="B399" s="290"/>
      <c r="C399" s="290"/>
      <c r="D399" s="290"/>
      <c r="E399" s="292"/>
      <c r="F399" s="290"/>
      <c r="G399" s="294"/>
      <c r="H399" s="296"/>
      <c r="I399" s="298"/>
      <c r="J399" s="299"/>
      <c r="K399" s="300"/>
      <c r="L399" s="302"/>
      <c r="M399" s="303"/>
      <c r="N399" s="304"/>
      <c r="O399" s="97">
        <v>0</v>
      </c>
      <c r="P399" s="97" t="s">
        <v>207</v>
      </c>
      <c r="Q399" s="306"/>
      <c r="R399" s="307"/>
      <c r="S399" s="78">
        <v>0</v>
      </c>
      <c r="T399" s="49">
        <v>0</v>
      </c>
      <c r="U399" s="23"/>
      <c r="V399" s="24"/>
      <c r="W399" s="62" t="s">
        <v>207</v>
      </c>
    </row>
    <row r="400" spans="1:23" ht="23.45" customHeight="1">
      <c r="A400" s="35" t="s">
        <v>354</v>
      </c>
      <c r="B400" s="35" t="s">
        <v>11029</v>
      </c>
      <c r="C400" s="35" t="s">
        <v>356</v>
      </c>
      <c r="D400" s="35" t="s">
        <v>356</v>
      </c>
      <c r="E400" s="36" t="s">
        <v>7321</v>
      </c>
      <c r="F400" s="35" t="s">
        <v>7322</v>
      </c>
      <c r="G400" s="37" t="s">
        <v>7323</v>
      </c>
      <c r="H400" s="38">
        <v>18500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18500</v>
      </c>
      <c r="U400" s="23"/>
      <c r="V400" s="24"/>
      <c r="W400" s="62" t="s">
        <v>358</v>
      </c>
    </row>
    <row r="401" spans="1:23" ht="23.45" customHeight="1">
      <c r="A401" s="35" t="s">
        <v>354</v>
      </c>
      <c r="B401" s="35" t="s">
        <v>11029</v>
      </c>
      <c r="C401" s="35" t="s">
        <v>356</v>
      </c>
      <c r="D401" s="35" t="s">
        <v>356</v>
      </c>
      <c r="E401" s="36" t="s">
        <v>7847</v>
      </c>
      <c r="F401" s="35" t="s">
        <v>7322</v>
      </c>
      <c r="G401" s="37" t="s">
        <v>7848</v>
      </c>
      <c r="H401" s="38">
        <v>18500</v>
      </c>
      <c r="I401" s="39">
        <v>10</v>
      </c>
      <c r="J401" s="40"/>
      <c r="K401" s="41"/>
      <c r="L401" s="76">
        <v>10</v>
      </c>
      <c r="M401" s="14"/>
      <c r="N401" s="15"/>
      <c r="O401" s="97">
        <v>10</v>
      </c>
      <c r="P401" s="97" t="s">
        <v>207</v>
      </c>
      <c r="Q401" s="146"/>
      <c r="R401" s="146"/>
      <c r="S401" s="78">
        <v>10</v>
      </c>
      <c r="T401" s="48">
        <v>185000</v>
      </c>
      <c r="U401" s="23"/>
      <c r="V401" s="24"/>
      <c r="W401" s="62" t="s">
        <v>358</v>
      </c>
    </row>
    <row r="402" spans="1:23" ht="23.45" customHeight="1">
      <c r="A402" s="35" t="s">
        <v>354</v>
      </c>
      <c r="B402" s="35" t="s">
        <v>11029</v>
      </c>
      <c r="C402" s="35" t="s">
        <v>356</v>
      </c>
      <c r="D402" s="35" t="s">
        <v>356</v>
      </c>
      <c r="E402" s="36" t="s">
        <v>7713</v>
      </c>
      <c r="F402" s="35" t="s">
        <v>7322</v>
      </c>
      <c r="G402" s="37" t="s">
        <v>7714</v>
      </c>
      <c r="H402" s="38">
        <v>18500</v>
      </c>
      <c r="I402" s="39">
        <v>40</v>
      </c>
      <c r="J402" s="40"/>
      <c r="K402" s="41"/>
      <c r="L402" s="76">
        <v>40</v>
      </c>
      <c r="M402" s="14"/>
      <c r="N402" s="15"/>
      <c r="O402" s="97">
        <v>40</v>
      </c>
      <c r="P402" s="97" t="s">
        <v>207</v>
      </c>
      <c r="Q402" s="146"/>
      <c r="R402" s="146"/>
      <c r="S402" s="78">
        <v>40</v>
      </c>
      <c r="T402" s="48">
        <v>740000</v>
      </c>
      <c r="U402" s="23"/>
      <c r="V402" s="24"/>
      <c r="W402" s="62" t="s">
        <v>358</v>
      </c>
    </row>
    <row r="403" spans="1:23" ht="23.4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97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45" customHeight="1">
      <c r="A404" s="35" t="s">
        <v>1440</v>
      </c>
      <c r="B404" s="35" t="s">
        <v>10672</v>
      </c>
      <c r="C404" s="35" t="s">
        <v>1443</v>
      </c>
      <c r="D404" s="35" t="s">
        <v>1444</v>
      </c>
      <c r="E404" s="36" t="s">
        <v>7324</v>
      </c>
      <c r="F404" s="35" t="s">
        <v>7325</v>
      </c>
      <c r="G404" s="37" t="s">
        <v>5959</v>
      </c>
      <c r="H404" s="38">
        <v>12000</v>
      </c>
      <c r="I404" s="39">
        <v>2</v>
      </c>
      <c r="J404" s="40"/>
      <c r="K404" s="41"/>
      <c r="L404" s="76">
        <v>2</v>
      </c>
      <c r="M404" s="14"/>
      <c r="N404" s="15"/>
      <c r="O404" s="97">
        <v>2</v>
      </c>
      <c r="P404" s="97" t="s">
        <v>207</v>
      </c>
      <c r="Q404" s="146"/>
      <c r="R404" s="146"/>
      <c r="S404" s="78">
        <v>2</v>
      </c>
      <c r="T404" s="48">
        <v>24000</v>
      </c>
      <c r="U404" s="23"/>
      <c r="V404" s="24"/>
      <c r="W404" s="62" t="s">
        <v>1440</v>
      </c>
    </row>
    <row r="405" spans="1:23" ht="23.45" customHeight="1">
      <c r="A405" s="35"/>
      <c r="B405" s="35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97">
        <v>0</v>
      </c>
      <c r="P405" s="97" t="s">
        <v>207</v>
      </c>
      <c r="Q405" s="146"/>
      <c r="R405" s="146"/>
      <c r="S405" s="78">
        <v>0</v>
      </c>
      <c r="T405" s="49">
        <v>0</v>
      </c>
      <c r="U405" s="23"/>
      <c r="V405" s="24"/>
      <c r="W405" s="62" t="s">
        <v>207</v>
      </c>
    </row>
    <row r="406" spans="1:23" ht="23.45" customHeight="1">
      <c r="A406" s="35" t="s">
        <v>136</v>
      </c>
      <c r="B406" s="35" t="s">
        <v>10946</v>
      </c>
      <c r="C406" s="35" t="s">
        <v>138</v>
      </c>
      <c r="D406" s="35" t="s">
        <v>139</v>
      </c>
      <c r="E406" s="36" t="s">
        <v>8062</v>
      </c>
      <c r="F406" s="35" t="s">
        <v>8063</v>
      </c>
      <c r="G406" s="37" t="s">
        <v>6724</v>
      </c>
      <c r="H406" s="38">
        <v>11500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11500</v>
      </c>
      <c r="U406" s="23"/>
      <c r="V406" s="24"/>
      <c r="W406" s="62" t="s">
        <v>4846</v>
      </c>
    </row>
    <row r="407" spans="1:23" ht="23.45" customHeight="1">
      <c r="A407" s="35" t="s">
        <v>136</v>
      </c>
      <c r="B407" s="67" t="s">
        <v>10946</v>
      </c>
      <c r="C407" s="35" t="s">
        <v>138</v>
      </c>
      <c r="D407" s="35" t="s">
        <v>139</v>
      </c>
      <c r="E407" s="36" t="s">
        <v>12413</v>
      </c>
      <c r="F407" s="35" t="s">
        <v>12414</v>
      </c>
      <c r="G407" s="37" t="s">
        <v>7064</v>
      </c>
      <c r="H407" s="38">
        <v>15000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15000</v>
      </c>
      <c r="U407" s="23"/>
      <c r="V407" s="24"/>
      <c r="W407" s="62" t="s">
        <v>4846</v>
      </c>
    </row>
    <row r="408" spans="1:23" ht="23.45" customHeight="1">
      <c r="A408" s="35" t="s">
        <v>136</v>
      </c>
      <c r="B408" s="35" t="s">
        <v>10946</v>
      </c>
      <c r="C408" s="35" t="s">
        <v>138</v>
      </c>
      <c r="D408" s="35" t="s">
        <v>139</v>
      </c>
      <c r="E408" s="36" t="s">
        <v>7849</v>
      </c>
      <c r="F408" s="35" t="s">
        <v>7329</v>
      </c>
      <c r="G408" s="37" t="s">
        <v>7067</v>
      </c>
      <c r="H408" s="38">
        <v>12000</v>
      </c>
      <c r="I408" s="39"/>
      <c r="J408" s="40">
        <v>7</v>
      </c>
      <c r="K408" s="41"/>
      <c r="L408" s="76"/>
      <c r="M408" s="14"/>
      <c r="N408" s="15"/>
      <c r="O408" s="97">
        <v>0</v>
      </c>
      <c r="P408" s="97" t="s">
        <v>207</v>
      </c>
      <c r="Q408" s="146" t="s">
        <v>12437</v>
      </c>
      <c r="R408" s="146" t="s">
        <v>5185</v>
      </c>
      <c r="S408" s="78">
        <v>0</v>
      </c>
      <c r="T408" s="48">
        <v>0</v>
      </c>
      <c r="U408" s="23">
        <v>84000</v>
      </c>
      <c r="V408" s="24">
        <v>45887</v>
      </c>
      <c r="W408" s="62" t="s">
        <v>4846</v>
      </c>
    </row>
    <row r="409" spans="1:23" ht="23.45" customHeight="1">
      <c r="A409" s="35" t="s">
        <v>136</v>
      </c>
      <c r="B409" s="35" t="s">
        <v>10946</v>
      </c>
      <c r="C409" s="35" t="s">
        <v>138</v>
      </c>
      <c r="D409" s="35" t="s">
        <v>139</v>
      </c>
      <c r="E409" s="36" t="s">
        <v>7849</v>
      </c>
      <c r="F409" s="35" t="s">
        <v>7329</v>
      </c>
      <c r="G409" s="37" t="s">
        <v>7067</v>
      </c>
      <c r="H409" s="38">
        <v>12000</v>
      </c>
      <c r="I409" s="39"/>
      <c r="J409" s="40">
        <v>8</v>
      </c>
      <c r="K409" s="41"/>
      <c r="L409" s="76"/>
      <c r="M409" s="14"/>
      <c r="N409" s="15"/>
      <c r="O409" s="97">
        <v>0</v>
      </c>
      <c r="P409" s="97" t="s">
        <v>207</v>
      </c>
      <c r="Q409" s="146" t="s">
        <v>12437</v>
      </c>
      <c r="R409" s="146" t="s">
        <v>6039</v>
      </c>
      <c r="S409" s="78">
        <v>0</v>
      </c>
      <c r="T409" s="48">
        <v>0</v>
      </c>
      <c r="U409" s="23">
        <v>120000</v>
      </c>
      <c r="V409" s="24">
        <v>45883</v>
      </c>
      <c r="W409" s="62" t="s">
        <v>4846</v>
      </c>
    </row>
    <row r="410" spans="1:23" ht="23.45" customHeight="1">
      <c r="A410" s="35" t="s">
        <v>136</v>
      </c>
      <c r="B410" s="35" t="s">
        <v>10946</v>
      </c>
      <c r="C410" s="35" t="s">
        <v>138</v>
      </c>
      <c r="D410" s="35" t="s">
        <v>139</v>
      </c>
      <c r="E410" s="36" t="s">
        <v>7328</v>
      </c>
      <c r="F410" s="35" t="s">
        <v>7329</v>
      </c>
      <c r="G410" s="37" t="s">
        <v>7064</v>
      </c>
      <c r="H410" s="38">
        <v>12000</v>
      </c>
      <c r="I410" s="39"/>
      <c r="J410" s="40">
        <v>1</v>
      </c>
      <c r="K410" s="41"/>
      <c r="L410" s="76"/>
      <c r="M410" s="14">
        <v>1</v>
      </c>
      <c r="N410" s="15"/>
      <c r="O410" s="97">
        <v>1</v>
      </c>
      <c r="P410" s="97" t="s">
        <v>207</v>
      </c>
      <c r="Q410" s="146"/>
      <c r="R410" s="146" t="s">
        <v>504</v>
      </c>
      <c r="S410" s="78">
        <v>1</v>
      </c>
      <c r="T410" s="48">
        <v>0</v>
      </c>
      <c r="U410" s="23">
        <v>12000</v>
      </c>
      <c r="V410" s="24">
        <v>45887</v>
      </c>
      <c r="W410" s="62" t="s">
        <v>4846</v>
      </c>
    </row>
    <row r="411" spans="1:23" ht="23.45" customHeight="1">
      <c r="A411" s="246" t="s">
        <v>136</v>
      </c>
      <c r="B411" s="246" t="s">
        <v>10946</v>
      </c>
      <c r="C411" s="246" t="s">
        <v>138</v>
      </c>
      <c r="D411" s="246" t="s">
        <v>139</v>
      </c>
      <c r="E411" s="247" t="s">
        <v>7328</v>
      </c>
      <c r="F411" s="246" t="s">
        <v>7329</v>
      </c>
      <c r="G411" s="248" t="s">
        <v>7064</v>
      </c>
      <c r="H411" s="249">
        <v>12000</v>
      </c>
      <c r="I411" s="250">
        <v>1</v>
      </c>
      <c r="J411" s="251"/>
      <c r="K411" s="252"/>
      <c r="L411" s="253">
        <v>1</v>
      </c>
      <c r="M411" s="254"/>
      <c r="N411" s="255"/>
      <c r="O411" s="97">
        <v>1</v>
      </c>
      <c r="P411" s="97" t="s">
        <v>207</v>
      </c>
      <c r="Q411" s="258"/>
      <c r="R411" s="258" t="s">
        <v>11378</v>
      </c>
      <c r="S411" s="78">
        <v>1</v>
      </c>
      <c r="T411" s="48">
        <v>12000</v>
      </c>
      <c r="U411" s="23"/>
      <c r="V411" s="24"/>
      <c r="W411" s="62" t="s">
        <v>4846</v>
      </c>
    </row>
    <row r="412" spans="1:23" ht="23.45" customHeight="1">
      <c r="A412" s="168"/>
      <c r="B412" s="168"/>
      <c r="C412" s="168"/>
      <c r="D412" s="168"/>
      <c r="E412" s="169"/>
      <c r="F412" s="168"/>
      <c r="G412" s="170"/>
      <c r="H412" s="171"/>
      <c r="I412" s="172"/>
      <c r="J412" s="173"/>
      <c r="K412" s="174"/>
      <c r="L412" s="175"/>
      <c r="M412" s="176"/>
      <c r="N412" s="177"/>
      <c r="O412" s="97">
        <v>0</v>
      </c>
      <c r="P412" s="97" t="s">
        <v>207</v>
      </c>
      <c r="Q412" s="305"/>
      <c r="R412" s="216"/>
      <c r="S412" s="78">
        <v>0</v>
      </c>
      <c r="T412" s="49">
        <v>0</v>
      </c>
      <c r="U412" s="23"/>
      <c r="V412" s="24"/>
      <c r="W412" s="62" t="s">
        <v>207</v>
      </c>
    </row>
    <row r="413" spans="1:23" ht="23.45" customHeight="1">
      <c r="A413" s="35" t="s">
        <v>9848</v>
      </c>
      <c r="B413" s="35" t="s">
        <v>10721</v>
      </c>
      <c r="C413" s="35" t="s">
        <v>1715</v>
      </c>
      <c r="D413" s="35" t="s">
        <v>1715</v>
      </c>
      <c r="E413" s="36" t="s">
        <v>9870</v>
      </c>
      <c r="F413" s="35" t="s">
        <v>9871</v>
      </c>
      <c r="G413" s="37" t="s">
        <v>7038</v>
      </c>
      <c r="H413" s="38">
        <v>20000</v>
      </c>
      <c r="I413" s="39">
        <v>5</v>
      </c>
      <c r="J413" s="40"/>
      <c r="K413" s="41"/>
      <c r="L413" s="76"/>
      <c r="M413" s="14"/>
      <c r="N413" s="15"/>
      <c r="O413" s="97">
        <v>0</v>
      </c>
      <c r="P413" s="97" t="s">
        <v>207</v>
      </c>
      <c r="Q413" s="146" t="s">
        <v>11178</v>
      </c>
      <c r="R413" s="146"/>
      <c r="S413" s="78">
        <v>0</v>
      </c>
      <c r="T413" s="49">
        <v>0</v>
      </c>
      <c r="U413" s="23"/>
      <c r="V413" s="24"/>
      <c r="W413" s="62" t="s">
        <v>1716</v>
      </c>
    </row>
    <row r="414" spans="1:23" ht="23.45" customHeight="1">
      <c r="A414" s="35"/>
      <c r="B414" s="35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97">
        <v>0</v>
      </c>
      <c r="P414" s="97" t="s">
        <v>207</v>
      </c>
      <c r="Q414" s="146"/>
      <c r="R414" s="146"/>
      <c r="S414" s="78">
        <v>0</v>
      </c>
      <c r="T414" s="49">
        <v>0</v>
      </c>
      <c r="U414" s="23"/>
      <c r="V414" s="24"/>
      <c r="W414" s="62" t="s">
        <v>207</v>
      </c>
    </row>
    <row r="415" spans="1:23" ht="23.45" customHeight="1">
      <c r="A415" s="35" t="s">
        <v>360</v>
      </c>
      <c r="B415" s="35" t="s">
        <v>11008</v>
      </c>
      <c r="C415" s="35" t="s">
        <v>362</v>
      </c>
      <c r="D415" s="35" t="s">
        <v>363</v>
      </c>
      <c r="E415" s="36" t="s">
        <v>12143</v>
      </c>
      <c r="F415" s="35" t="s">
        <v>7701</v>
      </c>
      <c r="G415" s="37" t="s">
        <v>7152</v>
      </c>
      <c r="H415" s="38">
        <v>22000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22000</v>
      </c>
      <c r="U415" s="23"/>
      <c r="V415" s="24"/>
      <c r="W415" s="62" t="s">
        <v>4851</v>
      </c>
    </row>
    <row r="416" spans="1:23" ht="23.45" customHeight="1">
      <c r="A416" s="35" t="s">
        <v>360</v>
      </c>
      <c r="B416" s="35" t="s">
        <v>11008</v>
      </c>
      <c r="C416" s="35" t="s">
        <v>362</v>
      </c>
      <c r="D416" s="35" t="s">
        <v>363</v>
      </c>
      <c r="E416" s="36" t="s">
        <v>7337</v>
      </c>
      <c r="F416" s="35" t="s">
        <v>7333</v>
      </c>
      <c r="G416" s="37" t="s">
        <v>7152</v>
      </c>
      <c r="H416" s="38">
        <v>16000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12457</v>
      </c>
      <c r="R416" s="146"/>
      <c r="S416" s="78">
        <v>0</v>
      </c>
      <c r="T416" s="48">
        <v>0</v>
      </c>
      <c r="U416" s="23"/>
      <c r="V416" s="24"/>
      <c r="W416" s="62" t="s">
        <v>4851</v>
      </c>
    </row>
    <row r="417" spans="1:23" ht="23.45" customHeight="1">
      <c r="A417" s="35" t="s">
        <v>360</v>
      </c>
      <c r="B417" s="35" t="s">
        <v>11008</v>
      </c>
      <c r="C417" s="35" t="s">
        <v>362</v>
      </c>
      <c r="D417" s="35" t="s">
        <v>363</v>
      </c>
      <c r="E417" s="36" t="s">
        <v>7941</v>
      </c>
      <c r="F417" s="35" t="s">
        <v>7339</v>
      </c>
      <c r="G417" s="37" t="s">
        <v>7301</v>
      </c>
      <c r="H417" s="38">
        <v>14000</v>
      </c>
      <c r="I417" s="39">
        <v>1</v>
      </c>
      <c r="J417" s="40"/>
      <c r="K417" s="41"/>
      <c r="L417" s="76">
        <v>1</v>
      </c>
      <c r="M417" s="14"/>
      <c r="N417" s="15"/>
      <c r="O417" s="97">
        <v>1</v>
      </c>
      <c r="P417" s="97" t="s">
        <v>207</v>
      </c>
      <c r="Q417" s="146"/>
      <c r="R417" s="146"/>
      <c r="S417" s="78">
        <v>1</v>
      </c>
      <c r="T417" s="48">
        <v>14000</v>
      </c>
      <c r="U417" s="23"/>
      <c r="V417" s="24"/>
      <c r="W417" s="62" t="s">
        <v>4851</v>
      </c>
    </row>
    <row r="418" spans="1:23" ht="23.45" customHeight="1">
      <c r="A418" s="35" t="s">
        <v>360</v>
      </c>
      <c r="B418" s="35" t="s">
        <v>11008</v>
      </c>
      <c r="C418" s="35" t="s">
        <v>362</v>
      </c>
      <c r="D418" s="35" t="s">
        <v>363</v>
      </c>
      <c r="E418" s="36" t="s">
        <v>7341</v>
      </c>
      <c r="F418" s="35" t="s">
        <v>7339</v>
      </c>
      <c r="G418" s="37" t="s">
        <v>7342</v>
      </c>
      <c r="H418" s="38">
        <v>14000</v>
      </c>
      <c r="I418" s="39">
        <v>1</v>
      </c>
      <c r="J418" s="40"/>
      <c r="K418" s="41"/>
      <c r="L418" s="76">
        <v>1</v>
      </c>
      <c r="M418" s="14"/>
      <c r="N418" s="15"/>
      <c r="O418" s="97">
        <v>1</v>
      </c>
      <c r="P418" s="97" t="s">
        <v>207</v>
      </c>
      <c r="Q418" s="146"/>
      <c r="R418" s="146"/>
      <c r="S418" s="78">
        <v>1</v>
      </c>
      <c r="T418" s="48">
        <v>14000</v>
      </c>
      <c r="U418" s="23"/>
      <c r="V418" s="24"/>
      <c r="W418" s="62" t="s">
        <v>4851</v>
      </c>
    </row>
    <row r="419" spans="1:23" ht="23.45" customHeight="1">
      <c r="A419" s="35" t="s">
        <v>360</v>
      </c>
      <c r="B419" s="35" t="s">
        <v>11008</v>
      </c>
      <c r="C419" s="35" t="s">
        <v>362</v>
      </c>
      <c r="D419" s="35" t="s">
        <v>363</v>
      </c>
      <c r="E419" s="36" t="s">
        <v>7852</v>
      </c>
      <c r="F419" s="35" t="s">
        <v>7339</v>
      </c>
      <c r="G419" s="37" t="s">
        <v>7853</v>
      </c>
      <c r="H419" s="38">
        <v>14000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/>
      <c r="R419" s="146"/>
      <c r="S419" s="78">
        <v>1</v>
      </c>
      <c r="T419" s="48">
        <v>14000</v>
      </c>
      <c r="U419" s="23"/>
      <c r="V419" s="24"/>
      <c r="W419" s="62" t="s">
        <v>4851</v>
      </c>
    </row>
    <row r="420" spans="1:23" ht="23.45" customHeight="1">
      <c r="A420" s="35" t="s">
        <v>360</v>
      </c>
      <c r="B420" s="35" t="s">
        <v>11008</v>
      </c>
      <c r="C420" s="35" t="s">
        <v>362</v>
      </c>
      <c r="D420" s="35" t="s">
        <v>363</v>
      </c>
      <c r="E420" s="36" t="s">
        <v>7854</v>
      </c>
      <c r="F420" s="35" t="s">
        <v>7704</v>
      </c>
      <c r="G420" s="37" t="s">
        <v>7855</v>
      </c>
      <c r="H420" s="38">
        <v>9500</v>
      </c>
      <c r="I420" s="39"/>
      <c r="J420" s="40">
        <v>5</v>
      </c>
      <c r="K420" s="41"/>
      <c r="L420" s="76"/>
      <c r="M420" s="14"/>
      <c r="N420" s="15"/>
      <c r="O420" s="97">
        <v>0</v>
      </c>
      <c r="P420" s="97" t="s">
        <v>207</v>
      </c>
      <c r="Q420" s="146"/>
      <c r="R420" s="146" t="s">
        <v>143</v>
      </c>
      <c r="S420" s="78">
        <v>0</v>
      </c>
      <c r="T420" s="48">
        <v>0</v>
      </c>
      <c r="U420" s="23">
        <v>47500</v>
      </c>
      <c r="V420" s="24">
        <v>45887</v>
      </c>
      <c r="W420" s="62" t="s">
        <v>4851</v>
      </c>
    </row>
    <row r="421" spans="1:23" ht="23.45" customHeight="1">
      <c r="A421" s="35" t="s">
        <v>360</v>
      </c>
      <c r="B421" s="35" t="s">
        <v>11008</v>
      </c>
      <c r="C421" s="35" t="s">
        <v>362</v>
      </c>
      <c r="D421" s="35" t="s">
        <v>363</v>
      </c>
      <c r="E421" s="36" t="s">
        <v>7854</v>
      </c>
      <c r="F421" s="35" t="s">
        <v>7704</v>
      </c>
      <c r="G421" s="37" t="s">
        <v>7855</v>
      </c>
      <c r="H421" s="38">
        <v>9500</v>
      </c>
      <c r="I421" s="39"/>
      <c r="J421" s="40">
        <v>5</v>
      </c>
      <c r="K421" s="41"/>
      <c r="L421" s="76"/>
      <c r="M421" s="14"/>
      <c r="N421" s="15"/>
      <c r="O421" s="97">
        <v>0</v>
      </c>
      <c r="P421" s="97" t="s">
        <v>207</v>
      </c>
      <c r="Q421" s="146" t="s">
        <v>11178</v>
      </c>
      <c r="R421" s="146" t="s">
        <v>143</v>
      </c>
      <c r="S421" s="78">
        <v>0</v>
      </c>
      <c r="T421" s="48">
        <v>0</v>
      </c>
      <c r="U421" s="23">
        <v>47500</v>
      </c>
      <c r="V421" s="24">
        <v>45882</v>
      </c>
      <c r="W421" s="62" t="s">
        <v>4851</v>
      </c>
    </row>
    <row r="422" spans="1:23" ht="23.45" customHeight="1">
      <c r="A422" s="35" t="s">
        <v>360</v>
      </c>
      <c r="B422" s="35" t="s">
        <v>11008</v>
      </c>
      <c r="C422" s="35" t="s">
        <v>362</v>
      </c>
      <c r="D422" s="35" t="s">
        <v>363</v>
      </c>
      <c r="E422" s="36" t="s">
        <v>7854</v>
      </c>
      <c r="F422" s="35" t="s">
        <v>7704</v>
      </c>
      <c r="G422" s="37" t="s">
        <v>7855</v>
      </c>
      <c r="H422" s="38">
        <v>9500</v>
      </c>
      <c r="I422" s="39"/>
      <c r="J422" s="40">
        <v>10</v>
      </c>
      <c r="K422" s="41"/>
      <c r="L422" s="76"/>
      <c r="M422" s="14"/>
      <c r="N422" s="15"/>
      <c r="O422" s="97">
        <v>0</v>
      </c>
      <c r="P422" s="97" t="s">
        <v>207</v>
      </c>
      <c r="Q422" s="146"/>
      <c r="R422" s="146" t="s">
        <v>84</v>
      </c>
      <c r="S422" s="78">
        <v>0</v>
      </c>
      <c r="T422" s="48">
        <v>0</v>
      </c>
      <c r="U422" s="23">
        <v>95000</v>
      </c>
      <c r="V422" s="24">
        <v>45881</v>
      </c>
      <c r="W422" s="62" t="s">
        <v>4851</v>
      </c>
    </row>
    <row r="423" spans="1:23" ht="23.45" customHeight="1">
      <c r="A423" s="35" t="s">
        <v>360</v>
      </c>
      <c r="B423" s="35" t="s">
        <v>11008</v>
      </c>
      <c r="C423" s="35" t="s">
        <v>362</v>
      </c>
      <c r="D423" s="35" t="s">
        <v>363</v>
      </c>
      <c r="E423" s="36" t="s">
        <v>7854</v>
      </c>
      <c r="F423" s="35" t="s">
        <v>7704</v>
      </c>
      <c r="G423" s="37" t="s">
        <v>7855</v>
      </c>
      <c r="H423" s="38">
        <v>9500</v>
      </c>
      <c r="I423" s="39">
        <v>3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227" t="s">
        <v>12456</v>
      </c>
      <c r="R423" s="146" t="s">
        <v>11377</v>
      </c>
      <c r="S423" s="78">
        <v>0</v>
      </c>
      <c r="T423" s="48">
        <v>28500</v>
      </c>
      <c r="U423" s="23"/>
      <c r="V423" s="24"/>
      <c r="W423" s="62" t="s">
        <v>4851</v>
      </c>
    </row>
    <row r="424" spans="1:23" ht="23.45" customHeight="1">
      <c r="A424" s="35" t="s">
        <v>360</v>
      </c>
      <c r="B424" s="35" t="s">
        <v>11008</v>
      </c>
      <c r="C424" s="35" t="s">
        <v>362</v>
      </c>
      <c r="D424" s="35" t="s">
        <v>363</v>
      </c>
      <c r="E424" s="36" t="s">
        <v>7703</v>
      </c>
      <c r="F424" s="35" t="s">
        <v>7704</v>
      </c>
      <c r="G424" s="37" t="s">
        <v>7609</v>
      </c>
      <c r="H424" s="38">
        <v>9500</v>
      </c>
      <c r="I424" s="39"/>
      <c r="J424" s="40">
        <v>15</v>
      </c>
      <c r="K424" s="41"/>
      <c r="L424" s="76"/>
      <c r="M424" s="14"/>
      <c r="N424" s="15"/>
      <c r="O424" s="97">
        <v>0</v>
      </c>
      <c r="P424" s="97" t="s">
        <v>207</v>
      </c>
      <c r="Q424" s="146"/>
      <c r="R424" s="146" t="s">
        <v>5193</v>
      </c>
      <c r="S424" s="78">
        <v>0</v>
      </c>
      <c r="T424" s="48">
        <v>0</v>
      </c>
      <c r="U424" s="23">
        <v>142500</v>
      </c>
      <c r="V424" s="24">
        <v>45887</v>
      </c>
      <c r="W424" s="62" t="s">
        <v>4851</v>
      </c>
    </row>
    <row r="425" spans="1:23" ht="23.45" customHeight="1">
      <c r="A425" s="35" t="s">
        <v>360</v>
      </c>
      <c r="B425" s="35" t="s">
        <v>11008</v>
      </c>
      <c r="C425" s="35" t="s">
        <v>362</v>
      </c>
      <c r="D425" s="35" t="s">
        <v>363</v>
      </c>
      <c r="E425" s="36" t="s">
        <v>7703</v>
      </c>
      <c r="F425" s="35" t="s">
        <v>7704</v>
      </c>
      <c r="G425" s="37" t="s">
        <v>7609</v>
      </c>
      <c r="H425" s="38">
        <v>9500</v>
      </c>
      <c r="I425" s="39"/>
      <c r="J425" s="40">
        <v>5</v>
      </c>
      <c r="K425" s="41"/>
      <c r="L425" s="76"/>
      <c r="M425" s="14"/>
      <c r="N425" s="15"/>
      <c r="O425" s="97">
        <v>0</v>
      </c>
      <c r="P425" s="97" t="s">
        <v>207</v>
      </c>
      <c r="Q425" s="146" t="s">
        <v>11178</v>
      </c>
      <c r="R425" s="146" t="s">
        <v>143</v>
      </c>
      <c r="S425" s="78">
        <v>0</v>
      </c>
      <c r="T425" s="48">
        <v>0</v>
      </c>
      <c r="U425" s="23">
        <v>47500</v>
      </c>
      <c r="V425" s="24">
        <v>45882</v>
      </c>
      <c r="W425" s="62" t="s">
        <v>4851</v>
      </c>
    </row>
    <row r="426" spans="1:23" ht="23.45" customHeight="1">
      <c r="A426" s="35" t="s">
        <v>360</v>
      </c>
      <c r="B426" s="35" t="s">
        <v>11008</v>
      </c>
      <c r="C426" s="35" t="s">
        <v>362</v>
      </c>
      <c r="D426" s="35" t="s">
        <v>363</v>
      </c>
      <c r="E426" s="36" t="s">
        <v>7705</v>
      </c>
      <c r="F426" s="35" t="s">
        <v>7704</v>
      </c>
      <c r="G426" s="37" t="s">
        <v>7706</v>
      </c>
      <c r="H426" s="38">
        <v>9500</v>
      </c>
      <c r="I426" s="39"/>
      <c r="J426" s="40">
        <v>20</v>
      </c>
      <c r="K426" s="41"/>
      <c r="L426" s="76"/>
      <c r="M426" s="14"/>
      <c r="N426" s="15"/>
      <c r="O426" s="97">
        <v>0</v>
      </c>
      <c r="P426" s="97" t="s">
        <v>207</v>
      </c>
      <c r="Q426" s="146" t="s">
        <v>11178</v>
      </c>
      <c r="R426" s="146" t="s">
        <v>97</v>
      </c>
      <c r="S426" s="78">
        <v>0</v>
      </c>
      <c r="T426" s="48">
        <v>0</v>
      </c>
      <c r="U426" s="23">
        <v>190000</v>
      </c>
      <c r="V426" s="24">
        <v>45881</v>
      </c>
      <c r="W426" s="62" t="s">
        <v>4851</v>
      </c>
    </row>
    <row r="427" spans="1:23" ht="23.45" customHeight="1">
      <c r="A427" s="16" t="s">
        <v>5101</v>
      </c>
      <c r="B427" s="16" t="s">
        <v>11008</v>
      </c>
      <c r="C427" s="16" t="s">
        <v>362</v>
      </c>
      <c r="D427" s="16" t="s">
        <v>363</v>
      </c>
      <c r="E427" s="25" t="s">
        <v>11479</v>
      </c>
      <c r="F427" s="16" t="s">
        <v>6999</v>
      </c>
      <c r="G427" s="26" t="s">
        <v>4813</v>
      </c>
      <c r="H427" s="27">
        <v>16000</v>
      </c>
      <c r="I427" s="28"/>
      <c r="J427" s="29"/>
      <c r="K427" s="84">
        <v>4</v>
      </c>
      <c r="L427" s="77"/>
      <c r="M427" s="10"/>
      <c r="N427" s="11"/>
      <c r="O427" s="97">
        <v>0</v>
      </c>
      <c r="P427" s="97" t="s">
        <v>207</v>
      </c>
      <c r="Q427" s="231" t="s">
        <v>36</v>
      </c>
      <c r="R427" s="147" t="s">
        <v>11767</v>
      </c>
      <c r="S427" s="78">
        <v>0</v>
      </c>
      <c r="T427" s="48">
        <v>0</v>
      </c>
      <c r="U427" s="23"/>
      <c r="V427" s="24"/>
      <c r="W427" s="62" t="s">
        <v>4851</v>
      </c>
    </row>
    <row r="428" spans="1:23" ht="23.45" customHeight="1">
      <c r="A428" s="16" t="s">
        <v>5101</v>
      </c>
      <c r="B428" s="16" t="s">
        <v>11008</v>
      </c>
      <c r="C428" s="16" t="s">
        <v>362</v>
      </c>
      <c r="D428" s="16" t="s">
        <v>363</v>
      </c>
      <c r="E428" s="25" t="s">
        <v>5301</v>
      </c>
      <c r="F428" s="16" t="s">
        <v>5302</v>
      </c>
      <c r="G428" s="26" t="s">
        <v>4756</v>
      </c>
      <c r="H428" s="27">
        <v>9500</v>
      </c>
      <c r="I428" s="28"/>
      <c r="J428" s="29"/>
      <c r="K428" s="84">
        <v>1</v>
      </c>
      <c r="L428" s="77"/>
      <c r="M428" s="10"/>
      <c r="N428" s="11"/>
      <c r="O428" s="97">
        <v>0</v>
      </c>
      <c r="P428" s="97" t="s">
        <v>207</v>
      </c>
      <c r="Q428" s="231" t="s">
        <v>36</v>
      </c>
      <c r="R428" s="147" t="s">
        <v>11757</v>
      </c>
      <c r="S428" s="78">
        <v>0</v>
      </c>
      <c r="T428" s="48">
        <v>0</v>
      </c>
      <c r="U428" s="23"/>
      <c r="V428" s="24"/>
      <c r="W428" s="62" t="s">
        <v>4851</v>
      </c>
    </row>
    <row r="429" spans="1:23" ht="23.45" customHeight="1">
      <c r="A429" s="16" t="s">
        <v>5101</v>
      </c>
      <c r="B429" s="16" t="s">
        <v>11008</v>
      </c>
      <c r="C429" s="16" t="s">
        <v>362</v>
      </c>
      <c r="D429" s="16" t="s">
        <v>363</v>
      </c>
      <c r="E429" s="25" t="s">
        <v>6718</v>
      </c>
      <c r="F429" s="16" t="s">
        <v>6056</v>
      </c>
      <c r="G429" s="26" t="s">
        <v>6915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107">
        <v>0</v>
      </c>
      <c r="P429" s="107" t="s">
        <v>207</v>
      </c>
      <c r="Q429" s="147"/>
      <c r="R429" s="147" t="s">
        <v>12366</v>
      </c>
      <c r="S429" s="78">
        <v>0</v>
      </c>
      <c r="T429" s="48">
        <v>0</v>
      </c>
      <c r="U429" s="23"/>
      <c r="V429" s="24"/>
      <c r="W429" s="62" t="s">
        <v>4851</v>
      </c>
    </row>
    <row r="430" spans="1:23" ht="23.45" customHeight="1">
      <c r="A430" s="30"/>
      <c r="B430" s="30"/>
      <c r="C430" s="30"/>
      <c r="D430" s="30"/>
      <c r="E430" s="31"/>
      <c r="F430" s="30"/>
      <c r="G430" s="32"/>
      <c r="H430" s="33"/>
      <c r="I430" s="39"/>
      <c r="J430" s="40"/>
      <c r="K430" s="34"/>
      <c r="L430" s="76"/>
      <c r="M430" s="14"/>
      <c r="N430" s="15"/>
      <c r="O430" s="97">
        <v>0</v>
      </c>
      <c r="P430" s="97" t="s">
        <v>207</v>
      </c>
      <c r="Q430" s="146"/>
      <c r="R430" s="217"/>
      <c r="S430" s="78">
        <v>0</v>
      </c>
      <c r="T430" s="49">
        <v>0</v>
      </c>
      <c r="U430" s="23"/>
      <c r="V430" s="24"/>
      <c r="W430" s="62" t="s">
        <v>207</v>
      </c>
    </row>
    <row r="431" spans="1:23" ht="23.45" customHeight="1">
      <c r="A431" s="35" t="s">
        <v>148</v>
      </c>
      <c r="B431" s="35" t="s">
        <v>10972</v>
      </c>
      <c r="C431" s="35" t="s">
        <v>150</v>
      </c>
      <c r="D431" s="35" t="s">
        <v>150</v>
      </c>
      <c r="E431" s="36" t="s">
        <v>9733</v>
      </c>
      <c r="F431" s="35" t="s">
        <v>9734</v>
      </c>
      <c r="G431" s="37" t="s">
        <v>7064</v>
      </c>
      <c r="H431" s="38">
        <v>22000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22000</v>
      </c>
      <c r="U431" s="23"/>
      <c r="V431" s="24"/>
      <c r="W431" s="62" t="s">
        <v>366</v>
      </c>
    </row>
    <row r="432" spans="1:23" ht="23.45" customHeight="1">
      <c r="A432" s="35" t="s">
        <v>148</v>
      </c>
      <c r="B432" s="35" t="s">
        <v>10972</v>
      </c>
      <c r="C432" s="35" t="s">
        <v>150</v>
      </c>
      <c r="D432" s="35" t="s">
        <v>150</v>
      </c>
      <c r="E432" s="36" t="s">
        <v>7695</v>
      </c>
      <c r="F432" s="35" t="s">
        <v>7343</v>
      </c>
      <c r="G432" s="37" t="s">
        <v>5959</v>
      </c>
      <c r="H432" s="38">
        <v>20000</v>
      </c>
      <c r="I432" s="39"/>
      <c r="J432" s="40">
        <v>15</v>
      </c>
      <c r="K432" s="41"/>
      <c r="L432" s="76"/>
      <c r="M432" s="14">
        <v>15</v>
      </c>
      <c r="N432" s="15"/>
      <c r="O432" s="97">
        <v>15</v>
      </c>
      <c r="P432" s="97" t="s">
        <v>207</v>
      </c>
      <c r="Q432" s="146"/>
      <c r="R432" s="146" t="s">
        <v>5193</v>
      </c>
      <c r="S432" s="78">
        <v>15</v>
      </c>
      <c r="T432" s="48">
        <v>0</v>
      </c>
      <c r="U432" s="23"/>
      <c r="V432" s="24"/>
      <c r="W432" s="62" t="s">
        <v>366</v>
      </c>
    </row>
    <row r="433" spans="1:23" ht="23.45" customHeight="1">
      <c r="A433" s="35" t="s">
        <v>148</v>
      </c>
      <c r="B433" s="35" t="s">
        <v>10972</v>
      </c>
      <c r="C433" s="35" t="s">
        <v>150</v>
      </c>
      <c r="D433" s="35" t="s">
        <v>150</v>
      </c>
      <c r="E433" s="36" t="s">
        <v>7695</v>
      </c>
      <c r="F433" s="35" t="s">
        <v>11632</v>
      </c>
      <c r="G433" s="37" t="s">
        <v>7121</v>
      </c>
      <c r="H433" s="38">
        <v>19500</v>
      </c>
      <c r="I433" s="39"/>
      <c r="J433" s="40">
        <v>25</v>
      </c>
      <c r="K433" s="41"/>
      <c r="L433" s="76"/>
      <c r="M433" s="14"/>
      <c r="N433" s="15"/>
      <c r="O433" s="97">
        <v>0</v>
      </c>
      <c r="P433" s="97"/>
      <c r="Q433" s="226" t="s">
        <v>11194</v>
      </c>
      <c r="R433" s="146" t="s">
        <v>11724</v>
      </c>
      <c r="S433" s="78">
        <v>0</v>
      </c>
      <c r="T433" s="48">
        <v>0</v>
      </c>
      <c r="U433" s="23">
        <v>682500</v>
      </c>
      <c r="V433" s="24">
        <v>45887</v>
      </c>
      <c r="W433" s="62" t="s">
        <v>366</v>
      </c>
    </row>
    <row r="434" spans="1:23" ht="23.45" customHeight="1">
      <c r="A434" s="35" t="s">
        <v>148</v>
      </c>
      <c r="B434" s="35" t="s">
        <v>10972</v>
      </c>
      <c r="C434" s="35" t="s">
        <v>150</v>
      </c>
      <c r="D434" s="35" t="s">
        <v>150</v>
      </c>
      <c r="E434" s="36" t="s">
        <v>7695</v>
      </c>
      <c r="F434" s="35" t="s">
        <v>11632</v>
      </c>
      <c r="G434" s="37" t="s">
        <v>7121</v>
      </c>
      <c r="H434" s="38">
        <v>19500</v>
      </c>
      <c r="I434" s="39"/>
      <c r="J434" s="40">
        <v>10</v>
      </c>
      <c r="K434" s="41"/>
      <c r="L434" s="76"/>
      <c r="M434" s="14">
        <v>10</v>
      </c>
      <c r="N434" s="15"/>
      <c r="O434" s="97">
        <v>10</v>
      </c>
      <c r="P434" s="97" t="s">
        <v>207</v>
      </c>
      <c r="Q434" s="226" t="s">
        <v>12458</v>
      </c>
      <c r="R434" s="146" t="s">
        <v>11724</v>
      </c>
      <c r="S434" s="78">
        <v>10</v>
      </c>
      <c r="T434" s="48">
        <v>0</v>
      </c>
      <c r="U434" s="23">
        <v>682500</v>
      </c>
      <c r="V434" s="24">
        <v>45887</v>
      </c>
      <c r="W434" s="62" t="s">
        <v>366</v>
      </c>
    </row>
    <row r="435" spans="1:23" ht="23.45" customHeight="1">
      <c r="A435" s="35" t="s">
        <v>148</v>
      </c>
      <c r="B435" s="35" t="s">
        <v>10972</v>
      </c>
      <c r="C435" s="35" t="s">
        <v>150</v>
      </c>
      <c r="D435" s="35" t="s">
        <v>150</v>
      </c>
      <c r="E435" s="36" t="s">
        <v>11348</v>
      </c>
      <c r="F435" s="35" t="s">
        <v>11632</v>
      </c>
      <c r="G435" s="37" t="s">
        <v>7476</v>
      </c>
      <c r="H435" s="38">
        <v>19500</v>
      </c>
      <c r="I435" s="39"/>
      <c r="J435" s="40">
        <v>2</v>
      </c>
      <c r="K435" s="41"/>
      <c r="L435" s="76"/>
      <c r="M435" s="14">
        <v>2</v>
      </c>
      <c r="N435" s="15"/>
      <c r="O435" s="97">
        <v>2</v>
      </c>
      <c r="P435" s="97" t="s">
        <v>207</v>
      </c>
      <c r="Q435" s="147"/>
      <c r="R435" s="146" t="s">
        <v>151</v>
      </c>
      <c r="S435" s="78">
        <v>2</v>
      </c>
      <c r="T435" s="48">
        <v>0</v>
      </c>
      <c r="U435" s="23">
        <v>39000</v>
      </c>
      <c r="V435" s="24">
        <v>45883</v>
      </c>
      <c r="W435" s="62" t="s">
        <v>366</v>
      </c>
    </row>
    <row r="436" spans="1:23" ht="23.45" customHeight="1">
      <c r="A436" s="35" t="s">
        <v>148</v>
      </c>
      <c r="B436" s="35" t="s">
        <v>10972</v>
      </c>
      <c r="C436" s="35" t="s">
        <v>150</v>
      </c>
      <c r="D436" s="35" t="s">
        <v>150</v>
      </c>
      <c r="E436" s="36" t="s">
        <v>11348</v>
      </c>
      <c r="F436" s="35" t="s">
        <v>11632</v>
      </c>
      <c r="G436" s="37" t="s">
        <v>7476</v>
      </c>
      <c r="H436" s="38">
        <v>19500</v>
      </c>
      <c r="I436" s="39"/>
      <c r="J436" s="40">
        <v>1</v>
      </c>
      <c r="K436" s="41"/>
      <c r="L436" s="76"/>
      <c r="M436" s="14">
        <v>1</v>
      </c>
      <c r="N436" s="15"/>
      <c r="O436" s="97">
        <v>1</v>
      </c>
      <c r="P436" s="97" t="s">
        <v>207</v>
      </c>
      <c r="Q436" s="146"/>
      <c r="R436" s="146" t="s">
        <v>504</v>
      </c>
      <c r="S436" s="78">
        <v>1</v>
      </c>
      <c r="T436" s="48">
        <v>0</v>
      </c>
      <c r="U436" s="23">
        <v>19500</v>
      </c>
      <c r="V436" s="24">
        <v>45882</v>
      </c>
      <c r="W436" s="62" t="s">
        <v>366</v>
      </c>
    </row>
    <row r="437" spans="1:23" ht="23.45" customHeight="1">
      <c r="A437" s="35" t="s">
        <v>148</v>
      </c>
      <c r="B437" s="35" t="s">
        <v>10972</v>
      </c>
      <c r="C437" s="35" t="s">
        <v>150</v>
      </c>
      <c r="D437" s="35" t="s">
        <v>150</v>
      </c>
      <c r="E437" s="36" t="s">
        <v>11922</v>
      </c>
      <c r="F437" s="35" t="s">
        <v>11923</v>
      </c>
      <c r="G437" s="37" t="s">
        <v>7240</v>
      </c>
      <c r="H437" s="38">
        <v>22500</v>
      </c>
      <c r="I437" s="39"/>
      <c r="J437" s="40">
        <v>7</v>
      </c>
      <c r="K437" s="41"/>
      <c r="L437" s="76"/>
      <c r="M437" s="14"/>
      <c r="N437" s="15"/>
      <c r="O437" s="97">
        <v>0</v>
      </c>
      <c r="P437" s="97" t="s">
        <v>207</v>
      </c>
      <c r="Q437" s="146" t="s">
        <v>12436</v>
      </c>
      <c r="R437" s="146" t="s">
        <v>5185</v>
      </c>
      <c r="S437" s="78">
        <v>0</v>
      </c>
      <c r="T437" s="48">
        <v>0</v>
      </c>
      <c r="U437" s="23">
        <v>157500</v>
      </c>
      <c r="V437" s="24">
        <v>45887</v>
      </c>
      <c r="W437" s="62" t="s">
        <v>366</v>
      </c>
    </row>
    <row r="438" spans="1:23" ht="23.45" customHeight="1">
      <c r="A438" s="35" t="s">
        <v>148</v>
      </c>
      <c r="B438" s="35" t="s">
        <v>10972</v>
      </c>
      <c r="C438" s="35" t="s">
        <v>150</v>
      </c>
      <c r="D438" s="35" t="s">
        <v>150</v>
      </c>
      <c r="E438" s="36" t="s">
        <v>12145</v>
      </c>
      <c r="F438" s="35" t="s">
        <v>12146</v>
      </c>
      <c r="G438" s="37" t="s">
        <v>12102</v>
      </c>
      <c r="H438" s="38">
        <v>26000</v>
      </c>
      <c r="I438" s="39">
        <v>1</v>
      </c>
      <c r="J438" s="40"/>
      <c r="K438" s="41"/>
      <c r="L438" s="76"/>
      <c r="M438" s="14"/>
      <c r="N438" s="15"/>
      <c r="O438" s="97">
        <v>0</v>
      </c>
      <c r="P438" s="97" t="s">
        <v>207</v>
      </c>
      <c r="Q438" s="227" t="s">
        <v>12441</v>
      </c>
      <c r="R438" s="146" t="s">
        <v>12436</v>
      </c>
      <c r="S438" s="78">
        <v>0</v>
      </c>
      <c r="T438" s="48">
        <v>26000</v>
      </c>
      <c r="U438" s="23"/>
      <c r="V438" s="24"/>
      <c r="W438" s="62" t="s">
        <v>366</v>
      </c>
    </row>
    <row r="439" spans="1:23" ht="23.45" customHeight="1">
      <c r="A439" s="35"/>
      <c r="B439" s="35"/>
      <c r="C439" s="35"/>
      <c r="D439" s="35"/>
      <c r="E439" s="36"/>
      <c r="F439" s="35"/>
      <c r="G439" s="37"/>
      <c r="H439" s="38"/>
      <c r="I439" s="39"/>
      <c r="J439" s="40"/>
      <c r="K439" s="41"/>
      <c r="L439" s="76"/>
      <c r="M439" s="14"/>
      <c r="N439" s="15"/>
      <c r="O439" s="97">
        <v>0</v>
      </c>
      <c r="P439" s="97" t="s">
        <v>207</v>
      </c>
      <c r="Q439" s="146"/>
      <c r="R439" s="146"/>
      <c r="S439" s="78">
        <v>0</v>
      </c>
      <c r="T439" s="49">
        <v>0</v>
      </c>
      <c r="U439" s="23"/>
      <c r="V439" s="24"/>
      <c r="W439" s="62" t="s">
        <v>207</v>
      </c>
    </row>
    <row r="440" spans="1:23" ht="23.4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9422</v>
      </c>
      <c r="F440" s="35" t="s">
        <v>7628</v>
      </c>
      <c r="G440" s="37" t="s">
        <v>5959</v>
      </c>
      <c r="H440" s="38">
        <v>21000</v>
      </c>
      <c r="I440" s="39"/>
      <c r="J440" s="40">
        <v>2</v>
      </c>
      <c r="K440" s="41"/>
      <c r="L440" s="76"/>
      <c r="M440" s="14"/>
      <c r="N440" s="15"/>
      <c r="O440" s="97">
        <v>0</v>
      </c>
      <c r="P440" s="97" t="s">
        <v>207</v>
      </c>
      <c r="Q440" s="147" t="s">
        <v>12437</v>
      </c>
      <c r="R440" s="146" t="s">
        <v>151</v>
      </c>
      <c r="S440" s="78">
        <v>0</v>
      </c>
      <c r="T440" s="48">
        <v>0</v>
      </c>
      <c r="U440" s="23">
        <v>42000</v>
      </c>
      <c r="V440" s="24">
        <v>45887</v>
      </c>
      <c r="W440" s="62" t="s">
        <v>5329</v>
      </c>
    </row>
    <row r="441" spans="1:23" ht="23.4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7627</v>
      </c>
      <c r="F441" s="35" t="s">
        <v>7628</v>
      </c>
      <c r="G441" s="37" t="s">
        <v>7629</v>
      </c>
      <c r="H441" s="38">
        <v>21000</v>
      </c>
      <c r="I441" s="39">
        <v>3</v>
      </c>
      <c r="J441" s="40"/>
      <c r="K441" s="41"/>
      <c r="L441" s="76">
        <v>3</v>
      </c>
      <c r="M441" s="14"/>
      <c r="N441" s="15"/>
      <c r="O441" s="97">
        <v>3</v>
      </c>
      <c r="P441" s="97" t="s">
        <v>207</v>
      </c>
      <c r="Q441" s="146"/>
      <c r="R441" s="146"/>
      <c r="S441" s="78">
        <v>3</v>
      </c>
      <c r="T441" s="48">
        <v>63000</v>
      </c>
      <c r="U441" s="23"/>
      <c r="V441" s="24"/>
      <c r="W441" s="62" t="s">
        <v>5329</v>
      </c>
    </row>
    <row r="442" spans="1:23" ht="23.45" customHeight="1">
      <c r="A442" s="35" t="s">
        <v>6372</v>
      </c>
      <c r="B442" s="35" t="s">
        <v>10714</v>
      </c>
      <c r="C442" s="35" t="s">
        <v>154</v>
      </c>
      <c r="D442" s="35" t="s">
        <v>155</v>
      </c>
      <c r="E442" s="36" t="s">
        <v>10452</v>
      </c>
      <c r="F442" s="35" t="s">
        <v>10453</v>
      </c>
      <c r="G442" s="37" t="s">
        <v>5959</v>
      </c>
      <c r="H442" s="38">
        <v>13000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13000</v>
      </c>
      <c r="U442" s="23"/>
      <c r="V442" s="24"/>
      <c r="W442" s="62" t="s">
        <v>5329</v>
      </c>
    </row>
    <row r="443" spans="1:23" ht="23.45" customHeight="1">
      <c r="A443" s="35" t="s">
        <v>6372</v>
      </c>
      <c r="B443" s="35" t="s">
        <v>10714</v>
      </c>
      <c r="C443" s="35" t="s">
        <v>154</v>
      </c>
      <c r="D443" s="35" t="s">
        <v>155</v>
      </c>
      <c r="E443" s="36" t="s">
        <v>11349</v>
      </c>
      <c r="F443" s="35" t="s">
        <v>10453</v>
      </c>
      <c r="G443" s="37" t="s">
        <v>7130</v>
      </c>
      <c r="H443" s="38">
        <v>13000</v>
      </c>
      <c r="I443" s="39"/>
      <c r="J443" s="40">
        <v>1</v>
      </c>
      <c r="K443" s="41"/>
      <c r="L443" s="76"/>
      <c r="M443" s="14"/>
      <c r="N443" s="15"/>
      <c r="O443" s="97">
        <v>0</v>
      </c>
      <c r="P443" s="97" t="s">
        <v>207</v>
      </c>
      <c r="Q443" s="147" t="s">
        <v>12437</v>
      </c>
      <c r="R443" s="146" t="s">
        <v>504</v>
      </c>
      <c r="S443" s="78">
        <v>0</v>
      </c>
      <c r="T443" s="48">
        <v>0</v>
      </c>
      <c r="U443" s="23">
        <v>13000</v>
      </c>
      <c r="V443" s="24">
        <v>45883</v>
      </c>
      <c r="W443" s="62" t="s">
        <v>5329</v>
      </c>
    </row>
    <row r="444" spans="1:23" ht="23.45" customHeight="1">
      <c r="A444" s="35" t="s">
        <v>6372</v>
      </c>
      <c r="B444" s="35" t="s">
        <v>10714</v>
      </c>
      <c r="C444" s="35" t="s">
        <v>154</v>
      </c>
      <c r="D444" s="35" t="s">
        <v>155</v>
      </c>
      <c r="E444" s="36" t="s">
        <v>11349</v>
      </c>
      <c r="F444" s="35" t="s">
        <v>10453</v>
      </c>
      <c r="G444" s="37" t="s">
        <v>7130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227" t="s">
        <v>12459</v>
      </c>
      <c r="R444" s="146" t="s">
        <v>5202</v>
      </c>
      <c r="S444" s="78">
        <v>0</v>
      </c>
      <c r="T444" s="48">
        <v>65000</v>
      </c>
      <c r="U444" s="23"/>
      <c r="V444" s="24"/>
      <c r="W444" s="62" t="s">
        <v>5329</v>
      </c>
    </row>
    <row r="445" spans="1:23" ht="23.45" customHeight="1">
      <c r="A445" s="35" t="s">
        <v>6372</v>
      </c>
      <c r="B445" s="35" t="s">
        <v>10714</v>
      </c>
      <c r="C445" s="35" t="s">
        <v>154</v>
      </c>
      <c r="D445" s="35" t="s">
        <v>155</v>
      </c>
      <c r="E445" s="36" t="s">
        <v>10455</v>
      </c>
      <c r="F445" s="35" t="s">
        <v>10453</v>
      </c>
      <c r="G445" s="37" t="s">
        <v>7064</v>
      </c>
      <c r="H445" s="38">
        <v>13000</v>
      </c>
      <c r="I445" s="39">
        <v>1</v>
      </c>
      <c r="J445" s="40"/>
      <c r="K445" s="41"/>
      <c r="L445" s="76">
        <v>1</v>
      </c>
      <c r="M445" s="14"/>
      <c r="N445" s="15"/>
      <c r="O445" s="97">
        <v>1</v>
      </c>
      <c r="P445" s="97" t="s">
        <v>207</v>
      </c>
      <c r="Q445" s="146"/>
      <c r="R445" s="146"/>
      <c r="S445" s="78">
        <v>1</v>
      </c>
      <c r="T445" s="48">
        <v>13000</v>
      </c>
      <c r="U445" s="23"/>
      <c r="V445" s="24"/>
      <c r="W445" s="62" t="s">
        <v>5329</v>
      </c>
    </row>
    <row r="446" spans="1:23" ht="23.45" customHeight="1">
      <c r="A446" s="35" t="s">
        <v>6372</v>
      </c>
      <c r="B446" s="35" t="s">
        <v>10714</v>
      </c>
      <c r="C446" s="35" t="s">
        <v>154</v>
      </c>
      <c r="D446" s="35" t="s">
        <v>155</v>
      </c>
      <c r="E446" s="36" t="s">
        <v>7856</v>
      </c>
      <c r="F446" s="35" t="s">
        <v>7631</v>
      </c>
      <c r="G446" s="37" t="s">
        <v>7130</v>
      </c>
      <c r="H446" s="38">
        <v>13000</v>
      </c>
      <c r="I446" s="39"/>
      <c r="J446" s="40">
        <v>5</v>
      </c>
      <c r="K446" s="41"/>
      <c r="L446" s="76"/>
      <c r="M446" s="14"/>
      <c r="N446" s="15"/>
      <c r="O446" s="97">
        <v>0</v>
      </c>
      <c r="P446" s="97" t="s">
        <v>207</v>
      </c>
      <c r="Q446" s="146" t="s">
        <v>11190</v>
      </c>
      <c r="R446" s="146" t="s">
        <v>143</v>
      </c>
      <c r="S446" s="78">
        <v>0</v>
      </c>
      <c r="T446" s="48">
        <v>0</v>
      </c>
      <c r="U446" s="23">
        <v>65000</v>
      </c>
      <c r="V446" s="24">
        <v>45887</v>
      </c>
      <c r="W446" s="62" t="s">
        <v>5329</v>
      </c>
    </row>
    <row r="447" spans="1:23" ht="23.45" customHeight="1">
      <c r="A447" s="16" t="s">
        <v>6816</v>
      </c>
      <c r="B447" s="16" t="s">
        <v>10714</v>
      </c>
      <c r="C447" s="16" t="s">
        <v>154</v>
      </c>
      <c r="D447" s="16" t="s">
        <v>155</v>
      </c>
      <c r="E447" s="25" t="s">
        <v>6375</v>
      </c>
      <c r="F447" s="16" t="s">
        <v>6374</v>
      </c>
      <c r="G447" s="26" t="s">
        <v>130</v>
      </c>
      <c r="H447" s="27">
        <v>17000</v>
      </c>
      <c r="I447" s="28"/>
      <c r="J447" s="29"/>
      <c r="K447" s="12">
        <v>1</v>
      </c>
      <c r="L447" s="77"/>
      <c r="M447" s="10"/>
      <c r="N447" s="11"/>
      <c r="O447" s="97">
        <v>0</v>
      </c>
      <c r="P447" s="97" t="s">
        <v>207</v>
      </c>
      <c r="Q447" s="233" t="s">
        <v>11190</v>
      </c>
      <c r="R447" s="147" t="s">
        <v>11762</v>
      </c>
      <c r="S447" s="78">
        <v>0</v>
      </c>
      <c r="T447" s="48">
        <v>0</v>
      </c>
      <c r="U447" s="23"/>
      <c r="V447" s="24"/>
      <c r="W447" s="62" t="s">
        <v>5329</v>
      </c>
    </row>
    <row r="448" spans="1:23" ht="23.45" customHeight="1">
      <c r="A448" s="16" t="s">
        <v>6816</v>
      </c>
      <c r="B448" s="16" t="s">
        <v>10714</v>
      </c>
      <c r="C448" s="16" t="s">
        <v>154</v>
      </c>
      <c r="D448" s="16" t="s">
        <v>155</v>
      </c>
      <c r="E448" s="25" t="s">
        <v>6375</v>
      </c>
      <c r="F448" s="16" t="s">
        <v>6374</v>
      </c>
      <c r="G448" s="26" t="s">
        <v>130</v>
      </c>
      <c r="H448" s="27">
        <v>17000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233" t="s">
        <v>12437</v>
      </c>
      <c r="R448" s="147" t="s">
        <v>12033</v>
      </c>
      <c r="S448" s="78">
        <v>0</v>
      </c>
      <c r="T448" s="48">
        <v>0</v>
      </c>
      <c r="U448" s="23"/>
      <c r="V448" s="24"/>
      <c r="W448" s="62" t="s">
        <v>5329</v>
      </c>
    </row>
    <row r="449" spans="1:23" ht="23.45" customHeight="1">
      <c r="A449" s="16" t="s">
        <v>6816</v>
      </c>
      <c r="B449" s="16" t="s">
        <v>10714</v>
      </c>
      <c r="C449" s="16" t="s">
        <v>154</v>
      </c>
      <c r="D449" s="16" t="s">
        <v>155</v>
      </c>
      <c r="E449" s="25" t="s">
        <v>6375</v>
      </c>
      <c r="F449" s="16" t="s">
        <v>6374</v>
      </c>
      <c r="G449" s="26" t="s">
        <v>130</v>
      </c>
      <c r="H449" s="27">
        <v>17000</v>
      </c>
      <c r="I449" s="28"/>
      <c r="J449" s="29"/>
      <c r="K449" s="12">
        <v>1</v>
      </c>
      <c r="L449" s="77"/>
      <c r="M449" s="10"/>
      <c r="N449" s="11"/>
      <c r="O449" s="97">
        <v>0</v>
      </c>
      <c r="P449" s="97" t="s">
        <v>207</v>
      </c>
      <c r="Q449" s="233" t="s">
        <v>12437</v>
      </c>
      <c r="R449" s="147" t="s">
        <v>12033</v>
      </c>
      <c r="S449" s="78">
        <v>0</v>
      </c>
      <c r="T449" s="48">
        <v>0</v>
      </c>
      <c r="U449" s="23"/>
      <c r="V449" s="24"/>
      <c r="W449" s="62" t="s">
        <v>5329</v>
      </c>
    </row>
    <row r="450" spans="1:23" ht="23.45" customHeight="1">
      <c r="A450" s="16" t="s">
        <v>6816</v>
      </c>
      <c r="B450" s="16" t="s">
        <v>10714</v>
      </c>
      <c r="C450" s="16" t="s">
        <v>154</v>
      </c>
      <c r="D450" s="16" t="s">
        <v>155</v>
      </c>
      <c r="E450" s="25" t="s">
        <v>12299</v>
      </c>
      <c r="F450" s="16" t="s">
        <v>12298</v>
      </c>
      <c r="G450" s="26" t="s">
        <v>60</v>
      </c>
      <c r="H450" s="27">
        <v>13000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147"/>
      <c r="R450" s="147" t="s">
        <v>12358</v>
      </c>
      <c r="S450" s="78">
        <v>0</v>
      </c>
      <c r="T450" s="48">
        <v>0</v>
      </c>
      <c r="U450" s="23"/>
      <c r="V450" s="24"/>
      <c r="W450" s="62" t="s">
        <v>5329</v>
      </c>
    </row>
    <row r="451" spans="1:23" ht="23.45" customHeight="1">
      <c r="A451" s="16" t="s">
        <v>6816</v>
      </c>
      <c r="B451" s="16" t="s">
        <v>10714</v>
      </c>
      <c r="C451" s="16" t="s">
        <v>154</v>
      </c>
      <c r="D451" s="16" t="s">
        <v>155</v>
      </c>
      <c r="E451" s="25" t="s">
        <v>12322</v>
      </c>
      <c r="F451" s="16" t="s">
        <v>9483</v>
      </c>
      <c r="G451" s="26" t="s">
        <v>131</v>
      </c>
      <c r="H451" s="27">
        <v>17000</v>
      </c>
      <c r="I451" s="28"/>
      <c r="J451" s="29"/>
      <c r="K451" s="12">
        <v>1</v>
      </c>
      <c r="L451" s="77"/>
      <c r="M451" s="10"/>
      <c r="N451" s="11"/>
      <c r="O451" s="107">
        <v>0</v>
      </c>
      <c r="P451" s="107" t="s">
        <v>207</v>
      </c>
      <c r="Q451" s="147"/>
      <c r="R451" s="147" t="s">
        <v>12357</v>
      </c>
      <c r="S451" s="78">
        <v>0</v>
      </c>
      <c r="T451" s="48">
        <v>0</v>
      </c>
      <c r="U451" s="23"/>
      <c r="V451" s="24"/>
      <c r="W451" s="62" t="s">
        <v>5329</v>
      </c>
    </row>
    <row r="452" spans="1:23" ht="23.45" customHeight="1">
      <c r="A452" s="168"/>
      <c r="B452" s="168"/>
      <c r="C452" s="168"/>
      <c r="D452" s="168"/>
      <c r="E452" s="169"/>
      <c r="F452" s="168"/>
      <c r="G452" s="170"/>
      <c r="H452" s="171"/>
      <c r="I452" s="172"/>
      <c r="J452" s="173"/>
      <c r="K452" s="174"/>
      <c r="L452" s="175"/>
      <c r="M452" s="176"/>
      <c r="N452" s="177"/>
      <c r="O452" s="97">
        <v>0</v>
      </c>
      <c r="P452" s="97" t="s">
        <v>207</v>
      </c>
      <c r="Q452" s="305"/>
      <c r="R452" s="216"/>
      <c r="S452" s="78">
        <v>0</v>
      </c>
      <c r="T452" s="49">
        <v>0</v>
      </c>
      <c r="U452" s="23"/>
      <c r="V452" s="24"/>
      <c r="W452" s="62" t="s">
        <v>207</v>
      </c>
    </row>
    <row r="453" spans="1:23" ht="23.45" customHeight="1">
      <c r="A453" s="35" t="s">
        <v>520</v>
      </c>
      <c r="B453" s="35" t="s">
        <v>10639</v>
      </c>
      <c r="C453" s="35" t="s">
        <v>522</v>
      </c>
      <c r="D453" s="35" t="s">
        <v>522</v>
      </c>
      <c r="E453" s="36" t="s">
        <v>7350</v>
      </c>
      <c r="F453" s="35" t="s">
        <v>7351</v>
      </c>
      <c r="G453" s="37" t="s">
        <v>6875</v>
      </c>
      <c r="H453" s="38">
        <v>13000</v>
      </c>
      <c r="I453" s="39">
        <v>2</v>
      </c>
      <c r="J453" s="40"/>
      <c r="K453" s="41"/>
      <c r="L453" s="76">
        <v>2</v>
      </c>
      <c r="M453" s="14"/>
      <c r="N453" s="15"/>
      <c r="O453" s="97">
        <v>2</v>
      </c>
      <c r="P453" s="97" t="s">
        <v>207</v>
      </c>
      <c r="Q453" s="146"/>
      <c r="R453" s="146"/>
      <c r="S453" s="78">
        <v>2</v>
      </c>
      <c r="T453" s="48">
        <v>26000</v>
      </c>
      <c r="U453" s="23"/>
      <c r="V453" s="24"/>
      <c r="W453" s="62" t="s">
        <v>4824</v>
      </c>
    </row>
    <row r="454" spans="1:23" ht="23.45" customHeight="1">
      <c r="A454" s="35" t="s">
        <v>520</v>
      </c>
      <c r="B454" s="35" t="s">
        <v>10639</v>
      </c>
      <c r="C454" s="35" t="s">
        <v>522</v>
      </c>
      <c r="D454" s="35" t="s">
        <v>522</v>
      </c>
      <c r="E454" s="36" t="s">
        <v>12147</v>
      </c>
      <c r="F454" s="35" t="s">
        <v>7352</v>
      </c>
      <c r="G454" s="37" t="s">
        <v>6874</v>
      </c>
      <c r="H454" s="38">
        <v>11000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11000</v>
      </c>
      <c r="U454" s="23"/>
      <c r="V454" s="24"/>
      <c r="W454" s="62" t="s">
        <v>4824</v>
      </c>
    </row>
    <row r="455" spans="1:23" ht="23.45" customHeight="1">
      <c r="A455" s="35" t="s">
        <v>520</v>
      </c>
      <c r="B455" s="35" t="s">
        <v>10639</v>
      </c>
      <c r="C455" s="35" t="s">
        <v>522</v>
      </c>
      <c r="D455" s="35" t="s">
        <v>522</v>
      </c>
      <c r="E455" s="36" t="s">
        <v>7353</v>
      </c>
      <c r="F455" s="35" t="s">
        <v>7352</v>
      </c>
      <c r="G455" s="37" t="s">
        <v>6875</v>
      </c>
      <c r="H455" s="38">
        <v>11000</v>
      </c>
      <c r="I455" s="39">
        <v>3</v>
      </c>
      <c r="J455" s="40"/>
      <c r="K455" s="41"/>
      <c r="L455" s="76">
        <v>3</v>
      </c>
      <c r="M455" s="14"/>
      <c r="N455" s="15"/>
      <c r="O455" s="97">
        <v>3</v>
      </c>
      <c r="P455" s="97" t="s">
        <v>207</v>
      </c>
      <c r="Q455" s="146"/>
      <c r="R455" s="146"/>
      <c r="S455" s="78">
        <v>3</v>
      </c>
      <c r="T455" s="48">
        <v>33000</v>
      </c>
      <c r="U455" s="23"/>
      <c r="V455" s="24"/>
      <c r="W455" s="62" t="s">
        <v>4824</v>
      </c>
    </row>
    <row r="456" spans="1:23" ht="23.45" customHeight="1">
      <c r="A456" s="35" t="s">
        <v>520</v>
      </c>
      <c r="B456" s="35" t="s">
        <v>10639</v>
      </c>
      <c r="C456" s="35" t="s">
        <v>522</v>
      </c>
      <c r="D456" s="35" t="s">
        <v>522</v>
      </c>
      <c r="E456" s="36" t="s">
        <v>7563</v>
      </c>
      <c r="F456" s="35" t="s">
        <v>7355</v>
      </c>
      <c r="G456" s="37" t="s">
        <v>6874</v>
      </c>
      <c r="H456" s="38">
        <v>12000</v>
      </c>
      <c r="I456" s="39">
        <v>2</v>
      </c>
      <c r="J456" s="40"/>
      <c r="K456" s="41"/>
      <c r="L456" s="76">
        <v>2</v>
      </c>
      <c r="M456" s="14"/>
      <c r="N456" s="15"/>
      <c r="O456" s="97">
        <v>2</v>
      </c>
      <c r="P456" s="97" t="s">
        <v>207</v>
      </c>
      <c r="Q456" s="146"/>
      <c r="R456" s="146"/>
      <c r="S456" s="78">
        <v>2</v>
      </c>
      <c r="T456" s="48">
        <v>24000</v>
      </c>
      <c r="U456" s="23"/>
      <c r="V456" s="24"/>
      <c r="W456" s="62" t="s">
        <v>4824</v>
      </c>
    </row>
    <row r="457" spans="1:23" ht="23.45" customHeight="1">
      <c r="A457" s="16" t="s">
        <v>4871</v>
      </c>
      <c r="B457" s="68" t="s">
        <v>521</v>
      </c>
      <c r="C457" s="16" t="s">
        <v>522</v>
      </c>
      <c r="D457" s="16" t="s">
        <v>522</v>
      </c>
      <c r="E457" s="25" t="s">
        <v>11796</v>
      </c>
      <c r="F457" s="16" t="s">
        <v>11797</v>
      </c>
      <c r="G457" s="26" t="s">
        <v>147</v>
      </c>
      <c r="H457" s="27">
        <v>13000</v>
      </c>
      <c r="I457" s="28"/>
      <c r="J457" s="29"/>
      <c r="K457" s="12">
        <v>1</v>
      </c>
      <c r="L457" s="77"/>
      <c r="M457" s="10"/>
      <c r="N457" s="11"/>
      <c r="O457" s="107">
        <v>0</v>
      </c>
      <c r="P457" s="107" t="s">
        <v>207</v>
      </c>
      <c r="Q457" s="147"/>
      <c r="R457" s="147" t="s">
        <v>12539</v>
      </c>
      <c r="S457" s="78">
        <v>0</v>
      </c>
      <c r="T457" s="48">
        <v>0</v>
      </c>
      <c r="U457" s="23"/>
      <c r="V457" s="24"/>
      <c r="W457" s="62" t="s">
        <v>4824</v>
      </c>
    </row>
    <row r="458" spans="1:23" ht="23.45" customHeight="1">
      <c r="A458" s="16" t="s">
        <v>4871</v>
      </c>
      <c r="B458" s="16" t="s">
        <v>521</v>
      </c>
      <c r="C458" s="16" t="s">
        <v>522</v>
      </c>
      <c r="D458" s="16" t="s">
        <v>522</v>
      </c>
      <c r="E458" s="25" t="s">
        <v>11796</v>
      </c>
      <c r="F458" s="16" t="s">
        <v>11797</v>
      </c>
      <c r="G458" s="26" t="s">
        <v>147</v>
      </c>
      <c r="H458" s="27">
        <v>13000</v>
      </c>
      <c r="I458" s="28"/>
      <c r="J458" s="29"/>
      <c r="K458" s="84">
        <v>1</v>
      </c>
      <c r="L458" s="76"/>
      <c r="M458" s="14"/>
      <c r="N458" s="15"/>
      <c r="O458" s="97">
        <v>0</v>
      </c>
      <c r="P458" s="97" t="s">
        <v>207</v>
      </c>
      <c r="Q458" s="167" t="s">
        <v>36</v>
      </c>
      <c r="R458" s="147" t="s">
        <v>11844</v>
      </c>
      <c r="S458" s="78">
        <v>0</v>
      </c>
      <c r="T458" s="48">
        <v>0</v>
      </c>
      <c r="U458" s="23"/>
      <c r="V458" s="24"/>
      <c r="W458" s="62" t="s">
        <v>4824</v>
      </c>
    </row>
    <row r="459" spans="1:23" ht="23.45" customHeight="1">
      <c r="A459" s="16"/>
      <c r="B459" s="16"/>
      <c r="C459" s="16"/>
      <c r="D459" s="16"/>
      <c r="E459" s="25"/>
      <c r="F459" s="16"/>
      <c r="G459" s="26"/>
      <c r="H459" s="27"/>
      <c r="I459" s="28"/>
      <c r="J459" s="29"/>
      <c r="K459" s="125"/>
      <c r="L459" s="76"/>
      <c r="M459" s="14"/>
      <c r="N459" s="15"/>
      <c r="O459" s="97">
        <v>0</v>
      </c>
      <c r="P459" s="97" t="s">
        <v>207</v>
      </c>
      <c r="Q459" s="186"/>
      <c r="R459" s="147"/>
      <c r="S459" s="78">
        <v>0</v>
      </c>
      <c r="T459" s="49">
        <v>0</v>
      </c>
      <c r="U459" s="23"/>
      <c r="V459" s="24"/>
      <c r="W459" s="62" t="s">
        <v>207</v>
      </c>
    </row>
    <row r="460" spans="1:23" ht="23.45" customHeight="1">
      <c r="A460" s="35" t="s">
        <v>11269</v>
      </c>
      <c r="B460" s="35" t="s">
        <v>11276</v>
      </c>
      <c r="C460" s="35" t="s">
        <v>11277</v>
      </c>
      <c r="D460" s="35" t="s">
        <v>11277</v>
      </c>
      <c r="E460" s="36"/>
      <c r="F460" s="13" t="s">
        <v>5207</v>
      </c>
      <c r="G460" s="37"/>
      <c r="H460" s="38"/>
      <c r="I460" s="39"/>
      <c r="J460" s="40"/>
      <c r="K460" s="41"/>
      <c r="L460" s="76"/>
      <c r="M460" s="14"/>
      <c r="N460" s="15"/>
      <c r="O460" s="97">
        <v>0</v>
      </c>
      <c r="P460" s="97" t="s">
        <v>207</v>
      </c>
      <c r="Q460" s="219" t="s">
        <v>12447</v>
      </c>
      <c r="R460" s="146"/>
      <c r="S460" s="78">
        <v>0</v>
      </c>
      <c r="T460" s="49">
        <v>0</v>
      </c>
      <c r="U460" s="23"/>
      <c r="V460" s="24"/>
      <c r="W460" s="62" t="s">
        <v>207</v>
      </c>
    </row>
    <row r="461" spans="1:23" ht="23.45" customHeight="1">
      <c r="A461" s="35"/>
      <c r="B461" s="35"/>
      <c r="C461" s="35"/>
      <c r="D461" s="35"/>
      <c r="E461" s="36"/>
      <c r="F461" s="112"/>
      <c r="G461" s="37"/>
      <c r="H461" s="38"/>
      <c r="I461" s="39"/>
      <c r="J461" s="40"/>
      <c r="K461" s="41"/>
      <c r="L461" s="76"/>
      <c r="M461" s="14"/>
      <c r="N461" s="15"/>
      <c r="O461" s="97">
        <v>0</v>
      </c>
      <c r="P461" s="97" t="s">
        <v>207</v>
      </c>
      <c r="Q461" s="146"/>
      <c r="R461" s="146"/>
      <c r="S461" s="78">
        <v>0</v>
      </c>
      <c r="T461" s="49">
        <v>0</v>
      </c>
      <c r="U461" s="23"/>
      <c r="V461" s="24"/>
      <c r="W461" s="62" t="s">
        <v>207</v>
      </c>
    </row>
    <row r="462" spans="1:23" ht="23.45" customHeight="1">
      <c r="A462" s="35" t="s">
        <v>3676</v>
      </c>
      <c r="B462" s="35" t="s">
        <v>11013</v>
      </c>
      <c r="C462" s="35" t="s">
        <v>3680</v>
      </c>
      <c r="D462" s="35" t="s">
        <v>3681</v>
      </c>
      <c r="E462" s="36" t="s">
        <v>12415</v>
      </c>
      <c r="F462" s="35" t="s">
        <v>12149</v>
      </c>
      <c r="G462" s="37" t="s">
        <v>8007</v>
      </c>
      <c r="H462" s="38">
        <v>20000</v>
      </c>
      <c r="I462" s="39">
        <v>1</v>
      </c>
      <c r="J462" s="40"/>
      <c r="K462" s="41"/>
      <c r="L462" s="76">
        <v>1</v>
      </c>
      <c r="M462" s="14"/>
      <c r="N462" s="15"/>
      <c r="O462" s="97">
        <v>1</v>
      </c>
      <c r="P462" s="97" t="s">
        <v>207</v>
      </c>
      <c r="Q462" s="146"/>
      <c r="R462" s="146"/>
      <c r="S462" s="78">
        <v>1</v>
      </c>
      <c r="T462" s="48">
        <v>20000</v>
      </c>
      <c r="U462" s="23"/>
      <c r="V462" s="24"/>
      <c r="W462" s="62" t="s">
        <v>3683</v>
      </c>
    </row>
    <row r="463" spans="1:23" ht="23.45" customHeight="1">
      <c r="A463" s="35" t="s">
        <v>3676</v>
      </c>
      <c r="B463" s="35" t="s">
        <v>11013</v>
      </c>
      <c r="C463" s="35" t="s">
        <v>3680</v>
      </c>
      <c r="D463" s="35" t="s">
        <v>3681</v>
      </c>
      <c r="E463" s="36" t="s">
        <v>12148</v>
      </c>
      <c r="F463" s="35" t="s">
        <v>12149</v>
      </c>
      <c r="G463" s="37" t="s">
        <v>7038</v>
      </c>
      <c r="H463" s="38">
        <v>20000</v>
      </c>
      <c r="I463" s="39">
        <v>1</v>
      </c>
      <c r="J463" s="40"/>
      <c r="K463" s="41"/>
      <c r="L463" s="76">
        <v>1</v>
      </c>
      <c r="M463" s="14"/>
      <c r="N463" s="15"/>
      <c r="O463" s="97">
        <v>1</v>
      </c>
      <c r="P463" s="97" t="s">
        <v>207</v>
      </c>
      <c r="Q463" s="146"/>
      <c r="R463" s="146"/>
      <c r="S463" s="78">
        <v>1</v>
      </c>
      <c r="T463" s="48">
        <v>20000</v>
      </c>
      <c r="U463" s="23"/>
      <c r="V463" s="24"/>
      <c r="W463" s="62" t="s">
        <v>3683</v>
      </c>
    </row>
    <row r="464" spans="1:23" ht="23.45" customHeight="1">
      <c r="A464" s="35" t="s">
        <v>3676</v>
      </c>
      <c r="B464" s="35" t="s">
        <v>11013</v>
      </c>
      <c r="C464" s="35" t="s">
        <v>3680</v>
      </c>
      <c r="D464" s="35" t="s">
        <v>3681</v>
      </c>
      <c r="E464" s="36" t="s">
        <v>11634</v>
      </c>
      <c r="F464" s="35" t="s">
        <v>11635</v>
      </c>
      <c r="G464" s="37" t="s">
        <v>7055</v>
      </c>
      <c r="H464" s="38">
        <v>10000</v>
      </c>
      <c r="I464" s="39"/>
      <c r="J464" s="40">
        <v>30</v>
      </c>
      <c r="K464" s="41"/>
      <c r="L464" s="76"/>
      <c r="M464" s="14"/>
      <c r="N464" s="15"/>
      <c r="O464" s="97">
        <v>0</v>
      </c>
      <c r="P464" s="97" t="s">
        <v>207</v>
      </c>
      <c r="Q464" s="146" t="s">
        <v>11679</v>
      </c>
      <c r="R464" s="146" t="s">
        <v>5567</v>
      </c>
      <c r="S464" s="78">
        <v>0</v>
      </c>
      <c r="T464" s="48">
        <v>0</v>
      </c>
      <c r="U464" s="23">
        <v>300000</v>
      </c>
      <c r="V464" s="24">
        <v>45887</v>
      </c>
      <c r="W464" s="62" t="s">
        <v>3683</v>
      </c>
    </row>
    <row r="465" spans="1:23" ht="23.45" customHeight="1">
      <c r="A465" s="35" t="s">
        <v>3676</v>
      </c>
      <c r="B465" s="35" t="s">
        <v>11013</v>
      </c>
      <c r="C465" s="35" t="s">
        <v>3680</v>
      </c>
      <c r="D465" s="35" t="s">
        <v>3681</v>
      </c>
      <c r="E465" s="36" t="s">
        <v>11924</v>
      </c>
      <c r="F465" s="35" t="s">
        <v>11635</v>
      </c>
      <c r="G465" s="37" t="s">
        <v>7079</v>
      </c>
      <c r="H465" s="38">
        <v>10000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10000</v>
      </c>
      <c r="U465" s="23"/>
      <c r="V465" s="24"/>
      <c r="W465" s="62" t="s">
        <v>3683</v>
      </c>
    </row>
    <row r="466" spans="1:23" ht="23.45" customHeight="1">
      <c r="A466" s="35" t="s">
        <v>3676</v>
      </c>
      <c r="B466" s="35" t="s">
        <v>11013</v>
      </c>
      <c r="C466" s="35" t="s">
        <v>3680</v>
      </c>
      <c r="D466" s="35" t="s">
        <v>3681</v>
      </c>
      <c r="E466" s="36" t="s">
        <v>7358</v>
      </c>
      <c r="F466" s="35" t="s">
        <v>7357</v>
      </c>
      <c r="G466" s="37" t="s">
        <v>7064</v>
      </c>
      <c r="H466" s="38">
        <v>7000</v>
      </c>
      <c r="I466" s="39">
        <v>6</v>
      </c>
      <c r="J466" s="40"/>
      <c r="K466" s="41"/>
      <c r="L466" s="76">
        <v>6</v>
      </c>
      <c r="M466" s="14"/>
      <c r="N466" s="15"/>
      <c r="O466" s="97">
        <v>6</v>
      </c>
      <c r="P466" s="97" t="s">
        <v>207</v>
      </c>
      <c r="Q466" s="146"/>
      <c r="R466" s="146"/>
      <c r="S466" s="78">
        <v>6</v>
      </c>
      <c r="T466" s="48">
        <v>42000</v>
      </c>
      <c r="U466" s="23"/>
      <c r="V466" s="24"/>
      <c r="W466" s="62" t="s">
        <v>3683</v>
      </c>
    </row>
    <row r="467" spans="1:23" ht="23.45" customHeight="1">
      <c r="A467" s="35" t="s">
        <v>3676</v>
      </c>
      <c r="B467" s="35" t="s">
        <v>11013</v>
      </c>
      <c r="C467" s="35" t="s">
        <v>3680</v>
      </c>
      <c r="D467" s="35" t="s">
        <v>3681</v>
      </c>
      <c r="E467" s="36" t="s">
        <v>7359</v>
      </c>
      <c r="F467" s="35" t="s">
        <v>7360</v>
      </c>
      <c r="G467" s="37" t="s">
        <v>5959</v>
      </c>
      <c r="H467" s="38">
        <v>10000</v>
      </c>
      <c r="I467" s="39">
        <v>1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146" t="s">
        <v>12460</v>
      </c>
      <c r="R467" s="146"/>
      <c r="S467" s="78">
        <v>0</v>
      </c>
      <c r="T467" s="48">
        <v>0</v>
      </c>
      <c r="U467" s="23"/>
      <c r="V467" s="24"/>
      <c r="W467" s="62" t="s">
        <v>3683</v>
      </c>
    </row>
    <row r="468" spans="1:23" ht="23.45" customHeight="1">
      <c r="A468" s="35" t="s">
        <v>3676</v>
      </c>
      <c r="B468" s="35" t="s">
        <v>11013</v>
      </c>
      <c r="C468" s="35" t="s">
        <v>3680</v>
      </c>
      <c r="D468" s="35" t="s">
        <v>3681</v>
      </c>
      <c r="E468" s="36" t="s">
        <v>10458</v>
      </c>
      <c r="F468" s="35" t="s">
        <v>7360</v>
      </c>
      <c r="G468" s="37" t="s">
        <v>7064</v>
      </c>
      <c r="H468" s="38">
        <v>10000</v>
      </c>
      <c r="I468" s="39">
        <v>1</v>
      </c>
      <c r="J468" s="40"/>
      <c r="K468" s="41"/>
      <c r="L468" s="76">
        <v>1</v>
      </c>
      <c r="M468" s="14"/>
      <c r="N468" s="15"/>
      <c r="O468" s="97">
        <v>1</v>
      </c>
      <c r="P468" s="97" t="s">
        <v>207</v>
      </c>
      <c r="Q468" s="146"/>
      <c r="R468" s="146"/>
      <c r="S468" s="78">
        <v>1</v>
      </c>
      <c r="T468" s="48">
        <v>10000</v>
      </c>
      <c r="U468" s="23"/>
      <c r="V468" s="24"/>
      <c r="W468" s="62" t="s">
        <v>3683</v>
      </c>
    </row>
    <row r="469" spans="1:23" ht="23.45" customHeight="1">
      <c r="A469" s="35" t="s">
        <v>3676</v>
      </c>
      <c r="B469" s="35" t="s">
        <v>11013</v>
      </c>
      <c r="C469" s="35" t="s">
        <v>3680</v>
      </c>
      <c r="D469" s="35" t="s">
        <v>3681</v>
      </c>
      <c r="E469" s="36" t="s">
        <v>7943</v>
      </c>
      <c r="F469" s="35" t="s">
        <v>7944</v>
      </c>
      <c r="G469" s="37" t="s">
        <v>7076</v>
      </c>
      <c r="H469" s="38">
        <v>10000</v>
      </c>
      <c r="I469" s="39">
        <v>4</v>
      </c>
      <c r="J469" s="40"/>
      <c r="K469" s="41"/>
      <c r="L469" s="76">
        <v>4</v>
      </c>
      <c r="M469" s="14"/>
      <c r="N469" s="15"/>
      <c r="O469" s="97">
        <v>4</v>
      </c>
      <c r="P469" s="97" t="s">
        <v>207</v>
      </c>
      <c r="Q469" s="146"/>
      <c r="R469" s="146"/>
      <c r="S469" s="78">
        <v>4</v>
      </c>
      <c r="T469" s="48">
        <v>40000</v>
      </c>
      <c r="U469" s="23"/>
      <c r="V469" s="24"/>
      <c r="W469" s="62" t="s">
        <v>3683</v>
      </c>
    </row>
    <row r="470" spans="1:23" ht="23.45" customHeight="1">
      <c r="A470" s="35" t="s">
        <v>3676</v>
      </c>
      <c r="B470" s="35" t="s">
        <v>11013</v>
      </c>
      <c r="C470" s="35" t="s">
        <v>3680</v>
      </c>
      <c r="D470" s="35" t="s">
        <v>3681</v>
      </c>
      <c r="E470" s="36" t="s">
        <v>7945</v>
      </c>
      <c r="F470" s="35" t="s">
        <v>7944</v>
      </c>
      <c r="G470" s="37" t="s">
        <v>7064</v>
      </c>
      <c r="H470" s="38">
        <v>10000</v>
      </c>
      <c r="I470" s="39">
        <v>6</v>
      </c>
      <c r="J470" s="40"/>
      <c r="K470" s="41"/>
      <c r="L470" s="76">
        <v>6</v>
      </c>
      <c r="M470" s="14"/>
      <c r="N470" s="15"/>
      <c r="O470" s="97">
        <v>6</v>
      </c>
      <c r="P470" s="97" t="s">
        <v>207</v>
      </c>
      <c r="Q470" s="146"/>
      <c r="R470" s="146"/>
      <c r="S470" s="78">
        <v>6</v>
      </c>
      <c r="T470" s="48">
        <v>60000</v>
      </c>
      <c r="U470" s="23"/>
      <c r="V470" s="24"/>
      <c r="W470" s="62" t="s">
        <v>3683</v>
      </c>
    </row>
    <row r="471" spans="1:23" ht="23.45" customHeight="1">
      <c r="A471" s="35"/>
      <c r="B471" s="35"/>
      <c r="C471" s="35"/>
      <c r="D471" s="35"/>
      <c r="E471" s="36"/>
      <c r="F471" s="35"/>
      <c r="G471" s="37"/>
      <c r="H471" s="38"/>
      <c r="I471" s="39"/>
      <c r="J471" s="40"/>
      <c r="K471" s="41"/>
      <c r="L471" s="76"/>
      <c r="M471" s="14"/>
      <c r="N471" s="15"/>
      <c r="O471" s="97">
        <v>0</v>
      </c>
      <c r="P471" s="97" t="s">
        <v>207</v>
      </c>
      <c r="Q471" s="146"/>
      <c r="R471" s="146"/>
      <c r="S471" s="78">
        <v>0</v>
      </c>
      <c r="T471" s="49">
        <v>0</v>
      </c>
      <c r="U471" s="23"/>
      <c r="V471" s="24"/>
      <c r="W471" s="62" t="s">
        <v>207</v>
      </c>
    </row>
    <row r="472" spans="1:23" ht="23.45" customHeight="1">
      <c r="A472" s="35" t="s">
        <v>1718</v>
      </c>
      <c r="B472" s="35" t="s">
        <v>10722</v>
      </c>
      <c r="C472" s="35" t="s">
        <v>1722</v>
      </c>
      <c r="D472" s="35" t="s">
        <v>1723</v>
      </c>
      <c r="E472" s="36" t="s">
        <v>10459</v>
      </c>
      <c r="F472" s="35" t="s">
        <v>10460</v>
      </c>
      <c r="G472" s="37" t="s">
        <v>6875</v>
      </c>
      <c r="H472" s="38">
        <v>16000</v>
      </c>
      <c r="I472" s="39">
        <v>2</v>
      </c>
      <c r="J472" s="40"/>
      <c r="K472" s="41"/>
      <c r="L472" s="76">
        <v>2</v>
      </c>
      <c r="M472" s="14"/>
      <c r="N472" s="15"/>
      <c r="O472" s="97">
        <v>2</v>
      </c>
      <c r="P472" s="97" t="s">
        <v>207</v>
      </c>
      <c r="Q472" s="146"/>
      <c r="R472" s="146"/>
      <c r="S472" s="78">
        <v>2</v>
      </c>
      <c r="T472" s="48">
        <v>32000</v>
      </c>
      <c r="U472" s="23"/>
      <c r="V472" s="24"/>
      <c r="W472" s="62" t="s">
        <v>1726</v>
      </c>
    </row>
    <row r="473" spans="1:23" ht="23.45" customHeight="1">
      <c r="A473" s="35" t="s">
        <v>1718</v>
      </c>
      <c r="B473" s="35" t="s">
        <v>10722</v>
      </c>
      <c r="C473" s="35" t="s">
        <v>1722</v>
      </c>
      <c r="D473" s="35" t="s">
        <v>1723</v>
      </c>
      <c r="E473" s="36" t="s">
        <v>11925</v>
      </c>
      <c r="F473" s="35" t="s">
        <v>10460</v>
      </c>
      <c r="G473" s="37" t="s">
        <v>7294</v>
      </c>
      <c r="H473" s="38">
        <v>16000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16000</v>
      </c>
      <c r="U473" s="23"/>
      <c r="V473" s="24"/>
      <c r="W473" s="62" t="s">
        <v>1726</v>
      </c>
    </row>
    <row r="474" spans="1:23" ht="23.45" customHeight="1">
      <c r="A474" s="35" t="s">
        <v>1718</v>
      </c>
      <c r="B474" s="35" t="s">
        <v>10722</v>
      </c>
      <c r="C474" s="35" t="s">
        <v>1722</v>
      </c>
      <c r="D474" s="35" t="s">
        <v>1723</v>
      </c>
      <c r="E474" s="36" t="s">
        <v>9528</v>
      </c>
      <c r="F474" s="35" t="s">
        <v>9738</v>
      </c>
      <c r="G474" s="37" t="s">
        <v>7188</v>
      </c>
      <c r="H474" s="38">
        <v>10000</v>
      </c>
      <c r="I474" s="39">
        <v>1</v>
      </c>
      <c r="J474" s="40"/>
      <c r="K474" s="41"/>
      <c r="L474" s="76">
        <v>1</v>
      </c>
      <c r="M474" s="14"/>
      <c r="N474" s="15"/>
      <c r="O474" s="97">
        <v>1</v>
      </c>
      <c r="P474" s="97" t="s">
        <v>207</v>
      </c>
      <c r="Q474" s="146"/>
      <c r="R474" s="146"/>
      <c r="S474" s="78">
        <v>1</v>
      </c>
      <c r="T474" s="48">
        <v>10000</v>
      </c>
      <c r="U474" s="23"/>
      <c r="V474" s="24"/>
      <c r="W474" s="62" t="s">
        <v>1726</v>
      </c>
    </row>
    <row r="475" spans="1:23" ht="23.45" customHeight="1">
      <c r="A475" s="35" t="s">
        <v>1718</v>
      </c>
      <c r="B475" s="35" t="s">
        <v>10722</v>
      </c>
      <c r="C475" s="35" t="s">
        <v>1722</v>
      </c>
      <c r="D475" s="35" t="s">
        <v>1723</v>
      </c>
      <c r="E475" s="36" t="s">
        <v>9737</v>
      </c>
      <c r="F475" s="35" t="s">
        <v>9738</v>
      </c>
      <c r="G475" s="37" t="s">
        <v>7007</v>
      </c>
      <c r="H475" s="38">
        <v>10000</v>
      </c>
      <c r="I475" s="39"/>
      <c r="J475" s="40">
        <v>3</v>
      </c>
      <c r="K475" s="41"/>
      <c r="L475" s="76"/>
      <c r="M475" s="14"/>
      <c r="N475" s="15"/>
      <c r="O475" s="97">
        <v>0</v>
      </c>
      <c r="P475" s="97" t="s">
        <v>207</v>
      </c>
      <c r="Q475" s="233"/>
      <c r="R475" s="146" t="s">
        <v>144</v>
      </c>
      <c r="S475" s="78">
        <v>0</v>
      </c>
      <c r="T475" s="48">
        <v>0</v>
      </c>
      <c r="U475" s="23">
        <v>30000</v>
      </c>
      <c r="V475" s="24">
        <v>45887</v>
      </c>
      <c r="W475" s="62" t="s">
        <v>1726</v>
      </c>
    </row>
    <row r="476" spans="1:23" ht="23.45" customHeight="1">
      <c r="A476" s="35" t="s">
        <v>1718</v>
      </c>
      <c r="B476" s="35" t="s">
        <v>10722</v>
      </c>
      <c r="C476" s="35" t="s">
        <v>1722</v>
      </c>
      <c r="D476" s="35" t="s">
        <v>1723</v>
      </c>
      <c r="E476" s="36" t="s">
        <v>9737</v>
      </c>
      <c r="F476" s="35" t="s">
        <v>9738</v>
      </c>
      <c r="G476" s="37" t="s">
        <v>7007</v>
      </c>
      <c r="H476" s="38">
        <v>10000</v>
      </c>
      <c r="I476" s="39"/>
      <c r="J476" s="40">
        <v>2</v>
      </c>
      <c r="K476" s="41"/>
      <c r="L476" s="76"/>
      <c r="M476" s="14"/>
      <c r="N476" s="15"/>
      <c r="O476" s="97">
        <v>0</v>
      </c>
      <c r="P476" s="97" t="s">
        <v>207</v>
      </c>
      <c r="Q476" s="146" t="s">
        <v>11233</v>
      </c>
      <c r="R476" s="146" t="s">
        <v>151</v>
      </c>
      <c r="S476" s="78">
        <v>0</v>
      </c>
      <c r="T476" s="48">
        <v>0</v>
      </c>
      <c r="U476" s="23">
        <v>20000</v>
      </c>
      <c r="V476" s="24">
        <v>45881</v>
      </c>
      <c r="W476" s="62" t="s">
        <v>1726</v>
      </c>
    </row>
    <row r="477" spans="1:23" ht="23.45" customHeight="1">
      <c r="A477" s="35" t="s">
        <v>1718</v>
      </c>
      <c r="B477" s="35" t="s">
        <v>10722</v>
      </c>
      <c r="C477" s="35" t="s">
        <v>1722</v>
      </c>
      <c r="D477" s="35" t="s">
        <v>1723</v>
      </c>
      <c r="E477" s="36" t="s">
        <v>9737</v>
      </c>
      <c r="F477" s="35" t="s">
        <v>9738</v>
      </c>
      <c r="G477" s="37" t="s">
        <v>7007</v>
      </c>
      <c r="H477" s="38">
        <v>10000</v>
      </c>
      <c r="I477" s="39"/>
      <c r="J477" s="40">
        <v>10</v>
      </c>
      <c r="K477" s="41"/>
      <c r="L477" s="76"/>
      <c r="M477" s="14"/>
      <c r="N477" s="15"/>
      <c r="O477" s="97">
        <v>0</v>
      </c>
      <c r="P477" s="97" t="s">
        <v>207</v>
      </c>
      <c r="Q477" s="146" t="s">
        <v>11233</v>
      </c>
      <c r="R477" s="146" t="s">
        <v>84</v>
      </c>
      <c r="S477" s="78">
        <v>0</v>
      </c>
      <c r="T477" s="48">
        <v>0</v>
      </c>
      <c r="U477" s="23">
        <v>100000</v>
      </c>
      <c r="V477" s="24">
        <v>45880</v>
      </c>
      <c r="W477" s="62" t="s">
        <v>1726</v>
      </c>
    </row>
    <row r="478" spans="1:23" ht="23.45" customHeight="1">
      <c r="A478" s="35"/>
      <c r="B478" s="35"/>
      <c r="C478" s="35"/>
      <c r="D478" s="35"/>
      <c r="E478" s="36"/>
      <c r="F478" s="35"/>
      <c r="G478" s="37"/>
      <c r="H478" s="38"/>
      <c r="I478" s="39"/>
      <c r="J478" s="40"/>
      <c r="K478" s="41"/>
      <c r="L478" s="76"/>
      <c r="M478" s="14"/>
      <c r="N478" s="15"/>
      <c r="O478" s="97">
        <v>0</v>
      </c>
      <c r="P478" s="97" t="s">
        <v>207</v>
      </c>
      <c r="Q478" s="146"/>
      <c r="R478" s="146"/>
      <c r="S478" s="78">
        <v>0</v>
      </c>
      <c r="T478" s="49">
        <v>0</v>
      </c>
      <c r="U478" s="23"/>
      <c r="V478" s="24"/>
      <c r="W478" s="62" t="s">
        <v>207</v>
      </c>
    </row>
    <row r="479" spans="1:23" ht="23.4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7860</v>
      </c>
      <c r="F479" s="35" t="s">
        <v>7861</v>
      </c>
      <c r="G479" s="37" t="s">
        <v>7067</v>
      </c>
      <c r="H479" s="38">
        <v>6000</v>
      </c>
      <c r="I479" s="39"/>
      <c r="J479" s="40">
        <v>1</v>
      </c>
      <c r="K479" s="41"/>
      <c r="L479" s="76"/>
      <c r="M479" s="14"/>
      <c r="N479" s="15"/>
      <c r="O479" s="97">
        <v>0</v>
      </c>
      <c r="P479" s="97" t="s">
        <v>207</v>
      </c>
      <c r="Q479" s="233"/>
      <c r="R479" s="146" t="s">
        <v>504</v>
      </c>
      <c r="S479" s="78">
        <v>0</v>
      </c>
      <c r="T479" s="48">
        <v>0</v>
      </c>
      <c r="U479" s="23">
        <v>6000</v>
      </c>
      <c r="V479" s="24">
        <v>45887</v>
      </c>
      <c r="W479" s="62" t="s">
        <v>2921</v>
      </c>
    </row>
    <row r="480" spans="1:23" ht="23.4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12151</v>
      </c>
      <c r="F480" s="35" t="s">
        <v>10031</v>
      </c>
      <c r="G480" s="37" t="s">
        <v>6875</v>
      </c>
      <c r="H480" s="38">
        <v>11000</v>
      </c>
      <c r="I480" s="39"/>
      <c r="J480" s="40">
        <v>40</v>
      </c>
      <c r="K480" s="41"/>
      <c r="L480" s="76"/>
      <c r="M480" s="14"/>
      <c r="N480" s="15"/>
      <c r="O480" s="97">
        <v>0</v>
      </c>
      <c r="P480" s="97" t="s">
        <v>207</v>
      </c>
      <c r="Q480" s="233"/>
      <c r="R480" s="146" t="s">
        <v>11263</v>
      </c>
      <c r="S480" s="78">
        <v>0</v>
      </c>
      <c r="T480" s="48">
        <v>0</v>
      </c>
      <c r="U480" s="23">
        <v>440000</v>
      </c>
      <c r="V480" s="24">
        <v>45887</v>
      </c>
      <c r="W480" s="62" t="s">
        <v>2921</v>
      </c>
    </row>
    <row r="481" spans="1:23" ht="23.4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12152</v>
      </c>
      <c r="F481" s="35" t="s">
        <v>10031</v>
      </c>
      <c r="G481" s="37" t="s">
        <v>6756</v>
      </c>
      <c r="H481" s="38">
        <v>11000</v>
      </c>
      <c r="I481" s="39"/>
      <c r="J481" s="40">
        <v>10</v>
      </c>
      <c r="K481" s="41"/>
      <c r="L481" s="76"/>
      <c r="M481" s="14"/>
      <c r="N481" s="15"/>
      <c r="O481" s="97">
        <v>0</v>
      </c>
      <c r="P481" s="97" t="s">
        <v>207</v>
      </c>
      <c r="Q481" s="233"/>
      <c r="R481" s="146" t="s">
        <v>84</v>
      </c>
      <c r="S481" s="78">
        <v>0</v>
      </c>
      <c r="T481" s="48">
        <v>0</v>
      </c>
      <c r="U481" s="23">
        <v>110000</v>
      </c>
      <c r="V481" s="24">
        <v>45887</v>
      </c>
      <c r="W481" s="62" t="s">
        <v>2921</v>
      </c>
    </row>
    <row r="482" spans="1:23" ht="23.4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7363</v>
      </c>
      <c r="F482" s="35" t="s">
        <v>7362</v>
      </c>
      <c r="G482" s="37" t="s">
        <v>7307</v>
      </c>
      <c r="H482" s="38">
        <v>10000</v>
      </c>
      <c r="I482" s="39"/>
      <c r="J482" s="40">
        <v>10</v>
      </c>
      <c r="K482" s="41"/>
      <c r="L482" s="76"/>
      <c r="M482" s="14"/>
      <c r="N482" s="15"/>
      <c r="O482" s="97">
        <v>0</v>
      </c>
      <c r="P482" s="97" t="s">
        <v>207</v>
      </c>
      <c r="Q482" s="146"/>
      <c r="R482" s="146" t="s">
        <v>84</v>
      </c>
      <c r="S482" s="78">
        <v>0</v>
      </c>
      <c r="T482" s="48">
        <v>0</v>
      </c>
      <c r="U482" s="23">
        <v>100000</v>
      </c>
      <c r="V482" s="24">
        <v>45887</v>
      </c>
      <c r="W482" s="62" t="s">
        <v>2921</v>
      </c>
    </row>
    <row r="483" spans="1:23" ht="23.4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7363</v>
      </c>
      <c r="F483" s="35" t="s">
        <v>7362</v>
      </c>
      <c r="G483" s="37" t="s">
        <v>7307</v>
      </c>
      <c r="H483" s="38">
        <v>10000</v>
      </c>
      <c r="I483" s="39"/>
      <c r="J483" s="40">
        <v>10</v>
      </c>
      <c r="K483" s="41"/>
      <c r="L483" s="76"/>
      <c r="M483" s="14"/>
      <c r="N483" s="15"/>
      <c r="O483" s="97">
        <v>0</v>
      </c>
      <c r="P483" s="97" t="s">
        <v>207</v>
      </c>
      <c r="Q483" s="146"/>
      <c r="R483" s="146" t="s">
        <v>84</v>
      </c>
      <c r="S483" s="78">
        <v>0</v>
      </c>
      <c r="T483" s="48">
        <v>0</v>
      </c>
      <c r="U483" s="23">
        <v>100000</v>
      </c>
      <c r="V483" s="24">
        <v>45882</v>
      </c>
      <c r="W483" s="62" t="s">
        <v>2921</v>
      </c>
    </row>
    <row r="484" spans="1:23" ht="23.45" customHeight="1">
      <c r="A484" s="35" t="s">
        <v>2913</v>
      </c>
      <c r="B484" s="35" t="s">
        <v>10898</v>
      </c>
      <c r="C484" s="35" t="s">
        <v>2917</v>
      </c>
      <c r="D484" s="35" t="s">
        <v>2918</v>
      </c>
      <c r="E484" s="36" t="s">
        <v>7363</v>
      </c>
      <c r="F484" s="35" t="s">
        <v>7362</v>
      </c>
      <c r="G484" s="37" t="s">
        <v>7307</v>
      </c>
      <c r="H484" s="38">
        <v>10000</v>
      </c>
      <c r="I484" s="39"/>
      <c r="J484" s="40">
        <v>30</v>
      </c>
      <c r="K484" s="41"/>
      <c r="L484" s="76"/>
      <c r="M484" s="14"/>
      <c r="N484" s="15"/>
      <c r="O484" s="97">
        <v>0</v>
      </c>
      <c r="P484" s="97" t="s">
        <v>207</v>
      </c>
      <c r="Q484" s="146"/>
      <c r="R484" s="146" t="s">
        <v>5567</v>
      </c>
      <c r="S484" s="78">
        <v>0</v>
      </c>
      <c r="T484" s="48">
        <v>0</v>
      </c>
      <c r="U484" s="23">
        <v>300000</v>
      </c>
      <c r="V484" s="24">
        <v>45881</v>
      </c>
      <c r="W484" s="62" t="s">
        <v>2921</v>
      </c>
    </row>
    <row r="485" spans="1:23" ht="23.45" customHeight="1">
      <c r="A485" s="35" t="s">
        <v>2913</v>
      </c>
      <c r="B485" s="35" t="s">
        <v>10898</v>
      </c>
      <c r="C485" s="35" t="s">
        <v>2917</v>
      </c>
      <c r="D485" s="35" t="s">
        <v>2918</v>
      </c>
      <c r="E485" s="36" t="s">
        <v>7363</v>
      </c>
      <c r="F485" s="35" t="s">
        <v>7362</v>
      </c>
      <c r="G485" s="37" t="s">
        <v>7307</v>
      </c>
      <c r="H485" s="38">
        <v>10000</v>
      </c>
      <c r="I485" s="39"/>
      <c r="J485" s="40">
        <v>20</v>
      </c>
      <c r="K485" s="41"/>
      <c r="L485" s="76"/>
      <c r="M485" s="14"/>
      <c r="N485" s="15"/>
      <c r="O485" s="97">
        <v>0</v>
      </c>
      <c r="P485" s="97" t="s">
        <v>207</v>
      </c>
      <c r="Q485" s="146" t="s">
        <v>11450</v>
      </c>
      <c r="R485" s="146" t="s">
        <v>97</v>
      </c>
      <c r="S485" s="78">
        <v>0</v>
      </c>
      <c r="T485" s="48">
        <v>0</v>
      </c>
      <c r="U485" s="23">
        <v>400000</v>
      </c>
      <c r="V485" s="24">
        <v>45880</v>
      </c>
      <c r="W485" s="62" t="s">
        <v>2921</v>
      </c>
    </row>
    <row r="486" spans="1:23" ht="23.45" customHeight="1">
      <c r="A486" s="35" t="s">
        <v>2913</v>
      </c>
      <c r="B486" s="35" t="s">
        <v>10898</v>
      </c>
      <c r="C486" s="35" t="s">
        <v>2917</v>
      </c>
      <c r="D486" s="35" t="s">
        <v>2918</v>
      </c>
      <c r="E486" s="36" t="s">
        <v>7863</v>
      </c>
      <c r="F486" s="35" t="s">
        <v>7362</v>
      </c>
      <c r="G486" s="37" t="s">
        <v>6875</v>
      </c>
      <c r="H486" s="38">
        <v>10000</v>
      </c>
      <c r="I486" s="39"/>
      <c r="J486" s="40">
        <v>45</v>
      </c>
      <c r="K486" s="41"/>
      <c r="L486" s="76"/>
      <c r="M486" s="14">
        <v>45</v>
      </c>
      <c r="N486" s="15"/>
      <c r="O486" s="97">
        <v>45</v>
      </c>
      <c r="P486" s="97" t="s">
        <v>207</v>
      </c>
      <c r="Q486" s="146"/>
      <c r="R486" s="146" t="s">
        <v>11554</v>
      </c>
      <c r="S486" s="78">
        <v>45</v>
      </c>
      <c r="T486" s="48">
        <v>0</v>
      </c>
      <c r="U486" s="23">
        <v>450000</v>
      </c>
      <c r="V486" s="24">
        <v>45881</v>
      </c>
      <c r="W486" s="62" t="s">
        <v>2921</v>
      </c>
    </row>
    <row r="487" spans="1:23" ht="23.45" customHeight="1">
      <c r="A487" s="35" t="s">
        <v>2913</v>
      </c>
      <c r="B487" s="35" t="s">
        <v>10898</v>
      </c>
      <c r="C487" s="35" t="s">
        <v>2917</v>
      </c>
      <c r="D487" s="35" t="s">
        <v>2918</v>
      </c>
      <c r="E487" s="36" t="s">
        <v>9604</v>
      </c>
      <c r="F487" s="35" t="s">
        <v>7362</v>
      </c>
      <c r="G487" s="37" t="s">
        <v>6756</v>
      </c>
      <c r="H487" s="38">
        <v>10000</v>
      </c>
      <c r="I487" s="39"/>
      <c r="J487" s="40">
        <v>10</v>
      </c>
      <c r="K487" s="41"/>
      <c r="L487" s="76"/>
      <c r="M487" s="14"/>
      <c r="N487" s="15"/>
      <c r="O487" s="97">
        <v>0</v>
      </c>
      <c r="P487" s="97" t="s">
        <v>207</v>
      </c>
      <c r="Q487" s="146"/>
      <c r="R487" s="146" t="s">
        <v>84</v>
      </c>
      <c r="S487" s="78">
        <v>0</v>
      </c>
      <c r="T487" s="48">
        <v>0</v>
      </c>
      <c r="U487" s="23">
        <v>100000</v>
      </c>
      <c r="V487" s="24">
        <v>45881</v>
      </c>
      <c r="W487" s="62" t="s">
        <v>2921</v>
      </c>
    </row>
    <row r="488" spans="1:23" ht="23.45" customHeight="1">
      <c r="A488" s="35" t="s">
        <v>2913</v>
      </c>
      <c r="B488" s="35" t="s">
        <v>10898</v>
      </c>
      <c r="C488" s="35" t="s">
        <v>2917</v>
      </c>
      <c r="D488" s="35" t="s">
        <v>2918</v>
      </c>
      <c r="E488" s="36" t="s">
        <v>7864</v>
      </c>
      <c r="F488" s="35" t="s">
        <v>7365</v>
      </c>
      <c r="G488" s="37" t="s">
        <v>7678</v>
      </c>
      <c r="H488" s="38">
        <v>9500</v>
      </c>
      <c r="I488" s="39"/>
      <c r="J488" s="40">
        <v>30</v>
      </c>
      <c r="K488" s="41"/>
      <c r="L488" s="76"/>
      <c r="M488" s="14">
        <v>30</v>
      </c>
      <c r="N488" s="15"/>
      <c r="O488" s="97">
        <v>30</v>
      </c>
      <c r="P488" s="97" t="s">
        <v>207</v>
      </c>
      <c r="Q488" s="146"/>
      <c r="R488" s="146" t="s">
        <v>5567</v>
      </c>
      <c r="S488" s="78">
        <v>30</v>
      </c>
      <c r="T488" s="48">
        <v>0</v>
      </c>
      <c r="U488" s="23">
        <v>332500</v>
      </c>
      <c r="V488" s="24">
        <v>45881</v>
      </c>
      <c r="W488" s="62" t="s">
        <v>2921</v>
      </c>
    </row>
    <row r="489" spans="1:23" ht="23.45" customHeight="1">
      <c r="A489" s="35" t="s">
        <v>2913</v>
      </c>
      <c r="B489" s="35" t="s">
        <v>10898</v>
      </c>
      <c r="C489" s="35" t="s">
        <v>2917</v>
      </c>
      <c r="D489" s="35" t="s">
        <v>2918</v>
      </c>
      <c r="E489" s="36" t="s">
        <v>7364</v>
      </c>
      <c r="F489" s="35" t="s">
        <v>7365</v>
      </c>
      <c r="G489" s="37" t="s">
        <v>7188</v>
      </c>
      <c r="H489" s="38">
        <v>9500</v>
      </c>
      <c r="I489" s="39"/>
      <c r="J489" s="40">
        <v>30</v>
      </c>
      <c r="K489" s="41"/>
      <c r="L489" s="76"/>
      <c r="M489" s="14">
        <v>30</v>
      </c>
      <c r="N489" s="15"/>
      <c r="O489" s="97">
        <v>30</v>
      </c>
      <c r="P489" s="97" t="s">
        <v>207</v>
      </c>
      <c r="Q489" s="146"/>
      <c r="R489" s="146" t="s">
        <v>5567</v>
      </c>
      <c r="S489" s="78">
        <v>30</v>
      </c>
      <c r="T489" s="48">
        <v>0</v>
      </c>
      <c r="U489" s="23">
        <v>427500</v>
      </c>
      <c r="V489" s="24">
        <v>45880</v>
      </c>
      <c r="W489" s="62" t="s">
        <v>2921</v>
      </c>
    </row>
    <row r="490" spans="1:23" ht="23.45" customHeight="1">
      <c r="A490" s="35" t="s">
        <v>2913</v>
      </c>
      <c r="B490" s="35" t="s">
        <v>10898</v>
      </c>
      <c r="C490" s="35" t="s">
        <v>2917</v>
      </c>
      <c r="D490" s="35" t="s">
        <v>2918</v>
      </c>
      <c r="E490" s="36" t="s">
        <v>7366</v>
      </c>
      <c r="F490" s="35" t="s">
        <v>7365</v>
      </c>
      <c r="G490" s="37" t="s">
        <v>7007</v>
      </c>
      <c r="H490" s="38">
        <v>9500</v>
      </c>
      <c r="I490" s="39">
        <v>5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227" t="s">
        <v>12452</v>
      </c>
      <c r="R490" s="146"/>
      <c r="S490" s="78">
        <v>0</v>
      </c>
      <c r="T490" s="48">
        <v>47500</v>
      </c>
      <c r="U490" s="23"/>
      <c r="V490" s="24"/>
      <c r="W490" s="62" t="s">
        <v>2921</v>
      </c>
    </row>
    <row r="491" spans="1:23" ht="23.45" customHeight="1">
      <c r="A491" s="16" t="s">
        <v>5666</v>
      </c>
      <c r="B491" s="16" t="s">
        <v>10898</v>
      </c>
      <c r="C491" s="16" t="s">
        <v>2917</v>
      </c>
      <c r="D491" s="16" t="s">
        <v>2918</v>
      </c>
      <c r="E491" s="25" t="s">
        <v>6676</v>
      </c>
      <c r="F491" s="16" t="s">
        <v>6674</v>
      </c>
      <c r="G491" s="26" t="s">
        <v>6062</v>
      </c>
      <c r="H491" s="27">
        <v>9500</v>
      </c>
      <c r="I491" s="28"/>
      <c r="J491" s="29"/>
      <c r="K491" s="12">
        <v>1</v>
      </c>
      <c r="L491" s="77"/>
      <c r="M491" s="10"/>
      <c r="N491" s="11">
        <v>1</v>
      </c>
      <c r="O491" s="97">
        <v>1</v>
      </c>
      <c r="P491" s="97" t="s">
        <v>207</v>
      </c>
      <c r="Q491" s="233"/>
      <c r="R491" s="147" t="s">
        <v>11763</v>
      </c>
      <c r="S491" s="78">
        <v>1</v>
      </c>
      <c r="T491" s="48">
        <v>0</v>
      </c>
      <c r="U491" s="23"/>
      <c r="V491" s="24"/>
      <c r="W491" s="62" t="s">
        <v>2921</v>
      </c>
    </row>
    <row r="492" spans="1:23" ht="23.45" customHeight="1">
      <c r="A492" s="16" t="s">
        <v>5666</v>
      </c>
      <c r="B492" s="16" t="s">
        <v>10898</v>
      </c>
      <c r="C492" s="16" t="s">
        <v>2917</v>
      </c>
      <c r="D492" s="16" t="s">
        <v>2918</v>
      </c>
      <c r="E492" s="25" t="s">
        <v>6673</v>
      </c>
      <c r="F492" s="16" t="s">
        <v>6674</v>
      </c>
      <c r="G492" s="26" t="s">
        <v>9487</v>
      </c>
      <c r="H492" s="27">
        <v>9500</v>
      </c>
      <c r="I492" s="28"/>
      <c r="J492" s="29"/>
      <c r="K492" s="12">
        <v>2</v>
      </c>
      <c r="L492" s="77"/>
      <c r="M492" s="10"/>
      <c r="N492" s="11">
        <v>2</v>
      </c>
      <c r="O492" s="97">
        <v>2</v>
      </c>
      <c r="P492" s="97" t="s">
        <v>207</v>
      </c>
      <c r="Q492" s="233"/>
      <c r="R492" s="147" t="s">
        <v>11764</v>
      </c>
      <c r="S492" s="78">
        <v>2</v>
      </c>
      <c r="T492" s="48">
        <v>0</v>
      </c>
      <c r="U492" s="23"/>
      <c r="V492" s="24"/>
      <c r="W492" s="62" t="s">
        <v>2921</v>
      </c>
    </row>
    <row r="493" spans="1:23" ht="23.45" customHeight="1">
      <c r="A493" s="16" t="s">
        <v>5666</v>
      </c>
      <c r="B493" s="16" t="s">
        <v>10898</v>
      </c>
      <c r="C493" s="16" t="s">
        <v>2917</v>
      </c>
      <c r="D493" s="16" t="s">
        <v>2918</v>
      </c>
      <c r="E493" s="25" t="s">
        <v>6673</v>
      </c>
      <c r="F493" s="16" t="s">
        <v>6674</v>
      </c>
      <c r="G493" s="26" t="s">
        <v>9487</v>
      </c>
      <c r="H493" s="27">
        <v>9500</v>
      </c>
      <c r="I493" s="28"/>
      <c r="J493" s="29"/>
      <c r="K493" s="12">
        <v>1</v>
      </c>
      <c r="L493" s="77"/>
      <c r="M493" s="10"/>
      <c r="N493" s="11">
        <v>1</v>
      </c>
      <c r="O493" s="97">
        <v>1</v>
      </c>
      <c r="P493" s="97" t="s">
        <v>207</v>
      </c>
      <c r="Q493" s="233"/>
      <c r="R493" s="147" t="s">
        <v>12036</v>
      </c>
      <c r="S493" s="78">
        <v>1</v>
      </c>
      <c r="T493" s="48">
        <v>0</v>
      </c>
      <c r="U493" s="23"/>
      <c r="V493" s="24"/>
      <c r="W493" s="62" t="s">
        <v>2921</v>
      </c>
    </row>
    <row r="494" spans="1:23" ht="23.45" customHeight="1">
      <c r="A494" s="16" t="s">
        <v>5666</v>
      </c>
      <c r="B494" s="16" t="s">
        <v>10898</v>
      </c>
      <c r="C494" s="16" t="s">
        <v>2917</v>
      </c>
      <c r="D494" s="16" t="s">
        <v>2918</v>
      </c>
      <c r="E494" s="25" t="s">
        <v>5415</v>
      </c>
      <c r="F494" s="16" t="s">
        <v>5416</v>
      </c>
      <c r="G494" s="26" t="s">
        <v>130</v>
      </c>
      <c r="H494" s="27">
        <v>10000</v>
      </c>
      <c r="I494" s="28"/>
      <c r="J494" s="29"/>
      <c r="K494" s="12">
        <v>1</v>
      </c>
      <c r="L494" s="77"/>
      <c r="M494" s="10"/>
      <c r="N494" s="11"/>
      <c r="O494" s="107">
        <v>0</v>
      </c>
      <c r="P494" s="107" t="s">
        <v>207</v>
      </c>
      <c r="Q494" s="147"/>
      <c r="R494" s="147" t="s">
        <v>12364</v>
      </c>
      <c r="S494" s="78">
        <v>0</v>
      </c>
      <c r="T494" s="48">
        <v>0</v>
      </c>
      <c r="U494" s="23"/>
      <c r="V494" s="24"/>
      <c r="W494" s="62" t="s">
        <v>2921</v>
      </c>
    </row>
    <row r="495" spans="1:23" ht="23.45" customHeight="1">
      <c r="A495" s="16" t="s">
        <v>5666</v>
      </c>
      <c r="B495" s="16" t="s">
        <v>2916</v>
      </c>
      <c r="C495" s="16" t="s">
        <v>2917</v>
      </c>
      <c r="D495" s="16" t="s">
        <v>2918</v>
      </c>
      <c r="E495" s="25" t="s">
        <v>5285</v>
      </c>
      <c r="F495" s="16" t="s">
        <v>5286</v>
      </c>
      <c r="G495" s="26" t="s">
        <v>130</v>
      </c>
      <c r="H495" s="27">
        <v>6000</v>
      </c>
      <c r="I495" s="28"/>
      <c r="J495" s="29"/>
      <c r="K495" s="12">
        <v>1</v>
      </c>
      <c r="L495" s="77"/>
      <c r="M495" s="10"/>
      <c r="N495" s="11"/>
      <c r="O495" s="97">
        <v>0</v>
      </c>
      <c r="P495" s="97" t="s">
        <v>207</v>
      </c>
      <c r="Q495" s="242" t="s">
        <v>12437</v>
      </c>
      <c r="R495" s="147" t="s">
        <v>11878</v>
      </c>
      <c r="S495" s="78">
        <v>0</v>
      </c>
      <c r="T495" s="48">
        <v>0</v>
      </c>
      <c r="U495" s="23"/>
      <c r="V495" s="24"/>
      <c r="W495" s="62" t="s">
        <v>2921</v>
      </c>
    </row>
    <row r="496" spans="1:23" ht="23.45" customHeight="1">
      <c r="A496" s="16" t="s">
        <v>5666</v>
      </c>
      <c r="B496" s="16" t="s">
        <v>2916</v>
      </c>
      <c r="C496" s="16" t="s">
        <v>2917</v>
      </c>
      <c r="D496" s="16" t="s">
        <v>2918</v>
      </c>
      <c r="E496" s="25" t="s">
        <v>5418</v>
      </c>
      <c r="F496" s="16" t="s">
        <v>5416</v>
      </c>
      <c r="G496" s="26" t="s">
        <v>146</v>
      </c>
      <c r="H496" s="27">
        <v>10000</v>
      </c>
      <c r="I496" s="28"/>
      <c r="J496" s="29"/>
      <c r="K496" s="12">
        <v>1</v>
      </c>
      <c r="L496" s="76"/>
      <c r="M496" s="14"/>
      <c r="N496" s="15">
        <v>1</v>
      </c>
      <c r="O496" s="97">
        <v>1</v>
      </c>
      <c r="P496" s="97" t="s">
        <v>207</v>
      </c>
      <c r="Q496" s="242"/>
      <c r="R496" s="147" t="s">
        <v>11850</v>
      </c>
      <c r="S496" s="78">
        <v>1</v>
      </c>
      <c r="T496" s="48">
        <v>0</v>
      </c>
      <c r="U496" s="23"/>
      <c r="V496" s="24"/>
      <c r="W496" s="62" t="s">
        <v>2921</v>
      </c>
    </row>
    <row r="497" spans="1:23" ht="23.45" customHeight="1">
      <c r="A497" s="16"/>
      <c r="B497" s="16"/>
      <c r="C497" s="16"/>
      <c r="D497" s="16"/>
      <c r="E497" s="25"/>
      <c r="F497" s="16"/>
      <c r="G497" s="26"/>
      <c r="H497" s="27"/>
      <c r="I497" s="28"/>
      <c r="J497" s="29"/>
      <c r="K497" s="12"/>
      <c r="L497" s="76"/>
      <c r="M497" s="14"/>
      <c r="N497" s="15"/>
      <c r="O497" s="97">
        <v>0</v>
      </c>
      <c r="P497" s="97" t="s">
        <v>207</v>
      </c>
      <c r="Q497" s="242"/>
      <c r="R497" s="147"/>
      <c r="S497" s="78">
        <v>0</v>
      </c>
      <c r="T497" s="49">
        <v>0</v>
      </c>
      <c r="U497" s="23"/>
      <c r="V497" s="24"/>
      <c r="W497" s="62" t="s">
        <v>207</v>
      </c>
    </row>
    <row r="498" spans="1:23" ht="23.4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9739</v>
      </c>
      <c r="F498" s="35" t="s">
        <v>9740</v>
      </c>
      <c r="G498" s="37" t="s">
        <v>6756</v>
      </c>
      <c r="H498" s="38">
        <v>11000</v>
      </c>
      <c r="I498" s="39"/>
      <c r="J498" s="40">
        <v>2</v>
      </c>
      <c r="K498" s="41"/>
      <c r="L498" s="76"/>
      <c r="M498" s="14"/>
      <c r="N498" s="15"/>
      <c r="O498" s="97">
        <v>0</v>
      </c>
      <c r="P498" s="97" t="s">
        <v>207</v>
      </c>
      <c r="Q498" s="146"/>
      <c r="R498" s="146" t="s">
        <v>151</v>
      </c>
      <c r="S498" s="78">
        <v>0</v>
      </c>
      <c r="T498" s="48">
        <v>0</v>
      </c>
      <c r="U498" s="23">
        <v>22000</v>
      </c>
      <c r="V498" s="24">
        <v>45887</v>
      </c>
      <c r="W498" s="62" t="s">
        <v>373</v>
      </c>
    </row>
    <row r="499" spans="1:23" ht="23.4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9739</v>
      </c>
      <c r="F499" s="35" t="s">
        <v>9740</v>
      </c>
      <c r="G499" s="37" t="s">
        <v>6756</v>
      </c>
      <c r="H499" s="38">
        <v>11000</v>
      </c>
      <c r="I499" s="39"/>
      <c r="J499" s="40">
        <v>1</v>
      </c>
      <c r="K499" s="12"/>
      <c r="L499" s="77"/>
      <c r="M499" s="10"/>
      <c r="N499" s="11"/>
      <c r="O499" s="97">
        <v>0</v>
      </c>
      <c r="P499" s="97" t="s">
        <v>207</v>
      </c>
      <c r="Q499" s="146"/>
      <c r="R499" s="146" t="s">
        <v>504</v>
      </c>
      <c r="S499" s="78">
        <v>0</v>
      </c>
      <c r="T499" s="48">
        <v>0</v>
      </c>
      <c r="U499" s="23">
        <v>11000</v>
      </c>
      <c r="V499" s="24">
        <v>45883</v>
      </c>
      <c r="W499" s="62" t="s">
        <v>373</v>
      </c>
    </row>
    <row r="500" spans="1:23" ht="23.4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8066</v>
      </c>
      <c r="F500" s="35" t="s">
        <v>8067</v>
      </c>
      <c r="G500" s="37" t="s">
        <v>6875</v>
      </c>
      <c r="H500" s="38">
        <v>9000</v>
      </c>
      <c r="I500" s="39"/>
      <c r="J500" s="40">
        <v>1</v>
      </c>
      <c r="K500" s="41"/>
      <c r="L500" s="76"/>
      <c r="M500" s="14"/>
      <c r="N500" s="15"/>
      <c r="O500" s="97">
        <v>0</v>
      </c>
      <c r="P500" s="97" t="s">
        <v>207</v>
      </c>
      <c r="Q500" s="146"/>
      <c r="R500" s="146" t="s">
        <v>504</v>
      </c>
      <c r="S500" s="78">
        <v>0</v>
      </c>
      <c r="T500" s="48">
        <v>0</v>
      </c>
      <c r="U500" s="23">
        <v>9000</v>
      </c>
      <c r="V500" s="24">
        <v>45887</v>
      </c>
      <c r="W500" s="62" t="s">
        <v>373</v>
      </c>
    </row>
    <row r="501" spans="1:23" ht="23.4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8068</v>
      </c>
      <c r="F501" s="35" t="s">
        <v>8067</v>
      </c>
      <c r="G501" s="37" t="s">
        <v>6756</v>
      </c>
      <c r="H501" s="38">
        <v>9000</v>
      </c>
      <c r="I501" s="39"/>
      <c r="J501" s="40">
        <v>17</v>
      </c>
      <c r="K501" s="41"/>
      <c r="L501" s="76"/>
      <c r="M501" s="14"/>
      <c r="N501" s="15"/>
      <c r="O501" s="97">
        <v>0</v>
      </c>
      <c r="P501" s="97" t="s">
        <v>207</v>
      </c>
      <c r="Q501" s="233"/>
      <c r="R501" s="146" t="s">
        <v>11261</v>
      </c>
      <c r="S501" s="78">
        <v>0</v>
      </c>
      <c r="T501" s="48">
        <v>0</v>
      </c>
      <c r="U501" s="23">
        <v>153000</v>
      </c>
      <c r="V501" s="24">
        <v>45881</v>
      </c>
      <c r="W501" s="62" t="s">
        <v>373</v>
      </c>
    </row>
    <row r="502" spans="1:23" ht="23.4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11351</v>
      </c>
      <c r="F502" s="35" t="s">
        <v>9877</v>
      </c>
      <c r="G502" s="37" t="s">
        <v>6874</v>
      </c>
      <c r="H502" s="38">
        <v>11000</v>
      </c>
      <c r="I502" s="39"/>
      <c r="J502" s="40">
        <v>23</v>
      </c>
      <c r="K502" s="41"/>
      <c r="L502" s="76"/>
      <c r="M502" s="14"/>
      <c r="N502" s="15"/>
      <c r="O502" s="97">
        <v>0</v>
      </c>
      <c r="P502" s="97" t="s">
        <v>207</v>
      </c>
      <c r="Q502" s="233"/>
      <c r="R502" s="146" t="s">
        <v>6760</v>
      </c>
      <c r="S502" s="78">
        <v>0</v>
      </c>
      <c r="T502" s="48">
        <v>0</v>
      </c>
      <c r="U502" s="23">
        <v>253000</v>
      </c>
      <c r="V502" s="24">
        <v>45887</v>
      </c>
      <c r="W502" s="62" t="s">
        <v>373</v>
      </c>
    </row>
    <row r="503" spans="1:23" ht="23.4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11351</v>
      </c>
      <c r="F503" s="35" t="s">
        <v>9877</v>
      </c>
      <c r="G503" s="37" t="s">
        <v>6874</v>
      </c>
      <c r="H503" s="38">
        <v>11000</v>
      </c>
      <c r="I503" s="39"/>
      <c r="J503" s="40">
        <v>14</v>
      </c>
      <c r="K503" s="41"/>
      <c r="L503" s="76"/>
      <c r="M503" s="14"/>
      <c r="N503" s="15"/>
      <c r="O503" s="97">
        <v>0</v>
      </c>
      <c r="P503" s="97" t="s">
        <v>207</v>
      </c>
      <c r="Q503" s="233"/>
      <c r="R503" s="146" t="s">
        <v>11260</v>
      </c>
      <c r="S503" s="78">
        <v>0</v>
      </c>
      <c r="T503" s="48">
        <v>0</v>
      </c>
      <c r="U503" s="23">
        <v>154000</v>
      </c>
      <c r="V503" s="24">
        <v>45883</v>
      </c>
      <c r="W503" s="62" t="s">
        <v>373</v>
      </c>
    </row>
    <row r="504" spans="1:23" ht="23.4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11351</v>
      </c>
      <c r="F504" s="35" t="s">
        <v>9877</v>
      </c>
      <c r="G504" s="37" t="s">
        <v>6874</v>
      </c>
      <c r="H504" s="38">
        <v>11000</v>
      </c>
      <c r="I504" s="39"/>
      <c r="J504" s="40">
        <v>3</v>
      </c>
      <c r="K504" s="41"/>
      <c r="L504" s="76"/>
      <c r="M504" s="14"/>
      <c r="N504" s="15"/>
      <c r="O504" s="97">
        <v>0</v>
      </c>
      <c r="P504" s="97" t="s">
        <v>207</v>
      </c>
      <c r="Q504" s="233"/>
      <c r="R504" s="146" t="s">
        <v>144</v>
      </c>
      <c r="S504" s="78">
        <v>0</v>
      </c>
      <c r="T504" s="48">
        <v>0</v>
      </c>
      <c r="U504" s="23">
        <v>33000</v>
      </c>
      <c r="V504" s="24">
        <v>45882</v>
      </c>
      <c r="W504" s="62" t="s">
        <v>373</v>
      </c>
    </row>
    <row r="505" spans="1:23" ht="23.4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11352</v>
      </c>
      <c r="F505" s="35" t="s">
        <v>9877</v>
      </c>
      <c r="G505" s="37" t="s">
        <v>6875</v>
      </c>
      <c r="H505" s="38">
        <v>11000</v>
      </c>
      <c r="I505" s="39"/>
      <c r="J505" s="40">
        <v>26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12374</v>
      </c>
      <c r="S505" s="78">
        <v>0</v>
      </c>
      <c r="T505" s="48">
        <v>0</v>
      </c>
      <c r="U505" s="23">
        <v>286000</v>
      </c>
      <c r="V505" s="24">
        <v>45887</v>
      </c>
      <c r="W505" s="62" t="s">
        <v>373</v>
      </c>
    </row>
    <row r="506" spans="1:23" ht="23.4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11352</v>
      </c>
      <c r="F506" s="35" t="s">
        <v>9877</v>
      </c>
      <c r="G506" s="37" t="s">
        <v>6875</v>
      </c>
      <c r="H506" s="38">
        <v>11000</v>
      </c>
      <c r="I506" s="39"/>
      <c r="J506" s="40">
        <v>4</v>
      </c>
      <c r="K506" s="41"/>
      <c r="L506" s="76"/>
      <c r="M506" s="14"/>
      <c r="N506" s="15"/>
      <c r="O506" s="97">
        <v>0</v>
      </c>
      <c r="P506" s="97" t="s">
        <v>207</v>
      </c>
      <c r="Q506" s="233"/>
      <c r="R506" s="146" t="s">
        <v>11264</v>
      </c>
      <c r="S506" s="78">
        <v>0</v>
      </c>
      <c r="T506" s="48">
        <v>0</v>
      </c>
      <c r="U506" s="23">
        <v>44000</v>
      </c>
      <c r="V506" s="24">
        <v>45883</v>
      </c>
      <c r="W506" s="62" t="s">
        <v>373</v>
      </c>
    </row>
    <row r="507" spans="1:23" ht="23.4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10033</v>
      </c>
      <c r="F507" s="35" t="s">
        <v>10034</v>
      </c>
      <c r="G507" s="37" t="s">
        <v>6874</v>
      </c>
      <c r="H507" s="38">
        <v>11000</v>
      </c>
      <c r="I507" s="39"/>
      <c r="J507" s="40">
        <v>5</v>
      </c>
      <c r="K507" s="41"/>
      <c r="L507" s="76"/>
      <c r="M507" s="14">
        <v>5</v>
      </c>
      <c r="N507" s="15"/>
      <c r="O507" s="97">
        <v>5</v>
      </c>
      <c r="P507" s="97" t="s">
        <v>207</v>
      </c>
      <c r="Q507" s="233"/>
      <c r="R507" s="146" t="s">
        <v>143</v>
      </c>
      <c r="S507" s="78">
        <v>5</v>
      </c>
      <c r="T507" s="48">
        <v>0</v>
      </c>
      <c r="U507" s="23">
        <v>55000</v>
      </c>
      <c r="V507" s="24">
        <v>45887</v>
      </c>
      <c r="W507" s="62" t="s">
        <v>373</v>
      </c>
    </row>
    <row r="508" spans="1:23" ht="23.4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10138</v>
      </c>
      <c r="F508" s="35" t="s">
        <v>10034</v>
      </c>
      <c r="G508" s="37" t="s">
        <v>7067</v>
      </c>
      <c r="H508" s="38">
        <v>11000</v>
      </c>
      <c r="I508" s="39"/>
      <c r="J508" s="40">
        <v>10</v>
      </c>
      <c r="K508" s="41"/>
      <c r="L508" s="76"/>
      <c r="M508" s="14">
        <v>2</v>
      </c>
      <c r="N508" s="15"/>
      <c r="O508" s="97">
        <v>2</v>
      </c>
      <c r="P508" s="97" t="s">
        <v>207</v>
      </c>
      <c r="Q508" s="146" t="s">
        <v>12461</v>
      </c>
      <c r="R508" s="146" t="s">
        <v>84</v>
      </c>
      <c r="S508" s="78">
        <v>2</v>
      </c>
      <c r="T508" s="48">
        <v>0</v>
      </c>
      <c r="U508" s="23">
        <v>550000</v>
      </c>
      <c r="V508" s="24">
        <v>45881</v>
      </c>
      <c r="W508" s="62" t="s">
        <v>373</v>
      </c>
    </row>
    <row r="509" spans="1:23" ht="23.4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10139</v>
      </c>
      <c r="F509" s="35" t="s">
        <v>10034</v>
      </c>
      <c r="G509" s="37" t="s">
        <v>6875</v>
      </c>
      <c r="H509" s="38">
        <v>11000</v>
      </c>
      <c r="I509" s="39"/>
      <c r="J509" s="40">
        <v>5</v>
      </c>
      <c r="K509" s="41"/>
      <c r="L509" s="76"/>
      <c r="M509" s="14">
        <v>5</v>
      </c>
      <c r="N509" s="15"/>
      <c r="O509" s="97">
        <v>5</v>
      </c>
      <c r="P509" s="97" t="s">
        <v>207</v>
      </c>
      <c r="Q509" s="146"/>
      <c r="R509" s="146" t="s">
        <v>143</v>
      </c>
      <c r="S509" s="78">
        <v>5</v>
      </c>
      <c r="T509" s="48">
        <v>0</v>
      </c>
      <c r="U509" s="23">
        <v>55000</v>
      </c>
      <c r="V509" s="24">
        <v>45887</v>
      </c>
      <c r="W509" s="62" t="s">
        <v>373</v>
      </c>
    </row>
    <row r="510" spans="1:23" ht="23.4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10035</v>
      </c>
      <c r="F510" s="35" t="s">
        <v>10034</v>
      </c>
      <c r="G510" s="37" t="s">
        <v>6756</v>
      </c>
      <c r="H510" s="38">
        <v>11000</v>
      </c>
      <c r="I510" s="39"/>
      <c r="J510" s="40">
        <v>25</v>
      </c>
      <c r="K510" s="41"/>
      <c r="L510" s="76"/>
      <c r="M510" s="14"/>
      <c r="N510" s="15"/>
      <c r="O510" s="97">
        <v>0</v>
      </c>
      <c r="P510" s="97" t="s">
        <v>207</v>
      </c>
      <c r="Q510" s="146"/>
      <c r="R510" s="146" t="s">
        <v>6706</v>
      </c>
      <c r="S510" s="78">
        <v>0</v>
      </c>
      <c r="T510" s="48">
        <v>0</v>
      </c>
      <c r="U510" s="23">
        <v>275000</v>
      </c>
      <c r="V510" s="24">
        <v>45887</v>
      </c>
      <c r="W510" s="62" t="s">
        <v>373</v>
      </c>
    </row>
    <row r="511" spans="1:23" ht="23.4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10035</v>
      </c>
      <c r="F511" s="35" t="s">
        <v>10034</v>
      </c>
      <c r="G511" s="37" t="s">
        <v>6756</v>
      </c>
      <c r="H511" s="38">
        <v>11000</v>
      </c>
      <c r="I511" s="39"/>
      <c r="J511" s="40">
        <v>8</v>
      </c>
      <c r="K511" s="41"/>
      <c r="L511" s="76"/>
      <c r="M511" s="14"/>
      <c r="N511" s="15"/>
      <c r="O511" s="97">
        <v>0</v>
      </c>
      <c r="P511" s="97"/>
      <c r="Q511" s="146"/>
      <c r="R511" s="146" t="s">
        <v>12483</v>
      </c>
      <c r="S511" s="78">
        <v>0</v>
      </c>
      <c r="T511" s="48">
        <v>0</v>
      </c>
      <c r="U511" s="23">
        <v>385000</v>
      </c>
      <c r="V511" s="24">
        <v>45881</v>
      </c>
      <c r="W511" s="62" t="s">
        <v>373</v>
      </c>
    </row>
    <row r="512" spans="1:23" ht="23.45" customHeight="1">
      <c r="A512" s="35" t="s">
        <v>525</v>
      </c>
      <c r="B512" s="35" t="s">
        <v>10732</v>
      </c>
      <c r="C512" s="35" t="s">
        <v>159</v>
      </c>
      <c r="D512" s="35" t="s">
        <v>160</v>
      </c>
      <c r="E512" s="36" t="s">
        <v>10035</v>
      </c>
      <c r="F512" s="35" t="s">
        <v>10034</v>
      </c>
      <c r="G512" s="37" t="s">
        <v>6756</v>
      </c>
      <c r="H512" s="38">
        <v>11000</v>
      </c>
      <c r="I512" s="39"/>
      <c r="J512" s="40">
        <v>7</v>
      </c>
      <c r="K512" s="41"/>
      <c r="L512" s="76"/>
      <c r="M512" s="14">
        <v>7</v>
      </c>
      <c r="N512" s="15"/>
      <c r="O512" s="97">
        <v>7</v>
      </c>
      <c r="P512" s="97" t="s">
        <v>207</v>
      </c>
      <c r="Q512" s="146"/>
      <c r="R512" s="146" t="s">
        <v>12483</v>
      </c>
      <c r="S512" s="78">
        <v>7</v>
      </c>
      <c r="T512" s="48">
        <v>0</v>
      </c>
      <c r="U512" s="23">
        <v>385000</v>
      </c>
      <c r="V512" s="24">
        <v>45881</v>
      </c>
      <c r="W512" s="62" t="s">
        <v>373</v>
      </c>
    </row>
    <row r="513" spans="1:23" ht="23.4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7367</v>
      </c>
      <c r="F513" s="35" t="s">
        <v>10463</v>
      </c>
      <c r="G513" s="37" t="s">
        <v>10451</v>
      </c>
      <c r="H513" s="38">
        <v>10000</v>
      </c>
      <c r="I513" s="39"/>
      <c r="J513" s="40">
        <v>1</v>
      </c>
      <c r="K513" s="41"/>
      <c r="L513" s="76"/>
      <c r="M513" s="14"/>
      <c r="N513" s="15"/>
      <c r="O513" s="97">
        <v>0</v>
      </c>
      <c r="P513" s="97"/>
      <c r="Q513" s="146"/>
      <c r="R513" s="146" t="s">
        <v>12010</v>
      </c>
      <c r="S513" s="78">
        <v>0</v>
      </c>
      <c r="T513" s="48">
        <v>0</v>
      </c>
      <c r="U513" s="23">
        <v>30000</v>
      </c>
      <c r="V513" s="24">
        <v>45881</v>
      </c>
      <c r="W513" s="62" t="s">
        <v>373</v>
      </c>
    </row>
    <row r="514" spans="1:23" ht="23.4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7367</v>
      </c>
      <c r="F514" s="35" t="s">
        <v>10463</v>
      </c>
      <c r="G514" s="37" t="s">
        <v>10451</v>
      </c>
      <c r="H514" s="38">
        <v>10000</v>
      </c>
      <c r="I514" s="39"/>
      <c r="J514" s="40">
        <v>2</v>
      </c>
      <c r="K514" s="41"/>
      <c r="L514" s="76"/>
      <c r="M514" s="14">
        <v>2</v>
      </c>
      <c r="N514" s="15"/>
      <c r="O514" s="97">
        <v>2</v>
      </c>
      <c r="P514" s="97" t="s">
        <v>207</v>
      </c>
      <c r="Q514" s="233"/>
      <c r="R514" s="146" t="s">
        <v>12010</v>
      </c>
      <c r="S514" s="78">
        <v>2</v>
      </c>
      <c r="T514" s="48">
        <v>0</v>
      </c>
      <c r="U514" s="23">
        <v>30000</v>
      </c>
      <c r="V514" s="24">
        <v>45881</v>
      </c>
      <c r="W514" s="62" t="s">
        <v>373</v>
      </c>
    </row>
    <row r="515" spans="1:23" ht="23.4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11353</v>
      </c>
      <c r="F515" s="35" t="s">
        <v>9466</v>
      </c>
      <c r="G515" s="37" t="s">
        <v>6875</v>
      </c>
      <c r="H515" s="38">
        <v>12000</v>
      </c>
      <c r="I515" s="39"/>
      <c r="J515" s="40">
        <v>1</v>
      </c>
      <c r="K515" s="41"/>
      <c r="L515" s="76"/>
      <c r="M515" s="14"/>
      <c r="N515" s="15"/>
      <c r="O515" s="97">
        <v>0</v>
      </c>
      <c r="P515" s="97" t="s">
        <v>207</v>
      </c>
      <c r="Q515" s="233"/>
      <c r="R515" s="146" t="s">
        <v>504</v>
      </c>
      <c r="S515" s="78">
        <v>0</v>
      </c>
      <c r="T515" s="48">
        <v>0</v>
      </c>
      <c r="U515" s="23">
        <v>12000</v>
      </c>
      <c r="V515" s="24">
        <v>45887</v>
      </c>
      <c r="W515" s="62" t="s">
        <v>373</v>
      </c>
    </row>
    <row r="516" spans="1:23" ht="23.4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11353</v>
      </c>
      <c r="F516" s="35" t="s">
        <v>9466</v>
      </c>
      <c r="G516" s="37" t="s">
        <v>6875</v>
      </c>
      <c r="H516" s="38">
        <v>12000</v>
      </c>
      <c r="I516" s="39"/>
      <c r="J516" s="40">
        <v>6</v>
      </c>
      <c r="K516" s="41"/>
      <c r="L516" s="76"/>
      <c r="M516" s="14"/>
      <c r="N516" s="15"/>
      <c r="O516" s="97">
        <v>0</v>
      </c>
      <c r="P516" s="97" t="s">
        <v>207</v>
      </c>
      <c r="Q516" s="233"/>
      <c r="R516" s="146" t="s">
        <v>7773</v>
      </c>
      <c r="S516" s="78">
        <v>0</v>
      </c>
      <c r="T516" s="48">
        <v>0</v>
      </c>
      <c r="U516" s="23">
        <v>180000</v>
      </c>
      <c r="V516" s="24">
        <v>45881</v>
      </c>
      <c r="W516" s="62" t="s">
        <v>373</v>
      </c>
    </row>
    <row r="517" spans="1:23" ht="23.4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11926</v>
      </c>
      <c r="F517" s="35" t="s">
        <v>9843</v>
      </c>
      <c r="G517" s="37" t="s">
        <v>6875</v>
      </c>
      <c r="H517" s="38">
        <v>9000</v>
      </c>
      <c r="I517" s="39"/>
      <c r="J517" s="40">
        <v>3</v>
      </c>
      <c r="K517" s="41"/>
      <c r="L517" s="76"/>
      <c r="M517" s="14"/>
      <c r="N517" s="15"/>
      <c r="O517" s="97">
        <v>0</v>
      </c>
      <c r="P517" s="97" t="s">
        <v>207</v>
      </c>
      <c r="Q517" s="233"/>
      <c r="R517" s="146" t="s">
        <v>144</v>
      </c>
      <c r="S517" s="78">
        <v>0</v>
      </c>
      <c r="T517" s="48">
        <v>0</v>
      </c>
      <c r="U517" s="23">
        <v>27000</v>
      </c>
      <c r="V517" s="24">
        <v>45883</v>
      </c>
      <c r="W517" s="62" t="s">
        <v>373</v>
      </c>
    </row>
    <row r="518" spans="1:23" ht="23.4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9529</v>
      </c>
      <c r="F518" s="35" t="s">
        <v>9469</v>
      </c>
      <c r="G518" s="37" t="s">
        <v>7067</v>
      </c>
      <c r="H518" s="38">
        <v>6000</v>
      </c>
      <c r="I518" s="39"/>
      <c r="J518" s="40">
        <v>3</v>
      </c>
      <c r="K518" s="41"/>
      <c r="L518" s="76"/>
      <c r="M518" s="14"/>
      <c r="N518" s="15"/>
      <c r="O518" s="97">
        <v>0</v>
      </c>
      <c r="P518" s="97" t="s">
        <v>207</v>
      </c>
      <c r="Q518" s="233"/>
      <c r="R518" s="146" t="s">
        <v>144</v>
      </c>
      <c r="S518" s="78">
        <v>0</v>
      </c>
      <c r="T518" s="48">
        <v>0</v>
      </c>
      <c r="U518" s="23">
        <v>18000</v>
      </c>
      <c r="V518" s="24">
        <v>45887</v>
      </c>
      <c r="W518" s="62" t="s">
        <v>373</v>
      </c>
    </row>
    <row r="519" spans="1:23" ht="23.4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7376</v>
      </c>
      <c r="F519" s="35" t="s">
        <v>7370</v>
      </c>
      <c r="G519" s="37" t="s">
        <v>7377</v>
      </c>
      <c r="H519" s="38">
        <v>8000</v>
      </c>
      <c r="I519" s="39"/>
      <c r="J519" s="40">
        <v>20</v>
      </c>
      <c r="K519" s="41"/>
      <c r="L519" s="76"/>
      <c r="M519" s="14"/>
      <c r="N519" s="15"/>
      <c r="O519" s="97">
        <v>0</v>
      </c>
      <c r="P519" s="97" t="s">
        <v>207</v>
      </c>
      <c r="Q519" s="233"/>
      <c r="R519" s="146" t="s">
        <v>97</v>
      </c>
      <c r="S519" s="78">
        <v>0</v>
      </c>
      <c r="T519" s="48">
        <v>0</v>
      </c>
      <c r="U519" s="23">
        <v>160000</v>
      </c>
      <c r="V519" s="24">
        <v>45887</v>
      </c>
      <c r="W519" s="62" t="s">
        <v>373</v>
      </c>
    </row>
    <row r="520" spans="1:23" ht="23.4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7376</v>
      </c>
      <c r="F520" s="35" t="s">
        <v>7370</v>
      </c>
      <c r="G520" s="37" t="s">
        <v>7377</v>
      </c>
      <c r="H520" s="38">
        <v>8000</v>
      </c>
      <c r="I520" s="39"/>
      <c r="J520" s="40">
        <v>5</v>
      </c>
      <c r="K520" s="41"/>
      <c r="L520" s="76"/>
      <c r="M520" s="14"/>
      <c r="N520" s="15"/>
      <c r="O520" s="97">
        <v>0</v>
      </c>
      <c r="P520" s="97" t="s">
        <v>207</v>
      </c>
      <c r="Q520" s="233"/>
      <c r="R520" s="146" t="s">
        <v>143</v>
      </c>
      <c r="S520" s="78">
        <v>0</v>
      </c>
      <c r="T520" s="48">
        <v>0</v>
      </c>
      <c r="U520" s="23">
        <v>40000</v>
      </c>
      <c r="V520" s="24">
        <v>45883</v>
      </c>
      <c r="W520" s="62" t="s">
        <v>373</v>
      </c>
    </row>
    <row r="521" spans="1:23" ht="23.4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7376</v>
      </c>
      <c r="F521" s="35" t="s">
        <v>7370</v>
      </c>
      <c r="G521" s="37" t="s">
        <v>7377</v>
      </c>
      <c r="H521" s="38">
        <v>8000</v>
      </c>
      <c r="I521" s="39"/>
      <c r="J521" s="40">
        <v>2</v>
      </c>
      <c r="K521" s="41"/>
      <c r="L521" s="76"/>
      <c r="M521" s="14"/>
      <c r="N521" s="15"/>
      <c r="O521" s="97">
        <v>0</v>
      </c>
      <c r="P521" s="97"/>
      <c r="Q521" s="233"/>
      <c r="R521" s="146" t="s">
        <v>12484</v>
      </c>
      <c r="S521" s="78">
        <v>0</v>
      </c>
      <c r="T521" s="48">
        <v>0</v>
      </c>
      <c r="U521" s="23">
        <v>120000</v>
      </c>
      <c r="V521" s="24">
        <v>45881</v>
      </c>
      <c r="W521" s="62" t="s">
        <v>373</v>
      </c>
    </row>
    <row r="522" spans="1:23" ht="23.4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7376</v>
      </c>
      <c r="F522" s="35" t="s">
        <v>7370</v>
      </c>
      <c r="G522" s="37" t="s">
        <v>7377</v>
      </c>
      <c r="H522" s="38">
        <v>8000</v>
      </c>
      <c r="I522" s="39"/>
      <c r="J522" s="40">
        <v>13</v>
      </c>
      <c r="K522" s="41"/>
      <c r="L522" s="76"/>
      <c r="M522" s="14">
        <v>13</v>
      </c>
      <c r="N522" s="15"/>
      <c r="O522" s="97">
        <v>13</v>
      </c>
      <c r="P522" s="97" t="s">
        <v>207</v>
      </c>
      <c r="Q522" s="233"/>
      <c r="R522" s="146" t="s">
        <v>12484</v>
      </c>
      <c r="S522" s="78">
        <v>13</v>
      </c>
      <c r="T522" s="48">
        <v>0</v>
      </c>
      <c r="U522" s="23">
        <v>120000</v>
      </c>
      <c r="V522" s="24">
        <v>45881</v>
      </c>
      <c r="W522" s="62" t="s">
        <v>373</v>
      </c>
    </row>
    <row r="523" spans="1:23" ht="23.4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12153</v>
      </c>
      <c r="F523" s="35" t="s">
        <v>7370</v>
      </c>
      <c r="G523" s="37" t="s">
        <v>12154</v>
      </c>
      <c r="H523" s="38">
        <v>8000</v>
      </c>
      <c r="I523" s="39"/>
      <c r="J523" s="40">
        <v>28</v>
      </c>
      <c r="K523" s="41"/>
      <c r="L523" s="76"/>
      <c r="M523" s="14"/>
      <c r="N523" s="15"/>
      <c r="O523" s="97">
        <v>0</v>
      </c>
      <c r="P523" s="97" t="s">
        <v>207</v>
      </c>
      <c r="Q523" s="233"/>
      <c r="R523" s="146" t="s">
        <v>12375</v>
      </c>
      <c r="S523" s="78">
        <v>0</v>
      </c>
      <c r="T523" s="48">
        <v>0</v>
      </c>
      <c r="U523" s="23">
        <v>224000</v>
      </c>
      <c r="V523" s="24">
        <v>45887</v>
      </c>
      <c r="W523" s="62" t="s">
        <v>373</v>
      </c>
    </row>
    <row r="524" spans="1:23" ht="23.4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7369</v>
      </c>
      <c r="F524" s="35" t="s">
        <v>7370</v>
      </c>
      <c r="G524" s="37" t="s">
        <v>7371</v>
      </c>
      <c r="H524" s="38">
        <v>8000</v>
      </c>
      <c r="I524" s="39"/>
      <c r="J524" s="40">
        <v>2</v>
      </c>
      <c r="K524" s="41"/>
      <c r="L524" s="76"/>
      <c r="M524" s="14"/>
      <c r="N524" s="15"/>
      <c r="O524" s="97">
        <v>0</v>
      </c>
      <c r="P524" s="97"/>
      <c r="Q524" s="233"/>
      <c r="R524" s="146" t="s">
        <v>12484</v>
      </c>
      <c r="S524" s="78">
        <v>0</v>
      </c>
      <c r="T524" s="48">
        <v>0</v>
      </c>
      <c r="U524" s="23">
        <v>120000</v>
      </c>
      <c r="V524" s="24">
        <v>45887</v>
      </c>
      <c r="W524" s="62" t="s">
        <v>373</v>
      </c>
    </row>
    <row r="525" spans="1:23" ht="23.4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7369</v>
      </c>
      <c r="F525" s="35" t="s">
        <v>7370</v>
      </c>
      <c r="G525" s="37" t="s">
        <v>7371</v>
      </c>
      <c r="H525" s="38">
        <v>8000</v>
      </c>
      <c r="I525" s="39"/>
      <c r="J525" s="40">
        <v>13</v>
      </c>
      <c r="K525" s="41"/>
      <c r="L525" s="76"/>
      <c r="M525" s="14">
        <v>13</v>
      </c>
      <c r="N525" s="15"/>
      <c r="O525" s="97">
        <v>13</v>
      </c>
      <c r="P525" s="97" t="s">
        <v>207</v>
      </c>
      <c r="Q525" s="233"/>
      <c r="R525" s="146" t="s">
        <v>12484</v>
      </c>
      <c r="S525" s="78">
        <v>13</v>
      </c>
      <c r="T525" s="48">
        <v>0</v>
      </c>
      <c r="U525" s="23">
        <v>120000</v>
      </c>
      <c r="V525" s="24">
        <v>45887</v>
      </c>
      <c r="W525" s="62" t="s">
        <v>373</v>
      </c>
    </row>
    <row r="526" spans="1:23" ht="23.4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7369</v>
      </c>
      <c r="F526" s="35" t="s">
        <v>7370</v>
      </c>
      <c r="G526" s="37" t="s">
        <v>7371</v>
      </c>
      <c r="H526" s="38">
        <v>8000</v>
      </c>
      <c r="I526" s="39"/>
      <c r="J526" s="40">
        <v>25</v>
      </c>
      <c r="K526" s="41"/>
      <c r="L526" s="76"/>
      <c r="M526" s="14"/>
      <c r="N526" s="15"/>
      <c r="O526" s="97">
        <v>0</v>
      </c>
      <c r="P526" s="97" t="s">
        <v>207</v>
      </c>
      <c r="Q526" s="233"/>
      <c r="R526" s="146" t="s">
        <v>6706</v>
      </c>
      <c r="S526" s="78">
        <v>0</v>
      </c>
      <c r="T526" s="48">
        <v>0</v>
      </c>
      <c r="U526" s="23">
        <v>320000</v>
      </c>
      <c r="V526" s="24">
        <v>45881</v>
      </c>
      <c r="W526" s="62" t="s">
        <v>373</v>
      </c>
    </row>
    <row r="527" spans="1:23" ht="23.4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7372</v>
      </c>
      <c r="F527" s="35" t="s">
        <v>7370</v>
      </c>
      <c r="G527" s="37" t="s">
        <v>7373</v>
      </c>
      <c r="H527" s="38">
        <v>8000</v>
      </c>
      <c r="I527" s="39"/>
      <c r="J527" s="40">
        <v>19</v>
      </c>
      <c r="K527" s="41"/>
      <c r="L527" s="76"/>
      <c r="M527" s="14"/>
      <c r="N527" s="15"/>
      <c r="O527" s="97">
        <v>0</v>
      </c>
      <c r="P527" s="97"/>
      <c r="Q527" s="233"/>
      <c r="R527" s="146" t="s">
        <v>12485</v>
      </c>
      <c r="S527" s="78">
        <v>0</v>
      </c>
      <c r="T527" s="48">
        <v>0</v>
      </c>
      <c r="U527" s="23">
        <v>168000</v>
      </c>
      <c r="V527" s="24">
        <v>45887</v>
      </c>
      <c r="W527" s="62" t="s">
        <v>373</v>
      </c>
    </row>
    <row r="528" spans="1:23" ht="23.4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7372</v>
      </c>
      <c r="F528" s="35" t="s">
        <v>7370</v>
      </c>
      <c r="G528" s="37" t="s">
        <v>7373</v>
      </c>
      <c r="H528" s="38">
        <v>8000</v>
      </c>
      <c r="I528" s="39"/>
      <c r="J528" s="40">
        <v>2</v>
      </c>
      <c r="K528" s="41"/>
      <c r="L528" s="76"/>
      <c r="M528" s="14">
        <v>2</v>
      </c>
      <c r="N528" s="15"/>
      <c r="O528" s="97">
        <v>2</v>
      </c>
      <c r="P528" s="97" t="s">
        <v>207</v>
      </c>
      <c r="Q528" s="233"/>
      <c r="R528" s="146" t="s">
        <v>12485</v>
      </c>
      <c r="S528" s="78">
        <v>2</v>
      </c>
      <c r="T528" s="48">
        <v>0</v>
      </c>
      <c r="U528" s="23">
        <v>168000</v>
      </c>
      <c r="V528" s="24">
        <v>45887</v>
      </c>
      <c r="W528" s="62" t="s">
        <v>373</v>
      </c>
    </row>
    <row r="529" spans="1:23" ht="23.4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7372</v>
      </c>
      <c r="F529" s="35" t="s">
        <v>7370</v>
      </c>
      <c r="G529" s="37" t="s">
        <v>7373</v>
      </c>
      <c r="H529" s="38">
        <v>8000</v>
      </c>
      <c r="I529" s="39"/>
      <c r="J529" s="40">
        <v>7</v>
      </c>
      <c r="K529" s="41"/>
      <c r="L529" s="76"/>
      <c r="M529" s="14">
        <v>7</v>
      </c>
      <c r="N529" s="15"/>
      <c r="O529" s="97">
        <v>7</v>
      </c>
      <c r="P529" s="97" t="s">
        <v>207</v>
      </c>
      <c r="Q529" s="233"/>
      <c r="R529" s="146" t="s">
        <v>5185</v>
      </c>
      <c r="S529" s="78">
        <v>7</v>
      </c>
      <c r="T529" s="48">
        <v>0</v>
      </c>
      <c r="U529" s="23">
        <v>56000</v>
      </c>
      <c r="V529" s="24">
        <v>45883</v>
      </c>
      <c r="W529" s="62" t="s">
        <v>373</v>
      </c>
    </row>
    <row r="530" spans="1:23" ht="23.4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7372</v>
      </c>
      <c r="F530" s="35" t="s">
        <v>7370</v>
      </c>
      <c r="G530" s="37" t="s">
        <v>7373</v>
      </c>
      <c r="H530" s="38">
        <v>8000</v>
      </c>
      <c r="I530" s="39"/>
      <c r="J530" s="40">
        <v>2</v>
      </c>
      <c r="K530" s="41"/>
      <c r="L530" s="76"/>
      <c r="M530" s="14">
        <v>2</v>
      </c>
      <c r="N530" s="15"/>
      <c r="O530" s="97">
        <v>2</v>
      </c>
      <c r="P530" s="97" t="s">
        <v>207</v>
      </c>
      <c r="Q530" s="233"/>
      <c r="R530" s="146" t="s">
        <v>151</v>
      </c>
      <c r="S530" s="78">
        <v>2</v>
      </c>
      <c r="T530" s="48">
        <v>0</v>
      </c>
      <c r="U530" s="23">
        <v>24000</v>
      </c>
      <c r="V530" s="24">
        <v>45881</v>
      </c>
      <c r="W530" s="62" t="s">
        <v>373</v>
      </c>
    </row>
    <row r="531" spans="1:23" ht="23.4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7374</v>
      </c>
      <c r="F531" s="35" t="s">
        <v>7370</v>
      </c>
      <c r="G531" s="37" t="s">
        <v>7375</v>
      </c>
      <c r="H531" s="38">
        <v>8000</v>
      </c>
      <c r="I531" s="39"/>
      <c r="J531" s="40">
        <v>7</v>
      </c>
      <c r="K531" s="41"/>
      <c r="L531" s="76"/>
      <c r="M531" s="14"/>
      <c r="N531" s="15"/>
      <c r="O531" s="97">
        <v>0</v>
      </c>
      <c r="P531" s="97" t="s">
        <v>207</v>
      </c>
      <c r="Q531" s="233"/>
      <c r="R531" s="146" t="s">
        <v>5185</v>
      </c>
      <c r="S531" s="78">
        <v>0</v>
      </c>
      <c r="T531" s="48">
        <v>0</v>
      </c>
      <c r="U531" s="23">
        <v>56000</v>
      </c>
      <c r="V531" s="24">
        <v>45887</v>
      </c>
      <c r="W531" s="62" t="s">
        <v>373</v>
      </c>
    </row>
    <row r="532" spans="1:23" ht="23.4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7374</v>
      </c>
      <c r="F532" s="35" t="s">
        <v>7370</v>
      </c>
      <c r="G532" s="37" t="s">
        <v>7375</v>
      </c>
      <c r="H532" s="38">
        <v>8000</v>
      </c>
      <c r="I532" s="39"/>
      <c r="J532" s="40">
        <v>1</v>
      </c>
      <c r="K532" s="41"/>
      <c r="L532" s="76"/>
      <c r="M532" s="14">
        <v>1</v>
      </c>
      <c r="N532" s="15"/>
      <c r="O532" s="97">
        <v>1</v>
      </c>
      <c r="P532" s="97" t="s">
        <v>207</v>
      </c>
      <c r="Q532" s="233"/>
      <c r="R532" s="146" t="s">
        <v>504</v>
      </c>
      <c r="S532" s="78">
        <v>1</v>
      </c>
      <c r="T532" s="48">
        <v>0</v>
      </c>
      <c r="U532" s="23">
        <v>8000</v>
      </c>
      <c r="V532" s="24">
        <v>45883</v>
      </c>
      <c r="W532" s="62" t="s">
        <v>373</v>
      </c>
    </row>
    <row r="533" spans="1:23" ht="23.4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7374</v>
      </c>
      <c r="F533" s="35" t="s">
        <v>7370</v>
      </c>
      <c r="G533" s="37" t="s">
        <v>7375</v>
      </c>
      <c r="H533" s="38">
        <v>8000</v>
      </c>
      <c r="I533" s="39"/>
      <c r="J533" s="40">
        <v>2</v>
      </c>
      <c r="K533" s="41"/>
      <c r="L533" s="76"/>
      <c r="M533" s="14">
        <v>2</v>
      </c>
      <c r="N533" s="15"/>
      <c r="O533" s="97">
        <v>2</v>
      </c>
      <c r="P533" s="97" t="s">
        <v>207</v>
      </c>
      <c r="Q533" s="233"/>
      <c r="R533" s="146" t="s">
        <v>151</v>
      </c>
      <c r="S533" s="78">
        <v>2</v>
      </c>
      <c r="T533" s="48">
        <v>0</v>
      </c>
      <c r="U533" s="23">
        <v>16000</v>
      </c>
      <c r="V533" s="24">
        <v>45881</v>
      </c>
      <c r="W533" s="62" t="s">
        <v>373</v>
      </c>
    </row>
    <row r="534" spans="1:23" ht="23.45" customHeight="1">
      <c r="A534" s="16" t="s">
        <v>157</v>
      </c>
      <c r="B534" s="16" t="s">
        <v>10732</v>
      </c>
      <c r="C534" s="16" t="s">
        <v>159</v>
      </c>
      <c r="D534" s="16" t="s">
        <v>160</v>
      </c>
      <c r="E534" s="25" t="s">
        <v>10328</v>
      </c>
      <c r="F534" s="16" t="s">
        <v>10325</v>
      </c>
      <c r="G534" s="26" t="s">
        <v>4766</v>
      </c>
      <c r="H534" s="27">
        <v>12000</v>
      </c>
      <c r="I534" s="28"/>
      <c r="J534" s="29"/>
      <c r="K534" s="84">
        <v>1</v>
      </c>
      <c r="L534" s="77"/>
      <c r="M534" s="10"/>
      <c r="N534" s="11"/>
      <c r="O534" s="97">
        <v>0</v>
      </c>
      <c r="P534" s="97" t="s">
        <v>207</v>
      </c>
      <c r="Q534" s="231" t="s">
        <v>36</v>
      </c>
      <c r="R534" s="147" t="s">
        <v>12033</v>
      </c>
      <c r="S534" s="78">
        <v>0</v>
      </c>
      <c r="T534" s="48">
        <v>0</v>
      </c>
      <c r="U534" s="23"/>
      <c r="V534" s="24"/>
      <c r="W534" s="62" t="s">
        <v>373</v>
      </c>
    </row>
    <row r="535" spans="1:23" ht="23.45" customHeight="1">
      <c r="A535" s="16" t="s">
        <v>157</v>
      </c>
      <c r="B535" s="16" t="s">
        <v>10732</v>
      </c>
      <c r="C535" s="16" t="s">
        <v>159</v>
      </c>
      <c r="D535" s="16" t="s">
        <v>160</v>
      </c>
      <c r="E535" s="25" t="s">
        <v>10328</v>
      </c>
      <c r="F535" s="16" t="s">
        <v>10325</v>
      </c>
      <c r="G535" s="26" t="s">
        <v>4766</v>
      </c>
      <c r="H535" s="27">
        <v>12000</v>
      </c>
      <c r="I535" s="28"/>
      <c r="J535" s="29"/>
      <c r="K535" s="12">
        <v>1</v>
      </c>
      <c r="L535" s="77"/>
      <c r="M535" s="10"/>
      <c r="N535" s="11"/>
      <c r="O535" s="107">
        <v>0</v>
      </c>
      <c r="P535" s="107" t="s">
        <v>207</v>
      </c>
      <c r="Q535" s="147"/>
      <c r="R535" s="147" t="s">
        <v>12351</v>
      </c>
      <c r="S535" s="78">
        <v>0</v>
      </c>
      <c r="T535" s="48">
        <v>0</v>
      </c>
      <c r="U535" s="23"/>
      <c r="V535" s="24"/>
      <c r="W535" s="62" t="s">
        <v>373</v>
      </c>
    </row>
    <row r="536" spans="1:23" ht="23.45" customHeight="1">
      <c r="A536" s="30" t="s">
        <v>157</v>
      </c>
      <c r="B536" s="69" t="s">
        <v>10732</v>
      </c>
      <c r="C536" s="30" t="s">
        <v>159</v>
      </c>
      <c r="D536" s="30" t="s">
        <v>160</v>
      </c>
      <c r="E536" s="31" t="s">
        <v>5654</v>
      </c>
      <c r="F536" s="30" t="s">
        <v>12471</v>
      </c>
      <c r="G536" s="32" t="s">
        <v>12490</v>
      </c>
      <c r="H536" s="33">
        <v>10000</v>
      </c>
      <c r="I536" s="39"/>
      <c r="J536" s="40"/>
      <c r="K536" s="34">
        <v>1</v>
      </c>
      <c r="L536" s="77"/>
      <c r="M536" s="10"/>
      <c r="N536" s="11"/>
      <c r="O536" s="97">
        <v>0</v>
      </c>
      <c r="P536" s="97" t="s">
        <v>207</v>
      </c>
      <c r="Q536" s="146"/>
      <c r="R536" s="217" t="s">
        <v>12497</v>
      </c>
      <c r="S536" s="78">
        <v>0</v>
      </c>
      <c r="T536" s="48">
        <v>0</v>
      </c>
      <c r="U536" s="23"/>
      <c r="V536" s="24"/>
      <c r="W536" s="62" t="s">
        <v>373</v>
      </c>
    </row>
    <row r="537" spans="1:23" ht="23.45" customHeight="1">
      <c r="A537" s="30"/>
      <c r="B537" s="30"/>
      <c r="C537" s="30"/>
      <c r="D537" s="30"/>
      <c r="E537" s="31"/>
      <c r="F537" s="30"/>
      <c r="G537" s="32"/>
      <c r="H537" s="33"/>
      <c r="I537" s="39"/>
      <c r="J537" s="40"/>
      <c r="K537" s="34"/>
      <c r="L537" s="76"/>
      <c r="M537" s="14"/>
      <c r="N537" s="15"/>
      <c r="O537" s="97">
        <v>0</v>
      </c>
      <c r="P537" s="97" t="s">
        <v>207</v>
      </c>
      <c r="Q537" s="146"/>
      <c r="R537" s="217"/>
      <c r="S537" s="78">
        <v>0</v>
      </c>
      <c r="T537" s="49">
        <v>0</v>
      </c>
      <c r="U537" s="23"/>
      <c r="V537" s="24"/>
      <c r="W537" s="62" t="s">
        <v>207</v>
      </c>
    </row>
    <row r="538" spans="1:23" ht="23.45" customHeight="1">
      <c r="A538" s="35" t="s">
        <v>12378</v>
      </c>
      <c r="B538" s="35" t="s">
        <v>12380</v>
      </c>
      <c r="C538" s="35" t="s">
        <v>12383</v>
      </c>
      <c r="D538" s="35" t="s">
        <v>12383</v>
      </c>
      <c r="E538" s="36"/>
      <c r="F538" s="13" t="s">
        <v>5207</v>
      </c>
      <c r="G538" s="37"/>
      <c r="H538" s="38"/>
      <c r="I538" s="39"/>
      <c r="J538" s="40"/>
      <c r="K538" s="41"/>
      <c r="L538" s="76"/>
      <c r="M538" s="14"/>
      <c r="N538" s="15"/>
      <c r="O538" s="97">
        <v>0</v>
      </c>
      <c r="P538" s="97" t="s">
        <v>207</v>
      </c>
      <c r="Q538" s="219" t="s">
        <v>12447</v>
      </c>
      <c r="R538" s="146"/>
      <c r="S538" s="78">
        <v>0</v>
      </c>
      <c r="T538" s="49">
        <v>0</v>
      </c>
      <c r="U538" s="23"/>
      <c r="V538" s="24"/>
      <c r="W538" s="62" t="s">
        <v>207</v>
      </c>
    </row>
    <row r="539" spans="1:23" ht="23.45" customHeight="1">
      <c r="A539" s="35"/>
      <c r="B539" s="35"/>
      <c r="C539" s="35"/>
      <c r="D539" s="35"/>
      <c r="E539" s="36"/>
      <c r="F539" s="112"/>
      <c r="G539" s="37"/>
      <c r="H539" s="38"/>
      <c r="I539" s="39"/>
      <c r="J539" s="40"/>
      <c r="K539" s="41"/>
      <c r="L539" s="76"/>
      <c r="M539" s="14"/>
      <c r="N539" s="15"/>
      <c r="O539" s="97">
        <v>0</v>
      </c>
      <c r="P539" s="97" t="s">
        <v>207</v>
      </c>
      <c r="Q539" s="146"/>
      <c r="R539" s="146"/>
      <c r="S539" s="78">
        <v>0</v>
      </c>
      <c r="T539" s="49">
        <v>0</v>
      </c>
      <c r="U539" s="23"/>
      <c r="V539" s="24"/>
      <c r="W539" s="62" t="s">
        <v>207</v>
      </c>
    </row>
    <row r="540" spans="1:23" ht="23.45" customHeight="1">
      <c r="A540" s="35" t="s">
        <v>163</v>
      </c>
      <c r="B540" s="35" t="s">
        <v>10634</v>
      </c>
      <c r="C540" s="35" t="s">
        <v>165</v>
      </c>
      <c r="D540" s="35" t="s">
        <v>166</v>
      </c>
      <c r="E540" s="36" t="s">
        <v>7378</v>
      </c>
      <c r="F540" s="35" t="s">
        <v>7379</v>
      </c>
      <c r="G540" s="37" t="s">
        <v>6874</v>
      </c>
      <c r="H540" s="38">
        <v>11000</v>
      </c>
      <c r="I540" s="39">
        <v>1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146" t="s">
        <v>12436</v>
      </c>
      <c r="R540" s="146"/>
      <c r="S540" s="78">
        <v>0</v>
      </c>
      <c r="T540" s="49">
        <v>0</v>
      </c>
      <c r="U540" s="23"/>
      <c r="V540" s="24"/>
      <c r="W540" s="62" t="s">
        <v>4823</v>
      </c>
    </row>
    <row r="541" spans="1:23" ht="23.45" customHeight="1">
      <c r="A541" s="35" t="s">
        <v>163</v>
      </c>
      <c r="B541" s="35" t="s">
        <v>10634</v>
      </c>
      <c r="C541" s="35" t="s">
        <v>165</v>
      </c>
      <c r="D541" s="35" t="s">
        <v>166</v>
      </c>
      <c r="E541" s="36" t="s">
        <v>7561</v>
      </c>
      <c r="F541" s="35" t="s">
        <v>7379</v>
      </c>
      <c r="G541" s="37" t="s">
        <v>6875</v>
      </c>
      <c r="H541" s="38">
        <v>11000</v>
      </c>
      <c r="I541" s="39">
        <v>2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146" t="s">
        <v>12436</v>
      </c>
      <c r="R541" s="146"/>
      <c r="S541" s="78">
        <v>0</v>
      </c>
      <c r="T541" s="49">
        <v>0</v>
      </c>
      <c r="U541" s="23"/>
      <c r="V541" s="24"/>
      <c r="W541" s="62" t="s">
        <v>4823</v>
      </c>
    </row>
    <row r="542" spans="1:23" ht="23.4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45" customHeight="1">
      <c r="A543" s="35" t="s">
        <v>578</v>
      </c>
      <c r="B543" s="35" t="s">
        <v>10600</v>
      </c>
      <c r="C543" s="35" t="s">
        <v>580</v>
      </c>
      <c r="D543" s="35" t="s">
        <v>580</v>
      </c>
      <c r="E543" s="36" t="s">
        <v>12416</v>
      </c>
      <c r="F543" s="35" t="s">
        <v>7392</v>
      </c>
      <c r="G543" s="37" t="s">
        <v>6756</v>
      </c>
      <c r="H543" s="38">
        <v>16000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16000</v>
      </c>
      <c r="U543" s="23"/>
      <c r="V543" s="24"/>
      <c r="W543" s="62" t="s">
        <v>578</v>
      </c>
    </row>
    <row r="544" spans="1:23" ht="23.45" customHeight="1">
      <c r="A544" s="35" t="s">
        <v>578</v>
      </c>
      <c r="B544" s="35" t="s">
        <v>10600</v>
      </c>
      <c r="C544" s="35" t="s">
        <v>580</v>
      </c>
      <c r="D544" s="35" t="s">
        <v>580</v>
      </c>
      <c r="E544" s="36" t="s">
        <v>8069</v>
      </c>
      <c r="F544" s="35" t="s">
        <v>8070</v>
      </c>
      <c r="G544" s="37" t="s">
        <v>8071</v>
      </c>
      <c r="H544" s="38">
        <v>15000</v>
      </c>
      <c r="I544" s="39">
        <v>20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 t="s">
        <v>12436</v>
      </c>
      <c r="R544" s="146"/>
      <c r="S544" s="78">
        <v>0</v>
      </c>
      <c r="T544" s="48">
        <v>0</v>
      </c>
      <c r="U544" s="23"/>
      <c r="V544" s="24"/>
      <c r="W544" s="62" t="s">
        <v>578</v>
      </c>
    </row>
    <row r="545" spans="1:23" ht="23.45" customHeight="1">
      <c r="A545" s="35" t="s">
        <v>578</v>
      </c>
      <c r="B545" s="35" t="s">
        <v>10600</v>
      </c>
      <c r="C545" s="35" t="s">
        <v>580</v>
      </c>
      <c r="D545" s="35" t="s">
        <v>580</v>
      </c>
      <c r="E545" s="36" t="s">
        <v>8072</v>
      </c>
      <c r="F545" s="35" t="s">
        <v>8070</v>
      </c>
      <c r="G545" s="37" t="s">
        <v>6756</v>
      </c>
      <c r="H545" s="38">
        <v>15000</v>
      </c>
      <c r="I545" s="39">
        <v>25</v>
      </c>
      <c r="J545" s="40"/>
      <c r="K545" s="41"/>
      <c r="L545" s="76">
        <v>25</v>
      </c>
      <c r="M545" s="14"/>
      <c r="N545" s="15"/>
      <c r="O545" s="97">
        <v>25</v>
      </c>
      <c r="P545" s="97" t="s">
        <v>207</v>
      </c>
      <c r="Q545" s="146"/>
      <c r="R545" s="146"/>
      <c r="S545" s="78">
        <v>25</v>
      </c>
      <c r="T545" s="48">
        <v>375000</v>
      </c>
      <c r="U545" s="23"/>
      <c r="V545" s="24"/>
      <c r="W545" s="62" t="s">
        <v>578</v>
      </c>
    </row>
    <row r="546" spans="1:23" ht="23.45" customHeight="1">
      <c r="A546" s="16" t="s">
        <v>8096</v>
      </c>
      <c r="B546" s="16" t="s">
        <v>10600</v>
      </c>
      <c r="C546" s="16" t="s">
        <v>580</v>
      </c>
      <c r="D546" s="16" t="s">
        <v>580</v>
      </c>
      <c r="E546" s="25" t="s">
        <v>6899</v>
      </c>
      <c r="F546" s="16" t="s">
        <v>6898</v>
      </c>
      <c r="G546" s="26" t="s">
        <v>35</v>
      </c>
      <c r="H546" s="27">
        <v>16000</v>
      </c>
      <c r="I546" s="28"/>
      <c r="J546" s="29"/>
      <c r="K546" s="84">
        <v>1</v>
      </c>
      <c r="L546" s="77"/>
      <c r="M546" s="10"/>
      <c r="N546" s="11"/>
      <c r="O546" s="97">
        <v>0</v>
      </c>
      <c r="P546" s="97" t="s">
        <v>207</v>
      </c>
      <c r="Q546" s="231" t="s">
        <v>12486</v>
      </c>
      <c r="R546" s="147" t="s">
        <v>10242</v>
      </c>
      <c r="S546" s="78">
        <v>0</v>
      </c>
      <c r="T546" s="48">
        <v>-78000</v>
      </c>
      <c r="U546" s="23"/>
      <c r="V546" s="24"/>
      <c r="W546" s="62" t="s">
        <v>578</v>
      </c>
    </row>
    <row r="547" spans="1:23" ht="23.45" customHeight="1">
      <c r="A547" s="16"/>
      <c r="B547" s="16"/>
      <c r="C547" s="16"/>
      <c r="D547" s="16"/>
      <c r="E547" s="25"/>
      <c r="F547" s="16"/>
      <c r="G547" s="26"/>
      <c r="H547" s="27"/>
      <c r="I547" s="28"/>
      <c r="J547" s="29"/>
      <c r="K547" s="125"/>
      <c r="L547" s="77"/>
      <c r="M547" s="10"/>
      <c r="N547" s="11"/>
      <c r="O547" s="97">
        <v>0</v>
      </c>
      <c r="P547" s="97" t="s">
        <v>207</v>
      </c>
      <c r="Q547" s="242"/>
      <c r="R547" s="147"/>
      <c r="S547" s="78">
        <v>0</v>
      </c>
      <c r="T547" s="49">
        <v>0</v>
      </c>
      <c r="U547" s="23"/>
      <c r="V547" s="24"/>
      <c r="W547" s="62" t="s">
        <v>207</v>
      </c>
    </row>
    <row r="548" spans="1:23" ht="23.45" customHeight="1">
      <c r="A548" s="35" t="s">
        <v>167</v>
      </c>
      <c r="B548" s="35" t="s">
        <v>168</v>
      </c>
      <c r="C548" s="35" t="s">
        <v>169</v>
      </c>
      <c r="D548" s="35" t="s">
        <v>169</v>
      </c>
      <c r="E548" s="36" t="s">
        <v>7430</v>
      </c>
      <c r="F548" s="35" t="s">
        <v>7429</v>
      </c>
      <c r="G548" s="37" t="s">
        <v>7055</v>
      </c>
      <c r="H548" s="38">
        <v>12000</v>
      </c>
      <c r="I548" s="39">
        <v>1</v>
      </c>
      <c r="J548" s="40"/>
      <c r="K548" s="41"/>
      <c r="L548" s="76">
        <v>1</v>
      </c>
      <c r="M548" s="14"/>
      <c r="N548" s="15"/>
      <c r="O548" s="97">
        <v>1</v>
      </c>
      <c r="P548" s="97" t="s">
        <v>207</v>
      </c>
      <c r="Q548" s="146"/>
      <c r="R548" s="146"/>
      <c r="S548" s="78">
        <v>1</v>
      </c>
      <c r="T548" s="48">
        <v>12000</v>
      </c>
      <c r="U548" s="23"/>
      <c r="V548" s="24"/>
      <c r="W548" s="62" t="s">
        <v>4827</v>
      </c>
    </row>
    <row r="549" spans="1:23" ht="23.45" customHeight="1">
      <c r="A549" s="16" t="s">
        <v>170</v>
      </c>
      <c r="B549" s="16" t="s">
        <v>168</v>
      </c>
      <c r="C549" s="16" t="s">
        <v>169</v>
      </c>
      <c r="D549" s="16" t="s">
        <v>169</v>
      </c>
      <c r="E549" s="25" t="s">
        <v>11713</v>
      </c>
      <c r="F549" s="16" t="s">
        <v>6290</v>
      </c>
      <c r="G549" s="26" t="s">
        <v>60</v>
      </c>
      <c r="H549" s="27">
        <v>13000</v>
      </c>
      <c r="I549" s="28"/>
      <c r="J549" s="29"/>
      <c r="K549" s="12">
        <v>1</v>
      </c>
      <c r="L549" s="77"/>
      <c r="M549" s="10"/>
      <c r="N549" s="11">
        <v>1</v>
      </c>
      <c r="O549" s="97">
        <v>1</v>
      </c>
      <c r="P549" s="97" t="s">
        <v>207</v>
      </c>
      <c r="Q549" s="233"/>
      <c r="R549" s="147" t="s">
        <v>11756</v>
      </c>
      <c r="S549" s="78">
        <v>1</v>
      </c>
      <c r="T549" s="48">
        <v>0</v>
      </c>
      <c r="U549" s="23"/>
      <c r="V549" s="24"/>
      <c r="W549" s="62" t="s">
        <v>4827</v>
      </c>
    </row>
    <row r="550" spans="1:23" ht="23.45" customHeight="1">
      <c r="A550" s="16" t="s">
        <v>170</v>
      </c>
      <c r="B550" s="16" t="s">
        <v>168</v>
      </c>
      <c r="C550" s="16" t="s">
        <v>169</v>
      </c>
      <c r="D550" s="16" t="s">
        <v>169</v>
      </c>
      <c r="E550" s="25" t="s">
        <v>10054</v>
      </c>
      <c r="F550" s="16" t="s">
        <v>11712</v>
      </c>
      <c r="G550" s="26" t="s">
        <v>4764</v>
      </c>
      <c r="H550" s="27">
        <v>10500</v>
      </c>
      <c r="I550" s="28"/>
      <c r="J550" s="29"/>
      <c r="K550" s="12">
        <v>1</v>
      </c>
      <c r="L550" s="77"/>
      <c r="M550" s="10"/>
      <c r="N550" s="11">
        <v>1</v>
      </c>
      <c r="O550" s="97">
        <v>1</v>
      </c>
      <c r="P550" s="97" t="s">
        <v>207</v>
      </c>
      <c r="Q550" s="233"/>
      <c r="R550" s="147" t="s">
        <v>11756</v>
      </c>
      <c r="S550" s="78">
        <v>1</v>
      </c>
      <c r="T550" s="48">
        <v>0</v>
      </c>
      <c r="U550" s="23"/>
      <c r="V550" s="24"/>
      <c r="W550" s="62" t="s">
        <v>4827</v>
      </c>
    </row>
    <row r="551" spans="1:23" ht="23.45" customHeight="1">
      <c r="A551" s="16" t="s">
        <v>170</v>
      </c>
      <c r="B551" s="16" t="s">
        <v>168</v>
      </c>
      <c r="C551" s="16" t="s">
        <v>169</v>
      </c>
      <c r="D551" s="16" t="s">
        <v>169</v>
      </c>
      <c r="E551" s="25" t="s">
        <v>5311</v>
      </c>
      <c r="F551" s="16" t="s">
        <v>5310</v>
      </c>
      <c r="G551" s="26" t="s">
        <v>147</v>
      </c>
      <c r="H551" s="27">
        <v>12000</v>
      </c>
      <c r="I551" s="28"/>
      <c r="J551" s="29"/>
      <c r="K551" s="12">
        <v>1</v>
      </c>
      <c r="L551" s="77"/>
      <c r="M551" s="10"/>
      <c r="N551" s="11">
        <v>1</v>
      </c>
      <c r="O551" s="97">
        <v>1</v>
      </c>
      <c r="P551" s="97" t="s">
        <v>207</v>
      </c>
      <c r="Q551" s="233"/>
      <c r="R551" s="147" t="s">
        <v>12033</v>
      </c>
      <c r="S551" s="78">
        <v>1</v>
      </c>
      <c r="T551" s="48">
        <v>0</v>
      </c>
      <c r="U551" s="23"/>
      <c r="V551" s="24"/>
      <c r="W551" s="62" t="s">
        <v>4827</v>
      </c>
    </row>
    <row r="552" spans="1:23" ht="23.45" customHeight="1">
      <c r="A552" s="16" t="s">
        <v>170</v>
      </c>
      <c r="B552" s="16" t="s">
        <v>168</v>
      </c>
      <c r="C552" s="16" t="s">
        <v>169</v>
      </c>
      <c r="D552" s="16" t="s">
        <v>169</v>
      </c>
      <c r="E552" s="25" t="s">
        <v>5311</v>
      </c>
      <c r="F552" s="16" t="s">
        <v>5310</v>
      </c>
      <c r="G552" s="26" t="s">
        <v>147</v>
      </c>
      <c r="H552" s="27">
        <v>12000</v>
      </c>
      <c r="I552" s="28"/>
      <c r="J552" s="29"/>
      <c r="K552" s="12">
        <v>1</v>
      </c>
      <c r="L552" s="77"/>
      <c r="M552" s="10"/>
      <c r="N552" s="11"/>
      <c r="O552" s="107">
        <v>0</v>
      </c>
      <c r="P552" s="107" t="s">
        <v>207</v>
      </c>
      <c r="Q552" s="147"/>
      <c r="R552" s="147" t="s">
        <v>12351</v>
      </c>
      <c r="S552" s="78">
        <v>0</v>
      </c>
      <c r="T552" s="48">
        <v>0</v>
      </c>
      <c r="U552" s="23"/>
      <c r="V552" s="24"/>
      <c r="W552" s="62" t="s">
        <v>4827</v>
      </c>
    </row>
    <row r="553" spans="1:23" ht="23.45" customHeight="1">
      <c r="A553" s="30"/>
      <c r="B553" s="30"/>
      <c r="C553" s="30"/>
      <c r="D553" s="30"/>
      <c r="E553" s="31"/>
      <c r="F553" s="30"/>
      <c r="G553" s="32"/>
      <c r="H553" s="33"/>
      <c r="I553" s="39"/>
      <c r="J553" s="40"/>
      <c r="K553" s="34"/>
      <c r="L553" s="76"/>
      <c r="M553" s="14"/>
      <c r="N553" s="15"/>
      <c r="O553" s="97">
        <v>0</v>
      </c>
      <c r="P553" s="97" t="s">
        <v>207</v>
      </c>
      <c r="Q553" s="146"/>
      <c r="R553" s="217"/>
      <c r="S553" s="78">
        <v>0</v>
      </c>
      <c r="T553" s="49">
        <v>0</v>
      </c>
      <c r="U553" s="23"/>
      <c r="V553" s="24"/>
      <c r="W553" s="62" t="s">
        <v>207</v>
      </c>
    </row>
    <row r="554" spans="1:23" ht="23.45" customHeight="1">
      <c r="A554" s="35" t="s">
        <v>9678</v>
      </c>
      <c r="B554" s="35" t="s">
        <v>10549</v>
      </c>
      <c r="C554" s="35" t="s">
        <v>6949</v>
      </c>
      <c r="D554" s="35" t="s">
        <v>6949</v>
      </c>
      <c r="E554" s="36" t="s">
        <v>12155</v>
      </c>
      <c r="F554" s="35" t="s">
        <v>12315</v>
      </c>
      <c r="G554" s="37" t="s">
        <v>7064</v>
      </c>
      <c r="H554" s="38">
        <v>14000</v>
      </c>
      <c r="I554" s="39"/>
      <c r="J554" s="40">
        <v>2</v>
      </c>
      <c r="K554" s="41"/>
      <c r="L554" s="76"/>
      <c r="M554" s="14">
        <v>2</v>
      </c>
      <c r="N554" s="15"/>
      <c r="O554" s="97">
        <v>2</v>
      </c>
      <c r="P554" s="97" t="s">
        <v>207</v>
      </c>
      <c r="Q554" s="146"/>
      <c r="R554" s="146" t="s">
        <v>151</v>
      </c>
      <c r="S554" s="78">
        <v>2</v>
      </c>
      <c r="T554" s="48">
        <v>0</v>
      </c>
      <c r="U554" s="23">
        <v>28000</v>
      </c>
      <c r="V554" s="24">
        <v>45887</v>
      </c>
      <c r="W554" s="62" t="s">
        <v>9681</v>
      </c>
    </row>
    <row r="555" spans="1:23" ht="23.45" customHeight="1">
      <c r="A555" s="35"/>
      <c r="B555" s="35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97">
        <v>0</v>
      </c>
      <c r="P555" s="97" t="s">
        <v>207</v>
      </c>
      <c r="Q555" s="146"/>
      <c r="R555" s="146"/>
      <c r="S555" s="78">
        <v>0</v>
      </c>
      <c r="T555" s="49">
        <v>0</v>
      </c>
      <c r="U555" s="23"/>
      <c r="V555" s="24"/>
      <c r="W555" s="62" t="s">
        <v>207</v>
      </c>
    </row>
    <row r="556" spans="1:23" ht="23.45" customHeight="1">
      <c r="A556" s="16" t="s">
        <v>5739</v>
      </c>
      <c r="B556" s="16" t="s">
        <v>10769</v>
      </c>
      <c r="C556" s="16" t="s">
        <v>2042</v>
      </c>
      <c r="D556" s="16" t="s">
        <v>490</v>
      </c>
      <c r="E556" s="25" t="s">
        <v>5399</v>
      </c>
      <c r="F556" s="16" t="s">
        <v>5987</v>
      </c>
      <c r="G556" s="26" t="s">
        <v>6308</v>
      </c>
      <c r="H556" s="27">
        <v>12500</v>
      </c>
      <c r="I556" s="28"/>
      <c r="J556" s="29"/>
      <c r="K556" s="12">
        <v>1</v>
      </c>
      <c r="L556" s="77"/>
      <c r="M556" s="10"/>
      <c r="N556" s="11"/>
      <c r="O556" s="107">
        <v>0</v>
      </c>
      <c r="P556" s="107" t="s">
        <v>207</v>
      </c>
      <c r="Q556" s="147"/>
      <c r="R556" s="147" t="s">
        <v>12359</v>
      </c>
      <c r="S556" s="78">
        <v>0</v>
      </c>
      <c r="T556" s="49">
        <v>0</v>
      </c>
      <c r="U556" s="23"/>
      <c r="V556" s="24"/>
      <c r="W556" s="62" t="s">
        <v>221</v>
      </c>
    </row>
    <row r="557" spans="1:23" ht="23.45" customHeight="1">
      <c r="A557" s="30"/>
      <c r="B557" s="30"/>
      <c r="C557" s="30"/>
      <c r="D557" s="30"/>
      <c r="E557" s="31"/>
      <c r="F557" s="30"/>
      <c r="G557" s="32"/>
      <c r="H557" s="33"/>
      <c r="I557" s="39"/>
      <c r="J557" s="40"/>
      <c r="K557" s="34"/>
      <c r="L557" s="76"/>
      <c r="M557" s="14"/>
      <c r="N557" s="15"/>
      <c r="O557" s="97">
        <v>0</v>
      </c>
      <c r="P557" s="97" t="s">
        <v>207</v>
      </c>
      <c r="Q557" s="146"/>
      <c r="R557" s="217"/>
      <c r="S557" s="78">
        <v>0</v>
      </c>
      <c r="T557" s="49">
        <v>0</v>
      </c>
      <c r="U557" s="23"/>
      <c r="V557" s="24"/>
      <c r="W557" s="62" t="s">
        <v>207</v>
      </c>
    </row>
    <row r="558" spans="1:23" ht="23.45" customHeight="1">
      <c r="A558" s="35" t="s">
        <v>6702</v>
      </c>
      <c r="B558" s="35" t="s">
        <v>11279</v>
      </c>
      <c r="C558" s="35" t="s">
        <v>6436</v>
      </c>
      <c r="D558" s="35" t="s">
        <v>6436</v>
      </c>
      <c r="E558" s="36" t="s">
        <v>12417</v>
      </c>
      <c r="F558" s="35" t="s">
        <v>7688</v>
      </c>
      <c r="G558" s="37" t="s">
        <v>7515</v>
      </c>
      <c r="H558" s="38">
        <v>13000</v>
      </c>
      <c r="I558" s="39">
        <v>3</v>
      </c>
      <c r="J558" s="40"/>
      <c r="K558" s="41"/>
      <c r="L558" s="76">
        <v>3</v>
      </c>
      <c r="M558" s="14"/>
      <c r="N558" s="15"/>
      <c r="O558" s="97">
        <v>3</v>
      </c>
      <c r="P558" s="97" t="s">
        <v>207</v>
      </c>
      <c r="Q558" s="146"/>
      <c r="R558" s="146"/>
      <c r="S558" s="78">
        <v>3</v>
      </c>
      <c r="T558" s="48">
        <v>39000</v>
      </c>
      <c r="U558" s="23"/>
      <c r="V558" s="24"/>
      <c r="W558" s="62" t="s">
        <v>6705</v>
      </c>
    </row>
    <row r="559" spans="1:23" ht="23.45" customHeight="1">
      <c r="A559" s="35" t="s">
        <v>6702</v>
      </c>
      <c r="B559" s="35" t="s">
        <v>11279</v>
      </c>
      <c r="C559" s="35" t="s">
        <v>6436</v>
      </c>
      <c r="D559" s="35" t="s">
        <v>6436</v>
      </c>
      <c r="E559" s="36" t="s">
        <v>7869</v>
      </c>
      <c r="F559" s="35" t="s">
        <v>7867</v>
      </c>
      <c r="G559" s="37" t="s">
        <v>7079</v>
      </c>
      <c r="H559" s="38">
        <v>13000</v>
      </c>
      <c r="I559" s="39">
        <v>70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227" t="s">
        <v>12462</v>
      </c>
      <c r="R559" s="219" t="s">
        <v>12463</v>
      </c>
      <c r="S559" s="78">
        <v>0</v>
      </c>
      <c r="T559" s="48">
        <v>910000</v>
      </c>
      <c r="U559" s="23"/>
      <c r="V559" s="24"/>
      <c r="W559" s="62" t="s">
        <v>6705</v>
      </c>
    </row>
    <row r="560" spans="1:23" ht="23.45" customHeight="1">
      <c r="A560" s="35" t="s">
        <v>6702</v>
      </c>
      <c r="B560" s="35" t="s">
        <v>11279</v>
      </c>
      <c r="C560" s="35" t="s">
        <v>6436</v>
      </c>
      <c r="D560" s="35" t="s">
        <v>6436</v>
      </c>
      <c r="E560" s="36" t="s">
        <v>7869</v>
      </c>
      <c r="F560" s="35" t="s">
        <v>7867</v>
      </c>
      <c r="G560" s="37" t="s">
        <v>12418</v>
      </c>
      <c r="H560" s="38">
        <v>13000</v>
      </c>
      <c r="I560" s="39">
        <v>70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/>
      <c r="R560" s="146"/>
      <c r="S560" s="78">
        <v>0</v>
      </c>
      <c r="T560" s="48">
        <v>0</v>
      </c>
      <c r="U560" s="23"/>
      <c r="V560" s="24"/>
      <c r="W560" s="62" t="s">
        <v>6705</v>
      </c>
    </row>
    <row r="561" spans="1:23" ht="23.45" customHeight="1">
      <c r="A561" s="16" t="s">
        <v>9439</v>
      </c>
      <c r="B561" s="16" t="s">
        <v>11279</v>
      </c>
      <c r="C561" s="16" t="s">
        <v>6436</v>
      </c>
      <c r="D561" s="16" t="s">
        <v>6436</v>
      </c>
      <c r="E561" s="25" t="s">
        <v>9434</v>
      </c>
      <c r="F561" s="16" t="s">
        <v>9432</v>
      </c>
      <c r="G561" s="26" t="s">
        <v>5183</v>
      </c>
      <c r="H561" s="27">
        <v>13000</v>
      </c>
      <c r="I561" s="28"/>
      <c r="J561" s="29"/>
      <c r="K561" s="84">
        <v>1</v>
      </c>
      <c r="L561" s="77"/>
      <c r="M561" s="10"/>
      <c r="N561" s="11">
        <v>1</v>
      </c>
      <c r="O561" s="97">
        <v>1</v>
      </c>
      <c r="P561" s="97" t="s">
        <v>207</v>
      </c>
      <c r="Q561" s="242"/>
      <c r="R561" s="147" t="s">
        <v>11765</v>
      </c>
      <c r="S561" s="78">
        <v>1</v>
      </c>
      <c r="T561" s="48">
        <v>0</v>
      </c>
      <c r="U561" s="23"/>
      <c r="V561" s="24"/>
      <c r="W561" s="62" t="s">
        <v>6705</v>
      </c>
    </row>
    <row r="562" spans="1:23" ht="23.45" customHeight="1">
      <c r="A562" s="16" t="s">
        <v>9439</v>
      </c>
      <c r="B562" s="16" t="s">
        <v>11279</v>
      </c>
      <c r="C562" s="16" t="s">
        <v>6436</v>
      </c>
      <c r="D562" s="16" t="s">
        <v>6436</v>
      </c>
      <c r="E562" s="25" t="s">
        <v>12324</v>
      </c>
      <c r="F562" s="16" t="s">
        <v>12301</v>
      </c>
      <c r="G562" s="26" t="s">
        <v>147</v>
      </c>
      <c r="H562" s="27">
        <v>13000</v>
      </c>
      <c r="I562" s="28"/>
      <c r="J562" s="29"/>
      <c r="K562" s="12">
        <v>1</v>
      </c>
      <c r="L562" s="77"/>
      <c r="M562" s="10"/>
      <c r="N562" s="11"/>
      <c r="O562" s="107">
        <v>0</v>
      </c>
      <c r="P562" s="107" t="s">
        <v>207</v>
      </c>
      <c r="Q562" s="147"/>
      <c r="R562" s="147" t="s">
        <v>12365</v>
      </c>
      <c r="S562" s="78">
        <v>0</v>
      </c>
      <c r="T562" s="48">
        <v>0</v>
      </c>
      <c r="U562" s="23"/>
      <c r="V562" s="24"/>
      <c r="W562" s="62" t="s">
        <v>6705</v>
      </c>
    </row>
    <row r="563" spans="1:23" ht="23.45" customHeight="1">
      <c r="A563" s="30"/>
      <c r="B563" s="30"/>
      <c r="C563" s="30"/>
      <c r="D563" s="30"/>
      <c r="E563" s="31"/>
      <c r="F563" s="30"/>
      <c r="G563" s="32"/>
      <c r="H563" s="33"/>
      <c r="I563" s="39"/>
      <c r="J563" s="40"/>
      <c r="K563" s="34"/>
      <c r="L563" s="76"/>
      <c r="M563" s="14"/>
      <c r="N563" s="15"/>
      <c r="O563" s="97">
        <v>0</v>
      </c>
      <c r="P563" s="97" t="s">
        <v>207</v>
      </c>
      <c r="Q563" s="146"/>
      <c r="R563" s="217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4740</v>
      </c>
      <c r="B564" s="35" t="s">
        <v>11167</v>
      </c>
      <c r="C564" s="35" t="s">
        <v>4743</v>
      </c>
      <c r="D564" s="35" t="s">
        <v>4743</v>
      </c>
      <c r="E564" s="36" t="s">
        <v>7758</v>
      </c>
      <c r="F564" s="35" t="s">
        <v>7757</v>
      </c>
      <c r="G564" s="37" t="s">
        <v>7104</v>
      </c>
      <c r="H564" s="38">
        <v>15000</v>
      </c>
      <c r="I564" s="39">
        <v>1</v>
      </c>
      <c r="J564" s="40"/>
      <c r="K564" s="41"/>
      <c r="L564" s="76">
        <v>1</v>
      </c>
      <c r="M564" s="14"/>
      <c r="N564" s="15"/>
      <c r="O564" s="97">
        <v>1</v>
      </c>
      <c r="P564" s="97" t="s">
        <v>207</v>
      </c>
      <c r="Q564" s="146"/>
      <c r="R564" s="146"/>
      <c r="S564" s="78">
        <v>1</v>
      </c>
      <c r="T564" s="48">
        <v>15000</v>
      </c>
      <c r="U564" s="23"/>
      <c r="V564" s="24"/>
      <c r="W564" s="62" t="s">
        <v>492</v>
      </c>
    </row>
    <row r="565" spans="1:23" ht="23.45" customHeight="1">
      <c r="A565" s="35" t="s">
        <v>4740</v>
      </c>
      <c r="B565" s="35" t="s">
        <v>11167</v>
      </c>
      <c r="C565" s="35" t="s">
        <v>4743</v>
      </c>
      <c r="D565" s="35" t="s">
        <v>4743</v>
      </c>
      <c r="E565" s="36" t="s">
        <v>7946</v>
      </c>
      <c r="F565" s="35" t="s">
        <v>7757</v>
      </c>
      <c r="G565" s="37" t="s">
        <v>7947</v>
      </c>
      <c r="H565" s="38">
        <v>15000</v>
      </c>
      <c r="I565" s="39"/>
      <c r="J565" s="40">
        <v>5</v>
      </c>
      <c r="K565" s="41"/>
      <c r="L565" s="76"/>
      <c r="M565" s="14"/>
      <c r="N565" s="15"/>
      <c r="O565" s="97">
        <v>0</v>
      </c>
      <c r="P565" s="97" t="s">
        <v>207</v>
      </c>
      <c r="Q565" s="146" t="s">
        <v>11178</v>
      </c>
      <c r="R565" s="146" t="s">
        <v>143</v>
      </c>
      <c r="S565" s="78">
        <v>0</v>
      </c>
      <c r="T565" s="48">
        <v>0</v>
      </c>
      <c r="U565" s="23">
        <v>75000</v>
      </c>
      <c r="V565" s="24">
        <v>45887</v>
      </c>
      <c r="W565" s="62" t="s">
        <v>492</v>
      </c>
    </row>
    <row r="566" spans="1:23" ht="23.45" customHeight="1">
      <c r="A566" s="35" t="s">
        <v>4740</v>
      </c>
      <c r="B566" s="35" t="s">
        <v>11167</v>
      </c>
      <c r="C566" s="35" t="s">
        <v>4743</v>
      </c>
      <c r="D566" s="35" t="s">
        <v>4743</v>
      </c>
      <c r="E566" s="36" t="s">
        <v>9747</v>
      </c>
      <c r="F566" s="35" t="s">
        <v>7400</v>
      </c>
      <c r="G566" s="37" t="s">
        <v>5959</v>
      </c>
      <c r="H566" s="38">
        <v>13000</v>
      </c>
      <c r="I566" s="39">
        <v>1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227" t="s">
        <v>12441</v>
      </c>
      <c r="R566" s="146" t="s">
        <v>12460</v>
      </c>
      <c r="S566" s="78">
        <v>0</v>
      </c>
      <c r="T566" s="48">
        <v>13000</v>
      </c>
      <c r="U566" s="23"/>
      <c r="V566" s="24"/>
      <c r="W566" s="62" t="s">
        <v>492</v>
      </c>
    </row>
    <row r="567" spans="1:23" ht="23.45" customHeight="1">
      <c r="A567" s="35" t="s">
        <v>4740</v>
      </c>
      <c r="B567" s="35" t="s">
        <v>11167</v>
      </c>
      <c r="C567" s="35" t="s">
        <v>4743</v>
      </c>
      <c r="D567" s="35" t="s">
        <v>4743</v>
      </c>
      <c r="E567" s="36" t="s">
        <v>7399</v>
      </c>
      <c r="F567" s="35" t="s">
        <v>7400</v>
      </c>
      <c r="G567" s="37" t="s">
        <v>7064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13000</v>
      </c>
      <c r="U567" s="23"/>
      <c r="V567" s="24"/>
      <c r="W567" s="62" t="s">
        <v>492</v>
      </c>
    </row>
    <row r="568" spans="1:23" ht="23.45" customHeight="1">
      <c r="A568" s="16" t="s">
        <v>6070</v>
      </c>
      <c r="B568" s="16" t="s">
        <v>11167</v>
      </c>
      <c r="C568" s="16" t="s">
        <v>4743</v>
      </c>
      <c r="D568" s="16" t="s">
        <v>4743</v>
      </c>
      <c r="E568" s="25" t="s">
        <v>5954</v>
      </c>
      <c r="F568" s="16" t="s">
        <v>5237</v>
      </c>
      <c r="G568" s="26" t="s">
        <v>6071</v>
      </c>
      <c r="H568" s="27">
        <v>15000</v>
      </c>
      <c r="I568" s="28"/>
      <c r="J568" s="29"/>
      <c r="K568" s="125">
        <v>2</v>
      </c>
      <c r="L568" s="77"/>
      <c r="M568" s="10"/>
      <c r="N568" s="11"/>
      <c r="O568" s="97">
        <v>0</v>
      </c>
      <c r="P568" s="97" t="s">
        <v>207</v>
      </c>
      <c r="Q568" s="242" t="s">
        <v>12460</v>
      </c>
      <c r="R568" s="147" t="s">
        <v>11756</v>
      </c>
      <c r="S568" s="78">
        <v>0</v>
      </c>
      <c r="T568" s="48">
        <v>0</v>
      </c>
      <c r="U568" s="23"/>
      <c r="V568" s="24"/>
      <c r="W568" s="62" t="s">
        <v>492</v>
      </c>
    </row>
    <row r="569" spans="1:23" ht="23.45" customHeight="1">
      <c r="A569" s="16"/>
      <c r="B569" s="16"/>
      <c r="C569" s="16"/>
      <c r="D569" s="16"/>
      <c r="E569" s="25"/>
      <c r="F569" s="16"/>
      <c r="G569" s="26"/>
      <c r="H569" s="27"/>
      <c r="I569" s="28"/>
      <c r="J569" s="29"/>
      <c r="K569" s="125"/>
      <c r="L569" s="77"/>
      <c r="M569" s="10"/>
      <c r="N569" s="11"/>
      <c r="O569" s="97">
        <v>0</v>
      </c>
      <c r="P569" s="97" t="s">
        <v>207</v>
      </c>
      <c r="Q569" s="242"/>
      <c r="R569" s="147"/>
      <c r="S569" s="78">
        <v>0</v>
      </c>
      <c r="T569" s="49">
        <v>0</v>
      </c>
      <c r="U569" s="23"/>
      <c r="V569" s="24"/>
      <c r="W569" s="62" t="s">
        <v>207</v>
      </c>
    </row>
    <row r="570" spans="1:23" ht="23.45" customHeight="1">
      <c r="A570" s="35" t="s">
        <v>4776</v>
      </c>
      <c r="B570" s="35" t="s">
        <v>11074</v>
      </c>
      <c r="C570" s="35" t="s">
        <v>4778</v>
      </c>
      <c r="D570" s="35" t="s">
        <v>4778</v>
      </c>
      <c r="E570" s="36" t="s">
        <v>7723</v>
      </c>
      <c r="F570" s="35" t="s">
        <v>7402</v>
      </c>
      <c r="G570" s="37" t="s">
        <v>6875</v>
      </c>
      <c r="H570" s="38">
        <v>4000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4000</v>
      </c>
      <c r="U570" s="23"/>
      <c r="V570" s="24"/>
      <c r="W570" s="62" t="s">
        <v>4780</v>
      </c>
    </row>
    <row r="571" spans="1:23" ht="23.45" customHeight="1">
      <c r="A571" s="35" t="s">
        <v>4776</v>
      </c>
      <c r="B571" s="35" t="s">
        <v>11074</v>
      </c>
      <c r="C571" s="35" t="s">
        <v>4778</v>
      </c>
      <c r="D571" s="35" t="s">
        <v>4778</v>
      </c>
      <c r="E571" s="36" t="s">
        <v>9804</v>
      </c>
      <c r="F571" s="35" t="s">
        <v>7402</v>
      </c>
      <c r="G571" s="37" t="s">
        <v>6756</v>
      </c>
      <c r="H571" s="38">
        <v>4000</v>
      </c>
      <c r="I571" s="39">
        <v>2</v>
      </c>
      <c r="J571" s="40"/>
      <c r="K571" s="41"/>
      <c r="L571" s="76">
        <v>2</v>
      </c>
      <c r="M571" s="14"/>
      <c r="N571" s="15"/>
      <c r="O571" s="97">
        <v>2</v>
      </c>
      <c r="P571" s="97" t="s">
        <v>207</v>
      </c>
      <c r="Q571" s="146"/>
      <c r="R571" s="146"/>
      <c r="S571" s="78">
        <v>2</v>
      </c>
      <c r="T571" s="48">
        <v>8000</v>
      </c>
      <c r="U571" s="23"/>
      <c r="V571" s="24"/>
      <c r="W571" s="62" t="s">
        <v>4780</v>
      </c>
    </row>
    <row r="572" spans="1:23" ht="23.45" customHeight="1">
      <c r="A572" s="35" t="s">
        <v>4776</v>
      </c>
      <c r="B572" s="35" t="s">
        <v>11074</v>
      </c>
      <c r="C572" s="35" t="s">
        <v>4778</v>
      </c>
      <c r="D572" s="35" t="s">
        <v>4778</v>
      </c>
      <c r="E572" s="36" t="s">
        <v>9807</v>
      </c>
      <c r="F572" s="35" t="s">
        <v>9806</v>
      </c>
      <c r="G572" s="37" t="s">
        <v>6756</v>
      </c>
      <c r="H572" s="38">
        <v>4000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4000</v>
      </c>
      <c r="U572" s="23"/>
      <c r="V572" s="24"/>
      <c r="W572" s="62" t="s">
        <v>4780</v>
      </c>
    </row>
    <row r="573" spans="1:23" ht="23.45" customHeight="1">
      <c r="A573" s="35"/>
      <c r="B573" s="35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15"/>
      <c r="O573" s="97">
        <v>0</v>
      </c>
      <c r="P573" s="97" t="s">
        <v>207</v>
      </c>
      <c r="Q573" s="146"/>
      <c r="R573" s="146"/>
      <c r="S573" s="78">
        <v>0</v>
      </c>
      <c r="T573" s="49">
        <v>0</v>
      </c>
      <c r="U573" s="23"/>
      <c r="V573" s="24"/>
      <c r="W573" s="62" t="s">
        <v>207</v>
      </c>
    </row>
    <row r="574" spans="1:23" ht="23.45" customHeight="1">
      <c r="A574" s="16" t="s">
        <v>9940</v>
      </c>
      <c r="B574" s="16" t="s">
        <v>10884</v>
      </c>
      <c r="C574" s="16" t="s">
        <v>6801</v>
      </c>
      <c r="D574" s="16" t="s">
        <v>6801</v>
      </c>
      <c r="E574" s="25" t="s">
        <v>12323</v>
      </c>
      <c r="F574" s="16" t="s">
        <v>7002</v>
      </c>
      <c r="G574" s="26" t="s">
        <v>146</v>
      </c>
      <c r="H574" s="27">
        <v>13000</v>
      </c>
      <c r="I574" s="28"/>
      <c r="J574" s="29"/>
      <c r="K574" s="12">
        <v>1</v>
      </c>
      <c r="L574" s="77"/>
      <c r="M574" s="10"/>
      <c r="N574" s="11"/>
      <c r="O574" s="107">
        <v>0</v>
      </c>
      <c r="P574" s="107" t="s">
        <v>207</v>
      </c>
      <c r="Q574" s="147"/>
      <c r="R574" s="147" t="s">
        <v>12363</v>
      </c>
      <c r="S574" s="78">
        <v>0</v>
      </c>
      <c r="T574" s="49">
        <v>0</v>
      </c>
      <c r="U574" s="23"/>
      <c r="V574" s="24"/>
      <c r="W574" s="62" t="s">
        <v>6803</v>
      </c>
    </row>
    <row r="575" spans="1:23" ht="23.45" customHeight="1">
      <c r="A575" s="16" t="s">
        <v>9940</v>
      </c>
      <c r="B575" s="16" t="s">
        <v>10884</v>
      </c>
      <c r="C575" s="16" t="s">
        <v>6801</v>
      </c>
      <c r="D575" s="16" t="s">
        <v>6801</v>
      </c>
      <c r="E575" s="25" t="s">
        <v>7003</v>
      </c>
      <c r="F575" s="16" t="s">
        <v>7002</v>
      </c>
      <c r="G575" s="26" t="s">
        <v>9941</v>
      </c>
      <c r="H575" s="27">
        <v>13000</v>
      </c>
      <c r="I575" s="28"/>
      <c r="J575" s="29"/>
      <c r="K575" s="12">
        <v>1</v>
      </c>
      <c r="L575" s="77"/>
      <c r="M575" s="10"/>
      <c r="N575" s="11"/>
      <c r="O575" s="107">
        <v>0</v>
      </c>
      <c r="P575" s="107" t="s">
        <v>207</v>
      </c>
      <c r="Q575" s="147"/>
      <c r="R575" s="147" t="s">
        <v>12362</v>
      </c>
      <c r="S575" s="78">
        <v>0</v>
      </c>
      <c r="T575" s="49">
        <v>0</v>
      </c>
      <c r="U575" s="23"/>
      <c r="V575" s="24"/>
      <c r="W575" s="62" t="s">
        <v>6803</v>
      </c>
    </row>
    <row r="576" spans="1:23" ht="23.45" customHeight="1">
      <c r="A576" s="30"/>
      <c r="B576" s="30"/>
      <c r="C576" s="30"/>
      <c r="D576" s="30"/>
      <c r="E576" s="31"/>
      <c r="F576" s="30"/>
      <c r="G576" s="32"/>
      <c r="H576" s="33"/>
      <c r="I576" s="39"/>
      <c r="J576" s="40"/>
      <c r="K576" s="34"/>
      <c r="L576" s="76"/>
      <c r="M576" s="14"/>
      <c r="N576" s="15"/>
      <c r="O576" s="97">
        <v>0</v>
      </c>
      <c r="P576" s="97" t="s">
        <v>207</v>
      </c>
      <c r="Q576" s="146"/>
      <c r="R576" s="217"/>
      <c r="S576" s="78">
        <v>0</v>
      </c>
      <c r="T576" s="49">
        <v>0</v>
      </c>
      <c r="U576" s="23"/>
      <c r="V576" s="24"/>
      <c r="W576" s="62" t="s">
        <v>207</v>
      </c>
    </row>
    <row r="577" spans="1:23" ht="23.45" customHeight="1">
      <c r="A577" s="35" t="s">
        <v>389</v>
      </c>
      <c r="B577" s="35" t="s">
        <v>390</v>
      </c>
      <c r="C577" s="35" t="s">
        <v>391</v>
      </c>
      <c r="D577" s="35" t="s">
        <v>391</v>
      </c>
      <c r="E577" s="36" t="s">
        <v>7699</v>
      </c>
      <c r="F577" s="35" t="s">
        <v>7417</v>
      </c>
      <c r="G577" s="37" t="s">
        <v>6875</v>
      </c>
      <c r="H577" s="38">
        <v>13000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26000</v>
      </c>
      <c r="U577" s="23"/>
      <c r="V577" s="24"/>
      <c r="W577" s="62" t="s">
        <v>4849</v>
      </c>
    </row>
    <row r="578" spans="1:23" ht="23.45" customHeight="1">
      <c r="A578" s="35" t="s">
        <v>389</v>
      </c>
      <c r="B578" s="35" t="s">
        <v>390</v>
      </c>
      <c r="C578" s="35" t="s">
        <v>391</v>
      </c>
      <c r="D578" s="35" t="s">
        <v>391</v>
      </c>
      <c r="E578" s="36" t="s">
        <v>7416</v>
      </c>
      <c r="F578" s="35" t="s">
        <v>7417</v>
      </c>
      <c r="G578" s="37" t="s">
        <v>7064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13000</v>
      </c>
      <c r="U578" s="23"/>
      <c r="V578" s="24"/>
      <c r="W578" s="62" t="s">
        <v>4849</v>
      </c>
    </row>
    <row r="579" spans="1:23" ht="23.4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35" t="s">
        <v>6209</v>
      </c>
      <c r="B580" s="35" t="s">
        <v>10551</v>
      </c>
      <c r="C580" s="35" t="s">
        <v>6211</v>
      </c>
      <c r="D580" s="35" t="s">
        <v>6041</v>
      </c>
      <c r="E580" s="36" t="s">
        <v>10141</v>
      </c>
      <c r="F580" s="35" t="s">
        <v>10142</v>
      </c>
      <c r="G580" s="37" t="s">
        <v>7067</v>
      </c>
      <c r="H580" s="38">
        <v>12000</v>
      </c>
      <c r="I580" s="39">
        <v>1</v>
      </c>
      <c r="J580" s="40"/>
      <c r="K580" s="41"/>
      <c r="L580" s="76">
        <v>1</v>
      </c>
      <c r="M580" s="14"/>
      <c r="N580" s="15"/>
      <c r="O580" s="97">
        <v>1</v>
      </c>
      <c r="P580" s="97" t="s">
        <v>207</v>
      </c>
      <c r="Q580" s="146"/>
      <c r="R580" s="146"/>
      <c r="S580" s="78">
        <v>1</v>
      </c>
      <c r="T580" s="48">
        <v>12000</v>
      </c>
      <c r="U580" s="23"/>
      <c r="V580" s="24"/>
      <c r="W580" s="62" t="s">
        <v>6213</v>
      </c>
    </row>
    <row r="581" spans="1:23" ht="23.45" customHeight="1">
      <c r="A581" s="35" t="s">
        <v>6209</v>
      </c>
      <c r="B581" s="35" t="s">
        <v>10551</v>
      </c>
      <c r="C581" s="35" t="s">
        <v>6211</v>
      </c>
      <c r="D581" s="35" t="s">
        <v>6041</v>
      </c>
      <c r="E581" s="36" t="s">
        <v>7422</v>
      </c>
      <c r="F581" s="35" t="s">
        <v>7421</v>
      </c>
      <c r="G581" s="37" t="s">
        <v>7423</v>
      </c>
      <c r="H581" s="38">
        <v>10000</v>
      </c>
      <c r="I581" s="39"/>
      <c r="J581" s="40">
        <v>9</v>
      </c>
      <c r="K581" s="41"/>
      <c r="L581" s="76"/>
      <c r="M581" s="14">
        <v>9</v>
      </c>
      <c r="N581" s="15"/>
      <c r="O581" s="97">
        <v>9</v>
      </c>
      <c r="P581" s="97" t="s">
        <v>207</v>
      </c>
      <c r="Q581" s="146"/>
      <c r="R581" s="146" t="s">
        <v>5186</v>
      </c>
      <c r="S581" s="78">
        <v>9</v>
      </c>
      <c r="T581" s="48">
        <v>0</v>
      </c>
      <c r="U581" s="23">
        <v>90000</v>
      </c>
      <c r="V581" s="24">
        <v>45882</v>
      </c>
      <c r="W581" s="62" t="s">
        <v>6213</v>
      </c>
    </row>
    <row r="582" spans="1:23" ht="23.45" customHeight="1">
      <c r="A582" s="16" t="s">
        <v>6730</v>
      </c>
      <c r="B582" s="16" t="s">
        <v>10551</v>
      </c>
      <c r="C582" s="16" t="s">
        <v>6211</v>
      </c>
      <c r="D582" s="16" t="s">
        <v>6041</v>
      </c>
      <c r="E582" s="25" t="s">
        <v>6719</v>
      </c>
      <c r="F582" s="16" t="s">
        <v>6292</v>
      </c>
      <c r="G582" s="26" t="s">
        <v>60</v>
      </c>
      <c r="H582" s="27">
        <v>10000</v>
      </c>
      <c r="I582" s="28"/>
      <c r="J582" s="29"/>
      <c r="K582" s="84">
        <v>1</v>
      </c>
      <c r="L582" s="77"/>
      <c r="M582" s="10"/>
      <c r="N582" s="11"/>
      <c r="O582" s="97">
        <v>0</v>
      </c>
      <c r="P582" s="97" t="s">
        <v>207</v>
      </c>
      <c r="Q582" s="231" t="s">
        <v>12455</v>
      </c>
      <c r="R582" s="147" t="s">
        <v>12040</v>
      </c>
      <c r="S582" s="78">
        <v>0</v>
      </c>
      <c r="T582" s="48">
        <v>-10000</v>
      </c>
      <c r="U582" s="23"/>
      <c r="V582" s="24"/>
      <c r="W582" s="62" t="s">
        <v>6213</v>
      </c>
    </row>
    <row r="583" spans="1:23" ht="23.45" customHeight="1">
      <c r="A583" s="30" t="s">
        <v>6730</v>
      </c>
      <c r="B583" s="69" t="s">
        <v>10551</v>
      </c>
      <c r="C583" s="30" t="s">
        <v>6211</v>
      </c>
      <c r="D583" s="30" t="s">
        <v>6041</v>
      </c>
      <c r="E583" s="31" t="s">
        <v>12475</v>
      </c>
      <c r="F583" s="30" t="s">
        <v>12474</v>
      </c>
      <c r="G583" s="32" t="s">
        <v>130</v>
      </c>
      <c r="H583" s="33">
        <v>12000</v>
      </c>
      <c r="I583" s="39"/>
      <c r="J583" s="40"/>
      <c r="K583" s="34">
        <v>1</v>
      </c>
      <c r="L583" s="77"/>
      <c r="M583" s="10"/>
      <c r="N583" s="11"/>
      <c r="O583" s="97">
        <v>0</v>
      </c>
      <c r="P583" s="97" t="s">
        <v>207</v>
      </c>
      <c r="Q583" s="146"/>
      <c r="R583" s="217" t="s">
        <v>12501</v>
      </c>
      <c r="S583" s="78">
        <v>0</v>
      </c>
      <c r="T583" s="48">
        <v>0</v>
      </c>
      <c r="U583" s="23"/>
      <c r="V583" s="24"/>
      <c r="W583" s="62" t="s">
        <v>6213</v>
      </c>
    </row>
    <row r="584" spans="1:23" ht="23.45" customHeight="1">
      <c r="A584" s="168"/>
      <c r="B584" s="168"/>
      <c r="C584" s="168"/>
      <c r="D584" s="168"/>
      <c r="E584" s="169"/>
      <c r="F584" s="168"/>
      <c r="G584" s="170"/>
      <c r="H584" s="171"/>
      <c r="I584" s="172"/>
      <c r="J584" s="173"/>
      <c r="K584" s="174"/>
      <c r="L584" s="175"/>
      <c r="M584" s="176"/>
      <c r="N584" s="177"/>
      <c r="O584" s="97">
        <v>0</v>
      </c>
      <c r="P584" s="97" t="s">
        <v>207</v>
      </c>
      <c r="Q584" s="305"/>
      <c r="R584" s="216"/>
      <c r="S584" s="78">
        <v>0</v>
      </c>
      <c r="T584" s="49">
        <v>0</v>
      </c>
      <c r="U584" s="23"/>
      <c r="V584" s="24"/>
      <c r="W584" s="62" t="s">
        <v>207</v>
      </c>
    </row>
    <row r="585" spans="1:23" ht="23.4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12419</v>
      </c>
      <c r="F585" s="35" t="s">
        <v>10037</v>
      </c>
      <c r="G585" s="37" t="s">
        <v>12420</v>
      </c>
      <c r="H585" s="38">
        <v>15000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15000</v>
      </c>
      <c r="U585" s="23"/>
      <c r="V585" s="24"/>
      <c r="W585" s="62" t="s">
        <v>4828</v>
      </c>
    </row>
    <row r="586" spans="1:23" ht="23.4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12421</v>
      </c>
      <c r="F586" s="35" t="s">
        <v>12422</v>
      </c>
      <c r="G586" s="37" t="s">
        <v>12423</v>
      </c>
      <c r="H586" s="38">
        <v>15000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15000</v>
      </c>
      <c r="U586" s="23"/>
      <c r="V586" s="24"/>
      <c r="W586" s="62" t="s">
        <v>4828</v>
      </c>
    </row>
    <row r="587" spans="1:23" ht="23.4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12424</v>
      </c>
      <c r="F587" s="35" t="s">
        <v>12422</v>
      </c>
      <c r="G587" s="37" t="s">
        <v>12425</v>
      </c>
      <c r="H587" s="38">
        <v>15000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15000</v>
      </c>
      <c r="U587" s="23"/>
      <c r="V587" s="24"/>
      <c r="W587" s="62" t="s">
        <v>4828</v>
      </c>
    </row>
    <row r="588" spans="1:23" ht="23.4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7951</v>
      </c>
      <c r="F588" s="35" t="s">
        <v>7441</v>
      </c>
      <c r="G588" s="37" t="s">
        <v>7952</v>
      </c>
      <c r="H588" s="38">
        <v>13000</v>
      </c>
      <c r="I588" s="39">
        <v>1</v>
      </c>
      <c r="J588" s="40"/>
      <c r="K588" s="41"/>
      <c r="L588" s="76">
        <v>1</v>
      </c>
      <c r="M588" s="14"/>
      <c r="N588" s="15"/>
      <c r="O588" s="97">
        <v>1</v>
      </c>
      <c r="P588" s="97" t="s">
        <v>207</v>
      </c>
      <c r="Q588" s="146"/>
      <c r="R588" s="146"/>
      <c r="S588" s="78">
        <v>1</v>
      </c>
      <c r="T588" s="48">
        <v>13000</v>
      </c>
      <c r="U588" s="23"/>
      <c r="V588" s="24"/>
      <c r="W588" s="62" t="s">
        <v>4828</v>
      </c>
    </row>
    <row r="589" spans="1:23" ht="23.4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9471</v>
      </c>
      <c r="F589" s="35" t="s">
        <v>7441</v>
      </c>
      <c r="G589" s="37" t="s">
        <v>7794</v>
      </c>
      <c r="H589" s="38">
        <v>13000</v>
      </c>
      <c r="I589" s="39">
        <v>1</v>
      </c>
      <c r="J589" s="40"/>
      <c r="K589" s="41"/>
      <c r="L589" s="76">
        <v>1</v>
      </c>
      <c r="M589" s="14"/>
      <c r="N589" s="15"/>
      <c r="O589" s="97">
        <v>1</v>
      </c>
      <c r="P589" s="97" t="s">
        <v>207</v>
      </c>
      <c r="Q589" s="146"/>
      <c r="R589" s="146"/>
      <c r="S589" s="78">
        <v>1</v>
      </c>
      <c r="T589" s="48">
        <v>13000</v>
      </c>
      <c r="U589" s="23"/>
      <c r="V589" s="24"/>
      <c r="W589" s="62" t="s">
        <v>4828</v>
      </c>
    </row>
    <row r="590" spans="1:23" ht="23.4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7443</v>
      </c>
      <c r="F590" s="35" t="s">
        <v>7441</v>
      </c>
      <c r="G590" s="37" t="s">
        <v>7444</v>
      </c>
      <c r="H590" s="38">
        <v>13000</v>
      </c>
      <c r="I590" s="39">
        <v>2</v>
      </c>
      <c r="J590" s="40"/>
      <c r="K590" s="41"/>
      <c r="L590" s="76">
        <v>2</v>
      </c>
      <c r="M590" s="14"/>
      <c r="N590" s="15"/>
      <c r="O590" s="97">
        <v>2</v>
      </c>
      <c r="P590" s="97" t="s">
        <v>207</v>
      </c>
      <c r="Q590" s="146"/>
      <c r="R590" s="146"/>
      <c r="S590" s="78">
        <v>2</v>
      </c>
      <c r="T590" s="48">
        <v>26000</v>
      </c>
      <c r="U590" s="23"/>
      <c r="V590" s="24"/>
      <c r="W590" s="62" t="s">
        <v>4828</v>
      </c>
    </row>
    <row r="591" spans="1:23" ht="23.4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 t="s">
        <v>10046</v>
      </c>
      <c r="F591" s="35" t="s">
        <v>10040</v>
      </c>
      <c r="G591" s="37" t="s">
        <v>10047</v>
      </c>
      <c r="H591" s="38">
        <v>16000</v>
      </c>
      <c r="I591" s="39">
        <v>3</v>
      </c>
      <c r="J591" s="40"/>
      <c r="K591" s="41"/>
      <c r="L591" s="76">
        <v>3</v>
      </c>
      <c r="M591" s="14"/>
      <c r="N591" s="15"/>
      <c r="O591" s="97">
        <v>3</v>
      </c>
      <c r="P591" s="97" t="s">
        <v>207</v>
      </c>
      <c r="Q591" s="146"/>
      <c r="R591" s="146"/>
      <c r="S591" s="78">
        <v>3</v>
      </c>
      <c r="T591" s="48">
        <v>48000</v>
      </c>
      <c r="U591" s="23"/>
      <c r="V591" s="24"/>
      <c r="W591" s="62" t="s">
        <v>4828</v>
      </c>
    </row>
    <row r="592" spans="1:23" ht="23.45" customHeight="1">
      <c r="A592" s="35" t="s">
        <v>399</v>
      </c>
      <c r="B592" s="35" t="s">
        <v>10553</v>
      </c>
      <c r="C592" s="35" t="s">
        <v>174</v>
      </c>
      <c r="D592" s="35" t="s">
        <v>175</v>
      </c>
      <c r="E592" s="36" t="s">
        <v>10485</v>
      </c>
      <c r="F592" s="35" t="s">
        <v>10040</v>
      </c>
      <c r="G592" s="37" t="s">
        <v>10486</v>
      </c>
      <c r="H592" s="38">
        <v>16000</v>
      </c>
      <c r="I592" s="39">
        <v>5</v>
      </c>
      <c r="J592" s="40"/>
      <c r="K592" s="41"/>
      <c r="L592" s="76">
        <v>5</v>
      </c>
      <c r="M592" s="14"/>
      <c r="N592" s="15"/>
      <c r="O592" s="97">
        <v>5</v>
      </c>
      <c r="P592" s="97" t="s">
        <v>207</v>
      </c>
      <c r="Q592" s="146"/>
      <c r="R592" s="146"/>
      <c r="S592" s="78">
        <v>5</v>
      </c>
      <c r="T592" s="48">
        <v>80000</v>
      </c>
      <c r="U592" s="23"/>
      <c r="V592" s="24"/>
      <c r="W592" s="62" t="s">
        <v>4828</v>
      </c>
    </row>
    <row r="593" spans="1:23" ht="23.45" customHeight="1">
      <c r="A593" s="35" t="s">
        <v>399</v>
      </c>
      <c r="B593" s="35" t="s">
        <v>10553</v>
      </c>
      <c r="C593" s="35" t="s">
        <v>174</v>
      </c>
      <c r="D593" s="35" t="s">
        <v>175</v>
      </c>
      <c r="E593" s="36" t="s">
        <v>10044</v>
      </c>
      <c r="F593" s="35" t="s">
        <v>10040</v>
      </c>
      <c r="G593" s="37" t="s">
        <v>10045</v>
      </c>
      <c r="H593" s="38">
        <v>16000</v>
      </c>
      <c r="I593" s="39">
        <v>20</v>
      </c>
      <c r="J593" s="40"/>
      <c r="K593" s="41"/>
      <c r="L593" s="76">
        <v>10</v>
      </c>
      <c r="M593" s="14"/>
      <c r="N593" s="15"/>
      <c r="O593" s="97">
        <v>10</v>
      </c>
      <c r="P593" s="97" t="s">
        <v>207</v>
      </c>
      <c r="Q593" s="146" t="s">
        <v>12453</v>
      </c>
      <c r="R593" s="146"/>
      <c r="S593" s="78">
        <v>10</v>
      </c>
      <c r="T593" s="48">
        <v>160000</v>
      </c>
      <c r="U593" s="23"/>
      <c r="V593" s="24"/>
      <c r="W593" s="62" t="s">
        <v>4828</v>
      </c>
    </row>
    <row r="594" spans="1:23" ht="23.45" customHeight="1">
      <c r="A594" s="35" t="s">
        <v>399</v>
      </c>
      <c r="B594" s="35" t="s">
        <v>10553</v>
      </c>
      <c r="C594" s="35" t="s">
        <v>174</v>
      </c>
      <c r="D594" s="35" t="s">
        <v>175</v>
      </c>
      <c r="E594" s="36" t="s">
        <v>10145</v>
      </c>
      <c r="F594" s="35" t="s">
        <v>10040</v>
      </c>
      <c r="G594" s="37" t="s">
        <v>10146</v>
      </c>
      <c r="H594" s="38">
        <v>16000</v>
      </c>
      <c r="I594" s="39">
        <v>10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146" t="s">
        <v>11178</v>
      </c>
      <c r="R594" s="146"/>
      <c r="S594" s="78">
        <v>0</v>
      </c>
      <c r="T594" s="48">
        <v>0</v>
      </c>
      <c r="U594" s="23"/>
      <c r="V594" s="24"/>
      <c r="W594" s="62" t="s">
        <v>4828</v>
      </c>
    </row>
    <row r="595" spans="1:23" ht="23.4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10039</v>
      </c>
      <c r="F595" s="35" t="s">
        <v>10040</v>
      </c>
      <c r="G595" s="37" t="s">
        <v>10041</v>
      </c>
      <c r="H595" s="38">
        <v>16000</v>
      </c>
      <c r="I595" s="39">
        <v>10</v>
      </c>
      <c r="J595" s="40"/>
      <c r="K595" s="41"/>
      <c r="L595" s="76">
        <v>10</v>
      </c>
      <c r="M595" s="14"/>
      <c r="N595" s="15"/>
      <c r="O595" s="97">
        <v>10</v>
      </c>
      <c r="P595" s="97" t="s">
        <v>207</v>
      </c>
      <c r="Q595" s="146"/>
      <c r="R595" s="146"/>
      <c r="S595" s="78">
        <v>10</v>
      </c>
      <c r="T595" s="48">
        <v>160000</v>
      </c>
      <c r="U595" s="23"/>
      <c r="V595" s="24"/>
      <c r="W595" s="62" t="s">
        <v>4828</v>
      </c>
    </row>
    <row r="596" spans="1:23" ht="23.4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10492</v>
      </c>
      <c r="F596" s="35" t="s">
        <v>9885</v>
      </c>
      <c r="G596" s="37" t="s">
        <v>11368</v>
      </c>
      <c r="H596" s="38">
        <v>17000</v>
      </c>
      <c r="I596" s="39">
        <v>10</v>
      </c>
      <c r="J596" s="40"/>
      <c r="K596" s="41"/>
      <c r="L596" s="76"/>
      <c r="M596" s="14"/>
      <c r="N596" s="15"/>
      <c r="O596" s="97">
        <v>0</v>
      </c>
      <c r="P596" s="97" t="s">
        <v>207</v>
      </c>
      <c r="Q596" s="146" t="s">
        <v>276</v>
      </c>
      <c r="R596" s="146" t="s">
        <v>12244</v>
      </c>
      <c r="S596" s="78">
        <v>0</v>
      </c>
      <c r="T596" s="48">
        <v>0</v>
      </c>
      <c r="U596" s="23"/>
      <c r="V596" s="24"/>
      <c r="W596" s="62" t="s">
        <v>4828</v>
      </c>
    </row>
    <row r="597" spans="1:23" ht="23.4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 t="s">
        <v>10492</v>
      </c>
      <c r="F597" s="35" t="s">
        <v>9885</v>
      </c>
      <c r="G597" s="266" t="s">
        <v>11368</v>
      </c>
      <c r="H597" s="38">
        <v>17000</v>
      </c>
      <c r="I597" s="265">
        <v>20</v>
      </c>
      <c r="J597" s="40"/>
      <c r="K597" s="41"/>
      <c r="L597" s="76"/>
      <c r="M597" s="14"/>
      <c r="N597" s="15"/>
      <c r="O597" s="97">
        <v>0</v>
      </c>
      <c r="P597" s="97" t="s">
        <v>207</v>
      </c>
      <c r="Q597" s="146" t="s">
        <v>276</v>
      </c>
      <c r="R597" s="264" t="s">
        <v>12220</v>
      </c>
      <c r="S597" s="78">
        <v>0</v>
      </c>
      <c r="T597" s="48">
        <v>0</v>
      </c>
      <c r="U597" s="23"/>
      <c r="V597" s="24"/>
      <c r="W597" s="62" t="s">
        <v>4828</v>
      </c>
    </row>
    <row r="598" spans="1:23" ht="23.4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10489</v>
      </c>
      <c r="F598" s="35" t="s">
        <v>9885</v>
      </c>
      <c r="G598" s="267" t="s">
        <v>11366</v>
      </c>
      <c r="H598" s="268">
        <v>17000</v>
      </c>
      <c r="I598" s="269">
        <v>20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 t="s">
        <v>276</v>
      </c>
      <c r="R598" s="146" t="s">
        <v>12244</v>
      </c>
      <c r="S598" s="78">
        <v>0</v>
      </c>
      <c r="T598" s="48">
        <v>0</v>
      </c>
      <c r="U598" s="23"/>
      <c r="V598" s="24"/>
      <c r="W598" s="62" t="s">
        <v>4828</v>
      </c>
    </row>
    <row r="599" spans="1:23" ht="23.4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10488</v>
      </c>
      <c r="F599" s="35" t="s">
        <v>9885</v>
      </c>
      <c r="G599" s="37" t="s">
        <v>11365</v>
      </c>
      <c r="H599" s="38">
        <v>17000</v>
      </c>
      <c r="I599" s="39">
        <v>10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146" t="s">
        <v>276</v>
      </c>
      <c r="R599" s="146" t="s">
        <v>12244</v>
      </c>
      <c r="S599" s="78">
        <v>0</v>
      </c>
      <c r="T599" s="48">
        <v>0</v>
      </c>
      <c r="U599" s="23"/>
      <c r="V599" s="24"/>
      <c r="W599" s="62" t="s">
        <v>4828</v>
      </c>
    </row>
    <row r="600" spans="1:23" ht="23.4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/>
      <c r="F600" s="35" t="s">
        <v>12384</v>
      </c>
      <c r="G600" s="267"/>
      <c r="H600" s="268"/>
      <c r="I600" s="269"/>
      <c r="J600" s="40">
        <v>84</v>
      </c>
      <c r="K600" s="41"/>
      <c r="L600" s="76"/>
      <c r="M600" s="14"/>
      <c r="N600" s="15"/>
      <c r="O600" s="97">
        <v>0</v>
      </c>
      <c r="P600" s="97" t="s">
        <v>207</v>
      </c>
      <c r="Q600" s="146"/>
      <c r="R600" s="219" t="s">
        <v>12385</v>
      </c>
      <c r="S600" s="78">
        <v>0</v>
      </c>
      <c r="T600" s="48">
        <v>0</v>
      </c>
      <c r="U600" s="23">
        <v>84000</v>
      </c>
      <c r="V600" s="24">
        <v>45883</v>
      </c>
      <c r="W600" s="62" t="s">
        <v>4828</v>
      </c>
    </row>
    <row r="601" spans="1:23" ht="23.45" customHeight="1">
      <c r="A601" s="246" t="s">
        <v>12470</v>
      </c>
      <c r="B601" s="35" t="s">
        <v>10553</v>
      </c>
      <c r="C601" s="35" t="s">
        <v>174</v>
      </c>
      <c r="D601" s="35" t="s">
        <v>175</v>
      </c>
      <c r="E601" s="247" t="s">
        <v>12389</v>
      </c>
      <c r="F601" s="246" t="s">
        <v>12387</v>
      </c>
      <c r="G601" s="248" t="s">
        <v>12390</v>
      </c>
      <c r="H601" s="249">
        <v>12500</v>
      </c>
      <c r="I601" s="250">
        <v>5</v>
      </c>
      <c r="J601" s="251"/>
      <c r="K601" s="252"/>
      <c r="L601" s="253"/>
      <c r="M601" s="254"/>
      <c r="N601" s="255"/>
      <c r="O601" s="97">
        <v>0</v>
      </c>
      <c r="P601" s="97" t="s">
        <v>207</v>
      </c>
      <c r="Q601" s="146"/>
      <c r="R601" s="258"/>
      <c r="S601" s="78">
        <v>0</v>
      </c>
      <c r="T601" s="48">
        <v>0</v>
      </c>
      <c r="U601" s="23"/>
      <c r="V601" s="24"/>
      <c r="W601" s="62" t="s">
        <v>4828</v>
      </c>
    </row>
    <row r="602" spans="1:23" ht="23.45" customHeight="1">
      <c r="A602" s="35" t="s">
        <v>12470</v>
      </c>
      <c r="B602" s="35" t="s">
        <v>10553</v>
      </c>
      <c r="C602" s="35" t="s">
        <v>174</v>
      </c>
      <c r="D602" s="35" t="s">
        <v>175</v>
      </c>
      <c r="E602" s="36" t="s">
        <v>12386</v>
      </c>
      <c r="F602" s="35" t="s">
        <v>12387</v>
      </c>
      <c r="G602" s="37" t="s">
        <v>12388</v>
      </c>
      <c r="H602" s="38">
        <v>12500</v>
      </c>
      <c r="I602" s="39">
        <v>6</v>
      </c>
      <c r="J602" s="40"/>
      <c r="K602" s="41"/>
      <c r="L602" s="76"/>
      <c r="M602" s="14"/>
      <c r="N602" s="15"/>
      <c r="O602" s="97">
        <v>0</v>
      </c>
      <c r="P602" s="97" t="s">
        <v>207</v>
      </c>
      <c r="Q602" s="146"/>
      <c r="R602" s="146"/>
      <c r="S602" s="78">
        <v>0</v>
      </c>
      <c r="T602" s="48">
        <v>0</v>
      </c>
      <c r="U602" s="23"/>
      <c r="V602" s="24"/>
      <c r="W602" s="62" t="s">
        <v>4828</v>
      </c>
    </row>
    <row r="603" spans="1:23" ht="23.45" customHeight="1">
      <c r="A603" s="16" t="s">
        <v>4812</v>
      </c>
      <c r="B603" s="16" t="s">
        <v>10553</v>
      </c>
      <c r="C603" s="16" t="s">
        <v>174</v>
      </c>
      <c r="D603" s="16" t="s">
        <v>175</v>
      </c>
      <c r="E603" s="25" t="s">
        <v>11732</v>
      </c>
      <c r="F603" s="16" t="s">
        <v>11733</v>
      </c>
      <c r="G603" s="26" t="s">
        <v>11737</v>
      </c>
      <c r="H603" s="27">
        <v>15000</v>
      </c>
      <c r="I603" s="28"/>
      <c r="J603" s="29"/>
      <c r="K603" s="84">
        <v>1</v>
      </c>
      <c r="L603" s="77"/>
      <c r="M603" s="10"/>
      <c r="N603" s="11"/>
      <c r="O603" s="97">
        <v>0</v>
      </c>
      <c r="P603" s="97" t="s">
        <v>207</v>
      </c>
      <c r="Q603" s="231" t="s">
        <v>52</v>
      </c>
      <c r="R603" s="147" t="s">
        <v>11756</v>
      </c>
      <c r="S603" s="78">
        <v>0</v>
      </c>
      <c r="T603" s="49">
        <v>-15000</v>
      </c>
      <c r="U603" s="23"/>
      <c r="V603" s="24"/>
      <c r="W603" s="62" t="s">
        <v>4828</v>
      </c>
    </row>
    <row r="604" spans="1:23" ht="23.45" customHeight="1">
      <c r="A604" s="16" t="s">
        <v>4812</v>
      </c>
      <c r="B604" s="16" t="s">
        <v>10553</v>
      </c>
      <c r="C604" s="16" t="s">
        <v>174</v>
      </c>
      <c r="D604" s="16" t="s">
        <v>175</v>
      </c>
      <c r="E604" s="25" t="s">
        <v>11711</v>
      </c>
      <c r="F604" s="16" t="s">
        <v>11710</v>
      </c>
      <c r="G604" s="26" t="s">
        <v>11738</v>
      </c>
      <c r="H604" s="27">
        <v>17000</v>
      </c>
      <c r="I604" s="28"/>
      <c r="J604" s="29"/>
      <c r="K604" s="84">
        <v>1</v>
      </c>
      <c r="L604" s="77"/>
      <c r="M604" s="10"/>
      <c r="N604" s="11"/>
      <c r="O604" s="97">
        <v>0</v>
      </c>
      <c r="P604" s="97" t="s">
        <v>207</v>
      </c>
      <c r="Q604" s="231" t="s">
        <v>52</v>
      </c>
      <c r="R604" s="147" t="s">
        <v>11760</v>
      </c>
      <c r="S604" s="78">
        <v>0</v>
      </c>
      <c r="T604" s="49">
        <v>-17000</v>
      </c>
      <c r="U604" s="23"/>
      <c r="V604" s="24"/>
      <c r="W604" s="62" t="s">
        <v>4828</v>
      </c>
    </row>
    <row r="605" spans="1:23" ht="23.45" customHeight="1">
      <c r="A605" s="16"/>
      <c r="B605" s="16"/>
      <c r="C605" s="16"/>
      <c r="D605" s="16"/>
      <c r="E605" s="25"/>
      <c r="F605" s="16"/>
      <c r="G605" s="26"/>
      <c r="H605" s="27"/>
      <c r="I605" s="28"/>
      <c r="J605" s="29"/>
      <c r="K605" s="125"/>
      <c r="L605" s="77"/>
      <c r="M605" s="10"/>
      <c r="N605" s="11"/>
      <c r="O605" s="97">
        <v>0</v>
      </c>
      <c r="P605" s="97" t="s">
        <v>207</v>
      </c>
      <c r="Q605" s="242"/>
      <c r="R605" s="147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394</v>
      </c>
      <c r="B606" s="35" t="s">
        <v>10711</v>
      </c>
      <c r="C606" s="35" t="s">
        <v>396</v>
      </c>
      <c r="D606" s="35" t="s">
        <v>396</v>
      </c>
      <c r="E606" s="36" t="s">
        <v>7434</v>
      </c>
      <c r="F606" s="35" t="s">
        <v>7435</v>
      </c>
      <c r="G606" s="37" t="s">
        <v>6875</v>
      </c>
      <c r="H606" s="38">
        <v>5000</v>
      </c>
      <c r="I606" s="39">
        <v>1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/>
      <c r="R606" s="146"/>
      <c r="S606" s="78">
        <v>1</v>
      </c>
      <c r="T606" s="48">
        <v>5000</v>
      </c>
      <c r="U606" s="23"/>
      <c r="V606" s="24"/>
      <c r="W606" s="62" t="s">
        <v>4835</v>
      </c>
    </row>
    <row r="607" spans="1:23" ht="23.45" customHeight="1">
      <c r="A607" s="35" t="s">
        <v>394</v>
      </c>
      <c r="B607" s="35" t="s">
        <v>10711</v>
      </c>
      <c r="C607" s="35" t="s">
        <v>396</v>
      </c>
      <c r="D607" s="35" t="s">
        <v>396</v>
      </c>
      <c r="E607" s="36" t="s">
        <v>12170</v>
      </c>
      <c r="F607" s="35" t="s">
        <v>7435</v>
      </c>
      <c r="G607" s="37" t="s">
        <v>7064</v>
      </c>
      <c r="H607" s="38">
        <v>5000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5000</v>
      </c>
      <c r="U607" s="23"/>
      <c r="V607" s="24"/>
      <c r="W607" s="62" t="s">
        <v>4835</v>
      </c>
    </row>
    <row r="608" spans="1:23" ht="23.4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45" customHeight="1">
      <c r="A609" s="35" t="s">
        <v>402</v>
      </c>
      <c r="B609" s="35" t="s">
        <v>11102</v>
      </c>
      <c r="C609" s="35" t="s">
        <v>176</v>
      </c>
      <c r="D609" s="35" t="s">
        <v>177</v>
      </c>
      <c r="E609" s="36" t="s">
        <v>7880</v>
      </c>
      <c r="F609" s="35" t="s">
        <v>7449</v>
      </c>
      <c r="G609" s="37" t="s">
        <v>7881</v>
      </c>
      <c r="H609" s="38">
        <v>13000</v>
      </c>
      <c r="I609" s="39">
        <v>3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146"/>
      <c r="R609" s="146"/>
      <c r="S609" s="78">
        <v>0</v>
      </c>
      <c r="T609" s="48">
        <v>0</v>
      </c>
      <c r="U609" s="23"/>
      <c r="V609" s="24"/>
      <c r="W609" s="62" t="s">
        <v>4859</v>
      </c>
    </row>
    <row r="610" spans="1:23" ht="23.45" customHeight="1">
      <c r="A610" s="35" t="s">
        <v>402</v>
      </c>
      <c r="B610" s="35" t="s">
        <v>11102</v>
      </c>
      <c r="C610" s="35" t="s">
        <v>176</v>
      </c>
      <c r="D610" s="35" t="s">
        <v>177</v>
      </c>
      <c r="E610" s="36" t="s">
        <v>7451</v>
      </c>
      <c r="F610" s="35" t="s">
        <v>7449</v>
      </c>
      <c r="G610" s="37" t="s">
        <v>7452</v>
      </c>
      <c r="H610" s="38">
        <v>13000</v>
      </c>
      <c r="I610" s="39">
        <v>15</v>
      </c>
      <c r="J610" s="40"/>
      <c r="K610" s="41"/>
      <c r="L610" s="76">
        <v>15</v>
      </c>
      <c r="M610" s="14"/>
      <c r="N610" s="15"/>
      <c r="O610" s="97">
        <v>15</v>
      </c>
      <c r="P610" s="97" t="s">
        <v>207</v>
      </c>
      <c r="Q610" s="146"/>
      <c r="R610" s="146"/>
      <c r="S610" s="78">
        <v>15</v>
      </c>
      <c r="T610" s="48">
        <v>195000</v>
      </c>
      <c r="U610" s="23"/>
      <c r="V610" s="24"/>
      <c r="W610" s="62" t="s">
        <v>4859</v>
      </c>
    </row>
    <row r="611" spans="1:23" ht="23.45" customHeight="1">
      <c r="A611" s="35" t="s">
        <v>402</v>
      </c>
      <c r="B611" s="35" t="s">
        <v>11102</v>
      </c>
      <c r="C611" s="35" t="s">
        <v>176</v>
      </c>
      <c r="D611" s="35" t="s">
        <v>177</v>
      </c>
      <c r="E611" s="36" t="s">
        <v>12171</v>
      </c>
      <c r="F611" s="35" t="s">
        <v>7449</v>
      </c>
      <c r="G611" s="37" t="s">
        <v>12172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13000</v>
      </c>
      <c r="U611" s="23"/>
      <c r="V611" s="24"/>
      <c r="W611" s="62" t="s">
        <v>4859</v>
      </c>
    </row>
    <row r="612" spans="1:23" ht="23.45" customHeight="1">
      <c r="A612" s="35" t="s">
        <v>402</v>
      </c>
      <c r="B612" s="35" t="s">
        <v>11102</v>
      </c>
      <c r="C612" s="35" t="s">
        <v>176</v>
      </c>
      <c r="D612" s="35" t="s">
        <v>177</v>
      </c>
      <c r="E612" s="36" t="s">
        <v>7448</v>
      </c>
      <c r="F612" s="35" t="s">
        <v>7449</v>
      </c>
      <c r="G612" s="37" t="s">
        <v>7450</v>
      </c>
      <c r="H612" s="38">
        <v>13000</v>
      </c>
      <c r="I612" s="39">
        <v>20</v>
      </c>
      <c r="J612" s="40"/>
      <c r="K612" s="41"/>
      <c r="L612" s="76">
        <v>19</v>
      </c>
      <c r="M612" s="14"/>
      <c r="N612" s="15"/>
      <c r="O612" s="97">
        <v>19</v>
      </c>
      <c r="P612" s="97" t="s">
        <v>207</v>
      </c>
      <c r="Q612" s="146"/>
      <c r="R612" s="146"/>
      <c r="S612" s="78">
        <v>19</v>
      </c>
      <c r="T612" s="48">
        <v>247000</v>
      </c>
      <c r="U612" s="23"/>
      <c r="V612" s="24"/>
      <c r="W612" s="62" t="s">
        <v>4859</v>
      </c>
    </row>
    <row r="613" spans="1:23" ht="23.45" customHeight="1">
      <c r="A613" s="35" t="s">
        <v>402</v>
      </c>
      <c r="B613" s="35" t="s">
        <v>11102</v>
      </c>
      <c r="C613" s="35" t="s">
        <v>176</v>
      </c>
      <c r="D613" s="35" t="s">
        <v>177</v>
      </c>
      <c r="E613" s="36" t="s">
        <v>9534</v>
      </c>
      <c r="F613" s="35" t="s">
        <v>7449</v>
      </c>
      <c r="G613" s="37" t="s">
        <v>9535</v>
      </c>
      <c r="H613" s="38">
        <v>13000</v>
      </c>
      <c r="I613" s="39">
        <v>20</v>
      </c>
      <c r="J613" s="40"/>
      <c r="K613" s="41"/>
      <c r="L613" s="76">
        <v>20</v>
      </c>
      <c r="M613" s="14"/>
      <c r="N613" s="15"/>
      <c r="O613" s="97">
        <v>20</v>
      </c>
      <c r="P613" s="97" t="s">
        <v>207</v>
      </c>
      <c r="Q613" s="146" t="s">
        <v>12464</v>
      </c>
      <c r="R613" s="146"/>
      <c r="S613" s="78">
        <v>20</v>
      </c>
      <c r="T613" s="48">
        <v>260000</v>
      </c>
      <c r="U613" s="23"/>
      <c r="V613" s="24"/>
      <c r="W613" s="62" t="s">
        <v>4859</v>
      </c>
    </row>
    <row r="614" spans="1:23" ht="23.45" customHeight="1">
      <c r="A614" s="35" t="s">
        <v>402</v>
      </c>
      <c r="B614" s="35" t="s">
        <v>11102</v>
      </c>
      <c r="C614" s="35" t="s">
        <v>176</v>
      </c>
      <c r="D614" s="35" t="s">
        <v>177</v>
      </c>
      <c r="E614" s="36" t="s">
        <v>12426</v>
      </c>
      <c r="F614" s="35" t="s">
        <v>7449</v>
      </c>
      <c r="G614" s="37" t="s">
        <v>12427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97">
        <v>1</v>
      </c>
      <c r="P614" s="97" t="s">
        <v>207</v>
      </c>
      <c r="Q614" s="146"/>
      <c r="R614" s="146"/>
      <c r="S614" s="78">
        <v>1</v>
      </c>
      <c r="T614" s="48">
        <v>13000</v>
      </c>
      <c r="U614" s="23"/>
      <c r="V614" s="24"/>
      <c r="W614" s="62" t="s">
        <v>4859</v>
      </c>
    </row>
    <row r="615" spans="1:23" ht="23.45" customHeight="1">
      <c r="A615" s="35" t="s">
        <v>402</v>
      </c>
      <c r="B615" s="35" t="s">
        <v>11102</v>
      </c>
      <c r="C615" s="35" t="s">
        <v>176</v>
      </c>
      <c r="D615" s="35" t="s">
        <v>177</v>
      </c>
      <c r="E615" s="36" t="s">
        <v>7732</v>
      </c>
      <c r="F615" s="35" t="s">
        <v>7449</v>
      </c>
      <c r="G615" s="37" t="s">
        <v>7733</v>
      </c>
      <c r="H615" s="38">
        <v>13000</v>
      </c>
      <c r="I615" s="39">
        <v>5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/>
      <c r="R615" s="146"/>
      <c r="S615" s="78">
        <v>0</v>
      </c>
      <c r="T615" s="48">
        <v>0</v>
      </c>
      <c r="U615" s="23"/>
      <c r="V615" s="24"/>
      <c r="W615" s="62" t="s">
        <v>4859</v>
      </c>
    </row>
    <row r="616" spans="1:23" ht="23.45" customHeight="1">
      <c r="A616" s="35" t="s">
        <v>402</v>
      </c>
      <c r="B616" s="35" t="s">
        <v>11102</v>
      </c>
      <c r="C616" s="35" t="s">
        <v>176</v>
      </c>
      <c r="D616" s="35" t="s">
        <v>177</v>
      </c>
      <c r="E616" s="36" t="s">
        <v>7455</v>
      </c>
      <c r="F616" s="35" t="s">
        <v>7449</v>
      </c>
      <c r="G616" s="37" t="s">
        <v>7456</v>
      </c>
      <c r="H616" s="38">
        <v>13000</v>
      </c>
      <c r="I616" s="39">
        <v>7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146"/>
      <c r="R616" s="146"/>
      <c r="S616" s="78">
        <v>0</v>
      </c>
      <c r="T616" s="48">
        <v>0</v>
      </c>
      <c r="U616" s="23"/>
      <c r="V616" s="24"/>
      <c r="W616" s="62" t="s">
        <v>4859</v>
      </c>
    </row>
    <row r="617" spans="1:23" ht="23.45" customHeight="1">
      <c r="A617" s="35" t="s">
        <v>402</v>
      </c>
      <c r="B617" s="35" t="s">
        <v>11102</v>
      </c>
      <c r="C617" s="35" t="s">
        <v>176</v>
      </c>
      <c r="D617" s="35" t="s">
        <v>177</v>
      </c>
      <c r="E617" s="36" t="s">
        <v>7453</v>
      </c>
      <c r="F617" s="35" t="s">
        <v>7449</v>
      </c>
      <c r="G617" s="37" t="s">
        <v>7454</v>
      </c>
      <c r="H617" s="38">
        <v>13000</v>
      </c>
      <c r="I617" s="39">
        <v>10</v>
      </c>
      <c r="J617" s="40"/>
      <c r="K617" s="41"/>
      <c r="L617" s="76">
        <v>10</v>
      </c>
      <c r="M617" s="14"/>
      <c r="N617" s="15"/>
      <c r="O617" s="97">
        <v>10</v>
      </c>
      <c r="P617" s="97" t="s">
        <v>207</v>
      </c>
      <c r="Q617" s="146"/>
      <c r="R617" s="146"/>
      <c r="S617" s="78">
        <v>10</v>
      </c>
      <c r="T617" s="48">
        <v>130000</v>
      </c>
      <c r="U617" s="23"/>
      <c r="V617" s="24"/>
      <c r="W617" s="62" t="s">
        <v>4859</v>
      </c>
    </row>
    <row r="618" spans="1:23" ht="23.45" customHeight="1">
      <c r="A618" s="16" t="s">
        <v>5925</v>
      </c>
      <c r="B618" s="16" t="s">
        <v>11102</v>
      </c>
      <c r="C618" s="16" t="s">
        <v>176</v>
      </c>
      <c r="D618" s="16" t="s">
        <v>177</v>
      </c>
      <c r="E618" s="25" t="s">
        <v>5821</v>
      </c>
      <c r="F618" s="16" t="s">
        <v>404</v>
      </c>
      <c r="G618" s="26" t="s">
        <v>6489</v>
      </c>
      <c r="H618" s="27">
        <v>13000</v>
      </c>
      <c r="I618" s="28"/>
      <c r="J618" s="29"/>
      <c r="K618" s="84">
        <v>1</v>
      </c>
      <c r="L618" s="77"/>
      <c r="M618" s="10"/>
      <c r="N618" s="11"/>
      <c r="O618" s="97">
        <v>0</v>
      </c>
      <c r="P618" s="97" t="s">
        <v>207</v>
      </c>
      <c r="Q618" s="231" t="s">
        <v>36</v>
      </c>
      <c r="R618" s="147" t="s">
        <v>11757</v>
      </c>
      <c r="S618" s="78">
        <v>0</v>
      </c>
      <c r="T618" s="48">
        <v>0</v>
      </c>
      <c r="U618" s="23"/>
      <c r="V618" s="24"/>
      <c r="W618" s="62" t="s">
        <v>4859</v>
      </c>
    </row>
    <row r="619" spans="1:23" ht="23.45" customHeight="1">
      <c r="A619" s="16" t="s">
        <v>5925</v>
      </c>
      <c r="B619" s="16" t="s">
        <v>11102</v>
      </c>
      <c r="C619" s="16" t="s">
        <v>176</v>
      </c>
      <c r="D619" s="16" t="s">
        <v>177</v>
      </c>
      <c r="E619" s="25" t="s">
        <v>5089</v>
      </c>
      <c r="F619" s="16" t="s">
        <v>404</v>
      </c>
      <c r="G619" s="26" t="s">
        <v>5999</v>
      </c>
      <c r="H619" s="27">
        <v>13000</v>
      </c>
      <c r="I619" s="28"/>
      <c r="J619" s="29"/>
      <c r="K619" s="12">
        <v>1</v>
      </c>
      <c r="L619" s="77"/>
      <c r="M619" s="10"/>
      <c r="N619" s="11"/>
      <c r="O619" s="107">
        <v>0</v>
      </c>
      <c r="P619" s="107" t="s">
        <v>207</v>
      </c>
      <c r="Q619" s="147"/>
      <c r="R619" s="147" t="s">
        <v>12370</v>
      </c>
      <c r="S619" s="78">
        <v>0</v>
      </c>
      <c r="T619" s="48">
        <v>0</v>
      </c>
      <c r="U619" s="23"/>
      <c r="V619" s="24"/>
      <c r="W619" s="62" t="s">
        <v>4859</v>
      </c>
    </row>
    <row r="620" spans="1:23" ht="23.45" customHeight="1">
      <c r="A620" s="30"/>
      <c r="B620" s="30"/>
      <c r="C620" s="30"/>
      <c r="D620" s="30"/>
      <c r="E620" s="31"/>
      <c r="F620" s="30"/>
      <c r="G620" s="32"/>
      <c r="H620" s="33"/>
      <c r="I620" s="39"/>
      <c r="J620" s="40"/>
      <c r="K620" s="34"/>
      <c r="L620" s="76"/>
      <c r="M620" s="14"/>
      <c r="N620" s="15"/>
      <c r="O620" s="97">
        <v>0</v>
      </c>
      <c r="P620" s="97" t="s">
        <v>207</v>
      </c>
      <c r="Q620" s="146"/>
      <c r="R620" s="217"/>
      <c r="S620" s="78">
        <v>0</v>
      </c>
      <c r="T620" s="49">
        <v>0</v>
      </c>
      <c r="U620" s="23"/>
      <c r="V620" s="24"/>
      <c r="W620" s="62" t="s">
        <v>207</v>
      </c>
    </row>
    <row r="621" spans="1:23" ht="23.45" customHeight="1">
      <c r="A621" s="16" t="s">
        <v>11740</v>
      </c>
      <c r="B621" s="16" t="s">
        <v>10734</v>
      </c>
      <c r="C621" s="16" t="s">
        <v>496</v>
      </c>
      <c r="D621" s="16" t="s">
        <v>497</v>
      </c>
      <c r="E621" s="25" t="s">
        <v>11703</v>
      </c>
      <c r="F621" s="16" t="s">
        <v>11702</v>
      </c>
      <c r="G621" s="26" t="s">
        <v>5244</v>
      </c>
      <c r="H621" s="27">
        <v>18500</v>
      </c>
      <c r="I621" s="28"/>
      <c r="J621" s="29"/>
      <c r="K621" s="12">
        <v>3</v>
      </c>
      <c r="L621" s="77"/>
      <c r="M621" s="10"/>
      <c r="N621" s="11">
        <v>3</v>
      </c>
      <c r="O621" s="97">
        <v>3</v>
      </c>
      <c r="P621" s="97" t="s">
        <v>207</v>
      </c>
      <c r="Q621" s="233"/>
      <c r="R621" s="147" t="s">
        <v>11756</v>
      </c>
      <c r="S621" s="78">
        <v>3</v>
      </c>
      <c r="T621" s="48">
        <v>0</v>
      </c>
      <c r="U621" s="23"/>
      <c r="V621" s="24"/>
      <c r="W621" s="62" t="s">
        <v>4930</v>
      </c>
    </row>
    <row r="622" spans="1:23" ht="23.45" customHeight="1">
      <c r="A622" s="16"/>
      <c r="B622" s="16"/>
      <c r="C622" s="16"/>
      <c r="D622" s="16"/>
      <c r="E622" s="25"/>
      <c r="F622" s="16"/>
      <c r="G622" s="26"/>
      <c r="H622" s="27"/>
      <c r="I622" s="28"/>
      <c r="J622" s="29"/>
      <c r="K622" s="12"/>
      <c r="L622" s="77"/>
      <c r="M622" s="10"/>
      <c r="N622" s="11"/>
      <c r="O622" s="97">
        <v>0</v>
      </c>
      <c r="P622" s="97" t="s">
        <v>207</v>
      </c>
      <c r="Q622" s="233"/>
      <c r="R622" s="147"/>
      <c r="S622" s="78">
        <v>0</v>
      </c>
      <c r="T622" s="49">
        <v>0</v>
      </c>
      <c r="U622" s="23"/>
      <c r="V622" s="24"/>
      <c r="W622" s="62" t="s">
        <v>207</v>
      </c>
    </row>
    <row r="623" spans="1:23" ht="23.45" customHeight="1">
      <c r="A623" s="35" t="s">
        <v>405</v>
      </c>
      <c r="B623" s="35" t="s">
        <v>10581</v>
      </c>
      <c r="C623" s="35" t="s">
        <v>407</v>
      </c>
      <c r="D623" s="35" t="s">
        <v>407</v>
      </c>
      <c r="E623" s="36" t="s">
        <v>7548</v>
      </c>
      <c r="F623" s="35" t="s">
        <v>7460</v>
      </c>
      <c r="G623" s="37" t="s">
        <v>6874</v>
      </c>
      <c r="H623" s="38">
        <v>13000</v>
      </c>
      <c r="I623" s="39">
        <v>7</v>
      </c>
      <c r="J623" s="40"/>
      <c r="K623" s="41"/>
      <c r="L623" s="76">
        <v>6</v>
      </c>
      <c r="M623" s="14"/>
      <c r="N623" s="15"/>
      <c r="O623" s="97">
        <v>6</v>
      </c>
      <c r="P623" s="97" t="s">
        <v>207</v>
      </c>
      <c r="Q623" s="146"/>
      <c r="R623" s="146"/>
      <c r="S623" s="78">
        <v>6</v>
      </c>
      <c r="T623" s="48">
        <v>78000</v>
      </c>
      <c r="U623" s="23"/>
      <c r="V623" s="24"/>
      <c r="W623" s="62" t="s">
        <v>409</v>
      </c>
    </row>
    <row r="624" spans="1:23" ht="23.45" customHeight="1">
      <c r="A624" s="35" t="s">
        <v>405</v>
      </c>
      <c r="B624" s="35" t="s">
        <v>10581</v>
      </c>
      <c r="C624" s="35" t="s">
        <v>407</v>
      </c>
      <c r="D624" s="35" t="s">
        <v>407</v>
      </c>
      <c r="E624" s="36" t="s">
        <v>7459</v>
      </c>
      <c r="F624" s="35" t="s">
        <v>7460</v>
      </c>
      <c r="G624" s="37" t="s">
        <v>7076</v>
      </c>
      <c r="H624" s="38">
        <v>13000</v>
      </c>
      <c r="I624" s="39">
        <v>2</v>
      </c>
      <c r="J624" s="40"/>
      <c r="K624" s="41"/>
      <c r="L624" s="76">
        <v>2</v>
      </c>
      <c r="M624" s="14"/>
      <c r="N624" s="15"/>
      <c r="O624" s="97">
        <v>2</v>
      </c>
      <c r="P624" s="97" t="s">
        <v>207</v>
      </c>
      <c r="Q624" s="146"/>
      <c r="R624" s="146"/>
      <c r="S624" s="78">
        <v>2</v>
      </c>
      <c r="T624" s="48">
        <v>26000</v>
      </c>
      <c r="U624" s="23"/>
      <c r="V624" s="24"/>
      <c r="W624" s="62" t="s">
        <v>409</v>
      </c>
    </row>
    <row r="625" spans="1:23" ht="23.45" customHeight="1">
      <c r="A625" s="35" t="s">
        <v>405</v>
      </c>
      <c r="B625" s="35" t="s">
        <v>10581</v>
      </c>
      <c r="C625" s="35" t="s">
        <v>407</v>
      </c>
      <c r="D625" s="35" t="s">
        <v>407</v>
      </c>
      <c r="E625" s="36" t="s">
        <v>9536</v>
      </c>
      <c r="F625" s="35" t="s">
        <v>7460</v>
      </c>
      <c r="G625" s="37" t="s">
        <v>7055</v>
      </c>
      <c r="H625" s="38">
        <v>13000</v>
      </c>
      <c r="I625" s="39">
        <v>27</v>
      </c>
      <c r="J625" s="40"/>
      <c r="K625" s="41"/>
      <c r="L625" s="76">
        <v>20</v>
      </c>
      <c r="M625" s="14"/>
      <c r="N625" s="15"/>
      <c r="O625" s="97">
        <v>20</v>
      </c>
      <c r="P625" s="97" t="s">
        <v>207</v>
      </c>
      <c r="Q625" s="146"/>
      <c r="R625" s="146"/>
      <c r="S625" s="78">
        <v>20</v>
      </c>
      <c r="T625" s="48">
        <v>260000</v>
      </c>
      <c r="U625" s="23"/>
      <c r="V625" s="24"/>
      <c r="W625" s="62" t="s">
        <v>409</v>
      </c>
    </row>
    <row r="626" spans="1:23" ht="23.45" customHeight="1">
      <c r="A626" s="35" t="s">
        <v>405</v>
      </c>
      <c r="B626" s="35" t="s">
        <v>10581</v>
      </c>
      <c r="C626" s="35" t="s">
        <v>407</v>
      </c>
      <c r="D626" s="35" t="s">
        <v>407</v>
      </c>
      <c r="E626" s="36" t="s">
        <v>7549</v>
      </c>
      <c r="F626" s="35" t="s">
        <v>7460</v>
      </c>
      <c r="G626" s="37" t="s">
        <v>7165</v>
      </c>
      <c r="H626" s="38">
        <v>13000</v>
      </c>
      <c r="I626" s="39">
        <v>1</v>
      </c>
      <c r="J626" s="40"/>
      <c r="K626" s="41"/>
      <c r="L626" s="76">
        <v>1</v>
      </c>
      <c r="M626" s="14"/>
      <c r="N626" s="15"/>
      <c r="O626" s="97">
        <v>1</v>
      </c>
      <c r="P626" s="97" t="s">
        <v>207</v>
      </c>
      <c r="Q626" s="146" t="s">
        <v>12465</v>
      </c>
      <c r="R626" s="146"/>
      <c r="S626" s="78">
        <v>1</v>
      </c>
      <c r="T626" s="48">
        <v>13000</v>
      </c>
      <c r="U626" s="23"/>
      <c r="V626" s="24"/>
      <c r="W626" s="62" t="s">
        <v>409</v>
      </c>
    </row>
    <row r="627" spans="1:23" ht="23.45" customHeight="1">
      <c r="A627" s="35" t="s">
        <v>405</v>
      </c>
      <c r="B627" s="35" t="s">
        <v>10581</v>
      </c>
      <c r="C627" s="35" t="s">
        <v>407</v>
      </c>
      <c r="D627" s="35" t="s">
        <v>407</v>
      </c>
      <c r="E627" s="36" t="s">
        <v>7461</v>
      </c>
      <c r="F627" s="35" t="s">
        <v>7462</v>
      </c>
      <c r="G627" s="37" t="s">
        <v>6875</v>
      </c>
      <c r="H627" s="38">
        <v>7000</v>
      </c>
      <c r="I627" s="39">
        <v>1</v>
      </c>
      <c r="J627" s="40"/>
      <c r="K627" s="41"/>
      <c r="L627" s="76">
        <v>1</v>
      </c>
      <c r="M627" s="14"/>
      <c r="N627" s="15"/>
      <c r="O627" s="97">
        <v>1</v>
      </c>
      <c r="P627" s="97" t="s">
        <v>207</v>
      </c>
      <c r="Q627" s="146"/>
      <c r="R627" s="146"/>
      <c r="S627" s="78">
        <v>1</v>
      </c>
      <c r="T627" s="48">
        <v>7000</v>
      </c>
      <c r="U627" s="23"/>
      <c r="V627" s="24"/>
      <c r="W627" s="62" t="s">
        <v>409</v>
      </c>
    </row>
    <row r="628" spans="1:23" ht="23.45" customHeight="1">
      <c r="A628" s="168"/>
      <c r="B628" s="168"/>
      <c r="C628" s="168"/>
      <c r="D628" s="168"/>
      <c r="E628" s="169"/>
      <c r="F628" s="168"/>
      <c r="G628" s="170"/>
      <c r="H628" s="171"/>
      <c r="I628" s="172"/>
      <c r="J628" s="173"/>
      <c r="K628" s="174"/>
      <c r="L628" s="175"/>
      <c r="M628" s="176"/>
      <c r="N628" s="177"/>
      <c r="O628" s="97">
        <v>0</v>
      </c>
      <c r="P628" s="97" t="s">
        <v>207</v>
      </c>
      <c r="Q628" s="305"/>
      <c r="R628" s="216"/>
      <c r="S628" s="78">
        <v>0</v>
      </c>
      <c r="T628" s="49">
        <v>0</v>
      </c>
      <c r="U628" s="23"/>
      <c r="V628" s="24"/>
      <c r="W628" s="62" t="s">
        <v>207</v>
      </c>
    </row>
    <row r="629" spans="1:23" ht="23.45" customHeight="1">
      <c r="A629" s="35" t="s">
        <v>178</v>
      </c>
      <c r="B629" s="35" t="s">
        <v>10788</v>
      </c>
      <c r="C629" s="35" t="s">
        <v>179</v>
      </c>
      <c r="D629" s="35" t="s">
        <v>179</v>
      </c>
      <c r="E629" s="36" t="s">
        <v>12428</v>
      </c>
      <c r="F629" s="35" t="s">
        <v>7463</v>
      </c>
      <c r="G629" s="37" t="s">
        <v>6756</v>
      </c>
      <c r="H629" s="38">
        <v>6000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146"/>
      <c r="R629" s="146"/>
      <c r="S629" s="78">
        <v>1</v>
      </c>
      <c r="T629" s="48">
        <v>6000</v>
      </c>
      <c r="U629" s="23"/>
      <c r="V629" s="24"/>
      <c r="W629" s="62" t="s">
        <v>4839</v>
      </c>
    </row>
    <row r="630" spans="1:23" ht="23.4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45" customHeight="1">
      <c r="A631" s="35" t="s">
        <v>1580</v>
      </c>
      <c r="B631" s="35" t="s">
        <v>10692</v>
      </c>
      <c r="C631" s="35" t="s">
        <v>1581</v>
      </c>
      <c r="D631" s="35" t="s">
        <v>1581</v>
      </c>
      <c r="E631" s="36" t="s">
        <v>10147</v>
      </c>
      <c r="F631" s="35" t="s">
        <v>7955</v>
      </c>
      <c r="G631" s="37" t="s">
        <v>7882</v>
      </c>
      <c r="H631" s="38">
        <v>24000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24000</v>
      </c>
      <c r="U631" s="23"/>
      <c r="V631" s="24"/>
      <c r="W631" s="62" t="s">
        <v>996</v>
      </c>
    </row>
    <row r="632" spans="1:23" ht="23.45" customHeight="1">
      <c r="A632" s="35" t="s">
        <v>1580</v>
      </c>
      <c r="B632" s="35" t="s">
        <v>10692</v>
      </c>
      <c r="C632" s="35" t="s">
        <v>1581</v>
      </c>
      <c r="D632" s="35" t="s">
        <v>1581</v>
      </c>
      <c r="E632" s="36" t="s">
        <v>12429</v>
      </c>
      <c r="F632" s="35" t="s">
        <v>7955</v>
      </c>
      <c r="G632" s="37" t="s">
        <v>7471</v>
      </c>
      <c r="H632" s="38">
        <v>24000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24000</v>
      </c>
      <c r="U632" s="23"/>
      <c r="V632" s="24"/>
      <c r="W632" s="62" t="s">
        <v>996</v>
      </c>
    </row>
    <row r="633" spans="1:23" ht="23.45" customHeight="1">
      <c r="A633" s="35" t="s">
        <v>1580</v>
      </c>
      <c r="B633" s="35" t="s">
        <v>10692</v>
      </c>
      <c r="C633" s="35" t="s">
        <v>1581</v>
      </c>
      <c r="D633" s="35" t="s">
        <v>1581</v>
      </c>
      <c r="E633" s="36" t="s">
        <v>9751</v>
      </c>
      <c r="F633" s="35" t="s">
        <v>10495</v>
      </c>
      <c r="G633" s="37" t="s">
        <v>10497</v>
      </c>
      <c r="H633" s="38">
        <v>23000</v>
      </c>
      <c r="I633" s="39">
        <v>2</v>
      </c>
      <c r="J633" s="40"/>
      <c r="K633" s="41"/>
      <c r="L633" s="76">
        <v>2</v>
      </c>
      <c r="M633" s="14"/>
      <c r="N633" s="15"/>
      <c r="O633" s="97">
        <v>2</v>
      </c>
      <c r="P633" s="97" t="s">
        <v>207</v>
      </c>
      <c r="Q633" s="146"/>
      <c r="R633" s="146"/>
      <c r="S633" s="78">
        <v>2</v>
      </c>
      <c r="T633" s="48">
        <v>46000</v>
      </c>
      <c r="U633" s="23"/>
      <c r="V633" s="24"/>
      <c r="W633" s="62" t="s">
        <v>996</v>
      </c>
    </row>
    <row r="634" spans="1:23" ht="23.45" customHeight="1">
      <c r="A634" s="35" t="s">
        <v>1580</v>
      </c>
      <c r="B634" s="35" t="s">
        <v>10692</v>
      </c>
      <c r="C634" s="35" t="s">
        <v>1581</v>
      </c>
      <c r="D634" s="35" t="s">
        <v>1581</v>
      </c>
      <c r="E634" s="36" t="s">
        <v>12175</v>
      </c>
      <c r="F634" s="35" t="s">
        <v>8077</v>
      </c>
      <c r="G634" s="37" t="s">
        <v>12176</v>
      </c>
      <c r="H634" s="38">
        <v>23000</v>
      </c>
      <c r="I634" s="39">
        <v>1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146" t="s">
        <v>12438</v>
      </c>
      <c r="R634" s="146"/>
      <c r="S634" s="78">
        <v>0</v>
      </c>
      <c r="T634" s="48">
        <v>0</v>
      </c>
      <c r="U634" s="23"/>
      <c r="V634" s="24"/>
      <c r="W634" s="62" t="s">
        <v>996</v>
      </c>
    </row>
    <row r="635" spans="1:23" ht="23.45" customHeight="1">
      <c r="A635" s="35" t="s">
        <v>1580</v>
      </c>
      <c r="B635" s="35" t="s">
        <v>10692</v>
      </c>
      <c r="C635" s="35" t="s">
        <v>1581</v>
      </c>
      <c r="D635" s="35" t="s">
        <v>1581</v>
      </c>
      <c r="E635" s="36" t="s">
        <v>10503</v>
      </c>
      <c r="F635" s="35" t="s">
        <v>10501</v>
      </c>
      <c r="G635" s="37" t="s">
        <v>10504</v>
      </c>
      <c r="H635" s="38">
        <v>24000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146"/>
      <c r="R635" s="146"/>
      <c r="S635" s="78">
        <v>1</v>
      </c>
      <c r="T635" s="48">
        <v>24000</v>
      </c>
      <c r="U635" s="23"/>
      <c r="V635" s="24"/>
      <c r="W635" s="62" t="s">
        <v>996</v>
      </c>
    </row>
    <row r="636" spans="1:23" ht="23.45" customHeight="1">
      <c r="A636" s="16" t="s">
        <v>6400</v>
      </c>
      <c r="B636" s="16" t="s">
        <v>10692</v>
      </c>
      <c r="C636" s="16" t="s">
        <v>1581</v>
      </c>
      <c r="D636" s="16" t="s">
        <v>1581</v>
      </c>
      <c r="E636" s="25" t="s">
        <v>7004</v>
      </c>
      <c r="F636" s="16" t="s">
        <v>4882</v>
      </c>
      <c r="G636" s="26" t="s">
        <v>5379</v>
      </c>
      <c r="H636" s="27">
        <v>24000</v>
      </c>
      <c r="I636" s="28"/>
      <c r="J636" s="29"/>
      <c r="K636" s="84">
        <v>1</v>
      </c>
      <c r="L636" s="77"/>
      <c r="M636" s="10"/>
      <c r="N636" s="11"/>
      <c r="O636" s="97">
        <v>0</v>
      </c>
      <c r="P636" s="97" t="s">
        <v>207</v>
      </c>
      <c r="Q636" s="167" t="s">
        <v>36</v>
      </c>
      <c r="R636" s="147" t="s">
        <v>10094</v>
      </c>
      <c r="S636" s="78">
        <v>0</v>
      </c>
      <c r="T636" s="48">
        <v>0</v>
      </c>
      <c r="U636" s="23"/>
      <c r="V636" s="24"/>
      <c r="W636" s="62" t="s">
        <v>996</v>
      </c>
    </row>
    <row r="637" spans="1:23" ht="23.45" customHeight="1">
      <c r="A637" s="16"/>
      <c r="B637" s="16"/>
      <c r="C637" s="16"/>
      <c r="D637" s="16"/>
      <c r="E637" s="25"/>
      <c r="F637" s="16"/>
      <c r="G637" s="26"/>
      <c r="H637" s="27"/>
      <c r="I637" s="28"/>
      <c r="J637" s="29"/>
      <c r="K637" s="125"/>
      <c r="L637" s="77"/>
      <c r="M637" s="10"/>
      <c r="N637" s="11"/>
      <c r="O637" s="97">
        <v>0</v>
      </c>
      <c r="P637" s="97" t="s">
        <v>207</v>
      </c>
      <c r="Q637" s="186"/>
      <c r="R637" s="147"/>
      <c r="S637" s="78">
        <v>0</v>
      </c>
      <c r="T637" s="49">
        <v>0</v>
      </c>
      <c r="U637" s="23"/>
      <c r="V637" s="24"/>
      <c r="W637" s="62" t="s">
        <v>207</v>
      </c>
    </row>
    <row r="638" spans="1:23" ht="23.45" customHeight="1">
      <c r="A638" s="35" t="s">
        <v>3488</v>
      </c>
      <c r="B638" s="35" t="s">
        <v>10989</v>
      </c>
      <c r="C638" s="35" t="s">
        <v>598</v>
      </c>
      <c r="D638" s="35" t="s">
        <v>598</v>
      </c>
      <c r="E638" s="36" t="s">
        <v>10505</v>
      </c>
      <c r="F638" s="35" t="s">
        <v>7469</v>
      </c>
      <c r="G638" s="37" t="s">
        <v>10506</v>
      </c>
      <c r="H638" s="38">
        <v>24000</v>
      </c>
      <c r="I638" s="39">
        <v>2</v>
      </c>
      <c r="J638" s="40"/>
      <c r="K638" s="41"/>
      <c r="L638" s="76">
        <v>2</v>
      </c>
      <c r="M638" s="14"/>
      <c r="N638" s="15"/>
      <c r="O638" s="97">
        <v>2</v>
      </c>
      <c r="P638" s="97" t="s">
        <v>207</v>
      </c>
      <c r="Q638" s="146"/>
      <c r="R638" s="146"/>
      <c r="S638" s="78">
        <v>2</v>
      </c>
      <c r="T638" s="48">
        <v>48000</v>
      </c>
      <c r="U638" s="23"/>
      <c r="V638" s="24"/>
      <c r="W638" s="62" t="s">
        <v>5018</v>
      </c>
    </row>
    <row r="639" spans="1:23" ht="23.45" customHeight="1">
      <c r="A639" s="35" t="s">
        <v>3488</v>
      </c>
      <c r="B639" s="35" t="s">
        <v>10989</v>
      </c>
      <c r="C639" s="35" t="s">
        <v>598</v>
      </c>
      <c r="D639" s="35" t="s">
        <v>598</v>
      </c>
      <c r="E639" s="36" t="s">
        <v>11932</v>
      </c>
      <c r="F639" s="35" t="s">
        <v>7469</v>
      </c>
      <c r="G639" s="37" t="s">
        <v>11933</v>
      </c>
      <c r="H639" s="38">
        <v>24000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24000</v>
      </c>
      <c r="U639" s="23"/>
      <c r="V639" s="24"/>
      <c r="W639" s="62" t="s">
        <v>5018</v>
      </c>
    </row>
    <row r="640" spans="1:23" ht="23.45" customHeight="1">
      <c r="A640" s="35" t="s">
        <v>3488</v>
      </c>
      <c r="B640" s="35" t="s">
        <v>10989</v>
      </c>
      <c r="C640" s="35" t="s">
        <v>598</v>
      </c>
      <c r="D640" s="35" t="s">
        <v>598</v>
      </c>
      <c r="E640" s="36" t="s">
        <v>12430</v>
      </c>
      <c r="F640" s="35" t="s">
        <v>7469</v>
      </c>
      <c r="G640" s="37" t="s">
        <v>12176</v>
      </c>
      <c r="H640" s="38">
        <v>24000</v>
      </c>
      <c r="I640" s="39">
        <v>1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24000</v>
      </c>
      <c r="U640" s="23"/>
      <c r="V640" s="24"/>
      <c r="W640" s="62" t="s">
        <v>5018</v>
      </c>
    </row>
    <row r="641" spans="1:23" ht="23.45" customHeight="1">
      <c r="A641" s="35" t="s">
        <v>3488</v>
      </c>
      <c r="B641" s="35" t="s">
        <v>10989</v>
      </c>
      <c r="C641" s="35" t="s">
        <v>598</v>
      </c>
      <c r="D641" s="35" t="s">
        <v>598</v>
      </c>
      <c r="E641" s="36" t="s">
        <v>7468</v>
      </c>
      <c r="F641" s="35" t="s">
        <v>7469</v>
      </c>
      <c r="G641" s="37" t="s">
        <v>7466</v>
      </c>
      <c r="H641" s="38">
        <v>24000</v>
      </c>
      <c r="I641" s="39">
        <v>2</v>
      </c>
      <c r="J641" s="40"/>
      <c r="K641" s="41"/>
      <c r="L641" s="76">
        <v>2</v>
      </c>
      <c r="M641" s="14"/>
      <c r="N641" s="15"/>
      <c r="O641" s="97">
        <v>2</v>
      </c>
      <c r="P641" s="97" t="s">
        <v>207</v>
      </c>
      <c r="Q641" s="146"/>
      <c r="R641" s="146"/>
      <c r="S641" s="78">
        <v>2</v>
      </c>
      <c r="T641" s="48">
        <v>48000</v>
      </c>
      <c r="U641" s="23"/>
      <c r="V641" s="24"/>
      <c r="W641" s="62" t="s">
        <v>5018</v>
      </c>
    </row>
    <row r="642" spans="1:23" ht="23.45" customHeight="1">
      <c r="A642" s="35" t="s">
        <v>3488</v>
      </c>
      <c r="B642" s="35" t="s">
        <v>10989</v>
      </c>
      <c r="C642" s="35" t="s">
        <v>598</v>
      </c>
      <c r="D642" s="35" t="s">
        <v>598</v>
      </c>
      <c r="E642" s="36" t="s">
        <v>7470</v>
      </c>
      <c r="F642" s="35" t="s">
        <v>7469</v>
      </c>
      <c r="G642" s="37" t="s">
        <v>7471</v>
      </c>
      <c r="H642" s="38">
        <v>24000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24000</v>
      </c>
      <c r="U642" s="23"/>
      <c r="V642" s="24"/>
      <c r="W642" s="62" t="s">
        <v>5018</v>
      </c>
    </row>
    <row r="643" spans="1:23" ht="23.45" customHeight="1">
      <c r="A643" s="35" t="s">
        <v>3488</v>
      </c>
      <c r="B643" s="35" t="s">
        <v>10989</v>
      </c>
      <c r="C643" s="35" t="s">
        <v>598</v>
      </c>
      <c r="D643" s="35" t="s">
        <v>598</v>
      </c>
      <c r="E643" s="36" t="s">
        <v>9537</v>
      </c>
      <c r="F643" s="35" t="s">
        <v>7469</v>
      </c>
      <c r="G643" s="37" t="s">
        <v>9538</v>
      </c>
      <c r="H643" s="38">
        <v>24000</v>
      </c>
      <c r="I643" s="39">
        <v>1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/>
      <c r="R643" s="146"/>
      <c r="S643" s="78">
        <v>1</v>
      </c>
      <c r="T643" s="48">
        <v>24000</v>
      </c>
      <c r="U643" s="23"/>
      <c r="V643" s="24"/>
      <c r="W643" s="62" t="s">
        <v>5018</v>
      </c>
    </row>
    <row r="644" spans="1:23" ht="23.45" customHeight="1">
      <c r="A644" s="168"/>
      <c r="B644" s="168"/>
      <c r="C644" s="168"/>
      <c r="D644" s="168"/>
      <c r="E644" s="169"/>
      <c r="F644" s="168"/>
      <c r="G644" s="170"/>
      <c r="H644" s="171"/>
      <c r="I644" s="172"/>
      <c r="J644" s="173"/>
      <c r="K644" s="174"/>
      <c r="L644" s="175"/>
      <c r="M644" s="176"/>
      <c r="N644" s="177"/>
      <c r="O644" s="97">
        <v>0</v>
      </c>
      <c r="P644" s="97" t="s">
        <v>207</v>
      </c>
      <c r="Q644" s="305"/>
      <c r="R644" s="216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741</v>
      </c>
      <c r="B645" s="35" t="s">
        <v>10569</v>
      </c>
      <c r="C645" s="35" t="s">
        <v>745</v>
      </c>
      <c r="D645" s="35" t="s">
        <v>745</v>
      </c>
      <c r="E645" s="36" t="s">
        <v>12431</v>
      </c>
      <c r="F645" s="35" t="s">
        <v>12432</v>
      </c>
      <c r="G645" s="37" t="s">
        <v>7055</v>
      </c>
      <c r="H645" s="38">
        <v>14000</v>
      </c>
      <c r="I645" s="39">
        <v>1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 t="s">
        <v>12437</v>
      </c>
      <c r="R645" s="146"/>
      <c r="S645" s="78">
        <v>0</v>
      </c>
      <c r="T645" s="48">
        <v>0</v>
      </c>
      <c r="U645" s="23"/>
      <c r="V645" s="24"/>
      <c r="W645" s="62" t="s">
        <v>742</v>
      </c>
    </row>
    <row r="646" spans="1:23" ht="23.45" customHeight="1">
      <c r="A646" s="35" t="s">
        <v>741</v>
      </c>
      <c r="B646" s="35" t="s">
        <v>10569</v>
      </c>
      <c r="C646" s="35" t="s">
        <v>745</v>
      </c>
      <c r="D646" s="35" t="s">
        <v>745</v>
      </c>
      <c r="E646" s="36" t="s">
        <v>12179</v>
      </c>
      <c r="F646" s="35" t="s">
        <v>10001</v>
      </c>
      <c r="G646" s="37" t="s">
        <v>7130</v>
      </c>
      <c r="H646" s="38">
        <v>13000</v>
      </c>
      <c r="I646" s="39">
        <v>7</v>
      </c>
      <c r="J646" s="40"/>
      <c r="K646" s="41"/>
      <c r="L646" s="76">
        <v>7</v>
      </c>
      <c r="M646" s="14"/>
      <c r="N646" s="15"/>
      <c r="O646" s="97">
        <v>7</v>
      </c>
      <c r="P646" s="97" t="s">
        <v>207</v>
      </c>
      <c r="Q646" s="146"/>
      <c r="R646" s="146"/>
      <c r="S646" s="78">
        <v>7</v>
      </c>
      <c r="T646" s="48">
        <v>91000</v>
      </c>
      <c r="U646" s="23"/>
      <c r="V646" s="24"/>
      <c r="W646" s="62" t="s">
        <v>742</v>
      </c>
    </row>
    <row r="647" spans="1:23" ht="23.45" customHeight="1">
      <c r="A647" s="35" t="s">
        <v>741</v>
      </c>
      <c r="B647" s="35" t="s">
        <v>10569</v>
      </c>
      <c r="C647" s="35" t="s">
        <v>745</v>
      </c>
      <c r="D647" s="35" t="s">
        <v>745</v>
      </c>
      <c r="E647" s="36" t="s">
        <v>12181</v>
      </c>
      <c r="F647" s="35" t="s">
        <v>10001</v>
      </c>
      <c r="G647" s="37" t="s">
        <v>7079</v>
      </c>
      <c r="H647" s="38">
        <v>13000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13000</v>
      </c>
      <c r="U647" s="23"/>
      <c r="V647" s="24"/>
      <c r="W647" s="62" t="s">
        <v>742</v>
      </c>
    </row>
    <row r="648" spans="1:23" ht="23.45" customHeight="1">
      <c r="A648" s="35" t="s">
        <v>741</v>
      </c>
      <c r="B648" s="35" t="s">
        <v>10569</v>
      </c>
      <c r="C648" s="35" t="s">
        <v>745</v>
      </c>
      <c r="D648" s="35" t="s">
        <v>745</v>
      </c>
      <c r="E648" s="36" t="s">
        <v>12318</v>
      </c>
      <c r="F648" s="35" t="s">
        <v>9845</v>
      </c>
      <c r="G648" s="37" t="s">
        <v>7064</v>
      </c>
      <c r="H648" s="38">
        <v>12000</v>
      </c>
      <c r="I648" s="263">
        <v>6</v>
      </c>
      <c r="J648" s="40"/>
      <c r="K648" s="41"/>
      <c r="L648" s="76"/>
      <c r="M648" s="14"/>
      <c r="N648" s="15"/>
      <c r="O648" s="97">
        <v>0</v>
      </c>
      <c r="P648" s="97" t="s">
        <v>207</v>
      </c>
      <c r="Q648" s="146" t="s">
        <v>12466</v>
      </c>
      <c r="R648" s="219" t="s">
        <v>12435</v>
      </c>
      <c r="S648" s="78">
        <v>0</v>
      </c>
      <c r="T648" s="48">
        <v>0</v>
      </c>
      <c r="U648" s="23"/>
      <c r="V648" s="24"/>
      <c r="W648" s="62" t="s">
        <v>742</v>
      </c>
    </row>
    <row r="649" spans="1:23" ht="23.45" customHeight="1">
      <c r="A649" s="35"/>
      <c r="B649" s="35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56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549</v>
      </c>
      <c r="B650" s="35" t="s">
        <v>11072</v>
      </c>
      <c r="C650" s="35" t="s">
        <v>551</v>
      </c>
      <c r="D650" s="35" t="s">
        <v>552</v>
      </c>
      <c r="E650" s="36" t="s">
        <v>7883</v>
      </c>
      <c r="F650" s="35" t="s">
        <v>7474</v>
      </c>
      <c r="G650" s="37" t="s">
        <v>7121</v>
      </c>
      <c r="H650" s="38">
        <v>10500</v>
      </c>
      <c r="I650" s="39"/>
      <c r="J650" s="40">
        <v>15</v>
      </c>
      <c r="K650" s="41"/>
      <c r="L650" s="76"/>
      <c r="M650" s="14"/>
      <c r="N650" s="15"/>
      <c r="O650" s="97">
        <v>0</v>
      </c>
      <c r="P650" s="97" t="s">
        <v>207</v>
      </c>
      <c r="Q650" s="146"/>
      <c r="R650" s="146" t="s">
        <v>5193</v>
      </c>
      <c r="S650" s="78">
        <v>0</v>
      </c>
      <c r="T650" s="49">
        <v>0</v>
      </c>
      <c r="U650" s="23">
        <v>52500</v>
      </c>
      <c r="V650" s="24">
        <v>45867</v>
      </c>
      <c r="W650" s="62" t="s">
        <v>553</v>
      </c>
    </row>
    <row r="651" spans="1:23" ht="23.45" customHeight="1">
      <c r="A651" s="35" t="s">
        <v>549</v>
      </c>
      <c r="B651" s="35" t="s">
        <v>11072</v>
      </c>
      <c r="C651" s="35" t="s">
        <v>551</v>
      </c>
      <c r="D651" s="35" t="s">
        <v>552</v>
      </c>
      <c r="E651" s="36" t="s">
        <v>7883</v>
      </c>
      <c r="F651" s="35" t="s">
        <v>7474</v>
      </c>
      <c r="G651" s="37" t="s">
        <v>7121</v>
      </c>
      <c r="H651" s="38">
        <v>10500</v>
      </c>
      <c r="I651" s="39"/>
      <c r="J651" s="40">
        <v>2</v>
      </c>
      <c r="K651" s="41"/>
      <c r="L651" s="76"/>
      <c r="M651" s="14"/>
      <c r="N651" s="15"/>
      <c r="O651" s="97">
        <v>0</v>
      </c>
      <c r="P651" s="97" t="s">
        <v>207</v>
      </c>
      <c r="Q651" s="146"/>
      <c r="R651" s="146" t="s">
        <v>151</v>
      </c>
      <c r="S651" s="78">
        <v>0</v>
      </c>
      <c r="T651" s="49">
        <v>0</v>
      </c>
      <c r="U651" s="23">
        <v>52500</v>
      </c>
      <c r="V651" s="24">
        <v>45863</v>
      </c>
      <c r="W651" s="62" t="s">
        <v>553</v>
      </c>
    </row>
    <row r="652" spans="1:23" ht="23.45" customHeight="1">
      <c r="A652" s="35" t="s">
        <v>549</v>
      </c>
      <c r="B652" s="35" t="s">
        <v>11072</v>
      </c>
      <c r="C652" s="35" t="s">
        <v>551</v>
      </c>
      <c r="D652" s="35" t="s">
        <v>552</v>
      </c>
      <c r="E652" s="36" t="s">
        <v>7883</v>
      </c>
      <c r="F652" s="35" t="s">
        <v>7474</v>
      </c>
      <c r="G652" s="37" t="s">
        <v>7121</v>
      </c>
      <c r="H652" s="38">
        <v>10500</v>
      </c>
      <c r="I652" s="39"/>
      <c r="J652" s="40">
        <v>5</v>
      </c>
      <c r="K652" s="41"/>
      <c r="L652" s="76"/>
      <c r="M652" s="14"/>
      <c r="N652" s="15"/>
      <c r="O652" s="97">
        <v>0</v>
      </c>
      <c r="P652" s="97" t="s">
        <v>207</v>
      </c>
      <c r="Q652" s="146"/>
      <c r="R652" s="146" t="s">
        <v>143</v>
      </c>
      <c r="S652" s="78">
        <v>0</v>
      </c>
      <c r="T652" s="49">
        <v>0</v>
      </c>
      <c r="U652" s="23">
        <v>157500</v>
      </c>
      <c r="V652" s="24">
        <v>45861</v>
      </c>
      <c r="W652" s="62" t="s">
        <v>553</v>
      </c>
    </row>
    <row r="653" spans="1:23" ht="23.45" customHeight="1">
      <c r="A653" s="35" t="s">
        <v>549</v>
      </c>
      <c r="B653" s="35" t="s">
        <v>11072</v>
      </c>
      <c r="C653" s="35" t="s">
        <v>551</v>
      </c>
      <c r="D653" s="35" t="s">
        <v>552</v>
      </c>
      <c r="E653" s="36" t="s">
        <v>7883</v>
      </c>
      <c r="F653" s="35" t="s">
        <v>7474</v>
      </c>
      <c r="G653" s="37" t="s">
        <v>7121</v>
      </c>
      <c r="H653" s="38">
        <v>10500</v>
      </c>
      <c r="I653" s="39"/>
      <c r="J653" s="40">
        <v>5</v>
      </c>
      <c r="K653" s="41"/>
      <c r="L653" s="76"/>
      <c r="M653" s="14"/>
      <c r="N653" s="15"/>
      <c r="O653" s="97">
        <v>0</v>
      </c>
      <c r="P653" s="97" t="s">
        <v>207</v>
      </c>
      <c r="Q653" s="146"/>
      <c r="R653" s="146" t="s">
        <v>143</v>
      </c>
      <c r="S653" s="78">
        <v>0</v>
      </c>
      <c r="T653" s="49">
        <v>0</v>
      </c>
      <c r="U653" s="23">
        <v>210000</v>
      </c>
      <c r="V653" s="24">
        <v>45859</v>
      </c>
      <c r="W653" s="62" t="s">
        <v>553</v>
      </c>
    </row>
    <row r="654" spans="1:23" ht="23.45" customHeight="1">
      <c r="A654" s="35" t="s">
        <v>549</v>
      </c>
      <c r="B654" s="35" t="s">
        <v>11072</v>
      </c>
      <c r="C654" s="35" t="s">
        <v>551</v>
      </c>
      <c r="D654" s="35" t="s">
        <v>552</v>
      </c>
      <c r="E654" s="36" t="s">
        <v>7883</v>
      </c>
      <c r="F654" s="35" t="s">
        <v>7474</v>
      </c>
      <c r="G654" s="37" t="s">
        <v>7121</v>
      </c>
      <c r="H654" s="38">
        <v>10500</v>
      </c>
      <c r="I654" s="39"/>
      <c r="J654" s="40">
        <v>20</v>
      </c>
      <c r="K654" s="41"/>
      <c r="L654" s="76"/>
      <c r="M654" s="14"/>
      <c r="N654" s="15"/>
      <c r="O654" s="97">
        <v>0</v>
      </c>
      <c r="P654" s="97" t="s">
        <v>207</v>
      </c>
      <c r="Q654" s="146" t="s">
        <v>11178</v>
      </c>
      <c r="R654" s="146" t="s">
        <v>97</v>
      </c>
      <c r="S654" s="78">
        <v>0</v>
      </c>
      <c r="T654" s="49">
        <v>0</v>
      </c>
      <c r="U654" s="23">
        <v>52500</v>
      </c>
      <c r="V654" s="24">
        <v>45855</v>
      </c>
      <c r="W654" s="62" t="s">
        <v>553</v>
      </c>
    </row>
    <row r="655" spans="1:23" ht="23.45" customHeight="1">
      <c r="A655" s="35" t="s">
        <v>549</v>
      </c>
      <c r="B655" s="35" t="s">
        <v>11072</v>
      </c>
      <c r="C655" s="35" t="s">
        <v>551</v>
      </c>
      <c r="D655" s="35" t="s">
        <v>552</v>
      </c>
      <c r="E655" s="36" t="s">
        <v>7883</v>
      </c>
      <c r="F655" s="35" t="s">
        <v>7474</v>
      </c>
      <c r="G655" s="37" t="s">
        <v>7121</v>
      </c>
      <c r="H655" s="38">
        <v>10500</v>
      </c>
      <c r="I655" s="39">
        <v>14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146"/>
      <c r="R655" s="146" t="s">
        <v>11941</v>
      </c>
      <c r="S655" s="78">
        <v>0</v>
      </c>
      <c r="T655" s="49">
        <v>0</v>
      </c>
      <c r="U655" s="23"/>
      <c r="V655" s="24"/>
      <c r="W655" s="62" t="s">
        <v>553</v>
      </c>
    </row>
    <row r="656" spans="1:23" ht="23.45" customHeight="1">
      <c r="A656" s="35" t="s">
        <v>549</v>
      </c>
      <c r="B656" s="35" t="s">
        <v>11072</v>
      </c>
      <c r="C656" s="35" t="s">
        <v>551</v>
      </c>
      <c r="D656" s="35" t="s">
        <v>552</v>
      </c>
      <c r="E656" s="36" t="s">
        <v>7475</v>
      </c>
      <c r="F656" s="35" t="s">
        <v>7474</v>
      </c>
      <c r="G656" s="37" t="s">
        <v>7476</v>
      </c>
      <c r="H656" s="38">
        <v>10500</v>
      </c>
      <c r="I656" s="39"/>
      <c r="J656" s="40">
        <v>5</v>
      </c>
      <c r="K656" s="41"/>
      <c r="L656" s="76"/>
      <c r="M656" s="14"/>
      <c r="N656" s="15"/>
      <c r="O656" s="97">
        <v>0</v>
      </c>
      <c r="P656" s="97" t="s">
        <v>207</v>
      </c>
      <c r="Q656" s="146" t="s">
        <v>11178</v>
      </c>
      <c r="R656" s="146" t="s">
        <v>143</v>
      </c>
      <c r="S656" s="78">
        <v>0</v>
      </c>
      <c r="T656" s="49">
        <v>0</v>
      </c>
      <c r="U656" s="23">
        <v>157500</v>
      </c>
      <c r="V656" s="24">
        <v>45854</v>
      </c>
      <c r="W656" s="62" t="s">
        <v>553</v>
      </c>
    </row>
    <row r="657" spans="1:23" ht="23.45" customHeight="1">
      <c r="A657" s="35" t="s">
        <v>549</v>
      </c>
      <c r="B657" s="35" t="s">
        <v>11072</v>
      </c>
      <c r="C657" s="35" t="s">
        <v>551</v>
      </c>
      <c r="D657" s="35" t="s">
        <v>552</v>
      </c>
      <c r="E657" s="36" t="s">
        <v>7475</v>
      </c>
      <c r="F657" s="35" t="s">
        <v>7474</v>
      </c>
      <c r="G657" s="37" t="s">
        <v>7476</v>
      </c>
      <c r="H657" s="38">
        <v>10500</v>
      </c>
      <c r="I657" s="39"/>
      <c r="J657" s="40">
        <v>5</v>
      </c>
      <c r="K657" s="41"/>
      <c r="L657" s="76"/>
      <c r="M657" s="14"/>
      <c r="N657" s="15"/>
      <c r="O657" s="97">
        <v>0</v>
      </c>
      <c r="P657" s="97" t="s">
        <v>207</v>
      </c>
      <c r="Q657" s="146"/>
      <c r="R657" s="146" t="s">
        <v>143</v>
      </c>
      <c r="S657" s="78">
        <v>0</v>
      </c>
      <c r="T657" s="49">
        <v>0</v>
      </c>
      <c r="U657" s="23"/>
      <c r="V657" s="24"/>
      <c r="W657" s="62" t="s">
        <v>553</v>
      </c>
    </row>
    <row r="658" spans="1:23" ht="23.45" customHeight="1">
      <c r="A658" s="35" t="s">
        <v>549</v>
      </c>
      <c r="B658" s="35" t="s">
        <v>11072</v>
      </c>
      <c r="C658" s="35" t="s">
        <v>551</v>
      </c>
      <c r="D658" s="35" t="s">
        <v>552</v>
      </c>
      <c r="E658" s="36" t="s">
        <v>7475</v>
      </c>
      <c r="F658" s="35" t="s">
        <v>7474</v>
      </c>
      <c r="G658" s="37" t="s">
        <v>7476</v>
      </c>
      <c r="H658" s="38">
        <v>10500</v>
      </c>
      <c r="I658" s="39"/>
      <c r="J658" s="40">
        <v>15</v>
      </c>
      <c r="K658" s="41"/>
      <c r="L658" s="76"/>
      <c r="M658" s="14"/>
      <c r="N658" s="15"/>
      <c r="O658" s="97">
        <v>0</v>
      </c>
      <c r="P658" s="97" t="s">
        <v>207</v>
      </c>
      <c r="Q658" s="146"/>
      <c r="R658" s="146" t="s">
        <v>5193</v>
      </c>
      <c r="S658" s="78">
        <v>0</v>
      </c>
      <c r="T658" s="49">
        <v>0</v>
      </c>
      <c r="U658" s="23"/>
      <c r="V658" s="24"/>
      <c r="W658" s="62" t="s">
        <v>553</v>
      </c>
    </row>
    <row r="659" spans="1:23" ht="23.25" customHeight="1">
      <c r="A659" s="35"/>
      <c r="B659" s="35"/>
      <c r="C659" s="35"/>
      <c r="D659" s="35"/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146"/>
      <c r="S659" s="78">
        <v>0</v>
      </c>
      <c r="T659" s="49">
        <v>0</v>
      </c>
      <c r="U659" s="23"/>
      <c r="V659" s="24"/>
      <c r="W659" s="62" t="s">
        <v>207</v>
      </c>
    </row>
    <row r="660" spans="1:23" ht="23.45" customHeight="1">
      <c r="A660" s="35" t="s">
        <v>9588</v>
      </c>
      <c r="B660" s="35" t="s">
        <v>11017</v>
      </c>
      <c r="C660" s="35" t="s">
        <v>9665</v>
      </c>
      <c r="D660" s="35" t="s">
        <v>9665</v>
      </c>
      <c r="E660" s="36" t="s">
        <v>9752</v>
      </c>
      <c r="F660" s="35" t="s">
        <v>9616</v>
      </c>
      <c r="G660" s="37" t="s">
        <v>6875</v>
      </c>
      <c r="H660" s="38">
        <v>14000</v>
      </c>
      <c r="I660" s="39">
        <v>1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/>
      <c r="R660" s="146"/>
      <c r="S660" s="78">
        <v>1</v>
      </c>
      <c r="T660" s="48">
        <v>14000</v>
      </c>
      <c r="U660" s="23"/>
      <c r="V660" s="24"/>
      <c r="W660" s="62" t="s">
        <v>9667</v>
      </c>
    </row>
    <row r="661" spans="1:23" ht="23.45" customHeight="1">
      <c r="A661" s="168"/>
      <c r="B661" s="168"/>
      <c r="C661" s="168"/>
      <c r="D661" s="168"/>
      <c r="E661" s="169"/>
      <c r="F661" s="168"/>
      <c r="G661" s="170"/>
      <c r="H661" s="171"/>
      <c r="I661" s="172"/>
      <c r="J661" s="173"/>
      <c r="K661" s="174"/>
      <c r="L661" s="175"/>
      <c r="M661" s="176"/>
      <c r="N661" s="177"/>
      <c r="O661" s="97">
        <v>0</v>
      </c>
      <c r="P661" s="97" t="s">
        <v>207</v>
      </c>
      <c r="Q661" s="305"/>
      <c r="R661" s="216"/>
      <c r="S661" s="78">
        <v>0</v>
      </c>
      <c r="T661" s="49">
        <v>0</v>
      </c>
      <c r="U661" s="23"/>
      <c r="V661" s="24"/>
      <c r="W661" s="62" t="s">
        <v>207</v>
      </c>
    </row>
    <row r="662" spans="1:23" ht="23.45" customHeight="1">
      <c r="A662" s="35" t="s">
        <v>424</v>
      </c>
      <c r="B662" s="35" t="s">
        <v>10951</v>
      </c>
      <c r="C662" s="35" t="s">
        <v>426</v>
      </c>
      <c r="D662" s="35" t="s">
        <v>426</v>
      </c>
      <c r="E662" s="36" t="s">
        <v>12182</v>
      </c>
      <c r="F662" s="35" t="s">
        <v>7884</v>
      </c>
      <c r="G662" s="37" t="s">
        <v>6875</v>
      </c>
      <c r="H662" s="38">
        <v>9000</v>
      </c>
      <c r="I662" s="39">
        <v>1</v>
      </c>
      <c r="J662" s="40"/>
      <c r="K662" s="41"/>
      <c r="L662" s="76"/>
      <c r="M662" s="14"/>
      <c r="N662" s="15"/>
      <c r="O662" s="97">
        <v>0</v>
      </c>
      <c r="P662" s="97" t="s">
        <v>207</v>
      </c>
      <c r="Q662" s="146" t="s">
        <v>12467</v>
      </c>
      <c r="R662" s="146"/>
      <c r="S662" s="78">
        <v>0</v>
      </c>
      <c r="T662" s="49">
        <v>0</v>
      </c>
      <c r="U662" s="23"/>
      <c r="V662" s="24"/>
      <c r="W662" s="62" t="s">
        <v>4916</v>
      </c>
    </row>
    <row r="663" spans="1:23" ht="23.45" customHeight="1">
      <c r="A663" s="35"/>
      <c r="B663" s="35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97">
        <v>0</v>
      </c>
      <c r="P663" s="97" t="s">
        <v>207</v>
      </c>
      <c r="Q663" s="146"/>
      <c r="R663" s="146"/>
      <c r="S663" s="78">
        <v>0</v>
      </c>
      <c r="T663" s="49">
        <v>0</v>
      </c>
      <c r="U663" s="23"/>
      <c r="V663" s="24"/>
      <c r="W663" s="62" t="s">
        <v>207</v>
      </c>
    </row>
    <row r="664" spans="1:23" ht="23.45" customHeight="1">
      <c r="A664" s="35" t="s">
        <v>554</v>
      </c>
      <c r="B664" s="35" t="s">
        <v>555</v>
      </c>
      <c r="C664" s="35" t="s">
        <v>556</v>
      </c>
      <c r="D664" s="35" t="s">
        <v>557</v>
      </c>
      <c r="E664" s="36" t="s">
        <v>7886</v>
      </c>
      <c r="F664" s="35" t="s">
        <v>7481</v>
      </c>
      <c r="G664" s="37" t="s">
        <v>5959</v>
      </c>
      <c r="H664" s="38">
        <v>17000</v>
      </c>
      <c r="I664" s="39">
        <v>8</v>
      </c>
      <c r="J664" s="40"/>
      <c r="K664" s="41"/>
      <c r="L664" s="76"/>
      <c r="M664" s="14"/>
      <c r="N664" s="15"/>
      <c r="O664" s="97">
        <v>0</v>
      </c>
      <c r="P664" s="97" t="s">
        <v>207</v>
      </c>
      <c r="Q664" s="146" t="s">
        <v>11178</v>
      </c>
      <c r="R664" s="146"/>
      <c r="S664" s="78">
        <v>0</v>
      </c>
      <c r="T664" s="49">
        <v>0</v>
      </c>
      <c r="U664" s="23"/>
      <c r="V664" s="24"/>
      <c r="W664" s="62" t="s">
        <v>4864</v>
      </c>
    </row>
    <row r="665" spans="1:23" ht="23.45" customHeight="1">
      <c r="A665" s="35" t="s">
        <v>554</v>
      </c>
      <c r="B665" s="35" t="s">
        <v>555</v>
      </c>
      <c r="C665" s="35" t="s">
        <v>556</v>
      </c>
      <c r="D665" s="35" t="s">
        <v>557</v>
      </c>
      <c r="E665" s="36" t="s">
        <v>7483</v>
      </c>
      <c r="F665" s="35" t="s">
        <v>7482</v>
      </c>
      <c r="G665" s="37" t="s">
        <v>7025</v>
      </c>
      <c r="H665" s="38">
        <v>15000</v>
      </c>
      <c r="I665" s="39">
        <v>3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11178</v>
      </c>
      <c r="R665" s="146"/>
      <c r="S665" s="78">
        <v>0</v>
      </c>
      <c r="T665" s="49">
        <v>0</v>
      </c>
      <c r="U665" s="23"/>
      <c r="V665" s="24"/>
      <c r="W665" s="62" t="s">
        <v>4864</v>
      </c>
    </row>
    <row r="666" spans="1:23" ht="23.45" customHeight="1">
      <c r="A666" s="16" t="s">
        <v>5275</v>
      </c>
      <c r="B666" s="16" t="s">
        <v>555</v>
      </c>
      <c r="C666" s="16" t="s">
        <v>556</v>
      </c>
      <c r="D666" s="16" t="s">
        <v>557</v>
      </c>
      <c r="E666" s="25" t="s">
        <v>6679</v>
      </c>
      <c r="F666" s="16" t="s">
        <v>6678</v>
      </c>
      <c r="G666" s="26" t="s">
        <v>147</v>
      </c>
      <c r="H666" s="27">
        <v>17000</v>
      </c>
      <c r="I666" s="28"/>
      <c r="J666" s="29"/>
      <c r="K666" s="84">
        <v>1</v>
      </c>
      <c r="L666" s="76"/>
      <c r="M666" s="14"/>
      <c r="N666" s="15"/>
      <c r="O666" s="97">
        <v>0</v>
      </c>
      <c r="P666" s="97" t="s">
        <v>207</v>
      </c>
      <c r="Q666" s="167" t="s">
        <v>36</v>
      </c>
      <c r="R666" s="147" t="s">
        <v>11856</v>
      </c>
      <c r="S666" s="78">
        <v>0</v>
      </c>
      <c r="T666" s="49">
        <v>0</v>
      </c>
      <c r="U666" s="23"/>
      <c r="V666" s="24"/>
      <c r="W666" s="62" t="s">
        <v>4864</v>
      </c>
    </row>
    <row r="667" spans="1:23" ht="23.45" customHeight="1">
      <c r="A667" s="16" t="s">
        <v>5275</v>
      </c>
      <c r="B667" s="16" t="s">
        <v>555</v>
      </c>
      <c r="C667" s="16" t="s">
        <v>556</v>
      </c>
      <c r="D667" s="16" t="s">
        <v>557</v>
      </c>
      <c r="E667" s="25" t="s">
        <v>6679</v>
      </c>
      <c r="F667" s="16" t="s">
        <v>6678</v>
      </c>
      <c r="G667" s="26" t="s">
        <v>147</v>
      </c>
      <c r="H667" s="27">
        <v>17000</v>
      </c>
      <c r="I667" s="28"/>
      <c r="J667" s="29"/>
      <c r="K667" s="84">
        <v>1</v>
      </c>
      <c r="L667" s="77"/>
      <c r="M667" s="10"/>
      <c r="N667" s="11"/>
      <c r="O667" s="97">
        <v>0</v>
      </c>
      <c r="P667" s="97" t="s">
        <v>207</v>
      </c>
      <c r="Q667" s="231" t="s">
        <v>36</v>
      </c>
      <c r="R667" s="147" t="s">
        <v>12033</v>
      </c>
      <c r="S667" s="78">
        <v>0</v>
      </c>
      <c r="T667" s="49">
        <v>0</v>
      </c>
      <c r="U667" s="23"/>
      <c r="V667" s="24"/>
      <c r="W667" s="62" t="s">
        <v>4864</v>
      </c>
    </row>
    <row r="668" spans="1:23" ht="23.45" customHeight="1">
      <c r="A668" s="16" t="s">
        <v>5275</v>
      </c>
      <c r="B668" s="16" t="s">
        <v>555</v>
      </c>
      <c r="C668" s="16" t="s">
        <v>556</v>
      </c>
      <c r="D668" s="16" t="s">
        <v>557</v>
      </c>
      <c r="E668" s="25" t="s">
        <v>5510</v>
      </c>
      <c r="F668" s="16" t="s">
        <v>5509</v>
      </c>
      <c r="G668" s="26" t="s">
        <v>5742</v>
      </c>
      <c r="H668" s="27">
        <v>15000</v>
      </c>
      <c r="I668" s="28"/>
      <c r="J668" s="29"/>
      <c r="K668" s="84">
        <v>1</v>
      </c>
      <c r="L668" s="77"/>
      <c r="M668" s="10"/>
      <c r="N668" s="11"/>
      <c r="O668" s="97">
        <v>0</v>
      </c>
      <c r="P668" s="97" t="s">
        <v>207</v>
      </c>
      <c r="Q668" s="167" t="s">
        <v>36</v>
      </c>
      <c r="R668" s="147" t="s">
        <v>9963</v>
      </c>
      <c r="S668" s="78">
        <v>0</v>
      </c>
      <c r="T668" s="49">
        <v>0</v>
      </c>
      <c r="U668" s="23"/>
      <c r="V668" s="24"/>
      <c r="W668" s="62" t="s">
        <v>4864</v>
      </c>
    </row>
    <row r="669" spans="1:23" ht="23.45" customHeight="1">
      <c r="A669" s="16" t="s">
        <v>5275</v>
      </c>
      <c r="B669" s="16" t="s">
        <v>555</v>
      </c>
      <c r="C669" s="16" t="s">
        <v>556</v>
      </c>
      <c r="D669" s="16" t="s">
        <v>557</v>
      </c>
      <c r="E669" s="25" t="s">
        <v>5510</v>
      </c>
      <c r="F669" s="16" t="s">
        <v>5509</v>
      </c>
      <c r="G669" s="26" t="s">
        <v>5742</v>
      </c>
      <c r="H669" s="27">
        <v>15000</v>
      </c>
      <c r="I669" s="28"/>
      <c r="J669" s="29"/>
      <c r="K669" s="84">
        <v>1</v>
      </c>
      <c r="L669" s="77"/>
      <c r="M669" s="10"/>
      <c r="N669" s="11"/>
      <c r="O669" s="97">
        <v>0</v>
      </c>
      <c r="P669" s="97" t="s">
        <v>207</v>
      </c>
      <c r="Q669" s="231" t="s">
        <v>36</v>
      </c>
      <c r="R669" s="147" t="s">
        <v>12041</v>
      </c>
      <c r="S669" s="78">
        <v>0</v>
      </c>
      <c r="T669" s="49">
        <v>0</v>
      </c>
      <c r="U669" s="23"/>
      <c r="V669" s="24"/>
      <c r="W669" s="62" t="s">
        <v>4864</v>
      </c>
    </row>
    <row r="670" spans="1:23" ht="23.45" customHeight="1">
      <c r="A670" s="168"/>
      <c r="B670" s="168"/>
      <c r="C670" s="168"/>
      <c r="D670" s="168"/>
      <c r="E670" s="169"/>
      <c r="F670" s="168"/>
      <c r="G670" s="170"/>
      <c r="H670" s="171"/>
      <c r="I670" s="172"/>
      <c r="J670" s="173"/>
      <c r="K670" s="174"/>
      <c r="L670" s="175"/>
      <c r="M670" s="176"/>
      <c r="N670" s="177"/>
      <c r="O670" s="97">
        <v>0</v>
      </c>
      <c r="P670" s="97" t="s">
        <v>207</v>
      </c>
      <c r="Q670" s="305"/>
      <c r="R670" s="216"/>
      <c r="S670" s="78">
        <v>0</v>
      </c>
      <c r="T670" s="49">
        <v>0</v>
      </c>
      <c r="U670" s="23"/>
      <c r="V670" s="24"/>
      <c r="W670" s="62" t="s">
        <v>207</v>
      </c>
    </row>
    <row r="671" spans="1:23" ht="23.45" customHeight="1">
      <c r="A671" s="35" t="s">
        <v>4689</v>
      </c>
      <c r="B671" s="35" t="s">
        <v>11161</v>
      </c>
      <c r="C671" s="35" t="s">
        <v>4693</v>
      </c>
      <c r="D671" s="35" t="s">
        <v>4693</v>
      </c>
      <c r="E671" s="36" t="s">
        <v>12186</v>
      </c>
      <c r="F671" s="35" t="s">
        <v>9842</v>
      </c>
      <c r="G671" s="37" t="s">
        <v>6875</v>
      </c>
      <c r="H671" s="38">
        <v>6000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6000</v>
      </c>
      <c r="U671" s="23"/>
      <c r="V671" s="24"/>
      <c r="W671" s="62" t="s">
        <v>4690</v>
      </c>
    </row>
    <row r="672" spans="1:23" ht="23.45" customHeight="1">
      <c r="A672" s="35" t="s">
        <v>4689</v>
      </c>
      <c r="B672" s="35" t="s">
        <v>11161</v>
      </c>
      <c r="C672" s="35" t="s">
        <v>4693</v>
      </c>
      <c r="D672" s="35" t="s">
        <v>4693</v>
      </c>
      <c r="E672" s="36" t="s">
        <v>12187</v>
      </c>
      <c r="F672" s="35" t="s">
        <v>9842</v>
      </c>
      <c r="G672" s="37" t="s">
        <v>7055</v>
      </c>
      <c r="H672" s="38">
        <v>6000</v>
      </c>
      <c r="I672" s="39">
        <v>3</v>
      </c>
      <c r="J672" s="40"/>
      <c r="K672" s="41"/>
      <c r="L672" s="76">
        <v>3</v>
      </c>
      <c r="M672" s="14"/>
      <c r="N672" s="15"/>
      <c r="O672" s="97">
        <v>3</v>
      </c>
      <c r="P672" s="97" t="s">
        <v>207</v>
      </c>
      <c r="Q672" s="146"/>
      <c r="R672" s="146"/>
      <c r="S672" s="78">
        <v>3</v>
      </c>
      <c r="T672" s="48">
        <v>18000</v>
      </c>
      <c r="U672" s="23"/>
      <c r="V672" s="24"/>
      <c r="W672" s="62" t="s">
        <v>4690</v>
      </c>
    </row>
    <row r="673" spans="1:23" ht="23.45" customHeight="1">
      <c r="A673" s="35" t="s">
        <v>4689</v>
      </c>
      <c r="B673" s="35" t="s">
        <v>11161</v>
      </c>
      <c r="C673" s="35" t="s">
        <v>4693</v>
      </c>
      <c r="D673" s="35" t="s">
        <v>4693</v>
      </c>
      <c r="E673" s="36" t="s">
        <v>9889</v>
      </c>
      <c r="F673" s="35" t="s">
        <v>9890</v>
      </c>
      <c r="G673" s="37" t="s">
        <v>7070</v>
      </c>
      <c r="H673" s="38">
        <v>15000</v>
      </c>
      <c r="I673" s="39">
        <v>22</v>
      </c>
      <c r="J673" s="40"/>
      <c r="K673" s="41"/>
      <c r="L673" s="76">
        <v>22</v>
      </c>
      <c r="M673" s="14"/>
      <c r="N673" s="15"/>
      <c r="O673" s="97">
        <v>22</v>
      </c>
      <c r="P673" s="97" t="s">
        <v>207</v>
      </c>
      <c r="Q673" s="146"/>
      <c r="R673" s="146"/>
      <c r="S673" s="78">
        <v>22</v>
      </c>
      <c r="T673" s="48">
        <v>330000</v>
      </c>
      <c r="U673" s="23"/>
      <c r="V673" s="24"/>
      <c r="W673" s="62" t="s">
        <v>4690</v>
      </c>
    </row>
    <row r="674" spans="1:23" ht="23.45" customHeight="1">
      <c r="A674" s="30" t="s">
        <v>12491</v>
      </c>
      <c r="B674" s="69" t="s">
        <v>11161</v>
      </c>
      <c r="C674" s="30" t="s">
        <v>4693</v>
      </c>
      <c r="D674" s="30" t="s">
        <v>4693</v>
      </c>
      <c r="E674" s="31" t="s">
        <v>12473</v>
      </c>
      <c r="F674" s="30" t="s">
        <v>12472</v>
      </c>
      <c r="G674" s="32" t="s">
        <v>6314</v>
      </c>
      <c r="H674" s="33">
        <v>15000</v>
      </c>
      <c r="I674" s="39"/>
      <c r="J674" s="40"/>
      <c r="K674" s="34">
        <v>1</v>
      </c>
      <c r="L674" s="77"/>
      <c r="M674" s="10"/>
      <c r="N674" s="11"/>
      <c r="O674" s="97">
        <v>0</v>
      </c>
      <c r="P674" s="97" t="s">
        <v>207</v>
      </c>
      <c r="Q674" s="146"/>
      <c r="R674" s="217" t="s">
        <v>12497</v>
      </c>
      <c r="S674" s="78">
        <v>0</v>
      </c>
      <c r="T674" s="48">
        <v>0</v>
      </c>
      <c r="U674" s="23"/>
      <c r="V674" s="24"/>
      <c r="W674" s="62" t="s">
        <v>4690</v>
      </c>
    </row>
    <row r="675" spans="1:23" ht="23.4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/>
      <c r="R675" s="146"/>
      <c r="S675" s="78">
        <v>0</v>
      </c>
      <c r="T675" s="49">
        <v>0</v>
      </c>
      <c r="U675" s="23"/>
      <c r="V675" s="24"/>
      <c r="W675" s="62" t="s">
        <v>207</v>
      </c>
    </row>
    <row r="676" spans="1:23" ht="23.45" customHeight="1">
      <c r="A676" s="35" t="s">
        <v>1354</v>
      </c>
      <c r="B676" s="35" t="s">
        <v>10659</v>
      </c>
      <c r="C676" s="35" t="s">
        <v>1356</v>
      </c>
      <c r="D676" s="35" t="s">
        <v>1356</v>
      </c>
      <c r="E676" s="36" t="s">
        <v>7956</v>
      </c>
      <c r="F676" s="35" t="s">
        <v>7888</v>
      </c>
      <c r="G676" s="37" t="s">
        <v>6874</v>
      </c>
      <c r="H676" s="38">
        <v>8000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8000</v>
      </c>
      <c r="U676" s="23"/>
      <c r="V676" s="24"/>
      <c r="W676" s="62" t="s">
        <v>4928</v>
      </c>
    </row>
    <row r="677" spans="1:23" ht="23.45" customHeight="1">
      <c r="A677" s="35" t="s">
        <v>1354</v>
      </c>
      <c r="B677" s="35" t="s">
        <v>10659</v>
      </c>
      <c r="C677" s="35" t="s">
        <v>1356</v>
      </c>
      <c r="D677" s="35" t="s">
        <v>1356</v>
      </c>
      <c r="E677" s="36" t="s">
        <v>7887</v>
      </c>
      <c r="F677" s="35" t="s">
        <v>7888</v>
      </c>
      <c r="G677" s="37" t="s">
        <v>7889</v>
      </c>
      <c r="H677" s="38">
        <v>8000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8000</v>
      </c>
      <c r="U677" s="23"/>
      <c r="V677" s="24"/>
      <c r="W677" s="62" t="s">
        <v>4928</v>
      </c>
    </row>
    <row r="678" spans="1:23" ht="23.45" customHeight="1">
      <c r="A678" s="35" t="s">
        <v>1354</v>
      </c>
      <c r="B678" s="35" t="s">
        <v>10659</v>
      </c>
      <c r="C678" s="35" t="s">
        <v>1356</v>
      </c>
      <c r="D678" s="35" t="s">
        <v>1356</v>
      </c>
      <c r="E678" s="36" t="s">
        <v>8079</v>
      </c>
      <c r="F678" s="35" t="s">
        <v>7888</v>
      </c>
      <c r="G678" s="37" t="s">
        <v>7067</v>
      </c>
      <c r="H678" s="38">
        <v>8000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16000</v>
      </c>
      <c r="U678" s="23"/>
      <c r="V678" s="24"/>
      <c r="W678" s="62" t="s">
        <v>4928</v>
      </c>
    </row>
    <row r="679" spans="1:23" ht="23.45" customHeight="1">
      <c r="A679" s="35"/>
      <c r="B679" s="35"/>
      <c r="C679" s="35"/>
      <c r="D679" s="35"/>
      <c r="E679" s="36"/>
      <c r="F679" s="35"/>
      <c r="G679" s="37"/>
      <c r="H679" s="38"/>
      <c r="I679" s="39"/>
      <c r="J679" s="40"/>
      <c r="K679" s="41"/>
      <c r="L679" s="76"/>
      <c r="M679" s="14"/>
      <c r="N679" s="15"/>
      <c r="O679" s="97">
        <v>0</v>
      </c>
      <c r="P679" s="97" t="s">
        <v>207</v>
      </c>
      <c r="Q679" s="146"/>
      <c r="R679" s="146"/>
      <c r="S679" s="78">
        <v>0</v>
      </c>
      <c r="T679" s="49">
        <v>0</v>
      </c>
      <c r="U679" s="23"/>
      <c r="V679" s="24"/>
      <c r="W679" s="62" t="s">
        <v>207</v>
      </c>
    </row>
    <row r="680" spans="1:23" ht="23.45" customHeight="1">
      <c r="A680" s="35" t="s">
        <v>186</v>
      </c>
      <c r="B680" s="35" t="s">
        <v>10620</v>
      </c>
      <c r="C680" s="35" t="s">
        <v>188</v>
      </c>
      <c r="D680" s="35" t="s">
        <v>189</v>
      </c>
      <c r="E680" s="36" t="s">
        <v>8080</v>
      </c>
      <c r="F680" s="35" t="s">
        <v>7556</v>
      </c>
      <c r="G680" s="37" t="s">
        <v>7070</v>
      </c>
      <c r="H680" s="38">
        <v>16500</v>
      </c>
      <c r="I680" s="39">
        <v>3</v>
      </c>
      <c r="J680" s="40"/>
      <c r="K680" s="41"/>
      <c r="L680" s="76">
        <v>3</v>
      </c>
      <c r="M680" s="14"/>
      <c r="N680" s="15"/>
      <c r="O680" s="97">
        <v>3</v>
      </c>
      <c r="P680" s="97" t="s">
        <v>207</v>
      </c>
      <c r="Q680" s="146"/>
      <c r="R680" s="146"/>
      <c r="S680" s="78">
        <v>3</v>
      </c>
      <c r="T680" s="48">
        <v>49500</v>
      </c>
      <c r="U680" s="23"/>
      <c r="V680" s="24"/>
      <c r="W680" s="62" t="s">
        <v>434</v>
      </c>
    </row>
    <row r="681" spans="1:23" ht="23.45" customHeight="1">
      <c r="A681" s="35" t="s">
        <v>186</v>
      </c>
      <c r="B681" s="35" t="s">
        <v>10620</v>
      </c>
      <c r="C681" s="35" t="s">
        <v>188</v>
      </c>
      <c r="D681" s="35" t="s">
        <v>189</v>
      </c>
      <c r="E681" s="36" t="s">
        <v>7555</v>
      </c>
      <c r="F681" s="35" t="s">
        <v>7556</v>
      </c>
      <c r="G681" s="37" t="s">
        <v>7064</v>
      </c>
      <c r="H681" s="38">
        <v>16500</v>
      </c>
      <c r="I681" s="39"/>
      <c r="J681" s="40">
        <v>30</v>
      </c>
      <c r="K681" s="41"/>
      <c r="L681" s="76"/>
      <c r="M681" s="14">
        <v>30</v>
      </c>
      <c r="N681" s="15"/>
      <c r="O681" s="97">
        <v>30</v>
      </c>
      <c r="P681" s="97" t="s">
        <v>207</v>
      </c>
      <c r="Q681" s="146"/>
      <c r="R681" s="146" t="s">
        <v>5567</v>
      </c>
      <c r="S681" s="78">
        <v>30</v>
      </c>
      <c r="T681" s="48">
        <v>0</v>
      </c>
      <c r="U681" s="23">
        <v>495000</v>
      </c>
      <c r="V681" s="24">
        <v>45887</v>
      </c>
      <c r="W681" s="62" t="s">
        <v>434</v>
      </c>
    </row>
    <row r="682" spans="1:23" ht="23.45" customHeight="1">
      <c r="A682" s="35" t="s">
        <v>186</v>
      </c>
      <c r="B682" s="35" t="s">
        <v>10620</v>
      </c>
      <c r="C682" s="35" t="s">
        <v>188</v>
      </c>
      <c r="D682" s="35" t="s">
        <v>189</v>
      </c>
      <c r="E682" s="36" t="s">
        <v>7555</v>
      </c>
      <c r="F682" s="35" t="s">
        <v>7556</v>
      </c>
      <c r="G682" s="37" t="s">
        <v>7064</v>
      </c>
      <c r="H682" s="38">
        <v>16500</v>
      </c>
      <c r="I682" s="39">
        <v>10</v>
      </c>
      <c r="J682" s="40"/>
      <c r="K682" s="41"/>
      <c r="L682" s="76"/>
      <c r="M682" s="14"/>
      <c r="N682" s="15"/>
      <c r="O682" s="97">
        <v>0</v>
      </c>
      <c r="P682" s="97"/>
      <c r="Q682" s="227" t="s">
        <v>11197</v>
      </c>
      <c r="R682" s="146" t="s">
        <v>11190</v>
      </c>
      <c r="S682" s="78">
        <v>0</v>
      </c>
      <c r="T682" s="48">
        <v>165000</v>
      </c>
      <c r="U682" s="23"/>
      <c r="V682" s="24"/>
      <c r="W682" s="62" t="s">
        <v>434</v>
      </c>
    </row>
    <row r="683" spans="1:23" ht="23.45" customHeight="1">
      <c r="A683" s="35" t="s">
        <v>186</v>
      </c>
      <c r="B683" s="35" t="s">
        <v>10620</v>
      </c>
      <c r="C683" s="35" t="s">
        <v>188</v>
      </c>
      <c r="D683" s="35" t="s">
        <v>189</v>
      </c>
      <c r="E683" s="36" t="s">
        <v>7555</v>
      </c>
      <c r="F683" s="35" t="s">
        <v>7556</v>
      </c>
      <c r="G683" s="37" t="s">
        <v>7064</v>
      </c>
      <c r="H683" s="38">
        <v>16500</v>
      </c>
      <c r="I683" s="39">
        <v>10</v>
      </c>
      <c r="J683" s="40"/>
      <c r="K683" s="41"/>
      <c r="L683" s="76">
        <v>10</v>
      </c>
      <c r="M683" s="14"/>
      <c r="N683" s="15"/>
      <c r="O683" s="97">
        <v>10</v>
      </c>
      <c r="P683" s="97" t="s">
        <v>207</v>
      </c>
      <c r="Q683" s="146"/>
      <c r="R683" s="146"/>
      <c r="S683" s="78">
        <v>10</v>
      </c>
      <c r="T683" s="48">
        <v>165000</v>
      </c>
      <c r="U683" s="23"/>
      <c r="V683" s="24"/>
      <c r="W683" s="62" t="s">
        <v>434</v>
      </c>
    </row>
    <row r="684" spans="1:23" ht="23.45" customHeight="1">
      <c r="A684" s="35" t="s">
        <v>186</v>
      </c>
      <c r="B684" s="35" t="s">
        <v>10620</v>
      </c>
      <c r="C684" s="35" t="s">
        <v>188</v>
      </c>
      <c r="D684" s="35" t="s">
        <v>189</v>
      </c>
      <c r="E684" s="36" t="s">
        <v>7484</v>
      </c>
      <c r="F684" s="35" t="s">
        <v>7485</v>
      </c>
      <c r="G684" s="37" t="s">
        <v>7486</v>
      </c>
      <c r="H684" s="38">
        <v>16500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16500</v>
      </c>
      <c r="U684" s="23"/>
      <c r="V684" s="24"/>
      <c r="W684" s="62" t="s">
        <v>434</v>
      </c>
    </row>
    <row r="685" spans="1:23" ht="23.45" customHeight="1">
      <c r="A685" s="35" t="s">
        <v>186</v>
      </c>
      <c r="B685" s="35" t="s">
        <v>10620</v>
      </c>
      <c r="C685" s="35" t="s">
        <v>188</v>
      </c>
      <c r="D685" s="35" t="s">
        <v>189</v>
      </c>
      <c r="E685" s="36" t="s">
        <v>7487</v>
      </c>
      <c r="F685" s="35" t="s">
        <v>7485</v>
      </c>
      <c r="G685" s="37" t="s">
        <v>7488</v>
      </c>
      <c r="H685" s="38">
        <v>16500</v>
      </c>
      <c r="I685" s="39">
        <v>3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 t="s">
        <v>12439</v>
      </c>
      <c r="R685" s="146"/>
      <c r="S685" s="78">
        <v>1</v>
      </c>
      <c r="T685" s="48">
        <v>16500</v>
      </c>
      <c r="U685" s="23"/>
      <c r="V685" s="24"/>
      <c r="W685" s="62" t="s">
        <v>434</v>
      </c>
    </row>
    <row r="686" spans="1:23" ht="23.45" customHeight="1">
      <c r="A686" s="35" t="s">
        <v>186</v>
      </c>
      <c r="B686" s="35" t="s">
        <v>10620</v>
      </c>
      <c r="C686" s="35" t="s">
        <v>188</v>
      </c>
      <c r="D686" s="35" t="s">
        <v>189</v>
      </c>
      <c r="E686" s="36" t="s">
        <v>8081</v>
      </c>
      <c r="F686" s="35" t="s">
        <v>7485</v>
      </c>
      <c r="G686" s="37" t="s">
        <v>7165</v>
      </c>
      <c r="H686" s="38">
        <v>16500</v>
      </c>
      <c r="I686" s="39">
        <v>3</v>
      </c>
      <c r="J686" s="40"/>
      <c r="K686" s="41"/>
      <c r="L686" s="76">
        <v>3</v>
      </c>
      <c r="M686" s="14"/>
      <c r="N686" s="15"/>
      <c r="O686" s="97">
        <v>3</v>
      </c>
      <c r="P686" s="97" t="s">
        <v>207</v>
      </c>
      <c r="Q686" s="146"/>
      <c r="R686" s="146"/>
      <c r="S686" s="78">
        <v>3</v>
      </c>
      <c r="T686" s="48">
        <v>49500</v>
      </c>
      <c r="U686" s="23"/>
      <c r="V686" s="24"/>
      <c r="W686" s="62" t="s">
        <v>434</v>
      </c>
    </row>
    <row r="687" spans="1:23" ht="23.45" customHeight="1">
      <c r="A687" s="35" t="s">
        <v>186</v>
      </c>
      <c r="B687" s="35" t="s">
        <v>10620</v>
      </c>
      <c r="C687" s="35" t="s">
        <v>188</v>
      </c>
      <c r="D687" s="35" t="s">
        <v>189</v>
      </c>
      <c r="E687" s="36" t="s">
        <v>8082</v>
      </c>
      <c r="F687" s="35" t="s">
        <v>7557</v>
      </c>
      <c r="G687" s="37" t="s">
        <v>7064</v>
      </c>
      <c r="H687" s="38">
        <v>15500</v>
      </c>
      <c r="I687" s="39">
        <v>5</v>
      </c>
      <c r="J687" s="40"/>
      <c r="K687" s="41"/>
      <c r="L687" s="76">
        <v>5</v>
      </c>
      <c r="M687" s="14"/>
      <c r="N687" s="15"/>
      <c r="O687" s="97">
        <v>5</v>
      </c>
      <c r="P687" s="97" t="s">
        <v>207</v>
      </c>
      <c r="Q687" s="146"/>
      <c r="R687" s="146"/>
      <c r="S687" s="78">
        <v>5</v>
      </c>
      <c r="T687" s="48">
        <v>77500</v>
      </c>
      <c r="U687" s="23"/>
      <c r="V687" s="24"/>
      <c r="W687" s="62" t="s">
        <v>434</v>
      </c>
    </row>
    <row r="688" spans="1:23" ht="23.45" customHeight="1">
      <c r="A688" s="35" t="s">
        <v>186</v>
      </c>
      <c r="B688" s="35" t="s">
        <v>10620</v>
      </c>
      <c r="C688" s="35" t="s">
        <v>188</v>
      </c>
      <c r="D688" s="35" t="s">
        <v>189</v>
      </c>
      <c r="E688" s="36" t="s">
        <v>7491</v>
      </c>
      <c r="F688" s="35" t="s">
        <v>7490</v>
      </c>
      <c r="G688" s="37" t="s">
        <v>7067</v>
      </c>
      <c r="H688" s="38">
        <v>16000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16000</v>
      </c>
      <c r="U688" s="23"/>
      <c r="V688" s="24"/>
      <c r="W688" s="62" t="s">
        <v>434</v>
      </c>
    </row>
    <row r="689" spans="1:23" ht="23.45" customHeight="1">
      <c r="A689" s="35" t="s">
        <v>186</v>
      </c>
      <c r="B689" s="35" t="s">
        <v>10620</v>
      </c>
      <c r="C689" s="35" t="s">
        <v>188</v>
      </c>
      <c r="D689" s="35" t="s">
        <v>189</v>
      </c>
      <c r="E689" s="36" t="s">
        <v>9425</v>
      </c>
      <c r="F689" s="35" t="s">
        <v>7490</v>
      </c>
      <c r="G689" s="37" t="s">
        <v>7488</v>
      </c>
      <c r="H689" s="38">
        <v>16000</v>
      </c>
      <c r="I689" s="39">
        <v>1</v>
      </c>
      <c r="J689" s="40"/>
      <c r="K689" s="41"/>
      <c r="L689" s="76">
        <v>1</v>
      </c>
      <c r="M689" s="14"/>
      <c r="N689" s="15"/>
      <c r="O689" s="97">
        <v>1</v>
      </c>
      <c r="P689" s="97" t="s">
        <v>207</v>
      </c>
      <c r="Q689" s="146"/>
      <c r="R689" s="146"/>
      <c r="S689" s="78">
        <v>1</v>
      </c>
      <c r="T689" s="48">
        <v>16000</v>
      </c>
      <c r="U689" s="23"/>
      <c r="V689" s="24"/>
      <c r="W689" s="62" t="s">
        <v>434</v>
      </c>
    </row>
    <row r="690" spans="1:23" ht="23.45" customHeight="1">
      <c r="A690" s="35" t="s">
        <v>186</v>
      </c>
      <c r="B690" s="35" t="s">
        <v>10620</v>
      </c>
      <c r="C690" s="35" t="s">
        <v>188</v>
      </c>
      <c r="D690" s="35" t="s">
        <v>189</v>
      </c>
      <c r="E690" s="36" t="s">
        <v>9754</v>
      </c>
      <c r="F690" s="35" t="s">
        <v>7558</v>
      </c>
      <c r="G690" s="37" t="s">
        <v>7064</v>
      </c>
      <c r="H690" s="38">
        <v>15000</v>
      </c>
      <c r="I690" s="39">
        <v>2</v>
      </c>
      <c r="J690" s="40"/>
      <c r="K690" s="41"/>
      <c r="L690" s="76">
        <v>2</v>
      </c>
      <c r="M690" s="14"/>
      <c r="N690" s="15"/>
      <c r="O690" s="97">
        <v>2</v>
      </c>
      <c r="P690" s="97" t="s">
        <v>207</v>
      </c>
      <c r="Q690" s="146"/>
      <c r="R690" s="146"/>
      <c r="S690" s="78">
        <v>2</v>
      </c>
      <c r="T690" s="48">
        <v>30000</v>
      </c>
      <c r="U690" s="23"/>
      <c r="V690" s="24"/>
      <c r="W690" s="62" t="s">
        <v>434</v>
      </c>
    </row>
    <row r="691" spans="1:23" ht="23.45" customHeight="1">
      <c r="A691" s="35" t="s">
        <v>186</v>
      </c>
      <c r="B691" s="35" t="s">
        <v>10620</v>
      </c>
      <c r="C691" s="35" t="s">
        <v>188</v>
      </c>
      <c r="D691" s="35" t="s">
        <v>189</v>
      </c>
      <c r="E691" s="36" t="s">
        <v>7494</v>
      </c>
      <c r="F691" s="35" t="s">
        <v>7493</v>
      </c>
      <c r="G691" s="37" t="s">
        <v>7076</v>
      </c>
      <c r="H691" s="38">
        <v>16000</v>
      </c>
      <c r="I691" s="39"/>
      <c r="J691" s="40">
        <v>6</v>
      </c>
      <c r="K691" s="41"/>
      <c r="L691" s="76"/>
      <c r="M691" s="14">
        <v>6</v>
      </c>
      <c r="N691" s="15"/>
      <c r="O691" s="97">
        <v>6</v>
      </c>
      <c r="P691" s="97" t="s">
        <v>207</v>
      </c>
      <c r="Q691" s="146"/>
      <c r="R691" s="146" t="s">
        <v>7773</v>
      </c>
      <c r="S691" s="78">
        <v>6</v>
      </c>
      <c r="T691" s="48">
        <v>0</v>
      </c>
      <c r="U691" s="23">
        <v>96000</v>
      </c>
      <c r="V691" s="24">
        <v>45887</v>
      </c>
      <c r="W691" s="62" t="s">
        <v>434</v>
      </c>
    </row>
    <row r="692" spans="1:23" ht="23.45" customHeight="1">
      <c r="A692" s="35" t="s">
        <v>186</v>
      </c>
      <c r="B692" s="35" t="s">
        <v>10620</v>
      </c>
      <c r="C692" s="35" t="s">
        <v>188</v>
      </c>
      <c r="D692" s="35" t="s">
        <v>189</v>
      </c>
      <c r="E692" s="36" t="s">
        <v>7492</v>
      </c>
      <c r="F692" s="35" t="s">
        <v>7493</v>
      </c>
      <c r="G692" s="37" t="s">
        <v>7055</v>
      </c>
      <c r="H692" s="38">
        <v>16000</v>
      </c>
      <c r="I692" s="39">
        <v>1</v>
      </c>
      <c r="J692" s="40"/>
      <c r="K692" s="41"/>
      <c r="L692" s="76">
        <v>1</v>
      </c>
      <c r="M692" s="14"/>
      <c r="N692" s="15"/>
      <c r="O692" s="97">
        <v>1</v>
      </c>
      <c r="P692" s="97" t="s">
        <v>207</v>
      </c>
      <c r="Q692" s="146"/>
      <c r="R692" s="146"/>
      <c r="S692" s="78">
        <v>1</v>
      </c>
      <c r="T692" s="48">
        <v>16000</v>
      </c>
      <c r="U692" s="23"/>
      <c r="V692" s="24"/>
      <c r="W692" s="62" t="s">
        <v>434</v>
      </c>
    </row>
    <row r="693" spans="1:23" ht="23.45" customHeight="1">
      <c r="A693" s="16" t="s">
        <v>436</v>
      </c>
      <c r="B693" s="16" t="s">
        <v>10620</v>
      </c>
      <c r="C693" s="16" t="s">
        <v>188</v>
      </c>
      <c r="D693" s="16" t="s">
        <v>189</v>
      </c>
      <c r="E693" s="25" t="s">
        <v>190</v>
      </c>
      <c r="F693" s="16" t="s">
        <v>191</v>
      </c>
      <c r="G693" s="26" t="s">
        <v>60</v>
      </c>
      <c r="H693" s="27">
        <v>16500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67" t="s">
        <v>52</v>
      </c>
      <c r="R693" s="147" t="s">
        <v>11523</v>
      </c>
      <c r="S693" s="78">
        <v>0</v>
      </c>
      <c r="T693" s="48">
        <v>-16500</v>
      </c>
      <c r="U693" s="23"/>
      <c r="V693" s="24"/>
      <c r="W693" s="62" t="s">
        <v>434</v>
      </c>
    </row>
    <row r="694" spans="1:23" ht="23.45" customHeight="1">
      <c r="A694" s="16" t="s">
        <v>436</v>
      </c>
      <c r="B694" s="16" t="s">
        <v>10620</v>
      </c>
      <c r="C694" s="16" t="s">
        <v>188</v>
      </c>
      <c r="D694" s="16" t="s">
        <v>189</v>
      </c>
      <c r="E694" s="25" t="s">
        <v>190</v>
      </c>
      <c r="F694" s="16" t="s">
        <v>191</v>
      </c>
      <c r="G694" s="26" t="s">
        <v>60</v>
      </c>
      <c r="H694" s="27">
        <v>16500</v>
      </c>
      <c r="I694" s="28"/>
      <c r="J694" s="29"/>
      <c r="K694" s="84">
        <v>1</v>
      </c>
      <c r="L694" s="77"/>
      <c r="M694" s="10"/>
      <c r="N694" s="11"/>
      <c r="O694" s="97">
        <v>0</v>
      </c>
      <c r="P694" s="97" t="s">
        <v>207</v>
      </c>
      <c r="Q694" s="167" t="s">
        <v>52</v>
      </c>
      <c r="R694" s="147" t="s">
        <v>11523</v>
      </c>
      <c r="S694" s="78">
        <v>0</v>
      </c>
      <c r="T694" s="48">
        <v>-16500</v>
      </c>
      <c r="U694" s="23"/>
      <c r="V694" s="24"/>
      <c r="W694" s="62" t="s">
        <v>434</v>
      </c>
    </row>
    <row r="695" spans="1:23" ht="23.45" customHeight="1">
      <c r="A695" s="16" t="s">
        <v>436</v>
      </c>
      <c r="B695" s="16" t="s">
        <v>10620</v>
      </c>
      <c r="C695" s="16" t="s">
        <v>188</v>
      </c>
      <c r="D695" s="16" t="s">
        <v>189</v>
      </c>
      <c r="E695" s="25" t="s">
        <v>5824</v>
      </c>
      <c r="F695" s="16" t="s">
        <v>435</v>
      </c>
      <c r="G695" s="26" t="s">
        <v>5856</v>
      </c>
      <c r="H695" s="27">
        <v>16500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52</v>
      </c>
      <c r="R695" s="147" t="s">
        <v>11523</v>
      </c>
      <c r="S695" s="78">
        <v>0</v>
      </c>
      <c r="T695" s="48">
        <v>-16500</v>
      </c>
      <c r="U695" s="23"/>
      <c r="V695" s="24"/>
      <c r="W695" s="62" t="s">
        <v>434</v>
      </c>
    </row>
    <row r="696" spans="1:23" ht="23.45" customHeight="1">
      <c r="A696" s="16" t="s">
        <v>436</v>
      </c>
      <c r="B696" s="16" t="s">
        <v>10620</v>
      </c>
      <c r="C696" s="16" t="s">
        <v>188</v>
      </c>
      <c r="D696" s="16" t="s">
        <v>189</v>
      </c>
      <c r="E696" s="25" t="s">
        <v>5658</v>
      </c>
      <c r="F696" s="16" t="s">
        <v>5657</v>
      </c>
      <c r="G696" s="26" t="s">
        <v>60</v>
      </c>
      <c r="H696" s="27">
        <v>15000</v>
      </c>
      <c r="I696" s="28"/>
      <c r="J696" s="29"/>
      <c r="K696" s="12">
        <v>1</v>
      </c>
      <c r="L696" s="77"/>
      <c r="M696" s="10"/>
      <c r="N696" s="11"/>
      <c r="O696" s="107">
        <v>0</v>
      </c>
      <c r="P696" s="107" t="s">
        <v>207</v>
      </c>
      <c r="Q696" s="147"/>
      <c r="R696" s="147" t="s">
        <v>12351</v>
      </c>
      <c r="S696" s="78">
        <v>0</v>
      </c>
      <c r="T696" s="48">
        <v>0</v>
      </c>
      <c r="U696" s="23"/>
      <c r="V696" s="24"/>
      <c r="W696" s="62" t="s">
        <v>434</v>
      </c>
    </row>
    <row r="697" spans="1:23" ht="23.45" customHeight="1">
      <c r="A697" s="16" t="s">
        <v>436</v>
      </c>
      <c r="B697" s="16" t="s">
        <v>10620</v>
      </c>
      <c r="C697" s="16" t="s">
        <v>188</v>
      </c>
      <c r="D697" s="16" t="s">
        <v>189</v>
      </c>
      <c r="E697" s="25" t="s">
        <v>6544</v>
      </c>
      <c r="F697" s="16" t="s">
        <v>6543</v>
      </c>
      <c r="G697" s="26" t="s">
        <v>147</v>
      </c>
      <c r="H697" s="27">
        <v>16000</v>
      </c>
      <c r="I697" s="28"/>
      <c r="J697" s="29"/>
      <c r="K697" s="12">
        <v>1</v>
      </c>
      <c r="L697" s="77"/>
      <c r="M697" s="10"/>
      <c r="N697" s="11"/>
      <c r="O697" s="107">
        <v>0</v>
      </c>
      <c r="P697" s="107" t="s">
        <v>207</v>
      </c>
      <c r="Q697" s="147"/>
      <c r="R697" s="147" t="s">
        <v>12353</v>
      </c>
      <c r="S697" s="78">
        <v>0</v>
      </c>
      <c r="T697" s="48">
        <v>0</v>
      </c>
      <c r="U697" s="23"/>
      <c r="V697" s="24"/>
      <c r="W697" s="62" t="s">
        <v>434</v>
      </c>
    </row>
    <row r="698" spans="1:23" ht="23.45" customHeight="1">
      <c r="A698" s="30" t="s">
        <v>436</v>
      </c>
      <c r="B698" s="69" t="s">
        <v>10620</v>
      </c>
      <c r="C698" s="30" t="s">
        <v>188</v>
      </c>
      <c r="D698" s="30" t="s">
        <v>189</v>
      </c>
      <c r="E698" s="31" t="s">
        <v>190</v>
      </c>
      <c r="F698" s="30" t="s">
        <v>191</v>
      </c>
      <c r="G698" s="32" t="s">
        <v>60</v>
      </c>
      <c r="H698" s="33">
        <v>16500</v>
      </c>
      <c r="I698" s="39"/>
      <c r="J698" s="40"/>
      <c r="K698" s="34">
        <v>1</v>
      </c>
      <c r="L698" s="77"/>
      <c r="M698" s="10"/>
      <c r="N698" s="11"/>
      <c r="O698" s="97">
        <v>0</v>
      </c>
      <c r="P698" s="97" t="s">
        <v>207</v>
      </c>
      <c r="Q698" s="146"/>
      <c r="R698" s="217" t="s">
        <v>12497</v>
      </c>
      <c r="S698" s="78">
        <v>0</v>
      </c>
      <c r="T698" s="48">
        <v>0</v>
      </c>
      <c r="U698" s="23"/>
      <c r="V698" s="24"/>
      <c r="W698" s="62" t="s">
        <v>434</v>
      </c>
    </row>
    <row r="699" spans="1:23" ht="23.45" customHeight="1">
      <c r="A699" s="30"/>
      <c r="B699" s="30"/>
      <c r="C699" s="30"/>
      <c r="D699" s="30"/>
      <c r="E699" s="31"/>
      <c r="F699" s="30"/>
      <c r="G699" s="32"/>
      <c r="H699" s="33"/>
      <c r="I699" s="39"/>
      <c r="J699" s="40"/>
      <c r="K699" s="34"/>
      <c r="L699" s="76"/>
      <c r="M699" s="14"/>
      <c r="N699" s="15"/>
      <c r="O699" s="97">
        <v>0</v>
      </c>
      <c r="P699" s="97" t="s">
        <v>207</v>
      </c>
      <c r="Q699" s="146"/>
      <c r="R699" s="217"/>
      <c r="S699" s="78">
        <v>0</v>
      </c>
      <c r="T699" s="49">
        <v>0</v>
      </c>
      <c r="U699" s="23"/>
      <c r="V699" s="24"/>
      <c r="W699" s="62" t="s">
        <v>207</v>
      </c>
    </row>
    <row r="700" spans="1:23" ht="23.45" customHeight="1">
      <c r="A700" s="35" t="s">
        <v>3397</v>
      </c>
      <c r="B700" s="35" t="s">
        <v>10973</v>
      </c>
      <c r="C700" s="35" t="s">
        <v>3400</v>
      </c>
      <c r="D700" s="35" t="s">
        <v>3401</v>
      </c>
      <c r="E700" s="36" t="s">
        <v>12191</v>
      </c>
      <c r="F700" s="35" t="s">
        <v>12192</v>
      </c>
      <c r="G700" s="37" t="s">
        <v>6875</v>
      </c>
      <c r="H700" s="38">
        <v>12700</v>
      </c>
      <c r="I700" s="39"/>
      <c r="J700" s="40">
        <v>70</v>
      </c>
      <c r="K700" s="12"/>
      <c r="L700" s="77"/>
      <c r="M700" s="10"/>
      <c r="N700" s="11"/>
      <c r="O700" s="97">
        <v>0</v>
      </c>
      <c r="P700" s="97" t="s">
        <v>207</v>
      </c>
      <c r="Q700" s="146" t="s">
        <v>11178</v>
      </c>
      <c r="R700" s="146" t="s">
        <v>12376</v>
      </c>
      <c r="S700" s="78">
        <v>0</v>
      </c>
      <c r="T700" s="48">
        <v>0</v>
      </c>
      <c r="U700" s="23">
        <v>889000</v>
      </c>
      <c r="V700" s="24">
        <v>45887</v>
      </c>
      <c r="W700" s="62" t="s">
        <v>3402</v>
      </c>
    </row>
    <row r="701" spans="1:23" ht="23.45" customHeight="1">
      <c r="A701" s="35" t="s">
        <v>3397</v>
      </c>
      <c r="B701" s="35" t="s">
        <v>10973</v>
      </c>
      <c r="C701" s="35" t="s">
        <v>3400</v>
      </c>
      <c r="D701" s="35" t="s">
        <v>3401</v>
      </c>
      <c r="E701" s="36" t="s">
        <v>7497</v>
      </c>
      <c r="F701" s="35" t="s">
        <v>7496</v>
      </c>
      <c r="G701" s="37" t="s">
        <v>6875</v>
      </c>
      <c r="H701" s="38">
        <v>12000</v>
      </c>
      <c r="I701" s="39"/>
      <c r="J701" s="40">
        <v>88</v>
      </c>
      <c r="K701" s="41"/>
      <c r="L701" s="76"/>
      <c r="M701" s="14">
        <v>88</v>
      </c>
      <c r="N701" s="15"/>
      <c r="O701" s="97">
        <v>88</v>
      </c>
      <c r="P701" s="97" t="s">
        <v>207</v>
      </c>
      <c r="Q701" s="146"/>
      <c r="R701" s="146" t="s">
        <v>9835</v>
      </c>
      <c r="S701" s="78">
        <v>88</v>
      </c>
      <c r="T701" s="48">
        <v>0</v>
      </c>
      <c r="U701" s="23"/>
      <c r="V701" s="24"/>
      <c r="W701" s="62" t="s">
        <v>3402</v>
      </c>
    </row>
    <row r="702" spans="1:23" ht="23.45" customHeight="1">
      <c r="A702" s="35" t="s">
        <v>3397</v>
      </c>
      <c r="B702" s="35" t="s">
        <v>10973</v>
      </c>
      <c r="C702" s="35" t="s">
        <v>3400</v>
      </c>
      <c r="D702" s="35" t="s">
        <v>3401</v>
      </c>
      <c r="E702" s="36" t="s">
        <v>7497</v>
      </c>
      <c r="F702" s="35" t="s">
        <v>7496</v>
      </c>
      <c r="G702" s="37" t="s">
        <v>6875</v>
      </c>
      <c r="H702" s="38">
        <v>12000</v>
      </c>
      <c r="I702" s="39">
        <v>62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227" t="s">
        <v>12468</v>
      </c>
      <c r="R702" s="146" t="s">
        <v>11668</v>
      </c>
      <c r="S702" s="78">
        <v>0</v>
      </c>
      <c r="T702" s="48">
        <v>744000</v>
      </c>
      <c r="U702" s="23"/>
      <c r="V702" s="24"/>
      <c r="W702" s="62" t="s">
        <v>3402</v>
      </c>
    </row>
    <row r="703" spans="1:23" ht="23.45" customHeight="1">
      <c r="A703" s="16" t="s">
        <v>5070</v>
      </c>
      <c r="B703" s="16" t="s">
        <v>10973</v>
      </c>
      <c r="C703" s="16" t="s">
        <v>3400</v>
      </c>
      <c r="D703" s="16" t="s">
        <v>3401</v>
      </c>
      <c r="E703" s="25" t="s">
        <v>4815</v>
      </c>
      <c r="F703" s="16" t="s">
        <v>12192</v>
      </c>
      <c r="G703" s="26" t="s">
        <v>146</v>
      </c>
      <c r="H703" s="27">
        <v>12700</v>
      </c>
      <c r="I703" s="28"/>
      <c r="J703" s="29"/>
      <c r="K703" s="12">
        <v>1</v>
      </c>
      <c r="L703" s="77"/>
      <c r="M703" s="10"/>
      <c r="N703" s="11"/>
      <c r="O703" s="97">
        <v>0</v>
      </c>
      <c r="P703" s="97" t="s">
        <v>207</v>
      </c>
      <c r="Q703" s="233" t="s">
        <v>11178</v>
      </c>
      <c r="R703" s="147" t="s">
        <v>11766</v>
      </c>
      <c r="S703" s="78">
        <v>0</v>
      </c>
      <c r="T703" s="48">
        <v>0</v>
      </c>
      <c r="U703" s="23"/>
      <c r="V703" s="24"/>
      <c r="W703" s="62" t="s">
        <v>3402</v>
      </c>
    </row>
    <row r="704" spans="1:23" ht="23.45" customHeight="1">
      <c r="A704" s="16" t="s">
        <v>5070</v>
      </c>
      <c r="B704" s="16" t="s">
        <v>10973</v>
      </c>
      <c r="C704" s="16" t="s">
        <v>3400</v>
      </c>
      <c r="D704" s="16" t="s">
        <v>3401</v>
      </c>
      <c r="E704" s="25" t="s">
        <v>6089</v>
      </c>
      <c r="F704" s="16" t="s">
        <v>6088</v>
      </c>
      <c r="G704" s="26" t="s">
        <v>146</v>
      </c>
      <c r="H704" s="27">
        <v>12000</v>
      </c>
      <c r="I704" s="28"/>
      <c r="J704" s="29"/>
      <c r="K704" s="12">
        <v>1</v>
      </c>
      <c r="L704" s="77"/>
      <c r="M704" s="10"/>
      <c r="N704" s="11">
        <v>1</v>
      </c>
      <c r="O704" s="97">
        <v>1</v>
      </c>
      <c r="P704" s="97" t="s">
        <v>207</v>
      </c>
      <c r="Q704" s="186"/>
      <c r="R704" s="147" t="s">
        <v>9828</v>
      </c>
      <c r="S704" s="78">
        <v>1</v>
      </c>
      <c r="T704" s="48">
        <v>0</v>
      </c>
      <c r="U704" s="23"/>
      <c r="V704" s="24"/>
      <c r="W704" s="62" t="s">
        <v>3402</v>
      </c>
    </row>
    <row r="705" spans="1:23" ht="23.45" customHeight="1">
      <c r="A705" s="16" t="s">
        <v>5070</v>
      </c>
      <c r="B705" s="16" t="s">
        <v>10973</v>
      </c>
      <c r="C705" s="16" t="s">
        <v>3400</v>
      </c>
      <c r="D705" s="16" t="s">
        <v>3401</v>
      </c>
      <c r="E705" s="25" t="s">
        <v>6089</v>
      </c>
      <c r="F705" s="16" t="s">
        <v>6088</v>
      </c>
      <c r="G705" s="26" t="s">
        <v>146</v>
      </c>
      <c r="H705" s="27">
        <v>12000</v>
      </c>
      <c r="I705" s="28"/>
      <c r="J705" s="29"/>
      <c r="K705" s="12">
        <v>1</v>
      </c>
      <c r="L705" s="77"/>
      <c r="M705" s="10"/>
      <c r="N705" s="11">
        <v>1</v>
      </c>
      <c r="O705" s="97">
        <v>1</v>
      </c>
      <c r="P705" s="97" t="s">
        <v>207</v>
      </c>
      <c r="Q705" s="186"/>
      <c r="R705" s="147" t="s">
        <v>9828</v>
      </c>
      <c r="S705" s="78">
        <v>1</v>
      </c>
      <c r="T705" s="48">
        <v>0</v>
      </c>
      <c r="U705" s="23"/>
      <c r="V705" s="24"/>
      <c r="W705" s="62" t="s">
        <v>3402</v>
      </c>
    </row>
    <row r="706" spans="1:23" ht="23.45" customHeight="1">
      <c r="A706" s="16" t="s">
        <v>5070</v>
      </c>
      <c r="B706" s="16" t="s">
        <v>10973</v>
      </c>
      <c r="C706" s="16" t="s">
        <v>3400</v>
      </c>
      <c r="D706" s="16" t="s">
        <v>3401</v>
      </c>
      <c r="E706" s="25" t="s">
        <v>6089</v>
      </c>
      <c r="F706" s="16" t="s">
        <v>6088</v>
      </c>
      <c r="G706" s="26" t="s">
        <v>146</v>
      </c>
      <c r="H706" s="27">
        <v>12000</v>
      </c>
      <c r="I706" s="28"/>
      <c r="J706" s="29"/>
      <c r="K706" s="12">
        <v>1</v>
      </c>
      <c r="L706" s="77"/>
      <c r="M706" s="10"/>
      <c r="N706" s="11">
        <v>1</v>
      </c>
      <c r="O706" s="97">
        <v>1</v>
      </c>
      <c r="P706" s="97" t="s">
        <v>207</v>
      </c>
      <c r="Q706" s="186"/>
      <c r="R706" s="147" t="s">
        <v>10230</v>
      </c>
      <c r="S706" s="78">
        <v>1</v>
      </c>
      <c r="T706" s="48">
        <v>0</v>
      </c>
      <c r="U706" s="23"/>
      <c r="V706" s="24"/>
      <c r="W706" s="62" t="s">
        <v>3402</v>
      </c>
    </row>
    <row r="707" spans="1:23" ht="23.45" customHeight="1">
      <c r="A707" s="16" t="s">
        <v>5070</v>
      </c>
      <c r="B707" s="16" t="s">
        <v>5121</v>
      </c>
      <c r="C707" s="16" t="s">
        <v>3400</v>
      </c>
      <c r="D707" s="16" t="s">
        <v>3401</v>
      </c>
      <c r="E707" s="25" t="s">
        <v>4815</v>
      </c>
      <c r="F707" s="16" t="s">
        <v>4816</v>
      </c>
      <c r="G707" s="26" t="s">
        <v>146</v>
      </c>
      <c r="H707" s="27">
        <v>12700</v>
      </c>
      <c r="I707" s="28"/>
      <c r="J707" s="29"/>
      <c r="K707" s="12">
        <v>1</v>
      </c>
      <c r="L707" s="77"/>
      <c r="M707" s="10"/>
      <c r="N707" s="11"/>
      <c r="O707" s="97">
        <v>0</v>
      </c>
      <c r="P707" s="97" t="s">
        <v>207</v>
      </c>
      <c r="Q707" s="233" t="s">
        <v>11178</v>
      </c>
      <c r="R707" s="147" t="s">
        <v>11880</v>
      </c>
      <c r="S707" s="78">
        <v>0</v>
      </c>
      <c r="T707" s="48">
        <v>0</v>
      </c>
      <c r="U707" s="23"/>
      <c r="V707" s="24"/>
      <c r="W707" s="62" t="s">
        <v>3402</v>
      </c>
    </row>
    <row r="708" spans="1:23" ht="23.45" customHeight="1">
      <c r="A708" s="16" t="s">
        <v>5070</v>
      </c>
      <c r="B708" s="16" t="s">
        <v>5121</v>
      </c>
      <c r="C708" s="16" t="s">
        <v>3400</v>
      </c>
      <c r="D708" s="16" t="s">
        <v>3401</v>
      </c>
      <c r="E708" s="25" t="s">
        <v>6089</v>
      </c>
      <c r="F708" s="16" t="s">
        <v>6088</v>
      </c>
      <c r="G708" s="26" t="s">
        <v>146</v>
      </c>
      <c r="H708" s="27">
        <v>12000</v>
      </c>
      <c r="I708" s="28"/>
      <c r="J708" s="29"/>
      <c r="K708" s="12">
        <v>1</v>
      </c>
      <c r="L708" s="77"/>
      <c r="M708" s="10"/>
      <c r="N708" s="11">
        <v>1</v>
      </c>
      <c r="O708" s="97">
        <v>1</v>
      </c>
      <c r="P708" s="97" t="s">
        <v>207</v>
      </c>
      <c r="Q708" s="186"/>
      <c r="R708" s="147" t="s">
        <v>11879</v>
      </c>
      <c r="S708" s="78">
        <v>1</v>
      </c>
      <c r="T708" s="48">
        <v>0</v>
      </c>
      <c r="U708" s="23"/>
      <c r="V708" s="24"/>
      <c r="W708" s="62" t="s">
        <v>3402</v>
      </c>
    </row>
    <row r="709" spans="1:23" ht="23.45" customHeight="1">
      <c r="A709" s="16"/>
      <c r="B709" s="16"/>
      <c r="C709" s="16"/>
      <c r="D709" s="16"/>
      <c r="E709" s="25"/>
      <c r="F709" s="16"/>
      <c r="G709" s="26"/>
      <c r="H709" s="27"/>
      <c r="I709" s="28"/>
      <c r="J709" s="29"/>
      <c r="K709" s="12"/>
      <c r="L709" s="77"/>
      <c r="M709" s="10"/>
      <c r="N709" s="11"/>
      <c r="O709" s="97">
        <v>0</v>
      </c>
      <c r="P709" s="97" t="s">
        <v>207</v>
      </c>
      <c r="Q709" s="186"/>
      <c r="R709" s="147"/>
      <c r="S709" s="78">
        <v>0</v>
      </c>
      <c r="T709" s="49">
        <v>0</v>
      </c>
      <c r="U709" s="23"/>
      <c r="V709" s="24"/>
      <c r="W709" s="62" t="s">
        <v>207</v>
      </c>
    </row>
    <row r="710" spans="1:23" ht="23.45" customHeight="1">
      <c r="A710" s="35" t="s">
        <v>192</v>
      </c>
      <c r="B710" s="35" t="s">
        <v>10619</v>
      </c>
      <c r="C710" s="35" t="s">
        <v>194</v>
      </c>
      <c r="D710" s="35" t="s">
        <v>195</v>
      </c>
      <c r="E710" s="36" t="s">
        <v>12196</v>
      </c>
      <c r="F710" s="35" t="s">
        <v>12197</v>
      </c>
      <c r="G710" s="37" t="s">
        <v>5959</v>
      </c>
      <c r="H710" s="38">
        <v>17000</v>
      </c>
      <c r="I710" s="39">
        <v>3</v>
      </c>
      <c r="J710" s="40"/>
      <c r="K710" s="41"/>
      <c r="L710" s="76">
        <v>3</v>
      </c>
      <c r="M710" s="14"/>
      <c r="N710" s="15"/>
      <c r="O710" s="97">
        <v>3</v>
      </c>
      <c r="P710" s="97" t="s">
        <v>207</v>
      </c>
      <c r="Q710" s="146"/>
      <c r="R710" s="146"/>
      <c r="S710" s="78">
        <v>3</v>
      </c>
      <c r="T710" s="48">
        <v>51000</v>
      </c>
      <c r="U710" s="23"/>
      <c r="V710" s="24"/>
      <c r="W710" s="62" t="s">
        <v>442</v>
      </c>
    </row>
    <row r="711" spans="1:23" ht="23.45" customHeight="1">
      <c r="A711" s="35" t="s">
        <v>192</v>
      </c>
      <c r="B711" s="35" t="s">
        <v>10619</v>
      </c>
      <c r="C711" s="35" t="s">
        <v>194</v>
      </c>
      <c r="D711" s="35" t="s">
        <v>195</v>
      </c>
      <c r="E711" s="36" t="s">
        <v>12199</v>
      </c>
      <c r="F711" s="35" t="s">
        <v>12200</v>
      </c>
      <c r="G711" s="37" t="s">
        <v>5959</v>
      </c>
      <c r="H711" s="38">
        <v>10000</v>
      </c>
      <c r="I711" s="39">
        <v>1</v>
      </c>
      <c r="J711" s="40"/>
      <c r="K711" s="41"/>
      <c r="L711" s="76">
        <v>1</v>
      </c>
      <c r="M711" s="14"/>
      <c r="N711" s="15"/>
      <c r="O711" s="97">
        <v>1</v>
      </c>
      <c r="P711" s="97" t="s">
        <v>207</v>
      </c>
      <c r="Q711" s="146"/>
      <c r="R711" s="146"/>
      <c r="S711" s="78">
        <v>1</v>
      </c>
      <c r="T711" s="48">
        <v>10000</v>
      </c>
      <c r="U711" s="23"/>
      <c r="V711" s="24"/>
      <c r="W711" s="62" t="s">
        <v>442</v>
      </c>
    </row>
    <row r="712" spans="1:23" ht="23.45" customHeight="1">
      <c r="A712" s="16" t="s">
        <v>196</v>
      </c>
      <c r="B712" s="16" t="s">
        <v>10619</v>
      </c>
      <c r="C712" s="16" t="s">
        <v>194</v>
      </c>
      <c r="D712" s="16" t="s">
        <v>195</v>
      </c>
      <c r="E712" s="25" t="s">
        <v>5903</v>
      </c>
      <c r="F712" s="16" t="s">
        <v>5902</v>
      </c>
      <c r="G712" s="26" t="s">
        <v>60</v>
      </c>
      <c r="H712" s="27">
        <v>17000</v>
      </c>
      <c r="I712" s="28"/>
      <c r="J712" s="29"/>
      <c r="K712" s="12">
        <v>1</v>
      </c>
      <c r="L712" s="77"/>
      <c r="M712" s="10"/>
      <c r="N712" s="11">
        <v>1</v>
      </c>
      <c r="O712" s="97">
        <v>1</v>
      </c>
      <c r="P712" s="97" t="s">
        <v>207</v>
      </c>
      <c r="Q712" s="186"/>
      <c r="R712" s="147" t="s">
        <v>10230</v>
      </c>
      <c r="S712" s="78">
        <v>1</v>
      </c>
      <c r="T712" s="48">
        <v>0</v>
      </c>
      <c r="U712" s="23"/>
      <c r="V712" s="24"/>
      <c r="W712" s="62" t="s">
        <v>442</v>
      </c>
    </row>
    <row r="713" spans="1:23" ht="23.45" customHeight="1">
      <c r="A713" s="16" t="s">
        <v>196</v>
      </c>
      <c r="B713" s="16" t="s">
        <v>10619</v>
      </c>
      <c r="C713" s="16" t="s">
        <v>194</v>
      </c>
      <c r="D713" s="16" t="s">
        <v>195</v>
      </c>
      <c r="E713" s="25" t="s">
        <v>11730</v>
      </c>
      <c r="F713" s="16" t="s">
        <v>11731</v>
      </c>
      <c r="G713" s="26" t="s">
        <v>35</v>
      </c>
      <c r="H713" s="27">
        <v>18000</v>
      </c>
      <c r="I713" s="28"/>
      <c r="J713" s="29"/>
      <c r="K713" s="12">
        <v>1</v>
      </c>
      <c r="L713" s="77"/>
      <c r="M713" s="10"/>
      <c r="N713" s="11">
        <v>1</v>
      </c>
      <c r="O713" s="97">
        <v>1</v>
      </c>
      <c r="P713" s="97" t="s">
        <v>207</v>
      </c>
      <c r="Q713" s="233"/>
      <c r="R713" s="147" t="s">
        <v>11757</v>
      </c>
      <c r="S713" s="78">
        <v>1</v>
      </c>
      <c r="T713" s="48">
        <v>0</v>
      </c>
      <c r="U713" s="23"/>
      <c r="V713" s="24"/>
      <c r="W713" s="62" t="s">
        <v>442</v>
      </c>
    </row>
    <row r="714" spans="1:23" ht="23.45" customHeight="1">
      <c r="A714" s="16" t="s">
        <v>196</v>
      </c>
      <c r="B714" s="16" t="s">
        <v>10619</v>
      </c>
      <c r="C714" s="16" t="s">
        <v>194</v>
      </c>
      <c r="D714" s="16" t="s">
        <v>195</v>
      </c>
      <c r="E714" s="25" t="s">
        <v>5903</v>
      </c>
      <c r="F714" s="16" t="s">
        <v>5902</v>
      </c>
      <c r="G714" s="26" t="s">
        <v>60</v>
      </c>
      <c r="H714" s="27">
        <v>17000</v>
      </c>
      <c r="I714" s="28"/>
      <c r="J714" s="29"/>
      <c r="K714" s="12">
        <v>1</v>
      </c>
      <c r="L714" s="77"/>
      <c r="M714" s="10"/>
      <c r="N714" s="11"/>
      <c r="O714" s="107">
        <v>0</v>
      </c>
      <c r="P714" s="107" t="s">
        <v>207</v>
      </c>
      <c r="Q714" s="147"/>
      <c r="R714" s="147" t="s">
        <v>12351</v>
      </c>
      <c r="S714" s="78">
        <v>0</v>
      </c>
      <c r="T714" s="48">
        <v>0</v>
      </c>
      <c r="U714" s="23"/>
      <c r="V714" s="24"/>
      <c r="W714" s="62" t="s">
        <v>442</v>
      </c>
    </row>
    <row r="715" spans="1:23" ht="23.45" customHeight="1">
      <c r="A715" s="16" t="s">
        <v>196</v>
      </c>
      <c r="B715" s="16" t="s">
        <v>10619</v>
      </c>
      <c r="C715" s="16" t="s">
        <v>194</v>
      </c>
      <c r="D715" s="16" t="s">
        <v>195</v>
      </c>
      <c r="E715" s="25" t="s">
        <v>12295</v>
      </c>
      <c r="F715" s="16" t="s">
        <v>6545</v>
      </c>
      <c r="G715" s="26" t="s">
        <v>131</v>
      </c>
      <c r="H715" s="27">
        <v>10000</v>
      </c>
      <c r="I715" s="28"/>
      <c r="J715" s="29"/>
      <c r="K715" s="12">
        <v>1</v>
      </c>
      <c r="L715" s="77"/>
      <c r="M715" s="10"/>
      <c r="N715" s="11"/>
      <c r="O715" s="107">
        <v>0</v>
      </c>
      <c r="P715" s="107" t="s">
        <v>207</v>
      </c>
      <c r="Q715" s="147"/>
      <c r="R715" s="147" t="s">
        <v>12352</v>
      </c>
      <c r="S715" s="78">
        <v>0</v>
      </c>
      <c r="T715" s="48">
        <v>0</v>
      </c>
      <c r="U715" s="23"/>
      <c r="V715" s="24"/>
      <c r="W715" s="62" t="s">
        <v>442</v>
      </c>
    </row>
    <row r="716" spans="1:23" ht="23.45" customHeight="1">
      <c r="A716" s="168"/>
      <c r="B716" s="168"/>
      <c r="C716" s="168"/>
      <c r="D716" s="168"/>
      <c r="E716" s="169"/>
      <c r="F716" s="168"/>
      <c r="G716" s="170"/>
      <c r="H716" s="171"/>
      <c r="I716" s="172"/>
      <c r="J716" s="173"/>
      <c r="K716" s="174"/>
      <c r="L716" s="175"/>
      <c r="M716" s="176"/>
      <c r="N716" s="177"/>
      <c r="O716" s="97">
        <v>0</v>
      </c>
      <c r="P716" s="97" t="s">
        <v>207</v>
      </c>
      <c r="Q716" s="305"/>
      <c r="R716" s="216"/>
      <c r="S716" s="78">
        <v>0</v>
      </c>
      <c r="T716" s="49">
        <v>0</v>
      </c>
      <c r="U716" s="23"/>
      <c r="V716" s="24"/>
      <c r="W716" s="62" t="s">
        <v>207</v>
      </c>
    </row>
    <row r="717" spans="1:23" ht="23.45" customHeight="1">
      <c r="A717" s="35" t="s">
        <v>8319</v>
      </c>
      <c r="B717" s="35" t="s">
        <v>6761</v>
      </c>
      <c r="C717" s="35" t="s">
        <v>6762</v>
      </c>
      <c r="D717" s="35" t="s">
        <v>6762</v>
      </c>
      <c r="E717" s="36" t="s">
        <v>9755</v>
      </c>
      <c r="F717" s="35" t="s">
        <v>9756</v>
      </c>
      <c r="G717" s="37" t="s">
        <v>5959</v>
      </c>
      <c r="H717" s="38">
        <v>7000</v>
      </c>
      <c r="I717" s="39">
        <v>2</v>
      </c>
      <c r="J717" s="40"/>
      <c r="K717" s="41"/>
      <c r="L717" s="76">
        <v>2</v>
      </c>
      <c r="M717" s="14"/>
      <c r="N717" s="15"/>
      <c r="O717" s="97">
        <v>2</v>
      </c>
      <c r="P717" s="97" t="s">
        <v>207</v>
      </c>
      <c r="Q717" s="146"/>
      <c r="R717" s="146"/>
      <c r="S717" s="78">
        <v>2</v>
      </c>
      <c r="T717" s="48">
        <v>14000</v>
      </c>
      <c r="U717" s="23"/>
      <c r="V717" s="24"/>
      <c r="W717" s="62" t="s">
        <v>8322</v>
      </c>
    </row>
    <row r="718" spans="1:23" ht="23.45" customHeight="1">
      <c r="A718" s="16" t="s">
        <v>9938</v>
      </c>
      <c r="B718" s="16" t="s">
        <v>6761</v>
      </c>
      <c r="C718" s="16" t="s">
        <v>6762</v>
      </c>
      <c r="D718" s="16" t="s">
        <v>6762</v>
      </c>
      <c r="E718" s="25" t="s">
        <v>9920</v>
      </c>
      <c r="F718" s="16" t="s">
        <v>9919</v>
      </c>
      <c r="G718" s="26" t="s">
        <v>60</v>
      </c>
      <c r="H718" s="27">
        <v>7000</v>
      </c>
      <c r="I718" s="28"/>
      <c r="J718" s="29"/>
      <c r="K718" s="84">
        <v>1</v>
      </c>
      <c r="L718" s="77"/>
      <c r="M718" s="10"/>
      <c r="N718" s="11"/>
      <c r="O718" s="97">
        <v>0</v>
      </c>
      <c r="P718" s="97" t="s">
        <v>207</v>
      </c>
      <c r="Q718" s="167" t="s">
        <v>52</v>
      </c>
      <c r="R718" s="147" t="s">
        <v>9965</v>
      </c>
      <c r="S718" s="78">
        <v>0</v>
      </c>
      <c r="T718" s="48">
        <v>-7000</v>
      </c>
      <c r="U718" s="23"/>
      <c r="V718" s="24"/>
      <c r="W718" s="62" t="s">
        <v>8322</v>
      </c>
    </row>
    <row r="719" spans="1:23" ht="23.45" customHeight="1">
      <c r="A719" s="168"/>
      <c r="B719" s="168"/>
      <c r="C719" s="168"/>
      <c r="D719" s="168"/>
      <c r="E719" s="169"/>
      <c r="F719" s="168"/>
      <c r="G719" s="170"/>
      <c r="H719" s="171"/>
      <c r="I719" s="172"/>
      <c r="J719" s="173"/>
      <c r="K719" s="174"/>
      <c r="L719" s="175"/>
      <c r="M719" s="176"/>
      <c r="N719" s="177"/>
      <c r="O719" s="97">
        <v>0</v>
      </c>
      <c r="P719" s="97" t="s">
        <v>207</v>
      </c>
      <c r="Q719" s="305"/>
      <c r="R719" s="216"/>
      <c r="S719" s="78">
        <v>0</v>
      </c>
      <c r="T719" s="49">
        <v>0</v>
      </c>
      <c r="U719" s="23"/>
      <c r="V719" s="24"/>
      <c r="W719" s="62" t="s">
        <v>207</v>
      </c>
    </row>
    <row r="720" spans="1:23" ht="23.45" customHeight="1">
      <c r="A720" s="35" t="s">
        <v>197</v>
      </c>
      <c r="B720" s="35" t="s">
        <v>11117</v>
      </c>
      <c r="C720" s="35" t="s">
        <v>198</v>
      </c>
      <c r="D720" s="35" t="s">
        <v>199</v>
      </c>
      <c r="E720" s="36" t="s">
        <v>12202</v>
      </c>
      <c r="F720" s="35" t="s">
        <v>12203</v>
      </c>
      <c r="G720" s="37" t="s">
        <v>5959</v>
      </c>
      <c r="H720" s="38">
        <v>14000</v>
      </c>
      <c r="I720" s="39">
        <v>2</v>
      </c>
      <c r="J720" s="40"/>
      <c r="K720" s="41"/>
      <c r="L720" s="76">
        <v>2</v>
      </c>
      <c r="M720" s="14"/>
      <c r="N720" s="15"/>
      <c r="O720" s="97">
        <v>2</v>
      </c>
      <c r="P720" s="97" t="s">
        <v>207</v>
      </c>
      <c r="Q720" s="146"/>
      <c r="R720" s="146"/>
      <c r="S720" s="78">
        <v>2</v>
      </c>
      <c r="T720" s="48">
        <v>28000</v>
      </c>
      <c r="U720" s="23"/>
      <c r="V720" s="24"/>
      <c r="W720" s="62" t="s">
        <v>454</v>
      </c>
    </row>
    <row r="721" spans="1:23" ht="23.45" customHeight="1">
      <c r="A721" s="35" t="s">
        <v>197</v>
      </c>
      <c r="B721" s="35" t="s">
        <v>11117</v>
      </c>
      <c r="C721" s="35" t="s">
        <v>198</v>
      </c>
      <c r="D721" s="35" t="s">
        <v>199</v>
      </c>
      <c r="E721" s="36" t="s">
        <v>12204</v>
      </c>
      <c r="F721" s="35" t="s">
        <v>12203</v>
      </c>
      <c r="G721" s="37" t="s">
        <v>6755</v>
      </c>
      <c r="H721" s="38">
        <v>14000</v>
      </c>
      <c r="I721" s="39">
        <v>3</v>
      </c>
      <c r="J721" s="40"/>
      <c r="K721" s="41"/>
      <c r="L721" s="76">
        <v>3</v>
      </c>
      <c r="M721" s="14"/>
      <c r="N721" s="15"/>
      <c r="O721" s="97">
        <v>3</v>
      </c>
      <c r="P721" s="97" t="s">
        <v>207</v>
      </c>
      <c r="Q721" s="146"/>
      <c r="R721" s="146"/>
      <c r="S721" s="78">
        <v>3</v>
      </c>
      <c r="T721" s="48">
        <v>42000</v>
      </c>
      <c r="U721" s="23"/>
      <c r="V721" s="24"/>
      <c r="W721" s="62" t="s">
        <v>454</v>
      </c>
    </row>
    <row r="722" spans="1:23" ht="23.45" customHeight="1">
      <c r="A722" s="35"/>
      <c r="B722" s="35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97">
        <v>0</v>
      </c>
      <c r="P722" s="97" t="s">
        <v>207</v>
      </c>
      <c r="Q722" s="146"/>
      <c r="R722" s="146"/>
      <c r="S722" s="78">
        <v>0</v>
      </c>
      <c r="T722" s="49">
        <v>0</v>
      </c>
      <c r="U722" s="23"/>
      <c r="V722" s="24"/>
      <c r="W722" s="62" t="s">
        <v>207</v>
      </c>
    </row>
    <row r="723" spans="1:23" ht="23.45" customHeight="1">
      <c r="A723" s="35" t="s">
        <v>200</v>
      </c>
      <c r="B723" s="35" t="s">
        <v>201</v>
      </c>
      <c r="C723" s="35" t="s">
        <v>202</v>
      </c>
      <c r="D723" s="35" t="s">
        <v>203</v>
      </c>
      <c r="E723" s="36" t="s">
        <v>7500</v>
      </c>
      <c r="F723" s="35" t="s">
        <v>7499</v>
      </c>
      <c r="G723" s="37" t="s">
        <v>7055</v>
      </c>
      <c r="H723" s="38">
        <v>14000</v>
      </c>
      <c r="I723" s="39">
        <v>5</v>
      </c>
      <c r="J723" s="40"/>
      <c r="K723" s="41"/>
      <c r="L723" s="76">
        <v>5</v>
      </c>
      <c r="M723" s="14"/>
      <c r="N723" s="15"/>
      <c r="O723" s="97">
        <v>5</v>
      </c>
      <c r="P723" s="97" t="s">
        <v>207</v>
      </c>
      <c r="Q723" s="146"/>
      <c r="R723" s="146"/>
      <c r="S723" s="78">
        <v>5</v>
      </c>
      <c r="T723" s="48">
        <v>70000</v>
      </c>
      <c r="U723" s="23"/>
      <c r="V723" s="24"/>
      <c r="W723" s="62" t="s">
        <v>4866</v>
      </c>
    </row>
    <row r="724" spans="1:23" ht="23.4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9758</v>
      </c>
      <c r="F724" s="35" t="s">
        <v>7499</v>
      </c>
      <c r="G724" s="37" t="s">
        <v>7079</v>
      </c>
      <c r="H724" s="38">
        <v>14000</v>
      </c>
      <c r="I724" s="39">
        <v>1</v>
      </c>
      <c r="J724" s="40"/>
      <c r="K724" s="41"/>
      <c r="L724" s="76">
        <v>1</v>
      </c>
      <c r="M724" s="14"/>
      <c r="N724" s="15"/>
      <c r="O724" s="97">
        <v>1</v>
      </c>
      <c r="P724" s="97" t="s">
        <v>207</v>
      </c>
      <c r="Q724" s="146"/>
      <c r="R724" s="146"/>
      <c r="S724" s="78">
        <v>1</v>
      </c>
      <c r="T724" s="48">
        <v>14000</v>
      </c>
      <c r="U724" s="23"/>
      <c r="V724" s="24"/>
      <c r="W724" s="62" t="s">
        <v>4866</v>
      </c>
    </row>
    <row r="725" spans="1:23" ht="23.4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10524</v>
      </c>
      <c r="F725" s="35" t="s">
        <v>11370</v>
      </c>
      <c r="G725" s="37" t="s">
        <v>7894</v>
      </c>
      <c r="H725" s="38">
        <v>12500</v>
      </c>
      <c r="I725" s="39">
        <v>1</v>
      </c>
      <c r="J725" s="40"/>
      <c r="K725" s="41"/>
      <c r="L725" s="76">
        <v>1</v>
      </c>
      <c r="M725" s="14"/>
      <c r="N725" s="15"/>
      <c r="O725" s="97">
        <v>1</v>
      </c>
      <c r="P725" s="97" t="s">
        <v>207</v>
      </c>
      <c r="Q725" s="146"/>
      <c r="R725" s="146"/>
      <c r="S725" s="78">
        <v>1</v>
      </c>
      <c r="T725" s="48">
        <v>12500</v>
      </c>
      <c r="U725" s="23"/>
      <c r="V725" s="24"/>
      <c r="W725" s="62" t="s">
        <v>4866</v>
      </c>
    </row>
    <row r="726" spans="1:23" ht="23.4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10514</v>
      </c>
      <c r="F726" s="35" t="s">
        <v>11370</v>
      </c>
      <c r="G726" s="37" t="s">
        <v>7171</v>
      </c>
      <c r="H726" s="38">
        <v>12500</v>
      </c>
      <c r="I726" s="39">
        <v>1</v>
      </c>
      <c r="J726" s="40"/>
      <c r="K726" s="41"/>
      <c r="L726" s="76">
        <v>1</v>
      </c>
      <c r="M726" s="14"/>
      <c r="N726" s="15"/>
      <c r="O726" s="97">
        <v>1</v>
      </c>
      <c r="P726" s="97" t="s">
        <v>207</v>
      </c>
      <c r="Q726" s="146"/>
      <c r="R726" s="146"/>
      <c r="S726" s="78">
        <v>1</v>
      </c>
      <c r="T726" s="48">
        <v>12500</v>
      </c>
      <c r="U726" s="23"/>
      <c r="V726" s="24"/>
      <c r="W726" s="62" t="s">
        <v>4866</v>
      </c>
    </row>
    <row r="727" spans="1:23" ht="23.4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10509</v>
      </c>
      <c r="F727" s="35" t="s">
        <v>11370</v>
      </c>
      <c r="G727" s="37" t="s">
        <v>6167</v>
      </c>
      <c r="H727" s="38">
        <v>12500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12500</v>
      </c>
      <c r="U727" s="23"/>
      <c r="V727" s="24"/>
      <c r="W727" s="62" t="s">
        <v>4866</v>
      </c>
    </row>
    <row r="728" spans="1:23" ht="23.45" customHeight="1">
      <c r="A728" s="35" t="s">
        <v>200</v>
      </c>
      <c r="B728" s="35" t="s">
        <v>201</v>
      </c>
      <c r="C728" s="35" t="s">
        <v>202</v>
      </c>
      <c r="D728" s="35" t="s">
        <v>203</v>
      </c>
      <c r="E728" s="36" t="s">
        <v>10526</v>
      </c>
      <c r="F728" s="35" t="s">
        <v>9891</v>
      </c>
      <c r="G728" s="37" t="s">
        <v>5959</v>
      </c>
      <c r="H728" s="38">
        <v>9000</v>
      </c>
      <c r="I728" s="39">
        <v>2</v>
      </c>
      <c r="J728" s="40"/>
      <c r="K728" s="41"/>
      <c r="L728" s="76">
        <v>2</v>
      </c>
      <c r="M728" s="14"/>
      <c r="N728" s="15"/>
      <c r="O728" s="97">
        <v>2</v>
      </c>
      <c r="P728" s="97" t="s">
        <v>207</v>
      </c>
      <c r="Q728" s="146"/>
      <c r="R728" s="146"/>
      <c r="S728" s="78">
        <v>2</v>
      </c>
      <c r="T728" s="48">
        <v>18000</v>
      </c>
      <c r="U728" s="23"/>
      <c r="V728" s="24"/>
      <c r="W728" s="62" t="s">
        <v>4866</v>
      </c>
    </row>
    <row r="729" spans="1:23" ht="23.45" customHeight="1">
      <c r="A729" s="35" t="s">
        <v>200</v>
      </c>
      <c r="B729" s="35" t="s">
        <v>201</v>
      </c>
      <c r="C729" s="35" t="s">
        <v>202</v>
      </c>
      <c r="D729" s="35" t="s">
        <v>203</v>
      </c>
      <c r="E729" s="36" t="s">
        <v>11648</v>
      </c>
      <c r="F729" s="35" t="s">
        <v>7505</v>
      </c>
      <c r="G729" s="37" t="s">
        <v>5959</v>
      </c>
      <c r="H729" s="38">
        <v>12000</v>
      </c>
      <c r="I729" s="39">
        <v>1</v>
      </c>
      <c r="J729" s="40"/>
      <c r="K729" s="41"/>
      <c r="L729" s="76">
        <v>1</v>
      </c>
      <c r="M729" s="14"/>
      <c r="N729" s="15"/>
      <c r="O729" s="97">
        <v>1</v>
      </c>
      <c r="P729" s="97" t="s">
        <v>207</v>
      </c>
      <c r="Q729" s="146"/>
      <c r="R729" s="146"/>
      <c r="S729" s="78">
        <v>1</v>
      </c>
      <c r="T729" s="48">
        <v>12000</v>
      </c>
      <c r="U729" s="23"/>
      <c r="V729" s="24"/>
      <c r="W729" s="62" t="s">
        <v>4866</v>
      </c>
    </row>
    <row r="730" spans="1:23" ht="23.45" customHeight="1">
      <c r="A730" s="35" t="s">
        <v>200</v>
      </c>
      <c r="B730" s="35" t="s">
        <v>201</v>
      </c>
      <c r="C730" s="35" t="s">
        <v>202</v>
      </c>
      <c r="D730" s="35" t="s">
        <v>203</v>
      </c>
      <c r="E730" s="36" t="s">
        <v>10527</v>
      </c>
      <c r="F730" s="35" t="s">
        <v>9893</v>
      </c>
      <c r="G730" s="37" t="s">
        <v>5959</v>
      </c>
      <c r="H730" s="38">
        <v>10000</v>
      </c>
      <c r="I730" s="39">
        <v>30</v>
      </c>
      <c r="J730" s="40"/>
      <c r="K730" s="41"/>
      <c r="L730" s="76">
        <v>30</v>
      </c>
      <c r="M730" s="14"/>
      <c r="N730" s="15"/>
      <c r="O730" s="97">
        <v>30</v>
      </c>
      <c r="P730" s="97" t="s">
        <v>207</v>
      </c>
      <c r="Q730" s="146"/>
      <c r="R730" s="146"/>
      <c r="S730" s="78">
        <v>30</v>
      </c>
      <c r="T730" s="48">
        <v>300000</v>
      </c>
      <c r="U730" s="23"/>
      <c r="V730" s="24"/>
      <c r="W730" s="62" t="s">
        <v>4866</v>
      </c>
    </row>
    <row r="731" spans="1:23" ht="23.45" customHeight="1">
      <c r="A731" s="35" t="s">
        <v>200</v>
      </c>
      <c r="B731" s="35" t="s">
        <v>201</v>
      </c>
      <c r="C731" s="35" t="s">
        <v>202</v>
      </c>
      <c r="D731" s="35" t="s">
        <v>203</v>
      </c>
      <c r="E731" s="36" t="s">
        <v>11650</v>
      </c>
      <c r="F731" s="35" t="s">
        <v>7746</v>
      </c>
      <c r="G731" s="37" t="s">
        <v>11651</v>
      </c>
      <c r="H731" s="38">
        <v>12500</v>
      </c>
      <c r="I731" s="39">
        <v>1</v>
      </c>
      <c r="J731" s="40"/>
      <c r="K731" s="41"/>
      <c r="L731" s="76">
        <v>1</v>
      </c>
      <c r="M731" s="14"/>
      <c r="N731" s="15"/>
      <c r="O731" s="97">
        <v>1</v>
      </c>
      <c r="P731" s="97" t="s">
        <v>207</v>
      </c>
      <c r="Q731" s="146"/>
      <c r="R731" s="146"/>
      <c r="S731" s="78">
        <v>1</v>
      </c>
      <c r="T731" s="48">
        <v>12500</v>
      </c>
      <c r="U731" s="23"/>
      <c r="V731" s="24"/>
      <c r="W731" s="62" t="s">
        <v>4866</v>
      </c>
    </row>
    <row r="732" spans="1:23" ht="23.4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11937</v>
      </c>
      <c r="F732" s="35" t="s">
        <v>7746</v>
      </c>
      <c r="G732" s="37" t="s">
        <v>7706</v>
      </c>
      <c r="H732" s="38">
        <v>12500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146"/>
      <c r="R732" s="146"/>
      <c r="S732" s="78">
        <v>1</v>
      </c>
      <c r="T732" s="48">
        <v>12500</v>
      </c>
      <c r="U732" s="23"/>
      <c r="V732" s="24"/>
      <c r="W732" s="62" t="s">
        <v>4866</v>
      </c>
    </row>
    <row r="733" spans="1:23" ht="23.4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7747</v>
      </c>
      <c r="F733" s="35" t="s">
        <v>7746</v>
      </c>
      <c r="G733" s="37" t="s">
        <v>7748</v>
      </c>
      <c r="H733" s="38">
        <v>12500</v>
      </c>
      <c r="I733" s="39">
        <v>4</v>
      </c>
      <c r="J733" s="40"/>
      <c r="K733" s="41"/>
      <c r="L733" s="76"/>
      <c r="M733" s="14"/>
      <c r="N733" s="15"/>
      <c r="O733" s="97">
        <v>0</v>
      </c>
      <c r="P733" s="97" t="s">
        <v>207</v>
      </c>
      <c r="Q733" s="146" t="s">
        <v>12437</v>
      </c>
      <c r="R733" s="146"/>
      <c r="S733" s="78">
        <v>0</v>
      </c>
      <c r="T733" s="48">
        <v>0</v>
      </c>
      <c r="U733" s="23"/>
      <c r="V733" s="24"/>
      <c r="W733" s="62" t="s">
        <v>4866</v>
      </c>
    </row>
    <row r="734" spans="1:23" ht="23.45" customHeight="1">
      <c r="A734" s="35" t="s">
        <v>200</v>
      </c>
      <c r="B734" s="35" t="s">
        <v>201</v>
      </c>
      <c r="C734" s="35" t="s">
        <v>202</v>
      </c>
      <c r="D734" s="35" t="s">
        <v>203</v>
      </c>
      <c r="E734" s="36" t="s">
        <v>7508</v>
      </c>
      <c r="F734" s="35" t="s">
        <v>7507</v>
      </c>
      <c r="G734" s="37" t="s">
        <v>7097</v>
      </c>
      <c r="H734" s="38">
        <v>8500</v>
      </c>
      <c r="I734" s="39">
        <v>1</v>
      </c>
      <c r="J734" s="40"/>
      <c r="K734" s="41"/>
      <c r="L734" s="76">
        <v>1</v>
      </c>
      <c r="M734" s="14"/>
      <c r="N734" s="15"/>
      <c r="O734" s="97">
        <v>1</v>
      </c>
      <c r="P734" s="97" t="s">
        <v>207</v>
      </c>
      <c r="Q734" s="146"/>
      <c r="R734" s="146"/>
      <c r="S734" s="78">
        <v>1</v>
      </c>
      <c r="T734" s="48">
        <v>8500</v>
      </c>
      <c r="U734" s="23"/>
      <c r="V734" s="24"/>
      <c r="W734" s="62" t="s">
        <v>4866</v>
      </c>
    </row>
    <row r="735" spans="1:23" ht="23.45" customHeight="1">
      <c r="A735" s="35" t="s">
        <v>200</v>
      </c>
      <c r="B735" s="35" t="s">
        <v>201</v>
      </c>
      <c r="C735" s="35" t="s">
        <v>202</v>
      </c>
      <c r="D735" s="35" t="s">
        <v>203</v>
      </c>
      <c r="E735" s="36" t="s">
        <v>7749</v>
      </c>
      <c r="F735" s="35" t="s">
        <v>7507</v>
      </c>
      <c r="G735" s="37" t="s">
        <v>7149</v>
      </c>
      <c r="H735" s="38">
        <v>8500</v>
      </c>
      <c r="I735" s="39">
        <v>1</v>
      </c>
      <c r="J735" s="40"/>
      <c r="K735" s="41"/>
      <c r="L735" s="76">
        <v>1</v>
      </c>
      <c r="M735" s="14"/>
      <c r="N735" s="15"/>
      <c r="O735" s="97">
        <v>1</v>
      </c>
      <c r="P735" s="97" t="s">
        <v>207</v>
      </c>
      <c r="Q735" s="146"/>
      <c r="R735" s="146"/>
      <c r="S735" s="78">
        <v>1</v>
      </c>
      <c r="T735" s="48">
        <v>8500</v>
      </c>
      <c r="U735" s="23"/>
      <c r="V735" s="24"/>
      <c r="W735" s="62" t="s">
        <v>4866</v>
      </c>
    </row>
    <row r="736" spans="1:23" ht="23.4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7895</v>
      </c>
      <c r="F736" s="35" t="s">
        <v>7507</v>
      </c>
      <c r="G736" s="37" t="s">
        <v>7148</v>
      </c>
      <c r="H736" s="38">
        <v>8500</v>
      </c>
      <c r="I736" s="39">
        <v>8</v>
      </c>
      <c r="J736" s="40"/>
      <c r="K736" s="41"/>
      <c r="L736" s="76">
        <v>1</v>
      </c>
      <c r="M736" s="14"/>
      <c r="N736" s="15"/>
      <c r="O736" s="97">
        <v>1</v>
      </c>
      <c r="P736" s="97" t="s">
        <v>207</v>
      </c>
      <c r="Q736" s="146" t="s">
        <v>12439</v>
      </c>
      <c r="R736" s="146"/>
      <c r="S736" s="78">
        <v>1</v>
      </c>
      <c r="T736" s="48">
        <v>8500</v>
      </c>
      <c r="U736" s="23"/>
      <c r="V736" s="24"/>
      <c r="W736" s="62" t="s">
        <v>4866</v>
      </c>
    </row>
    <row r="737" spans="1:23" ht="23.45" customHeight="1">
      <c r="A737" s="16" t="s">
        <v>1005</v>
      </c>
      <c r="B737" s="16" t="s">
        <v>201</v>
      </c>
      <c r="C737" s="16" t="s">
        <v>202</v>
      </c>
      <c r="D737" s="16" t="s">
        <v>203</v>
      </c>
      <c r="E737" s="25" t="s">
        <v>6091</v>
      </c>
      <c r="F737" s="16" t="s">
        <v>6090</v>
      </c>
      <c r="G737" s="26" t="s">
        <v>35</v>
      </c>
      <c r="H737" s="27">
        <v>14000</v>
      </c>
      <c r="I737" s="28"/>
      <c r="J737" s="29"/>
      <c r="K737" s="84">
        <v>1</v>
      </c>
      <c r="L737" s="76"/>
      <c r="M737" s="14"/>
      <c r="N737" s="15"/>
      <c r="O737" s="97">
        <v>0</v>
      </c>
      <c r="P737" s="97" t="s">
        <v>207</v>
      </c>
      <c r="Q737" s="167" t="s">
        <v>52</v>
      </c>
      <c r="R737" s="147" t="s">
        <v>11857</v>
      </c>
      <c r="S737" s="78">
        <v>0</v>
      </c>
      <c r="T737" s="48">
        <v>-14000</v>
      </c>
      <c r="U737" s="23"/>
      <c r="V737" s="24"/>
      <c r="W737" s="62" t="s">
        <v>4866</v>
      </c>
    </row>
    <row r="738" spans="1:23" ht="23.45" customHeight="1">
      <c r="A738" s="16" t="s">
        <v>1005</v>
      </c>
      <c r="B738" s="16" t="s">
        <v>201</v>
      </c>
      <c r="C738" s="16" t="s">
        <v>202</v>
      </c>
      <c r="D738" s="16" t="s">
        <v>203</v>
      </c>
      <c r="E738" s="25" t="s">
        <v>6092</v>
      </c>
      <c r="F738" s="16" t="s">
        <v>6090</v>
      </c>
      <c r="G738" s="26" t="s">
        <v>147</v>
      </c>
      <c r="H738" s="27">
        <v>14000</v>
      </c>
      <c r="I738" s="28"/>
      <c r="J738" s="29"/>
      <c r="K738" s="84">
        <v>1</v>
      </c>
      <c r="L738" s="77"/>
      <c r="M738" s="10"/>
      <c r="N738" s="11"/>
      <c r="O738" s="97">
        <v>0</v>
      </c>
      <c r="P738" s="97" t="s">
        <v>207</v>
      </c>
      <c r="Q738" s="167" t="s">
        <v>52</v>
      </c>
      <c r="R738" s="147" t="s">
        <v>11756</v>
      </c>
      <c r="S738" s="78">
        <v>0</v>
      </c>
      <c r="T738" s="48">
        <v>-14000</v>
      </c>
      <c r="U738" s="23"/>
      <c r="V738" s="24"/>
      <c r="W738" s="62" t="s">
        <v>4866</v>
      </c>
    </row>
    <row r="739" spans="1:23" ht="23.45" customHeight="1">
      <c r="A739" s="16" t="s">
        <v>1005</v>
      </c>
      <c r="B739" s="16" t="s">
        <v>201</v>
      </c>
      <c r="C739" s="16" t="s">
        <v>202</v>
      </c>
      <c r="D739" s="16" t="s">
        <v>203</v>
      </c>
      <c r="E739" s="25" t="s">
        <v>560</v>
      </c>
      <c r="F739" s="16" t="s">
        <v>530</v>
      </c>
      <c r="G739" s="26" t="s">
        <v>993</v>
      </c>
      <c r="H739" s="27">
        <v>12000</v>
      </c>
      <c r="I739" s="28"/>
      <c r="J739" s="29"/>
      <c r="K739" s="84">
        <v>1</v>
      </c>
      <c r="L739" s="77"/>
      <c r="M739" s="10"/>
      <c r="N739" s="11"/>
      <c r="O739" s="97">
        <v>0</v>
      </c>
      <c r="P739" s="97" t="s">
        <v>207</v>
      </c>
      <c r="Q739" s="167" t="s">
        <v>52</v>
      </c>
      <c r="R739" s="147" t="s">
        <v>11770</v>
      </c>
      <c r="S739" s="78">
        <v>0</v>
      </c>
      <c r="T739" s="48">
        <v>-12000</v>
      </c>
      <c r="U739" s="23"/>
      <c r="V739" s="24"/>
      <c r="W739" s="62" t="s">
        <v>4866</v>
      </c>
    </row>
    <row r="740" spans="1:23" ht="23.45" customHeight="1">
      <c r="A740" s="16" t="s">
        <v>1005</v>
      </c>
      <c r="B740" s="16" t="s">
        <v>201</v>
      </c>
      <c r="C740" s="16" t="s">
        <v>202</v>
      </c>
      <c r="D740" s="16" t="s">
        <v>203</v>
      </c>
      <c r="E740" s="25" t="s">
        <v>6092</v>
      </c>
      <c r="F740" s="16" t="s">
        <v>6090</v>
      </c>
      <c r="G740" s="26" t="s">
        <v>147</v>
      </c>
      <c r="H740" s="27">
        <v>14000</v>
      </c>
      <c r="I740" s="28"/>
      <c r="J740" s="29"/>
      <c r="K740" s="12">
        <v>1</v>
      </c>
      <c r="L740" s="77"/>
      <c r="M740" s="10"/>
      <c r="N740" s="11"/>
      <c r="O740" s="107">
        <v>0</v>
      </c>
      <c r="P740" s="107" t="s">
        <v>207</v>
      </c>
      <c r="Q740" s="147"/>
      <c r="R740" s="147" t="s">
        <v>12372</v>
      </c>
      <c r="S740" s="78">
        <v>0</v>
      </c>
      <c r="T740" s="48">
        <v>0</v>
      </c>
      <c r="U740" s="23"/>
      <c r="V740" s="24"/>
      <c r="W740" s="62" t="s">
        <v>4866</v>
      </c>
    </row>
    <row r="741" spans="1:23" ht="23.45" customHeight="1">
      <c r="A741" s="168"/>
      <c r="B741" s="168"/>
      <c r="C741" s="168"/>
      <c r="D741" s="168"/>
      <c r="E741" s="169"/>
      <c r="F741" s="168"/>
      <c r="G741" s="170"/>
      <c r="H741" s="171"/>
      <c r="I741" s="172"/>
      <c r="J741" s="173"/>
      <c r="K741" s="174"/>
      <c r="L741" s="175"/>
      <c r="M741" s="176"/>
      <c r="N741" s="177"/>
      <c r="O741" s="97">
        <v>0</v>
      </c>
      <c r="P741" s="97" t="s">
        <v>207</v>
      </c>
      <c r="Q741" s="305"/>
      <c r="R741" s="216"/>
      <c r="S741" s="78">
        <v>0</v>
      </c>
      <c r="T741" s="49">
        <v>0</v>
      </c>
      <c r="U741" s="23"/>
      <c r="V741" s="24"/>
      <c r="W741" s="62" t="s">
        <v>207</v>
      </c>
    </row>
    <row r="742" spans="1:23" ht="23.45" customHeight="1">
      <c r="A742" s="35" t="s">
        <v>8326</v>
      </c>
      <c r="B742" s="35" t="s">
        <v>10658</v>
      </c>
      <c r="C742" s="35" t="s">
        <v>6947</v>
      </c>
      <c r="D742" s="35" t="s">
        <v>6947</v>
      </c>
      <c r="E742" s="36" t="s">
        <v>9614</v>
      </c>
      <c r="F742" s="35" t="s">
        <v>9613</v>
      </c>
      <c r="G742" s="37" t="s">
        <v>7515</v>
      </c>
      <c r="H742" s="38">
        <v>8000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8000</v>
      </c>
      <c r="U742" s="23"/>
      <c r="V742" s="24"/>
      <c r="W742" s="62" t="s">
        <v>8329</v>
      </c>
    </row>
    <row r="743" spans="1:23" ht="23.45" customHeight="1">
      <c r="A743" s="35"/>
      <c r="B743" s="35"/>
      <c r="C743" s="35"/>
      <c r="D743" s="35"/>
      <c r="E743" s="36"/>
      <c r="F743" s="35"/>
      <c r="G743" s="37"/>
      <c r="H743" s="38"/>
      <c r="I743" s="39"/>
      <c r="J743" s="40"/>
      <c r="K743" s="41"/>
      <c r="L743" s="76"/>
      <c r="M743" s="14"/>
      <c r="N743" s="15"/>
      <c r="O743" s="97">
        <v>0</v>
      </c>
      <c r="P743" s="97" t="s">
        <v>207</v>
      </c>
      <c r="Q743" s="146"/>
      <c r="R743" s="146"/>
      <c r="S743" s="78">
        <v>0</v>
      </c>
      <c r="T743" s="49">
        <v>0</v>
      </c>
      <c r="U743" s="23"/>
      <c r="V743" s="24"/>
      <c r="W743" s="62" t="s">
        <v>207</v>
      </c>
    </row>
    <row r="744" spans="1:23" ht="23.45" customHeight="1">
      <c r="A744" s="35" t="s">
        <v>8250</v>
      </c>
      <c r="B744" s="35" t="s">
        <v>10555</v>
      </c>
      <c r="C744" s="35" t="s">
        <v>650</v>
      </c>
      <c r="D744" s="35" t="s">
        <v>651</v>
      </c>
      <c r="E744" s="36" t="s">
        <v>10155</v>
      </c>
      <c r="F744" s="35" t="s">
        <v>9844</v>
      </c>
      <c r="G744" s="37" t="s">
        <v>5959</v>
      </c>
      <c r="H744" s="38">
        <v>5000</v>
      </c>
      <c r="I744" s="39">
        <v>14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11184</v>
      </c>
      <c r="R744" s="146"/>
      <c r="S744" s="78">
        <v>0</v>
      </c>
      <c r="T744" s="49">
        <v>0</v>
      </c>
      <c r="U744" s="23"/>
      <c r="V744" s="24"/>
      <c r="W744" s="62" t="s">
        <v>8252</v>
      </c>
    </row>
    <row r="745" spans="1:23" ht="23.45" customHeight="1">
      <c r="A745" s="35"/>
      <c r="B745" s="35"/>
      <c r="C745" s="35"/>
      <c r="D745" s="35"/>
      <c r="E745" s="36"/>
      <c r="F745" s="35"/>
      <c r="G745" s="37"/>
      <c r="H745" s="38"/>
      <c r="I745" s="39"/>
      <c r="J745" s="40"/>
      <c r="K745" s="41"/>
      <c r="L745" s="76"/>
      <c r="M745" s="14"/>
      <c r="N745" s="15"/>
      <c r="O745" s="97">
        <v>0</v>
      </c>
      <c r="P745" s="97" t="s">
        <v>207</v>
      </c>
      <c r="Q745" s="146"/>
      <c r="R745" s="146"/>
      <c r="S745" s="78">
        <v>0</v>
      </c>
      <c r="T745" s="49">
        <v>0</v>
      </c>
      <c r="U745" s="23"/>
      <c r="V745" s="24"/>
      <c r="W745" s="62" t="s">
        <v>207</v>
      </c>
    </row>
    <row r="746" spans="1:23" ht="23.45" customHeight="1">
      <c r="A746" s="35" t="s">
        <v>5636</v>
      </c>
      <c r="B746" s="35" t="s">
        <v>10637</v>
      </c>
      <c r="C746" s="35" t="s">
        <v>5638</v>
      </c>
      <c r="D746" s="35" t="s">
        <v>5638</v>
      </c>
      <c r="E746" s="36" t="s">
        <v>7512</v>
      </c>
      <c r="F746" s="35" t="s">
        <v>7513</v>
      </c>
      <c r="G746" s="37" t="s">
        <v>5959</v>
      </c>
      <c r="H746" s="38">
        <v>8000</v>
      </c>
      <c r="I746" s="39">
        <v>6</v>
      </c>
      <c r="J746" s="40"/>
      <c r="K746" s="41"/>
      <c r="L746" s="76">
        <v>6</v>
      </c>
      <c r="M746" s="14"/>
      <c r="N746" s="15"/>
      <c r="O746" s="97">
        <v>6</v>
      </c>
      <c r="P746" s="97" t="s">
        <v>207</v>
      </c>
      <c r="Q746" s="146"/>
      <c r="R746" s="146"/>
      <c r="S746" s="78">
        <v>6</v>
      </c>
      <c r="T746" s="48">
        <v>48000</v>
      </c>
      <c r="U746" s="23"/>
      <c r="V746" s="24"/>
      <c r="W746" s="62" t="s">
        <v>5641</v>
      </c>
    </row>
    <row r="747" spans="1:23" ht="23.45" customHeight="1">
      <c r="A747" s="35" t="s">
        <v>5636</v>
      </c>
      <c r="B747" s="35" t="s">
        <v>10637</v>
      </c>
      <c r="C747" s="35" t="s">
        <v>5638</v>
      </c>
      <c r="D747" s="35" t="s">
        <v>5638</v>
      </c>
      <c r="E747" s="36" t="s">
        <v>7959</v>
      </c>
      <c r="F747" s="35" t="s">
        <v>7513</v>
      </c>
      <c r="G747" s="37" t="s">
        <v>7076</v>
      </c>
      <c r="H747" s="38">
        <v>8000</v>
      </c>
      <c r="I747" s="39">
        <v>3</v>
      </c>
      <c r="J747" s="40"/>
      <c r="K747" s="41"/>
      <c r="L747" s="76">
        <v>3</v>
      </c>
      <c r="M747" s="14"/>
      <c r="N747" s="15"/>
      <c r="O747" s="97">
        <v>3</v>
      </c>
      <c r="P747" s="97" t="s">
        <v>207</v>
      </c>
      <c r="Q747" s="146"/>
      <c r="R747" s="146"/>
      <c r="S747" s="78">
        <v>3</v>
      </c>
      <c r="T747" s="48">
        <v>24000</v>
      </c>
      <c r="U747" s="23"/>
      <c r="V747" s="24"/>
      <c r="W747" s="62" t="s">
        <v>5641</v>
      </c>
    </row>
    <row r="748" spans="1:23" ht="23.45" customHeight="1">
      <c r="A748" s="35" t="s">
        <v>5636</v>
      </c>
      <c r="B748" s="35" t="s">
        <v>10637</v>
      </c>
      <c r="C748" s="35" t="s">
        <v>5638</v>
      </c>
      <c r="D748" s="35" t="s">
        <v>5638</v>
      </c>
      <c r="E748" s="36" t="s">
        <v>7516</v>
      </c>
      <c r="F748" s="35" t="s">
        <v>7513</v>
      </c>
      <c r="G748" s="37" t="s">
        <v>7517</v>
      </c>
      <c r="H748" s="38">
        <v>8000</v>
      </c>
      <c r="I748" s="39">
        <v>4</v>
      </c>
      <c r="J748" s="40"/>
      <c r="K748" s="41"/>
      <c r="L748" s="76">
        <v>4</v>
      </c>
      <c r="M748" s="14"/>
      <c r="N748" s="15"/>
      <c r="O748" s="97">
        <v>4</v>
      </c>
      <c r="P748" s="97" t="s">
        <v>207</v>
      </c>
      <c r="Q748" s="146"/>
      <c r="R748" s="146"/>
      <c r="S748" s="78">
        <v>4</v>
      </c>
      <c r="T748" s="48">
        <v>32000</v>
      </c>
      <c r="U748" s="23"/>
      <c r="V748" s="24"/>
      <c r="W748" s="62" t="s">
        <v>5641</v>
      </c>
    </row>
    <row r="749" spans="1:23" ht="23.45" customHeight="1">
      <c r="A749" s="35" t="s">
        <v>5636</v>
      </c>
      <c r="B749" s="35" t="s">
        <v>10637</v>
      </c>
      <c r="C749" s="35" t="s">
        <v>5638</v>
      </c>
      <c r="D749" s="35" t="s">
        <v>5638</v>
      </c>
      <c r="E749" s="36" t="s">
        <v>7514</v>
      </c>
      <c r="F749" s="35" t="s">
        <v>7513</v>
      </c>
      <c r="G749" s="37" t="s">
        <v>7515</v>
      </c>
      <c r="H749" s="38">
        <v>8000</v>
      </c>
      <c r="I749" s="39">
        <v>16</v>
      </c>
      <c r="J749" s="40"/>
      <c r="K749" s="41"/>
      <c r="L749" s="76">
        <v>10</v>
      </c>
      <c r="M749" s="14"/>
      <c r="N749" s="15"/>
      <c r="O749" s="97">
        <v>10</v>
      </c>
      <c r="P749" s="97" t="s">
        <v>207</v>
      </c>
      <c r="Q749" s="146" t="s">
        <v>12450</v>
      </c>
      <c r="R749" s="146"/>
      <c r="S749" s="78">
        <v>10</v>
      </c>
      <c r="T749" s="48">
        <v>80000</v>
      </c>
      <c r="U749" s="23"/>
      <c r="V749" s="24"/>
      <c r="W749" s="62" t="s">
        <v>5641</v>
      </c>
    </row>
    <row r="750" spans="1:23" ht="23.4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305"/>
      <c r="R750" s="216"/>
      <c r="S750" s="78">
        <v>0</v>
      </c>
      <c r="T750" s="49">
        <v>0</v>
      </c>
      <c r="U750" s="23"/>
      <c r="V750" s="24"/>
      <c r="W750" s="62" t="s">
        <v>207</v>
      </c>
    </row>
    <row r="751" spans="1:23" ht="23.45" customHeight="1">
      <c r="A751" s="35" t="s">
        <v>4433</v>
      </c>
      <c r="B751" s="35" t="s">
        <v>11114</v>
      </c>
      <c r="C751" s="35" t="s">
        <v>4421</v>
      </c>
      <c r="D751" s="35" t="s">
        <v>9997</v>
      </c>
      <c r="E751" s="36" t="s">
        <v>12213</v>
      </c>
      <c r="F751" s="35" t="s">
        <v>9840</v>
      </c>
      <c r="G751" s="37" t="s">
        <v>6756</v>
      </c>
      <c r="H751" s="38">
        <v>13000</v>
      </c>
      <c r="I751" s="39">
        <v>2</v>
      </c>
      <c r="J751" s="40"/>
      <c r="K751" s="41"/>
      <c r="L751" s="76">
        <v>2</v>
      </c>
      <c r="M751" s="14"/>
      <c r="N751" s="15"/>
      <c r="O751" s="97">
        <v>2</v>
      </c>
      <c r="P751" s="97" t="s">
        <v>207</v>
      </c>
      <c r="Q751" s="146"/>
      <c r="R751" s="146"/>
      <c r="S751" s="78">
        <v>2</v>
      </c>
      <c r="T751" s="48">
        <v>26000</v>
      </c>
      <c r="U751" s="23"/>
      <c r="V751" s="24"/>
      <c r="W751" s="62" t="s">
        <v>12536</v>
      </c>
    </row>
    <row r="752" spans="1:23" ht="23.45" customHeight="1">
      <c r="A752" s="35" t="s">
        <v>4433</v>
      </c>
      <c r="B752" s="35" t="s">
        <v>11114</v>
      </c>
      <c r="C752" s="35" t="s">
        <v>4421</v>
      </c>
      <c r="D752" s="35" t="s">
        <v>9997</v>
      </c>
      <c r="E752" s="36"/>
      <c r="F752" s="35"/>
      <c r="G752" s="37"/>
      <c r="H752" s="38"/>
      <c r="I752" s="39"/>
      <c r="J752" s="40"/>
      <c r="K752" s="41"/>
      <c r="L752" s="76"/>
      <c r="M752" s="14"/>
      <c r="N752" s="15"/>
      <c r="O752" s="97">
        <v>0</v>
      </c>
      <c r="P752" s="97"/>
      <c r="Q752" s="146"/>
      <c r="R752" s="219" t="s">
        <v>12503</v>
      </c>
      <c r="S752" s="78">
        <v>0</v>
      </c>
      <c r="T752" s="48">
        <v>130000</v>
      </c>
      <c r="U752" s="23"/>
      <c r="V752" s="24"/>
      <c r="W752" s="62" t="s">
        <v>12536</v>
      </c>
    </row>
    <row r="753" spans="1:23" ht="23.45" customHeight="1">
      <c r="A753" s="35"/>
      <c r="B753" s="35"/>
      <c r="C753" s="35"/>
      <c r="D753" s="35"/>
      <c r="E753" s="36"/>
      <c r="F753" s="35"/>
      <c r="G753" s="37"/>
      <c r="H753" s="38"/>
      <c r="I753" s="39"/>
      <c r="J753" s="40"/>
      <c r="K753" s="41"/>
      <c r="L753" s="76"/>
      <c r="M753" s="14"/>
      <c r="N753" s="15"/>
      <c r="O753" s="97">
        <v>0</v>
      </c>
      <c r="P753" s="97" t="s">
        <v>207</v>
      </c>
      <c r="Q753" s="146"/>
      <c r="R753" s="146"/>
      <c r="S753" s="78">
        <v>0</v>
      </c>
      <c r="T753" s="49">
        <v>0</v>
      </c>
      <c r="U753" s="23"/>
      <c r="V753" s="24"/>
      <c r="W753" s="62" t="s">
        <v>207</v>
      </c>
    </row>
    <row r="754" spans="1:23" ht="23.45" customHeight="1">
      <c r="A754" s="16" t="s">
        <v>4811</v>
      </c>
      <c r="B754" s="16" t="s">
        <v>998</v>
      </c>
      <c r="C754" s="16" t="s">
        <v>999</v>
      </c>
      <c r="D754" s="16" t="s">
        <v>999</v>
      </c>
      <c r="E754" s="25" t="s">
        <v>1004</v>
      </c>
      <c r="F754" s="16" t="s">
        <v>5421</v>
      </c>
      <c r="G754" s="26" t="s">
        <v>5424</v>
      </c>
      <c r="H754" s="27">
        <v>10000</v>
      </c>
      <c r="I754" s="28"/>
      <c r="J754" s="29"/>
      <c r="K754" s="84">
        <v>1</v>
      </c>
      <c r="L754" s="77"/>
      <c r="M754" s="10"/>
      <c r="N754" s="11"/>
      <c r="O754" s="97">
        <v>0</v>
      </c>
      <c r="P754" s="97" t="s">
        <v>207</v>
      </c>
      <c r="Q754" s="231" t="s">
        <v>36</v>
      </c>
      <c r="R754" s="147" t="s">
        <v>5450</v>
      </c>
      <c r="S754" s="78">
        <v>0</v>
      </c>
      <c r="T754" s="49">
        <v>0</v>
      </c>
      <c r="U754" s="23"/>
      <c r="V754" s="24"/>
      <c r="W754" s="62" t="s">
        <v>4826</v>
      </c>
    </row>
    <row r="755" spans="1:23" ht="23.45" customHeight="1">
      <c r="A755" s="168"/>
      <c r="B755" s="168"/>
      <c r="C755" s="168"/>
      <c r="D755" s="168"/>
      <c r="E755" s="169"/>
      <c r="F755" s="168"/>
      <c r="G755" s="170"/>
      <c r="H755" s="171"/>
      <c r="I755" s="172"/>
      <c r="J755" s="173"/>
      <c r="K755" s="174"/>
      <c r="L755" s="175"/>
      <c r="M755" s="176"/>
      <c r="N755" s="177"/>
      <c r="O755" s="97">
        <v>0</v>
      </c>
      <c r="P755" s="97" t="s">
        <v>207</v>
      </c>
      <c r="Q755" s="305"/>
      <c r="R755" s="216"/>
      <c r="S755" s="78">
        <v>0</v>
      </c>
      <c r="T755" s="49">
        <v>0</v>
      </c>
      <c r="U755" s="23"/>
      <c r="V755" s="24"/>
      <c r="W755" s="62" t="s">
        <v>207</v>
      </c>
    </row>
  </sheetData>
  <sortState ref="A6:W751">
    <sortCondition ref="B6:B751"/>
    <sortCondition descending="1" sortBy="fontColor" ref="F6:F751" dxfId="103"/>
    <sortCondition descending="1" sortBy="fontColor" ref="F6:F751" dxfId="102"/>
    <sortCondition ref="F6:F751"/>
    <sortCondition ref="G6:G751"/>
    <sortCondition descending="1" ref="V6:V751"/>
  </sortState>
  <phoneticPr fontId="88" type="noConversion"/>
  <conditionalFormatting sqref="L1:N2 L4:N1048576">
    <cfRule type="cellIs" dxfId="39" priority="6" stopIfTrue="1" operator="lessThan">
      <formula>0</formula>
    </cfRule>
    <cfRule type="cellIs" dxfId="38" priority="7" stopIfTrue="1" operator="greaterThan">
      <formula>0</formula>
    </cfRule>
    <cfRule type="containsText" dxfId="37" priority="8" stopIfTrue="1" operator="containsText" text="미송">
      <formula>NOT(ISERROR(SEARCH("미송",L1)))</formula>
    </cfRule>
  </conditionalFormatting>
  <conditionalFormatting sqref="L4:N1048576 L1:N2">
    <cfRule type="cellIs" dxfId="36" priority="5" operator="between">
      <formula>1</formula>
      <formula>111111</formula>
    </cfRule>
  </conditionalFormatting>
  <conditionalFormatting sqref="L457:N457">
    <cfRule type="cellIs" dxfId="35" priority="1" operator="between">
      <formula>1</formula>
      <formula>111111</formula>
    </cfRule>
    <cfRule type="cellIs" dxfId="34" priority="2" stopIfTrue="1" operator="lessThan">
      <formula>0</formula>
    </cfRule>
    <cfRule type="cellIs" dxfId="33" priority="3" stopIfTrue="1" operator="greaterThan">
      <formula>0</formula>
    </cfRule>
    <cfRule type="containsText" dxfId="32" priority="4" stopIfTrue="1" operator="containsText" text="미송">
      <formula>NOT(ISERROR(SEARCH("미송",L457)))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966"/>
  <sheetViews>
    <sheetView zoomScale="85" zoomScaleNormal="85" zoomScaleSheetLayoutView="85" zoomScalePageLayoutView="25" workbookViewId="0">
      <pane xSplit="11" ySplit="2" topLeftCell="L323" activePane="bottomRight" state="frozen"/>
      <selection pane="topRight" activeCell="L1" sqref="L1"/>
      <selection pane="bottomLeft" activeCell="A3" sqref="A3"/>
      <selection pane="bottomRight" activeCell="F342" sqref="F342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12051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3215</v>
      </c>
      <c r="J3" s="205">
        <v>1343</v>
      </c>
      <c r="K3" s="205">
        <v>229</v>
      </c>
      <c r="L3" s="205">
        <v>1430</v>
      </c>
      <c r="M3" s="205">
        <v>381</v>
      </c>
      <c r="N3" s="205">
        <v>21</v>
      </c>
      <c r="O3" s="205">
        <v>1832</v>
      </c>
      <c r="P3" s="205">
        <v>0</v>
      </c>
      <c r="Q3" s="205"/>
      <c r="R3" s="205"/>
      <c r="S3" s="205">
        <v>1698</v>
      </c>
      <c r="T3" s="205">
        <v>22530900</v>
      </c>
      <c r="U3" s="205">
        <v>0</v>
      </c>
      <c r="V3" s="205">
        <v>0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9582</v>
      </c>
      <c r="B5" s="16" t="s">
        <v>5194</v>
      </c>
      <c r="C5" s="16"/>
      <c r="D5" s="16"/>
      <c r="E5" s="25" t="s">
        <v>6870</v>
      </c>
      <c r="F5" s="16" t="s">
        <v>6871</v>
      </c>
      <c r="G5" s="26" t="s">
        <v>7721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 t="s">
        <v>12059</v>
      </c>
      <c r="R5" s="147" t="s">
        <v>11772</v>
      </c>
      <c r="S5" s="78">
        <v>0</v>
      </c>
      <c r="T5" s="49">
        <v>0</v>
      </c>
      <c r="U5" s="23"/>
      <c r="V5" s="24"/>
      <c r="W5" s="62" t="s">
        <v>6936</v>
      </c>
    </row>
    <row r="6" spans="1:23" ht="23.45" customHeight="1">
      <c r="A6" s="16" t="s">
        <v>9582</v>
      </c>
      <c r="B6" s="16" t="s">
        <v>5194</v>
      </c>
      <c r="C6" s="16"/>
      <c r="D6" s="16"/>
      <c r="E6" s="239" t="s">
        <v>11697</v>
      </c>
      <c r="F6" s="16" t="s">
        <v>6871</v>
      </c>
      <c r="G6" s="26" t="s">
        <v>7109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 t="s">
        <v>12059</v>
      </c>
      <c r="R6" s="147" t="s">
        <v>11772</v>
      </c>
      <c r="S6" s="78">
        <v>0</v>
      </c>
      <c r="T6" s="49">
        <v>0</v>
      </c>
      <c r="U6" s="23"/>
      <c r="V6" s="24"/>
      <c r="W6" s="62" t="s">
        <v>6936</v>
      </c>
    </row>
    <row r="7" spans="1:23" ht="23.45" customHeight="1">
      <c r="A7" s="270"/>
      <c r="B7" s="270"/>
      <c r="C7" s="270"/>
      <c r="D7" s="270"/>
      <c r="E7" s="271"/>
      <c r="F7" s="270"/>
      <c r="G7" s="272"/>
      <c r="H7" s="273"/>
      <c r="I7" s="274"/>
      <c r="J7" s="275"/>
      <c r="K7" s="276"/>
      <c r="L7" s="277"/>
      <c r="M7" s="278"/>
      <c r="N7" s="279"/>
      <c r="O7" s="280"/>
      <c r="P7" s="281"/>
      <c r="Q7" s="282"/>
      <c r="R7" s="283"/>
      <c r="S7" s="78">
        <v>0</v>
      </c>
      <c r="T7" s="49">
        <v>0</v>
      </c>
      <c r="U7" s="23"/>
      <c r="V7" s="24"/>
      <c r="W7" s="62" t="s">
        <v>207</v>
      </c>
    </row>
    <row r="8" spans="1:23" ht="23.45" customHeight="1">
      <c r="A8" s="35" t="s">
        <v>12058</v>
      </c>
      <c r="B8" s="35" t="s">
        <v>10654</v>
      </c>
      <c r="C8" s="35" t="s">
        <v>5174</v>
      </c>
      <c r="D8" s="35" t="s">
        <v>5174</v>
      </c>
      <c r="E8" s="36"/>
      <c r="F8" s="13" t="s">
        <v>5207</v>
      </c>
      <c r="G8" s="37"/>
      <c r="H8" s="38"/>
      <c r="I8" s="39"/>
      <c r="J8" s="40"/>
      <c r="K8" s="41"/>
      <c r="L8" s="76"/>
      <c r="M8" s="14"/>
      <c r="N8" s="15"/>
      <c r="O8" s="97"/>
      <c r="P8" s="97"/>
      <c r="Q8" s="238" t="s">
        <v>12245</v>
      </c>
      <c r="R8" s="226"/>
      <c r="S8" s="78">
        <v>0</v>
      </c>
      <c r="T8" s="49">
        <v>0</v>
      </c>
      <c r="U8" s="23"/>
      <c r="V8" s="24"/>
      <c r="W8" s="62" t="s">
        <v>207</v>
      </c>
    </row>
    <row r="9" spans="1:23" ht="23.45" customHeight="1">
      <c r="A9" s="270"/>
      <c r="B9" s="270"/>
      <c r="C9" s="270"/>
      <c r="D9" s="270"/>
      <c r="E9" s="271"/>
      <c r="F9" s="270"/>
      <c r="G9" s="272"/>
      <c r="H9" s="273"/>
      <c r="I9" s="274"/>
      <c r="J9" s="275"/>
      <c r="K9" s="276"/>
      <c r="L9" s="277"/>
      <c r="M9" s="278"/>
      <c r="N9" s="279"/>
      <c r="O9" s="280"/>
      <c r="P9" s="281"/>
      <c r="Q9" s="282"/>
      <c r="R9" s="283"/>
      <c r="S9" s="78">
        <v>0</v>
      </c>
      <c r="T9" s="49">
        <v>0</v>
      </c>
      <c r="U9" s="23"/>
      <c r="V9" s="24"/>
      <c r="W9" s="62" t="s">
        <v>207</v>
      </c>
    </row>
    <row r="10" spans="1:23" ht="23.45" customHeight="1">
      <c r="A10" s="246" t="s">
        <v>4814</v>
      </c>
      <c r="B10" s="246" t="s">
        <v>1334</v>
      </c>
      <c r="C10" s="246" t="s">
        <v>22</v>
      </c>
      <c r="D10" s="246" t="s">
        <v>23</v>
      </c>
      <c r="E10" s="247" t="s">
        <v>10004</v>
      </c>
      <c r="F10" s="246" t="s">
        <v>7012</v>
      </c>
      <c r="G10" s="248" t="s">
        <v>10005</v>
      </c>
      <c r="H10" s="249">
        <v>12000</v>
      </c>
      <c r="I10" s="250">
        <v>1</v>
      </c>
      <c r="J10" s="251"/>
      <c r="K10" s="252"/>
      <c r="L10" s="253">
        <v>1</v>
      </c>
      <c r="M10" s="254"/>
      <c r="N10" s="255"/>
      <c r="O10" s="256">
        <v>1</v>
      </c>
      <c r="P10" s="257" t="s">
        <v>207</v>
      </c>
      <c r="Q10" s="258"/>
      <c r="R10" s="258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10365</v>
      </c>
      <c r="F11" s="35" t="s">
        <v>7012</v>
      </c>
      <c r="G11" s="37" t="s">
        <v>10366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256">
        <v>1</v>
      </c>
      <c r="P11" s="25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7019</v>
      </c>
      <c r="F12" s="35" t="s">
        <v>7012</v>
      </c>
      <c r="G12" s="37" t="s">
        <v>7020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256">
        <v>3</v>
      </c>
      <c r="P12" s="257" t="s">
        <v>207</v>
      </c>
      <c r="Q12" s="146"/>
      <c r="R12" s="146"/>
      <c r="S12" s="78">
        <v>3</v>
      </c>
      <c r="T12" s="48">
        <v>36000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149" t="s">
        <v>23</v>
      </c>
      <c r="E13" s="36" t="s">
        <v>12062</v>
      </c>
      <c r="F13" s="35" t="s">
        <v>7012</v>
      </c>
      <c r="G13" s="37" t="s">
        <v>12063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256">
        <v>1</v>
      </c>
      <c r="P13" s="25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9849</v>
      </c>
      <c r="F14" s="35" t="s">
        <v>7012</v>
      </c>
      <c r="G14" s="37" t="s">
        <v>9850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256">
        <v>1</v>
      </c>
      <c r="P14" s="25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7013</v>
      </c>
      <c r="F15" s="35" t="s">
        <v>7012</v>
      </c>
      <c r="G15" s="37" t="s">
        <v>7014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256">
        <v>1</v>
      </c>
      <c r="P15" s="257" t="s">
        <v>207</v>
      </c>
      <c r="Q15" s="146"/>
      <c r="R15" s="146"/>
      <c r="S15" s="78">
        <v>1</v>
      </c>
      <c r="T15" s="48">
        <v>12000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12060</v>
      </c>
      <c r="F16" s="35" t="s">
        <v>7012</v>
      </c>
      <c r="G16" s="37" t="s">
        <v>12061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256">
        <v>2</v>
      </c>
      <c r="P16" s="257" t="s">
        <v>207</v>
      </c>
      <c r="Q16" s="146"/>
      <c r="R16" s="146"/>
      <c r="S16" s="78">
        <v>2</v>
      </c>
      <c r="T16" s="48">
        <v>24000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7640</v>
      </c>
      <c r="F17" s="35" t="s">
        <v>7022</v>
      </c>
      <c r="G17" s="37" t="s">
        <v>7301</v>
      </c>
      <c r="H17" s="38">
        <v>10000</v>
      </c>
      <c r="I17" s="39">
        <v>1</v>
      </c>
      <c r="J17" s="40"/>
      <c r="K17" s="41"/>
      <c r="L17" s="76">
        <v>1</v>
      </c>
      <c r="M17" s="14"/>
      <c r="N17" s="15"/>
      <c r="O17" s="256">
        <v>1</v>
      </c>
      <c r="P17" s="257" t="s">
        <v>207</v>
      </c>
      <c r="Q17" s="146"/>
      <c r="R17" s="146"/>
      <c r="S17" s="78">
        <v>1</v>
      </c>
      <c r="T17" s="48">
        <v>10000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7024</v>
      </c>
      <c r="F18" s="35" t="s">
        <v>7022</v>
      </c>
      <c r="G18" s="37" t="s">
        <v>7025</v>
      </c>
      <c r="H18" s="38">
        <v>10000</v>
      </c>
      <c r="I18" s="39">
        <v>30</v>
      </c>
      <c r="J18" s="40"/>
      <c r="K18" s="41"/>
      <c r="L18" s="76">
        <v>30</v>
      </c>
      <c r="M18" s="14"/>
      <c r="N18" s="15"/>
      <c r="O18" s="256">
        <v>30</v>
      </c>
      <c r="P18" s="257" t="s">
        <v>207</v>
      </c>
      <c r="Q18" s="146"/>
      <c r="R18" s="146"/>
      <c r="S18" s="78">
        <v>30</v>
      </c>
      <c r="T18" s="48">
        <v>300000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7021</v>
      </c>
      <c r="F19" s="35" t="s">
        <v>7022</v>
      </c>
      <c r="G19" s="37" t="s">
        <v>7023</v>
      </c>
      <c r="H19" s="38">
        <v>10000</v>
      </c>
      <c r="I19" s="39">
        <v>20</v>
      </c>
      <c r="J19" s="40"/>
      <c r="K19" s="41"/>
      <c r="L19" s="76">
        <v>20</v>
      </c>
      <c r="M19" s="14"/>
      <c r="N19" s="15"/>
      <c r="O19" s="256">
        <v>20</v>
      </c>
      <c r="P19" s="257" t="s">
        <v>207</v>
      </c>
      <c r="Q19" s="146"/>
      <c r="R19" s="146"/>
      <c r="S19" s="78">
        <v>20</v>
      </c>
      <c r="T19" s="48">
        <v>200000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7641</v>
      </c>
      <c r="F20" s="35" t="s">
        <v>7034</v>
      </c>
      <c r="G20" s="37" t="s">
        <v>7642</v>
      </c>
      <c r="H20" s="38">
        <v>15000</v>
      </c>
      <c r="I20" s="39">
        <v>1</v>
      </c>
      <c r="J20" s="40"/>
      <c r="K20" s="41"/>
      <c r="L20" s="76">
        <v>1</v>
      </c>
      <c r="M20" s="14"/>
      <c r="N20" s="15"/>
      <c r="O20" s="256">
        <v>1</v>
      </c>
      <c r="P20" s="257" t="s">
        <v>207</v>
      </c>
      <c r="Q20" s="146"/>
      <c r="R20" s="146"/>
      <c r="S20" s="78">
        <v>1</v>
      </c>
      <c r="T20" s="48">
        <v>15000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8006</v>
      </c>
      <c r="F21" s="35" t="s">
        <v>7037</v>
      </c>
      <c r="G21" s="37" t="s">
        <v>8007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256">
        <v>1</v>
      </c>
      <c r="P21" s="25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7643</v>
      </c>
      <c r="F22" s="35" t="s">
        <v>7037</v>
      </c>
      <c r="G22" s="37" t="s">
        <v>7644</v>
      </c>
      <c r="H22" s="38">
        <v>14000</v>
      </c>
      <c r="I22" s="39">
        <v>1</v>
      </c>
      <c r="J22" s="40"/>
      <c r="K22" s="41"/>
      <c r="L22" s="76">
        <v>1</v>
      </c>
      <c r="M22" s="14"/>
      <c r="N22" s="15"/>
      <c r="O22" s="256">
        <v>1</v>
      </c>
      <c r="P22" s="257" t="s">
        <v>207</v>
      </c>
      <c r="Q22" s="146"/>
      <c r="R22" s="146"/>
      <c r="S22" s="78">
        <v>1</v>
      </c>
      <c r="T22" s="48">
        <v>14000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7036</v>
      </c>
      <c r="F23" s="35" t="s">
        <v>7037</v>
      </c>
      <c r="G23" s="37" t="s">
        <v>7038</v>
      </c>
      <c r="H23" s="38">
        <v>14000</v>
      </c>
      <c r="I23" s="39">
        <v>1</v>
      </c>
      <c r="J23" s="40"/>
      <c r="K23" s="41"/>
      <c r="L23" s="76">
        <v>1</v>
      </c>
      <c r="M23" s="14"/>
      <c r="N23" s="15"/>
      <c r="O23" s="256">
        <v>1</v>
      </c>
      <c r="P23" s="257" t="s">
        <v>207</v>
      </c>
      <c r="Q23" s="146"/>
      <c r="R23" s="146"/>
      <c r="S23" s="78">
        <v>1</v>
      </c>
      <c r="T23" s="48">
        <v>14000</v>
      </c>
      <c r="U23" s="23"/>
      <c r="V23" s="24"/>
      <c r="W23" s="62" t="s">
        <v>4836</v>
      </c>
    </row>
    <row r="24" spans="1:23" ht="23.4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10115</v>
      </c>
      <c r="F24" s="35" t="s">
        <v>7040</v>
      </c>
      <c r="G24" s="37" t="s">
        <v>10116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256">
        <v>1</v>
      </c>
      <c r="P24" s="257" t="s">
        <v>207</v>
      </c>
      <c r="Q24" s="146"/>
      <c r="R24" s="146"/>
      <c r="S24" s="78">
        <v>1</v>
      </c>
      <c r="T24" s="48">
        <v>13000</v>
      </c>
      <c r="U24" s="23"/>
      <c r="V24" s="24"/>
      <c r="W24" s="62" t="s">
        <v>4836</v>
      </c>
    </row>
    <row r="25" spans="1:23" ht="23.4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9391</v>
      </c>
      <c r="F25" s="35" t="s">
        <v>7040</v>
      </c>
      <c r="G25" s="37" t="s">
        <v>9392</v>
      </c>
      <c r="H25" s="38">
        <v>13000</v>
      </c>
      <c r="I25" s="39">
        <v>30</v>
      </c>
      <c r="J25" s="40"/>
      <c r="K25" s="41"/>
      <c r="L25" s="76">
        <v>30</v>
      </c>
      <c r="M25" s="14"/>
      <c r="N25" s="15"/>
      <c r="O25" s="256">
        <v>30</v>
      </c>
      <c r="P25" s="257" t="s">
        <v>207</v>
      </c>
      <c r="Q25" s="146"/>
      <c r="R25" s="146"/>
      <c r="S25" s="78">
        <v>30</v>
      </c>
      <c r="T25" s="48">
        <v>390000</v>
      </c>
      <c r="U25" s="23"/>
      <c r="V25" s="24"/>
      <c r="W25" s="62" t="s">
        <v>4836</v>
      </c>
    </row>
    <row r="26" spans="1:23" ht="23.4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7039</v>
      </c>
      <c r="F26" s="35" t="s">
        <v>7040</v>
      </c>
      <c r="G26" s="37" t="s">
        <v>7041</v>
      </c>
      <c r="H26" s="38">
        <v>13000</v>
      </c>
      <c r="I26" s="39">
        <v>20</v>
      </c>
      <c r="J26" s="40"/>
      <c r="K26" s="41"/>
      <c r="L26" s="76">
        <v>20</v>
      </c>
      <c r="M26" s="14"/>
      <c r="N26" s="15"/>
      <c r="O26" s="256">
        <v>20</v>
      </c>
      <c r="P26" s="257" t="s">
        <v>207</v>
      </c>
      <c r="Q26" s="146"/>
      <c r="R26" s="146"/>
      <c r="S26" s="78">
        <v>20</v>
      </c>
      <c r="T26" s="48">
        <v>260000</v>
      </c>
      <c r="U26" s="23"/>
      <c r="V26" s="24"/>
      <c r="W26" s="62" t="s">
        <v>4836</v>
      </c>
    </row>
    <row r="27" spans="1:23" ht="22.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7647</v>
      </c>
      <c r="F27" s="35" t="s">
        <v>7045</v>
      </c>
      <c r="G27" s="37" t="s">
        <v>7067</v>
      </c>
      <c r="H27" s="38">
        <v>11000</v>
      </c>
      <c r="I27" s="39">
        <v>5</v>
      </c>
      <c r="J27" s="40"/>
      <c r="K27" s="41"/>
      <c r="L27" s="76">
        <v>5</v>
      </c>
      <c r="M27" s="14"/>
      <c r="N27" s="15"/>
      <c r="O27" s="256">
        <v>5</v>
      </c>
      <c r="P27" s="257" t="s">
        <v>207</v>
      </c>
      <c r="Q27" s="146"/>
      <c r="R27" s="146"/>
      <c r="S27" s="78">
        <v>5</v>
      </c>
      <c r="T27" s="48">
        <v>45000</v>
      </c>
      <c r="U27" s="23"/>
      <c r="V27" s="24"/>
      <c r="W27" s="62" t="s">
        <v>4836</v>
      </c>
    </row>
    <row r="28" spans="1:23" ht="23.45" customHeight="1">
      <c r="A28" s="35" t="s">
        <v>4814</v>
      </c>
      <c r="B28" s="35" t="s">
        <v>1334</v>
      </c>
      <c r="C28" s="35" t="s">
        <v>22</v>
      </c>
      <c r="D28" s="35" t="s">
        <v>23</v>
      </c>
      <c r="E28" s="36" t="s">
        <v>7044</v>
      </c>
      <c r="F28" s="35" t="s">
        <v>7045</v>
      </c>
      <c r="G28" s="37" t="s">
        <v>6875</v>
      </c>
      <c r="H28" s="38">
        <v>11000</v>
      </c>
      <c r="I28" s="39">
        <v>1</v>
      </c>
      <c r="J28" s="40"/>
      <c r="K28" s="41"/>
      <c r="L28" s="76">
        <v>1</v>
      </c>
      <c r="M28" s="14"/>
      <c r="N28" s="15"/>
      <c r="O28" s="256">
        <v>1</v>
      </c>
      <c r="P28" s="257" t="s">
        <v>207</v>
      </c>
      <c r="Q28" s="146"/>
      <c r="R28" s="146"/>
      <c r="S28" s="78">
        <v>1</v>
      </c>
      <c r="T28" s="48">
        <v>9000</v>
      </c>
      <c r="U28" s="23"/>
      <c r="V28" s="24"/>
      <c r="W28" s="62" t="s">
        <v>4836</v>
      </c>
    </row>
    <row r="29" spans="1:23" ht="23.45" customHeight="1">
      <c r="A29" s="35" t="s">
        <v>4814</v>
      </c>
      <c r="B29" s="35" t="s">
        <v>1334</v>
      </c>
      <c r="C29" s="35" t="s">
        <v>22</v>
      </c>
      <c r="D29" s="35" t="s">
        <v>23</v>
      </c>
      <c r="E29" s="36" t="s">
        <v>7046</v>
      </c>
      <c r="F29" s="35" t="s">
        <v>7045</v>
      </c>
      <c r="G29" s="37" t="s">
        <v>6756</v>
      </c>
      <c r="H29" s="38">
        <v>11000</v>
      </c>
      <c r="I29" s="39">
        <v>2</v>
      </c>
      <c r="J29" s="40"/>
      <c r="K29" s="41"/>
      <c r="L29" s="76">
        <v>2</v>
      </c>
      <c r="M29" s="14"/>
      <c r="N29" s="15"/>
      <c r="O29" s="256">
        <v>2</v>
      </c>
      <c r="P29" s="257" t="s">
        <v>207</v>
      </c>
      <c r="Q29" s="146"/>
      <c r="R29" s="146"/>
      <c r="S29" s="78">
        <v>2</v>
      </c>
      <c r="T29" s="48">
        <v>18000</v>
      </c>
      <c r="U29" s="23"/>
      <c r="V29" s="24"/>
      <c r="W29" s="62" t="s">
        <v>4836</v>
      </c>
    </row>
    <row r="30" spans="1:23" ht="23.4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12064</v>
      </c>
      <c r="F30" s="35" t="s">
        <v>7047</v>
      </c>
      <c r="G30" s="37" t="s">
        <v>12065</v>
      </c>
      <c r="H30" s="38">
        <v>16000</v>
      </c>
      <c r="I30" s="39">
        <v>1</v>
      </c>
      <c r="J30" s="40"/>
      <c r="K30" s="41"/>
      <c r="L30" s="76">
        <v>1</v>
      </c>
      <c r="M30" s="14"/>
      <c r="N30" s="15"/>
      <c r="O30" s="256">
        <v>1</v>
      </c>
      <c r="P30" s="257" t="s">
        <v>207</v>
      </c>
      <c r="Q30" s="146"/>
      <c r="R30" s="146"/>
      <c r="S30" s="78">
        <v>1</v>
      </c>
      <c r="T30" s="48">
        <v>16000</v>
      </c>
      <c r="U30" s="23"/>
      <c r="V30" s="24"/>
      <c r="W30" s="62" t="s">
        <v>4836</v>
      </c>
    </row>
    <row r="31" spans="1:23" ht="22.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6376</v>
      </c>
      <c r="F31" s="16" t="s">
        <v>6129</v>
      </c>
      <c r="G31" s="26" t="s">
        <v>7968</v>
      </c>
      <c r="H31" s="27">
        <v>12000</v>
      </c>
      <c r="I31" s="28"/>
      <c r="J31" s="29"/>
      <c r="K31" s="12">
        <v>1</v>
      </c>
      <c r="L31" s="77"/>
      <c r="M31" s="10"/>
      <c r="N31" s="11"/>
      <c r="O31" s="256">
        <v>0</v>
      </c>
      <c r="P31" s="257" t="s">
        <v>207</v>
      </c>
      <c r="Q31" s="146"/>
      <c r="R31" s="147" t="s">
        <v>7999</v>
      </c>
      <c r="S31" s="78">
        <v>0</v>
      </c>
      <c r="T31" s="49">
        <v>-12000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68" t="s">
        <v>1334</v>
      </c>
      <c r="C32" s="16" t="s">
        <v>22</v>
      </c>
      <c r="D32" s="16" t="s">
        <v>23</v>
      </c>
      <c r="E32" s="25" t="s">
        <v>566</v>
      </c>
      <c r="F32" s="16" t="s">
        <v>6129</v>
      </c>
      <c r="G32" s="26" t="s">
        <v>7525</v>
      </c>
      <c r="H32" s="27">
        <v>12000</v>
      </c>
      <c r="I32" s="28"/>
      <c r="J32" s="29"/>
      <c r="K32" s="12">
        <v>1</v>
      </c>
      <c r="L32" s="77"/>
      <c r="M32" s="10"/>
      <c r="N32" s="11"/>
      <c r="O32" s="256">
        <v>0</v>
      </c>
      <c r="P32" s="257" t="s">
        <v>207</v>
      </c>
      <c r="Q32" s="146"/>
      <c r="R32" s="147" t="s">
        <v>7547</v>
      </c>
      <c r="S32" s="78">
        <v>0</v>
      </c>
      <c r="T32" s="49">
        <v>-12000</v>
      </c>
      <c r="U32" s="23"/>
      <c r="V32" s="24"/>
      <c r="W32" s="62" t="s">
        <v>4836</v>
      </c>
    </row>
    <row r="33" spans="1:23" ht="23.4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6377</v>
      </c>
      <c r="F33" s="16" t="s">
        <v>6277</v>
      </c>
      <c r="G33" s="26" t="s">
        <v>6402</v>
      </c>
      <c r="H33" s="27">
        <v>10000</v>
      </c>
      <c r="I33" s="28"/>
      <c r="J33" s="29"/>
      <c r="K33" s="12">
        <v>1</v>
      </c>
      <c r="L33" s="77"/>
      <c r="M33" s="10"/>
      <c r="N33" s="11"/>
      <c r="O33" s="256">
        <v>0</v>
      </c>
      <c r="P33" s="257" t="s">
        <v>207</v>
      </c>
      <c r="Q33" s="146"/>
      <c r="R33" s="147" t="s">
        <v>9512</v>
      </c>
      <c r="S33" s="78">
        <v>0</v>
      </c>
      <c r="T33" s="49">
        <v>-10000</v>
      </c>
      <c r="U33" s="23"/>
      <c r="V33" s="24"/>
      <c r="W33" s="62" t="s">
        <v>4836</v>
      </c>
    </row>
    <row r="34" spans="1:23" ht="23.45" customHeight="1">
      <c r="A34" s="16" t="s">
        <v>4872</v>
      </c>
      <c r="B34" s="16" t="s">
        <v>1334</v>
      </c>
      <c r="C34" s="16" t="s">
        <v>22</v>
      </c>
      <c r="D34" s="16" t="s">
        <v>23</v>
      </c>
      <c r="E34" s="25" t="s">
        <v>6377</v>
      </c>
      <c r="F34" s="16" t="s">
        <v>6277</v>
      </c>
      <c r="G34" s="26" t="s">
        <v>6402</v>
      </c>
      <c r="H34" s="27">
        <v>10000</v>
      </c>
      <c r="I34" s="28"/>
      <c r="J34" s="29"/>
      <c r="K34" s="12">
        <v>1</v>
      </c>
      <c r="L34" s="77"/>
      <c r="M34" s="10"/>
      <c r="N34" s="11"/>
      <c r="O34" s="256">
        <v>0</v>
      </c>
      <c r="P34" s="257" t="s">
        <v>207</v>
      </c>
      <c r="Q34" s="146"/>
      <c r="R34" s="147" t="s">
        <v>9577</v>
      </c>
      <c r="S34" s="78">
        <v>0</v>
      </c>
      <c r="T34" s="49">
        <v>-10000</v>
      </c>
      <c r="U34" s="23"/>
      <c r="V34" s="24"/>
      <c r="W34" s="62" t="s">
        <v>4836</v>
      </c>
    </row>
    <row r="35" spans="1:23" ht="23.45" customHeight="1">
      <c r="A35" s="16" t="s">
        <v>4872</v>
      </c>
      <c r="B35" s="16" t="s">
        <v>1334</v>
      </c>
      <c r="C35" s="16" t="s">
        <v>22</v>
      </c>
      <c r="D35" s="16" t="s">
        <v>23</v>
      </c>
      <c r="E35" s="25" t="s">
        <v>6278</v>
      </c>
      <c r="F35" s="16" t="s">
        <v>6277</v>
      </c>
      <c r="G35" s="26" t="s">
        <v>5521</v>
      </c>
      <c r="H35" s="27">
        <v>10000</v>
      </c>
      <c r="I35" s="28"/>
      <c r="J35" s="29"/>
      <c r="K35" s="12">
        <v>1</v>
      </c>
      <c r="L35" s="77"/>
      <c r="M35" s="10"/>
      <c r="N35" s="11"/>
      <c r="O35" s="256">
        <v>0</v>
      </c>
      <c r="P35" s="257" t="s">
        <v>207</v>
      </c>
      <c r="Q35" s="146"/>
      <c r="R35" s="147" t="s">
        <v>9577</v>
      </c>
      <c r="S35" s="78">
        <v>0</v>
      </c>
      <c r="T35" s="49">
        <v>-10000</v>
      </c>
      <c r="U35" s="23"/>
      <c r="V35" s="24"/>
      <c r="W35" s="62" t="s">
        <v>4836</v>
      </c>
    </row>
    <row r="36" spans="1:23" ht="23.45" customHeight="1">
      <c r="A36" s="16" t="s">
        <v>4872</v>
      </c>
      <c r="B36" s="16" t="s">
        <v>1334</v>
      </c>
      <c r="C36" s="16" t="s">
        <v>22</v>
      </c>
      <c r="D36" s="16" t="s">
        <v>23</v>
      </c>
      <c r="E36" s="25" t="s">
        <v>6278</v>
      </c>
      <c r="F36" s="16" t="s">
        <v>6277</v>
      </c>
      <c r="G36" s="26" t="s">
        <v>5521</v>
      </c>
      <c r="H36" s="27">
        <v>10000</v>
      </c>
      <c r="I36" s="28"/>
      <c r="J36" s="29"/>
      <c r="K36" s="12">
        <v>1</v>
      </c>
      <c r="L36" s="77"/>
      <c r="M36" s="10"/>
      <c r="N36" s="11"/>
      <c r="O36" s="256">
        <v>0</v>
      </c>
      <c r="P36" s="257" t="s">
        <v>207</v>
      </c>
      <c r="Q36" s="146"/>
      <c r="R36" s="147" t="s">
        <v>9963</v>
      </c>
      <c r="S36" s="78">
        <v>0</v>
      </c>
      <c r="T36" s="49">
        <v>-10000</v>
      </c>
      <c r="U36" s="23"/>
      <c r="V36" s="24"/>
      <c r="W36" s="62" t="s">
        <v>4836</v>
      </c>
    </row>
    <row r="37" spans="1:23" ht="23.45" customHeight="1">
      <c r="A37" s="16" t="s">
        <v>4872</v>
      </c>
      <c r="B37" s="16" t="s">
        <v>1334</v>
      </c>
      <c r="C37" s="16" t="s">
        <v>22</v>
      </c>
      <c r="D37" s="16" t="s">
        <v>23</v>
      </c>
      <c r="E37" s="25" t="s">
        <v>6278</v>
      </c>
      <c r="F37" s="16" t="s">
        <v>6277</v>
      </c>
      <c r="G37" s="26" t="s">
        <v>5521</v>
      </c>
      <c r="H37" s="27">
        <v>10000</v>
      </c>
      <c r="I37" s="28"/>
      <c r="J37" s="29"/>
      <c r="K37" s="12">
        <v>1</v>
      </c>
      <c r="L37" s="77"/>
      <c r="M37" s="10"/>
      <c r="N37" s="11"/>
      <c r="O37" s="256">
        <v>0</v>
      </c>
      <c r="P37" s="257" t="s">
        <v>207</v>
      </c>
      <c r="Q37" s="146"/>
      <c r="R37" s="147" t="s">
        <v>10101</v>
      </c>
      <c r="S37" s="78">
        <v>0</v>
      </c>
      <c r="T37" s="49">
        <v>-10000</v>
      </c>
      <c r="U37" s="23"/>
      <c r="V37" s="24"/>
      <c r="W37" s="62" t="s">
        <v>4836</v>
      </c>
    </row>
    <row r="38" spans="1:23" ht="23.45" customHeight="1">
      <c r="A38" s="16" t="s">
        <v>4872</v>
      </c>
      <c r="B38" s="16" t="s">
        <v>1334</v>
      </c>
      <c r="C38" s="16" t="s">
        <v>22</v>
      </c>
      <c r="D38" s="16" t="s">
        <v>23</v>
      </c>
      <c r="E38" s="25" t="s">
        <v>6276</v>
      </c>
      <c r="F38" s="16" t="s">
        <v>6277</v>
      </c>
      <c r="G38" s="26" t="s">
        <v>5742</v>
      </c>
      <c r="H38" s="27">
        <v>10000</v>
      </c>
      <c r="I38" s="28"/>
      <c r="J38" s="29"/>
      <c r="K38" s="12">
        <v>1</v>
      </c>
      <c r="L38" s="77"/>
      <c r="M38" s="10"/>
      <c r="N38" s="11"/>
      <c r="O38" s="256">
        <v>0</v>
      </c>
      <c r="P38" s="257" t="s">
        <v>207</v>
      </c>
      <c r="Q38" s="146"/>
      <c r="R38" s="147" t="s">
        <v>8000</v>
      </c>
      <c r="S38" s="78">
        <v>0</v>
      </c>
      <c r="T38" s="49">
        <v>-10000</v>
      </c>
      <c r="U38" s="23"/>
      <c r="V38" s="24"/>
      <c r="W38" s="62" t="s">
        <v>4836</v>
      </c>
    </row>
    <row r="39" spans="1:23" ht="23.45" customHeight="1">
      <c r="A39" s="16" t="s">
        <v>4872</v>
      </c>
      <c r="B39" s="16" t="s">
        <v>1334</v>
      </c>
      <c r="C39" s="16" t="s">
        <v>22</v>
      </c>
      <c r="D39" s="16" t="s">
        <v>23</v>
      </c>
      <c r="E39" s="25" t="s">
        <v>6276</v>
      </c>
      <c r="F39" s="16" t="s">
        <v>6277</v>
      </c>
      <c r="G39" s="26" t="s">
        <v>5742</v>
      </c>
      <c r="H39" s="27">
        <v>10000</v>
      </c>
      <c r="I39" s="28"/>
      <c r="J39" s="29"/>
      <c r="K39" s="12">
        <v>2</v>
      </c>
      <c r="L39" s="77"/>
      <c r="M39" s="10"/>
      <c r="N39" s="11"/>
      <c r="O39" s="256">
        <v>0</v>
      </c>
      <c r="P39" s="257" t="s">
        <v>207</v>
      </c>
      <c r="Q39" s="146"/>
      <c r="R39" s="147" t="s">
        <v>7998</v>
      </c>
      <c r="S39" s="78">
        <v>0</v>
      </c>
      <c r="T39" s="49">
        <v>-20000</v>
      </c>
      <c r="U39" s="23"/>
      <c r="V39" s="24"/>
      <c r="W39" s="62" t="s">
        <v>4836</v>
      </c>
    </row>
    <row r="40" spans="1:23" ht="23.45" customHeight="1">
      <c r="A40" s="16" t="s">
        <v>4872</v>
      </c>
      <c r="B40" s="16" t="s">
        <v>1334</v>
      </c>
      <c r="C40" s="16" t="s">
        <v>22</v>
      </c>
      <c r="D40" s="16" t="s">
        <v>23</v>
      </c>
      <c r="E40" s="25" t="s">
        <v>6276</v>
      </c>
      <c r="F40" s="16" t="s">
        <v>6277</v>
      </c>
      <c r="G40" s="26" t="s">
        <v>5742</v>
      </c>
      <c r="H40" s="27">
        <v>10000</v>
      </c>
      <c r="I40" s="28"/>
      <c r="J40" s="29"/>
      <c r="K40" s="12">
        <v>1</v>
      </c>
      <c r="L40" s="77"/>
      <c r="M40" s="10"/>
      <c r="N40" s="11"/>
      <c r="O40" s="256">
        <v>0</v>
      </c>
      <c r="P40" s="257" t="s">
        <v>207</v>
      </c>
      <c r="Q40" s="146"/>
      <c r="R40" s="147" t="s">
        <v>9512</v>
      </c>
      <c r="S40" s="78">
        <v>0</v>
      </c>
      <c r="T40" s="49">
        <v>-10000</v>
      </c>
      <c r="U40" s="23"/>
      <c r="V40" s="24"/>
      <c r="W40" s="62" t="s">
        <v>4836</v>
      </c>
    </row>
    <row r="41" spans="1:23" ht="23.45" customHeight="1">
      <c r="A41" s="16" t="s">
        <v>4872</v>
      </c>
      <c r="B41" s="16" t="s">
        <v>1334</v>
      </c>
      <c r="C41" s="16" t="s">
        <v>22</v>
      </c>
      <c r="D41" s="16" t="s">
        <v>23</v>
      </c>
      <c r="E41" s="25" t="s">
        <v>6276</v>
      </c>
      <c r="F41" s="16" t="s">
        <v>6277</v>
      </c>
      <c r="G41" s="26" t="s">
        <v>5742</v>
      </c>
      <c r="H41" s="27">
        <v>10000</v>
      </c>
      <c r="I41" s="28"/>
      <c r="J41" s="29"/>
      <c r="K41" s="12">
        <v>1</v>
      </c>
      <c r="L41" s="77"/>
      <c r="M41" s="10"/>
      <c r="N41" s="11"/>
      <c r="O41" s="256">
        <v>0</v>
      </c>
      <c r="P41" s="257" t="s">
        <v>207</v>
      </c>
      <c r="Q41" s="146"/>
      <c r="R41" s="147" t="s">
        <v>9579</v>
      </c>
      <c r="S41" s="78">
        <v>0</v>
      </c>
      <c r="T41" s="49">
        <v>-10000</v>
      </c>
      <c r="U41" s="23"/>
      <c r="V41" s="24"/>
      <c r="W41" s="62" t="s">
        <v>4836</v>
      </c>
    </row>
    <row r="42" spans="1:23" ht="23.45" customHeight="1">
      <c r="A42" s="16" t="s">
        <v>4872</v>
      </c>
      <c r="B42" s="16" t="s">
        <v>1334</v>
      </c>
      <c r="C42" s="16" t="s">
        <v>22</v>
      </c>
      <c r="D42" s="16" t="s">
        <v>23</v>
      </c>
      <c r="E42" s="25" t="s">
        <v>6763</v>
      </c>
      <c r="F42" s="16" t="s">
        <v>5155</v>
      </c>
      <c r="G42" s="26" t="s">
        <v>9545</v>
      </c>
      <c r="H42" s="27">
        <v>15000</v>
      </c>
      <c r="I42" s="28"/>
      <c r="J42" s="29"/>
      <c r="K42" s="12">
        <v>1</v>
      </c>
      <c r="L42" s="77"/>
      <c r="M42" s="10"/>
      <c r="N42" s="11"/>
      <c r="O42" s="256">
        <v>0</v>
      </c>
      <c r="P42" s="257" t="s">
        <v>207</v>
      </c>
      <c r="Q42" s="146"/>
      <c r="R42" s="147" t="s">
        <v>9578</v>
      </c>
      <c r="S42" s="78">
        <v>0</v>
      </c>
      <c r="T42" s="49">
        <v>-15000</v>
      </c>
      <c r="U42" s="23"/>
      <c r="V42" s="24"/>
      <c r="W42" s="62" t="s">
        <v>4836</v>
      </c>
    </row>
    <row r="43" spans="1:23" ht="23.45" customHeight="1">
      <c r="A43" s="16" t="s">
        <v>4872</v>
      </c>
      <c r="B43" s="16" t="s">
        <v>1334</v>
      </c>
      <c r="C43" s="16" t="s">
        <v>22</v>
      </c>
      <c r="D43" s="16" t="s">
        <v>23</v>
      </c>
      <c r="E43" s="25" t="s">
        <v>5156</v>
      </c>
      <c r="F43" s="16" t="s">
        <v>4785</v>
      </c>
      <c r="G43" s="26" t="s">
        <v>6305</v>
      </c>
      <c r="H43" s="27">
        <v>14000</v>
      </c>
      <c r="I43" s="28"/>
      <c r="J43" s="29"/>
      <c r="K43" s="12">
        <v>1</v>
      </c>
      <c r="L43" s="77"/>
      <c r="M43" s="10"/>
      <c r="N43" s="11"/>
      <c r="O43" s="256">
        <v>0</v>
      </c>
      <c r="P43" s="257" t="s">
        <v>207</v>
      </c>
      <c r="Q43" s="146"/>
      <c r="R43" s="147" t="s">
        <v>9513</v>
      </c>
      <c r="S43" s="78">
        <v>0</v>
      </c>
      <c r="T43" s="49">
        <v>-14000</v>
      </c>
      <c r="U43" s="23"/>
      <c r="V43" s="24"/>
      <c r="W43" s="62" t="s">
        <v>4836</v>
      </c>
    </row>
    <row r="44" spans="1:23" ht="23.45" customHeight="1">
      <c r="A44" s="16" t="s">
        <v>4872</v>
      </c>
      <c r="B44" s="16" t="s">
        <v>1334</v>
      </c>
      <c r="C44" s="16" t="s">
        <v>22</v>
      </c>
      <c r="D44" s="16" t="s">
        <v>23</v>
      </c>
      <c r="E44" s="25" t="s">
        <v>9542</v>
      </c>
      <c r="F44" s="16" t="s">
        <v>9541</v>
      </c>
      <c r="G44" s="26" t="s">
        <v>9547</v>
      </c>
      <c r="H44" s="27">
        <v>12500</v>
      </c>
      <c r="I44" s="28"/>
      <c r="J44" s="29"/>
      <c r="K44" s="12">
        <v>1</v>
      </c>
      <c r="L44" s="77"/>
      <c r="M44" s="10"/>
      <c r="N44" s="11"/>
      <c r="O44" s="256">
        <v>0</v>
      </c>
      <c r="P44" s="257" t="s">
        <v>207</v>
      </c>
      <c r="Q44" s="146"/>
      <c r="R44" s="147" t="s">
        <v>9581</v>
      </c>
      <c r="S44" s="78">
        <v>0</v>
      </c>
      <c r="T44" s="49">
        <v>-12000</v>
      </c>
      <c r="U44" s="23"/>
      <c r="V44" s="24"/>
      <c r="W44" s="62" t="s">
        <v>4836</v>
      </c>
    </row>
    <row r="45" spans="1:23" ht="23.45" customHeight="1">
      <c r="A45" s="16" t="s">
        <v>4872</v>
      </c>
      <c r="B45" s="16" t="s">
        <v>1334</v>
      </c>
      <c r="C45" s="16" t="s">
        <v>22</v>
      </c>
      <c r="D45" s="16" t="s">
        <v>23</v>
      </c>
      <c r="E45" s="25" t="s">
        <v>9540</v>
      </c>
      <c r="F45" s="16" t="s">
        <v>9541</v>
      </c>
      <c r="G45" s="26" t="s">
        <v>9546</v>
      </c>
      <c r="H45" s="27">
        <v>12500</v>
      </c>
      <c r="I45" s="28"/>
      <c r="J45" s="29"/>
      <c r="K45" s="12">
        <v>1</v>
      </c>
      <c r="L45" s="77"/>
      <c r="M45" s="10"/>
      <c r="N45" s="11"/>
      <c r="O45" s="256">
        <v>0</v>
      </c>
      <c r="P45" s="257" t="s">
        <v>207</v>
      </c>
      <c r="Q45" s="146"/>
      <c r="R45" s="147" t="s">
        <v>9580</v>
      </c>
      <c r="S45" s="78">
        <v>0</v>
      </c>
      <c r="T45" s="49">
        <v>-12000</v>
      </c>
      <c r="U45" s="23"/>
      <c r="V45" s="24"/>
      <c r="W45" s="62" t="s">
        <v>4836</v>
      </c>
    </row>
    <row r="46" spans="1:23" ht="23.45" customHeight="1">
      <c r="A46" s="16" t="s">
        <v>4872</v>
      </c>
      <c r="B46" s="68" t="s">
        <v>1334</v>
      </c>
      <c r="C46" s="16" t="s">
        <v>22</v>
      </c>
      <c r="D46" s="16" t="s">
        <v>23</v>
      </c>
      <c r="E46" s="25" t="s">
        <v>6279</v>
      </c>
      <c r="F46" s="16" t="s">
        <v>6277</v>
      </c>
      <c r="G46" s="26" t="s">
        <v>4959</v>
      </c>
      <c r="H46" s="27">
        <v>10000</v>
      </c>
      <c r="I46" s="28"/>
      <c r="J46" s="29"/>
      <c r="K46" s="12">
        <v>1</v>
      </c>
      <c r="L46" s="77"/>
      <c r="M46" s="10"/>
      <c r="N46" s="11"/>
      <c r="O46" s="256">
        <v>0</v>
      </c>
      <c r="P46" s="257" t="s">
        <v>207</v>
      </c>
      <c r="Q46" s="146"/>
      <c r="R46" s="147" t="s">
        <v>10232</v>
      </c>
      <c r="S46" s="78">
        <v>0</v>
      </c>
      <c r="T46" s="49">
        <v>-10000</v>
      </c>
      <c r="U46" s="23"/>
      <c r="V46" s="24"/>
      <c r="W46" s="62" t="s">
        <v>4836</v>
      </c>
    </row>
    <row r="47" spans="1:23" ht="23.45" customHeight="1">
      <c r="A47" s="16" t="s">
        <v>4872</v>
      </c>
      <c r="B47" s="16" t="s">
        <v>1334</v>
      </c>
      <c r="C47" s="16" t="s">
        <v>22</v>
      </c>
      <c r="D47" s="16" t="s">
        <v>23</v>
      </c>
      <c r="E47" s="25" t="s">
        <v>6276</v>
      </c>
      <c r="F47" s="16" t="s">
        <v>6277</v>
      </c>
      <c r="G47" s="26" t="s">
        <v>5742</v>
      </c>
      <c r="H47" s="27">
        <v>10000</v>
      </c>
      <c r="I47" s="28"/>
      <c r="J47" s="29"/>
      <c r="K47" s="12">
        <v>1</v>
      </c>
      <c r="L47" s="77"/>
      <c r="M47" s="10"/>
      <c r="N47" s="11"/>
      <c r="O47" s="256">
        <v>0</v>
      </c>
      <c r="P47" s="257" t="s">
        <v>207</v>
      </c>
      <c r="Q47" s="146"/>
      <c r="R47" s="147" t="s">
        <v>10230</v>
      </c>
      <c r="S47" s="78">
        <v>0</v>
      </c>
      <c r="T47" s="49">
        <v>-10000</v>
      </c>
      <c r="U47" s="23"/>
      <c r="V47" s="24"/>
      <c r="W47" s="62" t="s">
        <v>4836</v>
      </c>
    </row>
    <row r="48" spans="1:23" ht="23.45" customHeight="1">
      <c r="A48" s="16" t="s">
        <v>4872</v>
      </c>
      <c r="B48" s="16" t="s">
        <v>1334</v>
      </c>
      <c r="C48" s="16" t="s">
        <v>22</v>
      </c>
      <c r="D48" s="16" t="s">
        <v>23</v>
      </c>
      <c r="E48" s="25" t="s">
        <v>5156</v>
      </c>
      <c r="F48" s="16" t="s">
        <v>4785</v>
      </c>
      <c r="G48" s="26" t="s">
        <v>6305</v>
      </c>
      <c r="H48" s="27">
        <v>14000</v>
      </c>
      <c r="I48" s="28"/>
      <c r="J48" s="29"/>
      <c r="K48" s="12">
        <v>1</v>
      </c>
      <c r="L48" s="76"/>
      <c r="M48" s="14"/>
      <c r="N48" s="15"/>
      <c r="O48" s="256">
        <v>0</v>
      </c>
      <c r="P48" s="257" t="s">
        <v>207</v>
      </c>
      <c r="Q48" s="146"/>
      <c r="R48" s="147" t="s">
        <v>11848</v>
      </c>
      <c r="S48" s="78">
        <v>0</v>
      </c>
      <c r="T48" s="48">
        <v>0</v>
      </c>
      <c r="U48" s="23"/>
      <c r="V48" s="24"/>
      <c r="W48" s="62" t="s">
        <v>4836</v>
      </c>
    </row>
    <row r="49" spans="1:23" ht="23.45" customHeight="1">
      <c r="A49" s="16" t="s">
        <v>4872</v>
      </c>
      <c r="B49" s="68" t="s">
        <v>1334</v>
      </c>
      <c r="C49" s="16" t="s">
        <v>22</v>
      </c>
      <c r="D49" s="16" t="s">
        <v>23</v>
      </c>
      <c r="E49" s="25" t="s">
        <v>6376</v>
      </c>
      <c r="F49" s="16" t="s">
        <v>6129</v>
      </c>
      <c r="G49" s="26" t="s">
        <v>7968</v>
      </c>
      <c r="H49" s="27">
        <v>12000</v>
      </c>
      <c r="I49" s="28"/>
      <c r="J49" s="29"/>
      <c r="K49" s="12">
        <v>1</v>
      </c>
      <c r="L49" s="77"/>
      <c r="M49" s="10"/>
      <c r="N49" s="11"/>
      <c r="O49" s="256">
        <v>0</v>
      </c>
      <c r="P49" s="257" t="s">
        <v>207</v>
      </c>
      <c r="Q49" s="233"/>
      <c r="R49" s="147" t="s">
        <v>11756</v>
      </c>
      <c r="S49" s="78">
        <v>0</v>
      </c>
      <c r="T49" s="48">
        <v>0</v>
      </c>
      <c r="U49" s="23"/>
      <c r="V49" s="24"/>
      <c r="W49" s="62" t="s">
        <v>4836</v>
      </c>
    </row>
    <row r="50" spans="1:23" ht="23.45" customHeight="1">
      <c r="A50" s="16" t="s">
        <v>4872</v>
      </c>
      <c r="B50" s="16" t="s">
        <v>1334</v>
      </c>
      <c r="C50" s="16" t="s">
        <v>22</v>
      </c>
      <c r="D50" s="16" t="s">
        <v>23</v>
      </c>
      <c r="E50" s="25" t="s">
        <v>12020</v>
      </c>
      <c r="F50" s="16" t="s">
        <v>6074</v>
      </c>
      <c r="G50" s="26" t="s">
        <v>130</v>
      </c>
      <c r="H50" s="27">
        <v>11000</v>
      </c>
      <c r="I50" s="28"/>
      <c r="J50" s="29"/>
      <c r="K50" s="12">
        <v>1</v>
      </c>
      <c r="L50" s="77"/>
      <c r="M50" s="10"/>
      <c r="N50" s="11"/>
      <c r="O50" s="288">
        <v>0</v>
      </c>
      <c r="P50" s="289" t="s">
        <v>207</v>
      </c>
      <c r="Q50" s="233"/>
      <c r="R50" s="147" t="s">
        <v>12042</v>
      </c>
      <c r="S50" s="78">
        <v>0</v>
      </c>
      <c r="T50" s="48">
        <v>0</v>
      </c>
      <c r="U50" s="23"/>
      <c r="V50" s="24"/>
      <c r="W50" s="62" t="s">
        <v>4836</v>
      </c>
    </row>
    <row r="51" spans="1:23" ht="23.45" customHeight="1">
      <c r="A51" s="30" t="s">
        <v>4872</v>
      </c>
      <c r="B51" s="69" t="s">
        <v>1334</v>
      </c>
      <c r="C51" s="30" t="s">
        <v>22</v>
      </c>
      <c r="D51" s="30" t="s">
        <v>23</v>
      </c>
      <c r="E51" s="31" t="s">
        <v>6278</v>
      </c>
      <c r="F51" s="30" t="s">
        <v>6277</v>
      </c>
      <c r="G51" s="32" t="s">
        <v>5521</v>
      </c>
      <c r="H51" s="33">
        <v>10000</v>
      </c>
      <c r="I51" s="39"/>
      <c r="J51" s="40"/>
      <c r="K51" s="34">
        <v>1</v>
      </c>
      <c r="L51" s="76"/>
      <c r="M51" s="14"/>
      <c r="N51" s="15"/>
      <c r="O51" s="256">
        <v>0</v>
      </c>
      <c r="P51" s="257" t="s">
        <v>207</v>
      </c>
      <c r="Q51" s="146"/>
      <c r="R51" s="217" t="s">
        <v>12351</v>
      </c>
      <c r="S51" s="78">
        <v>0</v>
      </c>
      <c r="T51" s="49">
        <v>0</v>
      </c>
      <c r="U51" s="23"/>
      <c r="V51" s="24"/>
      <c r="W51" s="62" t="s">
        <v>4836</v>
      </c>
    </row>
    <row r="52" spans="1:23" ht="23.45" customHeight="1">
      <c r="A52" s="30" t="s">
        <v>4872</v>
      </c>
      <c r="B52" s="69" t="s">
        <v>1334</v>
      </c>
      <c r="C52" s="30" t="s">
        <v>22</v>
      </c>
      <c r="D52" s="30" t="s">
        <v>23</v>
      </c>
      <c r="E52" s="31" t="s">
        <v>6279</v>
      </c>
      <c r="F52" s="30" t="s">
        <v>6277</v>
      </c>
      <c r="G52" s="32" t="s">
        <v>4959</v>
      </c>
      <c r="H52" s="33">
        <v>10000</v>
      </c>
      <c r="I52" s="39"/>
      <c r="J52" s="40"/>
      <c r="K52" s="34">
        <v>1</v>
      </c>
      <c r="L52" s="76"/>
      <c r="M52" s="14"/>
      <c r="N52" s="15"/>
      <c r="O52" s="256">
        <v>0</v>
      </c>
      <c r="P52" s="257" t="s">
        <v>207</v>
      </c>
      <c r="Q52" s="146"/>
      <c r="R52" s="217" t="s">
        <v>12359</v>
      </c>
      <c r="S52" s="78">
        <v>0</v>
      </c>
      <c r="T52" s="49">
        <v>0</v>
      </c>
      <c r="U52" s="23"/>
      <c r="V52" s="24"/>
      <c r="W52" s="62" t="s">
        <v>4836</v>
      </c>
    </row>
    <row r="53" spans="1:23" ht="23.45" customHeight="1">
      <c r="A53" s="30" t="s">
        <v>4872</v>
      </c>
      <c r="B53" s="69" t="s">
        <v>1334</v>
      </c>
      <c r="C53" s="30" t="s">
        <v>22</v>
      </c>
      <c r="D53" s="30" t="s">
        <v>23</v>
      </c>
      <c r="E53" s="31" t="s">
        <v>5725</v>
      </c>
      <c r="F53" s="30" t="s">
        <v>224</v>
      </c>
      <c r="G53" s="32" t="s">
        <v>5734</v>
      </c>
      <c r="H53" s="33">
        <v>13000</v>
      </c>
      <c r="I53" s="39"/>
      <c r="J53" s="40"/>
      <c r="K53" s="34">
        <v>1</v>
      </c>
      <c r="L53" s="76"/>
      <c r="M53" s="14"/>
      <c r="N53" s="15"/>
      <c r="O53" s="256">
        <v>0</v>
      </c>
      <c r="P53" s="257" t="s">
        <v>207</v>
      </c>
      <c r="Q53" s="146"/>
      <c r="R53" s="217" t="s">
        <v>12351</v>
      </c>
      <c r="S53" s="78">
        <v>0</v>
      </c>
      <c r="T53" s="49">
        <v>0</v>
      </c>
      <c r="U53" s="23"/>
      <c r="V53" s="24"/>
      <c r="W53" s="62" t="s">
        <v>4836</v>
      </c>
    </row>
    <row r="54" spans="1:23" ht="23.45" customHeight="1">
      <c r="A54" s="30" t="s">
        <v>4872</v>
      </c>
      <c r="B54" s="69" t="s">
        <v>1334</v>
      </c>
      <c r="C54" s="30" t="s">
        <v>22</v>
      </c>
      <c r="D54" s="30" t="s">
        <v>23</v>
      </c>
      <c r="E54" s="31" t="s">
        <v>462</v>
      </c>
      <c r="F54" s="30" t="s">
        <v>224</v>
      </c>
      <c r="G54" s="32" t="s">
        <v>4765</v>
      </c>
      <c r="H54" s="33">
        <v>13000</v>
      </c>
      <c r="I54" s="39"/>
      <c r="J54" s="40"/>
      <c r="K54" s="34">
        <v>1</v>
      </c>
      <c r="L54" s="76"/>
      <c r="M54" s="14"/>
      <c r="N54" s="15"/>
      <c r="O54" s="256">
        <v>0</v>
      </c>
      <c r="P54" s="257" t="s">
        <v>207</v>
      </c>
      <c r="Q54" s="146"/>
      <c r="R54" s="217" t="s">
        <v>12351</v>
      </c>
      <c r="S54" s="78">
        <v>0</v>
      </c>
      <c r="T54" s="49">
        <v>0</v>
      </c>
      <c r="U54" s="23"/>
      <c r="V54" s="24"/>
      <c r="W54" s="62" t="s">
        <v>4836</v>
      </c>
    </row>
    <row r="55" spans="1:23" ht="23.45" customHeight="1">
      <c r="A55" s="270"/>
      <c r="B55" s="270"/>
      <c r="C55" s="270"/>
      <c r="D55" s="270"/>
      <c r="E55" s="271"/>
      <c r="F55" s="270"/>
      <c r="G55" s="272"/>
      <c r="H55" s="273"/>
      <c r="I55" s="274"/>
      <c r="J55" s="275"/>
      <c r="K55" s="276"/>
      <c r="L55" s="277"/>
      <c r="M55" s="278"/>
      <c r="N55" s="279"/>
      <c r="O55" s="256">
        <v>0</v>
      </c>
      <c r="P55" s="257" t="s">
        <v>207</v>
      </c>
      <c r="Q55" s="282"/>
      <c r="R55" s="283"/>
      <c r="S55" s="78">
        <v>0</v>
      </c>
      <c r="T55" s="49">
        <v>0</v>
      </c>
      <c r="U55" s="23"/>
      <c r="V55" s="24"/>
      <c r="W55" s="62" t="s">
        <v>207</v>
      </c>
    </row>
    <row r="56" spans="1:23" ht="23.45" customHeight="1">
      <c r="A56" s="35" t="s">
        <v>10362</v>
      </c>
      <c r="B56" s="67" t="s">
        <v>5462</v>
      </c>
      <c r="C56" s="35" t="s">
        <v>5463</v>
      </c>
      <c r="D56" s="35" t="s">
        <v>5463</v>
      </c>
      <c r="E56" s="36" t="s">
        <v>12068</v>
      </c>
      <c r="F56" s="35" t="s">
        <v>7050</v>
      </c>
      <c r="G56" s="37" t="s">
        <v>12069</v>
      </c>
      <c r="H56" s="38">
        <v>12500</v>
      </c>
      <c r="I56" s="39">
        <v>3</v>
      </c>
      <c r="J56" s="40"/>
      <c r="K56" s="41"/>
      <c r="L56" s="76">
        <v>3</v>
      </c>
      <c r="M56" s="14"/>
      <c r="N56" s="15"/>
      <c r="O56" s="256">
        <v>3</v>
      </c>
      <c r="P56" s="257" t="s">
        <v>207</v>
      </c>
      <c r="Q56" s="146"/>
      <c r="R56" s="146"/>
      <c r="S56" s="78">
        <v>3</v>
      </c>
      <c r="T56" s="48">
        <v>37500</v>
      </c>
      <c r="U56" s="23"/>
      <c r="V56" s="24"/>
      <c r="W56" s="62" t="s">
        <v>6170</v>
      </c>
    </row>
    <row r="57" spans="1:23" ht="23.45" customHeight="1">
      <c r="A57" s="35" t="s">
        <v>10362</v>
      </c>
      <c r="B57" s="35" t="s">
        <v>5462</v>
      </c>
      <c r="C57" s="35" t="s">
        <v>5463</v>
      </c>
      <c r="D57" s="35" t="s">
        <v>5463</v>
      </c>
      <c r="E57" s="36" t="s">
        <v>7051</v>
      </c>
      <c r="F57" s="35" t="s">
        <v>7050</v>
      </c>
      <c r="G57" s="37" t="s">
        <v>7052</v>
      </c>
      <c r="H57" s="38">
        <v>12500</v>
      </c>
      <c r="I57" s="39">
        <v>2</v>
      </c>
      <c r="J57" s="40"/>
      <c r="K57" s="41"/>
      <c r="L57" s="76">
        <v>2</v>
      </c>
      <c r="M57" s="14"/>
      <c r="N57" s="15"/>
      <c r="O57" s="256">
        <v>2</v>
      </c>
      <c r="P57" s="257" t="s">
        <v>207</v>
      </c>
      <c r="Q57" s="146"/>
      <c r="R57" s="146"/>
      <c r="S57" s="78">
        <v>2</v>
      </c>
      <c r="T57" s="48">
        <v>25000</v>
      </c>
      <c r="U57" s="23"/>
      <c r="V57" s="24"/>
      <c r="W57" s="62" t="s">
        <v>6170</v>
      </c>
    </row>
    <row r="58" spans="1:23" ht="23.25" customHeight="1">
      <c r="A58" s="35" t="s">
        <v>10362</v>
      </c>
      <c r="B58" s="35" t="s">
        <v>5462</v>
      </c>
      <c r="C58" s="35" t="s">
        <v>5463</v>
      </c>
      <c r="D58" s="35" t="s">
        <v>5463</v>
      </c>
      <c r="E58" s="36" t="s">
        <v>12066</v>
      </c>
      <c r="F58" s="35" t="s">
        <v>7050</v>
      </c>
      <c r="G58" s="37" t="s">
        <v>12067</v>
      </c>
      <c r="H58" s="38">
        <v>12500</v>
      </c>
      <c r="I58" s="39">
        <v>1</v>
      </c>
      <c r="J58" s="40"/>
      <c r="K58" s="41"/>
      <c r="L58" s="76">
        <v>1</v>
      </c>
      <c r="M58" s="14"/>
      <c r="N58" s="15"/>
      <c r="O58" s="256">
        <v>1</v>
      </c>
      <c r="P58" s="257" t="s">
        <v>207</v>
      </c>
      <c r="Q58" s="146"/>
      <c r="R58" s="146"/>
      <c r="S58" s="78">
        <v>1</v>
      </c>
      <c r="T58" s="48">
        <v>12500</v>
      </c>
      <c r="U58" s="23"/>
      <c r="V58" s="24"/>
      <c r="W58" s="62" t="s">
        <v>6170</v>
      </c>
    </row>
    <row r="59" spans="1:23" ht="23.45" customHeight="1">
      <c r="A59" s="35" t="s">
        <v>10362</v>
      </c>
      <c r="B59" s="35" t="s">
        <v>5462</v>
      </c>
      <c r="C59" s="35" t="s">
        <v>5463</v>
      </c>
      <c r="D59" s="35" t="s">
        <v>5463</v>
      </c>
      <c r="E59" s="36"/>
      <c r="F59" s="35"/>
      <c r="G59" s="37"/>
      <c r="H59" s="38"/>
      <c r="I59" s="39"/>
      <c r="J59" s="40"/>
      <c r="K59" s="41"/>
      <c r="L59" s="76"/>
      <c r="M59" s="14"/>
      <c r="N59" s="15"/>
      <c r="O59" s="256">
        <v>0</v>
      </c>
      <c r="P59" s="257"/>
      <c r="Q59" s="146"/>
      <c r="R59" s="219" t="s">
        <v>12319</v>
      </c>
      <c r="S59" s="78">
        <v>0</v>
      </c>
      <c r="T59" s="48">
        <v>7500</v>
      </c>
      <c r="U59" s="23"/>
      <c r="V59" s="24"/>
      <c r="W59" s="62" t="s">
        <v>6170</v>
      </c>
    </row>
    <row r="60" spans="1:23" ht="23.25" customHeight="1">
      <c r="A60" s="270"/>
      <c r="B60" s="270"/>
      <c r="C60" s="270"/>
      <c r="D60" s="270"/>
      <c r="E60" s="271"/>
      <c r="F60" s="270"/>
      <c r="G60" s="272"/>
      <c r="H60" s="273"/>
      <c r="I60" s="274"/>
      <c r="J60" s="275"/>
      <c r="K60" s="276"/>
      <c r="L60" s="277"/>
      <c r="M60" s="278"/>
      <c r="N60" s="279"/>
      <c r="O60" s="256">
        <v>0</v>
      </c>
      <c r="P60" s="257" t="s">
        <v>207</v>
      </c>
      <c r="Q60" s="282"/>
      <c r="R60" s="283"/>
      <c r="S60" s="78">
        <v>0</v>
      </c>
      <c r="T60" s="49">
        <v>0</v>
      </c>
      <c r="U60" s="23"/>
      <c r="V60" s="24"/>
      <c r="W60" s="62" t="s">
        <v>207</v>
      </c>
    </row>
    <row r="61" spans="1:23" ht="23.45" customHeight="1">
      <c r="A61" s="35" t="s">
        <v>6682</v>
      </c>
      <c r="B61" s="35" t="s">
        <v>6707</v>
      </c>
      <c r="C61" s="35" t="s">
        <v>10275</v>
      </c>
      <c r="D61" s="35" t="s">
        <v>10275</v>
      </c>
      <c r="E61" s="36" t="s">
        <v>12070</v>
      </c>
      <c r="F61" s="35" t="s">
        <v>7057</v>
      </c>
      <c r="G61" s="37" t="s">
        <v>7067</v>
      </c>
      <c r="H61" s="38">
        <v>6000</v>
      </c>
      <c r="I61" s="39">
        <v>1</v>
      </c>
      <c r="J61" s="40"/>
      <c r="K61" s="41"/>
      <c r="L61" s="76">
        <v>1</v>
      </c>
      <c r="M61" s="14"/>
      <c r="N61" s="15"/>
      <c r="O61" s="256">
        <v>1</v>
      </c>
      <c r="P61" s="257" t="s">
        <v>207</v>
      </c>
      <c r="Q61" s="146"/>
      <c r="R61" s="146"/>
      <c r="S61" s="78">
        <v>1</v>
      </c>
      <c r="T61" s="48">
        <v>6000</v>
      </c>
      <c r="U61" s="23"/>
      <c r="V61" s="24"/>
      <c r="W61" s="62" t="s">
        <v>6700</v>
      </c>
    </row>
    <row r="62" spans="1:23" ht="23.45" customHeight="1">
      <c r="A62" s="35" t="s">
        <v>6682</v>
      </c>
      <c r="B62" s="67" t="s">
        <v>6707</v>
      </c>
      <c r="C62" s="35" t="s">
        <v>10275</v>
      </c>
      <c r="D62" s="35" t="s">
        <v>10275</v>
      </c>
      <c r="E62" s="36" t="s">
        <v>7058</v>
      </c>
      <c r="F62" s="35" t="s">
        <v>7057</v>
      </c>
      <c r="G62" s="37" t="s">
        <v>6875</v>
      </c>
      <c r="H62" s="38">
        <v>6000</v>
      </c>
      <c r="I62" s="39">
        <v>6</v>
      </c>
      <c r="J62" s="40"/>
      <c r="K62" s="41"/>
      <c r="L62" s="76">
        <v>2</v>
      </c>
      <c r="M62" s="14"/>
      <c r="N62" s="15"/>
      <c r="O62" s="256">
        <v>2</v>
      </c>
      <c r="P62" s="257" t="s">
        <v>207</v>
      </c>
      <c r="Q62" s="146" t="s">
        <v>12246</v>
      </c>
      <c r="R62" s="146"/>
      <c r="S62" s="78">
        <v>2</v>
      </c>
      <c r="T62" s="48">
        <v>12000</v>
      </c>
      <c r="U62" s="23"/>
      <c r="V62" s="24"/>
      <c r="W62" s="62" t="s">
        <v>6700</v>
      </c>
    </row>
    <row r="63" spans="1:23" ht="23.45" customHeight="1">
      <c r="A63" s="35" t="s">
        <v>6682</v>
      </c>
      <c r="B63" s="67" t="s">
        <v>6707</v>
      </c>
      <c r="C63" s="35" t="s">
        <v>10275</v>
      </c>
      <c r="D63" s="35" t="s">
        <v>10275</v>
      </c>
      <c r="E63" s="36" t="s">
        <v>7056</v>
      </c>
      <c r="F63" s="35" t="s">
        <v>7057</v>
      </c>
      <c r="G63" s="37" t="s">
        <v>6756</v>
      </c>
      <c r="H63" s="38">
        <v>6000</v>
      </c>
      <c r="I63" s="39">
        <v>5</v>
      </c>
      <c r="J63" s="40"/>
      <c r="K63" s="41"/>
      <c r="L63" s="76">
        <v>5</v>
      </c>
      <c r="M63" s="14"/>
      <c r="N63" s="15"/>
      <c r="O63" s="256">
        <v>5</v>
      </c>
      <c r="P63" s="257" t="s">
        <v>207</v>
      </c>
      <c r="Q63" s="146"/>
      <c r="R63" s="146"/>
      <c r="S63" s="78">
        <v>5</v>
      </c>
      <c r="T63" s="48">
        <v>30000</v>
      </c>
      <c r="U63" s="23"/>
      <c r="V63" s="24"/>
      <c r="W63" s="62" t="s">
        <v>6700</v>
      </c>
    </row>
    <row r="64" spans="1:23" ht="23.45" customHeight="1">
      <c r="A64" s="16" t="s">
        <v>9622</v>
      </c>
      <c r="B64" s="16" t="s">
        <v>6707</v>
      </c>
      <c r="C64" s="16"/>
      <c r="D64" s="16" t="s">
        <v>10275</v>
      </c>
      <c r="E64" s="25" t="s">
        <v>6684</v>
      </c>
      <c r="F64" s="16" t="s">
        <v>6685</v>
      </c>
      <c r="G64" s="26" t="s">
        <v>146</v>
      </c>
      <c r="H64" s="27">
        <v>6000</v>
      </c>
      <c r="I64" s="28"/>
      <c r="J64" s="29"/>
      <c r="K64" s="12">
        <v>1</v>
      </c>
      <c r="L64" s="77"/>
      <c r="M64" s="10"/>
      <c r="N64" s="11"/>
      <c r="O64" s="256">
        <v>0</v>
      </c>
      <c r="P64" s="257" t="s">
        <v>207</v>
      </c>
      <c r="Q64" s="236" t="s">
        <v>36</v>
      </c>
      <c r="R64" s="147" t="s">
        <v>10299</v>
      </c>
      <c r="S64" s="78">
        <v>0</v>
      </c>
      <c r="T64" s="48">
        <v>0</v>
      </c>
      <c r="U64" s="23"/>
      <c r="V64" s="24"/>
      <c r="W64" s="62" t="s">
        <v>6700</v>
      </c>
    </row>
    <row r="65" spans="1:23" ht="23.45" customHeight="1">
      <c r="A65" s="16"/>
      <c r="B65" s="16"/>
      <c r="C65" s="16"/>
      <c r="D65" s="16"/>
      <c r="E65" s="25"/>
      <c r="F65" s="16"/>
      <c r="G65" s="26"/>
      <c r="H65" s="27"/>
      <c r="I65" s="28"/>
      <c r="J65" s="29"/>
      <c r="K65" s="12"/>
      <c r="L65" s="77"/>
      <c r="M65" s="10"/>
      <c r="N65" s="11"/>
      <c r="O65" s="256">
        <v>0</v>
      </c>
      <c r="P65" s="257" t="s">
        <v>207</v>
      </c>
      <c r="Q65" s="146"/>
      <c r="R65" s="147"/>
      <c r="S65" s="78">
        <v>0</v>
      </c>
      <c r="T65" s="49">
        <v>0</v>
      </c>
      <c r="U65" s="23"/>
      <c r="V65" s="24"/>
      <c r="W65" s="62" t="s">
        <v>207</v>
      </c>
    </row>
    <row r="66" spans="1:23" ht="23.45" customHeight="1">
      <c r="A66" s="35" t="s">
        <v>6853</v>
      </c>
      <c r="B66" s="35" t="s">
        <v>12217</v>
      </c>
      <c r="C66" s="35" t="s">
        <v>6616</v>
      </c>
      <c r="D66" s="35" t="s">
        <v>6616</v>
      </c>
      <c r="E66" s="36" t="s">
        <v>9515</v>
      </c>
      <c r="F66" s="35" t="s">
        <v>9516</v>
      </c>
      <c r="G66" s="37" t="s">
        <v>6875</v>
      </c>
      <c r="H66" s="38">
        <v>13000</v>
      </c>
      <c r="I66" s="39">
        <v>4</v>
      </c>
      <c r="J66" s="40"/>
      <c r="K66" s="41"/>
      <c r="L66" s="76">
        <v>4</v>
      </c>
      <c r="M66" s="14"/>
      <c r="N66" s="15"/>
      <c r="O66" s="256">
        <v>4</v>
      </c>
      <c r="P66" s="257" t="s">
        <v>207</v>
      </c>
      <c r="Q66" s="146"/>
      <c r="R66" s="146"/>
      <c r="S66" s="78">
        <v>4</v>
      </c>
      <c r="T66" s="48">
        <v>52000</v>
      </c>
      <c r="U66" s="23"/>
      <c r="V66" s="24"/>
      <c r="W66" s="62" t="s">
        <v>6856</v>
      </c>
    </row>
    <row r="67" spans="1:23" ht="22.5" customHeight="1">
      <c r="A67" s="35" t="s">
        <v>6853</v>
      </c>
      <c r="B67" s="67" t="s">
        <v>10719</v>
      </c>
      <c r="C67" s="35" t="s">
        <v>6616</v>
      </c>
      <c r="D67" s="35" t="s">
        <v>6616</v>
      </c>
      <c r="E67" s="36" t="s">
        <v>9851</v>
      </c>
      <c r="F67" s="35" t="s">
        <v>9516</v>
      </c>
      <c r="G67" s="37" t="s">
        <v>6756</v>
      </c>
      <c r="H67" s="38">
        <v>13000</v>
      </c>
      <c r="I67" s="39">
        <v>7</v>
      </c>
      <c r="J67" s="40"/>
      <c r="K67" s="41"/>
      <c r="L67" s="76">
        <v>5</v>
      </c>
      <c r="M67" s="14"/>
      <c r="N67" s="15"/>
      <c r="O67" s="256">
        <v>5</v>
      </c>
      <c r="P67" s="257" t="s">
        <v>207</v>
      </c>
      <c r="Q67" s="146" t="s">
        <v>12247</v>
      </c>
      <c r="R67" s="146"/>
      <c r="S67" s="78">
        <v>5</v>
      </c>
      <c r="T67" s="48">
        <v>65000</v>
      </c>
      <c r="U67" s="23"/>
      <c r="V67" s="24"/>
      <c r="W67" s="62" t="s">
        <v>6856</v>
      </c>
    </row>
    <row r="68" spans="1:23" ht="22.5" customHeight="1">
      <c r="A68" s="35"/>
      <c r="B68" s="149"/>
      <c r="C68" s="35"/>
      <c r="D68" s="35"/>
      <c r="E68" s="36"/>
      <c r="F68" s="35"/>
      <c r="G68" s="37"/>
      <c r="H68" s="38"/>
      <c r="I68" s="39"/>
      <c r="J68" s="40"/>
      <c r="K68" s="41"/>
      <c r="L68" s="76"/>
      <c r="M68" s="14"/>
      <c r="N68" s="15"/>
      <c r="O68" s="256">
        <v>0</v>
      </c>
      <c r="P68" s="257" t="s">
        <v>207</v>
      </c>
      <c r="Q68" s="146"/>
      <c r="R68" s="146"/>
      <c r="S68" s="78">
        <v>0</v>
      </c>
      <c r="T68" s="49">
        <v>0</v>
      </c>
      <c r="U68" s="23"/>
      <c r="V68" s="24"/>
      <c r="W68" s="62" t="s">
        <v>207</v>
      </c>
    </row>
    <row r="69" spans="1:23" ht="23.45" customHeight="1">
      <c r="A69" s="35" t="s">
        <v>5598</v>
      </c>
      <c r="B69" s="149" t="s">
        <v>10749</v>
      </c>
      <c r="C69" s="35" t="s">
        <v>5600</v>
      </c>
      <c r="D69" s="35" t="s">
        <v>5601</v>
      </c>
      <c r="E69" s="36" t="s">
        <v>7059</v>
      </c>
      <c r="F69" s="35" t="s">
        <v>7060</v>
      </c>
      <c r="G69" s="37" t="s">
        <v>7061</v>
      </c>
      <c r="H69" s="38">
        <v>16000</v>
      </c>
      <c r="I69" s="39">
        <v>1</v>
      </c>
      <c r="J69" s="40"/>
      <c r="K69" s="41"/>
      <c r="L69" s="76">
        <v>1</v>
      </c>
      <c r="M69" s="14"/>
      <c r="N69" s="15"/>
      <c r="O69" s="256">
        <v>1</v>
      </c>
      <c r="P69" s="257" t="s">
        <v>207</v>
      </c>
      <c r="Q69" s="146"/>
      <c r="R69" s="146"/>
      <c r="S69" s="78">
        <v>1</v>
      </c>
      <c r="T69" s="48">
        <v>16000</v>
      </c>
      <c r="U69" s="23"/>
      <c r="V69" s="24"/>
      <c r="W69" s="62" t="s">
        <v>5603</v>
      </c>
    </row>
    <row r="70" spans="1:23" ht="23.45" customHeight="1">
      <c r="A70" s="270"/>
      <c r="B70" s="270"/>
      <c r="C70" s="270"/>
      <c r="D70" s="270"/>
      <c r="E70" s="271"/>
      <c r="F70" s="270"/>
      <c r="G70" s="272"/>
      <c r="H70" s="273"/>
      <c r="I70" s="274"/>
      <c r="J70" s="275"/>
      <c r="K70" s="276"/>
      <c r="L70" s="277"/>
      <c r="M70" s="278"/>
      <c r="N70" s="279"/>
      <c r="O70" s="256">
        <v>0</v>
      </c>
      <c r="P70" s="257" t="s">
        <v>207</v>
      </c>
      <c r="Q70" s="282"/>
      <c r="R70" s="283"/>
      <c r="S70" s="78">
        <v>0</v>
      </c>
      <c r="T70" s="49">
        <v>0</v>
      </c>
      <c r="U70" s="23"/>
      <c r="V70" s="24"/>
      <c r="W70" s="62" t="s">
        <v>207</v>
      </c>
    </row>
    <row r="71" spans="1:23" ht="23.45" customHeight="1">
      <c r="A71" s="35" t="s">
        <v>5724</v>
      </c>
      <c r="B71" s="35" t="s">
        <v>32</v>
      </c>
      <c r="C71" s="35" t="s">
        <v>33</v>
      </c>
      <c r="D71" s="35" t="s">
        <v>33</v>
      </c>
      <c r="E71" s="36" t="s">
        <v>8008</v>
      </c>
      <c r="F71" s="35" t="s">
        <v>7066</v>
      </c>
      <c r="G71" s="37" t="s">
        <v>5959</v>
      </c>
      <c r="H71" s="38">
        <v>14000</v>
      </c>
      <c r="I71" s="261">
        <v>2</v>
      </c>
      <c r="J71" s="40"/>
      <c r="K71" s="41"/>
      <c r="L71" s="76"/>
      <c r="M71" s="14"/>
      <c r="N71" s="15"/>
      <c r="O71" s="256">
        <v>0</v>
      </c>
      <c r="P71" s="257" t="s">
        <v>207</v>
      </c>
      <c r="Q71" s="146"/>
      <c r="R71" s="222" t="s">
        <v>11374</v>
      </c>
      <c r="S71" s="78">
        <v>0</v>
      </c>
      <c r="T71" s="48">
        <v>0</v>
      </c>
      <c r="U71" s="23"/>
      <c r="V71" s="24"/>
      <c r="W71" s="62" t="s">
        <v>234</v>
      </c>
    </row>
    <row r="72" spans="1:23" ht="23.45" customHeight="1">
      <c r="A72" s="35" t="s">
        <v>5724</v>
      </c>
      <c r="B72" s="35" t="s">
        <v>32</v>
      </c>
      <c r="C72" s="35" t="s">
        <v>33</v>
      </c>
      <c r="D72" s="35" t="s">
        <v>33</v>
      </c>
      <c r="E72" s="36" t="s">
        <v>8008</v>
      </c>
      <c r="F72" s="35" t="s">
        <v>7066</v>
      </c>
      <c r="G72" s="37" t="s">
        <v>5959</v>
      </c>
      <c r="H72" s="38">
        <v>14000</v>
      </c>
      <c r="I72" s="39">
        <v>1</v>
      </c>
      <c r="J72" s="40"/>
      <c r="K72" s="41"/>
      <c r="L72" s="76">
        <v>1</v>
      </c>
      <c r="M72" s="14"/>
      <c r="N72" s="15"/>
      <c r="O72" s="256">
        <v>1</v>
      </c>
      <c r="P72" s="257" t="s">
        <v>207</v>
      </c>
      <c r="Q72" s="146"/>
      <c r="R72" s="146" t="s">
        <v>12218</v>
      </c>
      <c r="S72" s="78">
        <v>1</v>
      </c>
      <c r="T72" s="48">
        <v>14000</v>
      </c>
      <c r="U72" s="23"/>
      <c r="V72" s="24"/>
      <c r="W72" s="62" t="s">
        <v>234</v>
      </c>
    </row>
    <row r="73" spans="1:23" ht="23.45" customHeight="1">
      <c r="A73" s="35" t="s">
        <v>5724</v>
      </c>
      <c r="B73" s="35" t="s">
        <v>32</v>
      </c>
      <c r="C73" s="35" t="s">
        <v>33</v>
      </c>
      <c r="D73" s="35" t="s">
        <v>33</v>
      </c>
      <c r="E73" s="36" t="s">
        <v>9693</v>
      </c>
      <c r="F73" s="35" t="s">
        <v>7066</v>
      </c>
      <c r="G73" s="37" t="s">
        <v>6755</v>
      </c>
      <c r="H73" s="38">
        <v>14000</v>
      </c>
      <c r="I73" s="261">
        <v>1</v>
      </c>
      <c r="J73" s="40"/>
      <c r="K73" s="41"/>
      <c r="L73" s="76"/>
      <c r="M73" s="14"/>
      <c r="N73" s="15"/>
      <c r="O73" s="256">
        <v>0</v>
      </c>
      <c r="P73" s="257" t="s">
        <v>207</v>
      </c>
      <c r="Q73" s="146"/>
      <c r="R73" s="222" t="s">
        <v>11374</v>
      </c>
      <c r="S73" s="78">
        <v>0</v>
      </c>
      <c r="T73" s="48">
        <v>0</v>
      </c>
      <c r="U73" s="23"/>
      <c r="V73" s="24"/>
      <c r="W73" s="62" t="s">
        <v>234</v>
      </c>
    </row>
    <row r="74" spans="1:23" ht="23.45" customHeight="1">
      <c r="A74" s="35" t="s">
        <v>5724</v>
      </c>
      <c r="B74" s="35" t="s">
        <v>32</v>
      </c>
      <c r="C74" s="35" t="s">
        <v>33</v>
      </c>
      <c r="D74" s="35" t="s">
        <v>33</v>
      </c>
      <c r="E74" s="36" t="s">
        <v>9693</v>
      </c>
      <c r="F74" s="35" t="s">
        <v>7066</v>
      </c>
      <c r="G74" s="37" t="s">
        <v>6755</v>
      </c>
      <c r="H74" s="38">
        <v>14000</v>
      </c>
      <c r="I74" s="39">
        <v>1</v>
      </c>
      <c r="J74" s="40"/>
      <c r="K74" s="41"/>
      <c r="L74" s="76">
        <v>1</v>
      </c>
      <c r="M74" s="14"/>
      <c r="N74" s="15"/>
      <c r="O74" s="256">
        <v>1</v>
      </c>
      <c r="P74" s="257" t="s">
        <v>207</v>
      </c>
      <c r="Q74" s="146"/>
      <c r="R74" s="146" t="s">
        <v>12218</v>
      </c>
      <c r="S74" s="78">
        <v>1</v>
      </c>
      <c r="T74" s="48">
        <v>14000</v>
      </c>
      <c r="U74" s="23"/>
      <c r="V74" s="24"/>
      <c r="W74" s="62" t="s">
        <v>234</v>
      </c>
    </row>
    <row r="75" spans="1:23" ht="23.45" customHeight="1">
      <c r="A75" s="35" t="s">
        <v>5724</v>
      </c>
      <c r="B75" s="67" t="s">
        <v>32</v>
      </c>
      <c r="C75" s="35" t="s">
        <v>33</v>
      </c>
      <c r="D75" s="35" t="s">
        <v>33</v>
      </c>
      <c r="E75" s="36" t="s">
        <v>7669</v>
      </c>
      <c r="F75" s="35" t="s">
        <v>7069</v>
      </c>
      <c r="G75" s="37" t="s">
        <v>5959</v>
      </c>
      <c r="H75" s="38">
        <v>14000</v>
      </c>
      <c r="I75" s="261">
        <v>2</v>
      </c>
      <c r="J75" s="40"/>
      <c r="K75" s="41"/>
      <c r="L75" s="76"/>
      <c r="M75" s="14"/>
      <c r="N75" s="15"/>
      <c r="O75" s="256">
        <v>0</v>
      </c>
      <c r="P75" s="257" t="s">
        <v>207</v>
      </c>
      <c r="Q75" s="146"/>
      <c r="R75" s="222" t="s">
        <v>11374</v>
      </c>
      <c r="S75" s="78">
        <v>0</v>
      </c>
      <c r="T75" s="48">
        <v>0</v>
      </c>
      <c r="U75" s="23"/>
      <c r="V75" s="24"/>
      <c r="W75" s="62" t="s">
        <v>234</v>
      </c>
    </row>
    <row r="76" spans="1:23" ht="24" customHeight="1">
      <c r="A76" s="35" t="s">
        <v>5724</v>
      </c>
      <c r="B76" s="35" t="s">
        <v>32</v>
      </c>
      <c r="C76" s="35" t="s">
        <v>33</v>
      </c>
      <c r="D76" s="35" t="s">
        <v>33</v>
      </c>
      <c r="E76" s="36" t="s">
        <v>7669</v>
      </c>
      <c r="F76" s="35" t="s">
        <v>7069</v>
      </c>
      <c r="G76" s="37" t="s">
        <v>5959</v>
      </c>
      <c r="H76" s="38">
        <v>14000</v>
      </c>
      <c r="I76" s="39">
        <v>2</v>
      </c>
      <c r="J76" s="40"/>
      <c r="K76" s="41"/>
      <c r="L76" s="76">
        <v>2</v>
      </c>
      <c r="M76" s="14"/>
      <c r="N76" s="15"/>
      <c r="O76" s="256">
        <v>2</v>
      </c>
      <c r="P76" s="257" t="s">
        <v>207</v>
      </c>
      <c r="Q76" s="146"/>
      <c r="R76" s="146" t="s">
        <v>12218</v>
      </c>
      <c r="S76" s="78">
        <v>2</v>
      </c>
      <c r="T76" s="48">
        <v>28000</v>
      </c>
      <c r="U76" s="23"/>
      <c r="V76" s="24"/>
      <c r="W76" s="62" t="s">
        <v>234</v>
      </c>
    </row>
    <row r="77" spans="1:23" ht="23.45" customHeight="1">
      <c r="A77" s="35" t="s">
        <v>5724</v>
      </c>
      <c r="B77" s="35" t="s">
        <v>32</v>
      </c>
      <c r="C77" s="35" t="s">
        <v>33</v>
      </c>
      <c r="D77" s="35" t="s">
        <v>33</v>
      </c>
      <c r="E77" s="36" t="s">
        <v>7068</v>
      </c>
      <c r="F77" s="35" t="s">
        <v>7069</v>
      </c>
      <c r="G77" s="37" t="s">
        <v>7070</v>
      </c>
      <c r="H77" s="38">
        <v>14000</v>
      </c>
      <c r="I77" s="261">
        <v>2</v>
      </c>
      <c r="J77" s="40"/>
      <c r="K77" s="41"/>
      <c r="L77" s="76"/>
      <c r="M77" s="14"/>
      <c r="N77" s="15"/>
      <c r="O77" s="256">
        <v>0</v>
      </c>
      <c r="P77" s="257" t="s">
        <v>207</v>
      </c>
      <c r="Q77" s="146"/>
      <c r="R77" s="222" t="s">
        <v>11374</v>
      </c>
      <c r="S77" s="78">
        <v>0</v>
      </c>
      <c r="T77" s="48">
        <v>0</v>
      </c>
      <c r="U77" s="23"/>
      <c r="V77" s="24"/>
      <c r="W77" s="62" t="s">
        <v>234</v>
      </c>
    </row>
    <row r="78" spans="1:23" ht="23.45" customHeight="1">
      <c r="A78" s="35" t="s">
        <v>5724</v>
      </c>
      <c r="B78" s="67" t="s">
        <v>32</v>
      </c>
      <c r="C78" s="35" t="s">
        <v>33</v>
      </c>
      <c r="D78" s="35" t="s">
        <v>33</v>
      </c>
      <c r="E78" s="36" t="s">
        <v>7068</v>
      </c>
      <c r="F78" s="35" t="s">
        <v>7069</v>
      </c>
      <c r="G78" s="37" t="s">
        <v>7070</v>
      </c>
      <c r="H78" s="38">
        <v>14000</v>
      </c>
      <c r="I78" s="39">
        <v>2</v>
      </c>
      <c r="J78" s="40"/>
      <c r="K78" s="41"/>
      <c r="L78" s="76">
        <v>2</v>
      </c>
      <c r="M78" s="14"/>
      <c r="N78" s="15"/>
      <c r="O78" s="256">
        <v>2</v>
      </c>
      <c r="P78" s="257" t="s">
        <v>207</v>
      </c>
      <c r="Q78" s="146"/>
      <c r="R78" s="146" t="s">
        <v>12218</v>
      </c>
      <c r="S78" s="78">
        <v>2</v>
      </c>
      <c r="T78" s="48">
        <v>28000</v>
      </c>
      <c r="U78" s="23"/>
      <c r="V78" s="24"/>
      <c r="W78" s="62" t="s">
        <v>234</v>
      </c>
    </row>
    <row r="79" spans="1:23" ht="23.45" customHeight="1">
      <c r="A79" s="35" t="s">
        <v>5724</v>
      </c>
      <c r="B79" s="67" t="s">
        <v>32</v>
      </c>
      <c r="C79" s="35" t="s">
        <v>33</v>
      </c>
      <c r="D79" s="35" t="s">
        <v>33</v>
      </c>
      <c r="E79" s="36" t="s">
        <v>7670</v>
      </c>
      <c r="F79" s="35" t="s">
        <v>7069</v>
      </c>
      <c r="G79" s="37" t="s">
        <v>6755</v>
      </c>
      <c r="H79" s="38">
        <v>14000</v>
      </c>
      <c r="I79" s="261">
        <v>1</v>
      </c>
      <c r="J79" s="40"/>
      <c r="K79" s="41"/>
      <c r="L79" s="76"/>
      <c r="M79" s="14"/>
      <c r="N79" s="15"/>
      <c r="O79" s="256">
        <v>0</v>
      </c>
      <c r="P79" s="257" t="s">
        <v>207</v>
      </c>
      <c r="Q79" s="146"/>
      <c r="R79" s="222" t="s">
        <v>11374</v>
      </c>
      <c r="S79" s="78">
        <v>0</v>
      </c>
      <c r="T79" s="48">
        <v>0</v>
      </c>
      <c r="U79" s="23"/>
      <c r="V79" s="24"/>
      <c r="W79" s="62" t="s">
        <v>234</v>
      </c>
    </row>
    <row r="80" spans="1:23" ht="23.45" customHeight="1">
      <c r="A80" s="35" t="s">
        <v>5724</v>
      </c>
      <c r="B80" s="149" t="s">
        <v>32</v>
      </c>
      <c r="C80" s="35" t="s">
        <v>33</v>
      </c>
      <c r="D80" s="35" t="s">
        <v>33</v>
      </c>
      <c r="E80" s="36" t="s">
        <v>7670</v>
      </c>
      <c r="F80" s="35" t="s">
        <v>7069</v>
      </c>
      <c r="G80" s="37" t="s">
        <v>6755</v>
      </c>
      <c r="H80" s="38">
        <v>14000</v>
      </c>
      <c r="I80" s="39">
        <v>1</v>
      </c>
      <c r="J80" s="40"/>
      <c r="K80" s="41"/>
      <c r="L80" s="76">
        <v>1</v>
      </c>
      <c r="M80" s="14"/>
      <c r="N80" s="15"/>
      <c r="O80" s="256">
        <v>1</v>
      </c>
      <c r="P80" s="257" t="s">
        <v>207</v>
      </c>
      <c r="Q80" s="146"/>
      <c r="R80" s="146" t="s">
        <v>12218</v>
      </c>
      <c r="S80" s="78">
        <v>1</v>
      </c>
      <c r="T80" s="48">
        <v>14000</v>
      </c>
      <c r="U80" s="23"/>
      <c r="V80" s="24"/>
      <c r="W80" s="62" t="s">
        <v>234</v>
      </c>
    </row>
    <row r="81" spans="1:23" ht="23.45" customHeight="1">
      <c r="A81" s="35" t="s">
        <v>5724</v>
      </c>
      <c r="B81" s="35" t="s">
        <v>32</v>
      </c>
      <c r="C81" s="35" t="s">
        <v>33</v>
      </c>
      <c r="D81" s="35" t="s">
        <v>33</v>
      </c>
      <c r="E81" s="36" t="s">
        <v>11280</v>
      </c>
      <c r="F81" s="35" t="s">
        <v>7672</v>
      </c>
      <c r="G81" s="37" t="s">
        <v>5959</v>
      </c>
      <c r="H81" s="38">
        <v>15000</v>
      </c>
      <c r="I81" s="261">
        <v>1</v>
      </c>
      <c r="J81" s="40"/>
      <c r="K81" s="41"/>
      <c r="L81" s="76"/>
      <c r="M81" s="14"/>
      <c r="N81" s="15"/>
      <c r="O81" s="256">
        <v>0</v>
      </c>
      <c r="P81" s="257" t="s">
        <v>207</v>
      </c>
      <c r="Q81" s="146"/>
      <c r="R81" s="222" t="s">
        <v>11374</v>
      </c>
      <c r="S81" s="78">
        <v>0</v>
      </c>
      <c r="T81" s="48">
        <v>0</v>
      </c>
      <c r="U81" s="23"/>
      <c r="V81" s="24"/>
      <c r="W81" s="62" t="s">
        <v>234</v>
      </c>
    </row>
    <row r="82" spans="1:23" ht="23.45" customHeight="1">
      <c r="A82" s="35" t="s">
        <v>5724</v>
      </c>
      <c r="B82" s="35" t="s">
        <v>32</v>
      </c>
      <c r="C82" s="35" t="s">
        <v>33</v>
      </c>
      <c r="D82" s="35" t="s">
        <v>33</v>
      </c>
      <c r="E82" s="36" t="s">
        <v>7671</v>
      </c>
      <c r="F82" s="35" t="s">
        <v>7672</v>
      </c>
      <c r="G82" s="37" t="s">
        <v>7673</v>
      </c>
      <c r="H82" s="38">
        <v>15000</v>
      </c>
      <c r="I82" s="261">
        <v>7</v>
      </c>
      <c r="J82" s="40"/>
      <c r="K82" s="41"/>
      <c r="L82" s="76"/>
      <c r="M82" s="14"/>
      <c r="N82" s="15"/>
      <c r="O82" s="256">
        <v>0</v>
      </c>
      <c r="P82" s="257" t="s">
        <v>207</v>
      </c>
      <c r="Q82" s="146"/>
      <c r="R82" s="222" t="s">
        <v>11374</v>
      </c>
      <c r="S82" s="78">
        <v>0</v>
      </c>
      <c r="T82" s="48">
        <v>0</v>
      </c>
      <c r="U82" s="23"/>
      <c r="V82" s="24"/>
      <c r="W82" s="62" t="s">
        <v>234</v>
      </c>
    </row>
    <row r="83" spans="1:23" ht="23.45" customHeight="1">
      <c r="A83" s="35" t="s">
        <v>5724</v>
      </c>
      <c r="B83" s="35" t="s">
        <v>32</v>
      </c>
      <c r="C83" s="35" t="s">
        <v>33</v>
      </c>
      <c r="D83" s="35" t="s">
        <v>33</v>
      </c>
      <c r="E83" s="36" t="s">
        <v>8009</v>
      </c>
      <c r="F83" s="35" t="s">
        <v>7672</v>
      </c>
      <c r="G83" s="37" t="s">
        <v>6755</v>
      </c>
      <c r="H83" s="38">
        <v>15000</v>
      </c>
      <c r="I83" s="261">
        <v>1</v>
      </c>
      <c r="J83" s="40"/>
      <c r="K83" s="41"/>
      <c r="L83" s="76"/>
      <c r="M83" s="14"/>
      <c r="N83" s="15"/>
      <c r="O83" s="256">
        <v>0</v>
      </c>
      <c r="P83" s="257" t="s">
        <v>207</v>
      </c>
      <c r="Q83" s="146"/>
      <c r="R83" s="222" t="s">
        <v>11374</v>
      </c>
      <c r="S83" s="78">
        <v>0</v>
      </c>
      <c r="T83" s="48">
        <v>0</v>
      </c>
      <c r="U83" s="23"/>
      <c r="V83" s="24"/>
      <c r="W83" s="62" t="s">
        <v>234</v>
      </c>
    </row>
    <row r="84" spans="1:23" ht="23.45" customHeight="1">
      <c r="A84" s="35" t="s">
        <v>5724</v>
      </c>
      <c r="B84" s="35" t="s">
        <v>32</v>
      </c>
      <c r="C84" s="35" t="s">
        <v>33</v>
      </c>
      <c r="D84" s="35" t="s">
        <v>33</v>
      </c>
      <c r="E84" s="36" t="s">
        <v>8009</v>
      </c>
      <c r="F84" s="35" t="s">
        <v>7672</v>
      </c>
      <c r="G84" s="37" t="s">
        <v>6755</v>
      </c>
      <c r="H84" s="38">
        <v>15000</v>
      </c>
      <c r="I84" s="39">
        <v>3</v>
      </c>
      <c r="J84" s="40"/>
      <c r="K84" s="41"/>
      <c r="L84" s="76">
        <v>3</v>
      </c>
      <c r="M84" s="14"/>
      <c r="N84" s="15"/>
      <c r="O84" s="256">
        <v>3</v>
      </c>
      <c r="P84" s="257" t="s">
        <v>207</v>
      </c>
      <c r="Q84" s="146"/>
      <c r="R84" s="146" t="s">
        <v>12218</v>
      </c>
      <c r="S84" s="78">
        <v>3</v>
      </c>
      <c r="T84" s="48">
        <v>45000</v>
      </c>
      <c r="U84" s="23"/>
      <c r="V84" s="24"/>
      <c r="W84" s="62" t="s">
        <v>234</v>
      </c>
    </row>
    <row r="85" spans="1:23" ht="23.45" customHeight="1">
      <c r="A85" s="35" t="s">
        <v>5724</v>
      </c>
      <c r="B85" s="35" t="s">
        <v>32</v>
      </c>
      <c r="C85" s="35" t="s">
        <v>33</v>
      </c>
      <c r="D85" s="35" t="s">
        <v>33</v>
      </c>
      <c r="E85" s="36" t="s">
        <v>12071</v>
      </c>
      <c r="F85" s="35" t="s">
        <v>7672</v>
      </c>
      <c r="G85" s="37" t="s">
        <v>7737</v>
      </c>
      <c r="H85" s="38">
        <v>15000</v>
      </c>
      <c r="I85" s="39">
        <v>1</v>
      </c>
      <c r="J85" s="40"/>
      <c r="K85" s="41"/>
      <c r="L85" s="76">
        <v>1</v>
      </c>
      <c r="M85" s="14"/>
      <c r="N85" s="15"/>
      <c r="O85" s="256">
        <v>1</v>
      </c>
      <c r="P85" s="257" t="s">
        <v>207</v>
      </c>
      <c r="Q85" s="146"/>
      <c r="R85" s="146" t="s">
        <v>12218</v>
      </c>
      <c r="S85" s="78">
        <v>1</v>
      </c>
      <c r="T85" s="48">
        <v>15000</v>
      </c>
      <c r="U85" s="23"/>
      <c r="V85" s="24"/>
      <c r="W85" s="62" t="s">
        <v>234</v>
      </c>
    </row>
    <row r="86" spans="1:23" ht="23.45" customHeight="1">
      <c r="A86" s="35" t="s">
        <v>5724</v>
      </c>
      <c r="B86" s="35" t="s">
        <v>32</v>
      </c>
      <c r="C86" s="35" t="s">
        <v>33</v>
      </c>
      <c r="D86" s="35" t="s">
        <v>33</v>
      </c>
      <c r="E86" s="36" t="s">
        <v>9781</v>
      </c>
      <c r="F86" s="35" t="s">
        <v>7072</v>
      </c>
      <c r="G86" s="37" t="s">
        <v>9782</v>
      </c>
      <c r="H86" s="38">
        <v>15000</v>
      </c>
      <c r="I86" s="261">
        <v>3</v>
      </c>
      <c r="J86" s="40"/>
      <c r="K86" s="41"/>
      <c r="L86" s="76"/>
      <c r="M86" s="14"/>
      <c r="N86" s="15"/>
      <c r="O86" s="256">
        <v>0</v>
      </c>
      <c r="P86" s="257" t="s">
        <v>207</v>
      </c>
      <c r="Q86" s="146"/>
      <c r="R86" s="222" t="s">
        <v>11374</v>
      </c>
      <c r="S86" s="78">
        <v>0</v>
      </c>
      <c r="T86" s="48">
        <v>0</v>
      </c>
      <c r="U86" s="23"/>
      <c r="V86" s="24"/>
      <c r="W86" s="62" t="s">
        <v>234</v>
      </c>
    </row>
    <row r="87" spans="1:23" ht="23.45" customHeight="1">
      <c r="A87" s="35" t="s">
        <v>5724</v>
      </c>
      <c r="B87" s="35" t="s">
        <v>32</v>
      </c>
      <c r="C87" s="35" t="s">
        <v>33</v>
      </c>
      <c r="D87" s="35" t="s">
        <v>33</v>
      </c>
      <c r="E87" s="36" t="s">
        <v>9781</v>
      </c>
      <c r="F87" s="35" t="s">
        <v>7072</v>
      </c>
      <c r="G87" s="37" t="s">
        <v>9782</v>
      </c>
      <c r="H87" s="38">
        <v>15000</v>
      </c>
      <c r="I87" s="39">
        <v>1</v>
      </c>
      <c r="J87" s="40"/>
      <c r="K87" s="41"/>
      <c r="L87" s="76">
        <v>1</v>
      </c>
      <c r="M87" s="14"/>
      <c r="N87" s="15"/>
      <c r="O87" s="256">
        <v>1</v>
      </c>
      <c r="P87" s="257" t="s">
        <v>207</v>
      </c>
      <c r="Q87" s="146"/>
      <c r="R87" s="146" t="s">
        <v>12218</v>
      </c>
      <c r="S87" s="78">
        <v>1</v>
      </c>
      <c r="T87" s="48">
        <v>15000</v>
      </c>
      <c r="U87" s="23"/>
      <c r="V87" s="24"/>
      <c r="W87" s="62" t="s">
        <v>234</v>
      </c>
    </row>
    <row r="88" spans="1:23" ht="23.45" customHeight="1">
      <c r="A88" s="35" t="s">
        <v>5724</v>
      </c>
      <c r="B88" s="35" t="s">
        <v>32</v>
      </c>
      <c r="C88" s="35" t="s">
        <v>33</v>
      </c>
      <c r="D88" s="35" t="s">
        <v>33</v>
      </c>
      <c r="E88" s="36" t="s">
        <v>7071</v>
      </c>
      <c r="F88" s="35" t="s">
        <v>7072</v>
      </c>
      <c r="G88" s="37" t="s">
        <v>7073</v>
      </c>
      <c r="H88" s="38">
        <v>15000</v>
      </c>
      <c r="I88" s="261">
        <v>1</v>
      </c>
      <c r="J88" s="40"/>
      <c r="K88" s="41"/>
      <c r="L88" s="76"/>
      <c r="M88" s="14"/>
      <c r="N88" s="15"/>
      <c r="O88" s="256">
        <v>0</v>
      </c>
      <c r="P88" s="257" t="s">
        <v>207</v>
      </c>
      <c r="Q88" s="146"/>
      <c r="R88" s="222" t="s">
        <v>11374</v>
      </c>
      <c r="S88" s="78">
        <v>0</v>
      </c>
      <c r="T88" s="48">
        <v>0</v>
      </c>
      <c r="U88" s="23"/>
      <c r="V88" s="24"/>
      <c r="W88" s="62" t="s">
        <v>234</v>
      </c>
    </row>
    <row r="89" spans="1:23" ht="23.45" customHeight="1">
      <c r="A89" s="35" t="s">
        <v>5724</v>
      </c>
      <c r="B89" s="35" t="s">
        <v>32</v>
      </c>
      <c r="C89" s="35" t="s">
        <v>33</v>
      </c>
      <c r="D89" s="35" t="s">
        <v>33</v>
      </c>
      <c r="E89" s="36" t="s">
        <v>7071</v>
      </c>
      <c r="F89" s="35" t="s">
        <v>7072</v>
      </c>
      <c r="G89" s="37" t="s">
        <v>7073</v>
      </c>
      <c r="H89" s="38">
        <v>15000</v>
      </c>
      <c r="I89" s="39">
        <v>2</v>
      </c>
      <c r="J89" s="40"/>
      <c r="K89" s="41"/>
      <c r="L89" s="76">
        <v>2</v>
      </c>
      <c r="M89" s="14"/>
      <c r="N89" s="15"/>
      <c r="O89" s="256">
        <v>2</v>
      </c>
      <c r="P89" s="257" t="s">
        <v>207</v>
      </c>
      <c r="Q89" s="146"/>
      <c r="R89" s="146" t="s">
        <v>12218</v>
      </c>
      <c r="S89" s="78">
        <v>2</v>
      </c>
      <c r="T89" s="48">
        <v>30000</v>
      </c>
      <c r="U89" s="23"/>
      <c r="V89" s="24"/>
      <c r="W89" s="62" t="s">
        <v>234</v>
      </c>
    </row>
    <row r="90" spans="1:23" ht="23.45" customHeight="1">
      <c r="A90" s="35" t="s">
        <v>5724</v>
      </c>
      <c r="B90" s="35" t="s">
        <v>32</v>
      </c>
      <c r="C90" s="35" t="s">
        <v>33</v>
      </c>
      <c r="D90" s="35" t="s">
        <v>33</v>
      </c>
      <c r="E90" s="36" t="s">
        <v>11281</v>
      </c>
      <c r="F90" s="35" t="s">
        <v>7674</v>
      </c>
      <c r="G90" s="37" t="s">
        <v>5959</v>
      </c>
      <c r="H90" s="38">
        <v>15000</v>
      </c>
      <c r="I90" s="261">
        <v>1</v>
      </c>
      <c r="J90" s="40"/>
      <c r="K90" s="41"/>
      <c r="L90" s="76"/>
      <c r="M90" s="14"/>
      <c r="N90" s="15"/>
      <c r="O90" s="256">
        <v>0</v>
      </c>
      <c r="P90" s="257" t="s">
        <v>207</v>
      </c>
      <c r="Q90" s="146"/>
      <c r="R90" s="222" t="s">
        <v>11374</v>
      </c>
      <c r="S90" s="78">
        <v>0</v>
      </c>
      <c r="T90" s="48">
        <v>0</v>
      </c>
      <c r="U90" s="23"/>
      <c r="V90" s="24"/>
      <c r="W90" s="62" t="s">
        <v>234</v>
      </c>
    </row>
    <row r="91" spans="1:23" ht="23.45" customHeight="1">
      <c r="A91" s="35" t="s">
        <v>5724</v>
      </c>
      <c r="B91" s="35" t="s">
        <v>32</v>
      </c>
      <c r="C91" s="35" t="s">
        <v>33</v>
      </c>
      <c r="D91" s="35" t="s">
        <v>33</v>
      </c>
      <c r="E91" s="36" t="s">
        <v>7675</v>
      </c>
      <c r="F91" s="35" t="s">
        <v>7674</v>
      </c>
      <c r="G91" s="37" t="s">
        <v>7070</v>
      </c>
      <c r="H91" s="38">
        <v>15000</v>
      </c>
      <c r="I91" s="261">
        <v>3</v>
      </c>
      <c r="J91" s="40"/>
      <c r="K91" s="41"/>
      <c r="L91" s="76"/>
      <c r="M91" s="14"/>
      <c r="N91" s="15"/>
      <c r="O91" s="256">
        <v>0</v>
      </c>
      <c r="P91" s="257" t="s">
        <v>207</v>
      </c>
      <c r="Q91" s="146"/>
      <c r="R91" s="222" t="s">
        <v>11374</v>
      </c>
      <c r="S91" s="78">
        <v>0</v>
      </c>
      <c r="T91" s="48">
        <v>0</v>
      </c>
      <c r="U91" s="23"/>
      <c r="V91" s="24"/>
      <c r="W91" s="62" t="s">
        <v>234</v>
      </c>
    </row>
    <row r="92" spans="1:23" ht="23.45" customHeight="1">
      <c r="A92" s="35" t="s">
        <v>5724</v>
      </c>
      <c r="B92" s="67" t="s">
        <v>32</v>
      </c>
      <c r="C92" s="35" t="s">
        <v>33</v>
      </c>
      <c r="D92" s="35" t="s">
        <v>33</v>
      </c>
      <c r="E92" s="36" t="s">
        <v>7675</v>
      </c>
      <c r="F92" s="35" t="s">
        <v>7674</v>
      </c>
      <c r="G92" s="37" t="s">
        <v>7070</v>
      </c>
      <c r="H92" s="38">
        <v>15000</v>
      </c>
      <c r="I92" s="39">
        <v>3</v>
      </c>
      <c r="J92" s="40"/>
      <c r="K92" s="41"/>
      <c r="L92" s="76">
        <v>3</v>
      </c>
      <c r="M92" s="14"/>
      <c r="N92" s="15"/>
      <c r="O92" s="256">
        <v>3</v>
      </c>
      <c r="P92" s="257" t="s">
        <v>207</v>
      </c>
      <c r="Q92" s="146"/>
      <c r="R92" s="146" t="s">
        <v>12218</v>
      </c>
      <c r="S92" s="78">
        <v>3</v>
      </c>
      <c r="T92" s="48">
        <v>45000</v>
      </c>
      <c r="U92" s="23"/>
      <c r="V92" s="24"/>
      <c r="W92" s="62" t="s">
        <v>234</v>
      </c>
    </row>
    <row r="93" spans="1:23" ht="23.45" customHeight="1">
      <c r="A93" s="16" t="s">
        <v>5740</v>
      </c>
      <c r="B93" s="68" t="s">
        <v>32</v>
      </c>
      <c r="C93" s="16" t="s">
        <v>33</v>
      </c>
      <c r="D93" s="16" t="s">
        <v>33</v>
      </c>
      <c r="E93" s="25" t="s">
        <v>11858</v>
      </c>
      <c r="F93" s="16" t="s">
        <v>11859</v>
      </c>
      <c r="G93" s="26" t="s">
        <v>11861</v>
      </c>
      <c r="H93" s="27">
        <v>15000</v>
      </c>
      <c r="I93" s="28"/>
      <c r="J93" s="29"/>
      <c r="K93" s="12">
        <v>1</v>
      </c>
      <c r="L93" s="77"/>
      <c r="M93" s="10"/>
      <c r="N93" s="11"/>
      <c r="O93" s="256">
        <v>0</v>
      </c>
      <c r="P93" s="257" t="s">
        <v>207</v>
      </c>
      <c r="Q93" s="236" t="s">
        <v>36</v>
      </c>
      <c r="R93" s="147" t="s">
        <v>11877</v>
      </c>
      <c r="S93" s="78">
        <v>0</v>
      </c>
      <c r="T93" s="48">
        <v>0</v>
      </c>
      <c r="U93" s="23"/>
      <c r="V93" s="24"/>
      <c r="W93" s="62" t="s">
        <v>234</v>
      </c>
    </row>
    <row r="94" spans="1:23" ht="23.45" customHeight="1">
      <c r="A94" s="16" t="s">
        <v>5740</v>
      </c>
      <c r="B94" s="16" t="s">
        <v>32</v>
      </c>
      <c r="C94" s="16" t="s">
        <v>33</v>
      </c>
      <c r="D94" s="16" t="s">
        <v>33</v>
      </c>
      <c r="E94" s="25" t="s">
        <v>5262</v>
      </c>
      <c r="F94" s="16" t="s">
        <v>5263</v>
      </c>
      <c r="G94" s="26" t="s">
        <v>6314</v>
      </c>
      <c r="H94" s="27">
        <v>15000</v>
      </c>
      <c r="I94" s="28"/>
      <c r="J94" s="29"/>
      <c r="K94" s="12">
        <v>1</v>
      </c>
      <c r="L94" s="76"/>
      <c r="M94" s="14"/>
      <c r="N94" s="15"/>
      <c r="O94" s="256">
        <v>0</v>
      </c>
      <c r="P94" s="257" t="s">
        <v>207</v>
      </c>
      <c r="Q94" s="236" t="s">
        <v>36</v>
      </c>
      <c r="R94" s="147" t="s">
        <v>11849</v>
      </c>
      <c r="S94" s="78">
        <v>0</v>
      </c>
      <c r="T94" s="48">
        <v>0</v>
      </c>
      <c r="U94" s="23"/>
      <c r="V94" s="24"/>
      <c r="W94" s="62" t="s">
        <v>234</v>
      </c>
    </row>
    <row r="95" spans="1:23" ht="23.45" customHeight="1">
      <c r="A95" s="16"/>
      <c r="B95" s="16"/>
      <c r="C95" s="16"/>
      <c r="D95" s="16"/>
      <c r="E95" s="25"/>
      <c r="F95" s="16"/>
      <c r="G95" s="26"/>
      <c r="H95" s="27"/>
      <c r="I95" s="28"/>
      <c r="J95" s="29"/>
      <c r="K95" s="12"/>
      <c r="L95" s="76"/>
      <c r="M95" s="14"/>
      <c r="N95" s="15"/>
      <c r="O95" s="256">
        <v>0</v>
      </c>
      <c r="P95" s="257" t="s">
        <v>207</v>
      </c>
      <c r="Q95" s="186"/>
      <c r="R95" s="147"/>
      <c r="S95" s="78">
        <v>0</v>
      </c>
      <c r="T95" s="49">
        <v>0</v>
      </c>
      <c r="U95" s="23"/>
      <c r="V95" s="24"/>
      <c r="W95" s="62" t="s">
        <v>207</v>
      </c>
    </row>
    <row r="96" spans="1:23" ht="23.45" customHeight="1">
      <c r="A96" s="35" t="s">
        <v>5045</v>
      </c>
      <c r="B96" s="35" t="s">
        <v>11123</v>
      </c>
      <c r="C96" s="35" t="s">
        <v>5090</v>
      </c>
      <c r="D96" s="35" t="s">
        <v>5090</v>
      </c>
      <c r="E96" s="36" t="s">
        <v>7914</v>
      </c>
      <c r="F96" s="35" t="s">
        <v>7915</v>
      </c>
      <c r="G96" s="37" t="s">
        <v>6619</v>
      </c>
      <c r="H96" s="38">
        <v>3000</v>
      </c>
      <c r="I96" s="39">
        <v>10</v>
      </c>
      <c r="J96" s="40"/>
      <c r="K96" s="41"/>
      <c r="L96" s="76">
        <v>10</v>
      </c>
      <c r="M96" s="14"/>
      <c r="N96" s="15"/>
      <c r="O96" s="256">
        <v>10</v>
      </c>
      <c r="P96" s="257" t="s">
        <v>207</v>
      </c>
      <c r="Q96" s="146"/>
      <c r="R96" s="146"/>
      <c r="S96" s="78">
        <v>10</v>
      </c>
      <c r="T96" s="48">
        <v>30000</v>
      </c>
      <c r="U96" s="23"/>
      <c r="V96" s="24"/>
      <c r="W96" s="62" t="s">
        <v>5048</v>
      </c>
    </row>
    <row r="97" spans="1:23" ht="23.45" customHeight="1">
      <c r="A97" s="35" t="s">
        <v>5045</v>
      </c>
      <c r="B97" s="35" t="s">
        <v>11123</v>
      </c>
      <c r="C97" s="35" t="s">
        <v>5090</v>
      </c>
      <c r="D97" s="35" t="s">
        <v>5090</v>
      </c>
      <c r="E97" s="36" t="s">
        <v>8010</v>
      </c>
      <c r="F97" s="35" t="s">
        <v>6618</v>
      </c>
      <c r="G97" s="37" t="s">
        <v>7916</v>
      </c>
      <c r="H97" s="38">
        <v>4000</v>
      </c>
      <c r="I97" s="39">
        <v>20</v>
      </c>
      <c r="J97" s="40"/>
      <c r="K97" s="41"/>
      <c r="L97" s="76">
        <v>20</v>
      </c>
      <c r="M97" s="14"/>
      <c r="N97" s="15"/>
      <c r="O97" s="256">
        <v>20</v>
      </c>
      <c r="P97" s="257" t="s">
        <v>207</v>
      </c>
      <c r="Q97" s="146"/>
      <c r="R97" s="146"/>
      <c r="S97" s="78">
        <v>20</v>
      </c>
      <c r="T97" s="48">
        <v>80000</v>
      </c>
      <c r="U97" s="23"/>
      <c r="V97" s="24"/>
      <c r="W97" s="62" t="s">
        <v>5048</v>
      </c>
    </row>
    <row r="98" spans="1:23" ht="23.45" customHeight="1">
      <c r="A98" s="35" t="s">
        <v>5045</v>
      </c>
      <c r="B98" s="35" t="s">
        <v>11123</v>
      </c>
      <c r="C98" s="35" t="s">
        <v>5090</v>
      </c>
      <c r="D98" s="35" t="s">
        <v>5090</v>
      </c>
      <c r="E98" s="36" t="s">
        <v>7735</v>
      </c>
      <c r="F98" s="35" t="s">
        <v>6618</v>
      </c>
      <c r="G98" s="37" t="s">
        <v>6619</v>
      </c>
      <c r="H98" s="38">
        <v>4000</v>
      </c>
      <c r="I98" s="39">
        <v>70</v>
      </c>
      <c r="J98" s="40"/>
      <c r="K98" s="41"/>
      <c r="L98" s="76">
        <v>70</v>
      </c>
      <c r="M98" s="14"/>
      <c r="N98" s="15"/>
      <c r="O98" s="256">
        <v>70</v>
      </c>
      <c r="P98" s="257" t="s">
        <v>207</v>
      </c>
      <c r="Q98" s="146"/>
      <c r="R98" s="146"/>
      <c r="S98" s="78">
        <v>70</v>
      </c>
      <c r="T98" s="48">
        <v>280000</v>
      </c>
      <c r="U98" s="23"/>
      <c r="V98" s="24"/>
      <c r="W98" s="62" t="s">
        <v>5048</v>
      </c>
    </row>
    <row r="99" spans="1:23" ht="23.45" customHeight="1">
      <c r="A99" s="16" t="s">
        <v>10073</v>
      </c>
      <c r="B99" s="68" t="s">
        <v>11123</v>
      </c>
      <c r="C99" s="16" t="s">
        <v>5090</v>
      </c>
      <c r="D99" s="16" t="s">
        <v>5090</v>
      </c>
      <c r="E99" s="25" t="s">
        <v>614</v>
      </c>
      <c r="F99" s="16" t="s">
        <v>5086</v>
      </c>
      <c r="G99" s="26" t="s">
        <v>10074</v>
      </c>
      <c r="H99" s="27">
        <v>4000</v>
      </c>
      <c r="I99" s="28"/>
      <c r="J99" s="29"/>
      <c r="K99" s="12">
        <v>1</v>
      </c>
      <c r="L99" s="77"/>
      <c r="M99" s="10"/>
      <c r="N99" s="11"/>
      <c r="O99" s="256">
        <v>0</v>
      </c>
      <c r="P99" s="257" t="s">
        <v>207</v>
      </c>
      <c r="Q99" s="236" t="s">
        <v>11177</v>
      </c>
      <c r="R99" s="147" t="s">
        <v>10108</v>
      </c>
      <c r="S99" s="78">
        <v>0</v>
      </c>
      <c r="T99" s="48">
        <v>0</v>
      </c>
      <c r="U99" s="23"/>
      <c r="V99" s="24"/>
      <c r="W99" s="62" t="s">
        <v>5048</v>
      </c>
    </row>
    <row r="100" spans="1:23" ht="23.45" customHeight="1">
      <c r="A100" s="16"/>
      <c r="B100" s="68"/>
      <c r="C100" s="16"/>
      <c r="D100" s="16"/>
      <c r="E100" s="25"/>
      <c r="F100" s="16"/>
      <c r="G100" s="26"/>
      <c r="H100" s="27"/>
      <c r="I100" s="28"/>
      <c r="J100" s="29"/>
      <c r="K100" s="12"/>
      <c r="L100" s="77"/>
      <c r="M100" s="10"/>
      <c r="N100" s="11"/>
      <c r="O100" s="256">
        <v>0</v>
      </c>
      <c r="P100" s="257" t="s">
        <v>207</v>
      </c>
      <c r="Q100" s="186"/>
      <c r="R100" s="147"/>
      <c r="S100" s="78">
        <v>0</v>
      </c>
      <c r="T100" s="49">
        <v>0</v>
      </c>
      <c r="U100" s="23"/>
      <c r="V100" s="24"/>
      <c r="W100" s="62" t="s">
        <v>207</v>
      </c>
    </row>
    <row r="101" spans="1:23" ht="23.45" customHeight="1">
      <c r="A101" s="35" t="s">
        <v>235</v>
      </c>
      <c r="B101" s="67" t="s">
        <v>10922</v>
      </c>
      <c r="C101" s="35" t="s">
        <v>236</v>
      </c>
      <c r="D101" s="35" t="s">
        <v>236</v>
      </c>
      <c r="E101" s="36" t="s">
        <v>12072</v>
      </c>
      <c r="F101" s="35" t="s">
        <v>12073</v>
      </c>
      <c r="G101" s="37" t="s">
        <v>12074</v>
      </c>
      <c r="H101" s="38">
        <v>8000</v>
      </c>
      <c r="I101" s="39">
        <v>20</v>
      </c>
      <c r="J101" s="40"/>
      <c r="K101" s="41"/>
      <c r="L101" s="76">
        <v>10</v>
      </c>
      <c r="M101" s="14"/>
      <c r="N101" s="15"/>
      <c r="O101" s="256">
        <v>10</v>
      </c>
      <c r="P101" s="257" t="s">
        <v>207</v>
      </c>
      <c r="Q101" s="146" t="s">
        <v>12247</v>
      </c>
      <c r="R101" s="146"/>
      <c r="S101" s="78">
        <v>10</v>
      </c>
      <c r="T101" s="48">
        <v>80000</v>
      </c>
      <c r="U101" s="23"/>
      <c r="V101" s="24"/>
      <c r="W101" s="62" t="s">
        <v>4914</v>
      </c>
    </row>
    <row r="102" spans="1:23" ht="23.45" customHeight="1">
      <c r="A102" s="270"/>
      <c r="B102" s="270"/>
      <c r="C102" s="270"/>
      <c r="D102" s="270"/>
      <c r="E102" s="271"/>
      <c r="F102" s="270"/>
      <c r="G102" s="272"/>
      <c r="H102" s="273"/>
      <c r="I102" s="274"/>
      <c r="J102" s="275"/>
      <c r="K102" s="276"/>
      <c r="L102" s="277"/>
      <c r="M102" s="278"/>
      <c r="N102" s="279"/>
      <c r="O102" s="256">
        <v>0</v>
      </c>
      <c r="P102" s="257" t="s">
        <v>207</v>
      </c>
      <c r="Q102" s="282"/>
      <c r="R102" s="283"/>
      <c r="S102" s="78">
        <v>0</v>
      </c>
      <c r="T102" s="49">
        <v>0</v>
      </c>
      <c r="U102" s="23"/>
      <c r="V102" s="24"/>
      <c r="W102" s="62" t="s">
        <v>207</v>
      </c>
    </row>
    <row r="103" spans="1:23" ht="23.45" customHeight="1">
      <c r="A103" s="35" t="s">
        <v>4769</v>
      </c>
      <c r="B103" s="67" t="s">
        <v>10641</v>
      </c>
      <c r="C103" s="35" t="s">
        <v>5055</v>
      </c>
      <c r="D103" s="35" t="s">
        <v>5055</v>
      </c>
      <c r="E103" s="36" t="s">
        <v>7564</v>
      </c>
      <c r="F103" s="35" t="s">
        <v>7075</v>
      </c>
      <c r="G103" s="37" t="s">
        <v>5959</v>
      </c>
      <c r="H103" s="38">
        <v>6000</v>
      </c>
      <c r="I103" s="39">
        <v>8</v>
      </c>
      <c r="J103" s="40"/>
      <c r="K103" s="41"/>
      <c r="L103" s="76"/>
      <c r="M103" s="14"/>
      <c r="N103" s="15"/>
      <c r="O103" s="256">
        <v>0</v>
      </c>
      <c r="P103" s="257" t="s">
        <v>207</v>
      </c>
      <c r="Q103" s="146" t="s">
        <v>12248</v>
      </c>
      <c r="R103" s="146"/>
      <c r="S103" s="78">
        <v>0</v>
      </c>
      <c r="T103" s="48">
        <v>0</v>
      </c>
      <c r="U103" s="23"/>
      <c r="V103" s="24"/>
      <c r="W103" s="62" t="s">
        <v>6797</v>
      </c>
    </row>
    <row r="104" spans="1:23" ht="23.45" customHeight="1">
      <c r="A104" s="35" t="s">
        <v>4769</v>
      </c>
      <c r="B104" s="35" t="s">
        <v>10641</v>
      </c>
      <c r="C104" s="35" t="s">
        <v>5055</v>
      </c>
      <c r="D104" s="35" t="s">
        <v>5055</v>
      </c>
      <c r="E104" s="36" t="s">
        <v>7074</v>
      </c>
      <c r="F104" s="35" t="s">
        <v>7075</v>
      </c>
      <c r="G104" s="37" t="s">
        <v>7076</v>
      </c>
      <c r="H104" s="38">
        <v>6000</v>
      </c>
      <c r="I104" s="39">
        <v>2</v>
      </c>
      <c r="J104" s="40"/>
      <c r="K104" s="41"/>
      <c r="L104" s="76"/>
      <c r="M104" s="14"/>
      <c r="N104" s="15"/>
      <c r="O104" s="256">
        <v>0</v>
      </c>
      <c r="P104" s="257" t="s">
        <v>207</v>
      </c>
      <c r="Q104" s="146" t="s">
        <v>12248</v>
      </c>
      <c r="R104" s="146"/>
      <c r="S104" s="78">
        <v>0</v>
      </c>
      <c r="T104" s="48">
        <v>0</v>
      </c>
      <c r="U104" s="23"/>
      <c r="V104" s="24"/>
      <c r="W104" s="62" t="s">
        <v>6797</v>
      </c>
    </row>
    <row r="105" spans="1:23" ht="23.45" customHeight="1">
      <c r="A105" s="35" t="s">
        <v>4769</v>
      </c>
      <c r="B105" s="35" t="s">
        <v>10641</v>
      </c>
      <c r="C105" s="35" t="s">
        <v>5055</v>
      </c>
      <c r="D105" s="35" t="s">
        <v>5055</v>
      </c>
      <c r="E105" s="36" t="s">
        <v>7077</v>
      </c>
      <c r="F105" s="35" t="s">
        <v>7075</v>
      </c>
      <c r="G105" s="37" t="s">
        <v>7055</v>
      </c>
      <c r="H105" s="38">
        <v>6000</v>
      </c>
      <c r="I105" s="39">
        <v>30</v>
      </c>
      <c r="J105" s="40"/>
      <c r="K105" s="41"/>
      <c r="L105" s="76"/>
      <c r="M105" s="14"/>
      <c r="N105" s="15"/>
      <c r="O105" s="256">
        <v>0</v>
      </c>
      <c r="P105" s="257" t="s">
        <v>207</v>
      </c>
      <c r="Q105" s="146" t="s">
        <v>12248</v>
      </c>
      <c r="R105" s="146"/>
      <c r="S105" s="78">
        <v>0</v>
      </c>
      <c r="T105" s="48">
        <v>0</v>
      </c>
      <c r="U105" s="23"/>
      <c r="V105" s="24"/>
      <c r="W105" s="62" t="s">
        <v>6797</v>
      </c>
    </row>
    <row r="106" spans="1:23" ht="23.45" customHeight="1">
      <c r="A106" s="16" t="s">
        <v>5908</v>
      </c>
      <c r="B106" s="16" t="s">
        <v>10641</v>
      </c>
      <c r="C106" s="16" t="s">
        <v>5055</v>
      </c>
      <c r="D106" s="16" t="s">
        <v>5055</v>
      </c>
      <c r="E106" s="25" t="s">
        <v>6710</v>
      </c>
      <c r="F106" s="16" t="s">
        <v>6659</v>
      </c>
      <c r="G106" s="26" t="s">
        <v>5043</v>
      </c>
      <c r="H106" s="27">
        <v>6000</v>
      </c>
      <c r="I106" s="28"/>
      <c r="J106" s="29"/>
      <c r="K106" s="12">
        <v>3</v>
      </c>
      <c r="L106" s="77"/>
      <c r="M106" s="10"/>
      <c r="N106" s="11">
        <v>3</v>
      </c>
      <c r="O106" s="256">
        <v>3</v>
      </c>
      <c r="P106" s="257" t="s">
        <v>207</v>
      </c>
      <c r="Q106" s="233"/>
      <c r="R106" s="147" t="s">
        <v>11526</v>
      </c>
      <c r="S106" s="78">
        <v>3</v>
      </c>
      <c r="T106" s="48">
        <v>0</v>
      </c>
      <c r="U106" s="23"/>
      <c r="V106" s="24"/>
      <c r="W106" s="62" t="s">
        <v>6797</v>
      </c>
    </row>
    <row r="107" spans="1:23" ht="23.45" customHeight="1">
      <c r="A107" s="16" t="s">
        <v>5908</v>
      </c>
      <c r="B107" s="16" t="s">
        <v>10641</v>
      </c>
      <c r="C107" s="16" t="s">
        <v>5055</v>
      </c>
      <c r="D107" s="16" t="s">
        <v>5055</v>
      </c>
      <c r="E107" s="25" t="s">
        <v>6660</v>
      </c>
      <c r="F107" s="16" t="s">
        <v>6659</v>
      </c>
      <c r="G107" s="26" t="s">
        <v>147</v>
      </c>
      <c r="H107" s="27">
        <v>6000</v>
      </c>
      <c r="I107" s="28"/>
      <c r="J107" s="29"/>
      <c r="K107" s="12">
        <v>2</v>
      </c>
      <c r="L107" s="77"/>
      <c r="M107" s="10"/>
      <c r="N107" s="11"/>
      <c r="O107" s="256">
        <v>0</v>
      </c>
      <c r="P107" s="257" t="s">
        <v>207</v>
      </c>
      <c r="Q107" s="233" t="s">
        <v>12248</v>
      </c>
      <c r="R107" s="147" t="s">
        <v>11758</v>
      </c>
      <c r="S107" s="78">
        <v>0</v>
      </c>
      <c r="T107" s="48">
        <v>0</v>
      </c>
      <c r="U107" s="23"/>
      <c r="V107" s="24"/>
      <c r="W107" s="62" t="s">
        <v>6797</v>
      </c>
    </row>
    <row r="108" spans="1:23" ht="23.45" customHeight="1">
      <c r="A108" s="16" t="s">
        <v>5908</v>
      </c>
      <c r="B108" s="16" t="s">
        <v>10641</v>
      </c>
      <c r="C108" s="16" t="s">
        <v>5055</v>
      </c>
      <c r="D108" s="16" t="s">
        <v>5055</v>
      </c>
      <c r="E108" s="25" t="s">
        <v>11714</v>
      </c>
      <c r="F108" s="16" t="s">
        <v>5052</v>
      </c>
      <c r="G108" s="26" t="s">
        <v>147</v>
      </c>
      <c r="H108" s="27">
        <v>8000</v>
      </c>
      <c r="I108" s="28"/>
      <c r="J108" s="29"/>
      <c r="K108" s="12">
        <v>1</v>
      </c>
      <c r="L108" s="77"/>
      <c r="M108" s="10"/>
      <c r="N108" s="11"/>
      <c r="O108" s="256">
        <v>0</v>
      </c>
      <c r="P108" s="257" t="s">
        <v>207</v>
      </c>
      <c r="Q108" s="233" t="s">
        <v>12248</v>
      </c>
      <c r="R108" s="147" t="s">
        <v>11759</v>
      </c>
      <c r="S108" s="78">
        <v>0</v>
      </c>
      <c r="T108" s="48">
        <v>0</v>
      </c>
      <c r="U108" s="23"/>
      <c r="V108" s="24"/>
      <c r="W108" s="62" t="s">
        <v>6797</v>
      </c>
    </row>
    <row r="109" spans="1:23" ht="23.45" customHeight="1">
      <c r="A109" s="16"/>
      <c r="B109" s="127"/>
      <c r="C109" s="16"/>
      <c r="D109" s="16"/>
      <c r="E109" s="25"/>
      <c r="F109" s="16"/>
      <c r="G109" s="26"/>
      <c r="H109" s="27"/>
      <c r="I109" s="28"/>
      <c r="J109" s="29"/>
      <c r="K109" s="12"/>
      <c r="L109" s="77"/>
      <c r="M109" s="10"/>
      <c r="N109" s="11"/>
      <c r="O109" s="256">
        <v>0</v>
      </c>
      <c r="P109" s="257" t="s">
        <v>207</v>
      </c>
      <c r="Q109" s="233"/>
      <c r="R109" s="147"/>
      <c r="S109" s="78">
        <v>0</v>
      </c>
      <c r="T109" s="49">
        <v>0</v>
      </c>
      <c r="U109" s="23"/>
      <c r="V109" s="24"/>
      <c r="W109" s="62" t="s">
        <v>207</v>
      </c>
    </row>
    <row r="110" spans="1:23" ht="23.45" customHeight="1">
      <c r="A110" s="35" t="s">
        <v>851</v>
      </c>
      <c r="B110" s="67" t="s">
        <v>10587</v>
      </c>
      <c r="C110" s="35" t="s">
        <v>855</v>
      </c>
      <c r="D110" s="35" t="s">
        <v>856</v>
      </c>
      <c r="E110" s="36" t="s">
        <v>11889</v>
      </c>
      <c r="F110" s="35" t="s">
        <v>7111</v>
      </c>
      <c r="G110" s="37" t="s">
        <v>7064</v>
      </c>
      <c r="H110" s="38">
        <v>10000</v>
      </c>
      <c r="I110" s="39">
        <v>5</v>
      </c>
      <c r="J110" s="40"/>
      <c r="K110" s="41"/>
      <c r="L110" s="76">
        <v>5</v>
      </c>
      <c r="M110" s="14"/>
      <c r="N110" s="15"/>
      <c r="O110" s="256">
        <v>5</v>
      </c>
      <c r="P110" s="257" t="s">
        <v>207</v>
      </c>
      <c r="Q110" s="146"/>
      <c r="R110" s="146"/>
      <c r="S110" s="78">
        <v>5</v>
      </c>
      <c r="T110" s="48">
        <v>50000</v>
      </c>
      <c r="U110" s="23"/>
      <c r="V110" s="24"/>
      <c r="W110" s="62" t="s">
        <v>859</v>
      </c>
    </row>
    <row r="111" spans="1:23" ht="23.45" customHeight="1">
      <c r="A111" s="16" t="s">
        <v>6274</v>
      </c>
      <c r="B111" s="16" t="s">
        <v>10587</v>
      </c>
      <c r="C111" s="16" t="s">
        <v>855</v>
      </c>
      <c r="D111" s="16" t="s">
        <v>856</v>
      </c>
      <c r="E111" s="25" t="s">
        <v>6664</v>
      </c>
      <c r="F111" s="16" t="s">
        <v>5696</v>
      </c>
      <c r="G111" s="26" t="s">
        <v>60</v>
      </c>
      <c r="H111" s="27">
        <v>10000</v>
      </c>
      <c r="I111" s="28"/>
      <c r="J111" s="29"/>
      <c r="K111" s="12">
        <v>1</v>
      </c>
      <c r="L111" s="77"/>
      <c r="M111" s="10"/>
      <c r="N111" s="11"/>
      <c r="O111" s="288">
        <v>0</v>
      </c>
      <c r="P111" s="289" t="s">
        <v>207</v>
      </c>
      <c r="Q111" s="233"/>
      <c r="R111" s="147" t="s">
        <v>12033</v>
      </c>
      <c r="S111" s="78">
        <v>0</v>
      </c>
      <c r="T111" s="48">
        <v>0</v>
      </c>
      <c r="U111" s="23"/>
      <c r="V111" s="24"/>
      <c r="W111" s="62" t="s">
        <v>859</v>
      </c>
    </row>
    <row r="112" spans="1:23" ht="23.45" customHeight="1">
      <c r="A112" s="30"/>
      <c r="B112" s="152"/>
      <c r="C112" s="30"/>
      <c r="D112" s="30"/>
      <c r="E112" s="31"/>
      <c r="F112" s="30"/>
      <c r="G112" s="32"/>
      <c r="H112" s="33"/>
      <c r="I112" s="39"/>
      <c r="J112" s="40"/>
      <c r="K112" s="34"/>
      <c r="L112" s="77"/>
      <c r="M112" s="10"/>
      <c r="N112" s="11"/>
      <c r="O112" s="256">
        <v>0</v>
      </c>
      <c r="P112" s="257" t="s">
        <v>207</v>
      </c>
      <c r="Q112" s="233"/>
      <c r="R112" s="217"/>
      <c r="S112" s="78">
        <v>0</v>
      </c>
      <c r="T112" s="49">
        <v>0</v>
      </c>
      <c r="U112" s="23"/>
      <c r="V112" s="24"/>
      <c r="W112" s="62" t="s">
        <v>207</v>
      </c>
    </row>
    <row r="113" spans="1:23" ht="23.45" customHeight="1">
      <c r="A113" s="35" t="s">
        <v>5361</v>
      </c>
      <c r="B113" s="67" t="s">
        <v>11040</v>
      </c>
      <c r="C113" s="35" t="s">
        <v>5349</v>
      </c>
      <c r="D113" s="35" t="s">
        <v>5349</v>
      </c>
      <c r="E113" s="36" t="s">
        <v>7084</v>
      </c>
      <c r="F113" s="35" t="s">
        <v>7081</v>
      </c>
      <c r="G113" s="37" t="s">
        <v>7067</v>
      </c>
      <c r="H113" s="38">
        <v>6000</v>
      </c>
      <c r="I113" s="39">
        <v>20</v>
      </c>
      <c r="J113" s="40"/>
      <c r="K113" s="41"/>
      <c r="L113" s="76">
        <v>11</v>
      </c>
      <c r="M113" s="14"/>
      <c r="N113" s="15"/>
      <c r="O113" s="256">
        <v>11</v>
      </c>
      <c r="P113" s="257" t="s">
        <v>207</v>
      </c>
      <c r="Q113" s="146"/>
      <c r="R113" s="146"/>
      <c r="S113" s="78">
        <v>11</v>
      </c>
      <c r="T113" s="48">
        <v>66000</v>
      </c>
      <c r="U113" s="23"/>
      <c r="V113" s="24"/>
      <c r="W113" s="62" t="s">
        <v>5536</v>
      </c>
    </row>
    <row r="114" spans="1:23" ht="23.45" customHeight="1">
      <c r="A114" s="35" t="s">
        <v>5361</v>
      </c>
      <c r="B114" s="35" t="s">
        <v>11040</v>
      </c>
      <c r="C114" s="35" t="s">
        <v>5349</v>
      </c>
      <c r="D114" s="35" t="s">
        <v>5349</v>
      </c>
      <c r="E114" s="36" t="s">
        <v>11284</v>
      </c>
      <c r="F114" s="35" t="s">
        <v>7081</v>
      </c>
      <c r="G114" s="37" t="s">
        <v>7076</v>
      </c>
      <c r="H114" s="38">
        <v>6000</v>
      </c>
      <c r="I114" s="39">
        <v>2</v>
      </c>
      <c r="J114" s="40"/>
      <c r="K114" s="41"/>
      <c r="L114" s="76">
        <v>1</v>
      </c>
      <c r="M114" s="14"/>
      <c r="N114" s="15"/>
      <c r="O114" s="256">
        <v>1</v>
      </c>
      <c r="P114" s="257" t="s">
        <v>207</v>
      </c>
      <c r="Q114" s="146"/>
      <c r="R114" s="146"/>
      <c r="S114" s="78">
        <v>1</v>
      </c>
      <c r="T114" s="48">
        <v>6000</v>
      </c>
      <c r="U114" s="23"/>
      <c r="V114" s="24"/>
      <c r="W114" s="62" t="s">
        <v>5536</v>
      </c>
    </row>
    <row r="115" spans="1:23" ht="23.45" customHeight="1">
      <c r="A115" s="35" t="s">
        <v>5361</v>
      </c>
      <c r="B115" s="67" t="s">
        <v>11040</v>
      </c>
      <c r="C115" s="35" t="s">
        <v>5349</v>
      </c>
      <c r="D115" s="35" t="s">
        <v>5349</v>
      </c>
      <c r="E115" s="36" t="s">
        <v>8011</v>
      </c>
      <c r="F115" s="35" t="s">
        <v>7081</v>
      </c>
      <c r="G115" s="37" t="s">
        <v>7165</v>
      </c>
      <c r="H115" s="38">
        <v>6000</v>
      </c>
      <c r="I115" s="39">
        <v>1</v>
      </c>
      <c r="J115" s="40"/>
      <c r="K115" s="41"/>
      <c r="L115" s="76">
        <v>1</v>
      </c>
      <c r="M115" s="14"/>
      <c r="N115" s="15"/>
      <c r="O115" s="256">
        <v>1</v>
      </c>
      <c r="P115" s="257" t="s">
        <v>207</v>
      </c>
      <c r="Q115" s="146"/>
      <c r="R115" s="146"/>
      <c r="S115" s="78">
        <v>1</v>
      </c>
      <c r="T115" s="48">
        <v>6000</v>
      </c>
      <c r="U115" s="23"/>
      <c r="V115" s="24"/>
      <c r="W115" s="62" t="s">
        <v>5536</v>
      </c>
    </row>
    <row r="116" spans="1:23" ht="23.45" customHeight="1">
      <c r="A116" s="35" t="s">
        <v>5361</v>
      </c>
      <c r="B116" s="67" t="s">
        <v>11040</v>
      </c>
      <c r="C116" s="35" t="s">
        <v>5349</v>
      </c>
      <c r="D116" s="35" t="s">
        <v>5349</v>
      </c>
      <c r="E116" s="36" t="s">
        <v>7094</v>
      </c>
      <c r="F116" s="35" t="s">
        <v>7092</v>
      </c>
      <c r="G116" s="37" t="s">
        <v>7095</v>
      </c>
      <c r="H116" s="38">
        <v>10000</v>
      </c>
      <c r="I116" s="39">
        <v>1</v>
      </c>
      <c r="J116" s="40"/>
      <c r="K116" s="41"/>
      <c r="L116" s="76">
        <v>1</v>
      </c>
      <c r="M116" s="14"/>
      <c r="N116" s="15"/>
      <c r="O116" s="256">
        <v>1</v>
      </c>
      <c r="P116" s="257" t="s">
        <v>207</v>
      </c>
      <c r="Q116" s="146"/>
      <c r="R116" s="146"/>
      <c r="S116" s="78">
        <v>1</v>
      </c>
      <c r="T116" s="48">
        <v>10000</v>
      </c>
      <c r="U116" s="23"/>
      <c r="V116" s="24"/>
      <c r="W116" s="62" t="s">
        <v>5536</v>
      </c>
    </row>
    <row r="117" spans="1:23" ht="23.45" customHeight="1">
      <c r="A117" s="35" t="s">
        <v>5361</v>
      </c>
      <c r="B117" s="67" t="s">
        <v>11040</v>
      </c>
      <c r="C117" s="35" t="s">
        <v>5349</v>
      </c>
      <c r="D117" s="35" t="s">
        <v>5349</v>
      </c>
      <c r="E117" s="36" t="s">
        <v>9395</v>
      </c>
      <c r="F117" s="35" t="s">
        <v>7720</v>
      </c>
      <c r="G117" s="37" t="s">
        <v>5959</v>
      </c>
      <c r="H117" s="38">
        <v>12000</v>
      </c>
      <c r="I117" s="39">
        <v>1</v>
      </c>
      <c r="J117" s="40"/>
      <c r="K117" s="41"/>
      <c r="L117" s="76">
        <v>1</v>
      </c>
      <c r="M117" s="14"/>
      <c r="N117" s="15"/>
      <c r="O117" s="256">
        <v>1</v>
      </c>
      <c r="P117" s="257" t="s">
        <v>207</v>
      </c>
      <c r="Q117" s="146" t="s">
        <v>12249</v>
      </c>
      <c r="R117" s="146"/>
      <c r="S117" s="78">
        <v>1</v>
      </c>
      <c r="T117" s="48">
        <v>12000</v>
      </c>
      <c r="U117" s="23"/>
      <c r="V117" s="24"/>
      <c r="W117" s="62" t="s">
        <v>5536</v>
      </c>
    </row>
    <row r="118" spans="1:23" ht="23.45" customHeight="1">
      <c r="A118" s="35" t="s">
        <v>5361</v>
      </c>
      <c r="B118" s="35" t="s">
        <v>11040</v>
      </c>
      <c r="C118" s="35" t="s">
        <v>5349</v>
      </c>
      <c r="D118" s="35" t="s">
        <v>5349</v>
      </c>
      <c r="E118" s="36" t="s">
        <v>7719</v>
      </c>
      <c r="F118" s="35" t="s">
        <v>7720</v>
      </c>
      <c r="G118" s="37" t="s">
        <v>7055</v>
      </c>
      <c r="H118" s="38">
        <v>12000</v>
      </c>
      <c r="I118" s="39">
        <v>2</v>
      </c>
      <c r="J118" s="40"/>
      <c r="K118" s="41"/>
      <c r="L118" s="76"/>
      <c r="M118" s="14"/>
      <c r="N118" s="15"/>
      <c r="O118" s="256">
        <v>0</v>
      </c>
      <c r="P118" s="257" t="s">
        <v>207</v>
      </c>
      <c r="Q118" s="146"/>
      <c r="R118" s="146"/>
      <c r="S118" s="78">
        <v>0</v>
      </c>
      <c r="T118" s="48">
        <v>0</v>
      </c>
      <c r="U118" s="23"/>
      <c r="V118" s="24"/>
      <c r="W118" s="62" t="s">
        <v>5536</v>
      </c>
    </row>
    <row r="119" spans="1:23" ht="23.45" customHeight="1">
      <c r="A119" s="16" t="s">
        <v>5827</v>
      </c>
      <c r="B119" s="16" t="s">
        <v>11040</v>
      </c>
      <c r="C119" s="16" t="s">
        <v>5349</v>
      </c>
      <c r="D119" s="16" t="s">
        <v>5349</v>
      </c>
      <c r="E119" s="25" t="s">
        <v>6044</v>
      </c>
      <c r="F119" s="16" t="s">
        <v>6043</v>
      </c>
      <c r="G119" s="26" t="s">
        <v>5152</v>
      </c>
      <c r="H119" s="27">
        <v>12000</v>
      </c>
      <c r="I119" s="28"/>
      <c r="J119" s="29"/>
      <c r="K119" s="84">
        <v>1</v>
      </c>
      <c r="L119" s="77"/>
      <c r="M119" s="10"/>
      <c r="N119" s="11"/>
      <c r="O119" s="256">
        <v>0</v>
      </c>
      <c r="P119" s="257" t="s">
        <v>207</v>
      </c>
      <c r="Q119" s="231" t="s">
        <v>52</v>
      </c>
      <c r="R119" s="147" t="s">
        <v>11523</v>
      </c>
      <c r="S119" s="78">
        <v>0</v>
      </c>
      <c r="T119" s="48">
        <v>-12000</v>
      </c>
      <c r="U119" s="23"/>
      <c r="V119" s="24"/>
      <c r="W119" s="62" t="s">
        <v>5536</v>
      </c>
    </row>
    <row r="120" spans="1:23" ht="23.45" customHeight="1">
      <c r="A120" s="16"/>
      <c r="B120" s="16"/>
      <c r="C120" s="16"/>
      <c r="D120" s="16"/>
      <c r="E120" s="25"/>
      <c r="F120" s="16"/>
      <c r="G120" s="26"/>
      <c r="H120" s="27"/>
      <c r="I120" s="28"/>
      <c r="J120" s="29"/>
      <c r="K120" s="125"/>
      <c r="L120" s="77"/>
      <c r="M120" s="10"/>
      <c r="N120" s="11"/>
      <c r="O120" s="256">
        <v>0</v>
      </c>
      <c r="P120" s="257" t="s">
        <v>207</v>
      </c>
      <c r="Q120" s="242"/>
      <c r="R120" s="147"/>
      <c r="S120" s="78">
        <v>0</v>
      </c>
      <c r="T120" s="49">
        <v>0</v>
      </c>
      <c r="U120" s="23"/>
      <c r="V120" s="24"/>
      <c r="W120" s="62" t="s">
        <v>207</v>
      </c>
    </row>
    <row r="121" spans="1:23" ht="23.45" customHeight="1">
      <c r="A121" s="35" t="s">
        <v>5722</v>
      </c>
      <c r="B121" s="35" t="s">
        <v>10655</v>
      </c>
      <c r="C121" s="35" t="s">
        <v>38</v>
      </c>
      <c r="D121" s="35" t="s">
        <v>39</v>
      </c>
      <c r="E121" s="36" t="s">
        <v>12075</v>
      </c>
      <c r="F121" s="35" t="s">
        <v>12076</v>
      </c>
      <c r="G121" s="37" t="s">
        <v>12077</v>
      </c>
      <c r="H121" s="38">
        <v>19000</v>
      </c>
      <c r="I121" s="39">
        <v>1</v>
      </c>
      <c r="J121" s="40"/>
      <c r="K121" s="41"/>
      <c r="L121" s="76">
        <v>1</v>
      </c>
      <c r="M121" s="14"/>
      <c r="N121" s="15"/>
      <c r="O121" s="256">
        <v>1</v>
      </c>
      <c r="P121" s="257" t="s">
        <v>207</v>
      </c>
      <c r="Q121" s="146"/>
      <c r="R121" s="146"/>
      <c r="S121" s="78">
        <v>1</v>
      </c>
      <c r="T121" s="48">
        <v>19000</v>
      </c>
      <c r="U121" s="23"/>
      <c r="V121" s="24"/>
      <c r="W121" s="62" t="s">
        <v>4825</v>
      </c>
    </row>
    <row r="122" spans="1:23" ht="23.45" customHeight="1">
      <c r="A122" s="35" t="s">
        <v>5722</v>
      </c>
      <c r="B122" s="35" t="s">
        <v>10655</v>
      </c>
      <c r="C122" s="35" t="s">
        <v>38</v>
      </c>
      <c r="D122" s="35" t="s">
        <v>39</v>
      </c>
      <c r="E122" s="36" t="s">
        <v>11285</v>
      </c>
      <c r="F122" s="35" t="s">
        <v>11286</v>
      </c>
      <c r="G122" s="37" t="s">
        <v>11287</v>
      </c>
      <c r="H122" s="38">
        <v>12000</v>
      </c>
      <c r="I122" s="39">
        <v>1</v>
      </c>
      <c r="J122" s="40"/>
      <c r="K122" s="41"/>
      <c r="L122" s="76">
        <v>1</v>
      </c>
      <c r="M122" s="14"/>
      <c r="N122" s="15"/>
      <c r="O122" s="256">
        <v>1</v>
      </c>
      <c r="P122" s="257" t="s">
        <v>207</v>
      </c>
      <c r="Q122" s="146"/>
      <c r="R122" s="146"/>
      <c r="S122" s="78">
        <v>1</v>
      </c>
      <c r="T122" s="48">
        <v>12000</v>
      </c>
      <c r="U122" s="23"/>
      <c r="V122" s="24"/>
      <c r="W122" s="62" t="s">
        <v>4825</v>
      </c>
    </row>
    <row r="123" spans="1:23" ht="23.45" customHeight="1">
      <c r="A123" s="35" t="s">
        <v>5722</v>
      </c>
      <c r="B123" s="35" t="s">
        <v>10655</v>
      </c>
      <c r="C123" s="35" t="s">
        <v>38</v>
      </c>
      <c r="D123" s="35" t="s">
        <v>39</v>
      </c>
      <c r="E123" s="36" t="s">
        <v>12078</v>
      </c>
      <c r="F123" s="35" t="s">
        <v>11286</v>
      </c>
      <c r="G123" s="37" t="s">
        <v>12079</v>
      </c>
      <c r="H123" s="38">
        <v>12000</v>
      </c>
      <c r="I123" s="39">
        <v>1</v>
      </c>
      <c r="J123" s="40"/>
      <c r="K123" s="41"/>
      <c r="L123" s="76">
        <v>1</v>
      </c>
      <c r="M123" s="14"/>
      <c r="N123" s="15"/>
      <c r="O123" s="256">
        <v>1</v>
      </c>
      <c r="P123" s="257" t="s">
        <v>207</v>
      </c>
      <c r="Q123" s="146"/>
      <c r="R123" s="146"/>
      <c r="S123" s="78">
        <v>1</v>
      </c>
      <c r="T123" s="48">
        <v>12000</v>
      </c>
      <c r="U123" s="23"/>
      <c r="V123" s="24"/>
      <c r="W123" s="62" t="s">
        <v>4825</v>
      </c>
    </row>
    <row r="124" spans="1:23" ht="23.45" customHeight="1">
      <c r="A124" s="35" t="s">
        <v>5722</v>
      </c>
      <c r="B124" s="35" t="s">
        <v>10655</v>
      </c>
      <c r="C124" s="35" t="s">
        <v>38</v>
      </c>
      <c r="D124" s="35" t="s">
        <v>39</v>
      </c>
      <c r="E124" s="36" t="s">
        <v>8016</v>
      </c>
      <c r="F124" s="35" t="s">
        <v>7096</v>
      </c>
      <c r="G124" s="37" t="s">
        <v>7102</v>
      </c>
      <c r="H124" s="38">
        <v>19000</v>
      </c>
      <c r="I124" s="39">
        <v>1</v>
      </c>
      <c r="J124" s="40"/>
      <c r="K124" s="41"/>
      <c r="L124" s="76">
        <v>1</v>
      </c>
      <c r="M124" s="14"/>
      <c r="N124" s="15"/>
      <c r="O124" s="256">
        <v>1</v>
      </c>
      <c r="P124" s="257" t="s">
        <v>207</v>
      </c>
      <c r="Q124" s="146"/>
      <c r="R124" s="146"/>
      <c r="S124" s="78">
        <v>1</v>
      </c>
      <c r="T124" s="48">
        <v>19000</v>
      </c>
      <c r="U124" s="23"/>
      <c r="V124" s="24"/>
      <c r="W124" s="62" t="s">
        <v>4825</v>
      </c>
    </row>
    <row r="125" spans="1:23" ht="23.45" customHeight="1">
      <c r="A125" s="35" t="s">
        <v>5722</v>
      </c>
      <c r="B125" s="35" t="s">
        <v>10655</v>
      </c>
      <c r="C125" s="35" t="s">
        <v>38</v>
      </c>
      <c r="D125" s="35" t="s">
        <v>39</v>
      </c>
      <c r="E125" s="36" t="s">
        <v>7103</v>
      </c>
      <c r="F125" s="35" t="s">
        <v>7101</v>
      </c>
      <c r="G125" s="37" t="s">
        <v>7104</v>
      </c>
      <c r="H125" s="38">
        <v>15000</v>
      </c>
      <c r="I125" s="39">
        <v>1</v>
      </c>
      <c r="J125" s="40"/>
      <c r="K125" s="41"/>
      <c r="L125" s="76">
        <v>1</v>
      </c>
      <c r="M125" s="14"/>
      <c r="N125" s="15"/>
      <c r="O125" s="256">
        <v>1</v>
      </c>
      <c r="P125" s="257" t="s">
        <v>207</v>
      </c>
      <c r="Q125" s="146"/>
      <c r="R125" s="146"/>
      <c r="S125" s="78">
        <v>1</v>
      </c>
      <c r="T125" s="48">
        <v>15000</v>
      </c>
      <c r="U125" s="23"/>
      <c r="V125" s="24"/>
      <c r="W125" s="62" t="s">
        <v>4825</v>
      </c>
    </row>
    <row r="126" spans="1:23" ht="23.45" customHeight="1">
      <c r="A126" s="35" t="s">
        <v>5722</v>
      </c>
      <c r="B126" s="67" t="s">
        <v>10655</v>
      </c>
      <c r="C126" s="35" t="s">
        <v>38</v>
      </c>
      <c r="D126" s="35" t="s">
        <v>39</v>
      </c>
      <c r="E126" s="36" t="s">
        <v>7100</v>
      </c>
      <c r="F126" s="35" t="s">
        <v>7101</v>
      </c>
      <c r="G126" s="37" t="s">
        <v>7102</v>
      </c>
      <c r="H126" s="38">
        <v>15000</v>
      </c>
      <c r="I126" s="39">
        <v>2</v>
      </c>
      <c r="J126" s="40"/>
      <c r="K126" s="41"/>
      <c r="L126" s="76">
        <v>2</v>
      </c>
      <c r="M126" s="14"/>
      <c r="N126" s="15"/>
      <c r="O126" s="256">
        <v>2</v>
      </c>
      <c r="P126" s="257" t="s">
        <v>207</v>
      </c>
      <c r="Q126" s="146"/>
      <c r="R126" s="146"/>
      <c r="S126" s="78">
        <v>2</v>
      </c>
      <c r="T126" s="48">
        <v>30000</v>
      </c>
      <c r="U126" s="23"/>
      <c r="V126" s="24"/>
      <c r="W126" s="62" t="s">
        <v>4825</v>
      </c>
    </row>
    <row r="127" spans="1:23" ht="23.45" customHeight="1">
      <c r="A127" s="16" t="s">
        <v>5990</v>
      </c>
      <c r="B127" s="16" t="s">
        <v>10655</v>
      </c>
      <c r="C127" s="16" t="s">
        <v>38</v>
      </c>
      <c r="D127" s="16" t="s">
        <v>39</v>
      </c>
      <c r="E127" s="25" t="s">
        <v>11706</v>
      </c>
      <c r="F127" s="16" t="s">
        <v>11705</v>
      </c>
      <c r="G127" s="26" t="s">
        <v>5521</v>
      </c>
      <c r="H127" s="27">
        <v>15000</v>
      </c>
      <c r="I127" s="28"/>
      <c r="J127" s="29"/>
      <c r="K127" s="12">
        <v>1</v>
      </c>
      <c r="L127" s="77"/>
      <c r="M127" s="10"/>
      <c r="N127" s="11"/>
      <c r="O127" s="256">
        <v>0</v>
      </c>
      <c r="P127" s="257" t="s">
        <v>207</v>
      </c>
      <c r="Q127" s="233" t="s">
        <v>36</v>
      </c>
      <c r="R127" s="147" t="s">
        <v>11756</v>
      </c>
      <c r="S127" s="78">
        <v>0</v>
      </c>
      <c r="T127" s="48">
        <v>0</v>
      </c>
      <c r="U127" s="23"/>
      <c r="V127" s="24"/>
      <c r="W127" s="62" t="s">
        <v>4825</v>
      </c>
    </row>
    <row r="128" spans="1:23" ht="23.45" customHeight="1">
      <c r="A128" s="30" t="s">
        <v>5990</v>
      </c>
      <c r="B128" s="69" t="s">
        <v>10655</v>
      </c>
      <c r="C128" s="30" t="s">
        <v>38</v>
      </c>
      <c r="D128" s="30" t="s">
        <v>39</v>
      </c>
      <c r="E128" s="31" t="s">
        <v>12321</v>
      </c>
      <c r="F128" s="30" t="s">
        <v>11705</v>
      </c>
      <c r="G128" s="32" t="s">
        <v>5742</v>
      </c>
      <c r="H128" s="33">
        <v>15000</v>
      </c>
      <c r="I128" s="39"/>
      <c r="J128" s="40"/>
      <c r="K128" s="34">
        <v>1</v>
      </c>
      <c r="L128" s="76"/>
      <c r="M128" s="14"/>
      <c r="N128" s="15"/>
      <c r="O128" s="256">
        <v>0</v>
      </c>
      <c r="P128" s="257" t="s">
        <v>207</v>
      </c>
      <c r="Q128" s="146"/>
      <c r="R128" s="217" t="s">
        <v>12354</v>
      </c>
      <c r="S128" s="78">
        <v>0</v>
      </c>
      <c r="T128" s="49">
        <v>0</v>
      </c>
      <c r="U128" s="23"/>
      <c r="V128" s="24"/>
      <c r="W128" s="62" t="s">
        <v>4825</v>
      </c>
    </row>
    <row r="129" spans="1:23" ht="23.45" customHeight="1">
      <c r="A129" s="16"/>
      <c r="B129" s="16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256">
        <v>0</v>
      </c>
      <c r="P129" s="257" t="s">
        <v>207</v>
      </c>
      <c r="Q129" s="233"/>
      <c r="R129" s="147"/>
      <c r="S129" s="78">
        <v>0</v>
      </c>
      <c r="T129" s="49">
        <v>0</v>
      </c>
      <c r="U129" s="23"/>
      <c r="V129" s="24"/>
      <c r="W129" s="62" t="s">
        <v>207</v>
      </c>
    </row>
    <row r="130" spans="1:23" ht="23.45" customHeight="1">
      <c r="A130" s="35" t="s">
        <v>9329</v>
      </c>
      <c r="B130" s="35" t="s">
        <v>11145</v>
      </c>
      <c r="C130" s="35" t="s">
        <v>6972</v>
      </c>
      <c r="D130" s="35" t="s">
        <v>6972</v>
      </c>
      <c r="E130" s="36" t="s">
        <v>10375</v>
      </c>
      <c r="F130" s="35" t="s">
        <v>9847</v>
      </c>
      <c r="G130" s="37" t="s">
        <v>5959</v>
      </c>
      <c r="H130" s="38">
        <v>15000</v>
      </c>
      <c r="I130" s="39">
        <v>1</v>
      </c>
      <c r="J130" s="40"/>
      <c r="K130" s="41"/>
      <c r="L130" s="76">
        <v>1</v>
      </c>
      <c r="M130" s="14"/>
      <c r="N130" s="15"/>
      <c r="O130" s="256">
        <v>1</v>
      </c>
      <c r="P130" s="257" t="s">
        <v>207</v>
      </c>
      <c r="Q130" s="146"/>
      <c r="R130" s="146"/>
      <c r="S130" s="78">
        <v>1</v>
      </c>
      <c r="T130" s="48">
        <v>15000</v>
      </c>
      <c r="U130" s="23"/>
      <c r="V130" s="24"/>
      <c r="W130" s="62" t="s">
        <v>9332</v>
      </c>
    </row>
    <row r="131" spans="1:23" ht="23.45" customHeight="1">
      <c r="A131" s="35" t="s">
        <v>9329</v>
      </c>
      <c r="B131" s="35" t="s">
        <v>11145</v>
      </c>
      <c r="C131" s="35" t="s">
        <v>6972</v>
      </c>
      <c r="D131" s="35" t="s">
        <v>6972</v>
      </c>
      <c r="E131" s="36" t="s">
        <v>10377</v>
      </c>
      <c r="F131" s="35" t="s">
        <v>9847</v>
      </c>
      <c r="G131" s="37" t="s">
        <v>6755</v>
      </c>
      <c r="H131" s="38">
        <v>15000</v>
      </c>
      <c r="I131" s="39"/>
      <c r="J131" s="40">
        <v>20</v>
      </c>
      <c r="K131" s="41"/>
      <c r="L131" s="76"/>
      <c r="M131" s="14">
        <v>20</v>
      </c>
      <c r="N131" s="15"/>
      <c r="O131" s="256">
        <v>20</v>
      </c>
      <c r="P131" s="257" t="s">
        <v>207</v>
      </c>
      <c r="Q131" s="146"/>
      <c r="R131" s="146" t="s">
        <v>97</v>
      </c>
      <c r="S131" s="78">
        <v>20</v>
      </c>
      <c r="T131" s="48">
        <v>0</v>
      </c>
      <c r="U131" s="23">
        <v>600000</v>
      </c>
      <c r="V131" s="24">
        <v>45880</v>
      </c>
      <c r="W131" s="62" t="s">
        <v>9332</v>
      </c>
    </row>
    <row r="132" spans="1:23" ht="23.45" customHeight="1">
      <c r="A132" s="35" t="s">
        <v>9329</v>
      </c>
      <c r="B132" s="35" t="s">
        <v>11145</v>
      </c>
      <c r="C132" s="35" t="s">
        <v>6972</v>
      </c>
      <c r="D132" s="35" t="s">
        <v>6972</v>
      </c>
      <c r="E132" s="36" t="s">
        <v>10377</v>
      </c>
      <c r="F132" s="35" t="s">
        <v>9847</v>
      </c>
      <c r="G132" s="37" t="s">
        <v>6755</v>
      </c>
      <c r="H132" s="38">
        <v>15000</v>
      </c>
      <c r="I132" s="39">
        <v>10</v>
      </c>
      <c r="J132" s="40"/>
      <c r="K132" s="41"/>
      <c r="L132" s="76">
        <v>10</v>
      </c>
      <c r="M132" s="14"/>
      <c r="N132" s="15"/>
      <c r="O132" s="256">
        <v>10</v>
      </c>
      <c r="P132" s="257" t="s">
        <v>207</v>
      </c>
      <c r="Q132" s="146" t="s">
        <v>12250</v>
      </c>
      <c r="R132" s="146" t="s">
        <v>84</v>
      </c>
      <c r="S132" s="78">
        <v>10</v>
      </c>
      <c r="T132" s="48">
        <v>150000</v>
      </c>
      <c r="U132" s="23"/>
      <c r="V132" s="24"/>
      <c r="W132" s="62" t="s">
        <v>9332</v>
      </c>
    </row>
    <row r="133" spans="1:23" ht="23.45" customHeight="1">
      <c r="A133" s="35" t="s">
        <v>9329</v>
      </c>
      <c r="B133" s="35" t="s">
        <v>11145</v>
      </c>
      <c r="C133" s="35" t="s">
        <v>6972</v>
      </c>
      <c r="D133" s="35" t="s">
        <v>6972</v>
      </c>
      <c r="E133" s="36" t="s">
        <v>9697</v>
      </c>
      <c r="F133" s="35" t="s">
        <v>9695</v>
      </c>
      <c r="G133" s="37" t="s">
        <v>7067</v>
      </c>
      <c r="H133" s="38">
        <v>16000</v>
      </c>
      <c r="I133" s="39">
        <v>1</v>
      </c>
      <c r="J133" s="40"/>
      <c r="K133" s="41"/>
      <c r="L133" s="76">
        <v>1</v>
      </c>
      <c r="M133" s="14"/>
      <c r="N133" s="15"/>
      <c r="O133" s="256">
        <v>1</v>
      </c>
      <c r="P133" s="257" t="s">
        <v>207</v>
      </c>
      <c r="Q133" s="146"/>
      <c r="R133" s="146"/>
      <c r="S133" s="78">
        <v>1</v>
      </c>
      <c r="T133" s="48">
        <v>16000</v>
      </c>
      <c r="U133" s="23"/>
      <c r="V133" s="24"/>
      <c r="W133" s="62" t="s">
        <v>9332</v>
      </c>
    </row>
    <row r="134" spans="1:23" ht="23.45" customHeight="1">
      <c r="A134" s="35" t="s">
        <v>9329</v>
      </c>
      <c r="B134" s="35" t="s">
        <v>11145</v>
      </c>
      <c r="C134" s="35" t="s">
        <v>6972</v>
      </c>
      <c r="D134" s="35" t="s">
        <v>6972</v>
      </c>
      <c r="E134" s="36" t="s">
        <v>9696</v>
      </c>
      <c r="F134" s="35" t="s">
        <v>9695</v>
      </c>
      <c r="G134" s="37" t="s">
        <v>7055</v>
      </c>
      <c r="H134" s="38">
        <v>16000</v>
      </c>
      <c r="I134" s="39"/>
      <c r="J134" s="40">
        <v>10</v>
      </c>
      <c r="K134" s="41"/>
      <c r="L134" s="76"/>
      <c r="M134" s="14"/>
      <c r="N134" s="15"/>
      <c r="O134" s="256">
        <v>0</v>
      </c>
      <c r="P134" s="257"/>
      <c r="Q134" s="146" t="s">
        <v>11192</v>
      </c>
      <c r="R134" s="146" t="s">
        <v>12303</v>
      </c>
      <c r="S134" s="78">
        <v>0</v>
      </c>
      <c r="T134" s="48">
        <v>0</v>
      </c>
      <c r="U134" s="23">
        <v>3200000</v>
      </c>
      <c r="V134" s="24">
        <v>45880</v>
      </c>
      <c r="W134" s="62" t="s">
        <v>9332</v>
      </c>
    </row>
    <row r="135" spans="1:23" ht="23.45" customHeight="1">
      <c r="A135" s="35" t="s">
        <v>9329</v>
      </c>
      <c r="B135" s="35" t="s">
        <v>11145</v>
      </c>
      <c r="C135" s="35" t="s">
        <v>6972</v>
      </c>
      <c r="D135" s="35" t="s">
        <v>6972</v>
      </c>
      <c r="E135" s="36" t="s">
        <v>9696</v>
      </c>
      <c r="F135" s="35" t="s">
        <v>9695</v>
      </c>
      <c r="G135" s="37" t="s">
        <v>7055</v>
      </c>
      <c r="H135" s="38">
        <v>16000</v>
      </c>
      <c r="I135" s="39"/>
      <c r="J135" s="40">
        <v>100</v>
      </c>
      <c r="K135" s="41"/>
      <c r="L135" s="76"/>
      <c r="M135" s="14">
        <v>100</v>
      </c>
      <c r="N135" s="15"/>
      <c r="O135" s="256">
        <v>100</v>
      </c>
      <c r="P135" s="257" t="s">
        <v>207</v>
      </c>
      <c r="Q135" s="146" t="s">
        <v>12250</v>
      </c>
      <c r="R135" s="146" t="s">
        <v>12303</v>
      </c>
      <c r="S135" s="78">
        <v>0</v>
      </c>
      <c r="T135" s="48">
        <v>0</v>
      </c>
      <c r="U135" s="23">
        <v>3200000</v>
      </c>
      <c r="V135" s="24">
        <v>45880</v>
      </c>
      <c r="W135" s="62" t="s">
        <v>9332</v>
      </c>
    </row>
    <row r="136" spans="1:23" ht="23.45" customHeight="1">
      <c r="A136" s="16" t="s">
        <v>10075</v>
      </c>
      <c r="B136" s="16" t="s">
        <v>11145</v>
      </c>
      <c r="C136" s="16" t="s">
        <v>6972</v>
      </c>
      <c r="D136" s="16" t="s">
        <v>6972</v>
      </c>
      <c r="E136" s="25" t="s">
        <v>10058</v>
      </c>
      <c r="F136" s="16" t="s">
        <v>10057</v>
      </c>
      <c r="G136" s="26" t="s">
        <v>125</v>
      </c>
      <c r="H136" s="27">
        <v>15000</v>
      </c>
      <c r="I136" s="28"/>
      <c r="J136" s="29"/>
      <c r="K136" s="12">
        <v>1</v>
      </c>
      <c r="L136" s="77"/>
      <c r="M136" s="10"/>
      <c r="N136" s="11">
        <v>1</v>
      </c>
      <c r="O136" s="256">
        <v>1</v>
      </c>
      <c r="P136" s="257" t="s">
        <v>207</v>
      </c>
      <c r="Q136" s="147"/>
      <c r="R136" s="147" t="s">
        <v>10094</v>
      </c>
      <c r="S136" s="78">
        <v>1</v>
      </c>
      <c r="T136" s="48">
        <v>0</v>
      </c>
      <c r="U136" s="23"/>
      <c r="V136" s="24"/>
      <c r="W136" s="62" t="s">
        <v>9332</v>
      </c>
    </row>
    <row r="137" spans="1:23" ht="23.45" customHeight="1">
      <c r="A137" s="16" t="s">
        <v>10075</v>
      </c>
      <c r="B137" s="16" t="s">
        <v>11145</v>
      </c>
      <c r="C137" s="16" t="s">
        <v>6972</v>
      </c>
      <c r="D137" s="16" t="s">
        <v>6972</v>
      </c>
      <c r="E137" s="25" t="s">
        <v>10276</v>
      </c>
      <c r="F137" s="16" t="s">
        <v>10277</v>
      </c>
      <c r="G137" s="26" t="s">
        <v>147</v>
      </c>
      <c r="H137" s="27">
        <v>16000</v>
      </c>
      <c r="I137" s="28"/>
      <c r="J137" s="29"/>
      <c r="K137" s="12">
        <v>1</v>
      </c>
      <c r="L137" s="77"/>
      <c r="M137" s="10"/>
      <c r="N137" s="11"/>
      <c r="O137" s="256">
        <v>0</v>
      </c>
      <c r="P137" s="257" t="s">
        <v>207</v>
      </c>
      <c r="Q137" s="147" t="s">
        <v>11177</v>
      </c>
      <c r="R137" s="147" t="s">
        <v>10303</v>
      </c>
      <c r="S137" s="78">
        <v>0</v>
      </c>
      <c r="T137" s="48">
        <v>0</v>
      </c>
      <c r="U137" s="23"/>
      <c r="V137" s="24"/>
      <c r="W137" s="62" t="s">
        <v>9332</v>
      </c>
    </row>
    <row r="138" spans="1:23" ht="23.45" customHeight="1">
      <c r="A138" s="16" t="s">
        <v>10075</v>
      </c>
      <c r="B138" s="16" t="s">
        <v>11145</v>
      </c>
      <c r="C138" s="16" t="s">
        <v>6972</v>
      </c>
      <c r="D138" s="16" t="s">
        <v>6972</v>
      </c>
      <c r="E138" s="25" t="s">
        <v>10276</v>
      </c>
      <c r="F138" s="16" t="s">
        <v>10277</v>
      </c>
      <c r="G138" s="26" t="s">
        <v>147</v>
      </c>
      <c r="H138" s="27">
        <v>16000</v>
      </c>
      <c r="I138" s="28"/>
      <c r="J138" s="29"/>
      <c r="K138" s="12">
        <v>5</v>
      </c>
      <c r="L138" s="77"/>
      <c r="M138" s="10"/>
      <c r="N138" s="11"/>
      <c r="O138" s="288">
        <v>0</v>
      </c>
      <c r="P138" s="289" t="s">
        <v>207</v>
      </c>
      <c r="Q138" s="233"/>
      <c r="R138" s="147" t="s">
        <v>12033</v>
      </c>
      <c r="S138" s="78">
        <v>0</v>
      </c>
      <c r="T138" s="48">
        <v>0</v>
      </c>
      <c r="U138" s="23"/>
      <c r="V138" s="24"/>
      <c r="W138" s="62" t="s">
        <v>9332</v>
      </c>
    </row>
    <row r="139" spans="1:23" ht="23.45" customHeight="1">
      <c r="A139" s="30" t="s">
        <v>10075</v>
      </c>
      <c r="B139" s="69" t="s">
        <v>11145</v>
      </c>
      <c r="C139" s="30" t="s">
        <v>6972</v>
      </c>
      <c r="D139" s="30" t="s">
        <v>6972</v>
      </c>
      <c r="E139" s="31" t="s">
        <v>10276</v>
      </c>
      <c r="F139" s="30" t="s">
        <v>10277</v>
      </c>
      <c r="G139" s="32" t="s">
        <v>147</v>
      </c>
      <c r="H139" s="33">
        <v>16000</v>
      </c>
      <c r="I139" s="39"/>
      <c r="J139" s="40"/>
      <c r="K139" s="34">
        <v>1</v>
      </c>
      <c r="L139" s="76"/>
      <c r="M139" s="14"/>
      <c r="N139" s="15"/>
      <c r="O139" s="256">
        <v>0</v>
      </c>
      <c r="P139" s="257" t="s">
        <v>207</v>
      </c>
      <c r="Q139" s="146"/>
      <c r="R139" s="217" t="s">
        <v>12372</v>
      </c>
      <c r="S139" s="78">
        <v>0</v>
      </c>
      <c r="T139" s="49">
        <v>0</v>
      </c>
      <c r="U139" s="23"/>
      <c r="V139" s="24"/>
      <c r="W139" s="62" t="s">
        <v>9332</v>
      </c>
    </row>
    <row r="140" spans="1:23" ht="23.45" customHeight="1">
      <c r="A140" s="30" t="s">
        <v>10075</v>
      </c>
      <c r="B140" s="69" t="s">
        <v>11145</v>
      </c>
      <c r="C140" s="30" t="s">
        <v>6972</v>
      </c>
      <c r="D140" s="30" t="s">
        <v>6972</v>
      </c>
      <c r="E140" s="31" t="s">
        <v>10276</v>
      </c>
      <c r="F140" s="30" t="s">
        <v>10277</v>
      </c>
      <c r="G140" s="32" t="s">
        <v>147</v>
      </c>
      <c r="H140" s="33">
        <v>16000</v>
      </c>
      <c r="I140" s="39"/>
      <c r="J140" s="40"/>
      <c r="K140" s="34">
        <v>2</v>
      </c>
      <c r="L140" s="76"/>
      <c r="M140" s="14"/>
      <c r="N140" s="15"/>
      <c r="O140" s="256">
        <v>0</v>
      </c>
      <c r="P140" s="257" t="s">
        <v>207</v>
      </c>
      <c r="Q140" s="146"/>
      <c r="R140" s="217" t="s">
        <v>12351</v>
      </c>
      <c r="S140" s="78">
        <v>0</v>
      </c>
      <c r="T140" s="49">
        <v>0</v>
      </c>
      <c r="U140" s="23"/>
      <c r="V140" s="24"/>
      <c r="W140" s="62" t="s">
        <v>9332</v>
      </c>
    </row>
    <row r="141" spans="1:23" ht="23.45" customHeight="1">
      <c r="A141" s="30"/>
      <c r="B141" s="30"/>
      <c r="C141" s="30"/>
      <c r="D141" s="30"/>
      <c r="E141" s="31"/>
      <c r="F141" s="30"/>
      <c r="G141" s="32"/>
      <c r="H141" s="33"/>
      <c r="I141" s="39"/>
      <c r="J141" s="40"/>
      <c r="K141" s="34"/>
      <c r="L141" s="77"/>
      <c r="M141" s="10"/>
      <c r="N141" s="11"/>
      <c r="O141" s="256">
        <v>0</v>
      </c>
      <c r="P141" s="257" t="s">
        <v>207</v>
      </c>
      <c r="Q141" s="233"/>
      <c r="R141" s="217"/>
      <c r="S141" s="78"/>
      <c r="T141" s="49"/>
      <c r="U141" s="23"/>
      <c r="V141" s="24"/>
      <c r="W141" s="62"/>
    </row>
    <row r="142" spans="1:23" ht="23.45" customHeight="1">
      <c r="A142" s="16" t="s">
        <v>40</v>
      </c>
      <c r="B142" s="16" t="s">
        <v>10670</v>
      </c>
      <c r="C142" s="16"/>
      <c r="D142" s="16" t="s">
        <v>42</v>
      </c>
      <c r="E142" s="25" t="s">
        <v>43</v>
      </c>
      <c r="F142" s="16" t="s">
        <v>44</v>
      </c>
      <c r="G142" s="26" t="s">
        <v>45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256">
        <v>0</v>
      </c>
      <c r="P142" s="257" t="s">
        <v>207</v>
      </c>
      <c r="Q142" s="167" t="s">
        <v>36</v>
      </c>
      <c r="R142" s="147" t="s">
        <v>46</v>
      </c>
      <c r="S142" s="78">
        <v>0</v>
      </c>
      <c r="T142" s="49">
        <v>0</v>
      </c>
      <c r="U142" s="23"/>
      <c r="V142" s="24"/>
      <c r="W142" s="62" t="s">
        <v>242</v>
      </c>
    </row>
    <row r="143" spans="1:23" ht="23.45" customHeight="1">
      <c r="A143" s="16" t="s">
        <v>40</v>
      </c>
      <c r="B143" s="16" t="s">
        <v>10670</v>
      </c>
      <c r="C143" s="16"/>
      <c r="D143" s="16" t="s">
        <v>42</v>
      </c>
      <c r="E143" s="25" t="s">
        <v>47</v>
      </c>
      <c r="F143" s="16" t="s">
        <v>44</v>
      </c>
      <c r="G143" s="26" t="s">
        <v>48</v>
      </c>
      <c r="H143" s="27">
        <v>8000</v>
      </c>
      <c r="I143" s="28"/>
      <c r="J143" s="29"/>
      <c r="K143" s="84">
        <v>1</v>
      </c>
      <c r="L143" s="77"/>
      <c r="M143" s="10"/>
      <c r="N143" s="11"/>
      <c r="O143" s="256">
        <v>0</v>
      </c>
      <c r="P143" s="257" t="s">
        <v>207</v>
      </c>
      <c r="Q143" s="167" t="s">
        <v>36</v>
      </c>
      <c r="R143" s="218" t="s">
        <v>49</v>
      </c>
      <c r="S143" s="78">
        <v>0</v>
      </c>
      <c r="T143" s="49">
        <v>0</v>
      </c>
      <c r="U143" s="23"/>
      <c r="V143" s="24"/>
      <c r="W143" s="62" t="s">
        <v>242</v>
      </c>
    </row>
    <row r="144" spans="1:23" ht="23.45" customHeight="1">
      <c r="A144" s="16"/>
      <c r="B144" s="16"/>
      <c r="C144" s="16"/>
      <c r="D144" s="16"/>
      <c r="E144" s="25"/>
      <c r="F144" s="16"/>
      <c r="G144" s="26"/>
      <c r="H144" s="27"/>
      <c r="I144" s="28"/>
      <c r="J144" s="29"/>
      <c r="K144" s="125"/>
      <c r="L144" s="77"/>
      <c r="M144" s="10"/>
      <c r="N144" s="11"/>
      <c r="O144" s="256">
        <v>0</v>
      </c>
      <c r="P144" s="257" t="s">
        <v>207</v>
      </c>
      <c r="Q144" s="186"/>
      <c r="R144" s="218"/>
      <c r="S144" s="78"/>
      <c r="T144" s="49"/>
      <c r="U144" s="23"/>
      <c r="V144" s="24"/>
      <c r="W144" s="62"/>
    </row>
    <row r="145" spans="1:23" ht="23.45" customHeight="1">
      <c r="A145" s="16" t="s">
        <v>10068</v>
      </c>
      <c r="B145" s="16" t="s">
        <v>10547</v>
      </c>
      <c r="C145" s="16" t="s">
        <v>6869</v>
      </c>
      <c r="D145" s="16" t="s">
        <v>6869</v>
      </c>
      <c r="E145" s="25" t="s">
        <v>6894</v>
      </c>
      <c r="F145" s="16" t="s">
        <v>10066</v>
      </c>
      <c r="G145" s="26" t="s">
        <v>10069</v>
      </c>
      <c r="H145" s="27">
        <v>12500</v>
      </c>
      <c r="I145" s="28"/>
      <c r="J145" s="29"/>
      <c r="K145" s="84">
        <v>1</v>
      </c>
      <c r="L145" s="77"/>
      <c r="M145" s="10"/>
      <c r="N145" s="11"/>
      <c r="O145" s="256">
        <v>0</v>
      </c>
      <c r="P145" s="257" t="s">
        <v>207</v>
      </c>
      <c r="Q145" s="167" t="s">
        <v>36</v>
      </c>
      <c r="R145" s="147" t="s">
        <v>10094</v>
      </c>
      <c r="S145" s="78">
        <v>0</v>
      </c>
      <c r="T145" s="49">
        <v>0</v>
      </c>
      <c r="U145" s="23"/>
      <c r="V145" s="24"/>
      <c r="W145" s="62" t="s">
        <v>6936</v>
      </c>
    </row>
    <row r="146" spans="1:23" ht="23.45" customHeight="1">
      <c r="A146" s="16" t="s">
        <v>10068</v>
      </c>
      <c r="B146" s="16" t="s">
        <v>6873</v>
      </c>
      <c r="C146" s="16" t="s">
        <v>6869</v>
      </c>
      <c r="D146" s="16" t="s">
        <v>6869</v>
      </c>
      <c r="E146" s="25" t="s">
        <v>6870</v>
      </c>
      <c r="F146" s="16" t="s">
        <v>10066</v>
      </c>
      <c r="G146" s="26" t="s">
        <v>11862</v>
      </c>
      <c r="H146" s="27">
        <v>12500</v>
      </c>
      <c r="I146" s="28"/>
      <c r="J146" s="29"/>
      <c r="K146" s="84">
        <v>1</v>
      </c>
      <c r="L146" s="77"/>
      <c r="M146" s="10"/>
      <c r="N146" s="11"/>
      <c r="O146" s="256">
        <v>0</v>
      </c>
      <c r="P146" s="257" t="s">
        <v>207</v>
      </c>
      <c r="Q146" s="231" t="s">
        <v>36</v>
      </c>
      <c r="R146" s="147" t="s">
        <v>11884</v>
      </c>
      <c r="S146" s="78">
        <v>0</v>
      </c>
      <c r="T146" s="49">
        <v>0</v>
      </c>
      <c r="U146" s="23"/>
      <c r="V146" s="24"/>
      <c r="W146" s="62" t="s">
        <v>6936</v>
      </c>
    </row>
    <row r="147" spans="1:23" ht="23.45" customHeight="1">
      <c r="A147" s="16" t="s">
        <v>10068</v>
      </c>
      <c r="B147" s="68" t="s">
        <v>6873</v>
      </c>
      <c r="C147" s="16" t="s">
        <v>6869</v>
      </c>
      <c r="D147" s="16" t="s">
        <v>6869</v>
      </c>
      <c r="E147" s="25" t="s">
        <v>11860</v>
      </c>
      <c r="F147" s="16" t="s">
        <v>10066</v>
      </c>
      <c r="G147" s="26" t="s">
        <v>11863</v>
      </c>
      <c r="H147" s="27">
        <v>12500</v>
      </c>
      <c r="I147" s="28"/>
      <c r="J147" s="29"/>
      <c r="K147" s="84">
        <v>1</v>
      </c>
      <c r="L147" s="77"/>
      <c r="M147" s="10"/>
      <c r="N147" s="11"/>
      <c r="O147" s="256">
        <v>0</v>
      </c>
      <c r="P147" s="257" t="s">
        <v>207</v>
      </c>
      <c r="Q147" s="231" t="s">
        <v>36</v>
      </c>
      <c r="R147" s="147" t="s">
        <v>11884</v>
      </c>
      <c r="S147" s="78">
        <v>0</v>
      </c>
      <c r="T147" s="49">
        <v>0</v>
      </c>
      <c r="U147" s="23"/>
      <c r="V147" s="24"/>
      <c r="W147" s="62" t="s">
        <v>6936</v>
      </c>
    </row>
    <row r="148" spans="1:23" ht="23.45" customHeight="1">
      <c r="A148" s="16"/>
      <c r="B148" s="127"/>
      <c r="C148" s="16"/>
      <c r="D148" s="16"/>
      <c r="E148" s="25"/>
      <c r="F148" s="16"/>
      <c r="G148" s="26"/>
      <c r="H148" s="27"/>
      <c r="I148" s="28"/>
      <c r="J148" s="29"/>
      <c r="K148" s="125"/>
      <c r="L148" s="77"/>
      <c r="M148" s="10"/>
      <c r="N148" s="11"/>
      <c r="O148" s="256">
        <v>0</v>
      </c>
      <c r="P148" s="257" t="s">
        <v>207</v>
      </c>
      <c r="Q148" s="242"/>
      <c r="R148" s="147"/>
      <c r="S148" s="78">
        <v>0</v>
      </c>
      <c r="T148" s="49">
        <v>0</v>
      </c>
      <c r="U148" s="23"/>
      <c r="V148" s="24"/>
      <c r="W148" s="62" t="s">
        <v>207</v>
      </c>
    </row>
    <row r="149" spans="1:23" ht="23.45" customHeight="1">
      <c r="A149" s="35" t="s">
        <v>6942</v>
      </c>
      <c r="B149" s="149" t="s">
        <v>11042</v>
      </c>
      <c r="C149" s="35" t="s">
        <v>51</v>
      </c>
      <c r="D149" s="35" t="s">
        <v>51</v>
      </c>
      <c r="E149" s="36" t="s">
        <v>10378</v>
      </c>
      <c r="F149" s="154" t="s">
        <v>12080</v>
      </c>
      <c r="G149" s="165" t="s">
        <v>12081</v>
      </c>
      <c r="H149" s="38">
        <v>14000</v>
      </c>
      <c r="I149" s="39">
        <v>1</v>
      </c>
      <c r="J149" s="40"/>
      <c r="K149" s="41"/>
      <c r="L149" s="76"/>
      <c r="M149" s="14"/>
      <c r="N149" s="15"/>
      <c r="O149" s="256">
        <v>0</v>
      </c>
      <c r="P149" s="257" t="s">
        <v>207</v>
      </c>
      <c r="Q149" s="234" t="s">
        <v>12251</v>
      </c>
      <c r="R149" s="146"/>
      <c r="S149" s="78">
        <v>0</v>
      </c>
      <c r="T149" s="49">
        <v>0</v>
      </c>
      <c r="U149" s="23"/>
      <c r="V149" s="24"/>
      <c r="W149" s="62" t="s">
        <v>4854</v>
      </c>
    </row>
    <row r="150" spans="1:23" ht="23.45" customHeight="1">
      <c r="A150" s="35"/>
      <c r="B150" s="149"/>
      <c r="C150" s="35"/>
      <c r="D150" s="35"/>
      <c r="E150" s="36"/>
      <c r="F150" s="35"/>
      <c r="G150" s="37"/>
      <c r="H150" s="38"/>
      <c r="I150" s="39"/>
      <c r="J150" s="40"/>
      <c r="K150" s="41"/>
      <c r="L150" s="76"/>
      <c r="M150" s="14"/>
      <c r="N150" s="15"/>
      <c r="O150" s="256">
        <v>0</v>
      </c>
      <c r="P150" s="257" t="s">
        <v>207</v>
      </c>
      <c r="Q150" s="146"/>
      <c r="R150" s="146"/>
      <c r="S150" s="78">
        <v>0</v>
      </c>
      <c r="T150" s="49">
        <v>0</v>
      </c>
      <c r="U150" s="23"/>
      <c r="V150" s="24"/>
      <c r="W150" s="62" t="s">
        <v>207</v>
      </c>
    </row>
    <row r="151" spans="1:23" ht="24" customHeight="1">
      <c r="A151" s="35" t="s">
        <v>463</v>
      </c>
      <c r="B151" s="35" t="s">
        <v>10901</v>
      </c>
      <c r="C151" s="35" t="s">
        <v>54</v>
      </c>
      <c r="D151" s="35" t="s">
        <v>55</v>
      </c>
      <c r="E151" s="36" t="s">
        <v>10379</v>
      </c>
      <c r="F151" s="35" t="s">
        <v>9698</v>
      </c>
      <c r="G151" s="37" t="s">
        <v>7076</v>
      </c>
      <c r="H151" s="38">
        <v>9000</v>
      </c>
      <c r="I151" s="39">
        <v>10</v>
      </c>
      <c r="J151" s="40"/>
      <c r="K151" s="41"/>
      <c r="L151" s="76"/>
      <c r="M151" s="14"/>
      <c r="N151" s="15"/>
      <c r="O151" s="256">
        <v>0</v>
      </c>
      <c r="P151" s="257" t="s">
        <v>207</v>
      </c>
      <c r="Q151" s="146" t="s">
        <v>12248</v>
      </c>
      <c r="R151" s="146"/>
      <c r="S151" s="78">
        <v>0</v>
      </c>
      <c r="T151" s="48">
        <v>0</v>
      </c>
      <c r="U151" s="23"/>
      <c r="V151" s="24"/>
      <c r="W151" s="62" t="s">
        <v>245</v>
      </c>
    </row>
    <row r="152" spans="1:23" ht="23.45" customHeight="1">
      <c r="A152" s="35" t="s">
        <v>463</v>
      </c>
      <c r="B152" s="67" t="s">
        <v>10901</v>
      </c>
      <c r="C152" s="35" t="s">
        <v>54</v>
      </c>
      <c r="D152" s="35" t="s">
        <v>55</v>
      </c>
      <c r="E152" s="36" t="s">
        <v>10380</v>
      </c>
      <c r="F152" s="35" t="s">
        <v>9698</v>
      </c>
      <c r="G152" s="37" t="s">
        <v>7064</v>
      </c>
      <c r="H152" s="38">
        <v>9000</v>
      </c>
      <c r="I152" s="39">
        <v>1</v>
      </c>
      <c r="J152" s="40"/>
      <c r="K152" s="41"/>
      <c r="L152" s="76">
        <v>1</v>
      </c>
      <c r="M152" s="14"/>
      <c r="N152" s="15"/>
      <c r="O152" s="256">
        <v>1</v>
      </c>
      <c r="P152" s="257" t="s">
        <v>207</v>
      </c>
      <c r="Q152" s="146"/>
      <c r="R152" s="146"/>
      <c r="S152" s="78">
        <v>1</v>
      </c>
      <c r="T152" s="48">
        <v>9000</v>
      </c>
      <c r="U152" s="23"/>
      <c r="V152" s="24"/>
      <c r="W152" s="62" t="s">
        <v>245</v>
      </c>
    </row>
    <row r="153" spans="1:23" ht="23.45" customHeight="1">
      <c r="A153" s="35"/>
      <c r="B153" s="149"/>
      <c r="C153" s="35"/>
      <c r="D153" s="35"/>
      <c r="E153" s="36"/>
      <c r="F153" s="35"/>
      <c r="G153" s="37"/>
      <c r="H153" s="38"/>
      <c r="I153" s="39"/>
      <c r="J153" s="40"/>
      <c r="K153" s="41"/>
      <c r="L153" s="76"/>
      <c r="M153" s="14"/>
      <c r="N153" s="15"/>
      <c r="O153" s="256">
        <v>0</v>
      </c>
      <c r="P153" s="257" t="s">
        <v>207</v>
      </c>
      <c r="Q153" s="146"/>
      <c r="R153" s="146"/>
      <c r="S153" s="78">
        <v>0</v>
      </c>
      <c r="T153" s="49">
        <v>0</v>
      </c>
      <c r="U153" s="23"/>
      <c r="V153" s="24"/>
      <c r="W153" s="62" t="s">
        <v>207</v>
      </c>
    </row>
    <row r="154" spans="1:23" ht="23.45" customHeight="1">
      <c r="A154" s="35" t="s">
        <v>246</v>
      </c>
      <c r="B154" s="149" t="s">
        <v>10710</v>
      </c>
      <c r="C154" s="35" t="s">
        <v>58</v>
      </c>
      <c r="D154" s="35" t="s">
        <v>59</v>
      </c>
      <c r="E154" s="36" t="s">
        <v>8019</v>
      </c>
      <c r="F154" s="35" t="s">
        <v>7120</v>
      </c>
      <c r="G154" s="37" t="s">
        <v>7189</v>
      </c>
      <c r="H154" s="38">
        <v>8700</v>
      </c>
      <c r="I154" s="39">
        <v>5</v>
      </c>
      <c r="J154" s="40"/>
      <c r="K154" s="41"/>
      <c r="L154" s="76">
        <v>5</v>
      </c>
      <c r="M154" s="14"/>
      <c r="N154" s="15"/>
      <c r="O154" s="256">
        <v>5</v>
      </c>
      <c r="P154" s="257" t="s">
        <v>207</v>
      </c>
      <c r="Q154" s="146"/>
      <c r="R154" s="146"/>
      <c r="S154" s="78">
        <v>5</v>
      </c>
      <c r="T154" s="48">
        <v>43500</v>
      </c>
      <c r="U154" s="23"/>
      <c r="V154" s="24"/>
      <c r="W154" s="62" t="s">
        <v>4834</v>
      </c>
    </row>
    <row r="155" spans="1:23" ht="23.45" customHeight="1">
      <c r="A155" s="35" t="s">
        <v>246</v>
      </c>
      <c r="B155" s="35" t="s">
        <v>10710</v>
      </c>
      <c r="C155" s="35" t="s">
        <v>58</v>
      </c>
      <c r="D155" s="35" t="s">
        <v>59</v>
      </c>
      <c r="E155" s="36" t="s">
        <v>7617</v>
      </c>
      <c r="F155" s="35" t="s">
        <v>7120</v>
      </c>
      <c r="G155" s="37" t="s">
        <v>7618</v>
      </c>
      <c r="H155" s="38">
        <v>8700</v>
      </c>
      <c r="I155" s="39">
        <v>5</v>
      </c>
      <c r="J155" s="40"/>
      <c r="K155" s="41"/>
      <c r="L155" s="76">
        <v>5</v>
      </c>
      <c r="M155" s="14"/>
      <c r="N155" s="15"/>
      <c r="O155" s="256">
        <v>5</v>
      </c>
      <c r="P155" s="257" t="s">
        <v>207</v>
      </c>
      <c r="Q155" s="146"/>
      <c r="R155" s="146"/>
      <c r="S155" s="78">
        <v>5</v>
      </c>
      <c r="T155" s="48">
        <v>43500</v>
      </c>
      <c r="U155" s="23"/>
      <c r="V155" s="24"/>
      <c r="W155" s="62" t="s">
        <v>4834</v>
      </c>
    </row>
    <row r="156" spans="1:23" ht="23.45" customHeight="1">
      <c r="A156" s="35" t="s">
        <v>246</v>
      </c>
      <c r="B156" s="35" t="s">
        <v>10710</v>
      </c>
      <c r="C156" s="35" t="s">
        <v>58</v>
      </c>
      <c r="D156" s="35" t="s">
        <v>59</v>
      </c>
      <c r="E156" s="36" t="s">
        <v>7124</v>
      </c>
      <c r="F156" s="35" t="s">
        <v>7123</v>
      </c>
      <c r="G156" s="37" t="s">
        <v>7076</v>
      </c>
      <c r="H156" s="38">
        <v>13000</v>
      </c>
      <c r="I156" s="39">
        <v>1</v>
      </c>
      <c r="J156" s="40"/>
      <c r="K156" s="41"/>
      <c r="L156" s="76">
        <v>1</v>
      </c>
      <c r="M156" s="14"/>
      <c r="N156" s="15"/>
      <c r="O156" s="256">
        <v>1</v>
      </c>
      <c r="P156" s="257" t="s">
        <v>207</v>
      </c>
      <c r="Q156" s="146"/>
      <c r="R156" s="146"/>
      <c r="S156" s="78">
        <v>1</v>
      </c>
      <c r="T156" s="48">
        <v>13000</v>
      </c>
      <c r="U156" s="23"/>
      <c r="V156" s="24"/>
      <c r="W156" s="62" t="s">
        <v>4834</v>
      </c>
    </row>
    <row r="157" spans="1:23" ht="23.45" customHeight="1">
      <c r="A157" s="35" t="s">
        <v>246</v>
      </c>
      <c r="B157" s="35" t="s">
        <v>10710</v>
      </c>
      <c r="C157" s="35" t="s">
        <v>58</v>
      </c>
      <c r="D157" s="35" t="s">
        <v>59</v>
      </c>
      <c r="E157" s="36" t="s">
        <v>7918</v>
      </c>
      <c r="F157" s="35" t="s">
        <v>7123</v>
      </c>
      <c r="G157" s="37" t="s">
        <v>7064</v>
      </c>
      <c r="H157" s="38">
        <v>13000</v>
      </c>
      <c r="I157" s="39">
        <v>5</v>
      </c>
      <c r="J157" s="40"/>
      <c r="K157" s="41"/>
      <c r="L157" s="76">
        <v>3</v>
      </c>
      <c r="M157" s="14"/>
      <c r="N157" s="15"/>
      <c r="O157" s="256">
        <v>3</v>
      </c>
      <c r="P157" s="257" t="s">
        <v>207</v>
      </c>
      <c r="Q157" s="146" t="s">
        <v>12250</v>
      </c>
      <c r="R157" s="146"/>
      <c r="S157" s="78">
        <v>3</v>
      </c>
      <c r="T157" s="48">
        <v>39000</v>
      </c>
      <c r="U157" s="23"/>
      <c r="V157" s="24"/>
      <c r="W157" s="62" t="s">
        <v>4834</v>
      </c>
    </row>
    <row r="158" spans="1:23" ht="23.45" customHeight="1">
      <c r="A158" s="35" t="s">
        <v>246</v>
      </c>
      <c r="B158" s="35" t="s">
        <v>10710</v>
      </c>
      <c r="C158" s="35" t="s">
        <v>58</v>
      </c>
      <c r="D158" s="35" t="s">
        <v>59</v>
      </c>
      <c r="E158" s="36" t="s">
        <v>7125</v>
      </c>
      <c r="F158" s="35" t="s">
        <v>12082</v>
      </c>
      <c r="G158" s="37" t="s">
        <v>12083</v>
      </c>
      <c r="H158" s="38">
        <v>8000</v>
      </c>
      <c r="I158" s="39">
        <v>1</v>
      </c>
      <c r="J158" s="40"/>
      <c r="K158" s="41"/>
      <c r="L158" s="76">
        <v>1</v>
      </c>
      <c r="M158" s="14"/>
      <c r="N158" s="15"/>
      <c r="O158" s="256">
        <v>1</v>
      </c>
      <c r="P158" s="257" t="s">
        <v>207</v>
      </c>
      <c r="Q158" s="146"/>
      <c r="R158" s="146"/>
      <c r="S158" s="78">
        <v>1</v>
      </c>
      <c r="T158" s="48">
        <v>8000</v>
      </c>
      <c r="U158" s="23"/>
      <c r="V158" s="24"/>
      <c r="W158" s="62" t="s">
        <v>4834</v>
      </c>
    </row>
    <row r="159" spans="1:23" ht="23.45" customHeight="1">
      <c r="A159" s="35" t="s">
        <v>246</v>
      </c>
      <c r="B159" s="35" t="s">
        <v>10710</v>
      </c>
      <c r="C159" s="35" t="s">
        <v>58</v>
      </c>
      <c r="D159" s="35" t="s">
        <v>59</v>
      </c>
      <c r="E159" s="36" t="s">
        <v>7127</v>
      </c>
      <c r="F159" s="35" t="s">
        <v>7128</v>
      </c>
      <c r="G159" s="37" t="s">
        <v>5959</v>
      </c>
      <c r="H159" s="38">
        <v>13000</v>
      </c>
      <c r="I159" s="39">
        <v>2</v>
      </c>
      <c r="J159" s="40"/>
      <c r="K159" s="41"/>
      <c r="L159" s="76">
        <v>2</v>
      </c>
      <c r="M159" s="14"/>
      <c r="N159" s="15"/>
      <c r="O159" s="256">
        <v>2</v>
      </c>
      <c r="P159" s="257" t="s">
        <v>207</v>
      </c>
      <c r="Q159" s="146"/>
      <c r="R159" s="146"/>
      <c r="S159" s="78">
        <v>2</v>
      </c>
      <c r="T159" s="48">
        <v>26000</v>
      </c>
      <c r="U159" s="23"/>
      <c r="V159" s="24"/>
      <c r="W159" s="62" t="s">
        <v>4834</v>
      </c>
    </row>
    <row r="160" spans="1:23" ht="23.45" customHeight="1">
      <c r="A160" s="35" t="s">
        <v>246</v>
      </c>
      <c r="B160" s="67" t="s">
        <v>10710</v>
      </c>
      <c r="C160" s="35" t="s">
        <v>58</v>
      </c>
      <c r="D160" s="35" t="s">
        <v>59</v>
      </c>
      <c r="E160" s="36" t="s">
        <v>7134</v>
      </c>
      <c r="F160" s="35" t="s">
        <v>7132</v>
      </c>
      <c r="G160" s="37" t="s">
        <v>7064</v>
      </c>
      <c r="H160" s="38">
        <v>8000</v>
      </c>
      <c r="I160" s="39">
        <v>1</v>
      </c>
      <c r="J160" s="40"/>
      <c r="K160" s="41"/>
      <c r="L160" s="76">
        <v>1</v>
      </c>
      <c r="M160" s="14"/>
      <c r="N160" s="15"/>
      <c r="O160" s="256">
        <v>1</v>
      </c>
      <c r="P160" s="257" t="s">
        <v>207</v>
      </c>
      <c r="Q160" s="146"/>
      <c r="R160" s="146"/>
      <c r="S160" s="78">
        <v>1</v>
      </c>
      <c r="T160" s="48">
        <v>8000</v>
      </c>
      <c r="U160" s="23"/>
      <c r="V160" s="24"/>
      <c r="W160" s="62" t="s">
        <v>4834</v>
      </c>
    </row>
    <row r="161" spans="1:23" ht="23.45" customHeight="1">
      <c r="A161" s="35" t="s">
        <v>246</v>
      </c>
      <c r="B161" s="67" t="s">
        <v>10710</v>
      </c>
      <c r="C161" s="35" t="s">
        <v>58</v>
      </c>
      <c r="D161" s="35" t="s">
        <v>59</v>
      </c>
      <c r="E161" s="36" t="s">
        <v>9450</v>
      </c>
      <c r="F161" s="35" t="s">
        <v>7139</v>
      </c>
      <c r="G161" s="37" t="s">
        <v>7076</v>
      </c>
      <c r="H161" s="38">
        <v>8000</v>
      </c>
      <c r="I161" s="39">
        <v>1</v>
      </c>
      <c r="J161" s="40"/>
      <c r="K161" s="41"/>
      <c r="L161" s="76">
        <v>1</v>
      </c>
      <c r="M161" s="14"/>
      <c r="N161" s="15"/>
      <c r="O161" s="256">
        <v>1</v>
      </c>
      <c r="P161" s="257" t="s">
        <v>207</v>
      </c>
      <c r="Q161" s="146"/>
      <c r="R161" s="146"/>
      <c r="S161" s="78">
        <v>1</v>
      </c>
      <c r="T161" s="48">
        <v>8000</v>
      </c>
      <c r="U161" s="23"/>
      <c r="V161" s="24"/>
      <c r="W161" s="62" t="s">
        <v>4834</v>
      </c>
    </row>
    <row r="162" spans="1:23" ht="23.45" customHeight="1">
      <c r="A162" s="35" t="s">
        <v>246</v>
      </c>
      <c r="B162" s="67" t="s">
        <v>10710</v>
      </c>
      <c r="C162" s="35" t="s">
        <v>58</v>
      </c>
      <c r="D162" s="35" t="s">
        <v>59</v>
      </c>
      <c r="E162" s="36" t="s">
        <v>7919</v>
      </c>
      <c r="F162" s="35" t="s">
        <v>7623</v>
      </c>
      <c r="G162" s="37" t="s">
        <v>6875</v>
      </c>
      <c r="H162" s="38">
        <v>9000</v>
      </c>
      <c r="I162" s="39">
        <v>5</v>
      </c>
      <c r="J162" s="40"/>
      <c r="K162" s="41"/>
      <c r="L162" s="76">
        <v>5</v>
      </c>
      <c r="M162" s="14"/>
      <c r="N162" s="15"/>
      <c r="O162" s="256">
        <v>5</v>
      </c>
      <c r="P162" s="257" t="s">
        <v>207</v>
      </c>
      <c r="Q162" s="146"/>
      <c r="R162" s="146"/>
      <c r="S162" s="78">
        <v>5</v>
      </c>
      <c r="T162" s="48">
        <v>45000</v>
      </c>
      <c r="U162" s="23"/>
      <c r="V162" s="24"/>
      <c r="W162" s="62" t="s">
        <v>4834</v>
      </c>
    </row>
    <row r="163" spans="1:23" ht="23.45" customHeight="1">
      <c r="A163" s="35" t="s">
        <v>246</v>
      </c>
      <c r="B163" s="35" t="s">
        <v>10710</v>
      </c>
      <c r="C163" s="35" t="s">
        <v>58</v>
      </c>
      <c r="D163" s="35" t="s">
        <v>59</v>
      </c>
      <c r="E163" s="36" t="s">
        <v>7787</v>
      </c>
      <c r="F163" s="35" t="s">
        <v>7623</v>
      </c>
      <c r="G163" s="37" t="s">
        <v>7064</v>
      </c>
      <c r="H163" s="38">
        <v>9000</v>
      </c>
      <c r="I163" s="39">
        <v>5</v>
      </c>
      <c r="J163" s="40"/>
      <c r="K163" s="41"/>
      <c r="L163" s="76">
        <v>5</v>
      </c>
      <c r="M163" s="14"/>
      <c r="N163" s="15"/>
      <c r="O163" s="256">
        <v>5</v>
      </c>
      <c r="P163" s="257" t="s">
        <v>207</v>
      </c>
      <c r="Q163" s="146"/>
      <c r="R163" s="146"/>
      <c r="S163" s="78">
        <v>5</v>
      </c>
      <c r="T163" s="48">
        <v>45000</v>
      </c>
      <c r="U163" s="23"/>
      <c r="V163" s="24"/>
      <c r="W163" s="62" t="s">
        <v>4834</v>
      </c>
    </row>
    <row r="164" spans="1:23" ht="23.45" customHeight="1">
      <c r="A164" s="35" t="s">
        <v>246</v>
      </c>
      <c r="B164" s="35" t="s">
        <v>10710</v>
      </c>
      <c r="C164" s="35" t="s">
        <v>58</v>
      </c>
      <c r="D164" s="35" t="s">
        <v>59</v>
      </c>
      <c r="E164" s="36" t="s">
        <v>7788</v>
      </c>
      <c r="F164" s="35" t="s">
        <v>7625</v>
      </c>
      <c r="G164" s="37" t="s">
        <v>7121</v>
      </c>
      <c r="H164" s="38">
        <v>10700</v>
      </c>
      <c r="I164" s="39">
        <v>1</v>
      </c>
      <c r="J164" s="40"/>
      <c r="K164" s="41"/>
      <c r="L164" s="76">
        <v>1</v>
      </c>
      <c r="M164" s="14"/>
      <c r="N164" s="15"/>
      <c r="O164" s="256">
        <v>1</v>
      </c>
      <c r="P164" s="257" t="s">
        <v>207</v>
      </c>
      <c r="Q164" s="146"/>
      <c r="R164" s="146"/>
      <c r="S164" s="78">
        <v>1</v>
      </c>
      <c r="T164" s="48">
        <v>10700</v>
      </c>
      <c r="U164" s="23"/>
      <c r="V164" s="24"/>
      <c r="W164" s="62" t="s">
        <v>4834</v>
      </c>
    </row>
    <row r="165" spans="1:23" ht="23.45" customHeight="1">
      <c r="A165" s="16" t="s">
        <v>56</v>
      </c>
      <c r="B165" s="16" t="s">
        <v>10710</v>
      </c>
      <c r="C165" s="16" t="s">
        <v>58</v>
      </c>
      <c r="D165" s="16" t="s">
        <v>59</v>
      </c>
      <c r="E165" s="25" t="s">
        <v>5059</v>
      </c>
      <c r="F165" s="16" t="s">
        <v>5978</v>
      </c>
      <c r="G165" s="26" t="s">
        <v>5993</v>
      </c>
      <c r="H165" s="27">
        <v>8700</v>
      </c>
      <c r="I165" s="28"/>
      <c r="J165" s="29"/>
      <c r="K165" s="84">
        <v>1</v>
      </c>
      <c r="L165" s="77"/>
      <c r="M165" s="10"/>
      <c r="N165" s="11"/>
      <c r="O165" s="256">
        <v>0</v>
      </c>
      <c r="P165" s="257" t="s">
        <v>207</v>
      </c>
      <c r="Q165" s="231" t="s">
        <v>52</v>
      </c>
      <c r="R165" s="147" t="s">
        <v>11523</v>
      </c>
      <c r="S165" s="78">
        <v>0</v>
      </c>
      <c r="T165" s="48">
        <v>-8700</v>
      </c>
      <c r="U165" s="23"/>
      <c r="V165" s="24"/>
      <c r="W165" s="62" t="s">
        <v>4834</v>
      </c>
    </row>
    <row r="166" spans="1:23" ht="23.45" customHeight="1">
      <c r="A166" s="16" t="s">
        <v>56</v>
      </c>
      <c r="B166" s="16" t="s">
        <v>10710</v>
      </c>
      <c r="C166" s="16" t="s">
        <v>58</v>
      </c>
      <c r="D166" s="16" t="s">
        <v>59</v>
      </c>
      <c r="E166" s="25" t="s">
        <v>5060</v>
      </c>
      <c r="F166" s="16" t="s">
        <v>5978</v>
      </c>
      <c r="G166" s="26" t="s">
        <v>5992</v>
      </c>
      <c r="H166" s="27">
        <v>8700</v>
      </c>
      <c r="I166" s="28"/>
      <c r="J166" s="29"/>
      <c r="K166" s="84">
        <v>1</v>
      </c>
      <c r="L166" s="77"/>
      <c r="M166" s="10"/>
      <c r="N166" s="11"/>
      <c r="O166" s="256">
        <v>0</v>
      </c>
      <c r="P166" s="257" t="s">
        <v>207</v>
      </c>
      <c r="Q166" s="231" t="s">
        <v>52</v>
      </c>
      <c r="R166" s="147" t="s">
        <v>11523</v>
      </c>
      <c r="S166" s="78">
        <v>0</v>
      </c>
      <c r="T166" s="48">
        <v>-8700</v>
      </c>
      <c r="U166" s="23"/>
      <c r="V166" s="24"/>
      <c r="W166" s="62" t="s">
        <v>4834</v>
      </c>
    </row>
    <row r="167" spans="1:23" ht="23.45" customHeight="1">
      <c r="A167" s="16" t="s">
        <v>56</v>
      </c>
      <c r="B167" s="16" t="s">
        <v>10710</v>
      </c>
      <c r="C167" s="16" t="s">
        <v>58</v>
      </c>
      <c r="D167" s="16" t="s">
        <v>59</v>
      </c>
      <c r="E167" s="25" t="s">
        <v>5060</v>
      </c>
      <c r="F167" s="16" t="s">
        <v>5978</v>
      </c>
      <c r="G167" s="26" t="s">
        <v>5992</v>
      </c>
      <c r="H167" s="27">
        <v>8700</v>
      </c>
      <c r="I167" s="28"/>
      <c r="J167" s="29"/>
      <c r="K167" s="84">
        <v>5</v>
      </c>
      <c r="L167" s="77"/>
      <c r="M167" s="10"/>
      <c r="N167" s="11"/>
      <c r="O167" s="256">
        <v>0</v>
      </c>
      <c r="P167" s="257" t="s">
        <v>207</v>
      </c>
      <c r="Q167" s="231" t="s">
        <v>52</v>
      </c>
      <c r="R167" s="147" t="s">
        <v>11528</v>
      </c>
      <c r="S167" s="78">
        <v>0</v>
      </c>
      <c r="T167" s="48">
        <v>-43500</v>
      </c>
      <c r="U167" s="23"/>
      <c r="V167" s="24"/>
      <c r="W167" s="62" t="s">
        <v>4834</v>
      </c>
    </row>
    <row r="168" spans="1:23" ht="23.45" customHeight="1">
      <c r="A168" s="16" t="s">
        <v>56</v>
      </c>
      <c r="B168" s="16" t="s">
        <v>10710</v>
      </c>
      <c r="C168" s="16" t="s">
        <v>58</v>
      </c>
      <c r="D168" s="16" t="s">
        <v>59</v>
      </c>
      <c r="E168" s="25" t="s">
        <v>5060</v>
      </c>
      <c r="F168" s="16" t="s">
        <v>5978</v>
      </c>
      <c r="G168" s="26" t="s">
        <v>5992</v>
      </c>
      <c r="H168" s="27">
        <v>8700</v>
      </c>
      <c r="I168" s="28"/>
      <c r="J168" s="29"/>
      <c r="K168" s="12">
        <v>3</v>
      </c>
      <c r="L168" s="77"/>
      <c r="M168" s="10"/>
      <c r="N168" s="11"/>
      <c r="O168" s="256">
        <v>0</v>
      </c>
      <c r="P168" s="257" t="s">
        <v>207</v>
      </c>
      <c r="Q168" s="233" t="s">
        <v>36</v>
      </c>
      <c r="R168" s="147" t="s">
        <v>11756</v>
      </c>
      <c r="S168" s="78">
        <v>0</v>
      </c>
      <c r="T168" s="48">
        <v>0</v>
      </c>
      <c r="U168" s="23"/>
      <c r="V168" s="24"/>
      <c r="W168" s="62" t="s">
        <v>4834</v>
      </c>
    </row>
    <row r="169" spans="1:23" ht="23.45" customHeight="1">
      <c r="A169" s="16" t="s">
        <v>56</v>
      </c>
      <c r="B169" s="16" t="s">
        <v>10710</v>
      </c>
      <c r="C169" s="16" t="s">
        <v>58</v>
      </c>
      <c r="D169" s="16" t="s">
        <v>59</v>
      </c>
      <c r="E169" s="25" t="s">
        <v>5061</v>
      </c>
      <c r="F169" s="16" t="s">
        <v>5978</v>
      </c>
      <c r="G169" s="26" t="s">
        <v>6101</v>
      </c>
      <c r="H169" s="27">
        <v>8700</v>
      </c>
      <c r="I169" s="28"/>
      <c r="J169" s="29"/>
      <c r="K169" s="12">
        <v>1</v>
      </c>
      <c r="L169" s="77"/>
      <c r="M169" s="10"/>
      <c r="N169" s="11"/>
      <c r="O169" s="256">
        <v>0</v>
      </c>
      <c r="P169" s="257" t="s">
        <v>207</v>
      </c>
      <c r="Q169" s="233" t="s">
        <v>36</v>
      </c>
      <c r="R169" s="147" t="s">
        <v>11756</v>
      </c>
      <c r="S169" s="78">
        <v>0</v>
      </c>
      <c r="T169" s="48">
        <v>0</v>
      </c>
      <c r="U169" s="23"/>
      <c r="V169" s="24"/>
      <c r="W169" s="62" t="s">
        <v>4834</v>
      </c>
    </row>
    <row r="170" spans="1:23" ht="23.45" customHeight="1">
      <c r="A170" s="16" t="s">
        <v>56</v>
      </c>
      <c r="B170" s="16" t="s">
        <v>10710</v>
      </c>
      <c r="C170" s="16" t="s">
        <v>58</v>
      </c>
      <c r="D170" s="16" t="s">
        <v>59</v>
      </c>
      <c r="E170" s="25" t="s">
        <v>6078</v>
      </c>
      <c r="F170" s="16" t="s">
        <v>6077</v>
      </c>
      <c r="G170" s="26" t="s">
        <v>60</v>
      </c>
      <c r="H170" s="27">
        <v>13000</v>
      </c>
      <c r="I170" s="28"/>
      <c r="J170" s="29"/>
      <c r="K170" s="84">
        <v>1</v>
      </c>
      <c r="L170" s="77"/>
      <c r="M170" s="10"/>
      <c r="N170" s="11"/>
      <c r="O170" s="256">
        <v>0</v>
      </c>
      <c r="P170" s="257" t="s">
        <v>207</v>
      </c>
      <c r="Q170" s="231" t="s">
        <v>52</v>
      </c>
      <c r="R170" s="147" t="s">
        <v>11523</v>
      </c>
      <c r="S170" s="78">
        <v>0</v>
      </c>
      <c r="T170" s="48">
        <v>-13000</v>
      </c>
      <c r="U170" s="23"/>
      <c r="V170" s="24"/>
      <c r="W170" s="62" t="s">
        <v>4834</v>
      </c>
    </row>
    <row r="171" spans="1:23" ht="23.45" customHeight="1">
      <c r="A171" s="16" t="s">
        <v>56</v>
      </c>
      <c r="B171" s="16" t="s">
        <v>10710</v>
      </c>
      <c r="C171" s="16" t="s">
        <v>58</v>
      </c>
      <c r="D171" s="16" t="s">
        <v>59</v>
      </c>
      <c r="E171" s="25" t="s">
        <v>11704</v>
      </c>
      <c r="F171" s="16" t="s">
        <v>5219</v>
      </c>
      <c r="G171" s="26" t="s">
        <v>131</v>
      </c>
      <c r="H171" s="27">
        <v>8000</v>
      </c>
      <c r="I171" s="28"/>
      <c r="J171" s="29"/>
      <c r="K171" s="12">
        <v>2</v>
      </c>
      <c r="L171" s="77"/>
      <c r="M171" s="10"/>
      <c r="N171" s="11"/>
      <c r="O171" s="256">
        <v>0</v>
      </c>
      <c r="P171" s="257" t="s">
        <v>207</v>
      </c>
      <c r="Q171" s="233" t="s">
        <v>36</v>
      </c>
      <c r="R171" s="147" t="s">
        <v>11761</v>
      </c>
      <c r="S171" s="78">
        <v>0</v>
      </c>
      <c r="T171" s="48">
        <v>0</v>
      </c>
      <c r="U171" s="23"/>
      <c r="V171" s="24"/>
      <c r="W171" s="62" t="s">
        <v>4834</v>
      </c>
    </row>
    <row r="172" spans="1:23" ht="23.45" customHeight="1">
      <c r="A172" s="16" t="s">
        <v>56</v>
      </c>
      <c r="B172" s="16" t="s">
        <v>10710</v>
      </c>
      <c r="C172" s="16" t="s">
        <v>58</v>
      </c>
      <c r="D172" s="16" t="s">
        <v>59</v>
      </c>
      <c r="E172" s="25" t="s">
        <v>5105</v>
      </c>
      <c r="F172" s="16" t="s">
        <v>5104</v>
      </c>
      <c r="G172" s="26" t="s">
        <v>35</v>
      </c>
      <c r="H172" s="27">
        <v>8000</v>
      </c>
      <c r="I172" s="28"/>
      <c r="J172" s="29"/>
      <c r="K172" s="84">
        <v>1</v>
      </c>
      <c r="L172" s="77"/>
      <c r="M172" s="10"/>
      <c r="N172" s="11"/>
      <c r="O172" s="256">
        <v>0</v>
      </c>
      <c r="P172" s="257" t="s">
        <v>207</v>
      </c>
      <c r="Q172" s="231" t="s">
        <v>52</v>
      </c>
      <c r="R172" s="147" t="s">
        <v>11523</v>
      </c>
      <c r="S172" s="78">
        <v>0</v>
      </c>
      <c r="T172" s="48">
        <v>-8000</v>
      </c>
      <c r="U172" s="23"/>
      <c r="V172" s="24"/>
      <c r="W172" s="62" t="s">
        <v>4834</v>
      </c>
    </row>
    <row r="173" spans="1:23" ht="23.45" customHeight="1">
      <c r="A173" s="16" t="s">
        <v>56</v>
      </c>
      <c r="B173" s="16" t="s">
        <v>10710</v>
      </c>
      <c r="C173" s="16" t="s">
        <v>58</v>
      </c>
      <c r="D173" s="16" t="s">
        <v>59</v>
      </c>
      <c r="E173" s="25" t="s">
        <v>5105</v>
      </c>
      <c r="F173" s="16" t="s">
        <v>5104</v>
      </c>
      <c r="G173" s="26" t="s">
        <v>35</v>
      </c>
      <c r="H173" s="27">
        <v>8000</v>
      </c>
      <c r="I173" s="28"/>
      <c r="J173" s="29"/>
      <c r="K173" s="84">
        <v>1</v>
      </c>
      <c r="L173" s="77"/>
      <c r="M173" s="10"/>
      <c r="N173" s="11"/>
      <c r="O173" s="256">
        <v>0</v>
      </c>
      <c r="P173" s="257" t="s">
        <v>207</v>
      </c>
      <c r="Q173" s="231" t="s">
        <v>52</v>
      </c>
      <c r="R173" s="147" t="s">
        <v>11523</v>
      </c>
      <c r="S173" s="78">
        <v>0</v>
      </c>
      <c r="T173" s="48">
        <v>-8000</v>
      </c>
      <c r="U173" s="23"/>
      <c r="V173" s="24"/>
      <c r="W173" s="62" t="s">
        <v>4834</v>
      </c>
    </row>
    <row r="174" spans="1:23" ht="23.45" customHeight="1">
      <c r="A174" s="16" t="s">
        <v>56</v>
      </c>
      <c r="B174" s="16" t="s">
        <v>10710</v>
      </c>
      <c r="C174" s="16" t="s">
        <v>58</v>
      </c>
      <c r="D174" s="16" t="s">
        <v>59</v>
      </c>
      <c r="E174" s="25" t="s">
        <v>5060</v>
      </c>
      <c r="F174" s="16" t="s">
        <v>5978</v>
      </c>
      <c r="G174" s="26" t="s">
        <v>5992</v>
      </c>
      <c r="H174" s="27">
        <v>8700</v>
      </c>
      <c r="I174" s="28"/>
      <c r="J174" s="29"/>
      <c r="K174" s="12">
        <v>4</v>
      </c>
      <c r="L174" s="77"/>
      <c r="M174" s="10"/>
      <c r="N174" s="11"/>
      <c r="O174" s="288">
        <v>0</v>
      </c>
      <c r="P174" s="289" t="s">
        <v>207</v>
      </c>
      <c r="Q174" s="233"/>
      <c r="R174" s="147" t="s">
        <v>12033</v>
      </c>
      <c r="S174" s="78">
        <v>0</v>
      </c>
      <c r="T174" s="48">
        <v>0</v>
      </c>
      <c r="U174" s="23"/>
      <c r="V174" s="24"/>
      <c r="W174" s="62" t="s">
        <v>4834</v>
      </c>
    </row>
    <row r="175" spans="1:23" ht="23.45" customHeight="1">
      <c r="A175" s="16" t="s">
        <v>56</v>
      </c>
      <c r="B175" s="16" t="s">
        <v>10710</v>
      </c>
      <c r="C175" s="16" t="s">
        <v>58</v>
      </c>
      <c r="D175" s="16" t="s">
        <v>59</v>
      </c>
      <c r="E175" s="25" t="s">
        <v>5061</v>
      </c>
      <c r="F175" s="16" t="s">
        <v>5978</v>
      </c>
      <c r="G175" s="26" t="s">
        <v>6101</v>
      </c>
      <c r="H175" s="27">
        <v>8700</v>
      </c>
      <c r="I175" s="28"/>
      <c r="J175" s="29"/>
      <c r="K175" s="12">
        <v>1</v>
      </c>
      <c r="L175" s="77"/>
      <c r="M175" s="10"/>
      <c r="N175" s="11"/>
      <c r="O175" s="288">
        <v>0</v>
      </c>
      <c r="P175" s="289" t="s">
        <v>207</v>
      </c>
      <c r="Q175" s="233"/>
      <c r="R175" s="147" t="s">
        <v>12033</v>
      </c>
      <c r="S175" s="78">
        <v>0</v>
      </c>
      <c r="T175" s="48">
        <v>0</v>
      </c>
      <c r="U175" s="23"/>
      <c r="V175" s="24"/>
      <c r="W175" s="62" t="s">
        <v>4834</v>
      </c>
    </row>
    <row r="176" spans="1:23" ht="23.45" customHeight="1">
      <c r="A176" s="16" t="s">
        <v>56</v>
      </c>
      <c r="B176" s="16" t="s">
        <v>10710</v>
      </c>
      <c r="C176" s="16" t="s">
        <v>58</v>
      </c>
      <c r="D176" s="16" t="s">
        <v>59</v>
      </c>
      <c r="E176" s="25" t="s">
        <v>6078</v>
      </c>
      <c r="F176" s="16" t="s">
        <v>6077</v>
      </c>
      <c r="G176" s="26" t="s">
        <v>60</v>
      </c>
      <c r="H176" s="27">
        <v>13000</v>
      </c>
      <c r="I176" s="28"/>
      <c r="J176" s="29"/>
      <c r="K176" s="12">
        <v>1</v>
      </c>
      <c r="L176" s="77"/>
      <c r="M176" s="10"/>
      <c r="N176" s="11"/>
      <c r="O176" s="288">
        <v>0</v>
      </c>
      <c r="P176" s="289" t="s">
        <v>207</v>
      </c>
      <c r="Q176" s="233"/>
      <c r="R176" s="147" t="s">
        <v>12033</v>
      </c>
      <c r="S176" s="78">
        <v>0</v>
      </c>
      <c r="T176" s="48">
        <v>0</v>
      </c>
      <c r="U176" s="23"/>
      <c r="V176" s="24"/>
      <c r="W176" s="62" t="s">
        <v>4834</v>
      </c>
    </row>
    <row r="177" spans="1:23" ht="23.45" customHeight="1">
      <c r="A177" s="30" t="s">
        <v>56</v>
      </c>
      <c r="B177" s="69" t="s">
        <v>10710</v>
      </c>
      <c r="C177" s="30" t="s">
        <v>58</v>
      </c>
      <c r="D177" s="30" t="s">
        <v>59</v>
      </c>
      <c r="E177" s="31" t="s">
        <v>5105</v>
      </c>
      <c r="F177" s="30" t="s">
        <v>5104</v>
      </c>
      <c r="G177" s="32" t="s">
        <v>35</v>
      </c>
      <c r="H177" s="33">
        <v>8000</v>
      </c>
      <c r="I177" s="39"/>
      <c r="J177" s="40"/>
      <c r="K177" s="34">
        <v>1</v>
      </c>
      <c r="L177" s="76"/>
      <c r="M177" s="14"/>
      <c r="N177" s="15"/>
      <c r="O177" s="256">
        <v>0</v>
      </c>
      <c r="P177" s="257" t="s">
        <v>207</v>
      </c>
      <c r="Q177" s="146"/>
      <c r="R177" s="217" t="s">
        <v>12351</v>
      </c>
      <c r="S177" s="78">
        <v>0</v>
      </c>
      <c r="T177" s="49">
        <v>0</v>
      </c>
      <c r="U177" s="23"/>
      <c r="V177" s="24"/>
      <c r="W177" s="62" t="s">
        <v>4834</v>
      </c>
    </row>
    <row r="178" spans="1:23" ht="23.45" customHeight="1">
      <c r="A178" s="30" t="s">
        <v>56</v>
      </c>
      <c r="B178" s="69" t="s">
        <v>10710</v>
      </c>
      <c r="C178" s="30" t="s">
        <v>58</v>
      </c>
      <c r="D178" s="30" t="s">
        <v>59</v>
      </c>
      <c r="E178" s="31" t="s">
        <v>6078</v>
      </c>
      <c r="F178" s="30" t="s">
        <v>6077</v>
      </c>
      <c r="G178" s="32" t="s">
        <v>60</v>
      </c>
      <c r="H178" s="33">
        <v>13000</v>
      </c>
      <c r="I178" s="39"/>
      <c r="J178" s="40"/>
      <c r="K178" s="34">
        <v>1</v>
      </c>
      <c r="L178" s="76"/>
      <c r="M178" s="14"/>
      <c r="N178" s="15"/>
      <c r="O178" s="256">
        <v>0</v>
      </c>
      <c r="P178" s="257" t="s">
        <v>207</v>
      </c>
      <c r="Q178" s="146"/>
      <c r="R178" s="217" t="s">
        <v>12351</v>
      </c>
      <c r="S178" s="78">
        <v>0</v>
      </c>
      <c r="T178" s="49">
        <v>0</v>
      </c>
      <c r="U178" s="23"/>
      <c r="V178" s="24"/>
      <c r="W178" s="62" t="s">
        <v>4834</v>
      </c>
    </row>
    <row r="179" spans="1:23" ht="23.45" customHeight="1">
      <c r="A179" s="30"/>
      <c r="B179" s="30"/>
      <c r="C179" s="30"/>
      <c r="D179" s="30"/>
      <c r="E179" s="31"/>
      <c r="F179" s="30"/>
      <c r="G179" s="32"/>
      <c r="H179" s="33"/>
      <c r="I179" s="39"/>
      <c r="J179" s="40"/>
      <c r="K179" s="34"/>
      <c r="L179" s="77"/>
      <c r="M179" s="10"/>
      <c r="N179" s="11"/>
      <c r="O179" s="256">
        <v>0</v>
      </c>
      <c r="P179" s="257" t="s">
        <v>207</v>
      </c>
      <c r="Q179" s="233"/>
      <c r="R179" s="217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35" t="s">
        <v>1939</v>
      </c>
      <c r="B180" s="35" t="s">
        <v>10755</v>
      </c>
      <c r="C180" s="35" t="s">
        <v>586</v>
      </c>
      <c r="D180" s="35" t="s">
        <v>587</v>
      </c>
      <c r="E180" s="36" t="s">
        <v>7145</v>
      </c>
      <c r="F180" s="35" t="s">
        <v>7144</v>
      </c>
      <c r="G180" s="37" t="s">
        <v>7104</v>
      </c>
      <c r="H180" s="38">
        <v>18000</v>
      </c>
      <c r="I180" s="39"/>
      <c r="J180" s="40">
        <v>5</v>
      </c>
      <c r="K180" s="41"/>
      <c r="L180" s="76"/>
      <c r="M180" s="14">
        <v>5</v>
      </c>
      <c r="N180" s="15"/>
      <c r="O180" s="256">
        <v>5</v>
      </c>
      <c r="P180" s="257" t="s">
        <v>207</v>
      </c>
      <c r="Q180" s="146"/>
      <c r="R180" s="146" t="s">
        <v>143</v>
      </c>
      <c r="S180" s="78">
        <v>5</v>
      </c>
      <c r="T180" s="48">
        <v>0</v>
      </c>
      <c r="U180" s="23">
        <v>90000</v>
      </c>
      <c r="V180" s="24">
        <v>45882</v>
      </c>
      <c r="W180" s="62" t="s">
        <v>589</v>
      </c>
    </row>
    <row r="181" spans="1:23" ht="23.45" customHeight="1">
      <c r="A181" s="35" t="s">
        <v>1939</v>
      </c>
      <c r="B181" s="67" t="s">
        <v>10755</v>
      </c>
      <c r="C181" s="35" t="s">
        <v>586</v>
      </c>
      <c r="D181" s="35" t="s">
        <v>587</v>
      </c>
      <c r="E181" s="36" t="s">
        <v>7143</v>
      </c>
      <c r="F181" s="35" t="s">
        <v>7144</v>
      </c>
      <c r="G181" s="37" t="s">
        <v>7102</v>
      </c>
      <c r="H181" s="38">
        <v>18000</v>
      </c>
      <c r="I181" s="39"/>
      <c r="J181" s="40">
        <v>10</v>
      </c>
      <c r="K181" s="41"/>
      <c r="L181" s="76"/>
      <c r="M181" s="14"/>
      <c r="N181" s="15"/>
      <c r="O181" s="256">
        <v>0</v>
      </c>
      <c r="P181" s="257"/>
      <c r="Q181" s="146"/>
      <c r="R181" s="146" t="s">
        <v>11496</v>
      </c>
      <c r="S181" s="78">
        <v>0</v>
      </c>
      <c r="T181" s="48">
        <v>0</v>
      </c>
      <c r="U181" s="23">
        <v>360000</v>
      </c>
      <c r="V181" s="24">
        <v>45881</v>
      </c>
      <c r="W181" s="62" t="s">
        <v>589</v>
      </c>
    </row>
    <row r="182" spans="1:23" ht="23.45" customHeight="1">
      <c r="A182" s="35" t="s">
        <v>1939</v>
      </c>
      <c r="B182" s="67" t="s">
        <v>10755</v>
      </c>
      <c r="C182" s="35" t="s">
        <v>586</v>
      </c>
      <c r="D182" s="35" t="s">
        <v>587</v>
      </c>
      <c r="E182" s="36" t="s">
        <v>7143</v>
      </c>
      <c r="F182" s="35" t="s">
        <v>7144</v>
      </c>
      <c r="G182" s="37" t="s">
        <v>7102</v>
      </c>
      <c r="H182" s="38">
        <v>18000</v>
      </c>
      <c r="I182" s="39"/>
      <c r="J182" s="40">
        <v>10</v>
      </c>
      <c r="K182" s="41"/>
      <c r="L182" s="76"/>
      <c r="M182" s="14">
        <v>10</v>
      </c>
      <c r="N182" s="15"/>
      <c r="O182" s="256">
        <v>10</v>
      </c>
      <c r="P182" s="257" t="s">
        <v>207</v>
      </c>
      <c r="Q182" s="146"/>
      <c r="R182" s="146" t="s">
        <v>11496</v>
      </c>
      <c r="S182" s="78">
        <v>10</v>
      </c>
      <c r="T182" s="48">
        <v>0</v>
      </c>
      <c r="U182" s="23">
        <v>360000</v>
      </c>
      <c r="V182" s="24">
        <v>45881</v>
      </c>
      <c r="W182" s="62" t="s">
        <v>589</v>
      </c>
    </row>
    <row r="183" spans="1:23" ht="23.45" customHeight="1">
      <c r="A183" s="35" t="s">
        <v>1939</v>
      </c>
      <c r="B183" s="35" t="s">
        <v>10755</v>
      </c>
      <c r="C183" s="35" t="s">
        <v>586</v>
      </c>
      <c r="D183" s="35" t="s">
        <v>587</v>
      </c>
      <c r="E183" s="36" t="s">
        <v>11589</v>
      </c>
      <c r="F183" s="35" t="s">
        <v>7144</v>
      </c>
      <c r="G183" s="37" t="s">
        <v>7148</v>
      </c>
      <c r="H183" s="38">
        <v>18000</v>
      </c>
      <c r="I183" s="39"/>
      <c r="J183" s="40">
        <v>3</v>
      </c>
      <c r="K183" s="41"/>
      <c r="L183" s="76"/>
      <c r="M183" s="14"/>
      <c r="N183" s="15"/>
      <c r="O183" s="256">
        <v>0</v>
      </c>
      <c r="P183" s="257" t="s">
        <v>207</v>
      </c>
      <c r="Q183" s="146"/>
      <c r="R183" s="146" t="s">
        <v>144</v>
      </c>
      <c r="S183" s="78">
        <v>0</v>
      </c>
      <c r="T183" s="48">
        <v>0</v>
      </c>
      <c r="U183" s="23">
        <v>54000</v>
      </c>
      <c r="V183" s="24">
        <v>45883</v>
      </c>
      <c r="W183" s="62" t="s">
        <v>589</v>
      </c>
    </row>
    <row r="184" spans="1:23" ht="23.45" customHeight="1">
      <c r="A184" s="35" t="s">
        <v>1939</v>
      </c>
      <c r="B184" s="35" t="s">
        <v>10755</v>
      </c>
      <c r="C184" s="35" t="s">
        <v>586</v>
      </c>
      <c r="D184" s="35" t="s">
        <v>587</v>
      </c>
      <c r="E184" s="36" t="s">
        <v>11293</v>
      </c>
      <c r="F184" s="35" t="s">
        <v>7144</v>
      </c>
      <c r="G184" s="37" t="s">
        <v>7147</v>
      </c>
      <c r="H184" s="38">
        <v>18000</v>
      </c>
      <c r="I184" s="39"/>
      <c r="J184" s="40">
        <v>5</v>
      </c>
      <c r="K184" s="41"/>
      <c r="L184" s="76"/>
      <c r="M184" s="14"/>
      <c r="N184" s="15"/>
      <c r="O184" s="256">
        <v>0</v>
      </c>
      <c r="P184" s="257" t="s">
        <v>207</v>
      </c>
      <c r="Q184" s="146" t="s">
        <v>12252</v>
      </c>
      <c r="R184" s="146" t="s">
        <v>143</v>
      </c>
      <c r="S184" s="78">
        <v>0</v>
      </c>
      <c r="T184" s="48">
        <v>0</v>
      </c>
      <c r="U184" s="23">
        <v>90000</v>
      </c>
      <c r="V184" s="24">
        <v>45883</v>
      </c>
      <c r="W184" s="62" t="s">
        <v>589</v>
      </c>
    </row>
    <row r="185" spans="1:23" ht="23.45" customHeight="1">
      <c r="A185" s="35" t="s">
        <v>1939</v>
      </c>
      <c r="B185" s="35" t="s">
        <v>10755</v>
      </c>
      <c r="C185" s="35" t="s">
        <v>586</v>
      </c>
      <c r="D185" s="35" t="s">
        <v>587</v>
      </c>
      <c r="E185" s="36" t="s">
        <v>7150</v>
      </c>
      <c r="F185" s="35" t="s">
        <v>7144</v>
      </c>
      <c r="G185" s="37" t="s">
        <v>7151</v>
      </c>
      <c r="H185" s="38">
        <v>18000</v>
      </c>
      <c r="I185" s="39"/>
      <c r="J185" s="40">
        <v>5</v>
      </c>
      <c r="K185" s="41"/>
      <c r="L185" s="76"/>
      <c r="M185" s="14">
        <v>5</v>
      </c>
      <c r="N185" s="15"/>
      <c r="O185" s="256">
        <v>5</v>
      </c>
      <c r="P185" s="257" t="s">
        <v>207</v>
      </c>
      <c r="Q185" s="146"/>
      <c r="R185" s="146" t="s">
        <v>143</v>
      </c>
      <c r="S185" s="78">
        <v>5</v>
      </c>
      <c r="T185" s="48">
        <v>0</v>
      </c>
      <c r="U185" s="23">
        <v>90000</v>
      </c>
      <c r="V185" s="24">
        <v>45883</v>
      </c>
      <c r="W185" s="62" t="s">
        <v>589</v>
      </c>
    </row>
    <row r="186" spans="1:23" ht="23.45" customHeight="1">
      <c r="A186" s="35" t="s">
        <v>1939</v>
      </c>
      <c r="B186" s="35" t="s">
        <v>10755</v>
      </c>
      <c r="C186" s="35" t="s">
        <v>586</v>
      </c>
      <c r="D186" s="35" t="s">
        <v>587</v>
      </c>
      <c r="E186" s="36" t="s">
        <v>7155</v>
      </c>
      <c r="F186" s="35" t="s">
        <v>7144</v>
      </c>
      <c r="G186" s="37" t="s">
        <v>7156</v>
      </c>
      <c r="H186" s="38">
        <v>18000</v>
      </c>
      <c r="I186" s="39"/>
      <c r="J186" s="40">
        <v>10</v>
      </c>
      <c r="K186" s="41"/>
      <c r="L186" s="76"/>
      <c r="M186" s="14">
        <v>10</v>
      </c>
      <c r="N186" s="15"/>
      <c r="O186" s="256">
        <v>10</v>
      </c>
      <c r="P186" s="257" t="s">
        <v>207</v>
      </c>
      <c r="Q186" s="146"/>
      <c r="R186" s="146" t="s">
        <v>84</v>
      </c>
      <c r="S186" s="78">
        <v>10</v>
      </c>
      <c r="T186" s="48">
        <v>0</v>
      </c>
      <c r="U186" s="23">
        <v>180000</v>
      </c>
      <c r="V186" s="24">
        <v>45882</v>
      </c>
      <c r="W186" s="62" t="s">
        <v>589</v>
      </c>
    </row>
    <row r="187" spans="1:23" ht="23.45" customHeight="1">
      <c r="A187" s="35" t="s">
        <v>1939</v>
      </c>
      <c r="B187" s="35" t="s">
        <v>10755</v>
      </c>
      <c r="C187" s="35" t="s">
        <v>586</v>
      </c>
      <c r="D187" s="35" t="s">
        <v>587</v>
      </c>
      <c r="E187" s="36" t="s">
        <v>9399</v>
      </c>
      <c r="F187" s="35" t="s">
        <v>10384</v>
      </c>
      <c r="G187" s="37" t="s">
        <v>10387</v>
      </c>
      <c r="H187" s="38">
        <v>19000</v>
      </c>
      <c r="I187" s="39"/>
      <c r="J187" s="40">
        <v>1</v>
      </c>
      <c r="K187" s="41"/>
      <c r="L187" s="76"/>
      <c r="M187" s="14"/>
      <c r="N187" s="15"/>
      <c r="O187" s="256">
        <v>0</v>
      </c>
      <c r="P187" s="257" t="s">
        <v>207</v>
      </c>
      <c r="Q187" s="146"/>
      <c r="R187" s="146" t="s">
        <v>504</v>
      </c>
      <c r="S187" s="78">
        <v>0</v>
      </c>
      <c r="T187" s="48">
        <v>0</v>
      </c>
      <c r="U187" s="23">
        <v>19000</v>
      </c>
      <c r="V187" s="24">
        <v>45880</v>
      </c>
      <c r="W187" s="62" t="s">
        <v>589</v>
      </c>
    </row>
    <row r="188" spans="1:23" ht="23.45" customHeight="1">
      <c r="A188" s="35" t="s">
        <v>1939</v>
      </c>
      <c r="B188" s="35" t="s">
        <v>10755</v>
      </c>
      <c r="C188" s="35" t="s">
        <v>586</v>
      </c>
      <c r="D188" s="35" t="s">
        <v>587</v>
      </c>
      <c r="E188" s="36" t="s">
        <v>10120</v>
      </c>
      <c r="F188" s="35" t="s">
        <v>7160</v>
      </c>
      <c r="G188" s="37" t="s">
        <v>7147</v>
      </c>
      <c r="H188" s="38">
        <v>18000</v>
      </c>
      <c r="I188" s="39">
        <v>1</v>
      </c>
      <c r="J188" s="40"/>
      <c r="K188" s="41"/>
      <c r="L188" s="76">
        <v>1</v>
      </c>
      <c r="M188" s="14"/>
      <c r="N188" s="15"/>
      <c r="O188" s="256">
        <v>1</v>
      </c>
      <c r="P188" s="257" t="s">
        <v>207</v>
      </c>
      <c r="Q188" s="146"/>
      <c r="R188" s="146"/>
      <c r="S188" s="78">
        <v>1</v>
      </c>
      <c r="T188" s="48">
        <v>18000</v>
      </c>
      <c r="U188" s="23"/>
      <c r="V188" s="24"/>
      <c r="W188" s="62" t="s">
        <v>589</v>
      </c>
    </row>
    <row r="189" spans="1:23" ht="23.45" customHeight="1">
      <c r="A189" s="35" t="s">
        <v>1939</v>
      </c>
      <c r="B189" s="35" t="s">
        <v>10755</v>
      </c>
      <c r="C189" s="35" t="s">
        <v>586</v>
      </c>
      <c r="D189" s="35" t="s">
        <v>587</v>
      </c>
      <c r="E189" s="36" t="s">
        <v>12084</v>
      </c>
      <c r="F189" s="35" t="s">
        <v>7160</v>
      </c>
      <c r="G189" s="37" t="s">
        <v>7029</v>
      </c>
      <c r="H189" s="38">
        <v>18000</v>
      </c>
      <c r="I189" s="39">
        <v>1</v>
      </c>
      <c r="J189" s="40"/>
      <c r="K189" s="41"/>
      <c r="L189" s="76">
        <v>1</v>
      </c>
      <c r="M189" s="14"/>
      <c r="N189" s="15"/>
      <c r="O189" s="256">
        <v>1</v>
      </c>
      <c r="P189" s="257" t="s">
        <v>207</v>
      </c>
      <c r="Q189" s="146"/>
      <c r="R189" s="146"/>
      <c r="S189" s="78">
        <v>1</v>
      </c>
      <c r="T189" s="48">
        <v>18000</v>
      </c>
      <c r="U189" s="23"/>
      <c r="V189" s="24"/>
      <c r="W189" s="62" t="s">
        <v>589</v>
      </c>
    </row>
    <row r="190" spans="1:23" ht="23.45" customHeight="1">
      <c r="A190" s="35" t="s">
        <v>1939</v>
      </c>
      <c r="B190" s="67" t="s">
        <v>10755</v>
      </c>
      <c r="C190" s="35" t="s">
        <v>586</v>
      </c>
      <c r="D190" s="35" t="s">
        <v>587</v>
      </c>
      <c r="E190" s="36" t="s">
        <v>11892</v>
      </c>
      <c r="F190" s="35" t="s">
        <v>7160</v>
      </c>
      <c r="G190" s="37" t="s">
        <v>7152</v>
      </c>
      <c r="H190" s="38">
        <v>18000</v>
      </c>
      <c r="I190" s="39"/>
      <c r="J190" s="40">
        <v>1</v>
      </c>
      <c r="K190" s="41"/>
      <c r="L190" s="76"/>
      <c r="M190" s="14"/>
      <c r="N190" s="15"/>
      <c r="O190" s="256">
        <v>0</v>
      </c>
      <c r="P190" s="257" t="s">
        <v>207</v>
      </c>
      <c r="Q190" s="146"/>
      <c r="R190" s="146" t="s">
        <v>504</v>
      </c>
      <c r="S190" s="78">
        <v>0</v>
      </c>
      <c r="T190" s="48">
        <v>0</v>
      </c>
      <c r="U190" s="23">
        <v>18000</v>
      </c>
      <c r="V190" s="24">
        <v>45883</v>
      </c>
      <c r="W190" s="62" t="s">
        <v>589</v>
      </c>
    </row>
    <row r="191" spans="1:23" ht="23.45" customHeight="1">
      <c r="A191" s="16" t="s">
        <v>5737</v>
      </c>
      <c r="B191" s="16" t="s">
        <v>10755</v>
      </c>
      <c r="C191" s="16" t="s">
        <v>586</v>
      </c>
      <c r="D191" s="16" t="s">
        <v>587</v>
      </c>
      <c r="E191" s="25" t="s">
        <v>5542</v>
      </c>
      <c r="F191" s="16" t="s">
        <v>5540</v>
      </c>
      <c r="G191" s="26" t="s">
        <v>5917</v>
      </c>
      <c r="H191" s="27">
        <v>18000</v>
      </c>
      <c r="I191" s="28"/>
      <c r="J191" s="29"/>
      <c r="K191" s="12">
        <v>1</v>
      </c>
      <c r="L191" s="77"/>
      <c r="M191" s="10"/>
      <c r="N191" s="11">
        <v>1</v>
      </c>
      <c r="O191" s="256">
        <v>1</v>
      </c>
      <c r="P191" s="257" t="s">
        <v>207</v>
      </c>
      <c r="Q191" s="233"/>
      <c r="R191" s="147" t="s">
        <v>10230</v>
      </c>
      <c r="S191" s="78">
        <v>1</v>
      </c>
      <c r="T191" s="48">
        <v>0</v>
      </c>
      <c r="U191" s="23"/>
      <c r="V191" s="24"/>
      <c r="W191" s="62" t="s">
        <v>589</v>
      </c>
    </row>
    <row r="192" spans="1:23" ht="23.45" customHeight="1">
      <c r="A192" s="16" t="s">
        <v>5737</v>
      </c>
      <c r="B192" s="16" t="s">
        <v>10755</v>
      </c>
      <c r="C192" s="16" t="s">
        <v>586</v>
      </c>
      <c r="D192" s="16" t="s">
        <v>587</v>
      </c>
      <c r="E192" s="25" t="s">
        <v>5542</v>
      </c>
      <c r="F192" s="16" t="s">
        <v>5540</v>
      </c>
      <c r="G192" s="26" t="s">
        <v>5917</v>
      </c>
      <c r="H192" s="27">
        <v>18000</v>
      </c>
      <c r="I192" s="28"/>
      <c r="J192" s="29"/>
      <c r="K192" s="12">
        <v>1</v>
      </c>
      <c r="L192" s="77"/>
      <c r="M192" s="10"/>
      <c r="N192" s="11">
        <v>1</v>
      </c>
      <c r="O192" s="256">
        <v>1</v>
      </c>
      <c r="P192" s="257" t="s">
        <v>207</v>
      </c>
      <c r="Q192" s="233"/>
      <c r="R192" s="147" t="s">
        <v>11523</v>
      </c>
      <c r="S192" s="78">
        <v>1</v>
      </c>
      <c r="T192" s="48">
        <v>0</v>
      </c>
      <c r="U192" s="23"/>
      <c r="V192" s="24"/>
      <c r="W192" s="62" t="s">
        <v>589</v>
      </c>
    </row>
    <row r="193" spans="1:23" ht="23.45" customHeight="1">
      <c r="A193" s="30" t="s">
        <v>5737</v>
      </c>
      <c r="B193" s="69" t="s">
        <v>10755</v>
      </c>
      <c r="C193" s="30" t="s">
        <v>586</v>
      </c>
      <c r="D193" s="30" t="s">
        <v>587</v>
      </c>
      <c r="E193" s="31" t="s">
        <v>5543</v>
      </c>
      <c r="F193" s="30" t="s">
        <v>5540</v>
      </c>
      <c r="G193" s="32" t="s">
        <v>5738</v>
      </c>
      <c r="H193" s="33">
        <v>18000</v>
      </c>
      <c r="I193" s="39"/>
      <c r="J193" s="40"/>
      <c r="K193" s="34">
        <v>1</v>
      </c>
      <c r="L193" s="76"/>
      <c r="M193" s="14"/>
      <c r="N193" s="15"/>
      <c r="O193" s="256">
        <v>0</v>
      </c>
      <c r="P193" s="257" t="s">
        <v>207</v>
      </c>
      <c r="Q193" s="146"/>
      <c r="R193" s="217" t="s">
        <v>12351</v>
      </c>
      <c r="S193" s="78">
        <v>0</v>
      </c>
      <c r="T193" s="49">
        <v>0</v>
      </c>
      <c r="U193" s="23"/>
      <c r="V193" s="24"/>
      <c r="W193" s="62" t="s">
        <v>589</v>
      </c>
    </row>
    <row r="194" spans="1:23" ht="23.45" customHeight="1">
      <c r="A194" s="16"/>
      <c r="B194" s="16"/>
      <c r="C194" s="16"/>
      <c r="D194" s="16"/>
      <c r="E194" s="25"/>
      <c r="F194" s="16"/>
      <c r="G194" s="26"/>
      <c r="H194" s="27"/>
      <c r="I194" s="28"/>
      <c r="J194" s="29"/>
      <c r="K194" s="12"/>
      <c r="L194" s="77"/>
      <c r="M194" s="10"/>
      <c r="N194" s="11"/>
      <c r="O194" s="256">
        <v>0</v>
      </c>
      <c r="P194" s="257" t="s">
        <v>207</v>
      </c>
      <c r="Q194" s="233"/>
      <c r="R194" s="147"/>
      <c r="S194" s="78">
        <v>0</v>
      </c>
      <c r="T194" s="49">
        <v>0</v>
      </c>
      <c r="U194" s="23"/>
      <c r="V194" s="24"/>
      <c r="W194" s="62" t="s">
        <v>207</v>
      </c>
    </row>
    <row r="195" spans="1:23" ht="23.45" customHeight="1">
      <c r="A195" s="35" t="s">
        <v>507</v>
      </c>
      <c r="B195" s="35" t="s">
        <v>10567</v>
      </c>
      <c r="C195" s="35" t="s">
        <v>508</v>
      </c>
      <c r="D195" s="35" t="s">
        <v>509</v>
      </c>
      <c r="E195" s="36" t="s">
        <v>7163</v>
      </c>
      <c r="F195" s="35" t="s">
        <v>7164</v>
      </c>
      <c r="G195" s="37" t="s">
        <v>7076</v>
      </c>
      <c r="H195" s="38">
        <v>19000</v>
      </c>
      <c r="I195" s="39">
        <v>3</v>
      </c>
      <c r="J195" s="40"/>
      <c r="K195" s="41"/>
      <c r="L195" s="76">
        <v>3</v>
      </c>
      <c r="M195" s="14"/>
      <c r="N195" s="15"/>
      <c r="O195" s="256">
        <v>3</v>
      </c>
      <c r="P195" s="257" t="s">
        <v>207</v>
      </c>
      <c r="Q195" s="146"/>
      <c r="R195" s="146"/>
      <c r="S195" s="78">
        <v>3</v>
      </c>
      <c r="T195" s="48">
        <v>57000</v>
      </c>
      <c r="U195" s="23"/>
      <c r="V195" s="24"/>
      <c r="W195" s="62" t="s">
        <v>507</v>
      </c>
    </row>
    <row r="196" spans="1:23" ht="23.45" customHeight="1">
      <c r="A196" s="35" t="s">
        <v>507</v>
      </c>
      <c r="B196" s="35" t="s">
        <v>10567</v>
      </c>
      <c r="C196" s="35" t="s">
        <v>508</v>
      </c>
      <c r="D196" s="35" t="s">
        <v>509</v>
      </c>
      <c r="E196" s="36" t="s">
        <v>12085</v>
      </c>
      <c r="F196" s="35" t="s">
        <v>7164</v>
      </c>
      <c r="G196" s="37" t="s">
        <v>7055</v>
      </c>
      <c r="H196" s="38">
        <v>19000</v>
      </c>
      <c r="I196" s="39">
        <v>8</v>
      </c>
      <c r="J196" s="40"/>
      <c r="K196" s="41"/>
      <c r="L196" s="76">
        <v>8</v>
      </c>
      <c r="M196" s="14"/>
      <c r="N196" s="15"/>
      <c r="O196" s="256">
        <v>8</v>
      </c>
      <c r="P196" s="257" t="s">
        <v>207</v>
      </c>
      <c r="Q196" s="146"/>
      <c r="R196" s="146"/>
      <c r="S196" s="78">
        <v>8</v>
      </c>
      <c r="T196" s="48">
        <v>152000</v>
      </c>
      <c r="U196" s="23"/>
      <c r="V196" s="24"/>
      <c r="W196" s="62" t="s">
        <v>507</v>
      </c>
    </row>
    <row r="197" spans="1:23" ht="23.45" customHeight="1">
      <c r="A197" s="16" t="s">
        <v>11736</v>
      </c>
      <c r="B197" s="16" t="s">
        <v>10567</v>
      </c>
      <c r="C197" s="16" t="s">
        <v>508</v>
      </c>
      <c r="D197" s="16" t="s">
        <v>509</v>
      </c>
      <c r="E197" s="25" t="s">
        <v>11701</v>
      </c>
      <c r="F197" s="16" t="s">
        <v>11700</v>
      </c>
      <c r="G197" s="26" t="s">
        <v>35</v>
      </c>
      <c r="H197" s="27">
        <v>19000</v>
      </c>
      <c r="I197" s="28"/>
      <c r="J197" s="29"/>
      <c r="K197" s="12">
        <v>1</v>
      </c>
      <c r="L197" s="77"/>
      <c r="M197" s="10"/>
      <c r="N197" s="11"/>
      <c r="O197" s="256">
        <v>0</v>
      </c>
      <c r="P197" s="257" t="s">
        <v>207</v>
      </c>
      <c r="Q197" s="233" t="s">
        <v>12248</v>
      </c>
      <c r="R197" s="147" t="s">
        <v>11756</v>
      </c>
      <c r="S197" s="78">
        <v>0</v>
      </c>
      <c r="T197" s="48">
        <v>0</v>
      </c>
      <c r="U197" s="23"/>
      <c r="V197" s="24"/>
      <c r="W197" s="62" t="s">
        <v>507</v>
      </c>
    </row>
    <row r="198" spans="1:23" ht="23.45" customHeight="1">
      <c r="A198" s="16"/>
      <c r="B198" s="16"/>
      <c r="C198" s="16"/>
      <c r="D198" s="16"/>
      <c r="E198" s="25"/>
      <c r="F198" s="16"/>
      <c r="G198" s="26"/>
      <c r="H198" s="27"/>
      <c r="I198" s="28"/>
      <c r="J198" s="29"/>
      <c r="K198" s="12"/>
      <c r="L198" s="77"/>
      <c r="M198" s="10"/>
      <c r="N198" s="11"/>
      <c r="O198" s="256">
        <v>0</v>
      </c>
      <c r="P198" s="257" t="s">
        <v>207</v>
      </c>
      <c r="Q198" s="233"/>
      <c r="R198" s="147"/>
      <c r="S198" s="78">
        <v>0</v>
      </c>
      <c r="T198" s="49">
        <v>0</v>
      </c>
      <c r="U198" s="23"/>
      <c r="V198" s="24"/>
      <c r="W198" s="62" t="s">
        <v>207</v>
      </c>
    </row>
    <row r="199" spans="1:23" ht="23.4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11592</v>
      </c>
      <c r="F199" s="35" t="s">
        <v>7166</v>
      </c>
      <c r="G199" s="37" t="s">
        <v>11593</v>
      </c>
      <c r="H199" s="38">
        <v>17000</v>
      </c>
      <c r="I199" s="39">
        <v>10</v>
      </c>
      <c r="J199" s="40"/>
      <c r="K199" s="41"/>
      <c r="L199" s="76"/>
      <c r="M199" s="14"/>
      <c r="N199" s="15"/>
      <c r="O199" s="256">
        <v>0</v>
      </c>
      <c r="P199" s="257" t="s">
        <v>207</v>
      </c>
      <c r="Q199" s="146"/>
      <c r="R199" s="219" t="s">
        <v>11938</v>
      </c>
      <c r="S199" s="78">
        <v>0</v>
      </c>
      <c r="T199" s="48">
        <v>0</v>
      </c>
      <c r="U199" s="23"/>
      <c r="V199" s="24"/>
      <c r="W199" s="62" t="s">
        <v>1106</v>
      </c>
    </row>
    <row r="200" spans="1:23" ht="23.4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10121</v>
      </c>
      <c r="F200" s="35" t="s">
        <v>7166</v>
      </c>
      <c r="G200" s="37" t="s">
        <v>10122</v>
      </c>
      <c r="H200" s="38">
        <v>17000</v>
      </c>
      <c r="I200" s="39">
        <v>10</v>
      </c>
      <c r="J200" s="40"/>
      <c r="K200" s="41"/>
      <c r="L200" s="76">
        <v>10</v>
      </c>
      <c r="M200" s="14"/>
      <c r="N200" s="15"/>
      <c r="O200" s="256">
        <v>10</v>
      </c>
      <c r="P200" s="257" t="s">
        <v>207</v>
      </c>
      <c r="Q200" s="146"/>
      <c r="R200" s="219" t="s">
        <v>10156</v>
      </c>
      <c r="S200" s="78">
        <v>10</v>
      </c>
      <c r="T200" s="48">
        <v>170000</v>
      </c>
      <c r="U200" s="23"/>
      <c r="V200" s="24"/>
      <c r="W200" s="62" t="s">
        <v>1106</v>
      </c>
    </row>
    <row r="201" spans="1:23" ht="23.45" customHeight="1">
      <c r="A201" s="35" t="s">
        <v>67</v>
      </c>
      <c r="B201" s="67" t="s">
        <v>10666</v>
      </c>
      <c r="C201" s="35" t="s">
        <v>69</v>
      </c>
      <c r="D201" s="35" t="s">
        <v>69</v>
      </c>
      <c r="E201" s="36" t="s">
        <v>10121</v>
      </c>
      <c r="F201" s="35" t="s">
        <v>7166</v>
      </c>
      <c r="G201" s="37" t="s">
        <v>10122</v>
      </c>
      <c r="H201" s="38">
        <v>17000</v>
      </c>
      <c r="I201" s="39">
        <v>10</v>
      </c>
      <c r="J201" s="40"/>
      <c r="K201" s="41"/>
      <c r="L201" s="76"/>
      <c r="M201" s="14"/>
      <c r="N201" s="15"/>
      <c r="O201" s="256">
        <v>0</v>
      </c>
      <c r="P201" s="257" t="s">
        <v>207</v>
      </c>
      <c r="Q201" s="146"/>
      <c r="R201" s="219" t="s">
        <v>11375</v>
      </c>
      <c r="S201" s="78">
        <v>0</v>
      </c>
      <c r="T201" s="48">
        <v>0</v>
      </c>
      <c r="U201" s="23"/>
      <c r="V201" s="24"/>
      <c r="W201" s="62" t="s">
        <v>1106</v>
      </c>
    </row>
    <row r="202" spans="1:23" ht="23.45" customHeight="1">
      <c r="A202" s="35" t="s">
        <v>67</v>
      </c>
      <c r="B202" s="67" t="s">
        <v>10666</v>
      </c>
      <c r="C202" s="35" t="s">
        <v>69</v>
      </c>
      <c r="D202" s="35" t="s">
        <v>69</v>
      </c>
      <c r="E202" s="36" t="s">
        <v>9700</v>
      </c>
      <c r="F202" s="35" t="s">
        <v>7166</v>
      </c>
      <c r="G202" s="37" t="s">
        <v>9701</v>
      </c>
      <c r="H202" s="38">
        <v>17000</v>
      </c>
      <c r="I202" s="39">
        <v>10</v>
      </c>
      <c r="J202" s="40"/>
      <c r="K202" s="41"/>
      <c r="L202" s="76">
        <v>10</v>
      </c>
      <c r="M202" s="14"/>
      <c r="N202" s="15"/>
      <c r="O202" s="256">
        <v>10</v>
      </c>
      <c r="P202" s="257" t="s">
        <v>207</v>
      </c>
      <c r="Q202" s="146"/>
      <c r="R202" s="219" t="s">
        <v>10049</v>
      </c>
      <c r="S202" s="78">
        <v>10</v>
      </c>
      <c r="T202" s="48">
        <v>170000</v>
      </c>
      <c r="U202" s="23"/>
      <c r="V202" s="24"/>
      <c r="W202" s="62" t="s">
        <v>1106</v>
      </c>
    </row>
    <row r="203" spans="1:23" ht="23.4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9700</v>
      </c>
      <c r="F203" s="35" t="s">
        <v>7166</v>
      </c>
      <c r="G203" s="37" t="s">
        <v>9701</v>
      </c>
      <c r="H203" s="38">
        <v>17000</v>
      </c>
      <c r="I203" s="39">
        <v>10</v>
      </c>
      <c r="J203" s="40"/>
      <c r="K203" s="41"/>
      <c r="L203" s="76">
        <v>9</v>
      </c>
      <c r="M203" s="14"/>
      <c r="N203" s="15"/>
      <c r="O203" s="256">
        <v>9</v>
      </c>
      <c r="P203" s="257" t="s">
        <v>207</v>
      </c>
      <c r="Q203" s="146"/>
      <c r="R203" s="219" t="s">
        <v>10528</v>
      </c>
      <c r="S203" s="78">
        <v>9</v>
      </c>
      <c r="T203" s="48">
        <v>153000</v>
      </c>
      <c r="U203" s="23"/>
      <c r="V203" s="24"/>
      <c r="W203" s="62" t="s">
        <v>1106</v>
      </c>
    </row>
    <row r="204" spans="1:23" ht="23.4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11590</v>
      </c>
      <c r="F204" s="35" t="s">
        <v>7166</v>
      </c>
      <c r="G204" s="37" t="s">
        <v>11591</v>
      </c>
      <c r="H204" s="38">
        <v>17200</v>
      </c>
      <c r="I204" s="39">
        <v>10</v>
      </c>
      <c r="J204" s="40"/>
      <c r="K204" s="41"/>
      <c r="L204" s="76"/>
      <c r="M204" s="14"/>
      <c r="N204" s="15"/>
      <c r="O204" s="256">
        <v>0</v>
      </c>
      <c r="P204" s="257" t="s">
        <v>207</v>
      </c>
      <c r="Q204" s="146"/>
      <c r="R204" s="219" t="s">
        <v>11652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4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11594</v>
      </c>
      <c r="F205" s="35" t="s">
        <v>7166</v>
      </c>
      <c r="G205" s="37" t="s">
        <v>11595</v>
      </c>
      <c r="H205" s="38">
        <v>17000</v>
      </c>
      <c r="I205" s="39">
        <v>10</v>
      </c>
      <c r="J205" s="40"/>
      <c r="K205" s="41"/>
      <c r="L205" s="76"/>
      <c r="M205" s="14"/>
      <c r="N205" s="15"/>
      <c r="O205" s="256">
        <v>0</v>
      </c>
      <c r="P205" s="257" t="s">
        <v>207</v>
      </c>
      <c r="Q205" s="146"/>
      <c r="R205" s="219" t="s">
        <v>11652</v>
      </c>
      <c r="S205" s="78">
        <v>0</v>
      </c>
      <c r="T205" s="48">
        <v>0</v>
      </c>
      <c r="U205" s="23"/>
      <c r="V205" s="24"/>
      <c r="W205" s="62" t="s">
        <v>1106</v>
      </c>
    </row>
    <row r="206" spans="1:23" ht="23.4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7569</v>
      </c>
      <c r="F206" s="35" t="s">
        <v>7166</v>
      </c>
      <c r="G206" s="245" t="s">
        <v>7570</v>
      </c>
      <c r="H206" s="262">
        <v>17200</v>
      </c>
      <c r="I206" s="263">
        <v>10</v>
      </c>
      <c r="J206" s="40"/>
      <c r="K206" s="41"/>
      <c r="L206" s="76"/>
      <c r="M206" s="14"/>
      <c r="N206" s="15"/>
      <c r="O206" s="256">
        <v>0</v>
      </c>
      <c r="P206" s="257" t="s">
        <v>207</v>
      </c>
      <c r="Q206" s="146"/>
      <c r="R206" s="219" t="s">
        <v>10156</v>
      </c>
      <c r="S206" s="78">
        <v>0</v>
      </c>
      <c r="T206" s="48">
        <v>0</v>
      </c>
      <c r="U206" s="23"/>
      <c r="V206" s="24"/>
      <c r="W206" s="62" t="s">
        <v>1106</v>
      </c>
    </row>
    <row r="207" spans="1:23" ht="23.4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7569</v>
      </c>
      <c r="F207" s="35" t="s">
        <v>7166</v>
      </c>
      <c r="G207" s="37" t="s">
        <v>7570</v>
      </c>
      <c r="H207" s="38">
        <v>17200</v>
      </c>
      <c r="I207" s="39">
        <v>10</v>
      </c>
      <c r="J207" s="40"/>
      <c r="K207" s="41"/>
      <c r="L207" s="76">
        <v>10</v>
      </c>
      <c r="M207" s="14"/>
      <c r="N207" s="15"/>
      <c r="O207" s="256">
        <v>10</v>
      </c>
      <c r="P207" s="257" t="s">
        <v>207</v>
      </c>
      <c r="Q207" s="146"/>
      <c r="R207" s="146" t="s">
        <v>12220</v>
      </c>
      <c r="S207" s="78">
        <v>10</v>
      </c>
      <c r="T207" s="48">
        <v>172000</v>
      </c>
      <c r="U207" s="23"/>
      <c r="V207" s="24"/>
      <c r="W207" s="62" t="s">
        <v>1106</v>
      </c>
    </row>
    <row r="208" spans="1:23" ht="23.4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7567</v>
      </c>
      <c r="F208" s="35" t="s">
        <v>7166</v>
      </c>
      <c r="G208" s="37" t="s">
        <v>7568</v>
      </c>
      <c r="H208" s="38">
        <v>17000</v>
      </c>
      <c r="I208" s="39">
        <v>30</v>
      </c>
      <c r="J208" s="40"/>
      <c r="K208" s="41"/>
      <c r="L208" s="76">
        <v>30</v>
      </c>
      <c r="M208" s="14"/>
      <c r="N208" s="15"/>
      <c r="O208" s="256">
        <v>30</v>
      </c>
      <c r="P208" s="257" t="s">
        <v>207</v>
      </c>
      <c r="Q208" s="146"/>
      <c r="R208" s="219" t="s">
        <v>10528</v>
      </c>
      <c r="S208" s="78">
        <v>30</v>
      </c>
      <c r="T208" s="48">
        <v>510000</v>
      </c>
      <c r="U208" s="23"/>
      <c r="V208" s="24"/>
      <c r="W208" s="62" t="s">
        <v>1106</v>
      </c>
    </row>
    <row r="209" spans="1:23" ht="23.4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7567</v>
      </c>
      <c r="F209" s="35" t="s">
        <v>7166</v>
      </c>
      <c r="G209" s="37" t="s">
        <v>7568</v>
      </c>
      <c r="H209" s="38">
        <v>17000</v>
      </c>
      <c r="I209" s="39">
        <v>10</v>
      </c>
      <c r="J209" s="40"/>
      <c r="K209" s="41"/>
      <c r="L209" s="76"/>
      <c r="M209" s="14"/>
      <c r="N209" s="15"/>
      <c r="O209" s="256">
        <v>0</v>
      </c>
      <c r="P209" s="257" t="s">
        <v>207</v>
      </c>
      <c r="Q209" s="146"/>
      <c r="R209" s="219" t="s">
        <v>11938</v>
      </c>
      <c r="S209" s="78">
        <v>0</v>
      </c>
      <c r="T209" s="48">
        <v>0</v>
      </c>
      <c r="U209" s="23"/>
      <c r="V209" s="24"/>
      <c r="W209" s="62" t="s">
        <v>1106</v>
      </c>
    </row>
    <row r="210" spans="1:23" ht="23.45" customHeight="1">
      <c r="A210" s="35" t="s">
        <v>67</v>
      </c>
      <c r="B210" s="67" t="s">
        <v>10666</v>
      </c>
      <c r="C210" s="35" t="s">
        <v>69</v>
      </c>
      <c r="D210" s="35" t="s">
        <v>69</v>
      </c>
      <c r="E210" s="36" t="s">
        <v>9400</v>
      </c>
      <c r="F210" s="35" t="s">
        <v>7166</v>
      </c>
      <c r="G210" s="37" t="s">
        <v>9401</v>
      </c>
      <c r="H210" s="38">
        <v>17000</v>
      </c>
      <c r="I210" s="39">
        <v>10</v>
      </c>
      <c r="J210" s="40"/>
      <c r="K210" s="41"/>
      <c r="L210" s="76">
        <v>10</v>
      </c>
      <c r="M210" s="14"/>
      <c r="N210" s="15"/>
      <c r="O210" s="256">
        <v>10</v>
      </c>
      <c r="P210" s="257" t="s">
        <v>207</v>
      </c>
      <c r="Q210" s="146"/>
      <c r="R210" s="219" t="s">
        <v>10049</v>
      </c>
      <c r="S210" s="78">
        <v>10</v>
      </c>
      <c r="T210" s="48">
        <v>170000</v>
      </c>
      <c r="U210" s="23"/>
      <c r="V210" s="24"/>
      <c r="W210" s="62" t="s">
        <v>1106</v>
      </c>
    </row>
    <row r="211" spans="1:23" ht="23.45" customHeight="1">
      <c r="A211" s="35" t="s">
        <v>67</v>
      </c>
      <c r="B211" s="35" t="s">
        <v>10666</v>
      </c>
      <c r="C211" s="35" t="s">
        <v>69</v>
      </c>
      <c r="D211" s="35" t="s">
        <v>69</v>
      </c>
      <c r="E211" s="36" t="s">
        <v>9400</v>
      </c>
      <c r="F211" s="35" t="s">
        <v>7166</v>
      </c>
      <c r="G211" s="37" t="s">
        <v>9401</v>
      </c>
      <c r="H211" s="38">
        <v>17000</v>
      </c>
      <c r="I211" s="39">
        <v>10</v>
      </c>
      <c r="J211" s="40"/>
      <c r="K211" s="41"/>
      <c r="L211" s="76">
        <v>10</v>
      </c>
      <c r="M211" s="14"/>
      <c r="N211" s="15"/>
      <c r="O211" s="256">
        <v>10</v>
      </c>
      <c r="P211" s="257" t="s">
        <v>207</v>
      </c>
      <c r="Q211" s="146"/>
      <c r="R211" s="219" t="s">
        <v>10156</v>
      </c>
      <c r="S211" s="78">
        <v>10</v>
      </c>
      <c r="T211" s="48">
        <v>170000</v>
      </c>
      <c r="U211" s="23"/>
      <c r="V211" s="24"/>
      <c r="W211" s="62" t="s">
        <v>1106</v>
      </c>
    </row>
    <row r="212" spans="1:23" ht="23.45" customHeight="1">
      <c r="A212" s="35" t="s">
        <v>67</v>
      </c>
      <c r="B212" s="35" t="s">
        <v>10666</v>
      </c>
      <c r="C212" s="35" t="s">
        <v>69</v>
      </c>
      <c r="D212" s="35" t="s">
        <v>69</v>
      </c>
      <c r="E212" s="36" t="s">
        <v>9400</v>
      </c>
      <c r="F212" s="35" t="s">
        <v>7166</v>
      </c>
      <c r="G212" s="37" t="s">
        <v>9401</v>
      </c>
      <c r="H212" s="38">
        <v>17000</v>
      </c>
      <c r="I212" s="39">
        <v>10</v>
      </c>
      <c r="J212" s="40"/>
      <c r="K212" s="41"/>
      <c r="L212" s="76">
        <v>10</v>
      </c>
      <c r="M212" s="14"/>
      <c r="N212" s="15"/>
      <c r="O212" s="256">
        <v>10</v>
      </c>
      <c r="P212" s="257" t="s">
        <v>207</v>
      </c>
      <c r="Q212" s="146"/>
      <c r="R212" s="219" t="s">
        <v>10528</v>
      </c>
      <c r="S212" s="78">
        <v>10</v>
      </c>
      <c r="T212" s="48">
        <v>170000</v>
      </c>
      <c r="U212" s="23"/>
      <c r="V212" s="24"/>
      <c r="W212" s="62" t="s">
        <v>1106</v>
      </c>
    </row>
    <row r="213" spans="1:23" ht="23.45" customHeight="1">
      <c r="A213" s="35" t="s">
        <v>67</v>
      </c>
      <c r="B213" s="35" t="s">
        <v>10666</v>
      </c>
      <c r="C213" s="35" t="s">
        <v>69</v>
      </c>
      <c r="D213" s="35" t="s">
        <v>69</v>
      </c>
      <c r="E213" s="36" t="s">
        <v>9400</v>
      </c>
      <c r="F213" s="35" t="s">
        <v>7166</v>
      </c>
      <c r="G213" s="37" t="s">
        <v>9401</v>
      </c>
      <c r="H213" s="38">
        <v>17000</v>
      </c>
      <c r="I213" s="39">
        <v>20</v>
      </c>
      <c r="J213" s="40"/>
      <c r="K213" s="41"/>
      <c r="L213" s="76"/>
      <c r="M213" s="14"/>
      <c r="N213" s="15"/>
      <c r="O213" s="256">
        <v>0</v>
      </c>
      <c r="P213" s="257" t="s">
        <v>207</v>
      </c>
      <c r="Q213" s="146"/>
      <c r="R213" s="219" t="s">
        <v>11375</v>
      </c>
      <c r="S213" s="78">
        <v>0</v>
      </c>
      <c r="T213" s="48">
        <v>0</v>
      </c>
      <c r="U213" s="23"/>
      <c r="V213" s="24"/>
      <c r="W213" s="62" t="s">
        <v>1106</v>
      </c>
    </row>
    <row r="214" spans="1:23" ht="23.45" customHeight="1">
      <c r="A214" s="35" t="s">
        <v>67</v>
      </c>
      <c r="B214" s="35" t="s">
        <v>10666</v>
      </c>
      <c r="C214" s="35" t="s">
        <v>69</v>
      </c>
      <c r="D214" s="35" t="s">
        <v>69</v>
      </c>
      <c r="E214" s="36" t="s">
        <v>9786</v>
      </c>
      <c r="F214" s="35" t="s">
        <v>7166</v>
      </c>
      <c r="G214" s="37" t="s">
        <v>9787</v>
      </c>
      <c r="H214" s="38">
        <v>17200</v>
      </c>
      <c r="I214" s="39">
        <v>10</v>
      </c>
      <c r="J214" s="40"/>
      <c r="K214" s="41"/>
      <c r="L214" s="76"/>
      <c r="M214" s="14"/>
      <c r="N214" s="15"/>
      <c r="O214" s="256">
        <v>0</v>
      </c>
      <c r="P214" s="257" t="s">
        <v>207</v>
      </c>
      <c r="Q214" s="146"/>
      <c r="R214" s="219" t="s">
        <v>11938</v>
      </c>
      <c r="S214" s="78">
        <v>0</v>
      </c>
      <c r="T214" s="48">
        <v>0</v>
      </c>
      <c r="U214" s="23"/>
      <c r="V214" s="24"/>
      <c r="W214" s="62" t="s">
        <v>1106</v>
      </c>
    </row>
    <row r="215" spans="1:23" ht="23.45" customHeight="1">
      <c r="A215" s="35" t="s">
        <v>67</v>
      </c>
      <c r="B215" s="35" t="s">
        <v>10666</v>
      </c>
      <c r="C215" s="35" t="s">
        <v>69</v>
      </c>
      <c r="D215" s="35" t="s">
        <v>69</v>
      </c>
      <c r="E215" s="36" t="s">
        <v>7920</v>
      </c>
      <c r="F215" s="35" t="s">
        <v>11893</v>
      </c>
      <c r="G215" s="37" t="s">
        <v>12086</v>
      </c>
      <c r="H215" s="38">
        <v>20000</v>
      </c>
      <c r="I215" s="39">
        <v>1</v>
      </c>
      <c r="J215" s="40"/>
      <c r="K215" s="41"/>
      <c r="L215" s="76"/>
      <c r="M215" s="14"/>
      <c r="N215" s="15"/>
      <c r="O215" s="256">
        <v>0</v>
      </c>
      <c r="P215" s="257" t="s">
        <v>207</v>
      </c>
      <c r="Q215" s="146" t="s">
        <v>12320</v>
      </c>
      <c r="R215" s="146"/>
      <c r="S215" s="78">
        <v>0</v>
      </c>
      <c r="T215" s="48">
        <v>0</v>
      </c>
      <c r="U215" s="23"/>
      <c r="V215" s="24"/>
      <c r="W215" s="62" t="s">
        <v>1106</v>
      </c>
    </row>
    <row r="216" spans="1:23" ht="23.45" customHeight="1">
      <c r="A216" s="35" t="s">
        <v>67</v>
      </c>
      <c r="B216" s="35" t="s">
        <v>10666</v>
      </c>
      <c r="C216" s="35" t="s">
        <v>69</v>
      </c>
      <c r="D216" s="35" t="s">
        <v>69</v>
      </c>
      <c r="E216" s="36" t="s">
        <v>7923</v>
      </c>
      <c r="F216" s="35" t="s">
        <v>11893</v>
      </c>
      <c r="G216" s="37" t="s">
        <v>10392</v>
      </c>
      <c r="H216" s="38">
        <v>20000</v>
      </c>
      <c r="I216" s="39">
        <v>1</v>
      </c>
      <c r="J216" s="40"/>
      <c r="K216" s="41"/>
      <c r="L216" s="76"/>
      <c r="M216" s="14"/>
      <c r="N216" s="15"/>
      <c r="O216" s="256">
        <v>0</v>
      </c>
      <c r="P216" s="257" t="s">
        <v>207</v>
      </c>
      <c r="Q216" s="146"/>
      <c r="R216" s="146"/>
      <c r="S216" s="78">
        <v>0</v>
      </c>
      <c r="T216" s="48">
        <v>0</v>
      </c>
      <c r="U216" s="23"/>
      <c r="V216" s="24"/>
      <c r="W216" s="62" t="s">
        <v>1106</v>
      </c>
    </row>
    <row r="217" spans="1:23" ht="23.45" customHeight="1">
      <c r="A217" s="35" t="s">
        <v>67</v>
      </c>
      <c r="B217" s="35" t="s">
        <v>10666</v>
      </c>
      <c r="C217" s="35" t="s">
        <v>69</v>
      </c>
      <c r="D217" s="35" t="s">
        <v>69</v>
      </c>
      <c r="E217" s="36" t="s">
        <v>7572</v>
      </c>
      <c r="F217" s="35" t="s">
        <v>7168</v>
      </c>
      <c r="G217" s="37" t="s">
        <v>7573</v>
      </c>
      <c r="H217" s="38">
        <v>20000</v>
      </c>
      <c r="I217" s="39">
        <v>1</v>
      </c>
      <c r="J217" s="40"/>
      <c r="K217" s="41"/>
      <c r="L217" s="76">
        <v>1</v>
      </c>
      <c r="M217" s="14"/>
      <c r="N217" s="15"/>
      <c r="O217" s="256">
        <v>1</v>
      </c>
      <c r="P217" s="257" t="s">
        <v>207</v>
      </c>
      <c r="Q217" s="146"/>
      <c r="R217" s="146"/>
      <c r="S217" s="78">
        <v>1</v>
      </c>
      <c r="T217" s="48">
        <v>20000</v>
      </c>
      <c r="U217" s="23"/>
      <c r="V217" s="24"/>
      <c r="W217" s="62" t="s">
        <v>1106</v>
      </c>
    </row>
    <row r="218" spans="1:23" ht="23.45" customHeight="1">
      <c r="A218" s="35" t="s">
        <v>67</v>
      </c>
      <c r="B218" s="35" t="s">
        <v>10666</v>
      </c>
      <c r="C218" s="35" t="s">
        <v>69</v>
      </c>
      <c r="D218" s="35" t="s">
        <v>69</v>
      </c>
      <c r="E218" s="36" t="s">
        <v>7571</v>
      </c>
      <c r="F218" s="35" t="s">
        <v>7168</v>
      </c>
      <c r="G218" s="37" t="s">
        <v>6168</v>
      </c>
      <c r="H218" s="38">
        <v>20000</v>
      </c>
      <c r="I218" s="39">
        <v>3</v>
      </c>
      <c r="J218" s="40"/>
      <c r="K218" s="41"/>
      <c r="L218" s="76">
        <v>3</v>
      </c>
      <c r="M218" s="14"/>
      <c r="N218" s="15"/>
      <c r="O218" s="256">
        <v>3</v>
      </c>
      <c r="P218" s="257" t="s">
        <v>207</v>
      </c>
      <c r="Q218" s="146"/>
      <c r="R218" s="146"/>
      <c r="S218" s="78">
        <v>3</v>
      </c>
      <c r="T218" s="48">
        <v>60000</v>
      </c>
      <c r="U218" s="23"/>
      <c r="V218" s="24"/>
      <c r="W218" s="62" t="s">
        <v>1106</v>
      </c>
    </row>
    <row r="219" spans="1:23" ht="23.45" customHeight="1">
      <c r="A219" s="35" t="s">
        <v>67</v>
      </c>
      <c r="B219" s="67" t="s">
        <v>10666</v>
      </c>
      <c r="C219" s="35" t="s">
        <v>69</v>
      </c>
      <c r="D219" s="35" t="s">
        <v>69</v>
      </c>
      <c r="E219" s="36" t="s">
        <v>8026</v>
      </c>
      <c r="F219" s="35" t="s">
        <v>7168</v>
      </c>
      <c r="G219" s="37" t="s">
        <v>6167</v>
      </c>
      <c r="H219" s="38">
        <v>20000</v>
      </c>
      <c r="I219" s="39">
        <v>1</v>
      </c>
      <c r="J219" s="40"/>
      <c r="K219" s="41"/>
      <c r="L219" s="76"/>
      <c r="M219" s="14"/>
      <c r="N219" s="15"/>
      <c r="O219" s="256">
        <v>0</v>
      </c>
      <c r="P219" s="25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1106</v>
      </c>
    </row>
    <row r="220" spans="1:23" ht="23.45" customHeight="1">
      <c r="A220" s="35" t="s">
        <v>67</v>
      </c>
      <c r="B220" s="67" t="s">
        <v>10666</v>
      </c>
      <c r="C220" s="35" t="s">
        <v>69</v>
      </c>
      <c r="D220" s="35" t="s">
        <v>69</v>
      </c>
      <c r="E220" s="36" t="s">
        <v>12087</v>
      </c>
      <c r="F220" s="35" t="s">
        <v>12088</v>
      </c>
      <c r="G220" s="37" t="s">
        <v>12089</v>
      </c>
      <c r="H220" s="38">
        <v>18000</v>
      </c>
      <c r="I220" s="39">
        <v>1</v>
      </c>
      <c r="J220" s="40"/>
      <c r="K220" s="41"/>
      <c r="L220" s="76">
        <v>1</v>
      </c>
      <c r="M220" s="14"/>
      <c r="N220" s="15"/>
      <c r="O220" s="256">
        <v>1</v>
      </c>
      <c r="P220" s="257" t="s">
        <v>207</v>
      </c>
      <c r="Q220" s="146"/>
      <c r="R220" s="146"/>
      <c r="S220" s="78">
        <v>1</v>
      </c>
      <c r="T220" s="48">
        <v>18000</v>
      </c>
      <c r="U220" s="23"/>
      <c r="V220" s="24"/>
      <c r="W220" s="62" t="s">
        <v>1106</v>
      </c>
    </row>
    <row r="221" spans="1:23" ht="23.45" customHeight="1">
      <c r="A221" s="35" t="s">
        <v>67</v>
      </c>
      <c r="B221" s="67" t="s">
        <v>10666</v>
      </c>
      <c r="C221" s="35" t="s">
        <v>69</v>
      </c>
      <c r="D221" s="35" t="s">
        <v>69</v>
      </c>
      <c r="E221" s="36" t="s">
        <v>7924</v>
      </c>
      <c r="F221" s="35" t="s">
        <v>7173</v>
      </c>
      <c r="G221" s="37" t="s">
        <v>7151</v>
      </c>
      <c r="H221" s="38">
        <v>18000</v>
      </c>
      <c r="I221" s="39">
        <v>2</v>
      </c>
      <c r="J221" s="40"/>
      <c r="K221" s="41"/>
      <c r="L221" s="76">
        <v>2</v>
      </c>
      <c r="M221" s="14"/>
      <c r="N221" s="15"/>
      <c r="O221" s="256">
        <v>2</v>
      </c>
      <c r="P221" s="257" t="s">
        <v>207</v>
      </c>
      <c r="Q221" s="146"/>
      <c r="R221" s="146"/>
      <c r="S221" s="78">
        <v>2</v>
      </c>
      <c r="T221" s="48">
        <v>36000</v>
      </c>
      <c r="U221" s="23"/>
      <c r="V221" s="24"/>
      <c r="W221" s="62" t="s">
        <v>1106</v>
      </c>
    </row>
    <row r="222" spans="1:23" ht="23.45" customHeight="1">
      <c r="A222" s="35" t="s">
        <v>67</v>
      </c>
      <c r="B222" s="67" t="s">
        <v>10666</v>
      </c>
      <c r="C222" s="35" t="s">
        <v>69</v>
      </c>
      <c r="D222" s="35" t="s">
        <v>69</v>
      </c>
      <c r="E222" s="36" t="s">
        <v>9712</v>
      </c>
      <c r="F222" s="35" t="s">
        <v>7173</v>
      </c>
      <c r="G222" s="37" t="s">
        <v>7301</v>
      </c>
      <c r="H222" s="38">
        <v>18000</v>
      </c>
      <c r="I222" s="39">
        <v>8</v>
      </c>
      <c r="J222" s="40"/>
      <c r="K222" s="41"/>
      <c r="L222" s="76">
        <v>8</v>
      </c>
      <c r="M222" s="14"/>
      <c r="N222" s="15"/>
      <c r="O222" s="256">
        <v>8</v>
      </c>
      <c r="P222" s="257" t="s">
        <v>207</v>
      </c>
      <c r="Q222" s="146"/>
      <c r="R222" s="146"/>
      <c r="S222" s="78">
        <v>8</v>
      </c>
      <c r="T222" s="48">
        <v>144000</v>
      </c>
      <c r="U222" s="23"/>
      <c r="V222" s="24"/>
      <c r="W222" s="62" t="s">
        <v>1106</v>
      </c>
    </row>
    <row r="223" spans="1:23" ht="23.45" customHeight="1">
      <c r="A223" s="35" t="s">
        <v>67</v>
      </c>
      <c r="B223" s="35" t="s">
        <v>10666</v>
      </c>
      <c r="C223" s="35" t="s">
        <v>69</v>
      </c>
      <c r="D223" s="35" t="s">
        <v>69</v>
      </c>
      <c r="E223" s="36" t="s">
        <v>7574</v>
      </c>
      <c r="F223" s="35" t="s">
        <v>7173</v>
      </c>
      <c r="G223" s="37" t="s">
        <v>7106</v>
      </c>
      <c r="H223" s="38">
        <v>18000</v>
      </c>
      <c r="I223" s="39">
        <v>4</v>
      </c>
      <c r="J223" s="40"/>
      <c r="K223" s="41"/>
      <c r="L223" s="76">
        <v>4</v>
      </c>
      <c r="M223" s="14"/>
      <c r="N223" s="15"/>
      <c r="O223" s="256">
        <v>4</v>
      </c>
      <c r="P223" s="257" t="s">
        <v>207</v>
      </c>
      <c r="Q223" s="146"/>
      <c r="R223" s="146"/>
      <c r="S223" s="78">
        <v>4</v>
      </c>
      <c r="T223" s="48">
        <v>72000</v>
      </c>
      <c r="U223" s="23"/>
      <c r="V223" s="24"/>
      <c r="W223" s="62" t="s">
        <v>1106</v>
      </c>
    </row>
    <row r="224" spans="1:23" ht="23.45" customHeight="1">
      <c r="A224" s="35" t="s">
        <v>67</v>
      </c>
      <c r="B224" s="67" t="s">
        <v>10666</v>
      </c>
      <c r="C224" s="35" t="s">
        <v>69</v>
      </c>
      <c r="D224" s="35" t="s">
        <v>69</v>
      </c>
      <c r="E224" s="36" t="s">
        <v>7174</v>
      </c>
      <c r="F224" s="35" t="s">
        <v>7173</v>
      </c>
      <c r="G224" s="37" t="s">
        <v>7031</v>
      </c>
      <c r="H224" s="38">
        <v>18000</v>
      </c>
      <c r="I224" s="39">
        <v>5</v>
      </c>
      <c r="J224" s="40"/>
      <c r="K224" s="41"/>
      <c r="L224" s="76">
        <v>5</v>
      </c>
      <c r="M224" s="14"/>
      <c r="N224" s="15"/>
      <c r="O224" s="256">
        <v>5</v>
      </c>
      <c r="P224" s="257" t="s">
        <v>207</v>
      </c>
      <c r="Q224" s="146"/>
      <c r="R224" s="146"/>
      <c r="S224" s="78">
        <v>5</v>
      </c>
      <c r="T224" s="48">
        <v>90000</v>
      </c>
      <c r="U224" s="23"/>
      <c r="V224" s="24"/>
      <c r="W224" s="62" t="s">
        <v>1106</v>
      </c>
    </row>
    <row r="225" spans="1:23" ht="23.25" customHeight="1">
      <c r="A225" s="35" t="s">
        <v>67</v>
      </c>
      <c r="B225" s="67" t="s">
        <v>10666</v>
      </c>
      <c r="C225" s="35" t="s">
        <v>69</v>
      </c>
      <c r="D225" s="35" t="s">
        <v>69</v>
      </c>
      <c r="E225" s="36" t="s">
        <v>8027</v>
      </c>
      <c r="F225" s="35" t="s">
        <v>7173</v>
      </c>
      <c r="G225" s="37" t="s">
        <v>7023</v>
      </c>
      <c r="H225" s="38">
        <v>18000</v>
      </c>
      <c r="I225" s="39">
        <v>2</v>
      </c>
      <c r="J225" s="40"/>
      <c r="K225" s="41"/>
      <c r="L225" s="76">
        <v>2</v>
      </c>
      <c r="M225" s="14"/>
      <c r="N225" s="15"/>
      <c r="O225" s="256">
        <v>2</v>
      </c>
      <c r="P225" s="257" t="s">
        <v>207</v>
      </c>
      <c r="Q225" s="146"/>
      <c r="R225" s="146"/>
      <c r="S225" s="78">
        <v>2</v>
      </c>
      <c r="T225" s="48">
        <v>36000</v>
      </c>
      <c r="U225" s="23"/>
      <c r="V225" s="24"/>
      <c r="W225" s="62" t="s">
        <v>1106</v>
      </c>
    </row>
    <row r="226" spans="1:23" ht="23.45" customHeight="1">
      <c r="A226" s="35" t="s">
        <v>67</v>
      </c>
      <c r="B226" s="35" t="s">
        <v>10666</v>
      </c>
      <c r="C226" s="35" t="s">
        <v>69</v>
      </c>
      <c r="D226" s="35" t="s">
        <v>69</v>
      </c>
      <c r="E226" s="36" t="s">
        <v>11599</v>
      </c>
      <c r="F226" s="35" t="s">
        <v>7178</v>
      </c>
      <c r="G226" s="37" t="s">
        <v>7097</v>
      </c>
      <c r="H226" s="38">
        <v>18000</v>
      </c>
      <c r="I226" s="39">
        <v>4</v>
      </c>
      <c r="J226" s="40"/>
      <c r="K226" s="41"/>
      <c r="L226" s="76"/>
      <c r="M226" s="14"/>
      <c r="N226" s="15"/>
      <c r="O226" s="256">
        <v>0</v>
      </c>
      <c r="P226" s="25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1106</v>
      </c>
    </row>
    <row r="227" spans="1:23" ht="23.45" customHeight="1">
      <c r="A227" s="35" t="s">
        <v>67</v>
      </c>
      <c r="B227" s="35" t="s">
        <v>10666</v>
      </c>
      <c r="C227" s="35" t="s">
        <v>69</v>
      </c>
      <c r="D227" s="35" t="s">
        <v>69</v>
      </c>
      <c r="E227" s="36" t="s">
        <v>7795</v>
      </c>
      <c r="F227" s="35" t="s">
        <v>7178</v>
      </c>
      <c r="G227" s="37" t="s">
        <v>7104</v>
      </c>
      <c r="H227" s="38">
        <v>18000</v>
      </c>
      <c r="I227" s="39">
        <v>8</v>
      </c>
      <c r="J227" s="40"/>
      <c r="K227" s="41"/>
      <c r="L227" s="76"/>
      <c r="M227" s="14"/>
      <c r="N227" s="15"/>
      <c r="O227" s="256">
        <v>0</v>
      </c>
      <c r="P227" s="257" t="s">
        <v>207</v>
      </c>
      <c r="Q227" s="146"/>
      <c r="R227" s="146"/>
      <c r="S227" s="78">
        <v>0</v>
      </c>
      <c r="T227" s="48">
        <v>0</v>
      </c>
      <c r="U227" s="23"/>
      <c r="V227" s="24"/>
      <c r="W227" s="62" t="s">
        <v>1106</v>
      </c>
    </row>
    <row r="228" spans="1:23" ht="23.45" customHeight="1">
      <c r="A228" s="35" t="s">
        <v>67</v>
      </c>
      <c r="B228" s="35" t="s">
        <v>10666</v>
      </c>
      <c r="C228" s="35" t="s">
        <v>69</v>
      </c>
      <c r="D228" s="35" t="s">
        <v>69</v>
      </c>
      <c r="E228" s="36" t="s">
        <v>11598</v>
      </c>
      <c r="F228" s="35" t="s">
        <v>7178</v>
      </c>
      <c r="G228" s="37" t="s">
        <v>7102</v>
      </c>
      <c r="H228" s="38">
        <v>18000</v>
      </c>
      <c r="I228" s="39">
        <v>4</v>
      </c>
      <c r="J228" s="40"/>
      <c r="K228" s="41"/>
      <c r="L228" s="76">
        <v>4</v>
      </c>
      <c r="M228" s="14"/>
      <c r="N228" s="15"/>
      <c r="O228" s="256">
        <v>4</v>
      </c>
      <c r="P228" s="257" t="s">
        <v>207</v>
      </c>
      <c r="Q228" s="146"/>
      <c r="R228" s="146"/>
      <c r="S228" s="78">
        <v>4</v>
      </c>
      <c r="T228" s="48">
        <v>72000</v>
      </c>
      <c r="U228" s="23"/>
      <c r="V228" s="24"/>
      <c r="W228" s="62" t="s">
        <v>1106</v>
      </c>
    </row>
    <row r="229" spans="1:23" ht="23.45" customHeight="1">
      <c r="A229" s="35" t="s">
        <v>67</v>
      </c>
      <c r="B229" s="35" t="s">
        <v>10666</v>
      </c>
      <c r="C229" s="35" t="s">
        <v>69</v>
      </c>
      <c r="D229" s="35" t="s">
        <v>69</v>
      </c>
      <c r="E229" s="36" t="s">
        <v>7177</v>
      </c>
      <c r="F229" s="35" t="s">
        <v>7178</v>
      </c>
      <c r="G229" s="37" t="s">
        <v>7147</v>
      </c>
      <c r="H229" s="38">
        <v>18000</v>
      </c>
      <c r="I229" s="39">
        <v>3</v>
      </c>
      <c r="J229" s="40"/>
      <c r="K229" s="41"/>
      <c r="L229" s="76"/>
      <c r="M229" s="14"/>
      <c r="N229" s="15"/>
      <c r="O229" s="256">
        <v>0</v>
      </c>
      <c r="P229" s="257" t="s">
        <v>207</v>
      </c>
      <c r="Q229" s="146" t="s">
        <v>12253</v>
      </c>
      <c r="R229" s="146"/>
      <c r="S229" s="78">
        <v>0</v>
      </c>
      <c r="T229" s="48">
        <v>0</v>
      </c>
      <c r="U229" s="23"/>
      <c r="V229" s="24"/>
      <c r="W229" s="62" t="s">
        <v>1106</v>
      </c>
    </row>
    <row r="230" spans="1:23" ht="23.45" customHeight="1">
      <c r="A230" s="35" t="s">
        <v>67</v>
      </c>
      <c r="B230" s="35" t="s">
        <v>10666</v>
      </c>
      <c r="C230" s="35" t="s">
        <v>69</v>
      </c>
      <c r="D230" s="35" t="s">
        <v>69</v>
      </c>
      <c r="E230" s="36" t="s">
        <v>7181</v>
      </c>
      <c r="F230" s="35" t="s">
        <v>7178</v>
      </c>
      <c r="G230" s="37" t="s">
        <v>7029</v>
      </c>
      <c r="H230" s="38">
        <v>18000</v>
      </c>
      <c r="I230" s="39">
        <v>1</v>
      </c>
      <c r="J230" s="40"/>
      <c r="K230" s="41"/>
      <c r="L230" s="76">
        <v>1</v>
      </c>
      <c r="M230" s="14"/>
      <c r="N230" s="15"/>
      <c r="O230" s="256">
        <v>1</v>
      </c>
      <c r="P230" s="257" t="s">
        <v>207</v>
      </c>
      <c r="Q230" s="146"/>
      <c r="R230" s="146"/>
      <c r="S230" s="78">
        <v>1</v>
      </c>
      <c r="T230" s="48">
        <v>18000</v>
      </c>
      <c r="U230" s="23"/>
      <c r="V230" s="24"/>
      <c r="W230" s="62" t="s">
        <v>1106</v>
      </c>
    </row>
    <row r="231" spans="1:23" ht="23.45" customHeight="1">
      <c r="A231" s="35" t="s">
        <v>67</v>
      </c>
      <c r="B231" s="35" t="s">
        <v>10666</v>
      </c>
      <c r="C231" s="35" t="s">
        <v>69</v>
      </c>
      <c r="D231" s="35" t="s">
        <v>69</v>
      </c>
      <c r="E231" s="36" t="s">
        <v>7180</v>
      </c>
      <c r="F231" s="35" t="s">
        <v>7178</v>
      </c>
      <c r="G231" s="37" t="s">
        <v>7152</v>
      </c>
      <c r="H231" s="38">
        <v>18000</v>
      </c>
      <c r="I231" s="39">
        <v>4</v>
      </c>
      <c r="J231" s="40"/>
      <c r="K231" s="41"/>
      <c r="L231" s="76"/>
      <c r="M231" s="14"/>
      <c r="N231" s="15"/>
      <c r="O231" s="256">
        <v>0</v>
      </c>
      <c r="P231" s="257" t="s">
        <v>207</v>
      </c>
      <c r="Q231" s="146"/>
      <c r="R231" s="146"/>
      <c r="S231" s="78">
        <v>0</v>
      </c>
      <c r="T231" s="48">
        <v>0</v>
      </c>
      <c r="U231" s="23"/>
      <c r="V231" s="24"/>
      <c r="W231" s="62" t="s">
        <v>1106</v>
      </c>
    </row>
    <row r="232" spans="1:23" ht="23.45" customHeight="1">
      <c r="A232" s="35" t="s">
        <v>67</v>
      </c>
      <c r="B232" s="35" t="s">
        <v>10666</v>
      </c>
      <c r="C232" s="35" t="s">
        <v>69</v>
      </c>
      <c r="D232" s="35" t="s">
        <v>69</v>
      </c>
      <c r="E232" s="36" t="s">
        <v>7577</v>
      </c>
      <c r="F232" s="35" t="s">
        <v>7576</v>
      </c>
      <c r="G232" s="37" t="s">
        <v>7578</v>
      </c>
      <c r="H232" s="38">
        <v>18700</v>
      </c>
      <c r="I232" s="39">
        <v>1</v>
      </c>
      <c r="J232" s="40"/>
      <c r="K232" s="41"/>
      <c r="L232" s="76">
        <v>1</v>
      </c>
      <c r="M232" s="14"/>
      <c r="N232" s="15"/>
      <c r="O232" s="256">
        <v>1</v>
      </c>
      <c r="P232" s="257" t="s">
        <v>207</v>
      </c>
      <c r="Q232" s="146"/>
      <c r="R232" s="146"/>
      <c r="S232" s="78">
        <v>1</v>
      </c>
      <c r="T232" s="48">
        <v>18700</v>
      </c>
      <c r="U232" s="23"/>
      <c r="V232" s="24"/>
      <c r="W232" s="62" t="s">
        <v>1106</v>
      </c>
    </row>
    <row r="233" spans="1:23" ht="23.45" customHeight="1">
      <c r="A233" s="35" t="s">
        <v>67</v>
      </c>
      <c r="B233" s="35" t="s">
        <v>10666</v>
      </c>
      <c r="C233" s="35" t="s">
        <v>69</v>
      </c>
      <c r="D233" s="35" t="s">
        <v>69</v>
      </c>
      <c r="E233" s="36" t="s">
        <v>9713</v>
      </c>
      <c r="F233" s="35" t="s">
        <v>9714</v>
      </c>
      <c r="G233" s="37" t="s">
        <v>7067</v>
      </c>
      <c r="H233" s="38">
        <v>19000</v>
      </c>
      <c r="I233" s="39">
        <v>3</v>
      </c>
      <c r="J233" s="40"/>
      <c r="K233" s="41"/>
      <c r="L233" s="76"/>
      <c r="M233" s="14"/>
      <c r="N233" s="15"/>
      <c r="O233" s="256">
        <v>0</v>
      </c>
      <c r="P233" s="257" t="s">
        <v>207</v>
      </c>
      <c r="Q233" s="146"/>
      <c r="R233" s="146"/>
      <c r="S233" s="78">
        <v>0</v>
      </c>
      <c r="T233" s="48">
        <v>0</v>
      </c>
      <c r="U233" s="23"/>
      <c r="V233" s="24"/>
      <c r="W233" s="62" t="s">
        <v>1106</v>
      </c>
    </row>
    <row r="234" spans="1:23" ht="23.45" customHeight="1">
      <c r="A234" s="16" t="s">
        <v>70</v>
      </c>
      <c r="B234" s="16" t="s">
        <v>10666</v>
      </c>
      <c r="C234" s="16" t="s">
        <v>69</v>
      </c>
      <c r="D234" s="16" t="s">
        <v>69</v>
      </c>
      <c r="E234" s="25" t="s">
        <v>5512</v>
      </c>
      <c r="F234" s="16" t="s">
        <v>5260</v>
      </c>
      <c r="G234" s="26" t="s">
        <v>5517</v>
      </c>
      <c r="H234" s="27">
        <v>17000</v>
      </c>
      <c r="I234" s="28"/>
      <c r="J234" s="29"/>
      <c r="K234" s="84">
        <v>1</v>
      </c>
      <c r="L234" s="77"/>
      <c r="M234" s="10"/>
      <c r="N234" s="11"/>
      <c r="O234" s="256">
        <v>0</v>
      </c>
      <c r="P234" s="257" t="s">
        <v>207</v>
      </c>
      <c r="Q234" s="231" t="s">
        <v>52</v>
      </c>
      <c r="R234" s="147" t="s">
        <v>10231</v>
      </c>
      <c r="S234" s="78">
        <v>0</v>
      </c>
      <c r="T234" s="48">
        <v>-17000</v>
      </c>
      <c r="U234" s="23"/>
      <c r="V234" s="24"/>
      <c r="W234" s="62" t="s">
        <v>1106</v>
      </c>
    </row>
    <row r="235" spans="1:23" ht="23.45" customHeight="1">
      <c r="A235" s="16" t="s">
        <v>70</v>
      </c>
      <c r="B235" s="16" t="s">
        <v>10666</v>
      </c>
      <c r="C235" s="16" t="s">
        <v>69</v>
      </c>
      <c r="D235" s="16" t="s">
        <v>69</v>
      </c>
      <c r="E235" s="25" t="s">
        <v>5545</v>
      </c>
      <c r="F235" s="16" t="s">
        <v>5260</v>
      </c>
      <c r="G235" s="26" t="s">
        <v>5913</v>
      </c>
      <c r="H235" s="27">
        <v>17200</v>
      </c>
      <c r="I235" s="28"/>
      <c r="J235" s="29"/>
      <c r="K235" s="84">
        <v>1</v>
      </c>
      <c r="L235" s="77"/>
      <c r="M235" s="10"/>
      <c r="N235" s="11"/>
      <c r="O235" s="256">
        <v>0</v>
      </c>
      <c r="P235" s="257" t="s">
        <v>207</v>
      </c>
      <c r="Q235" s="231" t="s">
        <v>52</v>
      </c>
      <c r="R235" s="147" t="s">
        <v>10230</v>
      </c>
      <c r="S235" s="78">
        <v>0</v>
      </c>
      <c r="T235" s="48">
        <v>-17200</v>
      </c>
      <c r="U235" s="23"/>
      <c r="V235" s="24"/>
      <c r="W235" s="62" t="s">
        <v>1106</v>
      </c>
    </row>
    <row r="236" spans="1:23" ht="23.45" customHeight="1">
      <c r="A236" s="16" t="s">
        <v>70</v>
      </c>
      <c r="B236" s="16" t="s">
        <v>10666</v>
      </c>
      <c r="C236" s="16" t="s">
        <v>69</v>
      </c>
      <c r="D236" s="16" t="s">
        <v>69</v>
      </c>
      <c r="E236" s="25" t="s">
        <v>5410</v>
      </c>
      <c r="F236" s="16" t="s">
        <v>5260</v>
      </c>
      <c r="G236" s="26" t="s">
        <v>5518</v>
      </c>
      <c r="H236" s="27">
        <v>17000</v>
      </c>
      <c r="I236" s="28"/>
      <c r="J236" s="29"/>
      <c r="K236" s="84">
        <v>1</v>
      </c>
      <c r="L236" s="77"/>
      <c r="M236" s="10"/>
      <c r="N236" s="11"/>
      <c r="O236" s="256">
        <v>0</v>
      </c>
      <c r="P236" s="257" t="s">
        <v>207</v>
      </c>
      <c r="Q236" s="231" t="s">
        <v>52</v>
      </c>
      <c r="R236" s="147" t="s">
        <v>10230</v>
      </c>
      <c r="S236" s="78">
        <v>0</v>
      </c>
      <c r="T236" s="48">
        <v>-17000</v>
      </c>
      <c r="U236" s="23"/>
      <c r="V236" s="24"/>
      <c r="W236" s="62" t="s">
        <v>1106</v>
      </c>
    </row>
    <row r="237" spans="1:23" ht="23.45" customHeight="1">
      <c r="A237" s="16" t="s">
        <v>70</v>
      </c>
      <c r="B237" s="16" t="s">
        <v>10666</v>
      </c>
      <c r="C237" s="16" t="s">
        <v>69</v>
      </c>
      <c r="D237" s="16" t="s">
        <v>69</v>
      </c>
      <c r="E237" s="25" t="s">
        <v>5295</v>
      </c>
      <c r="F237" s="16" t="s">
        <v>5277</v>
      </c>
      <c r="G237" s="26" t="s">
        <v>4813</v>
      </c>
      <c r="H237" s="27">
        <v>18000</v>
      </c>
      <c r="I237" s="28"/>
      <c r="J237" s="29"/>
      <c r="K237" s="84">
        <v>1</v>
      </c>
      <c r="L237" s="77"/>
      <c r="M237" s="10"/>
      <c r="N237" s="11"/>
      <c r="O237" s="256">
        <v>0</v>
      </c>
      <c r="P237" s="257" t="s">
        <v>207</v>
      </c>
      <c r="Q237" s="231" t="s">
        <v>52</v>
      </c>
      <c r="R237" s="147" t="s">
        <v>10229</v>
      </c>
      <c r="S237" s="78">
        <v>0</v>
      </c>
      <c r="T237" s="48">
        <v>-18000</v>
      </c>
      <c r="U237" s="23"/>
      <c r="V237" s="24"/>
      <c r="W237" s="62" t="s">
        <v>1106</v>
      </c>
    </row>
    <row r="238" spans="1:23" ht="23.45" customHeight="1">
      <c r="A238" s="16" t="s">
        <v>70</v>
      </c>
      <c r="B238" s="16" t="s">
        <v>10666</v>
      </c>
      <c r="C238" s="16" t="s">
        <v>69</v>
      </c>
      <c r="D238" s="16" t="s">
        <v>69</v>
      </c>
      <c r="E238" s="25" t="s">
        <v>5251</v>
      </c>
      <c r="F238" s="16" t="s">
        <v>5801</v>
      </c>
      <c r="G238" s="26" t="s">
        <v>5910</v>
      </c>
      <c r="H238" s="27">
        <v>18700</v>
      </c>
      <c r="I238" s="28"/>
      <c r="J238" s="29"/>
      <c r="K238" s="84">
        <v>1</v>
      </c>
      <c r="L238" s="77"/>
      <c r="M238" s="10"/>
      <c r="N238" s="11"/>
      <c r="O238" s="256">
        <v>0</v>
      </c>
      <c r="P238" s="257" t="s">
        <v>207</v>
      </c>
      <c r="Q238" s="231" t="s">
        <v>52</v>
      </c>
      <c r="R238" s="147" t="s">
        <v>10228</v>
      </c>
      <c r="S238" s="78">
        <v>0</v>
      </c>
      <c r="T238" s="48">
        <v>-18700</v>
      </c>
      <c r="U238" s="23"/>
      <c r="V238" s="24"/>
      <c r="W238" s="62" t="s">
        <v>1106</v>
      </c>
    </row>
    <row r="239" spans="1:23" ht="23.45" customHeight="1">
      <c r="A239" s="16" t="s">
        <v>70</v>
      </c>
      <c r="B239" s="16" t="s">
        <v>921</v>
      </c>
      <c r="C239" s="16" t="s">
        <v>69</v>
      </c>
      <c r="D239" s="16" t="s">
        <v>69</v>
      </c>
      <c r="E239" s="25" t="s">
        <v>5456</v>
      </c>
      <c r="F239" s="16" t="s">
        <v>5260</v>
      </c>
      <c r="G239" s="26" t="s">
        <v>5912</v>
      </c>
      <c r="H239" s="27">
        <v>17200</v>
      </c>
      <c r="I239" s="28"/>
      <c r="J239" s="29"/>
      <c r="K239" s="84">
        <v>1</v>
      </c>
      <c r="L239" s="76"/>
      <c r="M239" s="14"/>
      <c r="N239" s="15"/>
      <c r="O239" s="256">
        <v>0</v>
      </c>
      <c r="P239" s="257" t="s">
        <v>207</v>
      </c>
      <c r="Q239" s="231" t="s">
        <v>52</v>
      </c>
      <c r="R239" s="147" t="s">
        <v>11843</v>
      </c>
      <c r="S239" s="78">
        <v>0</v>
      </c>
      <c r="T239" s="48">
        <v>-17200</v>
      </c>
      <c r="U239" s="23"/>
      <c r="V239" s="24"/>
      <c r="W239" s="62" t="s">
        <v>1106</v>
      </c>
    </row>
    <row r="240" spans="1:23" ht="23.45" customHeight="1">
      <c r="A240" s="16" t="s">
        <v>70</v>
      </c>
      <c r="B240" s="16" t="s">
        <v>921</v>
      </c>
      <c r="C240" s="16" t="s">
        <v>69</v>
      </c>
      <c r="D240" s="16" t="s">
        <v>69</v>
      </c>
      <c r="E240" s="25" t="s">
        <v>5512</v>
      </c>
      <c r="F240" s="16" t="s">
        <v>5260</v>
      </c>
      <c r="G240" s="26" t="s">
        <v>5517</v>
      </c>
      <c r="H240" s="27">
        <v>17000</v>
      </c>
      <c r="I240" s="28"/>
      <c r="J240" s="29"/>
      <c r="K240" s="84">
        <v>1</v>
      </c>
      <c r="L240" s="77"/>
      <c r="M240" s="10"/>
      <c r="N240" s="11"/>
      <c r="O240" s="256">
        <v>0</v>
      </c>
      <c r="P240" s="257" t="s">
        <v>207</v>
      </c>
      <c r="Q240" s="231" t="s">
        <v>52</v>
      </c>
      <c r="R240" s="147" t="s">
        <v>11876</v>
      </c>
      <c r="S240" s="78">
        <v>0</v>
      </c>
      <c r="T240" s="48">
        <v>-17000</v>
      </c>
      <c r="U240" s="23"/>
      <c r="V240" s="24"/>
      <c r="W240" s="62" t="s">
        <v>1106</v>
      </c>
    </row>
    <row r="241" spans="1:23" ht="23.45" customHeight="1">
      <c r="A241" s="16" t="s">
        <v>70</v>
      </c>
      <c r="B241" s="16" t="s">
        <v>921</v>
      </c>
      <c r="C241" s="16" t="s">
        <v>69</v>
      </c>
      <c r="D241" s="16" t="s">
        <v>69</v>
      </c>
      <c r="E241" s="25" t="s">
        <v>5368</v>
      </c>
      <c r="F241" s="16" t="s">
        <v>5260</v>
      </c>
      <c r="G241" s="26" t="s">
        <v>5915</v>
      </c>
      <c r="H241" s="27">
        <v>17200</v>
      </c>
      <c r="I241" s="28"/>
      <c r="J241" s="29"/>
      <c r="K241" s="84">
        <v>1</v>
      </c>
      <c r="L241" s="77"/>
      <c r="M241" s="10"/>
      <c r="N241" s="11"/>
      <c r="O241" s="256">
        <v>0</v>
      </c>
      <c r="P241" s="257" t="s">
        <v>207</v>
      </c>
      <c r="Q241" s="231" t="s">
        <v>52</v>
      </c>
      <c r="R241" s="147" t="s">
        <v>11875</v>
      </c>
      <c r="S241" s="78">
        <v>0</v>
      </c>
      <c r="T241" s="48">
        <v>-17200</v>
      </c>
      <c r="U241" s="23"/>
      <c r="V241" s="24"/>
      <c r="W241" s="62" t="s">
        <v>1106</v>
      </c>
    </row>
    <row r="242" spans="1:23" ht="23.45" customHeight="1">
      <c r="A242" s="16" t="s">
        <v>70</v>
      </c>
      <c r="B242" s="16" t="s">
        <v>10666</v>
      </c>
      <c r="C242" s="16" t="s">
        <v>69</v>
      </c>
      <c r="D242" s="16" t="s">
        <v>69</v>
      </c>
      <c r="E242" s="25" t="s">
        <v>5368</v>
      </c>
      <c r="F242" s="16" t="s">
        <v>5260</v>
      </c>
      <c r="G242" s="26" t="s">
        <v>5915</v>
      </c>
      <c r="H242" s="27">
        <v>17200</v>
      </c>
      <c r="I242" s="28"/>
      <c r="J242" s="29"/>
      <c r="K242" s="12">
        <v>1</v>
      </c>
      <c r="L242" s="77"/>
      <c r="M242" s="10"/>
      <c r="N242" s="11"/>
      <c r="O242" s="288">
        <v>0</v>
      </c>
      <c r="P242" s="289" t="s">
        <v>207</v>
      </c>
      <c r="Q242" s="233"/>
      <c r="R242" s="147" t="s">
        <v>12033</v>
      </c>
      <c r="S242" s="78">
        <v>0</v>
      </c>
      <c r="T242" s="48">
        <v>0</v>
      </c>
      <c r="U242" s="23"/>
      <c r="V242" s="24"/>
      <c r="W242" s="62" t="s">
        <v>1106</v>
      </c>
    </row>
    <row r="243" spans="1:23" ht="23.45" customHeight="1">
      <c r="A243" s="30" t="s">
        <v>70</v>
      </c>
      <c r="B243" s="69" t="s">
        <v>10666</v>
      </c>
      <c r="C243" s="30" t="s">
        <v>69</v>
      </c>
      <c r="D243" s="30" t="s">
        <v>69</v>
      </c>
      <c r="E243" s="31" t="s">
        <v>5701</v>
      </c>
      <c r="F243" s="30" t="s">
        <v>5700</v>
      </c>
      <c r="G243" s="32" t="s">
        <v>5742</v>
      </c>
      <c r="H243" s="33">
        <v>18000</v>
      </c>
      <c r="I243" s="39"/>
      <c r="J243" s="40"/>
      <c r="K243" s="34">
        <v>1</v>
      </c>
      <c r="L243" s="76"/>
      <c r="M243" s="14"/>
      <c r="N243" s="15"/>
      <c r="O243" s="256">
        <v>0</v>
      </c>
      <c r="P243" s="257" t="s">
        <v>207</v>
      </c>
      <c r="Q243" s="146"/>
      <c r="R243" s="217" t="s">
        <v>12355</v>
      </c>
      <c r="S243" s="78">
        <v>0</v>
      </c>
      <c r="T243" s="49">
        <v>0</v>
      </c>
      <c r="U243" s="23"/>
      <c r="V243" s="24"/>
      <c r="W243" s="62" t="s">
        <v>1106</v>
      </c>
    </row>
    <row r="244" spans="1:23" ht="23.45" customHeight="1">
      <c r="A244" s="30" t="s">
        <v>70</v>
      </c>
      <c r="B244" s="69" t="s">
        <v>10666</v>
      </c>
      <c r="C244" s="30" t="s">
        <v>69</v>
      </c>
      <c r="D244" s="30" t="s">
        <v>69</v>
      </c>
      <c r="E244" s="31" t="s">
        <v>5799</v>
      </c>
      <c r="F244" s="30" t="s">
        <v>5700</v>
      </c>
      <c r="G244" s="32" t="s">
        <v>6061</v>
      </c>
      <c r="H244" s="33">
        <v>18000</v>
      </c>
      <c r="I244" s="39"/>
      <c r="J244" s="40"/>
      <c r="K244" s="34">
        <v>1</v>
      </c>
      <c r="L244" s="76"/>
      <c r="M244" s="14"/>
      <c r="N244" s="15"/>
      <c r="O244" s="256">
        <v>0</v>
      </c>
      <c r="P244" s="257" t="s">
        <v>207</v>
      </c>
      <c r="Q244" s="146"/>
      <c r="R244" s="217" t="s">
        <v>12351</v>
      </c>
      <c r="S244" s="78">
        <v>0</v>
      </c>
      <c r="T244" s="49">
        <v>0</v>
      </c>
      <c r="U244" s="23"/>
      <c r="V244" s="24"/>
      <c r="W244" s="62" t="s">
        <v>1106</v>
      </c>
    </row>
    <row r="245" spans="1:23" ht="23.45" customHeight="1">
      <c r="A245" s="16"/>
      <c r="B245" s="16"/>
      <c r="C245" s="16"/>
      <c r="D245" s="16"/>
      <c r="E245" s="25"/>
      <c r="F245" s="16"/>
      <c r="G245" s="26"/>
      <c r="H245" s="27"/>
      <c r="I245" s="28"/>
      <c r="J245" s="29"/>
      <c r="K245" s="125"/>
      <c r="L245" s="76"/>
      <c r="M245" s="14"/>
      <c r="N245" s="15"/>
      <c r="O245" s="256">
        <v>0</v>
      </c>
      <c r="P245" s="257" t="s">
        <v>207</v>
      </c>
      <c r="Q245" s="242"/>
      <c r="R245" s="147"/>
      <c r="S245" s="78">
        <v>0</v>
      </c>
      <c r="T245" s="49">
        <v>0</v>
      </c>
      <c r="U245" s="23"/>
      <c r="V245" s="24"/>
      <c r="W245" s="62" t="s">
        <v>207</v>
      </c>
    </row>
    <row r="246" spans="1:23" ht="23.45" customHeight="1">
      <c r="A246" s="35" t="s">
        <v>6365</v>
      </c>
      <c r="B246" s="35" t="s">
        <v>10610</v>
      </c>
      <c r="C246" s="35" t="s">
        <v>6380</v>
      </c>
      <c r="D246" s="35" t="s">
        <v>6381</v>
      </c>
      <c r="E246" s="36" t="s">
        <v>7182</v>
      </c>
      <c r="F246" s="35" t="s">
        <v>7183</v>
      </c>
      <c r="G246" s="37" t="s">
        <v>7130</v>
      </c>
      <c r="H246" s="38">
        <v>11000</v>
      </c>
      <c r="I246" s="39">
        <v>2</v>
      </c>
      <c r="J246" s="40"/>
      <c r="K246" s="41"/>
      <c r="L246" s="76">
        <v>2</v>
      </c>
      <c r="M246" s="14"/>
      <c r="N246" s="15"/>
      <c r="O246" s="256">
        <v>2</v>
      </c>
      <c r="P246" s="257" t="s">
        <v>207</v>
      </c>
      <c r="Q246" s="146"/>
      <c r="R246" s="146"/>
      <c r="S246" s="78">
        <v>2</v>
      </c>
      <c r="T246" s="48">
        <v>22000</v>
      </c>
      <c r="U246" s="23"/>
      <c r="V246" s="24"/>
      <c r="W246" s="62" t="s">
        <v>6432</v>
      </c>
    </row>
    <row r="247" spans="1:23" ht="23.45" customHeight="1">
      <c r="A247" s="35" t="s">
        <v>6365</v>
      </c>
      <c r="B247" s="35" t="s">
        <v>10610</v>
      </c>
      <c r="C247" s="35" t="s">
        <v>6380</v>
      </c>
      <c r="D247" s="35" t="s">
        <v>6381</v>
      </c>
      <c r="E247" s="36" t="s">
        <v>10393</v>
      </c>
      <c r="F247" s="35" t="s">
        <v>7183</v>
      </c>
      <c r="G247" s="37" t="s">
        <v>7067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256">
        <v>1</v>
      </c>
      <c r="P247" s="25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6432</v>
      </c>
    </row>
    <row r="248" spans="1:23" ht="23.45" customHeight="1">
      <c r="A248" s="30" t="s">
        <v>6398</v>
      </c>
      <c r="B248" s="69" t="s">
        <v>10610</v>
      </c>
      <c r="C248" s="30" t="s">
        <v>6380</v>
      </c>
      <c r="D248" s="30" t="s">
        <v>6381</v>
      </c>
      <c r="E248" s="31" t="s">
        <v>6384</v>
      </c>
      <c r="F248" s="30" t="s">
        <v>6383</v>
      </c>
      <c r="G248" s="32" t="s">
        <v>130</v>
      </c>
      <c r="H248" s="33">
        <v>11000</v>
      </c>
      <c r="I248" s="39"/>
      <c r="J248" s="40"/>
      <c r="K248" s="34">
        <v>1</v>
      </c>
      <c r="L248" s="76"/>
      <c r="M248" s="14"/>
      <c r="N248" s="15"/>
      <c r="O248" s="256">
        <v>0</v>
      </c>
      <c r="P248" s="257" t="s">
        <v>207</v>
      </c>
      <c r="Q248" s="146"/>
      <c r="R248" s="217" t="s">
        <v>12351</v>
      </c>
      <c r="S248" s="78">
        <v>0</v>
      </c>
      <c r="T248" s="49">
        <v>0</v>
      </c>
      <c r="U248" s="23"/>
      <c r="V248" s="24"/>
      <c r="W248" s="62" t="s">
        <v>6432</v>
      </c>
    </row>
    <row r="249" spans="1:23" ht="23.45" customHeight="1">
      <c r="A249" s="35"/>
      <c r="B249" s="35"/>
      <c r="C249" s="35"/>
      <c r="D249" s="35"/>
      <c r="E249" s="36"/>
      <c r="F249" s="35"/>
      <c r="G249" s="37"/>
      <c r="H249" s="38"/>
      <c r="I249" s="39"/>
      <c r="J249" s="40"/>
      <c r="K249" s="41"/>
      <c r="L249" s="76"/>
      <c r="M249" s="14"/>
      <c r="N249" s="15"/>
      <c r="O249" s="256">
        <v>0</v>
      </c>
      <c r="P249" s="257" t="s">
        <v>207</v>
      </c>
      <c r="Q249" s="146"/>
      <c r="R249" s="146"/>
      <c r="S249" s="78">
        <v>0</v>
      </c>
      <c r="T249" s="49">
        <v>0</v>
      </c>
      <c r="U249" s="23"/>
      <c r="V249" s="24"/>
      <c r="W249" s="62" t="s">
        <v>207</v>
      </c>
    </row>
    <row r="250" spans="1:23" ht="23.45" customHeight="1">
      <c r="A250" s="16" t="s">
        <v>5069</v>
      </c>
      <c r="B250" s="16" t="s">
        <v>10970</v>
      </c>
      <c r="C250" s="16" t="s">
        <v>3376</v>
      </c>
      <c r="D250" s="16" t="s">
        <v>3377</v>
      </c>
      <c r="E250" s="25" t="s">
        <v>5414</v>
      </c>
      <c r="F250" s="16" t="s">
        <v>7520</v>
      </c>
      <c r="G250" s="26" t="s">
        <v>7528</v>
      </c>
      <c r="H250" s="27">
        <v>7000</v>
      </c>
      <c r="I250" s="28"/>
      <c r="J250" s="29"/>
      <c r="K250" s="84">
        <v>1</v>
      </c>
      <c r="L250" s="77"/>
      <c r="M250" s="10"/>
      <c r="N250" s="11"/>
      <c r="O250" s="256">
        <v>0</v>
      </c>
      <c r="P250" s="257" t="s">
        <v>207</v>
      </c>
      <c r="Q250" s="167" t="s">
        <v>36</v>
      </c>
      <c r="R250" s="147" t="s">
        <v>7547</v>
      </c>
      <c r="S250" s="78">
        <v>0</v>
      </c>
      <c r="T250" s="49">
        <v>0</v>
      </c>
      <c r="U250" s="23"/>
      <c r="V250" s="24"/>
      <c r="W250" s="62" t="s">
        <v>3379</v>
      </c>
    </row>
    <row r="251" spans="1:23" ht="23.45" customHeight="1">
      <c r="A251" s="16"/>
      <c r="B251" s="16"/>
      <c r="C251" s="16"/>
      <c r="D251" s="16"/>
      <c r="E251" s="25"/>
      <c r="F251" s="16"/>
      <c r="G251" s="26"/>
      <c r="H251" s="27"/>
      <c r="I251" s="28"/>
      <c r="J251" s="29"/>
      <c r="K251" s="125"/>
      <c r="L251" s="77"/>
      <c r="M251" s="10"/>
      <c r="N251" s="11"/>
      <c r="O251" s="256">
        <v>0</v>
      </c>
      <c r="P251" s="257" t="s">
        <v>207</v>
      </c>
      <c r="Q251" s="186"/>
      <c r="R251" s="147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61</v>
      </c>
      <c r="B252" s="35" t="s">
        <v>11031</v>
      </c>
      <c r="C252" s="35" t="s">
        <v>63</v>
      </c>
      <c r="D252" s="35" t="s">
        <v>6373</v>
      </c>
      <c r="E252" s="36" t="s">
        <v>11602</v>
      </c>
      <c r="F252" s="35" t="s">
        <v>7185</v>
      </c>
      <c r="G252" s="37" t="s">
        <v>7186</v>
      </c>
      <c r="H252" s="38">
        <v>7000</v>
      </c>
      <c r="I252" s="39">
        <v>20</v>
      </c>
      <c r="J252" s="40"/>
      <c r="K252" s="41"/>
      <c r="L252" s="76">
        <v>10</v>
      </c>
      <c r="M252" s="14"/>
      <c r="N252" s="15"/>
      <c r="O252" s="256">
        <v>10</v>
      </c>
      <c r="P252" s="257" t="s">
        <v>207</v>
      </c>
      <c r="Q252" s="146"/>
      <c r="R252" s="146"/>
      <c r="S252" s="78">
        <v>10</v>
      </c>
      <c r="T252" s="48">
        <v>70000</v>
      </c>
      <c r="U252" s="23"/>
      <c r="V252" s="24"/>
      <c r="W252" s="62" t="s">
        <v>4852</v>
      </c>
    </row>
    <row r="253" spans="1:23" ht="23.45" customHeight="1">
      <c r="A253" s="35" t="s">
        <v>61</v>
      </c>
      <c r="B253" s="67" t="s">
        <v>11031</v>
      </c>
      <c r="C253" s="35" t="s">
        <v>63</v>
      </c>
      <c r="D253" s="35" t="s">
        <v>6373</v>
      </c>
      <c r="E253" s="36" t="s">
        <v>7191</v>
      </c>
      <c r="F253" s="35" t="s">
        <v>7192</v>
      </c>
      <c r="G253" s="37" t="s">
        <v>7188</v>
      </c>
      <c r="H253" s="38">
        <v>8500</v>
      </c>
      <c r="I253" s="39">
        <v>5</v>
      </c>
      <c r="J253" s="40"/>
      <c r="K253" s="41"/>
      <c r="L253" s="76"/>
      <c r="M253" s="14"/>
      <c r="N253" s="15"/>
      <c r="O253" s="256">
        <v>0</v>
      </c>
      <c r="P253" s="257" t="s">
        <v>207</v>
      </c>
      <c r="Q253" s="146"/>
      <c r="R253" s="146"/>
      <c r="S253" s="78">
        <v>0</v>
      </c>
      <c r="T253" s="48">
        <v>0</v>
      </c>
      <c r="U253" s="23"/>
      <c r="V253" s="24"/>
      <c r="W253" s="62" t="s">
        <v>4852</v>
      </c>
    </row>
    <row r="254" spans="1:23" ht="23.45" customHeight="1">
      <c r="A254" s="35" t="s">
        <v>61</v>
      </c>
      <c r="B254" s="35" t="s">
        <v>11031</v>
      </c>
      <c r="C254" s="35" t="s">
        <v>63</v>
      </c>
      <c r="D254" s="35" t="s">
        <v>6373</v>
      </c>
      <c r="E254" s="36" t="s">
        <v>12090</v>
      </c>
      <c r="F254" s="35" t="s">
        <v>7192</v>
      </c>
      <c r="G254" s="37" t="s">
        <v>7195</v>
      </c>
      <c r="H254" s="38">
        <v>8500</v>
      </c>
      <c r="I254" s="39">
        <v>5</v>
      </c>
      <c r="J254" s="40"/>
      <c r="K254" s="41"/>
      <c r="L254" s="76"/>
      <c r="M254" s="14"/>
      <c r="N254" s="15"/>
      <c r="O254" s="256">
        <v>0</v>
      </c>
      <c r="P254" s="257" t="s">
        <v>207</v>
      </c>
      <c r="Q254" s="146"/>
      <c r="R254" s="146"/>
      <c r="S254" s="78">
        <v>0</v>
      </c>
      <c r="T254" s="48">
        <v>0</v>
      </c>
      <c r="U254" s="23"/>
      <c r="V254" s="24"/>
      <c r="W254" s="62" t="s">
        <v>4852</v>
      </c>
    </row>
    <row r="255" spans="1:23" ht="23.45" customHeight="1">
      <c r="A255" s="35" t="s">
        <v>61</v>
      </c>
      <c r="B255" s="35" t="s">
        <v>11031</v>
      </c>
      <c r="C255" s="35" t="s">
        <v>63</v>
      </c>
      <c r="D255" s="35" t="s">
        <v>6373</v>
      </c>
      <c r="E255" s="36" t="s">
        <v>11896</v>
      </c>
      <c r="F255" s="35" t="s">
        <v>7192</v>
      </c>
      <c r="G255" s="37" t="s">
        <v>11897</v>
      </c>
      <c r="H255" s="38">
        <v>8500</v>
      </c>
      <c r="I255" s="39">
        <v>1</v>
      </c>
      <c r="J255" s="40"/>
      <c r="K255" s="41"/>
      <c r="L255" s="76">
        <v>1</v>
      </c>
      <c r="M255" s="14"/>
      <c r="N255" s="15"/>
      <c r="O255" s="256">
        <v>1</v>
      </c>
      <c r="P255" s="257" t="s">
        <v>207</v>
      </c>
      <c r="Q255" s="146"/>
      <c r="R255" s="146"/>
      <c r="S255" s="78">
        <v>1</v>
      </c>
      <c r="T255" s="48">
        <v>8500</v>
      </c>
      <c r="U255" s="23"/>
      <c r="V255" s="24"/>
      <c r="W255" s="62" t="s">
        <v>4852</v>
      </c>
    </row>
    <row r="256" spans="1:23" ht="23.45" customHeight="1">
      <c r="A256" s="35" t="s">
        <v>61</v>
      </c>
      <c r="B256" s="35" t="s">
        <v>11031</v>
      </c>
      <c r="C256" s="35" t="s">
        <v>63</v>
      </c>
      <c r="D256" s="35" t="s">
        <v>6373</v>
      </c>
      <c r="E256" s="36" t="s">
        <v>11603</v>
      </c>
      <c r="F256" s="35" t="s">
        <v>7194</v>
      </c>
      <c r="G256" s="37" t="s">
        <v>6726</v>
      </c>
      <c r="H256" s="38">
        <v>9500</v>
      </c>
      <c r="I256" s="39">
        <v>5</v>
      </c>
      <c r="J256" s="40"/>
      <c r="K256" s="41"/>
      <c r="L256" s="76">
        <v>3</v>
      </c>
      <c r="M256" s="14"/>
      <c r="N256" s="15"/>
      <c r="O256" s="256">
        <v>3</v>
      </c>
      <c r="P256" s="257" t="s">
        <v>207</v>
      </c>
      <c r="Q256" s="146"/>
      <c r="R256" s="146"/>
      <c r="S256" s="78">
        <v>3</v>
      </c>
      <c r="T256" s="48">
        <v>28500</v>
      </c>
      <c r="U256" s="23"/>
      <c r="V256" s="24"/>
      <c r="W256" s="62" t="s">
        <v>4852</v>
      </c>
    </row>
    <row r="257" spans="1:23" ht="23.45" customHeight="1">
      <c r="A257" s="35" t="s">
        <v>61</v>
      </c>
      <c r="B257" s="35" t="s">
        <v>11031</v>
      </c>
      <c r="C257" s="35" t="s">
        <v>63</v>
      </c>
      <c r="D257" s="35" t="s">
        <v>6373</v>
      </c>
      <c r="E257" s="36" t="s">
        <v>12304</v>
      </c>
      <c r="F257" s="35" t="s">
        <v>7194</v>
      </c>
      <c r="G257" s="37" t="s">
        <v>12254</v>
      </c>
      <c r="H257" s="38">
        <v>9500</v>
      </c>
      <c r="I257" s="39">
        <v>3</v>
      </c>
      <c r="J257" s="40"/>
      <c r="K257" s="41"/>
      <c r="L257" s="76">
        <v>3</v>
      </c>
      <c r="M257" s="14"/>
      <c r="N257" s="15"/>
      <c r="O257" s="256">
        <v>3</v>
      </c>
      <c r="P257" s="257" t="s">
        <v>207</v>
      </c>
      <c r="Q257" s="146"/>
      <c r="R257" s="146"/>
      <c r="S257" s="78">
        <v>3</v>
      </c>
      <c r="T257" s="48">
        <v>28500</v>
      </c>
      <c r="U257" s="23"/>
      <c r="V257" s="24"/>
      <c r="W257" s="62" t="s">
        <v>4852</v>
      </c>
    </row>
    <row r="258" spans="1:23" ht="23.45" customHeight="1">
      <c r="A258" s="35" t="s">
        <v>61</v>
      </c>
      <c r="B258" s="35" t="s">
        <v>11031</v>
      </c>
      <c r="C258" s="35" t="s">
        <v>63</v>
      </c>
      <c r="D258" s="35" t="s">
        <v>6373</v>
      </c>
      <c r="E258" s="36" t="s">
        <v>12305</v>
      </c>
      <c r="F258" s="35" t="s">
        <v>258</v>
      </c>
      <c r="G258" s="37" t="s">
        <v>12255</v>
      </c>
      <c r="H258" s="38">
        <v>8000</v>
      </c>
      <c r="I258" s="39">
        <v>1</v>
      </c>
      <c r="J258" s="40"/>
      <c r="K258" s="41"/>
      <c r="L258" s="76">
        <v>1</v>
      </c>
      <c r="M258" s="14"/>
      <c r="N258" s="15"/>
      <c r="O258" s="256">
        <v>1</v>
      </c>
      <c r="P258" s="257" t="s">
        <v>207</v>
      </c>
      <c r="Q258" s="146"/>
      <c r="R258" s="146"/>
      <c r="S258" s="78">
        <v>1</v>
      </c>
      <c r="T258" s="48">
        <v>8000</v>
      </c>
      <c r="U258" s="23"/>
      <c r="V258" s="24"/>
      <c r="W258" s="62" t="s">
        <v>4852</v>
      </c>
    </row>
    <row r="259" spans="1:23" ht="23.45" customHeight="1">
      <c r="A259" s="30" t="s">
        <v>259</v>
      </c>
      <c r="B259" s="69" t="s">
        <v>11031</v>
      </c>
      <c r="C259" s="30" t="s">
        <v>63</v>
      </c>
      <c r="D259" s="30" t="s">
        <v>6373</v>
      </c>
      <c r="E259" s="31" t="s">
        <v>6973</v>
      </c>
      <c r="F259" s="30" t="s">
        <v>260</v>
      </c>
      <c r="G259" s="32" t="s">
        <v>9550</v>
      </c>
      <c r="H259" s="33">
        <v>9500</v>
      </c>
      <c r="I259" s="39"/>
      <c r="J259" s="40"/>
      <c r="K259" s="34">
        <v>1</v>
      </c>
      <c r="L259" s="76"/>
      <c r="M259" s="14"/>
      <c r="N259" s="15"/>
      <c r="O259" s="256">
        <v>0</v>
      </c>
      <c r="P259" s="257" t="s">
        <v>207</v>
      </c>
      <c r="Q259" s="146"/>
      <c r="R259" s="217" t="s">
        <v>12367</v>
      </c>
      <c r="S259" s="78">
        <v>0</v>
      </c>
      <c r="T259" s="49">
        <v>0</v>
      </c>
      <c r="U259" s="23"/>
      <c r="V259" s="24"/>
      <c r="W259" s="62" t="s">
        <v>4852</v>
      </c>
    </row>
    <row r="260" spans="1:23" ht="23.45" customHeight="1">
      <c r="A260" s="35"/>
      <c r="B260" s="35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256">
        <v>0</v>
      </c>
      <c r="P260" s="257" t="s">
        <v>207</v>
      </c>
      <c r="Q260" s="146"/>
      <c r="R260" s="146"/>
      <c r="S260" s="78">
        <v>0</v>
      </c>
      <c r="T260" s="49">
        <v>0</v>
      </c>
      <c r="U260" s="23"/>
      <c r="V260" s="24"/>
      <c r="W260" s="62" t="s">
        <v>207</v>
      </c>
    </row>
    <row r="261" spans="1:23" ht="23.45" customHeight="1">
      <c r="A261" s="35" t="s">
        <v>5605</v>
      </c>
      <c r="B261" s="35" t="s">
        <v>11140</v>
      </c>
      <c r="C261" s="35" t="s">
        <v>5246</v>
      </c>
      <c r="D261" s="35" t="s">
        <v>5246</v>
      </c>
      <c r="E261" s="36" t="s">
        <v>7198</v>
      </c>
      <c r="F261" s="35" t="s">
        <v>7199</v>
      </c>
      <c r="G261" s="37" t="s">
        <v>5959</v>
      </c>
      <c r="H261" s="38">
        <v>15000</v>
      </c>
      <c r="I261" s="39">
        <v>1</v>
      </c>
      <c r="J261" s="40"/>
      <c r="K261" s="41"/>
      <c r="L261" s="76">
        <v>1</v>
      </c>
      <c r="M261" s="14"/>
      <c r="N261" s="15"/>
      <c r="O261" s="256">
        <v>1</v>
      </c>
      <c r="P261" s="257" t="s">
        <v>207</v>
      </c>
      <c r="Q261" s="146"/>
      <c r="R261" s="146"/>
      <c r="S261" s="78">
        <v>1</v>
      </c>
      <c r="T261" s="48">
        <v>15000</v>
      </c>
      <c r="U261" s="23"/>
      <c r="V261" s="24"/>
      <c r="W261" s="62" t="s">
        <v>5608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256">
        <v>0</v>
      </c>
      <c r="P262" s="25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65</v>
      </c>
      <c r="B263" s="35" t="s">
        <v>10775</v>
      </c>
      <c r="C263" s="35" t="s">
        <v>66</v>
      </c>
      <c r="D263" s="35" t="s">
        <v>66</v>
      </c>
      <c r="E263" s="36" t="s">
        <v>7200</v>
      </c>
      <c r="F263" s="35" t="s">
        <v>7201</v>
      </c>
      <c r="G263" s="37" t="s">
        <v>7202</v>
      </c>
      <c r="H263" s="38">
        <v>7000</v>
      </c>
      <c r="I263" s="39">
        <v>20</v>
      </c>
      <c r="J263" s="40"/>
      <c r="K263" s="41"/>
      <c r="L263" s="76">
        <v>20</v>
      </c>
      <c r="M263" s="14"/>
      <c r="N263" s="15"/>
      <c r="O263" s="256">
        <v>20</v>
      </c>
      <c r="P263" s="257" t="s">
        <v>207</v>
      </c>
      <c r="Q263" s="146"/>
      <c r="R263" s="219" t="s">
        <v>10529</v>
      </c>
      <c r="S263" s="78">
        <v>20</v>
      </c>
      <c r="T263" s="48">
        <v>140000</v>
      </c>
      <c r="U263" s="23"/>
      <c r="V263" s="24"/>
      <c r="W263" s="62" t="s">
        <v>4838</v>
      </c>
    </row>
    <row r="264" spans="1:23" ht="23.45" customHeight="1">
      <c r="A264" s="35" t="s">
        <v>65</v>
      </c>
      <c r="B264" s="35" t="s">
        <v>10775</v>
      </c>
      <c r="C264" s="35" t="s">
        <v>66</v>
      </c>
      <c r="D264" s="35" t="s">
        <v>66</v>
      </c>
      <c r="E264" s="36" t="s">
        <v>7200</v>
      </c>
      <c r="F264" s="35" t="s">
        <v>7201</v>
      </c>
      <c r="G264" s="37" t="s">
        <v>7202</v>
      </c>
      <c r="H264" s="38">
        <v>7000</v>
      </c>
      <c r="I264" s="39">
        <v>20</v>
      </c>
      <c r="J264" s="40"/>
      <c r="K264" s="41"/>
      <c r="L264" s="76">
        <v>22</v>
      </c>
      <c r="M264" s="14"/>
      <c r="N264" s="15"/>
      <c r="O264" s="256">
        <v>22</v>
      </c>
      <c r="P264" s="257" t="s">
        <v>207</v>
      </c>
      <c r="Q264" s="146"/>
      <c r="R264" s="219" t="s">
        <v>11376</v>
      </c>
      <c r="S264" s="78">
        <v>22</v>
      </c>
      <c r="T264" s="48">
        <v>154000</v>
      </c>
      <c r="U264" s="23"/>
      <c r="V264" s="24"/>
      <c r="W264" s="62" t="s">
        <v>4838</v>
      </c>
    </row>
    <row r="265" spans="1:23" ht="23.45" customHeight="1">
      <c r="A265" s="35" t="s">
        <v>65</v>
      </c>
      <c r="B265" s="35" t="s">
        <v>10775</v>
      </c>
      <c r="C265" s="35" t="s">
        <v>66</v>
      </c>
      <c r="D265" s="35" t="s">
        <v>66</v>
      </c>
      <c r="E265" s="36" t="s">
        <v>6759</v>
      </c>
      <c r="F265" s="35" t="s">
        <v>7201</v>
      </c>
      <c r="G265" s="37" t="s">
        <v>9402</v>
      </c>
      <c r="H265" s="38">
        <v>7000</v>
      </c>
      <c r="I265" s="39">
        <v>30</v>
      </c>
      <c r="J265" s="40"/>
      <c r="K265" s="41"/>
      <c r="L265" s="76">
        <v>26</v>
      </c>
      <c r="M265" s="14"/>
      <c r="N265" s="15"/>
      <c r="O265" s="256">
        <v>26</v>
      </c>
      <c r="P265" s="257" t="s">
        <v>207</v>
      </c>
      <c r="Q265" s="146" t="s">
        <v>12256</v>
      </c>
      <c r="R265" s="219" t="s">
        <v>10529</v>
      </c>
      <c r="S265" s="78">
        <v>26</v>
      </c>
      <c r="T265" s="48">
        <v>182000</v>
      </c>
      <c r="U265" s="23"/>
      <c r="V265" s="24"/>
      <c r="W265" s="62" t="s">
        <v>4838</v>
      </c>
    </row>
    <row r="266" spans="1:23" ht="23.45" customHeight="1">
      <c r="A266" s="35" t="s">
        <v>65</v>
      </c>
      <c r="B266" s="35" t="s">
        <v>10775</v>
      </c>
      <c r="C266" s="35" t="s">
        <v>66</v>
      </c>
      <c r="D266" s="35" t="s">
        <v>66</v>
      </c>
      <c r="E266" s="36" t="s">
        <v>8031</v>
      </c>
      <c r="F266" s="35" t="s">
        <v>7201</v>
      </c>
      <c r="G266" s="37" t="s">
        <v>9790</v>
      </c>
      <c r="H266" s="38">
        <v>7000</v>
      </c>
      <c r="I266" s="180">
        <v>40</v>
      </c>
      <c r="J266" s="166"/>
      <c r="K266" s="181"/>
      <c r="L266" s="182">
        <v>30</v>
      </c>
      <c r="M266" s="183"/>
      <c r="N266" s="184"/>
      <c r="O266" s="256">
        <v>30</v>
      </c>
      <c r="P266" s="257" t="s">
        <v>207</v>
      </c>
      <c r="Q266" s="146" t="s">
        <v>12256</v>
      </c>
      <c r="R266" s="221" t="s">
        <v>11529</v>
      </c>
      <c r="S266" s="78">
        <v>30</v>
      </c>
      <c r="T266" s="48">
        <v>210000</v>
      </c>
      <c r="U266" s="23"/>
      <c r="V266" s="24"/>
      <c r="W266" s="62" t="s">
        <v>4838</v>
      </c>
    </row>
    <row r="267" spans="1:23" ht="23.45" customHeight="1">
      <c r="A267" s="16" t="s">
        <v>4755</v>
      </c>
      <c r="B267" s="68" t="s">
        <v>10775</v>
      </c>
      <c r="C267" s="16" t="s">
        <v>66</v>
      </c>
      <c r="D267" s="16" t="s">
        <v>66</v>
      </c>
      <c r="E267" s="25" t="s">
        <v>12019</v>
      </c>
      <c r="F267" s="16" t="s">
        <v>5225</v>
      </c>
      <c r="G267" s="26" t="s">
        <v>12022</v>
      </c>
      <c r="H267" s="27">
        <v>7000</v>
      </c>
      <c r="I267" s="28"/>
      <c r="J267" s="29"/>
      <c r="K267" s="12">
        <v>1</v>
      </c>
      <c r="L267" s="77"/>
      <c r="M267" s="10"/>
      <c r="N267" s="11"/>
      <c r="O267" s="288">
        <v>0</v>
      </c>
      <c r="P267" s="289" t="s">
        <v>207</v>
      </c>
      <c r="Q267" s="233"/>
      <c r="R267" s="147" t="s">
        <v>12035</v>
      </c>
      <c r="S267" s="78">
        <v>0</v>
      </c>
      <c r="T267" s="48">
        <v>0</v>
      </c>
      <c r="U267" s="23"/>
      <c r="V267" s="24"/>
      <c r="W267" s="62" t="s">
        <v>4838</v>
      </c>
    </row>
    <row r="268" spans="1:23" ht="23.45" customHeight="1">
      <c r="A268" s="30"/>
      <c r="B268" s="69"/>
      <c r="C268" s="30"/>
      <c r="D268" s="30"/>
      <c r="E268" s="31"/>
      <c r="F268" s="30"/>
      <c r="G268" s="32"/>
      <c r="H268" s="33"/>
      <c r="I268" s="39"/>
      <c r="J268" s="40"/>
      <c r="K268" s="34"/>
      <c r="L268" s="77"/>
      <c r="M268" s="10"/>
      <c r="N268" s="11"/>
      <c r="O268" s="256">
        <v>0</v>
      </c>
      <c r="P268" s="257" t="s">
        <v>207</v>
      </c>
      <c r="Q268" s="233"/>
      <c r="R268" s="217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16" t="s">
        <v>6547</v>
      </c>
      <c r="B269" s="68" t="s">
        <v>10650</v>
      </c>
      <c r="C269" s="16" t="s">
        <v>6368</v>
      </c>
      <c r="D269" s="16" t="s">
        <v>6369</v>
      </c>
      <c r="E269" s="25" t="s">
        <v>6386</v>
      </c>
      <c r="F269" s="16" t="s">
        <v>6385</v>
      </c>
      <c r="G269" s="26" t="s">
        <v>147</v>
      </c>
      <c r="H269" s="27">
        <v>10000</v>
      </c>
      <c r="I269" s="28"/>
      <c r="J269" s="29"/>
      <c r="K269" s="12">
        <v>1</v>
      </c>
      <c r="L269" s="77"/>
      <c r="M269" s="10"/>
      <c r="N269" s="11"/>
      <c r="O269" s="256">
        <v>0</v>
      </c>
      <c r="P269" s="257" t="s">
        <v>207</v>
      </c>
      <c r="Q269" s="233" t="s">
        <v>12248</v>
      </c>
      <c r="R269" s="147" t="s">
        <v>11756</v>
      </c>
      <c r="S269" s="78">
        <v>0</v>
      </c>
      <c r="T269" s="49">
        <v>0</v>
      </c>
      <c r="U269" s="23"/>
      <c r="V269" s="24"/>
      <c r="W269" s="62" t="s">
        <v>6371</v>
      </c>
    </row>
    <row r="270" spans="1:23" ht="23.45" customHeight="1">
      <c r="A270" s="16"/>
      <c r="B270" s="127"/>
      <c r="C270" s="16"/>
      <c r="D270" s="16"/>
      <c r="E270" s="25"/>
      <c r="F270" s="16"/>
      <c r="G270" s="26"/>
      <c r="H270" s="27"/>
      <c r="I270" s="28"/>
      <c r="J270" s="29"/>
      <c r="K270" s="12"/>
      <c r="L270" s="77"/>
      <c r="M270" s="10"/>
      <c r="N270" s="11"/>
      <c r="O270" s="256">
        <v>0</v>
      </c>
      <c r="P270" s="257" t="s">
        <v>207</v>
      </c>
      <c r="Q270" s="233"/>
      <c r="R270" s="147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272</v>
      </c>
      <c r="B271" s="35" t="s">
        <v>11080</v>
      </c>
      <c r="C271" s="35" t="s">
        <v>274</v>
      </c>
      <c r="D271" s="35" t="s">
        <v>275</v>
      </c>
      <c r="E271" s="36" t="s">
        <v>11298</v>
      </c>
      <c r="F271" s="35" t="s">
        <v>11299</v>
      </c>
      <c r="G271" s="37" t="s">
        <v>11300</v>
      </c>
      <c r="H271" s="38">
        <v>9000</v>
      </c>
      <c r="I271" s="39">
        <v>1</v>
      </c>
      <c r="J271" s="40"/>
      <c r="K271" s="41"/>
      <c r="L271" s="76">
        <v>1</v>
      </c>
      <c r="M271" s="14"/>
      <c r="N271" s="15"/>
      <c r="O271" s="256">
        <v>1</v>
      </c>
      <c r="P271" s="257" t="s">
        <v>207</v>
      </c>
      <c r="Q271" s="146"/>
      <c r="R271" s="146"/>
      <c r="S271" s="78">
        <v>1</v>
      </c>
      <c r="T271" s="48">
        <v>9000</v>
      </c>
      <c r="U271" s="23"/>
      <c r="V271" s="24"/>
      <c r="W271" s="62" t="s">
        <v>278</v>
      </c>
    </row>
    <row r="272" spans="1:23" ht="23.45" customHeight="1">
      <c r="A272" s="35" t="s">
        <v>272</v>
      </c>
      <c r="B272" s="35" t="s">
        <v>11080</v>
      </c>
      <c r="C272" s="35" t="s">
        <v>274</v>
      </c>
      <c r="D272" s="35" t="s">
        <v>275</v>
      </c>
      <c r="E272" s="36" t="s">
        <v>9403</v>
      </c>
      <c r="F272" s="35" t="s">
        <v>7729</v>
      </c>
      <c r="G272" s="37" t="s">
        <v>7188</v>
      </c>
      <c r="H272" s="38">
        <v>10500</v>
      </c>
      <c r="I272" s="39">
        <v>1</v>
      </c>
      <c r="J272" s="40"/>
      <c r="K272" s="41"/>
      <c r="L272" s="76">
        <v>1</v>
      </c>
      <c r="M272" s="14"/>
      <c r="N272" s="15"/>
      <c r="O272" s="256">
        <v>1</v>
      </c>
      <c r="P272" s="257" t="s">
        <v>207</v>
      </c>
      <c r="Q272" s="146"/>
      <c r="R272" s="146"/>
      <c r="S272" s="78">
        <v>1</v>
      </c>
      <c r="T272" s="48">
        <v>10500</v>
      </c>
      <c r="U272" s="23"/>
      <c r="V272" s="24"/>
      <c r="W272" s="62" t="s">
        <v>278</v>
      </c>
    </row>
    <row r="273" spans="1:23" ht="23.45" customHeight="1">
      <c r="A273" s="35" t="s">
        <v>272</v>
      </c>
      <c r="B273" s="35" t="s">
        <v>11080</v>
      </c>
      <c r="C273" s="35" t="s">
        <v>274</v>
      </c>
      <c r="D273" s="35" t="s">
        <v>275</v>
      </c>
      <c r="E273" s="36" t="s">
        <v>7205</v>
      </c>
      <c r="F273" s="35" t="s">
        <v>7206</v>
      </c>
      <c r="G273" s="37" t="s">
        <v>6874</v>
      </c>
      <c r="H273" s="38">
        <v>13000</v>
      </c>
      <c r="I273" s="39">
        <v>1</v>
      </c>
      <c r="J273" s="40"/>
      <c r="K273" s="41"/>
      <c r="L273" s="76">
        <v>1</v>
      </c>
      <c r="M273" s="14"/>
      <c r="N273" s="15"/>
      <c r="O273" s="256">
        <v>1</v>
      </c>
      <c r="P273" s="257" t="s">
        <v>207</v>
      </c>
      <c r="Q273" s="146"/>
      <c r="R273" s="146"/>
      <c r="S273" s="78">
        <v>1</v>
      </c>
      <c r="T273" s="48">
        <v>13000</v>
      </c>
      <c r="U273" s="23"/>
      <c r="V273" s="24"/>
      <c r="W273" s="62" t="s">
        <v>278</v>
      </c>
    </row>
    <row r="274" spans="1:23" ht="23.45" customHeight="1">
      <c r="A274" s="35" t="s">
        <v>272</v>
      </c>
      <c r="B274" s="35" t="s">
        <v>11080</v>
      </c>
      <c r="C274" s="35" t="s">
        <v>274</v>
      </c>
      <c r="D274" s="35" t="s">
        <v>275</v>
      </c>
      <c r="E274" s="36" t="s">
        <v>7798</v>
      </c>
      <c r="F274" s="35" t="s">
        <v>7206</v>
      </c>
      <c r="G274" s="37" t="s">
        <v>6875</v>
      </c>
      <c r="H274" s="38">
        <v>13000</v>
      </c>
      <c r="I274" s="39">
        <v>1</v>
      </c>
      <c r="J274" s="40"/>
      <c r="K274" s="41"/>
      <c r="L274" s="76">
        <v>1</v>
      </c>
      <c r="M274" s="14"/>
      <c r="N274" s="15"/>
      <c r="O274" s="256">
        <v>1</v>
      </c>
      <c r="P274" s="257" t="s">
        <v>207</v>
      </c>
      <c r="Q274" s="146"/>
      <c r="R274" s="146"/>
      <c r="S274" s="78">
        <v>1</v>
      </c>
      <c r="T274" s="48">
        <v>13000</v>
      </c>
      <c r="U274" s="23"/>
      <c r="V274" s="24"/>
      <c r="W274" s="62" t="s">
        <v>278</v>
      </c>
    </row>
    <row r="275" spans="1:23" ht="23.45" customHeight="1">
      <c r="A275" s="35" t="s">
        <v>272</v>
      </c>
      <c r="B275" s="35" t="s">
        <v>11080</v>
      </c>
      <c r="C275" s="35" t="s">
        <v>274</v>
      </c>
      <c r="D275" s="35" t="s">
        <v>275</v>
      </c>
      <c r="E275" s="36" t="s">
        <v>7731</v>
      </c>
      <c r="F275" s="35" t="s">
        <v>7207</v>
      </c>
      <c r="G275" s="37" t="s">
        <v>7076</v>
      </c>
      <c r="H275" s="38">
        <v>8000</v>
      </c>
      <c r="I275" s="39">
        <v>1</v>
      </c>
      <c r="J275" s="40"/>
      <c r="K275" s="41"/>
      <c r="L275" s="76">
        <v>1</v>
      </c>
      <c r="M275" s="14"/>
      <c r="N275" s="15"/>
      <c r="O275" s="256">
        <v>1</v>
      </c>
      <c r="P275" s="257" t="s">
        <v>207</v>
      </c>
      <c r="Q275" s="146"/>
      <c r="R275" s="146"/>
      <c r="S275" s="78">
        <v>1</v>
      </c>
      <c r="T275" s="48">
        <v>8000</v>
      </c>
      <c r="U275" s="23"/>
      <c r="V275" s="24"/>
      <c r="W275" s="62" t="s">
        <v>278</v>
      </c>
    </row>
    <row r="276" spans="1:23" ht="23.4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256">
        <v>0</v>
      </c>
      <c r="P276" s="25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45" customHeight="1">
      <c r="A277" s="35" t="s">
        <v>132</v>
      </c>
      <c r="B277" s="35" t="s">
        <v>11106</v>
      </c>
      <c r="C277" s="35" t="s">
        <v>128</v>
      </c>
      <c r="D277" s="35" t="s">
        <v>129</v>
      </c>
      <c r="E277" s="36" t="s">
        <v>9454</v>
      </c>
      <c r="F277" s="35" t="s">
        <v>9455</v>
      </c>
      <c r="G277" s="37" t="s">
        <v>7067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256">
        <v>1</v>
      </c>
      <c r="P277" s="257" t="s">
        <v>207</v>
      </c>
      <c r="Q277" s="146"/>
      <c r="R277" s="146"/>
      <c r="S277" s="78">
        <v>1</v>
      </c>
      <c r="T277" s="48">
        <v>10000</v>
      </c>
      <c r="U277" s="23"/>
      <c r="V277" s="24"/>
      <c r="W277" s="62" t="s">
        <v>4860</v>
      </c>
    </row>
    <row r="278" spans="1:23" ht="23.45" customHeight="1">
      <c r="A278" s="35" t="s">
        <v>132</v>
      </c>
      <c r="B278" s="35" t="s">
        <v>11106</v>
      </c>
      <c r="C278" s="35" t="s">
        <v>128</v>
      </c>
      <c r="D278" s="35" t="s">
        <v>129</v>
      </c>
      <c r="E278" s="36" t="s">
        <v>9456</v>
      </c>
      <c r="F278" s="35" t="s">
        <v>9455</v>
      </c>
      <c r="G278" s="37" t="s">
        <v>7076</v>
      </c>
      <c r="H278" s="38">
        <v>10000</v>
      </c>
      <c r="I278" s="39">
        <v>3</v>
      </c>
      <c r="J278" s="40"/>
      <c r="K278" s="41"/>
      <c r="L278" s="76">
        <v>3</v>
      </c>
      <c r="M278" s="14"/>
      <c r="N278" s="15"/>
      <c r="O278" s="256">
        <v>3</v>
      </c>
      <c r="P278" s="257" t="s">
        <v>207</v>
      </c>
      <c r="Q278" s="146"/>
      <c r="R278" s="146"/>
      <c r="S278" s="78">
        <v>3</v>
      </c>
      <c r="T278" s="48">
        <v>30000</v>
      </c>
      <c r="U278" s="23"/>
      <c r="V278" s="24"/>
      <c r="W278" s="62" t="s">
        <v>4860</v>
      </c>
    </row>
    <row r="279" spans="1:23" ht="23.45" customHeight="1">
      <c r="A279" s="35" t="s">
        <v>132</v>
      </c>
      <c r="B279" s="35" t="s">
        <v>11106</v>
      </c>
      <c r="C279" s="35" t="s">
        <v>128</v>
      </c>
      <c r="D279" s="35" t="s">
        <v>129</v>
      </c>
      <c r="E279" s="36" t="s">
        <v>9457</v>
      </c>
      <c r="F279" s="35" t="s">
        <v>9455</v>
      </c>
      <c r="G279" s="37" t="s">
        <v>7064</v>
      </c>
      <c r="H279" s="38">
        <v>10000</v>
      </c>
      <c r="I279" s="39">
        <v>2</v>
      </c>
      <c r="J279" s="40"/>
      <c r="K279" s="41"/>
      <c r="L279" s="76">
        <v>2</v>
      </c>
      <c r="M279" s="14"/>
      <c r="N279" s="15"/>
      <c r="O279" s="256">
        <v>2</v>
      </c>
      <c r="P279" s="257" t="s">
        <v>207</v>
      </c>
      <c r="Q279" s="146"/>
      <c r="R279" s="146"/>
      <c r="S279" s="78">
        <v>2</v>
      </c>
      <c r="T279" s="48">
        <v>20000</v>
      </c>
      <c r="U279" s="23"/>
      <c r="V279" s="24"/>
      <c r="W279" s="62" t="s">
        <v>4860</v>
      </c>
    </row>
    <row r="280" spans="1:23" ht="23.45" customHeight="1">
      <c r="A280" s="35" t="s">
        <v>132</v>
      </c>
      <c r="B280" s="35" t="s">
        <v>11106</v>
      </c>
      <c r="C280" s="35" t="s">
        <v>128</v>
      </c>
      <c r="D280" s="35" t="s">
        <v>129</v>
      </c>
      <c r="E280" s="36" t="s">
        <v>7800</v>
      </c>
      <c r="F280" s="35" t="s">
        <v>7212</v>
      </c>
      <c r="G280" s="37" t="s">
        <v>7079</v>
      </c>
      <c r="H280" s="38">
        <v>12000</v>
      </c>
      <c r="I280" s="39">
        <v>1</v>
      </c>
      <c r="J280" s="40"/>
      <c r="K280" s="41"/>
      <c r="L280" s="76">
        <v>1</v>
      </c>
      <c r="M280" s="14"/>
      <c r="N280" s="15"/>
      <c r="O280" s="256">
        <v>1</v>
      </c>
      <c r="P280" s="257" t="s">
        <v>207</v>
      </c>
      <c r="Q280" s="146"/>
      <c r="R280" s="146"/>
      <c r="S280" s="78">
        <v>1</v>
      </c>
      <c r="T280" s="48">
        <v>12000</v>
      </c>
      <c r="U280" s="23"/>
      <c r="V280" s="24"/>
      <c r="W280" s="62" t="s">
        <v>4860</v>
      </c>
    </row>
    <row r="281" spans="1:23" ht="23.45" customHeight="1">
      <c r="A281" s="30" t="s">
        <v>127</v>
      </c>
      <c r="B281" s="69" t="s">
        <v>11106</v>
      </c>
      <c r="C281" s="30" t="s">
        <v>128</v>
      </c>
      <c r="D281" s="30" t="s">
        <v>129</v>
      </c>
      <c r="E281" s="31" t="s">
        <v>9482</v>
      </c>
      <c r="F281" s="30" t="s">
        <v>9481</v>
      </c>
      <c r="G281" s="32" t="s">
        <v>60</v>
      </c>
      <c r="H281" s="33">
        <v>10000</v>
      </c>
      <c r="I281" s="39"/>
      <c r="J281" s="40"/>
      <c r="K281" s="34">
        <v>1</v>
      </c>
      <c r="L281" s="76"/>
      <c r="M281" s="14"/>
      <c r="N281" s="15"/>
      <c r="O281" s="256">
        <v>0</v>
      </c>
      <c r="P281" s="257" t="s">
        <v>207</v>
      </c>
      <c r="Q281" s="146"/>
      <c r="R281" s="217" t="s">
        <v>12371</v>
      </c>
      <c r="S281" s="78">
        <v>0</v>
      </c>
      <c r="T281" s="49">
        <v>0</v>
      </c>
      <c r="U281" s="23"/>
      <c r="V281" s="24"/>
      <c r="W281" s="62" t="s">
        <v>4860</v>
      </c>
    </row>
    <row r="282" spans="1:23" ht="23.4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256">
        <v>0</v>
      </c>
      <c r="P282" s="25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511</v>
      </c>
      <c r="B283" s="35" t="s">
        <v>10702</v>
      </c>
      <c r="C283" s="35" t="s">
        <v>512</v>
      </c>
      <c r="D283" s="35" t="s">
        <v>512</v>
      </c>
      <c r="E283" s="36" t="s">
        <v>10398</v>
      </c>
      <c r="F283" s="35" t="s">
        <v>7802</v>
      </c>
      <c r="G283" s="37" t="s">
        <v>5959</v>
      </c>
      <c r="H283" s="38">
        <v>3500</v>
      </c>
      <c r="I283" s="39">
        <v>2</v>
      </c>
      <c r="J283" s="40"/>
      <c r="K283" s="41"/>
      <c r="L283" s="76">
        <v>2</v>
      </c>
      <c r="M283" s="14"/>
      <c r="N283" s="15"/>
      <c r="O283" s="256">
        <v>2</v>
      </c>
      <c r="P283" s="257" t="s">
        <v>207</v>
      </c>
      <c r="Q283" s="146"/>
      <c r="R283" s="146"/>
      <c r="S283" s="78">
        <v>2</v>
      </c>
      <c r="T283" s="48">
        <v>7000</v>
      </c>
      <c r="U283" s="23"/>
      <c r="V283" s="24"/>
      <c r="W283" s="62" t="s">
        <v>514</v>
      </c>
    </row>
    <row r="284" spans="1:23" ht="23.45" customHeight="1">
      <c r="A284" s="35" t="s">
        <v>511</v>
      </c>
      <c r="B284" s="35" t="s">
        <v>10702</v>
      </c>
      <c r="C284" s="35" t="s">
        <v>512</v>
      </c>
      <c r="D284" s="35" t="s">
        <v>512</v>
      </c>
      <c r="E284" s="36" t="s">
        <v>7801</v>
      </c>
      <c r="F284" s="35" t="s">
        <v>7802</v>
      </c>
      <c r="G284" s="37" t="s">
        <v>7803</v>
      </c>
      <c r="H284" s="38">
        <v>3500</v>
      </c>
      <c r="I284" s="39">
        <v>2</v>
      </c>
      <c r="J284" s="40"/>
      <c r="K284" s="41"/>
      <c r="L284" s="76">
        <v>2</v>
      </c>
      <c r="M284" s="14"/>
      <c r="N284" s="15"/>
      <c r="O284" s="256">
        <v>2</v>
      </c>
      <c r="P284" s="257" t="s">
        <v>207</v>
      </c>
      <c r="Q284" s="146"/>
      <c r="R284" s="146"/>
      <c r="S284" s="78">
        <v>2</v>
      </c>
      <c r="T284" s="48">
        <v>7000</v>
      </c>
      <c r="U284" s="23"/>
      <c r="V284" s="24"/>
      <c r="W284" s="62" t="s">
        <v>514</v>
      </c>
    </row>
    <row r="285" spans="1:23" ht="23.45" customHeight="1">
      <c r="A285" s="35"/>
      <c r="B285" s="35"/>
      <c r="C285" s="35"/>
      <c r="D285" s="35"/>
      <c r="E285" s="36"/>
      <c r="F285" s="35"/>
      <c r="G285" s="37"/>
      <c r="H285" s="38"/>
      <c r="I285" s="39"/>
      <c r="J285" s="40"/>
      <c r="K285" s="41"/>
      <c r="L285" s="76"/>
      <c r="M285" s="14"/>
      <c r="N285" s="15"/>
      <c r="O285" s="256">
        <v>0</v>
      </c>
      <c r="P285" s="257" t="s">
        <v>207</v>
      </c>
      <c r="Q285" s="146"/>
      <c r="R285" s="146"/>
      <c r="S285" s="78">
        <v>0</v>
      </c>
      <c r="T285" s="49">
        <v>0</v>
      </c>
      <c r="U285" s="23"/>
      <c r="V285" s="24"/>
      <c r="W285" s="62" t="s">
        <v>207</v>
      </c>
    </row>
    <row r="286" spans="1:23" ht="23.45" customHeight="1">
      <c r="A286" s="35" t="s">
        <v>5074</v>
      </c>
      <c r="B286" s="35" t="s">
        <v>10939</v>
      </c>
      <c r="C286" s="35" t="s">
        <v>5076</v>
      </c>
      <c r="D286" s="35" t="s">
        <v>5076</v>
      </c>
      <c r="E286" s="36" t="s">
        <v>8033</v>
      </c>
      <c r="F286" s="35" t="s">
        <v>7805</v>
      </c>
      <c r="G286" s="37" t="s">
        <v>6874</v>
      </c>
      <c r="H286" s="38">
        <v>10000</v>
      </c>
      <c r="I286" s="39">
        <v>1</v>
      </c>
      <c r="J286" s="40"/>
      <c r="K286" s="41"/>
      <c r="L286" s="76">
        <v>1</v>
      </c>
      <c r="M286" s="14"/>
      <c r="N286" s="15"/>
      <c r="O286" s="256">
        <v>1</v>
      </c>
      <c r="P286" s="257" t="s">
        <v>207</v>
      </c>
      <c r="Q286" s="146"/>
      <c r="R286" s="146"/>
      <c r="S286" s="78">
        <v>1</v>
      </c>
      <c r="T286" s="48">
        <v>10000</v>
      </c>
      <c r="U286" s="23"/>
      <c r="V286" s="24"/>
      <c r="W286" s="62" t="s">
        <v>5077</v>
      </c>
    </row>
    <row r="287" spans="1:23" ht="23.45" customHeight="1">
      <c r="A287" s="35" t="s">
        <v>5074</v>
      </c>
      <c r="B287" s="67" t="s">
        <v>10939</v>
      </c>
      <c r="C287" s="35" t="s">
        <v>5076</v>
      </c>
      <c r="D287" s="35" t="s">
        <v>5076</v>
      </c>
      <c r="E287" s="36" t="s">
        <v>7804</v>
      </c>
      <c r="F287" s="35" t="s">
        <v>7805</v>
      </c>
      <c r="G287" s="37" t="s">
        <v>7067</v>
      </c>
      <c r="H287" s="38">
        <v>10000</v>
      </c>
      <c r="I287" s="39"/>
      <c r="J287" s="40">
        <v>12</v>
      </c>
      <c r="K287" s="41"/>
      <c r="L287" s="76"/>
      <c r="M287" s="14"/>
      <c r="N287" s="15"/>
      <c r="O287" s="256">
        <v>0</v>
      </c>
      <c r="P287" s="257" t="s">
        <v>207</v>
      </c>
      <c r="Q287" s="146"/>
      <c r="R287" s="146" t="s">
        <v>6893</v>
      </c>
      <c r="S287" s="78">
        <v>0</v>
      </c>
      <c r="T287" s="48">
        <v>0</v>
      </c>
      <c r="U287" s="23">
        <v>120000</v>
      </c>
      <c r="V287" s="24">
        <v>45881</v>
      </c>
      <c r="W287" s="62" t="s">
        <v>5077</v>
      </c>
    </row>
    <row r="288" spans="1:23" ht="23.45" customHeight="1">
      <c r="A288" s="35" t="s">
        <v>5074</v>
      </c>
      <c r="B288" s="35" t="s">
        <v>10939</v>
      </c>
      <c r="C288" s="35" t="s">
        <v>5076</v>
      </c>
      <c r="D288" s="35" t="s">
        <v>5076</v>
      </c>
      <c r="E288" s="36" t="s">
        <v>7804</v>
      </c>
      <c r="F288" s="35" t="s">
        <v>7805</v>
      </c>
      <c r="G288" s="37" t="s">
        <v>7067</v>
      </c>
      <c r="H288" s="38">
        <v>10000</v>
      </c>
      <c r="I288" s="39"/>
      <c r="J288" s="40">
        <v>7</v>
      </c>
      <c r="K288" s="41"/>
      <c r="L288" s="76"/>
      <c r="M288" s="14"/>
      <c r="N288" s="15"/>
      <c r="O288" s="256">
        <v>0</v>
      </c>
      <c r="P288" s="257" t="s">
        <v>207</v>
      </c>
      <c r="Q288" s="146"/>
      <c r="R288" s="146" t="s">
        <v>5185</v>
      </c>
      <c r="S288" s="78">
        <v>0</v>
      </c>
      <c r="T288" s="48">
        <v>0</v>
      </c>
      <c r="U288" s="23">
        <v>70000</v>
      </c>
      <c r="V288" s="24">
        <v>45880</v>
      </c>
      <c r="W288" s="62" t="s">
        <v>5077</v>
      </c>
    </row>
    <row r="289" spans="1:23" ht="23.45" customHeight="1">
      <c r="A289" s="35" t="s">
        <v>5074</v>
      </c>
      <c r="B289" s="67" t="s">
        <v>10939</v>
      </c>
      <c r="C289" s="35" t="s">
        <v>5076</v>
      </c>
      <c r="D289" s="35" t="s">
        <v>5076</v>
      </c>
      <c r="E289" s="36" t="s">
        <v>7804</v>
      </c>
      <c r="F289" s="35" t="s">
        <v>7805</v>
      </c>
      <c r="G289" s="37" t="s">
        <v>7067</v>
      </c>
      <c r="H289" s="38">
        <v>10000</v>
      </c>
      <c r="I289" s="39"/>
      <c r="J289" s="40">
        <v>5</v>
      </c>
      <c r="K289" s="41"/>
      <c r="L289" s="76"/>
      <c r="M289" s="14"/>
      <c r="N289" s="15"/>
      <c r="O289" s="256">
        <v>0</v>
      </c>
      <c r="P289" s="257" t="s">
        <v>207</v>
      </c>
      <c r="Q289" s="146" t="s">
        <v>11177</v>
      </c>
      <c r="R289" s="146" t="s">
        <v>143</v>
      </c>
      <c r="S289" s="78">
        <v>0</v>
      </c>
      <c r="T289" s="48">
        <v>0</v>
      </c>
      <c r="U289" s="23">
        <v>80000</v>
      </c>
      <c r="V289" s="24">
        <v>45867</v>
      </c>
      <c r="W289" s="62" t="s">
        <v>5077</v>
      </c>
    </row>
    <row r="290" spans="1:23" ht="23.45" customHeight="1">
      <c r="A290" s="35" t="s">
        <v>5074</v>
      </c>
      <c r="B290" s="35" t="s">
        <v>10939</v>
      </c>
      <c r="C290" s="35" t="s">
        <v>5076</v>
      </c>
      <c r="D290" s="35" t="s">
        <v>5076</v>
      </c>
      <c r="E290" s="36" t="s">
        <v>7806</v>
      </c>
      <c r="F290" s="35" t="s">
        <v>7805</v>
      </c>
      <c r="G290" s="37" t="s">
        <v>6875</v>
      </c>
      <c r="H290" s="38">
        <v>10000</v>
      </c>
      <c r="I290" s="39"/>
      <c r="J290" s="40">
        <v>10</v>
      </c>
      <c r="K290" s="41"/>
      <c r="L290" s="76"/>
      <c r="M290" s="14"/>
      <c r="N290" s="15"/>
      <c r="O290" s="256">
        <v>0</v>
      </c>
      <c r="P290" s="257" t="s">
        <v>207</v>
      </c>
      <c r="Q290" s="146"/>
      <c r="R290" s="146" t="s">
        <v>84</v>
      </c>
      <c r="S290" s="78">
        <v>0</v>
      </c>
      <c r="T290" s="48">
        <v>0</v>
      </c>
      <c r="U290" s="23">
        <v>100000</v>
      </c>
      <c r="V290" s="24">
        <v>45881</v>
      </c>
      <c r="W290" s="62" t="s">
        <v>5077</v>
      </c>
    </row>
    <row r="291" spans="1:23" ht="23.45" customHeight="1">
      <c r="A291" s="35" t="s">
        <v>5074</v>
      </c>
      <c r="B291" s="35" t="s">
        <v>10939</v>
      </c>
      <c r="C291" s="35" t="s">
        <v>5076</v>
      </c>
      <c r="D291" s="35" t="s">
        <v>5076</v>
      </c>
      <c r="E291" s="36" t="s">
        <v>7806</v>
      </c>
      <c r="F291" s="35" t="s">
        <v>7805</v>
      </c>
      <c r="G291" s="37" t="s">
        <v>6875</v>
      </c>
      <c r="H291" s="38">
        <v>10000</v>
      </c>
      <c r="I291" s="39"/>
      <c r="J291" s="40">
        <v>9</v>
      </c>
      <c r="K291" s="41"/>
      <c r="L291" s="76"/>
      <c r="M291" s="14"/>
      <c r="N291" s="15"/>
      <c r="O291" s="256">
        <v>0</v>
      </c>
      <c r="P291" s="257" t="s">
        <v>207</v>
      </c>
      <c r="Q291" s="146" t="s">
        <v>11177</v>
      </c>
      <c r="R291" s="146" t="s">
        <v>5186</v>
      </c>
      <c r="S291" s="78">
        <v>0</v>
      </c>
      <c r="T291" s="48">
        <v>0</v>
      </c>
      <c r="U291" s="23">
        <v>90000</v>
      </c>
      <c r="V291" s="24">
        <v>45880</v>
      </c>
      <c r="W291" s="62" t="s">
        <v>5077</v>
      </c>
    </row>
    <row r="292" spans="1:23" ht="23.45" customHeight="1">
      <c r="A292" s="35" t="s">
        <v>5074</v>
      </c>
      <c r="B292" s="35" t="s">
        <v>10939</v>
      </c>
      <c r="C292" s="35" t="s">
        <v>5076</v>
      </c>
      <c r="D292" s="35" t="s">
        <v>5076</v>
      </c>
      <c r="E292" s="36" t="s">
        <v>9405</v>
      </c>
      <c r="F292" s="35" t="s">
        <v>7805</v>
      </c>
      <c r="G292" s="37" t="s">
        <v>7055</v>
      </c>
      <c r="H292" s="38">
        <v>10000</v>
      </c>
      <c r="I292" s="39"/>
      <c r="J292" s="40">
        <v>10</v>
      </c>
      <c r="K292" s="41"/>
      <c r="L292" s="76"/>
      <c r="M292" s="14"/>
      <c r="N292" s="15"/>
      <c r="O292" s="256">
        <v>0</v>
      </c>
      <c r="P292" s="257" t="s">
        <v>207</v>
      </c>
      <c r="Q292" s="146"/>
      <c r="R292" s="146" t="s">
        <v>84</v>
      </c>
      <c r="S292" s="78">
        <v>0</v>
      </c>
      <c r="T292" s="48">
        <v>0</v>
      </c>
      <c r="U292" s="23">
        <v>100000</v>
      </c>
      <c r="V292" s="24">
        <v>45881</v>
      </c>
      <c r="W292" s="62" t="s">
        <v>5077</v>
      </c>
    </row>
    <row r="293" spans="1:23" ht="23.45" customHeight="1">
      <c r="A293" s="35" t="s">
        <v>5074</v>
      </c>
      <c r="B293" s="35" t="s">
        <v>10939</v>
      </c>
      <c r="C293" s="35" t="s">
        <v>5076</v>
      </c>
      <c r="D293" s="35" t="s">
        <v>5076</v>
      </c>
      <c r="E293" s="36" t="s">
        <v>9405</v>
      </c>
      <c r="F293" s="35" t="s">
        <v>7805</v>
      </c>
      <c r="G293" s="37" t="s">
        <v>7055</v>
      </c>
      <c r="H293" s="38">
        <v>10000</v>
      </c>
      <c r="I293" s="39"/>
      <c r="J293" s="40">
        <v>10</v>
      </c>
      <c r="K293" s="41"/>
      <c r="L293" s="76"/>
      <c r="M293" s="14"/>
      <c r="N293" s="15"/>
      <c r="O293" s="256">
        <v>0</v>
      </c>
      <c r="P293" s="257" t="s">
        <v>207</v>
      </c>
      <c r="Q293" s="146" t="s">
        <v>11177</v>
      </c>
      <c r="R293" s="146" t="s">
        <v>84</v>
      </c>
      <c r="S293" s="78">
        <v>0</v>
      </c>
      <c r="T293" s="48">
        <v>0</v>
      </c>
      <c r="U293" s="23">
        <v>100000</v>
      </c>
      <c r="V293" s="24">
        <v>45880</v>
      </c>
      <c r="W293" s="62" t="s">
        <v>5077</v>
      </c>
    </row>
    <row r="294" spans="1:23" ht="23.45" customHeight="1">
      <c r="A294" s="35"/>
      <c r="B294" s="35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256">
        <v>0</v>
      </c>
      <c r="P294" s="257" t="s">
        <v>207</v>
      </c>
      <c r="Q294" s="146"/>
      <c r="R294" s="146"/>
      <c r="S294" s="78">
        <v>0</v>
      </c>
      <c r="T294" s="49">
        <v>0</v>
      </c>
      <c r="U294" s="23"/>
      <c r="V294" s="24"/>
      <c r="W294" s="62" t="s">
        <v>207</v>
      </c>
    </row>
    <row r="295" spans="1:23" ht="23.45" customHeight="1">
      <c r="A295" s="35" t="s">
        <v>5477</v>
      </c>
      <c r="B295" s="35" t="s">
        <v>10969</v>
      </c>
      <c r="C295" s="35" t="s">
        <v>5479</v>
      </c>
      <c r="D295" s="35" t="s">
        <v>5479</v>
      </c>
      <c r="E295" s="36" t="s">
        <v>7927</v>
      </c>
      <c r="F295" s="35" t="s">
        <v>7215</v>
      </c>
      <c r="G295" s="37" t="s">
        <v>7803</v>
      </c>
      <c r="H295" s="38">
        <v>7000</v>
      </c>
      <c r="I295" s="39">
        <v>10</v>
      </c>
      <c r="J295" s="40"/>
      <c r="K295" s="41"/>
      <c r="L295" s="76">
        <v>10</v>
      </c>
      <c r="M295" s="14"/>
      <c r="N295" s="15"/>
      <c r="O295" s="256">
        <v>10</v>
      </c>
      <c r="P295" s="257" t="s">
        <v>207</v>
      </c>
      <c r="Q295" s="146"/>
      <c r="R295" s="146"/>
      <c r="S295" s="78">
        <v>10</v>
      </c>
      <c r="T295" s="48">
        <v>70000</v>
      </c>
      <c r="U295" s="23"/>
      <c r="V295" s="24"/>
      <c r="W295" s="62" t="s">
        <v>5481</v>
      </c>
    </row>
    <row r="296" spans="1:23" ht="23.45" customHeight="1">
      <c r="A296" s="35" t="s">
        <v>5477</v>
      </c>
      <c r="B296" s="35" t="s">
        <v>10969</v>
      </c>
      <c r="C296" s="35" t="s">
        <v>5479</v>
      </c>
      <c r="D296" s="35" t="s">
        <v>5479</v>
      </c>
      <c r="E296" s="36" t="s">
        <v>7217</v>
      </c>
      <c r="F296" s="35" t="s">
        <v>7215</v>
      </c>
      <c r="G296" s="37" t="s">
        <v>7067</v>
      </c>
      <c r="H296" s="38">
        <v>7000</v>
      </c>
      <c r="I296" s="39">
        <v>5</v>
      </c>
      <c r="J296" s="40"/>
      <c r="K296" s="41"/>
      <c r="L296" s="76">
        <v>5</v>
      </c>
      <c r="M296" s="14"/>
      <c r="N296" s="15"/>
      <c r="O296" s="256">
        <v>5</v>
      </c>
      <c r="P296" s="257" t="s">
        <v>207</v>
      </c>
      <c r="Q296" s="146"/>
      <c r="R296" s="146"/>
      <c r="S296" s="78">
        <v>5</v>
      </c>
      <c r="T296" s="48">
        <v>35000</v>
      </c>
      <c r="U296" s="23"/>
      <c r="V296" s="24"/>
      <c r="W296" s="62" t="s">
        <v>5481</v>
      </c>
    </row>
    <row r="297" spans="1:23" ht="23.45" customHeight="1">
      <c r="A297" s="35" t="s">
        <v>5477</v>
      </c>
      <c r="B297" s="35" t="s">
        <v>10969</v>
      </c>
      <c r="C297" s="35" t="s">
        <v>5479</v>
      </c>
      <c r="D297" s="35" t="s">
        <v>5479</v>
      </c>
      <c r="E297" s="36" t="s">
        <v>7807</v>
      </c>
      <c r="F297" s="35" t="s">
        <v>7808</v>
      </c>
      <c r="G297" s="37" t="s">
        <v>6875</v>
      </c>
      <c r="H297" s="38">
        <v>6000</v>
      </c>
      <c r="I297" s="39">
        <v>1</v>
      </c>
      <c r="J297" s="40"/>
      <c r="K297" s="41"/>
      <c r="L297" s="76">
        <v>1</v>
      </c>
      <c r="M297" s="14"/>
      <c r="N297" s="15"/>
      <c r="O297" s="256">
        <v>1</v>
      </c>
      <c r="P297" s="257" t="s">
        <v>207</v>
      </c>
      <c r="Q297" s="146"/>
      <c r="R297" s="146"/>
      <c r="S297" s="78">
        <v>1</v>
      </c>
      <c r="T297" s="48">
        <v>6000</v>
      </c>
      <c r="U297" s="23"/>
      <c r="V297" s="24"/>
      <c r="W297" s="62" t="s">
        <v>5481</v>
      </c>
    </row>
    <row r="298" spans="1:23" ht="23.45" customHeight="1">
      <c r="A298" s="35"/>
      <c r="B298" s="35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256">
        <v>0</v>
      </c>
      <c r="P298" s="257" t="s">
        <v>207</v>
      </c>
      <c r="Q298" s="146"/>
      <c r="R298" s="146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35" t="s">
        <v>289</v>
      </c>
      <c r="B299" s="35" t="s">
        <v>10704</v>
      </c>
      <c r="C299" s="35" t="s">
        <v>291</v>
      </c>
      <c r="D299" s="35" t="s">
        <v>291</v>
      </c>
      <c r="E299" s="36" t="s">
        <v>11604</v>
      </c>
      <c r="F299" s="35" t="s">
        <v>7219</v>
      </c>
      <c r="G299" s="37" t="s">
        <v>5959</v>
      </c>
      <c r="H299" s="38">
        <v>18000</v>
      </c>
      <c r="I299" s="39">
        <v>3</v>
      </c>
      <c r="J299" s="40"/>
      <c r="K299" s="41"/>
      <c r="L299" s="76">
        <v>3</v>
      </c>
      <c r="M299" s="14"/>
      <c r="N299" s="15"/>
      <c r="O299" s="256">
        <v>3</v>
      </c>
      <c r="P299" s="257" t="s">
        <v>207</v>
      </c>
      <c r="Q299" s="146"/>
      <c r="R299" s="146"/>
      <c r="S299" s="78">
        <v>3</v>
      </c>
      <c r="T299" s="48">
        <v>54000</v>
      </c>
      <c r="U299" s="23"/>
      <c r="V299" s="24"/>
      <c r="W299" s="62" t="s">
        <v>4833</v>
      </c>
    </row>
    <row r="300" spans="1:23" ht="23.25" customHeight="1">
      <c r="A300" s="35" t="s">
        <v>289</v>
      </c>
      <c r="B300" s="67" t="s">
        <v>10704</v>
      </c>
      <c r="C300" s="35" t="s">
        <v>291</v>
      </c>
      <c r="D300" s="35" t="s">
        <v>291</v>
      </c>
      <c r="E300" s="36" t="s">
        <v>9406</v>
      </c>
      <c r="F300" s="35" t="s">
        <v>7219</v>
      </c>
      <c r="G300" s="37" t="s">
        <v>7423</v>
      </c>
      <c r="H300" s="38">
        <v>18000</v>
      </c>
      <c r="I300" s="39"/>
      <c r="J300" s="40">
        <v>5</v>
      </c>
      <c r="K300" s="34"/>
      <c r="L300" s="76"/>
      <c r="M300" s="14">
        <v>5</v>
      </c>
      <c r="N300" s="15"/>
      <c r="O300" s="256">
        <v>5</v>
      </c>
      <c r="P300" s="257" t="s">
        <v>207</v>
      </c>
      <c r="Q300" s="146"/>
      <c r="R300" s="146" t="s">
        <v>143</v>
      </c>
      <c r="S300" s="78">
        <v>5</v>
      </c>
      <c r="T300" s="48">
        <v>0</v>
      </c>
      <c r="U300" s="23">
        <v>90000</v>
      </c>
      <c r="V300" s="24">
        <v>45880</v>
      </c>
      <c r="W300" s="62" t="s">
        <v>4833</v>
      </c>
    </row>
    <row r="301" spans="1:23" ht="23.45" customHeight="1">
      <c r="A301" s="35" t="s">
        <v>289</v>
      </c>
      <c r="B301" s="67" t="s">
        <v>10704</v>
      </c>
      <c r="C301" s="35" t="s">
        <v>291</v>
      </c>
      <c r="D301" s="35" t="s">
        <v>291</v>
      </c>
      <c r="E301" s="36" t="s">
        <v>10306</v>
      </c>
      <c r="F301" s="35" t="s">
        <v>7219</v>
      </c>
      <c r="G301" s="37" t="s">
        <v>7055</v>
      </c>
      <c r="H301" s="38">
        <v>18000</v>
      </c>
      <c r="I301" s="39">
        <v>3</v>
      </c>
      <c r="J301" s="40"/>
      <c r="K301" s="41"/>
      <c r="L301" s="76">
        <v>3</v>
      </c>
      <c r="M301" s="14"/>
      <c r="N301" s="15"/>
      <c r="O301" s="256">
        <v>3</v>
      </c>
      <c r="P301" s="257" t="s">
        <v>207</v>
      </c>
      <c r="Q301" s="146"/>
      <c r="R301" s="146"/>
      <c r="S301" s="78">
        <v>3</v>
      </c>
      <c r="T301" s="48">
        <v>54000</v>
      </c>
      <c r="U301" s="23"/>
      <c r="V301" s="24"/>
      <c r="W301" s="62" t="s">
        <v>4833</v>
      </c>
    </row>
    <row r="302" spans="1:23" ht="23.45" customHeight="1">
      <c r="A302" s="35" t="s">
        <v>289</v>
      </c>
      <c r="B302" s="35" t="s">
        <v>10704</v>
      </c>
      <c r="C302" s="35" t="s">
        <v>291</v>
      </c>
      <c r="D302" s="35" t="s">
        <v>291</v>
      </c>
      <c r="E302" s="36" t="s">
        <v>11605</v>
      </c>
      <c r="F302" s="35" t="s">
        <v>10015</v>
      </c>
      <c r="G302" s="37" t="s">
        <v>7307</v>
      </c>
      <c r="H302" s="38">
        <v>9000</v>
      </c>
      <c r="I302" s="39">
        <v>1</v>
      </c>
      <c r="J302" s="40"/>
      <c r="K302" s="41"/>
      <c r="L302" s="76"/>
      <c r="M302" s="14"/>
      <c r="N302" s="15"/>
      <c r="O302" s="256">
        <v>0</v>
      </c>
      <c r="P302" s="257" t="s">
        <v>207</v>
      </c>
      <c r="Q302" s="146" t="s">
        <v>12257</v>
      </c>
      <c r="R302" s="146"/>
      <c r="S302" s="78">
        <v>0</v>
      </c>
      <c r="T302" s="48">
        <v>0</v>
      </c>
      <c r="U302" s="23"/>
      <c r="V302" s="24"/>
      <c r="W302" s="62" t="s">
        <v>4833</v>
      </c>
    </row>
    <row r="303" spans="1:23" ht="23.45" customHeight="1">
      <c r="A303" s="35" t="s">
        <v>289</v>
      </c>
      <c r="B303" s="35" t="s">
        <v>10704</v>
      </c>
      <c r="C303" s="35" t="s">
        <v>291</v>
      </c>
      <c r="D303" s="35" t="s">
        <v>291</v>
      </c>
      <c r="E303" s="36" t="s">
        <v>10400</v>
      </c>
      <c r="F303" s="35" t="s">
        <v>10015</v>
      </c>
      <c r="G303" s="37" t="s">
        <v>7076</v>
      </c>
      <c r="H303" s="38">
        <v>9000</v>
      </c>
      <c r="I303" s="39">
        <v>3</v>
      </c>
      <c r="J303" s="40"/>
      <c r="K303" s="41"/>
      <c r="L303" s="76"/>
      <c r="M303" s="14"/>
      <c r="N303" s="15"/>
      <c r="O303" s="256">
        <v>0</v>
      </c>
      <c r="P303" s="257" t="s">
        <v>207</v>
      </c>
      <c r="Q303" s="146" t="s">
        <v>12257</v>
      </c>
      <c r="R303" s="146"/>
      <c r="S303" s="78">
        <v>0</v>
      </c>
      <c r="T303" s="48">
        <v>0</v>
      </c>
      <c r="U303" s="23"/>
      <c r="V303" s="24"/>
      <c r="W303" s="62" t="s">
        <v>4833</v>
      </c>
    </row>
    <row r="304" spans="1:23" ht="23.45" customHeight="1">
      <c r="A304" s="35" t="s">
        <v>289</v>
      </c>
      <c r="B304" s="35" t="s">
        <v>10704</v>
      </c>
      <c r="C304" s="35" t="s">
        <v>291</v>
      </c>
      <c r="D304" s="35" t="s">
        <v>291</v>
      </c>
      <c r="E304" s="36" t="s">
        <v>7611</v>
      </c>
      <c r="F304" s="35" t="s">
        <v>7612</v>
      </c>
      <c r="G304" s="37" t="s">
        <v>5959</v>
      </c>
      <c r="H304" s="38">
        <v>9000</v>
      </c>
      <c r="I304" s="39">
        <v>15</v>
      </c>
      <c r="J304" s="40"/>
      <c r="K304" s="41"/>
      <c r="L304" s="76">
        <v>15</v>
      </c>
      <c r="M304" s="14"/>
      <c r="N304" s="15"/>
      <c r="O304" s="256">
        <v>15</v>
      </c>
      <c r="P304" s="257" t="s">
        <v>207</v>
      </c>
      <c r="Q304" s="146"/>
      <c r="R304" s="146"/>
      <c r="S304" s="78">
        <v>15</v>
      </c>
      <c r="T304" s="48">
        <v>135000</v>
      </c>
      <c r="U304" s="23"/>
      <c r="V304" s="24"/>
      <c r="W304" s="62" t="s">
        <v>4833</v>
      </c>
    </row>
    <row r="305" spans="1:23" ht="23.45" customHeight="1">
      <c r="A305" s="35" t="s">
        <v>289</v>
      </c>
      <c r="B305" s="35" t="s">
        <v>10704</v>
      </c>
      <c r="C305" s="35" t="s">
        <v>291</v>
      </c>
      <c r="D305" s="35" t="s">
        <v>291</v>
      </c>
      <c r="E305" s="36" t="s">
        <v>7929</v>
      </c>
      <c r="F305" s="35" t="s">
        <v>7612</v>
      </c>
      <c r="G305" s="37" t="s">
        <v>6874</v>
      </c>
      <c r="H305" s="38">
        <v>9000</v>
      </c>
      <c r="I305" s="39">
        <v>10</v>
      </c>
      <c r="J305" s="40"/>
      <c r="K305" s="41"/>
      <c r="L305" s="76"/>
      <c r="M305" s="14"/>
      <c r="N305" s="15"/>
      <c r="O305" s="256">
        <v>0</v>
      </c>
      <c r="P305" s="257" t="s">
        <v>207</v>
      </c>
      <c r="Q305" s="146" t="s">
        <v>12258</v>
      </c>
      <c r="R305" s="146"/>
      <c r="S305" s="78">
        <v>0</v>
      </c>
      <c r="T305" s="48">
        <v>0</v>
      </c>
      <c r="U305" s="23"/>
      <c r="V305" s="24"/>
      <c r="W305" s="62" t="s">
        <v>4833</v>
      </c>
    </row>
    <row r="306" spans="1:23" ht="23.45" customHeight="1">
      <c r="A306" s="35" t="s">
        <v>289</v>
      </c>
      <c r="B306" s="35" t="s">
        <v>10704</v>
      </c>
      <c r="C306" s="35" t="s">
        <v>291</v>
      </c>
      <c r="D306" s="35" t="s">
        <v>291</v>
      </c>
      <c r="E306" s="36" t="s">
        <v>8035</v>
      </c>
      <c r="F306" s="35" t="s">
        <v>7612</v>
      </c>
      <c r="G306" s="37" t="s">
        <v>7423</v>
      </c>
      <c r="H306" s="38">
        <v>9000</v>
      </c>
      <c r="I306" s="39">
        <v>10</v>
      </c>
      <c r="J306" s="40"/>
      <c r="K306" s="41"/>
      <c r="L306" s="76">
        <v>10</v>
      </c>
      <c r="M306" s="14"/>
      <c r="N306" s="15"/>
      <c r="O306" s="256">
        <v>10</v>
      </c>
      <c r="P306" s="257" t="s">
        <v>207</v>
      </c>
      <c r="Q306" s="146"/>
      <c r="R306" s="146"/>
      <c r="S306" s="78">
        <v>10</v>
      </c>
      <c r="T306" s="48">
        <v>90000</v>
      </c>
      <c r="U306" s="23"/>
      <c r="V306" s="24"/>
      <c r="W306" s="62" t="s">
        <v>4833</v>
      </c>
    </row>
    <row r="307" spans="1:23" ht="23.45" customHeight="1">
      <c r="A307" s="35" t="s">
        <v>289</v>
      </c>
      <c r="B307" s="35" t="s">
        <v>10704</v>
      </c>
      <c r="C307" s="35" t="s">
        <v>291</v>
      </c>
      <c r="D307" s="35" t="s">
        <v>291</v>
      </c>
      <c r="E307" s="36" t="s">
        <v>7613</v>
      </c>
      <c r="F307" s="35" t="s">
        <v>7612</v>
      </c>
      <c r="G307" s="37" t="s">
        <v>7064</v>
      </c>
      <c r="H307" s="38">
        <v>9000</v>
      </c>
      <c r="I307" s="39">
        <v>5</v>
      </c>
      <c r="J307" s="40"/>
      <c r="K307" s="41"/>
      <c r="L307" s="76"/>
      <c r="M307" s="14"/>
      <c r="N307" s="15"/>
      <c r="O307" s="256">
        <v>0</v>
      </c>
      <c r="P307" s="257" t="s">
        <v>207</v>
      </c>
      <c r="Q307" s="146" t="s">
        <v>12258</v>
      </c>
      <c r="R307" s="146"/>
      <c r="S307" s="78">
        <v>0</v>
      </c>
      <c r="T307" s="48">
        <v>0</v>
      </c>
      <c r="U307" s="23"/>
      <c r="V307" s="24"/>
      <c r="W307" s="62" t="s">
        <v>4833</v>
      </c>
    </row>
    <row r="308" spans="1:23" ht="23.45" customHeight="1">
      <c r="A308" s="35" t="s">
        <v>289</v>
      </c>
      <c r="B308" s="35" t="s">
        <v>10704</v>
      </c>
      <c r="C308" s="35" t="s">
        <v>291</v>
      </c>
      <c r="D308" s="35" t="s">
        <v>291</v>
      </c>
      <c r="E308" s="36" t="s">
        <v>10401</v>
      </c>
      <c r="F308" s="35" t="s">
        <v>10016</v>
      </c>
      <c r="G308" s="37" t="s">
        <v>6875</v>
      </c>
      <c r="H308" s="38">
        <v>23000</v>
      </c>
      <c r="I308" s="39">
        <v>5</v>
      </c>
      <c r="J308" s="40"/>
      <c r="K308" s="41"/>
      <c r="L308" s="76">
        <v>5</v>
      </c>
      <c r="M308" s="14"/>
      <c r="N308" s="15"/>
      <c r="O308" s="256">
        <v>5</v>
      </c>
      <c r="P308" s="257" t="s">
        <v>207</v>
      </c>
      <c r="Q308" s="146"/>
      <c r="R308" s="146"/>
      <c r="S308" s="78">
        <v>5</v>
      </c>
      <c r="T308" s="48">
        <v>115000</v>
      </c>
      <c r="U308" s="23"/>
      <c r="V308" s="24"/>
      <c r="W308" s="62" t="s">
        <v>4833</v>
      </c>
    </row>
    <row r="309" spans="1:23" ht="23.4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256">
        <v>0</v>
      </c>
      <c r="P309" s="257" t="s">
        <v>207</v>
      </c>
      <c r="Q309" s="146"/>
      <c r="R309" s="146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71</v>
      </c>
      <c r="B310" s="35" t="s">
        <v>10910</v>
      </c>
      <c r="C310" s="35" t="s">
        <v>73</v>
      </c>
      <c r="D310" s="35" t="s">
        <v>74</v>
      </c>
      <c r="E310" s="36" t="s">
        <v>12091</v>
      </c>
      <c r="F310" s="35" t="s">
        <v>12092</v>
      </c>
      <c r="G310" s="37" t="s">
        <v>12093</v>
      </c>
      <c r="H310" s="38">
        <v>1500</v>
      </c>
      <c r="I310" s="39">
        <v>1</v>
      </c>
      <c r="J310" s="40"/>
      <c r="K310" s="41"/>
      <c r="L310" s="76">
        <v>1</v>
      </c>
      <c r="M310" s="14"/>
      <c r="N310" s="15"/>
      <c r="O310" s="256">
        <v>1</v>
      </c>
      <c r="P310" s="257" t="s">
        <v>207</v>
      </c>
      <c r="Q310" s="146"/>
      <c r="R310" s="146"/>
      <c r="S310" s="78">
        <v>1</v>
      </c>
      <c r="T310" s="48">
        <v>15000</v>
      </c>
      <c r="U310" s="23"/>
      <c r="V310" s="24"/>
      <c r="W310" s="62" t="s">
        <v>71</v>
      </c>
    </row>
    <row r="311" spans="1:23" ht="23.45" customHeight="1">
      <c r="A311" s="35" t="s">
        <v>71</v>
      </c>
      <c r="B311" s="35" t="s">
        <v>10910</v>
      </c>
      <c r="C311" s="35" t="s">
        <v>73</v>
      </c>
      <c r="D311" s="35" t="s">
        <v>74</v>
      </c>
      <c r="E311" s="36" t="s">
        <v>9409</v>
      </c>
      <c r="F311" s="35" t="s">
        <v>7685</v>
      </c>
      <c r="G311" s="37" t="s">
        <v>7260</v>
      </c>
      <c r="H311" s="38">
        <v>15500</v>
      </c>
      <c r="I311" s="39">
        <v>5</v>
      </c>
      <c r="J311" s="40"/>
      <c r="K311" s="41"/>
      <c r="L311" s="76">
        <v>5</v>
      </c>
      <c r="M311" s="14"/>
      <c r="N311" s="15"/>
      <c r="O311" s="256">
        <v>5</v>
      </c>
      <c r="P311" s="257" t="s">
        <v>207</v>
      </c>
      <c r="Q311" s="146"/>
      <c r="R311" s="146"/>
      <c r="S311" s="78">
        <v>5</v>
      </c>
      <c r="T311" s="48">
        <v>77500</v>
      </c>
      <c r="U311" s="23"/>
      <c r="V311" s="24"/>
      <c r="W311" s="62" t="s">
        <v>71</v>
      </c>
    </row>
    <row r="312" spans="1:23" ht="23.45" customHeight="1">
      <c r="A312" s="35" t="s">
        <v>71</v>
      </c>
      <c r="B312" s="35" t="s">
        <v>10910</v>
      </c>
      <c r="C312" s="35" t="s">
        <v>73</v>
      </c>
      <c r="D312" s="35" t="s">
        <v>74</v>
      </c>
      <c r="E312" s="36" t="s">
        <v>7810</v>
      </c>
      <c r="F312" s="35" t="s">
        <v>7221</v>
      </c>
      <c r="G312" s="37" t="s">
        <v>7104</v>
      </c>
      <c r="H312" s="38">
        <v>12000</v>
      </c>
      <c r="I312" s="39">
        <v>2</v>
      </c>
      <c r="J312" s="40"/>
      <c r="K312" s="41"/>
      <c r="L312" s="76">
        <v>2</v>
      </c>
      <c r="M312" s="14"/>
      <c r="N312" s="15"/>
      <c r="O312" s="256">
        <v>2</v>
      </c>
      <c r="P312" s="257" t="s">
        <v>207</v>
      </c>
      <c r="Q312" s="146"/>
      <c r="R312" s="146"/>
      <c r="S312" s="78">
        <v>2</v>
      </c>
      <c r="T312" s="48">
        <v>24000</v>
      </c>
      <c r="U312" s="23"/>
      <c r="V312" s="24"/>
      <c r="W312" s="62" t="s">
        <v>71</v>
      </c>
    </row>
    <row r="313" spans="1:23" ht="23.45" customHeight="1">
      <c r="A313" s="35" t="s">
        <v>71</v>
      </c>
      <c r="B313" s="35" t="s">
        <v>10910</v>
      </c>
      <c r="C313" s="35" t="s">
        <v>73</v>
      </c>
      <c r="D313" s="35" t="s">
        <v>74</v>
      </c>
      <c r="E313" s="36" t="s">
        <v>7220</v>
      </c>
      <c r="F313" s="35" t="s">
        <v>7221</v>
      </c>
      <c r="G313" s="37" t="s">
        <v>7147</v>
      </c>
      <c r="H313" s="38">
        <v>12000</v>
      </c>
      <c r="I313" s="39">
        <v>2</v>
      </c>
      <c r="J313" s="40"/>
      <c r="K313" s="41"/>
      <c r="L313" s="76">
        <v>2</v>
      </c>
      <c r="M313" s="14"/>
      <c r="N313" s="15"/>
      <c r="O313" s="256">
        <v>2</v>
      </c>
      <c r="P313" s="257" t="s">
        <v>207</v>
      </c>
      <c r="Q313" s="146"/>
      <c r="R313" s="146"/>
      <c r="S313" s="78">
        <v>2</v>
      </c>
      <c r="T313" s="48">
        <v>24000</v>
      </c>
      <c r="U313" s="23"/>
      <c r="V313" s="24"/>
      <c r="W313" s="62" t="s">
        <v>71</v>
      </c>
    </row>
    <row r="314" spans="1:23" ht="23.45" customHeight="1">
      <c r="A314" s="35"/>
      <c r="B314" s="35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256">
        <v>0</v>
      </c>
      <c r="P314" s="257" t="s">
        <v>207</v>
      </c>
      <c r="Q314" s="146"/>
      <c r="R314" s="146"/>
      <c r="S314" s="78">
        <v>0</v>
      </c>
      <c r="T314" s="49">
        <v>0</v>
      </c>
      <c r="U314" s="23"/>
      <c r="V314" s="24"/>
      <c r="W314" s="62" t="s">
        <v>207</v>
      </c>
    </row>
    <row r="315" spans="1:23" ht="23.45" customHeight="1">
      <c r="A315" s="35" t="s">
        <v>3336</v>
      </c>
      <c r="B315" s="35" t="s">
        <v>10962</v>
      </c>
      <c r="C315" s="35" t="s">
        <v>3331</v>
      </c>
      <c r="D315" s="35" t="s">
        <v>3332</v>
      </c>
      <c r="E315" s="36" t="s">
        <v>7686</v>
      </c>
      <c r="F315" s="35" t="s">
        <v>7223</v>
      </c>
      <c r="G315" s="37" t="s">
        <v>6875</v>
      </c>
      <c r="H315" s="38">
        <v>12000</v>
      </c>
      <c r="I315" s="39">
        <v>2</v>
      </c>
      <c r="J315" s="40"/>
      <c r="K315" s="41"/>
      <c r="L315" s="76">
        <v>2</v>
      </c>
      <c r="M315" s="14"/>
      <c r="N315" s="15"/>
      <c r="O315" s="256">
        <v>2</v>
      </c>
      <c r="P315" s="257" t="s">
        <v>207</v>
      </c>
      <c r="Q315" s="146"/>
      <c r="R315" s="146"/>
      <c r="S315" s="78">
        <v>2</v>
      </c>
      <c r="T315" s="48">
        <v>24000</v>
      </c>
      <c r="U315" s="23"/>
      <c r="V315" s="24"/>
      <c r="W315" s="62" t="s">
        <v>3339</v>
      </c>
    </row>
    <row r="316" spans="1:23" ht="23.45" customHeight="1">
      <c r="A316" s="35" t="s">
        <v>3336</v>
      </c>
      <c r="B316" s="35" t="s">
        <v>10962</v>
      </c>
      <c r="C316" s="35" t="s">
        <v>3331</v>
      </c>
      <c r="D316" s="35" t="s">
        <v>3332</v>
      </c>
      <c r="E316" s="36" t="s">
        <v>12094</v>
      </c>
      <c r="F316" s="35" t="s">
        <v>7223</v>
      </c>
      <c r="G316" s="37" t="s">
        <v>12095</v>
      </c>
      <c r="H316" s="38">
        <v>12000</v>
      </c>
      <c r="I316" s="39">
        <v>1</v>
      </c>
      <c r="J316" s="40"/>
      <c r="K316" s="41"/>
      <c r="L316" s="76">
        <v>1</v>
      </c>
      <c r="M316" s="14"/>
      <c r="N316" s="15"/>
      <c r="O316" s="256">
        <v>1</v>
      </c>
      <c r="P316" s="257" t="s">
        <v>207</v>
      </c>
      <c r="Q316" s="146"/>
      <c r="R316" s="146"/>
      <c r="S316" s="78">
        <v>1</v>
      </c>
      <c r="T316" s="48">
        <v>12000</v>
      </c>
      <c r="U316" s="23"/>
      <c r="V316" s="24"/>
      <c r="W316" s="62" t="s">
        <v>3339</v>
      </c>
    </row>
    <row r="317" spans="1:23" ht="23.45" customHeight="1">
      <c r="A317" s="35"/>
      <c r="B317" s="35"/>
      <c r="C317" s="35"/>
      <c r="D317" s="35"/>
      <c r="E317" s="36"/>
      <c r="F317" s="35"/>
      <c r="G317" s="37"/>
      <c r="H317" s="38"/>
      <c r="I317" s="39"/>
      <c r="J317" s="40"/>
      <c r="K317" s="41"/>
      <c r="L317" s="76"/>
      <c r="M317" s="14"/>
      <c r="N317" s="15"/>
      <c r="O317" s="256">
        <v>0</v>
      </c>
      <c r="P317" s="257" t="s">
        <v>207</v>
      </c>
      <c r="Q317" s="146"/>
      <c r="R317" s="146"/>
      <c r="S317" s="78">
        <v>0</v>
      </c>
      <c r="T317" s="49">
        <v>0</v>
      </c>
      <c r="U317" s="23"/>
      <c r="V317" s="24"/>
      <c r="W317" s="62" t="s">
        <v>207</v>
      </c>
    </row>
    <row r="318" spans="1:23" ht="23.45" customHeight="1">
      <c r="A318" s="35" t="s">
        <v>9652</v>
      </c>
      <c r="B318" s="35" t="s">
        <v>10851</v>
      </c>
      <c r="C318" s="35" t="s">
        <v>6858</v>
      </c>
      <c r="D318" s="35" t="s">
        <v>6858</v>
      </c>
      <c r="E318" s="36" t="s">
        <v>10403</v>
      </c>
      <c r="F318" s="35" t="s">
        <v>10020</v>
      </c>
      <c r="G318" s="37" t="s">
        <v>7055</v>
      </c>
      <c r="H318" s="38">
        <v>8000</v>
      </c>
      <c r="I318" s="39">
        <v>1</v>
      </c>
      <c r="J318" s="40"/>
      <c r="K318" s="41"/>
      <c r="L318" s="76">
        <v>1</v>
      </c>
      <c r="M318" s="14"/>
      <c r="N318" s="15"/>
      <c r="O318" s="256">
        <v>1</v>
      </c>
      <c r="P318" s="257" t="s">
        <v>207</v>
      </c>
      <c r="Q318" s="146"/>
      <c r="R318" s="146"/>
      <c r="S318" s="78">
        <v>1</v>
      </c>
      <c r="T318" s="48">
        <v>8000</v>
      </c>
      <c r="U318" s="23"/>
      <c r="V318" s="24"/>
      <c r="W318" s="62" t="s">
        <v>9654</v>
      </c>
    </row>
    <row r="319" spans="1:23" ht="23.45" customHeight="1">
      <c r="A319" s="16" t="s">
        <v>11516</v>
      </c>
      <c r="B319" s="16" t="s">
        <v>10851</v>
      </c>
      <c r="C319" s="16" t="s">
        <v>6858</v>
      </c>
      <c r="D319" s="16" t="s">
        <v>6858</v>
      </c>
      <c r="E319" s="25" t="s">
        <v>11490</v>
      </c>
      <c r="F319" s="16" t="s">
        <v>11489</v>
      </c>
      <c r="G319" s="26" t="s">
        <v>147</v>
      </c>
      <c r="H319" s="27">
        <v>8000</v>
      </c>
      <c r="I319" s="28"/>
      <c r="J319" s="29"/>
      <c r="K319" s="12">
        <v>2</v>
      </c>
      <c r="L319" s="77"/>
      <c r="M319" s="10"/>
      <c r="N319" s="11">
        <v>2</v>
      </c>
      <c r="O319" s="256">
        <v>2</v>
      </c>
      <c r="P319" s="257" t="s">
        <v>207</v>
      </c>
      <c r="Q319" s="233"/>
      <c r="R319" s="147" t="s">
        <v>11526</v>
      </c>
      <c r="S319" s="78">
        <v>2</v>
      </c>
      <c r="T319" s="48">
        <v>0</v>
      </c>
      <c r="U319" s="23"/>
      <c r="V319" s="24"/>
      <c r="W319" s="62" t="s">
        <v>9654</v>
      </c>
    </row>
    <row r="320" spans="1:23" ht="23.45" customHeight="1">
      <c r="A320" s="16"/>
      <c r="B320" s="16"/>
      <c r="C320" s="16"/>
      <c r="D320" s="16"/>
      <c r="E320" s="25"/>
      <c r="F320" s="16"/>
      <c r="G320" s="26"/>
      <c r="H320" s="27"/>
      <c r="I320" s="28"/>
      <c r="J320" s="29"/>
      <c r="K320" s="12"/>
      <c r="L320" s="77"/>
      <c r="M320" s="10"/>
      <c r="N320" s="11"/>
      <c r="O320" s="256">
        <v>0</v>
      </c>
      <c r="P320" s="257" t="s">
        <v>207</v>
      </c>
      <c r="Q320" s="233"/>
      <c r="R320" s="147"/>
      <c r="S320" s="78">
        <v>0</v>
      </c>
      <c r="T320" s="49">
        <v>0</v>
      </c>
      <c r="U320" s="23"/>
      <c r="V320" s="24"/>
      <c r="W320" s="62" t="s">
        <v>207</v>
      </c>
    </row>
    <row r="321" spans="1:23" ht="23.45" customHeight="1">
      <c r="A321" s="35" t="s">
        <v>2076</v>
      </c>
      <c r="B321" s="35" t="s">
        <v>10774</v>
      </c>
      <c r="C321" s="35" t="s">
        <v>2078</v>
      </c>
      <c r="D321" s="35" t="s">
        <v>2078</v>
      </c>
      <c r="E321" s="36" t="s">
        <v>9410</v>
      </c>
      <c r="F321" s="35" t="s">
        <v>7228</v>
      </c>
      <c r="G321" s="37" t="s">
        <v>7076</v>
      </c>
      <c r="H321" s="38">
        <v>6000</v>
      </c>
      <c r="I321" s="39">
        <v>1</v>
      </c>
      <c r="J321" s="40"/>
      <c r="K321" s="41"/>
      <c r="L321" s="76"/>
      <c r="M321" s="14"/>
      <c r="N321" s="15"/>
      <c r="O321" s="256">
        <v>0</v>
      </c>
      <c r="P321" s="257" t="s">
        <v>207</v>
      </c>
      <c r="Q321" s="146" t="s">
        <v>12248</v>
      </c>
      <c r="R321" s="146"/>
      <c r="S321" s="78">
        <v>0</v>
      </c>
      <c r="T321" s="48">
        <v>0</v>
      </c>
      <c r="U321" s="23"/>
      <c r="V321" s="24"/>
      <c r="W321" s="62" t="s">
        <v>469</v>
      </c>
    </row>
    <row r="322" spans="1:23" ht="23.45" customHeight="1">
      <c r="A322" s="35" t="s">
        <v>2076</v>
      </c>
      <c r="B322" s="35" t="s">
        <v>10774</v>
      </c>
      <c r="C322" s="35" t="s">
        <v>2078</v>
      </c>
      <c r="D322" s="35" t="s">
        <v>2078</v>
      </c>
      <c r="E322" s="36" t="s">
        <v>9459</v>
      </c>
      <c r="F322" s="35" t="s">
        <v>7228</v>
      </c>
      <c r="G322" s="37" t="s">
        <v>7165</v>
      </c>
      <c r="H322" s="38">
        <v>6000</v>
      </c>
      <c r="I322" s="39">
        <v>1</v>
      </c>
      <c r="J322" s="40"/>
      <c r="K322" s="41"/>
      <c r="L322" s="76">
        <v>1</v>
      </c>
      <c r="M322" s="14"/>
      <c r="N322" s="15"/>
      <c r="O322" s="256">
        <v>1</v>
      </c>
      <c r="P322" s="257" t="s">
        <v>207</v>
      </c>
      <c r="Q322" s="146"/>
      <c r="R322" s="146"/>
      <c r="S322" s="78">
        <v>1</v>
      </c>
      <c r="T322" s="48">
        <v>6000</v>
      </c>
      <c r="U322" s="23"/>
      <c r="V322" s="24"/>
      <c r="W322" s="62" t="s">
        <v>469</v>
      </c>
    </row>
    <row r="323" spans="1:23" ht="23.45" customHeight="1">
      <c r="A323" s="35" t="s">
        <v>2076</v>
      </c>
      <c r="B323" s="35" t="s">
        <v>10774</v>
      </c>
      <c r="C323" s="35" t="s">
        <v>2078</v>
      </c>
      <c r="D323" s="35" t="s">
        <v>2078</v>
      </c>
      <c r="E323" s="36" t="s">
        <v>7229</v>
      </c>
      <c r="F323" s="35" t="s">
        <v>7228</v>
      </c>
      <c r="G323" s="37" t="s">
        <v>7079</v>
      </c>
      <c r="H323" s="38">
        <v>6000</v>
      </c>
      <c r="I323" s="39">
        <v>2</v>
      </c>
      <c r="J323" s="40"/>
      <c r="K323" s="41"/>
      <c r="L323" s="76">
        <v>2</v>
      </c>
      <c r="M323" s="14"/>
      <c r="N323" s="15"/>
      <c r="O323" s="256">
        <v>2</v>
      </c>
      <c r="P323" s="257" t="s">
        <v>207</v>
      </c>
      <c r="Q323" s="146"/>
      <c r="R323" s="146"/>
      <c r="S323" s="78">
        <v>2</v>
      </c>
      <c r="T323" s="48">
        <v>12000</v>
      </c>
      <c r="U323" s="23"/>
      <c r="V323" s="24"/>
      <c r="W323" s="62" t="s">
        <v>469</v>
      </c>
    </row>
    <row r="324" spans="1:23" ht="23.45" customHeight="1">
      <c r="A324" s="35" t="s">
        <v>2076</v>
      </c>
      <c r="B324" s="35" t="s">
        <v>10774</v>
      </c>
      <c r="C324" s="35" t="s">
        <v>2078</v>
      </c>
      <c r="D324" s="35" t="s">
        <v>2078</v>
      </c>
      <c r="E324" s="36" t="s">
        <v>7655</v>
      </c>
      <c r="F324" s="35" t="s">
        <v>7656</v>
      </c>
      <c r="G324" s="37" t="s">
        <v>7140</v>
      </c>
      <c r="H324" s="38">
        <v>5000</v>
      </c>
      <c r="I324" s="39">
        <v>7</v>
      </c>
      <c r="J324" s="40"/>
      <c r="K324" s="41"/>
      <c r="L324" s="76"/>
      <c r="M324" s="14"/>
      <c r="N324" s="15"/>
      <c r="O324" s="256">
        <v>0</v>
      </c>
      <c r="P324" s="257" t="s">
        <v>207</v>
      </c>
      <c r="Q324" s="146" t="s">
        <v>12248</v>
      </c>
      <c r="R324" s="146"/>
      <c r="S324" s="78">
        <v>0</v>
      </c>
      <c r="T324" s="48">
        <v>0</v>
      </c>
      <c r="U324" s="23"/>
      <c r="V324" s="24"/>
      <c r="W324" s="62" t="s">
        <v>469</v>
      </c>
    </row>
    <row r="325" spans="1:23" ht="23.45" customHeight="1">
      <c r="A325" s="16" t="s">
        <v>5582</v>
      </c>
      <c r="B325" s="16" t="s">
        <v>10774</v>
      </c>
      <c r="C325" s="16" t="s">
        <v>2078</v>
      </c>
      <c r="D325" s="16" t="s">
        <v>2078</v>
      </c>
      <c r="E325" s="25" t="s">
        <v>6456</v>
      </c>
      <c r="F325" s="16" t="s">
        <v>6439</v>
      </c>
      <c r="G325" s="26" t="s">
        <v>5043</v>
      </c>
      <c r="H325" s="27">
        <v>5000</v>
      </c>
      <c r="I325" s="28"/>
      <c r="J325" s="29"/>
      <c r="K325" s="84">
        <v>1</v>
      </c>
      <c r="L325" s="77"/>
      <c r="M325" s="10"/>
      <c r="N325" s="11"/>
      <c r="O325" s="256">
        <v>0</v>
      </c>
      <c r="P325" s="257" t="s">
        <v>207</v>
      </c>
      <c r="Q325" s="231" t="s">
        <v>52</v>
      </c>
      <c r="R325" s="147" t="s">
        <v>11523</v>
      </c>
      <c r="S325" s="78">
        <v>0</v>
      </c>
      <c r="T325" s="48">
        <v>-5000</v>
      </c>
      <c r="U325" s="23"/>
      <c r="V325" s="24"/>
      <c r="W325" s="62" t="s">
        <v>469</v>
      </c>
    </row>
    <row r="326" spans="1:23" ht="23.45" customHeight="1">
      <c r="A326" s="16" t="s">
        <v>5582</v>
      </c>
      <c r="B326" s="16" t="s">
        <v>10774</v>
      </c>
      <c r="C326" s="16" t="s">
        <v>2078</v>
      </c>
      <c r="D326" s="16" t="s">
        <v>2078</v>
      </c>
      <c r="E326" s="25" t="s">
        <v>6016</v>
      </c>
      <c r="F326" s="16" t="s">
        <v>6017</v>
      </c>
      <c r="G326" s="26" t="s">
        <v>147</v>
      </c>
      <c r="H326" s="27">
        <v>6000</v>
      </c>
      <c r="I326" s="28"/>
      <c r="J326" s="29"/>
      <c r="K326" s="12">
        <v>1</v>
      </c>
      <c r="L326" s="77"/>
      <c r="M326" s="10"/>
      <c r="N326" s="11"/>
      <c r="O326" s="288">
        <v>0</v>
      </c>
      <c r="P326" s="289" t="s">
        <v>207</v>
      </c>
      <c r="Q326" s="233"/>
      <c r="R326" s="147" t="s">
        <v>12033</v>
      </c>
      <c r="S326" s="78">
        <v>0</v>
      </c>
      <c r="T326" s="48">
        <v>0</v>
      </c>
      <c r="U326" s="23"/>
      <c r="V326" s="24"/>
      <c r="W326" s="62" t="s">
        <v>469</v>
      </c>
    </row>
    <row r="327" spans="1:23" ht="23.45" customHeight="1">
      <c r="A327" s="30"/>
      <c r="B327" s="30"/>
      <c r="C327" s="30"/>
      <c r="D327" s="30"/>
      <c r="E327" s="31"/>
      <c r="F327" s="30"/>
      <c r="G327" s="32"/>
      <c r="H327" s="33"/>
      <c r="I327" s="39"/>
      <c r="J327" s="40"/>
      <c r="K327" s="34"/>
      <c r="L327" s="77"/>
      <c r="M327" s="10"/>
      <c r="N327" s="11"/>
      <c r="O327" s="256">
        <v>0</v>
      </c>
      <c r="P327" s="257" t="s">
        <v>207</v>
      </c>
      <c r="Q327" s="233"/>
      <c r="R327" s="217"/>
      <c r="S327" s="78">
        <v>0</v>
      </c>
      <c r="T327" s="49">
        <v>0</v>
      </c>
      <c r="U327" s="23"/>
      <c r="V327" s="24"/>
      <c r="W327" s="62" t="s">
        <v>207</v>
      </c>
    </row>
    <row r="328" spans="1:23" ht="23.45" customHeight="1">
      <c r="A328" s="35" t="s">
        <v>5723</v>
      </c>
      <c r="B328" s="35" t="s">
        <v>10934</v>
      </c>
      <c r="C328" s="35" t="s">
        <v>3191</v>
      </c>
      <c r="D328" s="35" t="s">
        <v>3191</v>
      </c>
      <c r="E328" s="36" t="s">
        <v>12096</v>
      </c>
      <c r="F328" s="35" t="s">
        <v>12097</v>
      </c>
      <c r="G328" s="37" t="s">
        <v>5959</v>
      </c>
      <c r="H328" s="38">
        <v>8000</v>
      </c>
      <c r="I328" s="39">
        <v>1</v>
      </c>
      <c r="J328" s="40"/>
      <c r="K328" s="41"/>
      <c r="L328" s="76">
        <v>1</v>
      </c>
      <c r="M328" s="14"/>
      <c r="N328" s="15"/>
      <c r="O328" s="256">
        <v>1</v>
      </c>
      <c r="P328" s="257" t="s">
        <v>207</v>
      </c>
      <c r="Q328" s="146"/>
      <c r="R328" s="146"/>
      <c r="S328" s="78">
        <v>1</v>
      </c>
      <c r="T328" s="48">
        <v>8000</v>
      </c>
      <c r="U328" s="23"/>
      <c r="V328" s="24"/>
      <c r="W328" s="62" t="s">
        <v>859</v>
      </c>
    </row>
    <row r="329" spans="1:23" ht="23.45" customHeight="1">
      <c r="A329" s="35" t="s">
        <v>5723</v>
      </c>
      <c r="B329" s="35" t="s">
        <v>10934</v>
      </c>
      <c r="C329" s="35" t="s">
        <v>3191</v>
      </c>
      <c r="D329" s="35" t="s">
        <v>3191</v>
      </c>
      <c r="E329" s="36" t="s">
        <v>12098</v>
      </c>
      <c r="F329" s="35" t="s">
        <v>12097</v>
      </c>
      <c r="G329" s="37" t="s">
        <v>7076</v>
      </c>
      <c r="H329" s="38">
        <v>8000</v>
      </c>
      <c r="I329" s="39">
        <v>1</v>
      </c>
      <c r="J329" s="40"/>
      <c r="K329" s="41"/>
      <c r="L329" s="76">
        <v>1</v>
      </c>
      <c r="M329" s="14"/>
      <c r="N329" s="15"/>
      <c r="O329" s="256">
        <v>1</v>
      </c>
      <c r="P329" s="257" t="s">
        <v>207</v>
      </c>
      <c r="Q329" s="146"/>
      <c r="R329" s="146"/>
      <c r="S329" s="78">
        <v>1</v>
      </c>
      <c r="T329" s="48">
        <v>8000</v>
      </c>
      <c r="U329" s="23"/>
      <c r="V329" s="24"/>
      <c r="W329" s="62" t="s">
        <v>859</v>
      </c>
    </row>
    <row r="330" spans="1:23" ht="23.45" customHeight="1">
      <c r="A330" s="35" t="s">
        <v>5723</v>
      </c>
      <c r="B330" s="35" t="s">
        <v>10934</v>
      </c>
      <c r="C330" s="35" t="s">
        <v>3191</v>
      </c>
      <c r="D330" s="35" t="s">
        <v>3191</v>
      </c>
      <c r="E330" s="36" t="s">
        <v>12099</v>
      </c>
      <c r="F330" s="35" t="s">
        <v>12097</v>
      </c>
      <c r="G330" s="37" t="s">
        <v>7055</v>
      </c>
      <c r="H330" s="38">
        <v>8000</v>
      </c>
      <c r="I330" s="39">
        <v>1</v>
      </c>
      <c r="J330" s="40"/>
      <c r="K330" s="41"/>
      <c r="L330" s="76">
        <v>1</v>
      </c>
      <c r="M330" s="14"/>
      <c r="N330" s="15"/>
      <c r="O330" s="256">
        <v>1</v>
      </c>
      <c r="P330" s="257" t="s">
        <v>207</v>
      </c>
      <c r="Q330" s="146"/>
      <c r="R330" s="146"/>
      <c r="S330" s="78">
        <v>1</v>
      </c>
      <c r="T330" s="48">
        <v>8000</v>
      </c>
      <c r="U330" s="23"/>
      <c r="V330" s="24"/>
      <c r="W330" s="62" t="s">
        <v>859</v>
      </c>
    </row>
    <row r="331" spans="1:23" ht="23.45" customHeight="1">
      <c r="A331" s="270"/>
      <c r="B331" s="270"/>
      <c r="C331" s="270"/>
      <c r="D331" s="270"/>
      <c r="E331" s="271"/>
      <c r="F331" s="270"/>
      <c r="G331" s="272"/>
      <c r="H331" s="273"/>
      <c r="I331" s="274"/>
      <c r="J331" s="275"/>
      <c r="K331" s="276"/>
      <c r="L331" s="277"/>
      <c r="M331" s="278"/>
      <c r="N331" s="279"/>
      <c r="O331" s="256">
        <v>0</v>
      </c>
      <c r="P331" s="257" t="s">
        <v>207</v>
      </c>
      <c r="Q331" s="282"/>
      <c r="R331" s="283"/>
      <c r="S331" s="78">
        <v>0</v>
      </c>
      <c r="T331" s="49">
        <v>0</v>
      </c>
      <c r="U331" s="23"/>
      <c r="V331" s="24"/>
      <c r="W331" s="62" t="s">
        <v>207</v>
      </c>
    </row>
    <row r="332" spans="1:23" ht="23.45" customHeight="1">
      <c r="A332" s="35" t="s">
        <v>76</v>
      </c>
      <c r="B332" s="35" t="s">
        <v>10573</v>
      </c>
      <c r="C332" s="35" t="s">
        <v>78</v>
      </c>
      <c r="D332" s="35" t="s">
        <v>78</v>
      </c>
      <c r="E332" s="36" t="s">
        <v>12100</v>
      </c>
      <c r="F332" s="35" t="s">
        <v>7231</v>
      </c>
      <c r="G332" s="37" t="s">
        <v>7294</v>
      </c>
      <c r="H332" s="38">
        <v>19000</v>
      </c>
      <c r="I332" s="39">
        <v>1</v>
      </c>
      <c r="J332" s="40"/>
      <c r="K332" s="41"/>
      <c r="L332" s="76"/>
      <c r="M332" s="14"/>
      <c r="N332" s="15"/>
      <c r="O332" s="256">
        <v>0</v>
      </c>
      <c r="P332" s="257" t="s">
        <v>207</v>
      </c>
      <c r="Q332" s="146" t="s">
        <v>12257</v>
      </c>
      <c r="R332" s="146"/>
      <c r="S332" s="78">
        <v>0</v>
      </c>
      <c r="T332" s="49">
        <v>0</v>
      </c>
      <c r="U332" s="23"/>
      <c r="V332" s="24"/>
      <c r="W332" s="62" t="s">
        <v>297</v>
      </c>
    </row>
    <row r="333" spans="1:23" ht="23.45" customHeight="1">
      <c r="A333" s="35" t="s">
        <v>76</v>
      </c>
      <c r="B333" s="35" t="s">
        <v>10573</v>
      </c>
      <c r="C333" s="35" t="s">
        <v>78</v>
      </c>
      <c r="D333" s="35" t="s">
        <v>78</v>
      </c>
      <c r="E333" s="36" t="s">
        <v>7232</v>
      </c>
      <c r="F333" s="35" t="s">
        <v>7233</v>
      </c>
      <c r="G333" s="37" t="s">
        <v>7067</v>
      </c>
      <c r="H333" s="38">
        <v>17000</v>
      </c>
      <c r="I333" s="39">
        <v>30</v>
      </c>
      <c r="J333" s="40"/>
      <c r="K333" s="41"/>
      <c r="L333" s="76"/>
      <c r="M333" s="14"/>
      <c r="N333" s="15"/>
      <c r="O333" s="256">
        <v>0</v>
      </c>
      <c r="P333" s="257" t="s">
        <v>207</v>
      </c>
      <c r="Q333" s="146" t="s">
        <v>12248</v>
      </c>
      <c r="R333" s="146"/>
      <c r="S333" s="78">
        <v>0</v>
      </c>
      <c r="T333" s="49">
        <v>0</v>
      </c>
      <c r="U333" s="23"/>
      <c r="V333" s="24"/>
      <c r="W333" s="62" t="s">
        <v>297</v>
      </c>
    </row>
    <row r="334" spans="1:23" ht="23.45" customHeight="1">
      <c r="A334" s="35" t="s">
        <v>76</v>
      </c>
      <c r="B334" s="35" t="s">
        <v>10573</v>
      </c>
      <c r="C334" s="35" t="s">
        <v>78</v>
      </c>
      <c r="D334" s="35" t="s">
        <v>78</v>
      </c>
      <c r="E334" s="36" t="s">
        <v>7234</v>
      </c>
      <c r="F334" s="35" t="s">
        <v>7233</v>
      </c>
      <c r="G334" s="37" t="s">
        <v>6875</v>
      </c>
      <c r="H334" s="38">
        <v>17000</v>
      </c>
      <c r="I334" s="39">
        <v>10</v>
      </c>
      <c r="J334" s="40"/>
      <c r="K334" s="41"/>
      <c r="L334" s="76"/>
      <c r="M334" s="14"/>
      <c r="N334" s="15"/>
      <c r="O334" s="256">
        <v>0</v>
      </c>
      <c r="P334" s="257" t="s">
        <v>207</v>
      </c>
      <c r="Q334" s="146" t="s">
        <v>12248</v>
      </c>
      <c r="R334" s="146"/>
      <c r="S334" s="78">
        <v>0</v>
      </c>
      <c r="T334" s="49">
        <v>0</v>
      </c>
      <c r="U334" s="23"/>
      <c r="V334" s="24"/>
      <c r="W334" s="62" t="s">
        <v>297</v>
      </c>
    </row>
    <row r="335" spans="1:23" ht="23.45" customHeight="1">
      <c r="A335" s="35" t="s">
        <v>76</v>
      </c>
      <c r="B335" s="35" t="s">
        <v>10573</v>
      </c>
      <c r="C335" s="35" t="s">
        <v>78</v>
      </c>
      <c r="D335" s="35" t="s">
        <v>78</v>
      </c>
      <c r="E335" s="36" t="s">
        <v>9596</v>
      </c>
      <c r="F335" s="35" t="s">
        <v>9597</v>
      </c>
      <c r="G335" s="37" t="s">
        <v>7067</v>
      </c>
      <c r="H335" s="38">
        <v>14000</v>
      </c>
      <c r="I335" s="39">
        <v>2</v>
      </c>
      <c r="J335" s="40"/>
      <c r="K335" s="41"/>
      <c r="L335" s="76"/>
      <c r="M335" s="14"/>
      <c r="N335" s="15"/>
      <c r="O335" s="256">
        <v>0</v>
      </c>
      <c r="P335" s="257" t="s">
        <v>207</v>
      </c>
      <c r="Q335" s="146" t="s">
        <v>12248</v>
      </c>
      <c r="R335" s="146"/>
      <c r="S335" s="78">
        <v>0</v>
      </c>
      <c r="T335" s="49">
        <v>0</v>
      </c>
      <c r="U335" s="23"/>
      <c r="V335" s="24"/>
      <c r="W335" s="62" t="s">
        <v>297</v>
      </c>
    </row>
    <row r="336" spans="1:23" ht="23.45" customHeight="1">
      <c r="A336" s="35" t="s">
        <v>76</v>
      </c>
      <c r="B336" s="35" t="s">
        <v>10573</v>
      </c>
      <c r="C336" s="35" t="s">
        <v>78</v>
      </c>
      <c r="D336" s="35" t="s">
        <v>78</v>
      </c>
      <c r="E336" s="36" t="s">
        <v>9598</v>
      </c>
      <c r="F336" s="35" t="s">
        <v>9597</v>
      </c>
      <c r="G336" s="37" t="s">
        <v>6875</v>
      </c>
      <c r="H336" s="38">
        <v>14000</v>
      </c>
      <c r="I336" s="39">
        <v>5</v>
      </c>
      <c r="J336" s="40"/>
      <c r="K336" s="41"/>
      <c r="L336" s="76"/>
      <c r="M336" s="14"/>
      <c r="N336" s="15"/>
      <c r="O336" s="256">
        <v>0</v>
      </c>
      <c r="P336" s="257" t="s">
        <v>207</v>
      </c>
      <c r="Q336" s="146" t="s">
        <v>12248</v>
      </c>
      <c r="R336" s="146"/>
      <c r="S336" s="78">
        <v>0</v>
      </c>
      <c r="T336" s="49">
        <v>0</v>
      </c>
      <c r="U336" s="23"/>
      <c r="V336" s="24"/>
      <c r="W336" s="62" t="s">
        <v>297</v>
      </c>
    </row>
    <row r="337" spans="1:23" ht="23.45" customHeight="1">
      <c r="A337" s="16" t="s">
        <v>80</v>
      </c>
      <c r="B337" s="68" t="s">
        <v>10573</v>
      </c>
      <c r="C337" s="16" t="s">
        <v>78</v>
      </c>
      <c r="D337" s="16" t="s">
        <v>78</v>
      </c>
      <c r="E337" s="25" t="s">
        <v>4874</v>
      </c>
      <c r="F337" s="16" t="s">
        <v>4875</v>
      </c>
      <c r="G337" s="26" t="s">
        <v>130</v>
      </c>
      <c r="H337" s="27">
        <v>17000</v>
      </c>
      <c r="I337" s="28"/>
      <c r="J337" s="29"/>
      <c r="K337" s="12">
        <v>1</v>
      </c>
      <c r="L337" s="77"/>
      <c r="M337" s="10"/>
      <c r="N337" s="11"/>
      <c r="O337" s="256">
        <v>0</v>
      </c>
      <c r="P337" s="257" t="s">
        <v>207</v>
      </c>
      <c r="Q337" s="233" t="s">
        <v>11666</v>
      </c>
      <c r="R337" s="147" t="s">
        <v>10226</v>
      </c>
      <c r="S337" s="78">
        <v>0</v>
      </c>
      <c r="T337" s="49">
        <v>0</v>
      </c>
      <c r="U337" s="23"/>
      <c r="V337" s="24"/>
      <c r="W337" s="62" t="s">
        <v>297</v>
      </c>
    </row>
    <row r="338" spans="1:23" ht="23.45" customHeight="1">
      <c r="A338" s="16" t="s">
        <v>80</v>
      </c>
      <c r="B338" s="16" t="s">
        <v>10573</v>
      </c>
      <c r="C338" s="16" t="s">
        <v>78</v>
      </c>
      <c r="D338" s="16" t="s">
        <v>78</v>
      </c>
      <c r="E338" s="25" t="s">
        <v>11481</v>
      </c>
      <c r="F338" s="16" t="s">
        <v>11480</v>
      </c>
      <c r="G338" s="26" t="s">
        <v>130</v>
      </c>
      <c r="H338" s="27">
        <v>14000</v>
      </c>
      <c r="I338" s="28"/>
      <c r="J338" s="29"/>
      <c r="K338" s="12">
        <v>1</v>
      </c>
      <c r="L338" s="77"/>
      <c r="M338" s="10"/>
      <c r="N338" s="11"/>
      <c r="O338" s="256">
        <v>0</v>
      </c>
      <c r="P338" s="257" t="s">
        <v>207</v>
      </c>
      <c r="Q338" s="233" t="s">
        <v>11666</v>
      </c>
      <c r="R338" s="147" t="s">
        <v>11523</v>
      </c>
      <c r="S338" s="78">
        <v>0</v>
      </c>
      <c r="T338" s="49">
        <v>0</v>
      </c>
      <c r="U338" s="23"/>
      <c r="V338" s="24"/>
      <c r="W338" s="62" t="s">
        <v>297</v>
      </c>
    </row>
    <row r="339" spans="1:23" ht="23.45" customHeight="1">
      <c r="A339" s="16" t="s">
        <v>80</v>
      </c>
      <c r="B339" s="16" t="s">
        <v>10573</v>
      </c>
      <c r="C339" s="16" t="s">
        <v>78</v>
      </c>
      <c r="D339" s="16" t="s">
        <v>78</v>
      </c>
      <c r="E339" s="25" t="s">
        <v>11509</v>
      </c>
      <c r="F339" s="16" t="s">
        <v>11480</v>
      </c>
      <c r="G339" s="26" t="s">
        <v>146</v>
      </c>
      <c r="H339" s="27">
        <v>14000</v>
      </c>
      <c r="I339" s="28"/>
      <c r="J339" s="29"/>
      <c r="K339" s="12">
        <v>1</v>
      </c>
      <c r="L339" s="77"/>
      <c r="M339" s="10"/>
      <c r="N339" s="11"/>
      <c r="O339" s="256">
        <v>0</v>
      </c>
      <c r="P339" s="257" t="s">
        <v>207</v>
      </c>
      <c r="Q339" s="233" t="s">
        <v>11666</v>
      </c>
      <c r="R339" s="147" t="s">
        <v>11523</v>
      </c>
      <c r="S339" s="78">
        <v>0</v>
      </c>
      <c r="T339" s="49">
        <v>0</v>
      </c>
      <c r="U339" s="23"/>
      <c r="V339" s="24"/>
      <c r="W339" s="62" t="s">
        <v>297</v>
      </c>
    </row>
    <row r="340" spans="1:23" ht="23.45" customHeight="1">
      <c r="A340" s="16" t="s">
        <v>80</v>
      </c>
      <c r="B340" s="16" t="s">
        <v>12222</v>
      </c>
      <c r="C340" s="16" t="s">
        <v>78</v>
      </c>
      <c r="D340" s="16" t="s">
        <v>78</v>
      </c>
      <c r="E340" s="25" t="s">
        <v>4874</v>
      </c>
      <c r="F340" s="16" t="s">
        <v>4875</v>
      </c>
      <c r="G340" s="26" t="s">
        <v>130</v>
      </c>
      <c r="H340" s="27">
        <v>17000</v>
      </c>
      <c r="I340" s="28"/>
      <c r="J340" s="29"/>
      <c r="K340" s="12">
        <v>1</v>
      </c>
      <c r="L340" s="77"/>
      <c r="M340" s="10"/>
      <c r="N340" s="11"/>
      <c r="O340" s="256">
        <v>0</v>
      </c>
      <c r="P340" s="257" t="s">
        <v>207</v>
      </c>
      <c r="Q340" s="233" t="s">
        <v>11666</v>
      </c>
      <c r="R340" s="147" t="s">
        <v>11885</v>
      </c>
      <c r="S340" s="78">
        <v>0</v>
      </c>
      <c r="T340" s="49">
        <v>0</v>
      </c>
      <c r="U340" s="23"/>
      <c r="V340" s="24"/>
      <c r="W340" s="62" t="s">
        <v>297</v>
      </c>
    </row>
    <row r="341" spans="1:23" ht="23.45" customHeight="1">
      <c r="A341" s="16"/>
      <c r="B341" s="16"/>
      <c r="C341" s="16"/>
      <c r="D341" s="16"/>
      <c r="E341" s="25"/>
      <c r="F341" s="16"/>
      <c r="G341" s="26"/>
      <c r="H341" s="27"/>
      <c r="I341" s="28"/>
      <c r="J341" s="29"/>
      <c r="K341" s="12"/>
      <c r="L341" s="77"/>
      <c r="M341" s="10"/>
      <c r="N341" s="11"/>
      <c r="O341" s="256">
        <v>0</v>
      </c>
      <c r="P341" s="257" t="s">
        <v>207</v>
      </c>
      <c r="Q341" s="233"/>
      <c r="R341" s="147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12054</v>
      </c>
      <c r="B342" s="35" t="s">
        <v>12221</v>
      </c>
      <c r="C342" s="35" t="s">
        <v>12055</v>
      </c>
      <c r="D342" s="35" t="s">
        <v>12055</v>
      </c>
      <c r="E342" s="36"/>
      <c r="F342" s="13" t="s">
        <v>5207</v>
      </c>
      <c r="G342" s="37"/>
      <c r="H342" s="38"/>
      <c r="I342" s="39"/>
      <c r="J342" s="40"/>
      <c r="K342" s="41"/>
      <c r="L342" s="76"/>
      <c r="M342" s="14"/>
      <c r="N342" s="15"/>
      <c r="O342" s="256">
        <v>0</v>
      </c>
      <c r="P342" s="257" t="s">
        <v>207</v>
      </c>
      <c r="Q342" s="238" t="s">
        <v>12245</v>
      </c>
      <c r="R342" s="226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35"/>
      <c r="B343" s="35"/>
      <c r="C343" s="35"/>
      <c r="D343" s="35"/>
      <c r="E343" s="36"/>
      <c r="F343" s="16"/>
      <c r="G343" s="37"/>
      <c r="H343" s="38"/>
      <c r="I343" s="39"/>
      <c r="J343" s="40"/>
      <c r="K343" s="41"/>
      <c r="L343" s="76"/>
      <c r="M343" s="14"/>
      <c r="N343" s="15"/>
      <c r="O343" s="256">
        <v>0</v>
      </c>
      <c r="P343" s="257" t="s">
        <v>207</v>
      </c>
      <c r="Q343" s="226"/>
      <c r="R343" s="226"/>
      <c r="S343" s="78">
        <v>0</v>
      </c>
      <c r="T343" s="49">
        <v>0</v>
      </c>
      <c r="U343" s="23"/>
      <c r="V343" s="24"/>
      <c r="W343" s="62" t="s">
        <v>207</v>
      </c>
    </row>
    <row r="344" spans="1:23" ht="23.45" customHeight="1">
      <c r="A344" s="35" t="s">
        <v>12052</v>
      </c>
      <c r="B344" s="35" t="s">
        <v>12223</v>
      </c>
      <c r="C344" s="35" t="s">
        <v>7910</v>
      </c>
      <c r="D344" s="35" t="s">
        <v>7910</v>
      </c>
      <c r="E344" s="36"/>
      <c r="F344" s="13" t="s">
        <v>5207</v>
      </c>
      <c r="G344" s="37"/>
      <c r="H344" s="38"/>
      <c r="I344" s="39"/>
      <c r="J344" s="40"/>
      <c r="K344" s="41"/>
      <c r="L344" s="76"/>
      <c r="M344" s="14"/>
      <c r="N344" s="15"/>
      <c r="O344" s="256">
        <v>0</v>
      </c>
      <c r="P344" s="257" t="s">
        <v>207</v>
      </c>
      <c r="Q344" s="238" t="s">
        <v>12245</v>
      </c>
      <c r="R344" s="226"/>
      <c r="S344" s="78">
        <v>0</v>
      </c>
      <c r="T344" s="49">
        <v>0</v>
      </c>
      <c r="U344" s="23"/>
      <c r="V344" s="24"/>
      <c r="W344" s="62" t="s">
        <v>9675</v>
      </c>
    </row>
    <row r="345" spans="1:23" ht="23.45" customHeight="1">
      <c r="A345" s="35"/>
      <c r="B345" s="35"/>
      <c r="C345" s="35"/>
      <c r="D345" s="35"/>
      <c r="E345" s="36"/>
      <c r="F345" s="16"/>
      <c r="G345" s="37"/>
      <c r="H345" s="38"/>
      <c r="I345" s="39"/>
      <c r="J345" s="40"/>
      <c r="K345" s="41"/>
      <c r="L345" s="76"/>
      <c r="M345" s="14"/>
      <c r="N345" s="15"/>
      <c r="O345" s="256">
        <v>0</v>
      </c>
      <c r="P345" s="257" t="s">
        <v>207</v>
      </c>
      <c r="Q345" s="226"/>
      <c r="R345" s="226"/>
      <c r="S345" s="78">
        <v>0</v>
      </c>
      <c r="T345" s="49">
        <v>0</v>
      </c>
      <c r="U345" s="23"/>
      <c r="V345" s="24"/>
      <c r="W345" s="62" t="s">
        <v>207</v>
      </c>
    </row>
    <row r="346" spans="1:23" ht="23.45" customHeight="1">
      <c r="A346" s="35" t="s">
        <v>85</v>
      </c>
      <c r="B346" s="35" t="s">
        <v>11015</v>
      </c>
      <c r="C346" s="35" t="s">
        <v>87</v>
      </c>
      <c r="D346" s="35" t="s">
        <v>88</v>
      </c>
      <c r="E346" s="36" t="s">
        <v>7932</v>
      </c>
      <c r="F346" s="35" t="s">
        <v>7708</v>
      </c>
      <c r="G346" s="37" t="s">
        <v>7067</v>
      </c>
      <c r="H346" s="38">
        <v>13000</v>
      </c>
      <c r="I346" s="39">
        <v>1</v>
      </c>
      <c r="J346" s="40"/>
      <c r="K346" s="41"/>
      <c r="L346" s="76">
        <v>1</v>
      </c>
      <c r="M346" s="14"/>
      <c r="N346" s="15"/>
      <c r="O346" s="256">
        <v>1</v>
      </c>
      <c r="P346" s="257" t="s">
        <v>207</v>
      </c>
      <c r="Q346" s="146"/>
      <c r="R346" s="146"/>
      <c r="S346" s="78">
        <v>1</v>
      </c>
      <c r="T346" s="48">
        <v>13000</v>
      </c>
      <c r="U346" s="23"/>
      <c r="V346" s="24"/>
      <c r="W346" s="62" t="s">
        <v>302</v>
      </c>
    </row>
    <row r="347" spans="1:23" ht="23.45" customHeight="1">
      <c r="A347" s="35" t="s">
        <v>85</v>
      </c>
      <c r="B347" s="35" t="s">
        <v>11015</v>
      </c>
      <c r="C347" s="35" t="s">
        <v>87</v>
      </c>
      <c r="D347" s="35" t="s">
        <v>88</v>
      </c>
      <c r="E347" s="36" t="s">
        <v>11609</v>
      </c>
      <c r="F347" s="35" t="s">
        <v>7239</v>
      </c>
      <c r="G347" s="37" t="s">
        <v>7855</v>
      </c>
      <c r="H347" s="38">
        <v>11500</v>
      </c>
      <c r="I347" s="39">
        <v>1</v>
      </c>
      <c r="J347" s="40"/>
      <c r="K347" s="41"/>
      <c r="L347" s="76">
        <v>1</v>
      </c>
      <c r="M347" s="14"/>
      <c r="N347" s="15"/>
      <c r="O347" s="256">
        <v>1</v>
      </c>
      <c r="P347" s="257" t="s">
        <v>207</v>
      </c>
      <c r="Q347" s="146"/>
      <c r="R347" s="146"/>
      <c r="S347" s="78">
        <v>1</v>
      </c>
      <c r="T347" s="48">
        <v>11500</v>
      </c>
      <c r="U347" s="23"/>
      <c r="V347" s="24"/>
      <c r="W347" s="62" t="s">
        <v>302</v>
      </c>
    </row>
    <row r="348" spans="1:23" ht="23.45" customHeight="1">
      <c r="A348" s="35" t="s">
        <v>85</v>
      </c>
      <c r="B348" s="35" t="s">
        <v>11015</v>
      </c>
      <c r="C348" s="35" t="s">
        <v>87</v>
      </c>
      <c r="D348" s="35" t="s">
        <v>88</v>
      </c>
      <c r="E348" s="36" t="s">
        <v>9716</v>
      </c>
      <c r="F348" s="35" t="s">
        <v>7239</v>
      </c>
      <c r="G348" s="37" t="s">
        <v>7609</v>
      </c>
      <c r="H348" s="38">
        <v>11500</v>
      </c>
      <c r="I348" s="39">
        <v>2</v>
      </c>
      <c r="J348" s="40"/>
      <c r="K348" s="41"/>
      <c r="L348" s="76">
        <v>2</v>
      </c>
      <c r="M348" s="14"/>
      <c r="N348" s="15"/>
      <c r="O348" s="256">
        <v>2</v>
      </c>
      <c r="P348" s="257" t="s">
        <v>207</v>
      </c>
      <c r="Q348" s="146"/>
      <c r="R348" s="146"/>
      <c r="S348" s="78">
        <v>2</v>
      </c>
      <c r="T348" s="48">
        <v>23000</v>
      </c>
      <c r="U348" s="23"/>
      <c r="V348" s="24"/>
      <c r="W348" s="62" t="s">
        <v>302</v>
      </c>
    </row>
    <row r="349" spans="1:23" ht="23.45" customHeight="1">
      <c r="A349" s="35" t="s">
        <v>85</v>
      </c>
      <c r="B349" s="35" t="s">
        <v>11015</v>
      </c>
      <c r="C349" s="35" t="s">
        <v>87</v>
      </c>
      <c r="D349" s="35" t="s">
        <v>88</v>
      </c>
      <c r="E349" s="36" t="s">
        <v>11902</v>
      </c>
      <c r="F349" s="35" t="s">
        <v>11903</v>
      </c>
      <c r="G349" s="37" t="s">
        <v>11904</v>
      </c>
      <c r="H349" s="38">
        <v>12500</v>
      </c>
      <c r="I349" s="39">
        <v>1</v>
      </c>
      <c r="J349" s="40"/>
      <c r="K349" s="41"/>
      <c r="L349" s="76">
        <v>1</v>
      </c>
      <c r="M349" s="14"/>
      <c r="N349" s="15"/>
      <c r="O349" s="256">
        <v>1</v>
      </c>
      <c r="P349" s="257" t="s">
        <v>207</v>
      </c>
      <c r="Q349" s="146"/>
      <c r="R349" s="146"/>
      <c r="S349" s="78">
        <v>1</v>
      </c>
      <c r="T349" s="48">
        <v>12500</v>
      </c>
      <c r="U349" s="23"/>
      <c r="V349" s="24"/>
      <c r="W349" s="62" t="s">
        <v>302</v>
      </c>
    </row>
    <row r="350" spans="1:23" ht="23.45" customHeight="1">
      <c r="A350" s="35" t="s">
        <v>85</v>
      </c>
      <c r="B350" s="35" t="s">
        <v>11015</v>
      </c>
      <c r="C350" s="35" t="s">
        <v>87</v>
      </c>
      <c r="D350" s="35" t="s">
        <v>88</v>
      </c>
      <c r="E350" s="36" t="s">
        <v>12101</v>
      </c>
      <c r="F350" s="35" t="s">
        <v>11903</v>
      </c>
      <c r="G350" s="37" t="s">
        <v>12102</v>
      </c>
      <c r="H350" s="38">
        <v>12500</v>
      </c>
      <c r="I350" s="39">
        <v>1</v>
      </c>
      <c r="J350" s="40"/>
      <c r="K350" s="41"/>
      <c r="L350" s="76">
        <v>1</v>
      </c>
      <c r="M350" s="14"/>
      <c r="N350" s="15"/>
      <c r="O350" s="256">
        <v>1</v>
      </c>
      <c r="P350" s="257" t="s">
        <v>207</v>
      </c>
      <c r="Q350" s="146"/>
      <c r="R350" s="146"/>
      <c r="S350" s="78">
        <v>1</v>
      </c>
      <c r="T350" s="48">
        <v>12500</v>
      </c>
      <c r="U350" s="23"/>
      <c r="V350" s="24"/>
      <c r="W350" s="62" t="s">
        <v>302</v>
      </c>
    </row>
    <row r="351" spans="1:23" ht="23.45" customHeight="1">
      <c r="A351" s="35" t="s">
        <v>85</v>
      </c>
      <c r="B351" s="35" t="s">
        <v>11015</v>
      </c>
      <c r="C351" s="35" t="s">
        <v>87</v>
      </c>
      <c r="D351" s="35" t="s">
        <v>88</v>
      </c>
      <c r="E351" s="36" t="s">
        <v>9521</v>
      </c>
      <c r="F351" s="35" t="s">
        <v>7242</v>
      </c>
      <c r="G351" s="37" t="s">
        <v>7055</v>
      </c>
      <c r="H351" s="38">
        <v>21000</v>
      </c>
      <c r="I351" s="39">
        <v>1</v>
      </c>
      <c r="J351" s="40"/>
      <c r="K351" s="41"/>
      <c r="L351" s="76">
        <v>1</v>
      </c>
      <c r="M351" s="14"/>
      <c r="N351" s="15"/>
      <c r="O351" s="256">
        <v>1</v>
      </c>
      <c r="P351" s="257" t="s">
        <v>207</v>
      </c>
      <c r="Q351" s="146"/>
      <c r="R351" s="146"/>
      <c r="S351" s="78">
        <v>1</v>
      </c>
      <c r="T351" s="48">
        <v>21000</v>
      </c>
      <c r="U351" s="23"/>
      <c r="V351" s="24"/>
      <c r="W351" s="62" t="s">
        <v>302</v>
      </c>
    </row>
    <row r="352" spans="1:23" ht="23.45" customHeight="1">
      <c r="A352" s="35" t="s">
        <v>85</v>
      </c>
      <c r="B352" s="35" t="s">
        <v>11015</v>
      </c>
      <c r="C352" s="35" t="s">
        <v>87</v>
      </c>
      <c r="D352" s="35" t="s">
        <v>88</v>
      </c>
      <c r="E352" s="36" t="s">
        <v>9522</v>
      </c>
      <c r="F352" s="35" t="s">
        <v>7245</v>
      </c>
      <c r="G352" s="37" t="s">
        <v>5959</v>
      </c>
      <c r="H352" s="38">
        <v>11000</v>
      </c>
      <c r="I352" s="39">
        <v>2</v>
      </c>
      <c r="J352" s="40"/>
      <c r="K352" s="41"/>
      <c r="L352" s="76">
        <v>2</v>
      </c>
      <c r="M352" s="14"/>
      <c r="N352" s="15"/>
      <c r="O352" s="256">
        <v>2</v>
      </c>
      <c r="P352" s="257" t="s">
        <v>207</v>
      </c>
      <c r="Q352" s="146"/>
      <c r="R352" s="146"/>
      <c r="S352" s="78">
        <v>2</v>
      </c>
      <c r="T352" s="48">
        <v>22000</v>
      </c>
      <c r="U352" s="23"/>
      <c r="V352" s="24"/>
      <c r="W352" s="62" t="s">
        <v>302</v>
      </c>
    </row>
    <row r="353" spans="1:23" ht="23.45" customHeight="1">
      <c r="A353" s="35" t="s">
        <v>85</v>
      </c>
      <c r="B353" s="35" t="s">
        <v>11015</v>
      </c>
      <c r="C353" s="35" t="s">
        <v>87</v>
      </c>
      <c r="D353" s="35" t="s">
        <v>88</v>
      </c>
      <c r="E353" s="36" t="s">
        <v>7244</v>
      </c>
      <c r="F353" s="35" t="s">
        <v>7245</v>
      </c>
      <c r="G353" s="37" t="s">
        <v>7055</v>
      </c>
      <c r="H353" s="38">
        <v>11000</v>
      </c>
      <c r="I353" s="39"/>
      <c r="J353" s="40">
        <v>1</v>
      </c>
      <c r="K353" s="41"/>
      <c r="L353" s="76"/>
      <c r="M353" s="14"/>
      <c r="N353" s="15"/>
      <c r="O353" s="256">
        <v>0</v>
      </c>
      <c r="P353" s="257" t="s">
        <v>207</v>
      </c>
      <c r="Q353" s="146" t="s">
        <v>11177</v>
      </c>
      <c r="R353" s="146" t="s">
        <v>504</v>
      </c>
      <c r="S353" s="78">
        <v>0</v>
      </c>
      <c r="T353" s="48">
        <v>0</v>
      </c>
      <c r="U353" s="23">
        <v>11000</v>
      </c>
      <c r="V353" s="24">
        <v>45882</v>
      </c>
      <c r="W353" s="62" t="s">
        <v>302</v>
      </c>
    </row>
    <row r="354" spans="1:23" ht="23.45" customHeight="1">
      <c r="A354" s="35" t="s">
        <v>85</v>
      </c>
      <c r="B354" s="35" t="s">
        <v>11015</v>
      </c>
      <c r="C354" s="35" t="s">
        <v>87</v>
      </c>
      <c r="D354" s="35" t="s">
        <v>88</v>
      </c>
      <c r="E354" s="36" t="s">
        <v>7244</v>
      </c>
      <c r="F354" s="35" t="s">
        <v>7245</v>
      </c>
      <c r="G354" s="37" t="s">
        <v>7055</v>
      </c>
      <c r="H354" s="38">
        <v>11000</v>
      </c>
      <c r="I354" s="39">
        <v>1</v>
      </c>
      <c r="J354" s="40"/>
      <c r="K354" s="41"/>
      <c r="L354" s="76"/>
      <c r="M354" s="14"/>
      <c r="N354" s="15"/>
      <c r="O354" s="256">
        <v>0</v>
      </c>
      <c r="P354" s="257" t="s">
        <v>207</v>
      </c>
      <c r="Q354" s="227" t="s">
        <v>12259</v>
      </c>
      <c r="R354" s="146" t="s">
        <v>12224</v>
      </c>
      <c r="S354" s="78">
        <v>0</v>
      </c>
      <c r="T354" s="48">
        <v>11000</v>
      </c>
      <c r="U354" s="23"/>
      <c r="V354" s="24"/>
      <c r="W354" s="62" t="s">
        <v>302</v>
      </c>
    </row>
    <row r="355" spans="1:23" ht="23.4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256">
        <v>0</v>
      </c>
      <c r="P355" s="25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5483</v>
      </c>
      <c r="B356" s="35" t="s">
        <v>11105</v>
      </c>
      <c r="C356" s="35" t="s">
        <v>5485</v>
      </c>
      <c r="D356" s="35" t="s">
        <v>6388</v>
      </c>
      <c r="E356" s="36" t="s">
        <v>7246</v>
      </c>
      <c r="F356" s="35" t="s">
        <v>7247</v>
      </c>
      <c r="G356" s="37" t="s">
        <v>5959</v>
      </c>
      <c r="H356" s="38">
        <v>13000</v>
      </c>
      <c r="I356" s="39">
        <v>3</v>
      </c>
      <c r="J356" s="40"/>
      <c r="K356" s="41"/>
      <c r="L356" s="76">
        <v>3</v>
      </c>
      <c r="M356" s="14"/>
      <c r="N356" s="15"/>
      <c r="O356" s="256">
        <v>3</v>
      </c>
      <c r="P356" s="257" t="s">
        <v>207</v>
      </c>
      <c r="Q356" s="146"/>
      <c r="R356" s="146"/>
      <c r="S356" s="78">
        <v>3</v>
      </c>
      <c r="T356" s="48">
        <v>39000</v>
      </c>
      <c r="U356" s="23"/>
      <c r="V356" s="24"/>
      <c r="W356" s="62" t="s">
        <v>5488</v>
      </c>
    </row>
    <row r="357" spans="1:23" ht="23.45" customHeight="1">
      <c r="A357" s="16" t="s">
        <v>5667</v>
      </c>
      <c r="B357" s="16" t="s">
        <v>11105</v>
      </c>
      <c r="C357" s="16" t="s">
        <v>5485</v>
      </c>
      <c r="D357" s="16" t="s">
        <v>6388</v>
      </c>
      <c r="E357" s="25" t="s">
        <v>12004</v>
      </c>
      <c r="F357" s="16" t="s">
        <v>5496</v>
      </c>
      <c r="G357" s="26" t="s">
        <v>131</v>
      </c>
      <c r="H357" s="27">
        <v>13000</v>
      </c>
      <c r="I357" s="28"/>
      <c r="J357" s="29"/>
      <c r="K357" s="12">
        <v>1</v>
      </c>
      <c r="L357" s="77"/>
      <c r="M357" s="10"/>
      <c r="N357" s="11"/>
      <c r="O357" s="288">
        <v>0</v>
      </c>
      <c r="P357" s="289" t="s">
        <v>207</v>
      </c>
      <c r="Q357" s="233"/>
      <c r="R357" s="147" t="s">
        <v>12039</v>
      </c>
      <c r="S357" s="78">
        <v>0</v>
      </c>
      <c r="T357" s="48">
        <v>0</v>
      </c>
      <c r="U357" s="23"/>
      <c r="V357" s="24"/>
      <c r="W357" s="62" t="s">
        <v>5488</v>
      </c>
    </row>
    <row r="358" spans="1:23" ht="23.45" customHeight="1">
      <c r="A358" s="30"/>
      <c r="B358" s="30"/>
      <c r="C358" s="30"/>
      <c r="D358" s="30"/>
      <c r="E358" s="31"/>
      <c r="F358" s="30"/>
      <c r="G358" s="32"/>
      <c r="H358" s="33"/>
      <c r="I358" s="39"/>
      <c r="J358" s="40"/>
      <c r="K358" s="34"/>
      <c r="L358" s="77"/>
      <c r="M358" s="10"/>
      <c r="N358" s="11"/>
      <c r="O358" s="256">
        <v>0</v>
      </c>
      <c r="P358" s="257" t="s">
        <v>207</v>
      </c>
      <c r="Q358" s="233"/>
      <c r="R358" s="217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5592</v>
      </c>
      <c r="B359" s="35" t="s">
        <v>10590</v>
      </c>
      <c r="C359" s="35" t="s">
        <v>5247</v>
      </c>
      <c r="D359" s="35" t="s">
        <v>5247</v>
      </c>
      <c r="E359" s="36" t="s">
        <v>7255</v>
      </c>
      <c r="F359" s="35" t="s">
        <v>7253</v>
      </c>
      <c r="G359" s="37" t="s">
        <v>6756</v>
      </c>
      <c r="H359" s="38">
        <v>11000</v>
      </c>
      <c r="I359" s="39">
        <v>1</v>
      </c>
      <c r="J359" s="40"/>
      <c r="K359" s="41"/>
      <c r="L359" s="76">
        <v>1</v>
      </c>
      <c r="M359" s="14"/>
      <c r="N359" s="15"/>
      <c r="O359" s="256">
        <v>1</v>
      </c>
      <c r="P359" s="257" t="s">
        <v>207</v>
      </c>
      <c r="Q359" s="146"/>
      <c r="R359" s="146"/>
      <c r="S359" s="78">
        <v>1</v>
      </c>
      <c r="T359" s="48">
        <v>11000</v>
      </c>
      <c r="U359" s="23"/>
      <c r="V359" s="24"/>
      <c r="W359" s="62" t="s">
        <v>5595</v>
      </c>
    </row>
    <row r="360" spans="1:23" ht="23.45" customHeight="1">
      <c r="A360" s="16" t="s">
        <v>6980</v>
      </c>
      <c r="B360" s="16" t="s">
        <v>10590</v>
      </c>
      <c r="C360" s="16" t="s">
        <v>5247</v>
      </c>
      <c r="D360" s="16" t="s">
        <v>5247</v>
      </c>
      <c r="E360" s="25" t="s">
        <v>11729</v>
      </c>
      <c r="F360" s="16" t="s">
        <v>6622</v>
      </c>
      <c r="G360" s="26" t="s">
        <v>147</v>
      </c>
      <c r="H360" s="27">
        <v>11000</v>
      </c>
      <c r="I360" s="28"/>
      <c r="J360" s="29"/>
      <c r="K360" s="12">
        <v>1</v>
      </c>
      <c r="L360" s="77"/>
      <c r="M360" s="10"/>
      <c r="N360" s="11"/>
      <c r="O360" s="256">
        <v>0</v>
      </c>
      <c r="P360" s="257" t="s">
        <v>207</v>
      </c>
      <c r="Q360" s="233" t="s">
        <v>12248</v>
      </c>
      <c r="R360" s="147" t="s">
        <v>11756</v>
      </c>
      <c r="S360" s="78">
        <v>0</v>
      </c>
      <c r="T360" s="48">
        <v>0</v>
      </c>
      <c r="U360" s="23"/>
      <c r="V360" s="24"/>
      <c r="W360" s="62" t="s">
        <v>5595</v>
      </c>
    </row>
    <row r="361" spans="1:23" ht="23.45" customHeight="1">
      <c r="A361" s="16"/>
      <c r="B361" s="16"/>
      <c r="C361" s="16"/>
      <c r="D361" s="16"/>
      <c r="E361" s="25"/>
      <c r="F361" s="16"/>
      <c r="G361" s="26"/>
      <c r="H361" s="27"/>
      <c r="I361" s="28"/>
      <c r="J361" s="29"/>
      <c r="K361" s="12"/>
      <c r="L361" s="77"/>
      <c r="M361" s="10"/>
      <c r="N361" s="11"/>
      <c r="O361" s="256">
        <v>0</v>
      </c>
      <c r="P361" s="257" t="s">
        <v>207</v>
      </c>
      <c r="Q361" s="233"/>
      <c r="R361" s="147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35" t="s">
        <v>2202</v>
      </c>
      <c r="B362" s="35" t="s">
        <v>10798</v>
      </c>
      <c r="C362" s="35" t="s">
        <v>2206</v>
      </c>
      <c r="D362" s="35" t="s">
        <v>2206</v>
      </c>
      <c r="E362" s="36" t="s">
        <v>12103</v>
      </c>
      <c r="F362" s="35" t="s">
        <v>7257</v>
      </c>
      <c r="G362" s="37" t="s">
        <v>5959</v>
      </c>
      <c r="H362" s="38">
        <v>2500</v>
      </c>
      <c r="I362" s="39">
        <v>1</v>
      </c>
      <c r="J362" s="40"/>
      <c r="K362" s="41"/>
      <c r="L362" s="76">
        <v>1</v>
      </c>
      <c r="M362" s="14"/>
      <c r="N362" s="15"/>
      <c r="O362" s="256">
        <v>1</v>
      </c>
      <c r="P362" s="257" t="s">
        <v>207</v>
      </c>
      <c r="Q362" s="146"/>
      <c r="R362" s="146"/>
      <c r="S362" s="78">
        <v>1</v>
      </c>
      <c r="T362" s="48">
        <v>2500</v>
      </c>
      <c r="U362" s="23"/>
      <c r="V362" s="24"/>
      <c r="W362" s="62" t="s">
        <v>4907</v>
      </c>
    </row>
    <row r="363" spans="1:23" ht="23.45" customHeight="1">
      <c r="A363" s="35" t="s">
        <v>2202</v>
      </c>
      <c r="B363" s="35" t="s">
        <v>10798</v>
      </c>
      <c r="C363" s="35" t="s">
        <v>2206</v>
      </c>
      <c r="D363" s="35" t="s">
        <v>2206</v>
      </c>
      <c r="E363" s="36" t="s">
        <v>7256</v>
      </c>
      <c r="F363" s="35" t="s">
        <v>7257</v>
      </c>
      <c r="G363" s="37" t="s">
        <v>7055</v>
      </c>
      <c r="H363" s="38">
        <v>2500</v>
      </c>
      <c r="I363" s="39">
        <v>1</v>
      </c>
      <c r="J363" s="40"/>
      <c r="K363" s="41"/>
      <c r="L363" s="76">
        <v>1</v>
      </c>
      <c r="M363" s="14"/>
      <c r="N363" s="15"/>
      <c r="O363" s="256">
        <v>1</v>
      </c>
      <c r="P363" s="257" t="s">
        <v>207</v>
      </c>
      <c r="Q363" s="146"/>
      <c r="R363" s="146"/>
      <c r="S363" s="78">
        <v>1</v>
      </c>
      <c r="T363" s="48">
        <v>2500</v>
      </c>
      <c r="U363" s="23"/>
      <c r="V363" s="24"/>
      <c r="W363" s="62" t="s">
        <v>4907</v>
      </c>
    </row>
    <row r="364" spans="1:23" ht="23.45" customHeight="1">
      <c r="A364" s="35" t="s">
        <v>2202</v>
      </c>
      <c r="B364" s="67" t="s">
        <v>10798</v>
      </c>
      <c r="C364" s="35" t="s">
        <v>2206</v>
      </c>
      <c r="D364" s="35" t="s">
        <v>2206</v>
      </c>
      <c r="E364" s="36" t="s">
        <v>11611</v>
      </c>
      <c r="F364" s="35" t="s">
        <v>7257</v>
      </c>
      <c r="G364" s="37" t="s">
        <v>7661</v>
      </c>
      <c r="H364" s="38">
        <v>2500</v>
      </c>
      <c r="I364" s="39">
        <v>1</v>
      </c>
      <c r="J364" s="40"/>
      <c r="K364" s="41"/>
      <c r="L364" s="76">
        <v>1</v>
      </c>
      <c r="M364" s="14"/>
      <c r="N364" s="15"/>
      <c r="O364" s="256">
        <v>1</v>
      </c>
      <c r="P364" s="257" t="s">
        <v>207</v>
      </c>
      <c r="Q364" s="146"/>
      <c r="R364" s="146"/>
      <c r="S364" s="78">
        <v>1</v>
      </c>
      <c r="T364" s="48">
        <v>2500</v>
      </c>
      <c r="U364" s="23"/>
      <c r="V364" s="24"/>
      <c r="W364" s="62" t="s">
        <v>4907</v>
      </c>
    </row>
    <row r="365" spans="1:23" ht="23.45" customHeight="1">
      <c r="A365" s="16" t="s">
        <v>9939</v>
      </c>
      <c r="B365" s="16" t="s">
        <v>10798</v>
      </c>
      <c r="C365" s="16" t="s">
        <v>2206</v>
      </c>
      <c r="D365" s="16" t="s">
        <v>2206</v>
      </c>
      <c r="E365" s="25" t="s">
        <v>10194</v>
      </c>
      <c r="F365" s="16" t="s">
        <v>6771</v>
      </c>
      <c r="G365" s="26" t="s">
        <v>10203</v>
      </c>
      <c r="H365" s="27">
        <v>3000</v>
      </c>
      <c r="I365" s="28"/>
      <c r="J365" s="29"/>
      <c r="K365" s="84">
        <v>1</v>
      </c>
      <c r="L365" s="77"/>
      <c r="M365" s="10"/>
      <c r="N365" s="11"/>
      <c r="O365" s="256">
        <v>0</v>
      </c>
      <c r="P365" s="257" t="s">
        <v>207</v>
      </c>
      <c r="Q365" s="231" t="s">
        <v>12306</v>
      </c>
      <c r="R365" s="147" t="s">
        <v>10230</v>
      </c>
      <c r="S365" s="78">
        <v>0</v>
      </c>
      <c r="T365" s="48">
        <v>-500</v>
      </c>
      <c r="U365" s="23"/>
      <c r="V365" s="24"/>
      <c r="W365" s="62" t="s">
        <v>4907</v>
      </c>
    </row>
    <row r="366" spans="1:23" ht="23.45" customHeight="1">
      <c r="A366" s="16"/>
      <c r="B366" s="16"/>
      <c r="C366" s="16"/>
      <c r="D366" s="16"/>
      <c r="E366" s="25"/>
      <c r="F366" s="16"/>
      <c r="G366" s="26"/>
      <c r="H366" s="27"/>
      <c r="I366" s="28"/>
      <c r="J366" s="29"/>
      <c r="K366" s="41"/>
      <c r="L366" s="76"/>
      <c r="M366" s="14"/>
      <c r="N366" s="15"/>
      <c r="O366" s="256">
        <v>0</v>
      </c>
      <c r="P366" s="257" t="s">
        <v>207</v>
      </c>
      <c r="Q366" s="146"/>
      <c r="R366" s="147"/>
      <c r="S366" s="78">
        <v>0</v>
      </c>
      <c r="T366" s="49">
        <v>0</v>
      </c>
      <c r="U366" s="23"/>
      <c r="V366" s="24"/>
      <c r="W366" s="62" t="s">
        <v>207</v>
      </c>
    </row>
    <row r="367" spans="1:23" ht="23.45" customHeight="1">
      <c r="A367" s="35" t="s">
        <v>6437</v>
      </c>
      <c r="B367" s="35" t="s">
        <v>10980</v>
      </c>
      <c r="C367" s="35" t="s">
        <v>3391</v>
      </c>
      <c r="D367" s="35" t="s">
        <v>3391</v>
      </c>
      <c r="E367" s="36" t="s">
        <v>10411</v>
      </c>
      <c r="F367" s="35" t="s">
        <v>10412</v>
      </c>
      <c r="G367" s="37" t="s">
        <v>7307</v>
      </c>
      <c r="H367" s="38">
        <v>13000</v>
      </c>
      <c r="I367" s="39">
        <v>1</v>
      </c>
      <c r="J367" s="40"/>
      <c r="K367" s="41"/>
      <c r="L367" s="76">
        <v>1</v>
      </c>
      <c r="M367" s="14"/>
      <c r="N367" s="15"/>
      <c r="O367" s="256">
        <v>1</v>
      </c>
      <c r="P367" s="257" t="s">
        <v>207</v>
      </c>
      <c r="Q367" s="146"/>
      <c r="R367" s="146"/>
      <c r="S367" s="78">
        <v>1</v>
      </c>
      <c r="T367" s="48">
        <v>13000</v>
      </c>
      <c r="U367" s="23"/>
      <c r="V367" s="24"/>
      <c r="W367" s="62" t="s">
        <v>3389</v>
      </c>
    </row>
    <row r="368" spans="1:23" ht="23.45" customHeight="1">
      <c r="A368" s="35" t="s">
        <v>6437</v>
      </c>
      <c r="B368" s="35" t="s">
        <v>10980</v>
      </c>
      <c r="C368" s="35" t="s">
        <v>3391</v>
      </c>
      <c r="D368" s="35" t="s">
        <v>3391</v>
      </c>
      <c r="E368" s="36" t="s">
        <v>12104</v>
      </c>
      <c r="F368" s="35" t="s">
        <v>10412</v>
      </c>
      <c r="G368" s="37" t="s">
        <v>7055</v>
      </c>
      <c r="H368" s="38">
        <v>13000</v>
      </c>
      <c r="I368" s="39">
        <v>2</v>
      </c>
      <c r="J368" s="40"/>
      <c r="K368" s="41"/>
      <c r="L368" s="76">
        <v>2</v>
      </c>
      <c r="M368" s="14"/>
      <c r="N368" s="15"/>
      <c r="O368" s="256">
        <v>2</v>
      </c>
      <c r="P368" s="257" t="s">
        <v>207</v>
      </c>
      <c r="Q368" s="146"/>
      <c r="R368" s="146"/>
      <c r="S368" s="78">
        <v>2</v>
      </c>
      <c r="T368" s="48">
        <v>26000</v>
      </c>
      <c r="U368" s="23"/>
      <c r="V368" s="24"/>
      <c r="W368" s="62" t="s">
        <v>3389</v>
      </c>
    </row>
    <row r="369" spans="1:23" ht="23.45" customHeight="1">
      <c r="A369" s="16" t="s">
        <v>9548</v>
      </c>
      <c r="B369" s="16" t="s">
        <v>10980</v>
      </c>
      <c r="C369" s="16" t="s">
        <v>3391</v>
      </c>
      <c r="D369" s="16" t="s">
        <v>3391</v>
      </c>
      <c r="E369" s="25" t="s">
        <v>6283</v>
      </c>
      <c r="F369" s="16" t="s">
        <v>6284</v>
      </c>
      <c r="G369" s="26" t="s">
        <v>6314</v>
      </c>
      <c r="H369" s="27">
        <v>14000</v>
      </c>
      <c r="I369" s="28"/>
      <c r="J369" s="29"/>
      <c r="K369" s="84">
        <v>1</v>
      </c>
      <c r="L369" s="77"/>
      <c r="M369" s="10"/>
      <c r="N369" s="11"/>
      <c r="O369" s="256">
        <v>0</v>
      </c>
      <c r="P369" s="257" t="s">
        <v>207</v>
      </c>
      <c r="Q369" s="231" t="s">
        <v>12306</v>
      </c>
      <c r="R369" s="147" t="s">
        <v>10235</v>
      </c>
      <c r="S369" s="78">
        <v>0</v>
      </c>
      <c r="T369" s="49">
        <v>-2000</v>
      </c>
      <c r="U369" s="23"/>
      <c r="V369" s="24"/>
      <c r="W369" s="62" t="s">
        <v>3389</v>
      </c>
    </row>
    <row r="370" spans="1:23" ht="23.45" customHeight="1">
      <c r="A370" s="16" t="s">
        <v>9548</v>
      </c>
      <c r="B370" s="16" t="s">
        <v>10980</v>
      </c>
      <c r="C370" s="16" t="s">
        <v>3391</v>
      </c>
      <c r="D370" s="16" t="s">
        <v>3391</v>
      </c>
      <c r="E370" s="25" t="s">
        <v>6285</v>
      </c>
      <c r="F370" s="16" t="s">
        <v>6284</v>
      </c>
      <c r="G370" s="26" t="s">
        <v>125</v>
      </c>
      <c r="H370" s="27">
        <v>14000</v>
      </c>
      <c r="I370" s="28"/>
      <c r="J370" s="29"/>
      <c r="K370" s="84">
        <v>1</v>
      </c>
      <c r="L370" s="77"/>
      <c r="M370" s="10"/>
      <c r="N370" s="11"/>
      <c r="O370" s="256">
        <v>0</v>
      </c>
      <c r="P370" s="257" t="s">
        <v>207</v>
      </c>
      <c r="Q370" s="231" t="s">
        <v>52</v>
      </c>
      <c r="R370" s="147" t="s">
        <v>10300</v>
      </c>
      <c r="S370" s="78">
        <v>0</v>
      </c>
      <c r="T370" s="49">
        <v>-14000</v>
      </c>
      <c r="U370" s="23"/>
      <c r="V370" s="24"/>
      <c r="W370" s="62" t="s">
        <v>3389</v>
      </c>
    </row>
    <row r="371" spans="1:23" ht="23.45" customHeight="1">
      <c r="A371" s="16"/>
      <c r="B371" s="127"/>
      <c r="C371" s="16"/>
      <c r="D371" s="16"/>
      <c r="E371" s="25"/>
      <c r="F371" s="16"/>
      <c r="G371" s="26"/>
      <c r="H371" s="27"/>
      <c r="I371" s="28"/>
      <c r="J371" s="29"/>
      <c r="K371" s="41"/>
      <c r="L371" s="76"/>
      <c r="M371" s="14"/>
      <c r="N371" s="15"/>
      <c r="O371" s="256">
        <v>0</v>
      </c>
      <c r="P371" s="257" t="s">
        <v>207</v>
      </c>
      <c r="Q371" s="146"/>
      <c r="R371" s="147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35" t="s">
        <v>8936</v>
      </c>
      <c r="B372" s="67" t="s">
        <v>10967</v>
      </c>
      <c r="C372" s="35" t="s">
        <v>6435</v>
      </c>
      <c r="D372" s="35" t="s">
        <v>6435</v>
      </c>
      <c r="E372" s="36" t="s">
        <v>10414</v>
      </c>
      <c r="F372" s="35" t="s">
        <v>9863</v>
      </c>
      <c r="G372" s="37" t="s">
        <v>7064</v>
      </c>
      <c r="H372" s="38">
        <v>11000</v>
      </c>
      <c r="I372" s="39">
        <v>10</v>
      </c>
      <c r="J372" s="40"/>
      <c r="K372" s="41"/>
      <c r="L372" s="76">
        <v>8</v>
      </c>
      <c r="M372" s="14"/>
      <c r="N372" s="15"/>
      <c r="O372" s="256">
        <v>8</v>
      </c>
      <c r="P372" s="257" t="s">
        <v>207</v>
      </c>
      <c r="Q372" s="146" t="s">
        <v>12250</v>
      </c>
      <c r="R372" s="146"/>
      <c r="S372" s="78">
        <v>8</v>
      </c>
      <c r="T372" s="48">
        <v>88000</v>
      </c>
      <c r="U372" s="23"/>
      <c r="V372" s="24"/>
      <c r="W372" s="62" t="s">
        <v>8938</v>
      </c>
    </row>
    <row r="373" spans="1:23" ht="23.45" customHeight="1">
      <c r="A373" s="16" t="s">
        <v>10070</v>
      </c>
      <c r="B373" s="16" t="s">
        <v>10967</v>
      </c>
      <c r="C373" s="16" t="s">
        <v>6435</v>
      </c>
      <c r="D373" s="16" t="s">
        <v>6435</v>
      </c>
      <c r="E373" s="25" t="s">
        <v>10056</v>
      </c>
      <c r="F373" s="16" t="s">
        <v>10055</v>
      </c>
      <c r="G373" s="26" t="s">
        <v>10071</v>
      </c>
      <c r="H373" s="27">
        <v>11000</v>
      </c>
      <c r="I373" s="28"/>
      <c r="J373" s="29"/>
      <c r="K373" s="12">
        <v>1</v>
      </c>
      <c r="L373" s="77"/>
      <c r="M373" s="10"/>
      <c r="N373" s="11"/>
      <c r="O373" s="288">
        <v>0</v>
      </c>
      <c r="P373" s="289" t="s">
        <v>207</v>
      </c>
      <c r="Q373" s="233"/>
      <c r="R373" s="147" t="s">
        <v>12038</v>
      </c>
      <c r="S373" s="78">
        <v>0</v>
      </c>
      <c r="T373" s="48">
        <v>0</v>
      </c>
      <c r="U373" s="23"/>
      <c r="V373" s="24"/>
      <c r="W373" s="62" t="s">
        <v>8938</v>
      </c>
    </row>
    <row r="374" spans="1:23" ht="23.45" customHeight="1">
      <c r="A374" s="30" t="s">
        <v>10070</v>
      </c>
      <c r="B374" s="69" t="s">
        <v>10967</v>
      </c>
      <c r="C374" s="30" t="s">
        <v>6435</v>
      </c>
      <c r="D374" s="30" t="s">
        <v>6435</v>
      </c>
      <c r="E374" s="31" t="s">
        <v>12302</v>
      </c>
      <c r="F374" s="30" t="s">
        <v>10055</v>
      </c>
      <c r="G374" s="32" t="s">
        <v>60</v>
      </c>
      <c r="H374" s="33">
        <v>11000</v>
      </c>
      <c r="I374" s="39"/>
      <c r="J374" s="40"/>
      <c r="K374" s="34">
        <v>1</v>
      </c>
      <c r="L374" s="76"/>
      <c r="M374" s="14"/>
      <c r="N374" s="15"/>
      <c r="O374" s="256">
        <v>0</v>
      </c>
      <c r="P374" s="257" t="s">
        <v>207</v>
      </c>
      <c r="Q374" s="146"/>
      <c r="R374" s="217" t="s">
        <v>12351</v>
      </c>
      <c r="S374" s="78">
        <v>0</v>
      </c>
      <c r="T374" s="49">
        <v>0</v>
      </c>
      <c r="U374" s="23"/>
      <c r="V374" s="24"/>
      <c r="W374" s="62" t="s">
        <v>8938</v>
      </c>
    </row>
    <row r="375" spans="1:23" ht="23.45" customHeight="1">
      <c r="A375" s="30"/>
      <c r="B375" s="30"/>
      <c r="C375" s="30"/>
      <c r="D375" s="30"/>
      <c r="E375" s="31"/>
      <c r="F375" s="30"/>
      <c r="G375" s="32"/>
      <c r="H375" s="33"/>
      <c r="I375" s="39"/>
      <c r="J375" s="40"/>
      <c r="K375" s="34"/>
      <c r="L375" s="77"/>
      <c r="M375" s="10"/>
      <c r="N375" s="11"/>
      <c r="O375" s="256">
        <v>0</v>
      </c>
      <c r="P375" s="257" t="s">
        <v>207</v>
      </c>
      <c r="Q375" s="233"/>
      <c r="R375" s="217"/>
      <c r="S375" s="78">
        <v>0</v>
      </c>
      <c r="T375" s="49">
        <v>0</v>
      </c>
      <c r="U375" s="23"/>
      <c r="V375" s="24"/>
      <c r="W375" s="62" t="s">
        <v>207</v>
      </c>
    </row>
    <row r="376" spans="1:23" ht="23.45" customHeight="1">
      <c r="A376" s="35" t="s">
        <v>4240</v>
      </c>
      <c r="B376" s="35" t="s">
        <v>11094</v>
      </c>
      <c r="C376" s="35" t="s">
        <v>4243</v>
      </c>
      <c r="D376" s="35" t="s">
        <v>4243</v>
      </c>
      <c r="E376" s="36" t="s">
        <v>10130</v>
      </c>
      <c r="F376" s="35" t="s">
        <v>9683</v>
      </c>
      <c r="G376" s="37" t="s">
        <v>6875</v>
      </c>
      <c r="H376" s="38">
        <v>13000</v>
      </c>
      <c r="I376" s="39">
        <v>1</v>
      </c>
      <c r="J376" s="40"/>
      <c r="K376" s="41"/>
      <c r="L376" s="76">
        <v>1</v>
      </c>
      <c r="M376" s="14"/>
      <c r="N376" s="15"/>
      <c r="O376" s="256">
        <v>1</v>
      </c>
      <c r="P376" s="257" t="s">
        <v>207</v>
      </c>
      <c r="Q376" s="146"/>
      <c r="R376" s="146"/>
      <c r="S376" s="78">
        <v>1</v>
      </c>
      <c r="T376" s="48">
        <v>13000</v>
      </c>
      <c r="U376" s="23"/>
      <c r="V376" s="24"/>
      <c r="W376" s="62" t="s">
        <v>4245</v>
      </c>
    </row>
    <row r="377" spans="1:23" ht="23.45" customHeight="1">
      <c r="A377" s="35" t="s">
        <v>4240</v>
      </c>
      <c r="B377" s="35" t="s">
        <v>11094</v>
      </c>
      <c r="C377" s="35" t="s">
        <v>4243</v>
      </c>
      <c r="D377" s="35" t="s">
        <v>4243</v>
      </c>
      <c r="E377" s="36" t="s">
        <v>10418</v>
      </c>
      <c r="F377" s="35" t="s">
        <v>9683</v>
      </c>
      <c r="G377" s="37" t="s">
        <v>9684</v>
      </c>
      <c r="H377" s="38">
        <v>13000</v>
      </c>
      <c r="I377" s="39">
        <v>1</v>
      </c>
      <c r="J377" s="40"/>
      <c r="K377" s="41"/>
      <c r="L377" s="76">
        <v>1</v>
      </c>
      <c r="M377" s="14"/>
      <c r="N377" s="15"/>
      <c r="O377" s="256">
        <v>1</v>
      </c>
      <c r="P377" s="257" t="s">
        <v>207</v>
      </c>
      <c r="Q377" s="146"/>
      <c r="R377" s="146"/>
      <c r="S377" s="78">
        <v>1</v>
      </c>
      <c r="T377" s="48">
        <v>13000</v>
      </c>
      <c r="U377" s="23"/>
      <c r="V377" s="24"/>
      <c r="W377" s="62" t="s">
        <v>4245</v>
      </c>
    </row>
    <row r="378" spans="1:23" ht="23.45" customHeight="1">
      <c r="A378" s="35" t="s">
        <v>12053</v>
      </c>
      <c r="B378" s="35" t="s">
        <v>12056</v>
      </c>
      <c r="C378" s="35" t="s">
        <v>4243</v>
      </c>
      <c r="D378" s="35" t="s">
        <v>4243</v>
      </c>
      <c r="E378" s="36"/>
      <c r="F378" s="13" t="s">
        <v>5207</v>
      </c>
      <c r="G378" s="37"/>
      <c r="H378" s="38"/>
      <c r="I378" s="39"/>
      <c r="J378" s="40"/>
      <c r="K378" s="41"/>
      <c r="L378" s="76"/>
      <c r="M378" s="14"/>
      <c r="N378" s="15"/>
      <c r="O378" s="256">
        <v>0</v>
      </c>
      <c r="P378" s="257" t="s">
        <v>207</v>
      </c>
      <c r="Q378" s="238" t="s">
        <v>12245</v>
      </c>
      <c r="R378" s="226"/>
      <c r="S378" s="78">
        <v>0</v>
      </c>
      <c r="T378" s="48">
        <v>0</v>
      </c>
      <c r="U378" s="23"/>
      <c r="V378" s="24"/>
      <c r="W378" s="62" t="s">
        <v>4245</v>
      </c>
    </row>
    <row r="379" spans="1:23" ht="23.45" customHeight="1">
      <c r="A379" s="35"/>
      <c r="B379" s="35"/>
      <c r="C379" s="35"/>
      <c r="D379" s="35"/>
      <c r="E379" s="36"/>
      <c r="F379" s="30"/>
      <c r="G379" s="37"/>
      <c r="H379" s="38"/>
      <c r="I379" s="39"/>
      <c r="J379" s="40"/>
      <c r="K379" s="41"/>
      <c r="L379" s="76"/>
      <c r="M379" s="14"/>
      <c r="N379" s="15"/>
      <c r="O379" s="256">
        <v>0</v>
      </c>
      <c r="P379" s="257" t="s">
        <v>207</v>
      </c>
      <c r="Q379" s="226"/>
      <c r="R379" s="226"/>
      <c r="S379" s="78">
        <v>0</v>
      </c>
      <c r="T379" s="49">
        <v>0</v>
      </c>
      <c r="U379" s="23"/>
      <c r="V379" s="24"/>
      <c r="W379" s="62" t="s">
        <v>207</v>
      </c>
    </row>
    <row r="380" spans="1:23" ht="23.45" customHeight="1">
      <c r="A380" s="35" t="s">
        <v>925</v>
      </c>
      <c r="B380" s="35" t="s">
        <v>11046</v>
      </c>
      <c r="C380" s="35" t="s">
        <v>928</v>
      </c>
      <c r="D380" s="35" t="s">
        <v>929</v>
      </c>
      <c r="E380" s="36" t="s">
        <v>11612</v>
      </c>
      <c r="F380" s="35" t="s">
        <v>7259</v>
      </c>
      <c r="G380" s="37" t="s">
        <v>7261</v>
      </c>
      <c r="H380" s="38">
        <v>11500</v>
      </c>
      <c r="I380" s="39">
        <v>10</v>
      </c>
      <c r="J380" s="40"/>
      <c r="K380" s="41"/>
      <c r="L380" s="76">
        <v>10</v>
      </c>
      <c r="M380" s="14"/>
      <c r="N380" s="15"/>
      <c r="O380" s="256">
        <v>10</v>
      </c>
      <c r="P380" s="257" t="s">
        <v>207</v>
      </c>
      <c r="Q380" s="146"/>
      <c r="R380" s="146"/>
      <c r="S380" s="78">
        <v>10</v>
      </c>
      <c r="T380" s="48">
        <v>115000</v>
      </c>
      <c r="U380" s="23"/>
      <c r="V380" s="24"/>
      <c r="W380" s="62" t="s">
        <v>4919</v>
      </c>
    </row>
    <row r="381" spans="1:23" ht="23.45" customHeight="1">
      <c r="A381" s="35" t="s">
        <v>925</v>
      </c>
      <c r="B381" s="35" t="s">
        <v>11046</v>
      </c>
      <c r="C381" s="35" t="s">
        <v>928</v>
      </c>
      <c r="D381" s="35" t="s">
        <v>929</v>
      </c>
      <c r="E381" s="36" t="s">
        <v>10419</v>
      </c>
      <c r="F381" s="35" t="s">
        <v>7265</v>
      </c>
      <c r="G381" s="37" t="s">
        <v>7104</v>
      </c>
      <c r="H381" s="38">
        <v>17000</v>
      </c>
      <c r="I381" s="39">
        <v>1</v>
      </c>
      <c r="J381" s="40"/>
      <c r="K381" s="41"/>
      <c r="L381" s="76">
        <v>1</v>
      </c>
      <c r="M381" s="14"/>
      <c r="N381" s="15"/>
      <c r="O381" s="256">
        <v>1</v>
      </c>
      <c r="P381" s="257" t="s">
        <v>207</v>
      </c>
      <c r="Q381" s="146"/>
      <c r="R381" s="146"/>
      <c r="S381" s="78">
        <v>1</v>
      </c>
      <c r="T381" s="48">
        <v>17000</v>
      </c>
      <c r="U381" s="23"/>
      <c r="V381" s="24"/>
      <c r="W381" s="62" t="s">
        <v>4919</v>
      </c>
    </row>
    <row r="382" spans="1:23" ht="23.45" customHeight="1">
      <c r="A382" s="35" t="s">
        <v>925</v>
      </c>
      <c r="B382" s="35" t="s">
        <v>11046</v>
      </c>
      <c r="C382" s="35" t="s">
        <v>928</v>
      </c>
      <c r="D382" s="35" t="s">
        <v>929</v>
      </c>
      <c r="E382" s="36" t="s">
        <v>7264</v>
      </c>
      <c r="F382" s="35" t="s">
        <v>7265</v>
      </c>
      <c r="G382" s="37" t="s">
        <v>7102</v>
      </c>
      <c r="H382" s="38">
        <v>17000</v>
      </c>
      <c r="I382" s="39">
        <v>2</v>
      </c>
      <c r="J382" s="40"/>
      <c r="K382" s="41"/>
      <c r="L382" s="76">
        <v>2</v>
      </c>
      <c r="M382" s="14"/>
      <c r="N382" s="15"/>
      <c r="O382" s="256">
        <v>2</v>
      </c>
      <c r="P382" s="257" t="s">
        <v>207</v>
      </c>
      <c r="Q382" s="146"/>
      <c r="R382" s="146"/>
      <c r="S382" s="78">
        <v>2</v>
      </c>
      <c r="T382" s="48">
        <v>34000</v>
      </c>
      <c r="U382" s="23"/>
      <c r="V382" s="24"/>
      <c r="W382" s="62" t="s">
        <v>4919</v>
      </c>
    </row>
    <row r="383" spans="1:23" ht="23.45" customHeight="1">
      <c r="A383" s="35" t="s">
        <v>925</v>
      </c>
      <c r="B383" s="35" t="s">
        <v>11046</v>
      </c>
      <c r="C383" s="35" t="s">
        <v>928</v>
      </c>
      <c r="D383" s="35" t="s">
        <v>929</v>
      </c>
      <c r="E383" s="36" t="s">
        <v>7820</v>
      </c>
      <c r="F383" s="35" t="s">
        <v>7821</v>
      </c>
      <c r="G383" s="37" t="s">
        <v>5959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256">
        <v>1</v>
      </c>
      <c r="P383" s="25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4919</v>
      </c>
    </row>
    <row r="384" spans="1:23" ht="23.4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256">
        <v>0</v>
      </c>
      <c r="P384" s="25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3711</v>
      </c>
      <c r="B385" s="35" t="s">
        <v>11020</v>
      </c>
      <c r="C385" s="35" t="s">
        <v>3713</v>
      </c>
      <c r="D385" s="35" t="s">
        <v>3713</v>
      </c>
      <c r="E385" s="36" t="s">
        <v>9794</v>
      </c>
      <c r="F385" s="35" t="s">
        <v>7709</v>
      </c>
      <c r="G385" s="37" t="s">
        <v>9795</v>
      </c>
      <c r="H385" s="38">
        <v>15000</v>
      </c>
      <c r="I385" s="39">
        <v>1</v>
      </c>
      <c r="J385" s="40"/>
      <c r="K385" s="41"/>
      <c r="L385" s="76">
        <v>1</v>
      </c>
      <c r="M385" s="14"/>
      <c r="N385" s="15"/>
      <c r="O385" s="256">
        <v>1</v>
      </c>
      <c r="P385" s="257" t="s">
        <v>207</v>
      </c>
      <c r="Q385" s="146"/>
      <c r="R385" s="146"/>
      <c r="S385" s="78">
        <v>1</v>
      </c>
      <c r="T385" s="48">
        <v>15000</v>
      </c>
      <c r="U385" s="23"/>
      <c r="V385" s="24"/>
      <c r="W385" s="62" t="s">
        <v>3714</v>
      </c>
    </row>
    <row r="386" spans="1:23" ht="23.45" customHeight="1">
      <c r="A386" s="35"/>
      <c r="B386" s="35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256">
        <v>0</v>
      </c>
      <c r="P386" s="257" t="s">
        <v>207</v>
      </c>
      <c r="Q386" s="146"/>
      <c r="R386" s="146"/>
      <c r="S386" s="78">
        <v>0</v>
      </c>
      <c r="T386" s="49">
        <v>0</v>
      </c>
      <c r="U386" s="23"/>
      <c r="V386" s="24"/>
      <c r="W386" s="62" t="s">
        <v>207</v>
      </c>
    </row>
    <row r="387" spans="1:23" ht="23.45" customHeight="1">
      <c r="A387" s="35" t="s">
        <v>92</v>
      </c>
      <c r="B387" s="35" t="s">
        <v>11156</v>
      </c>
      <c r="C387" s="35" t="s">
        <v>94</v>
      </c>
      <c r="D387" s="35" t="s">
        <v>95</v>
      </c>
      <c r="E387" s="36" t="s">
        <v>10024</v>
      </c>
      <c r="F387" s="35" t="s">
        <v>10025</v>
      </c>
      <c r="G387" s="37" t="s">
        <v>7064</v>
      </c>
      <c r="H387" s="38">
        <v>22000</v>
      </c>
      <c r="I387" s="39"/>
      <c r="J387" s="40">
        <v>35</v>
      </c>
      <c r="K387" s="41"/>
      <c r="L387" s="76"/>
      <c r="M387" s="14">
        <v>35</v>
      </c>
      <c r="N387" s="15"/>
      <c r="O387" s="256">
        <v>35</v>
      </c>
      <c r="P387" s="257" t="s">
        <v>207</v>
      </c>
      <c r="Q387" s="146"/>
      <c r="R387" s="146" t="s">
        <v>11265</v>
      </c>
      <c r="S387" s="78">
        <v>35</v>
      </c>
      <c r="T387" s="48">
        <v>0</v>
      </c>
      <c r="U387" s="23">
        <v>770000</v>
      </c>
      <c r="V387" s="24">
        <v>45880</v>
      </c>
      <c r="W387" s="62" t="s">
        <v>310</v>
      </c>
    </row>
    <row r="388" spans="1:23" ht="23.45" customHeight="1">
      <c r="A388" s="35" t="s">
        <v>92</v>
      </c>
      <c r="B388" s="35" t="s">
        <v>11156</v>
      </c>
      <c r="C388" s="35" t="s">
        <v>94</v>
      </c>
      <c r="D388" s="35" t="s">
        <v>95</v>
      </c>
      <c r="E388" s="36" t="s">
        <v>7753</v>
      </c>
      <c r="F388" s="35" t="s">
        <v>7266</v>
      </c>
      <c r="G388" s="37" t="s">
        <v>5959</v>
      </c>
      <c r="H388" s="38">
        <v>25000</v>
      </c>
      <c r="I388" s="39">
        <v>1</v>
      </c>
      <c r="J388" s="40"/>
      <c r="K388" s="41"/>
      <c r="L388" s="76">
        <v>1</v>
      </c>
      <c r="M388" s="14"/>
      <c r="N388" s="15"/>
      <c r="O388" s="256">
        <v>1</v>
      </c>
      <c r="P388" s="257" t="s">
        <v>207</v>
      </c>
      <c r="Q388" s="146"/>
      <c r="R388" s="146"/>
      <c r="S388" s="78">
        <v>1</v>
      </c>
      <c r="T388" s="48">
        <v>25000</v>
      </c>
      <c r="U388" s="23"/>
      <c r="V388" s="24"/>
      <c r="W388" s="62" t="s">
        <v>310</v>
      </c>
    </row>
    <row r="389" spans="1:23" ht="23.45" customHeight="1">
      <c r="A389" s="35" t="s">
        <v>92</v>
      </c>
      <c r="B389" s="35" t="s">
        <v>11156</v>
      </c>
      <c r="C389" s="35" t="s">
        <v>94</v>
      </c>
      <c r="D389" s="35" t="s">
        <v>95</v>
      </c>
      <c r="E389" s="36" t="s">
        <v>11317</v>
      </c>
      <c r="F389" s="35" t="s">
        <v>7266</v>
      </c>
      <c r="G389" s="37" t="s">
        <v>7064</v>
      </c>
      <c r="H389" s="38">
        <v>25000</v>
      </c>
      <c r="I389" s="39">
        <v>10</v>
      </c>
      <c r="J389" s="40"/>
      <c r="K389" s="41"/>
      <c r="L389" s="76">
        <v>10</v>
      </c>
      <c r="M389" s="14"/>
      <c r="N389" s="15"/>
      <c r="O389" s="256">
        <v>10</v>
      </c>
      <c r="P389" s="257" t="s">
        <v>207</v>
      </c>
      <c r="Q389" s="146"/>
      <c r="R389" s="146"/>
      <c r="S389" s="78">
        <v>10</v>
      </c>
      <c r="T389" s="48">
        <v>250000</v>
      </c>
      <c r="U389" s="23"/>
      <c r="V389" s="24"/>
      <c r="W389" s="62" t="s">
        <v>310</v>
      </c>
    </row>
    <row r="390" spans="1:23" ht="23.45" customHeight="1">
      <c r="A390" s="35" t="s">
        <v>92</v>
      </c>
      <c r="B390" s="67" t="s">
        <v>11156</v>
      </c>
      <c r="C390" s="35" t="s">
        <v>94</v>
      </c>
      <c r="D390" s="35" t="s">
        <v>95</v>
      </c>
      <c r="E390" s="36" t="s">
        <v>7822</v>
      </c>
      <c r="F390" s="35" t="s">
        <v>7823</v>
      </c>
      <c r="G390" s="37" t="s">
        <v>7824</v>
      </c>
      <c r="H390" s="38">
        <v>22500</v>
      </c>
      <c r="I390" s="39"/>
      <c r="J390" s="40">
        <v>20</v>
      </c>
      <c r="K390" s="41"/>
      <c r="L390" s="76"/>
      <c r="M390" s="14">
        <v>20</v>
      </c>
      <c r="N390" s="15"/>
      <c r="O390" s="256">
        <v>20</v>
      </c>
      <c r="P390" s="257" t="s">
        <v>207</v>
      </c>
      <c r="Q390" s="146"/>
      <c r="R390" s="146" t="s">
        <v>97</v>
      </c>
      <c r="S390" s="78">
        <v>20</v>
      </c>
      <c r="T390" s="48">
        <v>0</v>
      </c>
      <c r="U390" s="23">
        <v>450000</v>
      </c>
      <c r="V390" s="24">
        <v>45882</v>
      </c>
      <c r="W390" s="62" t="s">
        <v>310</v>
      </c>
    </row>
    <row r="391" spans="1:23" ht="23.45" customHeight="1">
      <c r="A391" s="35" t="s">
        <v>92</v>
      </c>
      <c r="B391" s="35" t="s">
        <v>11156</v>
      </c>
      <c r="C391" s="35" t="s">
        <v>94</v>
      </c>
      <c r="D391" s="35" t="s">
        <v>95</v>
      </c>
      <c r="E391" s="36" t="s">
        <v>7754</v>
      </c>
      <c r="F391" s="35" t="s">
        <v>7755</v>
      </c>
      <c r="G391" s="37" t="s">
        <v>7121</v>
      </c>
      <c r="H391" s="38">
        <v>20500</v>
      </c>
      <c r="I391" s="39"/>
      <c r="J391" s="40">
        <v>5</v>
      </c>
      <c r="K391" s="41"/>
      <c r="L391" s="76"/>
      <c r="M391" s="14">
        <v>5</v>
      </c>
      <c r="N391" s="15"/>
      <c r="O391" s="256">
        <v>5</v>
      </c>
      <c r="P391" s="257" t="s">
        <v>207</v>
      </c>
      <c r="Q391" s="146"/>
      <c r="R391" s="146" t="s">
        <v>143</v>
      </c>
      <c r="S391" s="78">
        <v>5</v>
      </c>
      <c r="T391" s="48">
        <v>0</v>
      </c>
      <c r="U391" s="23">
        <v>102500</v>
      </c>
      <c r="V391" s="24">
        <v>45883</v>
      </c>
      <c r="W391" s="62" t="s">
        <v>310</v>
      </c>
    </row>
    <row r="392" spans="1:23" ht="23.45" customHeight="1">
      <c r="A392" s="35" t="s">
        <v>92</v>
      </c>
      <c r="B392" s="35" t="s">
        <v>11156</v>
      </c>
      <c r="C392" s="35" t="s">
        <v>94</v>
      </c>
      <c r="D392" s="35" t="s">
        <v>95</v>
      </c>
      <c r="E392" s="36" t="s">
        <v>7754</v>
      </c>
      <c r="F392" s="35" t="s">
        <v>7755</v>
      </c>
      <c r="G392" s="37" t="s">
        <v>7121</v>
      </c>
      <c r="H392" s="38">
        <v>20500</v>
      </c>
      <c r="I392" s="39"/>
      <c r="J392" s="40">
        <v>5</v>
      </c>
      <c r="K392" s="41"/>
      <c r="L392" s="76"/>
      <c r="M392" s="14">
        <v>5</v>
      </c>
      <c r="N392" s="15"/>
      <c r="O392" s="256">
        <v>5</v>
      </c>
      <c r="P392" s="257" t="s">
        <v>207</v>
      </c>
      <c r="Q392" s="146"/>
      <c r="R392" s="146" t="s">
        <v>143</v>
      </c>
      <c r="S392" s="78">
        <v>5</v>
      </c>
      <c r="T392" s="48">
        <v>0</v>
      </c>
      <c r="U392" s="23">
        <v>102500</v>
      </c>
      <c r="V392" s="24">
        <v>45882</v>
      </c>
      <c r="W392" s="62" t="s">
        <v>310</v>
      </c>
    </row>
    <row r="393" spans="1:23" ht="23.45" customHeight="1">
      <c r="A393" s="35" t="s">
        <v>92</v>
      </c>
      <c r="B393" s="35" t="s">
        <v>11156</v>
      </c>
      <c r="C393" s="35" t="s">
        <v>94</v>
      </c>
      <c r="D393" s="35" t="s">
        <v>95</v>
      </c>
      <c r="E393" s="36" t="s">
        <v>9866</v>
      </c>
      <c r="F393" s="35" t="s">
        <v>7755</v>
      </c>
      <c r="G393" s="37" t="s">
        <v>7476</v>
      </c>
      <c r="H393" s="38">
        <v>20500</v>
      </c>
      <c r="I393" s="39"/>
      <c r="J393" s="40">
        <v>9</v>
      </c>
      <c r="K393" s="41"/>
      <c r="L393" s="76"/>
      <c r="M393" s="14">
        <v>9</v>
      </c>
      <c r="N393" s="15"/>
      <c r="O393" s="256">
        <v>9</v>
      </c>
      <c r="P393" s="257" t="s">
        <v>207</v>
      </c>
      <c r="Q393" s="146"/>
      <c r="R393" s="146" t="s">
        <v>5186</v>
      </c>
      <c r="S393" s="78">
        <v>9</v>
      </c>
      <c r="T393" s="48">
        <v>0</v>
      </c>
      <c r="U393" s="23">
        <v>184500</v>
      </c>
      <c r="V393" s="24">
        <v>45880</v>
      </c>
      <c r="W393" s="62" t="s">
        <v>310</v>
      </c>
    </row>
    <row r="394" spans="1:23" ht="23.45" customHeight="1">
      <c r="A394" s="35" t="s">
        <v>92</v>
      </c>
      <c r="B394" s="35" t="s">
        <v>11156</v>
      </c>
      <c r="C394" s="35" t="s">
        <v>94</v>
      </c>
      <c r="D394" s="35" t="s">
        <v>95</v>
      </c>
      <c r="E394" s="36" t="s">
        <v>9866</v>
      </c>
      <c r="F394" s="35" t="s">
        <v>7755</v>
      </c>
      <c r="G394" s="37" t="s">
        <v>7476</v>
      </c>
      <c r="H394" s="38">
        <v>20500</v>
      </c>
      <c r="I394" s="39">
        <v>2</v>
      </c>
      <c r="J394" s="40"/>
      <c r="K394" s="41"/>
      <c r="L394" s="76">
        <v>2</v>
      </c>
      <c r="M394" s="14"/>
      <c r="N394" s="15"/>
      <c r="O394" s="256">
        <v>2</v>
      </c>
      <c r="P394" s="257" t="s">
        <v>207</v>
      </c>
      <c r="Q394" s="146"/>
      <c r="R394" s="146" t="s">
        <v>12225</v>
      </c>
      <c r="S394" s="78">
        <v>2</v>
      </c>
      <c r="T394" s="48">
        <v>41000</v>
      </c>
      <c r="U394" s="23"/>
      <c r="V394" s="24"/>
      <c r="W394" s="62" t="s">
        <v>310</v>
      </c>
    </row>
    <row r="395" spans="1:23" ht="23.45" customHeight="1">
      <c r="A395" s="16" t="s">
        <v>6000</v>
      </c>
      <c r="B395" s="16" t="s">
        <v>11156</v>
      </c>
      <c r="C395" s="16" t="s">
        <v>94</v>
      </c>
      <c r="D395" s="16" t="s">
        <v>95</v>
      </c>
      <c r="E395" s="25" t="s">
        <v>5885</v>
      </c>
      <c r="F395" s="16" t="s">
        <v>96</v>
      </c>
      <c r="G395" s="26" t="s">
        <v>60</v>
      </c>
      <c r="H395" s="27">
        <v>25000</v>
      </c>
      <c r="I395" s="28"/>
      <c r="J395" s="29"/>
      <c r="K395" s="84">
        <v>1</v>
      </c>
      <c r="L395" s="77"/>
      <c r="M395" s="10"/>
      <c r="N395" s="11"/>
      <c r="O395" s="256">
        <v>0</v>
      </c>
      <c r="P395" s="257" t="s">
        <v>207</v>
      </c>
      <c r="Q395" s="231" t="s">
        <v>52</v>
      </c>
      <c r="R395" s="147" t="s">
        <v>11523</v>
      </c>
      <c r="S395" s="78">
        <v>0</v>
      </c>
      <c r="T395" s="48">
        <v>-25000</v>
      </c>
      <c r="U395" s="23"/>
      <c r="V395" s="24"/>
      <c r="W395" s="62" t="s">
        <v>310</v>
      </c>
    </row>
    <row r="396" spans="1:23" ht="23.45" customHeight="1">
      <c r="A396" s="30" t="s">
        <v>6000</v>
      </c>
      <c r="B396" s="69" t="s">
        <v>11156</v>
      </c>
      <c r="C396" s="30" t="s">
        <v>94</v>
      </c>
      <c r="D396" s="30" t="s">
        <v>95</v>
      </c>
      <c r="E396" s="31" t="s">
        <v>12297</v>
      </c>
      <c r="F396" s="30" t="s">
        <v>12296</v>
      </c>
      <c r="G396" s="32" t="s">
        <v>60</v>
      </c>
      <c r="H396" s="33">
        <v>22000</v>
      </c>
      <c r="I396" s="39"/>
      <c r="J396" s="40"/>
      <c r="K396" s="34">
        <v>1</v>
      </c>
      <c r="L396" s="76"/>
      <c r="M396" s="14"/>
      <c r="N396" s="15"/>
      <c r="O396" s="256">
        <v>0</v>
      </c>
      <c r="P396" s="257" t="s">
        <v>207</v>
      </c>
      <c r="Q396" s="146"/>
      <c r="R396" s="217" t="s">
        <v>12351</v>
      </c>
      <c r="S396" s="78">
        <v>0</v>
      </c>
      <c r="T396" s="49">
        <v>0</v>
      </c>
      <c r="U396" s="23"/>
      <c r="V396" s="24"/>
      <c r="W396" s="62" t="s">
        <v>310</v>
      </c>
    </row>
    <row r="397" spans="1:23" ht="23.45" customHeight="1">
      <c r="A397" s="16"/>
      <c r="B397" s="16"/>
      <c r="C397" s="16"/>
      <c r="D397" s="16"/>
      <c r="E397" s="25"/>
      <c r="F397" s="16"/>
      <c r="G397" s="26"/>
      <c r="H397" s="27"/>
      <c r="I397" s="28"/>
      <c r="J397" s="29"/>
      <c r="K397" s="125"/>
      <c r="L397" s="77"/>
      <c r="M397" s="10"/>
      <c r="N397" s="11"/>
      <c r="O397" s="256">
        <v>0</v>
      </c>
      <c r="P397" s="257" t="s">
        <v>207</v>
      </c>
      <c r="Q397" s="242"/>
      <c r="R397" s="147"/>
      <c r="S397" s="78">
        <v>0</v>
      </c>
      <c r="T397" s="49">
        <v>0</v>
      </c>
      <c r="U397" s="23"/>
      <c r="V397" s="24"/>
      <c r="W397" s="62" t="s">
        <v>207</v>
      </c>
    </row>
    <row r="398" spans="1:23" ht="23.45" customHeight="1">
      <c r="A398" s="35" t="s">
        <v>5325</v>
      </c>
      <c r="B398" s="35" t="s">
        <v>10605</v>
      </c>
      <c r="C398" s="35" t="s">
        <v>5327</v>
      </c>
      <c r="D398" s="35" t="s">
        <v>5327</v>
      </c>
      <c r="E398" s="36" t="s">
        <v>7267</v>
      </c>
      <c r="F398" s="35" t="s">
        <v>7268</v>
      </c>
      <c r="G398" s="37" t="s">
        <v>6755</v>
      </c>
      <c r="H398" s="38">
        <v>14000</v>
      </c>
      <c r="I398" s="39">
        <v>2</v>
      </c>
      <c r="J398" s="40"/>
      <c r="K398" s="41"/>
      <c r="L398" s="76">
        <v>2</v>
      </c>
      <c r="M398" s="14"/>
      <c r="N398" s="15"/>
      <c r="O398" s="256">
        <v>2</v>
      </c>
      <c r="P398" s="257" t="s">
        <v>207</v>
      </c>
      <c r="Q398" s="146"/>
      <c r="R398" s="146"/>
      <c r="S398" s="78">
        <v>2</v>
      </c>
      <c r="T398" s="48">
        <v>28000</v>
      </c>
      <c r="U398" s="23"/>
      <c r="V398" s="24"/>
      <c r="W398" s="62" t="s">
        <v>1235</v>
      </c>
    </row>
    <row r="399" spans="1:23" ht="23.45" customHeight="1">
      <c r="A399" s="35"/>
      <c r="B399" s="35"/>
      <c r="C399" s="35"/>
      <c r="D399" s="35"/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256">
        <v>0</v>
      </c>
      <c r="P399" s="257" t="s">
        <v>207</v>
      </c>
      <c r="Q399" s="146"/>
      <c r="R399" s="146"/>
      <c r="S399" s="78">
        <v>0</v>
      </c>
      <c r="T399" s="49">
        <v>0</v>
      </c>
      <c r="U399" s="23"/>
      <c r="V399" s="24"/>
      <c r="W399" s="62" t="s">
        <v>207</v>
      </c>
    </row>
    <row r="400" spans="1:23" ht="23.45" customHeight="1">
      <c r="A400" s="35" t="s">
        <v>319</v>
      </c>
      <c r="B400" s="35" t="s">
        <v>10677</v>
      </c>
      <c r="C400" s="35" t="s">
        <v>99</v>
      </c>
      <c r="D400" s="35" t="s">
        <v>100</v>
      </c>
      <c r="E400" s="36" t="s">
        <v>11613</v>
      </c>
      <c r="F400" s="35" t="s">
        <v>11614</v>
      </c>
      <c r="G400" s="37" t="s">
        <v>7587</v>
      </c>
      <c r="H400" s="38">
        <v>15000</v>
      </c>
      <c r="I400" s="39">
        <v>1</v>
      </c>
      <c r="J400" s="40"/>
      <c r="K400" s="41"/>
      <c r="L400" s="76">
        <v>1</v>
      </c>
      <c r="M400" s="14"/>
      <c r="N400" s="15"/>
      <c r="O400" s="256">
        <v>1</v>
      </c>
      <c r="P400" s="257" t="s">
        <v>207</v>
      </c>
      <c r="Q400" s="146"/>
      <c r="R400" s="146"/>
      <c r="S400" s="78">
        <v>1</v>
      </c>
      <c r="T400" s="48">
        <v>15000</v>
      </c>
      <c r="U400" s="23"/>
      <c r="V400" s="24"/>
      <c r="W400" s="62" t="s">
        <v>4830</v>
      </c>
    </row>
    <row r="401" spans="1:23" ht="23.45" customHeight="1">
      <c r="A401" s="35" t="s">
        <v>319</v>
      </c>
      <c r="B401" s="35" t="s">
        <v>10677</v>
      </c>
      <c r="C401" s="35" t="s">
        <v>99</v>
      </c>
      <c r="D401" s="35" t="s">
        <v>100</v>
      </c>
      <c r="E401" s="36" t="s">
        <v>7591</v>
      </c>
      <c r="F401" s="35" t="s">
        <v>7589</v>
      </c>
      <c r="G401" s="37" t="s">
        <v>7097</v>
      </c>
      <c r="H401" s="38">
        <v>15000</v>
      </c>
      <c r="I401" s="39">
        <v>3</v>
      </c>
      <c r="J401" s="40"/>
      <c r="K401" s="41"/>
      <c r="L401" s="76">
        <v>3</v>
      </c>
      <c r="M401" s="14"/>
      <c r="N401" s="15"/>
      <c r="O401" s="256">
        <v>3</v>
      </c>
      <c r="P401" s="257" t="s">
        <v>207</v>
      </c>
      <c r="Q401" s="146"/>
      <c r="R401" s="146"/>
      <c r="S401" s="78">
        <v>3</v>
      </c>
      <c r="T401" s="48">
        <v>45000</v>
      </c>
      <c r="U401" s="23"/>
      <c r="V401" s="24"/>
      <c r="W401" s="62" t="s">
        <v>4830</v>
      </c>
    </row>
    <row r="402" spans="1:23" ht="23.45" customHeight="1">
      <c r="A402" s="35" t="s">
        <v>319</v>
      </c>
      <c r="B402" s="35" t="s">
        <v>10677</v>
      </c>
      <c r="C402" s="35" t="s">
        <v>99</v>
      </c>
      <c r="D402" s="35" t="s">
        <v>100</v>
      </c>
      <c r="E402" s="36" t="s">
        <v>7592</v>
      </c>
      <c r="F402" s="35" t="s">
        <v>7589</v>
      </c>
      <c r="G402" s="37" t="s">
        <v>7023</v>
      </c>
      <c r="H402" s="38">
        <v>15000</v>
      </c>
      <c r="I402" s="39">
        <v>1</v>
      </c>
      <c r="J402" s="40"/>
      <c r="K402" s="41"/>
      <c r="L402" s="76">
        <v>1</v>
      </c>
      <c r="M402" s="14"/>
      <c r="N402" s="15"/>
      <c r="O402" s="256">
        <v>1</v>
      </c>
      <c r="P402" s="257" t="s">
        <v>207</v>
      </c>
      <c r="Q402" s="146"/>
      <c r="R402" s="146"/>
      <c r="S402" s="78">
        <v>1</v>
      </c>
      <c r="T402" s="48">
        <v>15000</v>
      </c>
      <c r="U402" s="23"/>
      <c r="V402" s="24"/>
      <c r="W402" s="62" t="s">
        <v>4830</v>
      </c>
    </row>
    <row r="403" spans="1:23" ht="23.45" customHeight="1">
      <c r="A403" s="35" t="s">
        <v>319</v>
      </c>
      <c r="B403" s="35" t="s">
        <v>10677</v>
      </c>
      <c r="C403" s="35" t="s">
        <v>99</v>
      </c>
      <c r="D403" s="35" t="s">
        <v>100</v>
      </c>
      <c r="E403" s="36" t="s">
        <v>11914</v>
      </c>
      <c r="F403" s="35" t="s">
        <v>7270</v>
      </c>
      <c r="G403" s="37" t="s">
        <v>11915</v>
      </c>
      <c r="H403" s="38">
        <v>14000</v>
      </c>
      <c r="I403" s="39">
        <v>5</v>
      </c>
      <c r="J403" s="40"/>
      <c r="K403" s="41"/>
      <c r="L403" s="76"/>
      <c r="M403" s="14"/>
      <c r="N403" s="15"/>
      <c r="O403" s="256">
        <v>0</v>
      </c>
      <c r="P403" s="257" t="s">
        <v>207</v>
      </c>
      <c r="Q403" s="146"/>
      <c r="R403" s="146"/>
      <c r="S403" s="78">
        <v>0</v>
      </c>
      <c r="T403" s="48">
        <v>0</v>
      </c>
      <c r="U403" s="23"/>
      <c r="V403" s="24"/>
      <c r="W403" s="62" t="s">
        <v>4830</v>
      </c>
    </row>
    <row r="404" spans="1:23" ht="23.45" customHeight="1">
      <c r="A404" s="35" t="s">
        <v>319</v>
      </c>
      <c r="B404" s="35" t="s">
        <v>10677</v>
      </c>
      <c r="C404" s="35" t="s">
        <v>99</v>
      </c>
      <c r="D404" s="35" t="s">
        <v>100</v>
      </c>
      <c r="E404" s="36" t="s">
        <v>7594</v>
      </c>
      <c r="F404" s="35" t="s">
        <v>7270</v>
      </c>
      <c r="G404" s="37" t="s">
        <v>12105</v>
      </c>
      <c r="H404" s="38">
        <v>14000</v>
      </c>
      <c r="I404" s="39">
        <v>10</v>
      </c>
      <c r="J404" s="40"/>
      <c r="K404" s="41"/>
      <c r="L404" s="76">
        <v>10</v>
      </c>
      <c r="M404" s="14"/>
      <c r="N404" s="15"/>
      <c r="O404" s="256">
        <v>10</v>
      </c>
      <c r="P404" s="257" t="s">
        <v>207</v>
      </c>
      <c r="Q404" s="146"/>
      <c r="R404" s="146"/>
      <c r="S404" s="78">
        <v>10</v>
      </c>
      <c r="T404" s="48">
        <v>140000</v>
      </c>
      <c r="U404" s="23"/>
      <c r="V404" s="24"/>
      <c r="W404" s="62" t="s">
        <v>4830</v>
      </c>
    </row>
    <row r="405" spans="1:23" ht="23.45" customHeight="1">
      <c r="A405" s="35" t="s">
        <v>319</v>
      </c>
      <c r="B405" s="35" t="s">
        <v>10677</v>
      </c>
      <c r="C405" s="35" t="s">
        <v>99</v>
      </c>
      <c r="D405" s="35" t="s">
        <v>100</v>
      </c>
      <c r="E405" s="36" t="s">
        <v>12119</v>
      </c>
      <c r="F405" s="35" t="s">
        <v>7270</v>
      </c>
      <c r="G405" s="37" t="s">
        <v>12120</v>
      </c>
      <c r="H405" s="38">
        <v>14000</v>
      </c>
      <c r="I405" s="39">
        <v>5</v>
      </c>
      <c r="J405" s="40"/>
      <c r="K405" s="41"/>
      <c r="L405" s="76"/>
      <c r="M405" s="14"/>
      <c r="N405" s="15"/>
      <c r="O405" s="256">
        <v>0</v>
      </c>
      <c r="P405" s="257" t="s">
        <v>207</v>
      </c>
      <c r="Q405" s="146"/>
      <c r="R405" s="146"/>
      <c r="S405" s="78">
        <v>0</v>
      </c>
      <c r="T405" s="48">
        <v>0</v>
      </c>
      <c r="U405" s="23"/>
      <c r="V405" s="24"/>
      <c r="W405" s="62" t="s">
        <v>4830</v>
      </c>
    </row>
    <row r="406" spans="1:23" ht="23.45" customHeight="1">
      <c r="A406" s="35" t="s">
        <v>319</v>
      </c>
      <c r="B406" s="35" t="s">
        <v>10677</v>
      </c>
      <c r="C406" s="35" t="s">
        <v>99</v>
      </c>
      <c r="D406" s="35" t="s">
        <v>100</v>
      </c>
      <c r="E406" s="36" t="s">
        <v>9412</v>
      </c>
      <c r="F406" s="35" t="s">
        <v>7270</v>
      </c>
      <c r="G406" s="37" t="s">
        <v>11615</v>
      </c>
      <c r="H406" s="38">
        <v>14000</v>
      </c>
      <c r="I406" s="39">
        <v>10</v>
      </c>
      <c r="J406" s="40"/>
      <c r="K406" s="41"/>
      <c r="L406" s="76"/>
      <c r="M406" s="14"/>
      <c r="N406" s="15"/>
      <c r="O406" s="256">
        <v>0</v>
      </c>
      <c r="P406" s="257" t="s">
        <v>207</v>
      </c>
      <c r="Q406" s="146" t="s">
        <v>12248</v>
      </c>
      <c r="R406" s="146"/>
      <c r="S406" s="78">
        <v>0</v>
      </c>
      <c r="T406" s="48">
        <v>0</v>
      </c>
      <c r="U406" s="23"/>
      <c r="V406" s="24"/>
      <c r="W406" s="62" t="s">
        <v>4830</v>
      </c>
    </row>
    <row r="407" spans="1:23" ht="23.45" customHeight="1">
      <c r="A407" s="35" t="s">
        <v>319</v>
      </c>
      <c r="B407" s="35" t="s">
        <v>10677</v>
      </c>
      <c r="C407" s="35" t="s">
        <v>99</v>
      </c>
      <c r="D407" s="35" t="s">
        <v>100</v>
      </c>
      <c r="E407" s="36" t="s">
        <v>11912</v>
      </c>
      <c r="F407" s="35" t="s">
        <v>7270</v>
      </c>
      <c r="G407" s="37" t="s">
        <v>11913</v>
      </c>
      <c r="H407" s="38">
        <v>14000</v>
      </c>
      <c r="I407" s="39">
        <v>5</v>
      </c>
      <c r="J407" s="40"/>
      <c r="K407" s="41"/>
      <c r="L407" s="76"/>
      <c r="M407" s="14"/>
      <c r="N407" s="15"/>
      <c r="O407" s="256">
        <v>0</v>
      </c>
      <c r="P407" s="257" t="s">
        <v>207</v>
      </c>
      <c r="Q407" s="146"/>
      <c r="R407" s="146"/>
      <c r="S407" s="78">
        <v>0</v>
      </c>
      <c r="T407" s="48">
        <v>0</v>
      </c>
      <c r="U407" s="23"/>
      <c r="V407" s="24"/>
      <c r="W407" s="62" t="s">
        <v>4830</v>
      </c>
    </row>
    <row r="408" spans="1:23" ht="23.45" customHeight="1">
      <c r="A408" s="35" t="s">
        <v>319</v>
      </c>
      <c r="B408" s="35" t="s">
        <v>10677</v>
      </c>
      <c r="C408" s="35" t="s">
        <v>99</v>
      </c>
      <c r="D408" s="35" t="s">
        <v>100</v>
      </c>
      <c r="E408" s="36" t="s">
        <v>12118</v>
      </c>
      <c r="F408" s="35" t="s">
        <v>7270</v>
      </c>
      <c r="G408" s="37" t="s">
        <v>7877</v>
      </c>
      <c r="H408" s="38">
        <v>14000</v>
      </c>
      <c r="I408" s="39">
        <v>20</v>
      </c>
      <c r="J408" s="40"/>
      <c r="K408" s="41"/>
      <c r="L408" s="76"/>
      <c r="M408" s="14"/>
      <c r="N408" s="15"/>
      <c r="O408" s="256">
        <v>0</v>
      </c>
      <c r="P408" s="257" t="s">
        <v>207</v>
      </c>
      <c r="Q408" s="146"/>
      <c r="R408" s="146"/>
      <c r="S408" s="78">
        <v>0</v>
      </c>
      <c r="T408" s="48">
        <v>0</v>
      </c>
      <c r="U408" s="23"/>
      <c r="V408" s="24"/>
      <c r="W408" s="62" t="s">
        <v>4830</v>
      </c>
    </row>
    <row r="409" spans="1:23" ht="23.45" customHeight="1">
      <c r="A409" s="35" t="s">
        <v>319</v>
      </c>
      <c r="B409" s="35" t="s">
        <v>10677</v>
      </c>
      <c r="C409" s="35" t="s">
        <v>99</v>
      </c>
      <c r="D409" s="35" t="s">
        <v>100</v>
      </c>
      <c r="E409" s="36" t="s">
        <v>11911</v>
      </c>
      <c r="F409" s="35" t="s">
        <v>7270</v>
      </c>
      <c r="G409" s="37" t="s">
        <v>10483</v>
      </c>
      <c r="H409" s="38">
        <v>14000</v>
      </c>
      <c r="I409" s="39">
        <v>10</v>
      </c>
      <c r="J409" s="40"/>
      <c r="K409" s="41"/>
      <c r="L409" s="76"/>
      <c r="M409" s="14"/>
      <c r="N409" s="15"/>
      <c r="O409" s="256">
        <v>0</v>
      </c>
      <c r="P409" s="257" t="s">
        <v>207</v>
      </c>
      <c r="Q409" s="146"/>
      <c r="R409" s="146"/>
      <c r="S409" s="78">
        <v>0</v>
      </c>
      <c r="T409" s="48">
        <v>0</v>
      </c>
      <c r="U409" s="23"/>
      <c r="V409" s="24"/>
      <c r="W409" s="62" t="s">
        <v>4830</v>
      </c>
    </row>
    <row r="410" spans="1:23" ht="23.45" customHeight="1">
      <c r="A410" s="35" t="s">
        <v>319</v>
      </c>
      <c r="B410" s="35" t="s">
        <v>10677</v>
      </c>
      <c r="C410" s="35" t="s">
        <v>99</v>
      </c>
      <c r="D410" s="35" t="s">
        <v>100</v>
      </c>
      <c r="E410" s="36" t="s">
        <v>12117</v>
      </c>
      <c r="F410" s="35" t="s">
        <v>7270</v>
      </c>
      <c r="G410" s="37" t="s">
        <v>7442</v>
      </c>
      <c r="H410" s="38">
        <v>14000</v>
      </c>
      <c r="I410" s="39">
        <v>10</v>
      </c>
      <c r="J410" s="40"/>
      <c r="K410" s="41"/>
      <c r="L410" s="76"/>
      <c r="M410" s="14"/>
      <c r="N410" s="15"/>
      <c r="O410" s="256">
        <v>0</v>
      </c>
      <c r="P410" s="257" t="s">
        <v>207</v>
      </c>
      <c r="Q410" s="146"/>
      <c r="R410" s="146"/>
      <c r="S410" s="78">
        <v>0</v>
      </c>
      <c r="T410" s="48">
        <v>0</v>
      </c>
      <c r="U410" s="23"/>
      <c r="V410" s="24"/>
      <c r="W410" s="62" t="s">
        <v>4830</v>
      </c>
    </row>
    <row r="411" spans="1:23" ht="23.45" customHeight="1">
      <c r="A411" s="35" t="s">
        <v>319</v>
      </c>
      <c r="B411" s="35" t="s">
        <v>10677</v>
      </c>
      <c r="C411" s="35" t="s">
        <v>99</v>
      </c>
      <c r="D411" s="35" t="s">
        <v>100</v>
      </c>
      <c r="E411" s="36" t="s">
        <v>11322</v>
      </c>
      <c r="F411" s="35" t="s">
        <v>7270</v>
      </c>
      <c r="G411" s="37" t="s">
        <v>12106</v>
      </c>
      <c r="H411" s="38">
        <v>14000</v>
      </c>
      <c r="I411" s="39">
        <v>10</v>
      </c>
      <c r="J411" s="40"/>
      <c r="K411" s="41"/>
      <c r="L411" s="76">
        <v>10</v>
      </c>
      <c r="M411" s="14"/>
      <c r="N411" s="15"/>
      <c r="O411" s="256">
        <v>10</v>
      </c>
      <c r="P411" s="257" t="s">
        <v>207</v>
      </c>
      <c r="Q411" s="146"/>
      <c r="R411" s="146"/>
      <c r="S411" s="78">
        <v>10</v>
      </c>
      <c r="T411" s="48">
        <v>140000</v>
      </c>
      <c r="U411" s="23"/>
      <c r="V411" s="24"/>
      <c r="W411" s="62" t="s">
        <v>4830</v>
      </c>
    </row>
    <row r="412" spans="1:23" ht="23.45" customHeight="1">
      <c r="A412" s="35" t="s">
        <v>319</v>
      </c>
      <c r="B412" s="35" t="s">
        <v>10677</v>
      </c>
      <c r="C412" s="35" t="s">
        <v>99</v>
      </c>
      <c r="D412" s="35" t="s">
        <v>100</v>
      </c>
      <c r="E412" s="36" t="s">
        <v>12111</v>
      </c>
      <c r="F412" s="35" t="s">
        <v>7270</v>
      </c>
      <c r="G412" s="37" t="s">
        <v>12112</v>
      </c>
      <c r="H412" s="38">
        <v>14000</v>
      </c>
      <c r="I412" s="39">
        <v>10</v>
      </c>
      <c r="J412" s="40"/>
      <c r="K412" s="41"/>
      <c r="L412" s="76"/>
      <c r="M412" s="14"/>
      <c r="N412" s="15"/>
      <c r="O412" s="256">
        <v>0</v>
      </c>
      <c r="P412" s="257" t="s">
        <v>207</v>
      </c>
      <c r="Q412" s="146"/>
      <c r="R412" s="146"/>
      <c r="S412" s="78">
        <v>0</v>
      </c>
      <c r="T412" s="48">
        <v>0</v>
      </c>
      <c r="U412" s="23"/>
      <c r="V412" s="24"/>
      <c r="W412" s="62" t="s">
        <v>4830</v>
      </c>
    </row>
    <row r="413" spans="1:23" ht="23.45" customHeight="1">
      <c r="A413" s="35" t="s">
        <v>319</v>
      </c>
      <c r="B413" s="35" t="s">
        <v>10677</v>
      </c>
      <c r="C413" s="35" t="s">
        <v>99</v>
      </c>
      <c r="D413" s="35" t="s">
        <v>100</v>
      </c>
      <c r="E413" s="36" t="s">
        <v>12109</v>
      </c>
      <c r="F413" s="35" t="s">
        <v>7270</v>
      </c>
      <c r="G413" s="37" t="s">
        <v>12110</v>
      </c>
      <c r="H413" s="38">
        <v>14000</v>
      </c>
      <c r="I413" s="39">
        <v>10</v>
      </c>
      <c r="J413" s="40"/>
      <c r="K413" s="41"/>
      <c r="L413" s="76"/>
      <c r="M413" s="14"/>
      <c r="N413" s="15"/>
      <c r="O413" s="256">
        <v>0</v>
      </c>
      <c r="P413" s="257" t="s">
        <v>207</v>
      </c>
      <c r="Q413" s="146" t="s">
        <v>12260</v>
      </c>
      <c r="R413" s="146"/>
      <c r="S413" s="78">
        <v>0</v>
      </c>
      <c r="T413" s="48">
        <v>0</v>
      </c>
      <c r="U413" s="23"/>
      <c r="V413" s="24"/>
      <c r="W413" s="62" t="s">
        <v>4830</v>
      </c>
    </row>
    <row r="414" spans="1:23" ht="23.45" customHeight="1">
      <c r="A414" s="35" t="s">
        <v>319</v>
      </c>
      <c r="B414" s="35" t="s">
        <v>10677</v>
      </c>
      <c r="C414" s="35" t="s">
        <v>99</v>
      </c>
      <c r="D414" s="35" t="s">
        <v>100</v>
      </c>
      <c r="E414" s="36" t="s">
        <v>12107</v>
      </c>
      <c r="F414" s="35" t="s">
        <v>7270</v>
      </c>
      <c r="G414" s="37" t="s">
        <v>12108</v>
      </c>
      <c r="H414" s="38">
        <v>14000</v>
      </c>
      <c r="I414" s="39">
        <v>5</v>
      </c>
      <c r="J414" s="40"/>
      <c r="K414" s="41"/>
      <c r="L414" s="76"/>
      <c r="M414" s="14"/>
      <c r="N414" s="15"/>
      <c r="O414" s="256">
        <v>0</v>
      </c>
      <c r="P414" s="257" t="s">
        <v>207</v>
      </c>
      <c r="Q414" s="146"/>
      <c r="R414" s="146"/>
      <c r="S414" s="78">
        <v>0</v>
      </c>
      <c r="T414" s="48">
        <v>0</v>
      </c>
      <c r="U414" s="23"/>
      <c r="V414" s="24"/>
      <c r="W414" s="62" t="s">
        <v>4830</v>
      </c>
    </row>
    <row r="415" spans="1:23" ht="23.45" customHeight="1">
      <c r="A415" s="35" t="s">
        <v>319</v>
      </c>
      <c r="B415" s="67" t="s">
        <v>10677</v>
      </c>
      <c r="C415" s="35" t="s">
        <v>99</v>
      </c>
      <c r="D415" s="35" t="s">
        <v>100</v>
      </c>
      <c r="E415" s="36" t="s">
        <v>12115</v>
      </c>
      <c r="F415" s="35" t="s">
        <v>7270</v>
      </c>
      <c r="G415" s="37" t="s">
        <v>12116</v>
      </c>
      <c r="H415" s="38">
        <v>14000</v>
      </c>
      <c r="I415" s="39">
        <v>5</v>
      </c>
      <c r="J415" s="40"/>
      <c r="K415" s="41"/>
      <c r="L415" s="76"/>
      <c r="M415" s="14"/>
      <c r="N415" s="15"/>
      <c r="O415" s="256">
        <v>0</v>
      </c>
      <c r="P415" s="257" t="s">
        <v>207</v>
      </c>
      <c r="Q415" s="146"/>
      <c r="R415" s="146"/>
      <c r="S415" s="78">
        <v>0</v>
      </c>
      <c r="T415" s="48">
        <v>0</v>
      </c>
      <c r="U415" s="23"/>
      <c r="V415" s="24"/>
      <c r="W415" s="62" t="s">
        <v>4830</v>
      </c>
    </row>
    <row r="416" spans="1:23" ht="23.45" customHeight="1">
      <c r="A416" s="35" t="s">
        <v>319</v>
      </c>
      <c r="B416" s="67" t="s">
        <v>10677</v>
      </c>
      <c r="C416" s="35" t="s">
        <v>99</v>
      </c>
      <c r="D416" s="35" t="s">
        <v>100</v>
      </c>
      <c r="E416" s="36" t="s">
        <v>12113</v>
      </c>
      <c r="F416" s="35" t="s">
        <v>7270</v>
      </c>
      <c r="G416" s="37" t="s">
        <v>12114</v>
      </c>
      <c r="H416" s="38">
        <v>14000</v>
      </c>
      <c r="I416" s="39">
        <v>5</v>
      </c>
      <c r="J416" s="40"/>
      <c r="K416" s="41"/>
      <c r="L416" s="76"/>
      <c r="M416" s="14"/>
      <c r="N416" s="15"/>
      <c r="O416" s="256">
        <v>0</v>
      </c>
      <c r="P416" s="257" t="s">
        <v>207</v>
      </c>
      <c r="Q416" s="146"/>
      <c r="R416" s="146"/>
      <c r="S416" s="78">
        <v>0</v>
      </c>
      <c r="T416" s="48">
        <v>0</v>
      </c>
      <c r="U416" s="23"/>
      <c r="V416" s="24"/>
      <c r="W416" s="62" t="s">
        <v>4830</v>
      </c>
    </row>
    <row r="417" spans="1:23" ht="23.45" customHeight="1">
      <c r="A417" s="35" t="s">
        <v>319</v>
      </c>
      <c r="B417" s="35" t="s">
        <v>10677</v>
      </c>
      <c r="C417" s="35" t="s">
        <v>99</v>
      </c>
      <c r="D417" s="35" t="s">
        <v>100</v>
      </c>
      <c r="E417" s="36" t="s">
        <v>11909</v>
      </c>
      <c r="F417" s="35" t="s">
        <v>7270</v>
      </c>
      <c r="G417" s="37" t="s">
        <v>11910</v>
      </c>
      <c r="H417" s="38">
        <v>14000</v>
      </c>
      <c r="I417" s="39">
        <v>10</v>
      </c>
      <c r="J417" s="40"/>
      <c r="K417" s="41"/>
      <c r="L417" s="76"/>
      <c r="M417" s="14"/>
      <c r="N417" s="15"/>
      <c r="O417" s="256">
        <v>0</v>
      </c>
      <c r="P417" s="257" t="s">
        <v>207</v>
      </c>
      <c r="Q417" s="146"/>
      <c r="R417" s="146"/>
      <c r="S417" s="78">
        <v>0</v>
      </c>
      <c r="T417" s="48">
        <v>0</v>
      </c>
      <c r="U417" s="23"/>
      <c r="V417" s="24"/>
      <c r="W417" s="62" t="s">
        <v>4830</v>
      </c>
    </row>
    <row r="418" spans="1:23" ht="23.45" customHeight="1">
      <c r="A418" s="35" t="s">
        <v>319</v>
      </c>
      <c r="B418" s="35" t="s">
        <v>10677</v>
      </c>
      <c r="C418" s="35" t="s">
        <v>99</v>
      </c>
      <c r="D418" s="35" t="s">
        <v>100</v>
      </c>
      <c r="E418" s="36" t="s">
        <v>11907</v>
      </c>
      <c r="F418" s="35" t="s">
        <v>7270</v>
      </c>
      <c r="G418" s="37" t="s">
        <v>11908</v>
      </c>
      <c r="H418" s="38">
        <v>14000</v>
      </c>
      <c r="I418" s="39">
        <v>20</v>
      </c>
      <c r="J418" s="40"/>
      <c r="K418" s="41"/>
      <c r="L418" s="76"/>
      <c r="M418" s="14"/>
      <c r="N418" s="15"/>
      <c r="O418" s="256">
        <v>0</v>
      </c>
      <c r="P418" s="257" t="s">
        <v>207</v>
      </c>
      <c r="Q418" s="146"/>
      <c r="R418" s="146"/>
      <c r="S418" s="78">
        <v>0</v>
      </c>
      <c r="T418" s="48">
        <v>0</v>
      </c>
      <c r="U418" s="23"/>
      <c r="V418" s="24"/>
      <c r="W418" s="62" t="s">
        <v>4830</v>
      </c>
    </row>
    <row r="419" spans="1:23" ht="23.45" customHeight="1">
      <c r="A419" s="35" t="s">
        <v>319</v>
      </c>
      <c r="B419" s="35" t="s">
        <v>10677</v>
      </c>
      <c r="C419" s="35" t="s">
        <v>99</v>
      </c>
      <c r="D419" s="35" t="s">
        <v>100</v>
      </c>
      <c r="E419" s="36" t="s">
        <v>11905</v>
      </c>
      <c r="F419" s="35" t="s">
        <v>7270</v>
      </c>
      <c r="G419" s="37" t="s">
        <v>11906</v>
      </c>
      <c r="H419" s="38">
        <v>14000</v>
      </c>
      <c r="I419" s="39">
        <v>10</v>
      </c>
      <c r="J419" s="40"/>
      <c r="K419" s="41"/>
      <c r="L419" s="76"/>
      <c r="M419" s="14"/>
      <c r="N419" s="15"/>
      <c r="O419" s="256">
        <v>0</v>
      </c>
      <c r="P419" s="257" t="s">
        <v>207</v>
      </c>
      <c r="Q419" s="146"/>
      <c r="R419" s="146"/>
      <c r="S419" s="78">
        <v>0</v>
      </c>
      <c r="T419" s="48">
        <v>0</v>
      </c>
      <c r="U419" s="23"/>
      <c r="V419" s="24"/>
      <c r="W419" s="62" t="s">
        <v>4830</v>
      </c>
    </row>
    <row r="420" spans="1:23" ht="23.45" customHeight="1">
      <c r="A420" s="35" t="s">
        <v>319</v>
      </c>
      <c r="B420" s="35" t="s">
        <v>10677</v>
      </c>
      <c r="C420" s="35" t="s">
        <v>99</v>
      </c>
      <c r="D420" s="35" t="s">
        <v>100</v>
      </c>
      <c r="E420" s="36" t="s">
        <v>12125</v>
      </c>
      <c r="F420" s="35" t="s">
        <v>11325</v>
      </c>
      <c r="G420" s="266" t="s">
        <v>12126</v>
      </c>
      <c r="H420" s="38">
        <v>14000</v>
      </c>
      <c r="I420" s="265">
        <v>20</v>
      </c>
      <c r="J420" s="40"/>
      <c r="K420" s="41"/>
      <c r="L420" s="76"/>
      <c r="M420" s="14"/>
      <c r="N420" s="15"/>
      <c r="O420" s="256">
        <v>0</v>
      </c>
      <c r="P420" s="257" t="s">
        <v>207</v>
      </c>
      <c r="Q420" s="146"/>
      <c r="R420" s="264" t="s">
        <v>12220</v>
      </c>
      <c r="S420" s="78">
        <v>0</v>
      </c>
      <c r="T420" s="48">
        <v>0</v>
      </c>
      <c r="U420" s="23"/>
      <c r="V420" s="24"/>
      <c r="W420" s="62" t="s">
        <v>4830</v>
      </c>
    </row>
    <row r="421" spans="1:23" ht="23.45" customHeight="1">
      <c r="A421" s="35" t="s">
        <v>319</v>
      </c>
      <c r="B421" s="35" t="s">
        <v>10677</v>
      </c>
      <c r="C421" s="35" t="s">
        <v>99</v>
      </c>
      <c r="D421" s="35" t="s">
        <v>100</v>
      </c>
      <c r="E421" s="36" t="s">
        <v>11623</v>
      </c>
      <c r="F421" s="35" t="s">
        <v>11325</v>
      </c>
      <c r="G421" s="37" t="s">
        <v>11624</v>
      </c>
      <c r="H421" s="38">
        <v>14000</v>
      </c>
      <c r="I421" s="39">
        <v>20</v>
      </c>
      <c r="J421" s="40"/>
      <c r="K421" s="41"/>
      <c r="L421" s="76"/>
      <c r="M421" s="14"/>
      <c r="N421" s="15"/>
      <c r="O421" s="256">
        <v>0</v>
      </c>
      <c r="P421" s="257" t="s">
        <v>207</v>
      </c>
      <c r="Q421" s="146"/>
      <c r="R421" s="219" t="s">
        <v>11939</v>
      </c>
      <c r="S421" s="78">
        <v>0</v>
      </c>
      <c r="T421" s="48">
        <v>0</v>
      </c>
      <c r="U421" s="23"/>
      <c r="V421" s="24"/>
      <c r="W421" s="62" t="s">
        <v>4830</v>
      </c>
    </row>
    <row r="422" spans="1:23" ht="23.45" customHeight="1">
      <c r="A422" s="35" t="s">
        <v>319</v>
      </c>
      <c r="B422" s="35" t="s">
        <v>10677</v>
      </c>
      <c r="C422" s="35" t="s">
        <v>99</v>
      </c>
      <c r="D422" s="35" t="s">
        <v>100</v>
      </c>
      <c r="E422" s="36" t="s">
        <v>12121</v>
      </c>
      <c r="F422" s="35" t="s">
        <v>11325</v>
      </c>
      <c r="G422" s="266" t="s">
        <v>12122</v>
      </c>
      <c r="H422" s="38">
        <v>14000</v>
      </c>
      <c r="I422" s="265">
        <v>20</v>
      </c>
      <c r="J422" s="40"/>
      <c r="K422" s="41"/>
      <c r="L422" s="76"/>
      <c r="M422" s="14"/>
      <c r="N422" s="15"/>
      <c r="O422" s="256">
        <v>0</v>
      </c>
      <c r="P422" s="257" t="s">
        <v>207</v>
      </c>
      <c r="Q422" s="146"/>
      <c r="R422" s="264" t="s">
        <v>12220</v>
      </c>
      <c r="S422" s="78">
        <v>0</v>
      </c>
      <c r="T422" s="48">
        <v>0</v>
      </c>
      <c r="U422" s="23"/>
      <c r="V422" s="24"/>
      <c r="W422" s="62" t="s">
        <v>4830</v>
      </c>
    </row>
    <row r="423" spans="1:23" ht="23.45" customHeight="1">
      <c r="A423" s="35" t="s">
        <v>319</v>
      </c>
      <c r="B423" s="35" t="s">
        <v>10677</v>
      </c>
      <c r="C423" s="35" t="s">
        <v>99</v>
      </c>
      <c r="D423" s="35" t="s">
        <v>100</v>
      </c>
      <c r="E423" s="36" t="s">
        <v>11324</v>
      </c>
      <c r="F423" s="35" t="s">
        <v>11325</v>
      </c>
      <c r="G423" s="37" t="s">
        <v>11326</v>
      </c>
      <c r="H423" s="38">
        <v>14000</v>
      </c>
      <c r="I423" s="39">
        <v>20</v>
      </c>
      <c r="J423" s="40"/>
      <c r="K423" s="41"/>
      <c r="L423" s="76"/>
      <c r="M423" s="14"/>
      <c r="N423" s="15"/>
      <c r="O423" s="256">
        <v>0</v>
      </c>
      <c r="P423" s="257" t="s">
        <v>207</v>
      </c>
      <c r="Q423" s="146"/>
      <c r="R423" s="219" t="s">
        <v>11939</v>
      </c>
      <c r="S423" s="78">
        <v>0</v>
      </c>
      <c r="T423" s="48">
        <v>0</v>
      </c>
      <c r="U423" s="23"/>
      <c r="V423" s="24"/>
      <c r="W423" s="62" t="s">
        <v>4830</v>
      </c>
    </row>
    <row r="424" spans="1:23" ht="23.45" customHeight="1">
      <c r="A424" s="35" t="s">
        <v>319</v>
      </c>
      <c r="B424" s="35" t="s">
        <v>10677</v>
      </c>
      <c r="C424" s="35" t="s">
        <v>99</v>
      </c>
      <c r="D424" s="35" t="s">
        <v>100</v>
      </c>
      <c r="E424" s="36" t="s">
        <v>11916</v>
      </c>
      <c r="F424" s="35" t="s">
        <v>11325</v>
      </c>
      <c r="G424" s="37" t="s">
        <v>11917</v>
      </c>
      <c r="H424" s="38">
        <v>14000</v>
      </c>
      <c r="I424" s="39">
        <v>20</v>
      </c>
      <c r="J424" s="40"/>
      <c r="K424" s="41"/>
      <c r="L424" s="76"/>
      <c r="M424" s="14"/>
      <c r="N424" s="15"/>
      <c r="O424" s="256">
        <v>0</v>
      </c>
      <c r="P424" s="257" t="s">
        <v>207</v>
      </c>
      <c r="Q424" s="146"/>
      <c r="R424" s="219" t="s">
        <v>11939</v>
      </c>
      <c r="S424" s="78">
        <v>0</v>
      </c>
      <c r="T424" s="48">
        <v>0</v>
      </c>
      <c r="U424" s="23"/>
      <c r="V424" s="24"/>
      <c r="W424" s="62" t="s">
        <v>4830</v>
      </c>
    </row>
    <row r="425" spans="1:23" ht="23.45" customHeight="1">
      <c r="A425" s="35" t="s">
        <v>319</v>
      </c>
      <c r="B425" s="35" t="s">
        <v>10677</v>
      </c>
      <c r="C425" s="35" t="s">
        <v>99</v>
      </c>
      <c r="D425" s="35" t="s">
        <v>100</v>
      </c>
      <c r="E425" s="36" t="s">
        <v>12123</v>
      </c>
      <c r="F425" s="35" t="s">
        <v>11325</v>
      </c>
      <c r="G425" s="266" t="s">
        <v>12124</v>
      </c>
      <c r="H425" s="38">
        <v>14000</v>
      </c>
      <c r="I425" s="265">
        <v>20</v>
      </c>
      <c r="J425" s="40"/>
      <c r="K425" s="41"/>
      <c r="L425" s="76"/>
      <c r="M425" s="14"/>
      <c r="N425" s="15"/>
      <c r="O425" s="256">
        <v>0</v>
      </c>
      <c r="P425" s="257" t="s">
        <v>207</v>
      </c>
      <c r="Q425" s="146"/>
      <c r="R425" s="264" t="s">
        <v>12220</v>
      </c>
      <c r="S425" s="78">
        <v>0</v>
      </c>
      <c r="T425" s="48">
        <v>0</v>
      </c>
      <c r="U425" s="23"/>
      <c r="V425" s="24"/>
      <c r="W425" s="62" t="s">
        <v>4830</v>
      </c>
    </row>
    <row r="426" spans="1:23" ht="23.45" customHeight="1">
      <c r="A426" s="35" t="s">
        <v>319</v>
      </c>
      <c r="B426" s="35" t="s">
        <v>10677</v>
      </c>
      <c r="C426" s="35" t="s">
        <v>99</v>
      </c>
      <c r="D426" s="35" t="s">
        <v>100</v>
      </c>
      <c r="E426" s="36" t="s">
        <v>11327</v>
      </c>
      <c r="F426" s="35" t="s">
        <v>11918</v>
      </c>
      <c r="G426" s="37" t="s">
        <v>7855</v>
      </c>
      <c r="H426" s="38">
        <v>11500</v>
      </c>
      <c r="I426" s="39">
        <v>1</v>
      </c>
      <c r="J426" s="40"/>
      <c r="K426" s="41"/>
      <c r="L426" s="76"/>
      <c r="M426" s="14"/>
      <c r="N426" s="15"/>
      <c r="O426" s="256">
        <v>0</v>
      </c>
      <c r="P426" s="257" t="s">
        <v>207</v>
      </c>
      <c r="Q426" s="146" t="s">
        <v>12248</v>
      </c>
      <c r="R426" s="146"/>
      <c r="S426" s="78">
        <v>0</v>
      </c>
      <c r="T426" s="48">
        <v>0</v>
      </c>
      <c r="U426" s="23"/>
      <c r="V426" s="24"/>
      <c r="W426" s="62" t="s">
        <v>4830</v>
      </c>
    </row>
    <row r="427" spans="1:23" ht="23.45" customHeight="1">
      <c r="A427" s="35" t="s">
        <v>319</v>
      </c>
      <c r="B427" s="35" t="s">
        <v>10677</v>
      </c>
      <c r="C427" s="35" t="s">
        <v>99</v>
      </c>
      <c r="D427" s="35" t="s">
        <v>100</v>
      </c>
      <c r="E427" s="25"/>
      <c r="F427" s="35" t="s">
        <v>102</v>
      </c>
      <c r="G427" s="37" t="s">
        <v>12308</v>
      </c>
      <c r="H427" s="38">
        <v>14000</v>
      </c>
      <c r="I427" s="39">
        <v>5</v>
      </c>
      <c r="J427" s="29"/>
      <c r="K427" s="125"/>
      <c r="L427" s="77">
        <v>5</v>
      </c>
      <c r="M427" s="10"/>
      <c r="N427" s="11"/>
      <c r="O427" s="256">
        <v>5</v>
      </c>
      <c r="P427" s="257" t="s">
        <v>207</v>
      </c>
      <c r="Q427" s="231" t="s">
        <v>12307</v>
      </c>
      <c r="R427" s="167" t="s">
        <v>12309</v>
      </c>
      <c r="S427" s="78">
        <v>5</v>
      </c>
      <c r="T427" s="48">
        <v>70000</v>
      </c>
      <c r="U427" s="23"/>
      <c r="V427" s="24"/>
      <c r="W427" s="62" t="s">
        <v>4830</v>
      </c>
    </row>
    <row r="428" spans="1:23" ht="23.45" customHeight="1">
      <c r="A428" s="16" t="s">
        <v>98</v>
      </c>
      <c r="B428" s="16" t="s">
        <v>10677</v>
      </c>
      <c r="C428" s="16" t="s">
        <v>99</v>
      </c>
      <c r="D428" s="16" t="s">
        <v>100</v>
      </c>
      <c r="E428" s="25" t="s">
        <v>9428</v>
      </c>
      <c r="F428" s="16" t="s">
        <v>9427</v>
      </c>
      <c r="G428" s="26" t="s">
        <v>5150</v>
      </c>
      <c r="H428" s="27">
        <v>15000</v>
      </c>
      <c r="I428" s="28"/>
      <c r="J428" s="29"/>
      <c r="K428" s="84">
        <v>1</v>
      </c>
      <c r="L428" s="77"/>
      <c r="M428" s="10"/>
      <c r="N428" s="11"/>
      <c r="O428" s="256">
        <v>0</v>
      </c>
      <c r="P428" s="257" t="s">
        <v>207</v>
      </c>
      <c r="Q428" s="231" t="s">
        <v>52</v>
      </c>
      <c r="R428" s="147" t="s">
        <v>11527</v>
      </c>
      <c r="S428" s="78">
        <v>0</v>
      </c>
      <c r="T428" s="48">
        <v>-15000</v>
      </c>
      <c r="U428" s="23"/>
      <c r="V428" s="24"/>
      <c r="W428" s="62" t="s">
        <v>4830</v>
      </c>
    </row>
    <row r="429" spans="1:23" ht="23.45" customHeight="1">
      <c r="A429" s="16" t="s">
        <v>98</v>
      </c>
      <c r="B429" s="16" t="s">
        <v>10677</v>
      </c>
      <c r="C429" s="16" t="s">
        <v>99</v>
      </c>
      <c r="D429" s="16" t="s">
        <v>100</v>
      </c>
      <c r="E429" s="25" t="s">
        <v>483</v>
      </c>
      <c r="F429" s="16" t="s">
        <v>102</v>
      </c>
      <c r="G429" s="26" t="s">
        <v>11739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256">
        <v>0</v>
      </c>
      <c r="P429" s="257" t="s">
        <v>207</v>
      </c>
      <c r="Q429" s="233" t="s">
        <v>36</v>
      </c>
      <c r="R429" s="147" t="s">
        <v>11756</v>
      </c>
      <c r="S429" s="78">
        <v>0</v>
      </c>
      <c r="T429" s="48">
        <v>0</v>
      </c>
      <c r="U429" s="23"/>
      <c r="V429" s="24"/>
      <c r="W429" s="62" t="s">
        <v>4830</v>
      </c>
    </row>
    <row r="430" spans="1:23" ht="23.45" customHeight="1">
      <c r="A430" s="16" t="s">
        <v>98</v>
      </c>
      <c r="B430" s="16" t="s">
        <v>10677</v>
      </c>
      <c r="C430" s="16" t="s">
        <v>99</v>
      </c>
      <c r="D430" s="16" t="s">
        <v>100</v>
      </c>
      <c r="E430" s="25" t="s">
        <v>4935</v>
      </c>
      <c r="F430" s="16" t="s">
        <v>102</v>
      </c>
      <c r="G430" s="26" t="s">
        <v>12021</v>
      </c>
      <c r="H430" s="27">
        <v>14000</v>
      </c>
      <c r="I430" s="28"/>
      <c r="J430" s="29"/>
      <c r="K430" s="12">
        <v>2</v>
      </c>
      <c r="L430" s="77"/>
      <c r="M430" s="10"/>
      <c r="N430" s="11"/>
      <c r="O430" s="288">
        <v>0</v>
      </c>
      <c r="P430" s="289" t="s">
        <v>207</v>
      </c>
      <c r="Q430" s="233"/>
      <c r="R430" s="147" t="s">
        <v>12033</v>
      </c>
      <c r="S430" s="78">
        <v>0</v>
      </c>
      <c r="T430" s="48">
        <v>0</v>
      </c>
      <c r="U430" s="23"/>
      <c r="V430" s="24"/>
      <c r="W430" s="62" t="s">
        <v>4830</v>
      </c>
    </row>
    <row r="431" spans="1:23" ht="23.45" customHeight="1">
      <c r="A431" s="30" t="s">
        <v>98</v>
      </c>
      <c r="B431" s="69" t="s">
        <v>10677</v>
      </c>
      <c r="C431" s="30" t="s">
        <v>99</v>
      </c>
      <c r="D431" s="30" t="s">
        <v>100</v>
      </c>
      <c r="E431" s="31" t="s">
        <v>5143</v>
      </c>
      <c r="F431" s="30" t="s">
        <v>8089</v>
      </c>
      <c r="G431" s="32" t="s">
        <v>4764</v>
      </c>
      <c r="H431" s="33">
        <v>11500</v>
      </c>
      <c r="I431" s="39"/>
      <c r="J431" s="40"/>
      <c r="K431" s="34">
        <v>1</v>
      </c>
      <c r="L431" s="76"/>
      <c r="M431" s="14"/>
      <c r="N431" s="15"/>
      <c r="O431" s="256">
        <v>0</v>
      </c>
      <c r="P431" s="257" t="s">
        <v>207</v>
      </c>
      <c r="Q431" s="146"/>
      <c r="R431" s="217" t="s">
        <v>12356</v>
      </c>
      <c r="S431" s="78">
        <v>0</v>
      </c>
      <c r="T431" s="49">
        <v>0</v>
      </c>
      <c r="U431" s="23"/>
      <c r="V431" s="24"/>
      <c r="W431" s="62" t="s">
        <v>4830</v>
      </c>
    </row>
    <row r="432" spans="1:23" ht="23.45" customHeight="1">
      <c r="A432" s="30"/>
      <c r="B432" s="30"/>
      <c r="C432" s="30"/>
      <c r="D432" s="30"/>
      <c r="E432" s="31"/>
      <c r="F432" s="30"/>
      <c r="G432" s="32"/>
      <c r="H432" s="33"/>
      <c r="I432" s="39"/>
      <c r="J432" s="40"/>
      <c r="K432" s="34"/>
      <c r="L432" s="77"/>
      <c r="M432" s="10"/>
      <c r="N432" s="11"/>
      <c r="O432" s="256">
        <v>0</v>
      </c>
      <c r="P432" s="257" t="s">
        <v>207</v>
      </c>
      <c r="Q432" s="233"/>
      <c r="R432" s="217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5353</v>
      </c>
      <c r="B433" s="35" t="s">
        <v>5363</v>
      </c>
      <c r="C433" s="35" t="s">
        <v>5364</v>
      </c>
      <c r="D433" s="35" t="s">
        <v>5364</v>
      </c>
      <c r="E433" s="36" t="s">
        <v>9867</v>
      </c>
      <c r="F433" s="35" t="s">
        <v>7273</v>
      </c>
      <c r="G433" s="37" t="s">
        <v>7064</v>
      </c>
      <c r="H433" s="38">
        <v>7000</v>
      </c>
      <c r="I433" s="39"/>
      <c r="J433" s="40">
        <v>1</v>
      </c>
      <c r="K433" s="41"/>
      <c r="L433" s="76"/>
      <c r="M433" s="14"/>
      <c r="N433" s="15"/>
      <c r="O433" s="256">
        <v>0</v>
      </c>
      <c r="P433" s="257" t="s">
        <v>207</v>
      </c>
      <c r="Q433" s="146" t="s">
        <v>12248</v>
      </c>
      <c r="R433" s="146" t="s">
        <v>504</v>
      </c>
      <c r="S433" s="78">
        <v>0</v>
      </c>
      <c r="T433" s="49">
        <v>0</v>
      </c>
      <c r="U433" s="23">
        <v>7000</v>
      </c>
      <c r="V433" s="24">
        <v>45882</v>
      </c>
      <c r="W433" s="62" t="s">
        <v>5366</v>
      </c>
    </row>
    <row r="434" spans="1:23" ht="23.45" customHeight="1">
      <c r="A434" s="35" t="s">
        <v>5353</v>
      </c>
      <c r="B434" s="35" t="s">
        <v>5363</v>
      </c>
      <c r="C434" s="35" t="s">
        <v>5364</v>
      </c>
      <c r="D434" s="35" t="s">
        <v>5364</v>
      </c>
      <c r="E434" s="36" t="s">
        <v>7830</v>
      </c>
      <c r="F434" s="35" t="s">
        <v>7829</v>
      </c>
      <c r="G434" s="37" t="s">
        <v>7064</v>
      </c>
      <c r="H434" s="38">
        <v>7000</v>
      </c>
      <c r="I434" s="39"/>
      <c r="J434" s="40">
        <v>38</v>
      </c>
      <c r="K434" s="41"/>
      <c r="L434" s="76"/>
      <c r="M434" s="14"/>
      <c r="N434" s="15"/>
      <c r="O434" s="256">
        <v>0</v>
      </c>
      <c r="P434" s="257" t="s">
        <v>207</v>
      </c>
      <c r="Q434" s="146" t="s">
        <v>12248</v>
      </c>
      <c r="R434" s="146" t="s">
        <v>11552</v>
      </c>
      <c r="S434" s="78">
        <v>0</v>
      </c>
      <c r="T434" s="49">
        <v>0</v>
      </c>
      <c r="U434" s="23">
        <v>469000</v>
      </c>
      <c r="V434" s="24">
        <v>45880</v>
      </c>
      <c r="W434" s="62" t="s">
        <v>5366</v>
      </c>
    </row>
    <row r="435" spans="1:23" ht="23.45" customHeight="1">
      <c r="A435" s="35" t="s">
        <v>5353</v>
      </c>
      <c r="B435" s="35" t="s">
        <v>5363</v>
      </c>
      <c r="C435" s="35" t="s">
        <v>5364</v>
      </c>
      <c r="D435" s="35" t="s">
        <v>5364</v>
      </c>
      <c r="E435" s="36" t="s">
        <v>7830</v>
      </c>
      <c r="F435" s="35" t="s">
        <v>7829</v>
      </c>
      <c r="G435" s="37" t="s">
        <v>7064</v>
      </c>
      <c r="H435" s="38">
        <v>7000</v>
      </c>
      <c r="I435" s="39">
        <v>2</v>
      </c>
      <c r="J435" s="40"/>
      <c r="K435" s="41"/>
      <c r="L435" s="76"/>
      <c r="M435" s="14"/>
      <c r="N435" s="15"/>
      <c r="O435" s="256">
        <v>0</v>
      </c>
      <c r="P435" s="257" t="s">
        <v>207</v>
      </c>
      <c r="Q435" s="146" t="s">
        <v>12248</v>
      </c>
      <c r="R435" s="146" t="s">
        <v>12226</v>
      </c>
      <c r="S435" s="78">
        <v>0</v>
      </c>
      <c r="T435" s="49">
        <v>0</v>
      </c>
      <c r="U435" s="23"/>
      <c r="V435" s="24"/>
      <c r="W435" s="62" t="s">
        <v>5366</v>
      </c>
    </row>
    <row r="436" spans="1:23" ht="23.45" customHeight="1">
      <c r="A436" s="35" t="s">
        <v>5353</v>
      </c>
      <c r="B436" s="35" t="s">
        <v>5363</v>
      </c>
      <c r="C436" s="35" t="s">
        <v>5364</v>
      </c>
      <c r="D436" s="35" t="s">
        <v>5364</v>
      </c>
      <c r="E436" s="36" t="s">
        <v>9725</v>
      </c>
      <c r="F436" s="35" t="s">
        <v>9724</v>
      </c>
      <c r="G436" s="37" t="s">
        <v>5959</v>
      </c>
      <c r="H436" s="38">
        <v>7000</v>
      </c>
      <c r="I436" s="39"/>
      <c r="J436" s="40">
        <v>20</v>
      </c>
      <c r="K436" s="41"/>
      <c r="L436" s="76"/>
      <c r="M436" s="14"/>
      <c r="N436" s="15"/>
      <c r="O436" s="256">
        <v>0</v>
      </c>
      <c r="P436" s="257" t="s">
        <v>207</v>
      </c>
      <c r="Q436" s="146" t="s">
        <v>12248</v>
      </c>
      <c r="R436" s="146" t="s">
        <v>97</v>
      </c>
      <c r="S436" s="78">
        <v>0</v>
      </c>
      <c r="T436" s="49">
        <v>0</v>
      </c>
      <c r="U436" s="23">
        <v>140000</v>
      </c>
      <c r="V436" s="24">
        <v>45870</v>
      </c>
      <c r="W436" s="62" t="s">
        <v>5366</v>
      </c>
    </row>
    <row r="437" spans="1:23" ht="23.45" customHeight="1">
      <c r="A437" s="35" t="s">
        <v>5353</v>
      </c>
      <c r="B437" s="35" t="s">
        <v>5363</v>
      </c>
      <c r="C437" s="35" t="s">
        <v>5364</v>
      </c>
      <c r="D437" s="35" t="s">
        <v>5364</v>
      </c>
      <c r="E437" s="36" t="s">
        <v>9725</v>
      </c>
      <c r="F437" s="35" t="s">
        <v>9724</v>
      </c>
      <c r="G437" s="37" t="s">
        <v>5959</v>
      </c>
      <c r="H437" s="38">
        <v>7000</v>
      </c>
      <c r="I437" s="39"/>
      <c r="J437" s="40">
        <v>25</v>
      </c>
      <c r="K437" s="41"/>
      <c r="L437" s="76"/>
      <c r="M437" s="14"/>
      <c r="N437" s="15"/>
      <c r="O437" s="256">
        <v>0</v>
      </c>
      <c r="P437" s="257" t="s">
        <v>207</v>
      </c>
      <c r="Q437" s="146"/>
      <c r="R437" s="146" t="s">
        <v>6706</v>
      </c>
      <c r="S437" s="78">
        <v>0</v>
      </c>
      <c r="T437" s="49">
        <v>0</v>
      </c>
      <c r="U437" s="23">
        <v>175000</v>
      </c>
      <c r="V437" s="24">
        <v>45869</v>
      </c>
      <c r="W437" s="62" t="s">
        <v>5366</v>
      </c>
    </row>
    <row r="438" spans="1:23" ht="23.45" customHeight="1">
      <c r="A438" s="35" t="s">
        <v>5353</v>
      </c>
      <c r="B438" s="35" t="s">
        <v>5363</v>
      </c>
      <c r="C438" s="35" t="s">
        <v>5364</v>
      </c>
      <c r="D438" s="35" t="s">
        <v>5364</v>
      </c>
      <c r="E438" s="36" t="s">
        <v>9725</v>
      </c>
      <c r="F438" s="35" t="s">
        <v>9724</v>
      </c>
      <c r="G438" s="37" t="s">
        <v>5959</v>
      </c>
      <c r="H438" s="38">
        <v>7000</v>
      </c>
      <c r="I438" s="39"/>
      <c r="J438" s="40">
        <v>8</v>
      </c>
      <c r="K438" s="41"/>
      <c r="L438" s="76"/>
      <c r="M438" s="14"/>
      <c r="N438" s="15"/>
      <c r="O438" s="256">
        <v>0</v>
      </c>
      <c r="P438" s="257" t="s">
        <v>207</v>
      </c>
      <c r="Q438" s="156"/>
      <c r="R438" s="146" t="s">
        <v>6039</v>
      </c>
      <c r="S438" s="78">
        <v>0</v>
      </c>
      <c r="T438" s="49">
        <v>0</v>
      </c>
      <c r="U438" s="23">
        <v>56000</v>
      </c>
      <c r="V438" s="24">
        <v>45868</v>
      </c>
      <c r="W438" s="62" t="s">
        <v>5366</v>
      </c>
    </row>
    <row r="439" spans="1:23" ht="23.45" customHeight="1">
      <c r="A439" s="35" t="s">
        <v>5353</v>
      </c>
      <c r="B439" s="35" t="s">
        <v>5363</v>
      </c>
      <c r="C439" s="35" t="s">
        <v>5364</v>
      </c>
      <c r="D439" s="35" t="s">
        <v>5364</v>
      </c>
      <c r="E439" s="36" t="s">
        <v>9725</v>
      </c>
      <c r="F439" s="35" t="s">
        <v>9724</v>
      </c>
      <c r="G439" s="37" t="s">
        <v>5959</v>
      </c>
      <c r="H439" s="38">
        <v>7000</v>
      </c>
      <c r="I439" s="39"/>
      <c r="J439" s="40">
        <v>10</v>
      </c>
      <c r="K439" s="41"/>
      <c r="L439" s="76"/>
      <c r="M439" s="14"/>
      <c r="N439" s="15"/>
      <c r="O439" s="256">
        <v>0</v>
      </c>
      <c r="P439" s="257" t="s">
        <v>207</v>
      </c>
      <c r="Q439" s="156"/>
      <c r="R439" s="146" t="s">
        <v>84</v>
      </c>
      <c r="S439" s="78">
        <v>0</v>
      </c>
      <c r="T439" s="49">
        <v>0</v>
      </c>
      <c r="U439" s="23">
        <v>70000</v>
      </c>
      <c r="V439" s="24">
        <v>45867</v>
      </c>
      <c r="W439" s="62" t="s">
        <v>5366</v>
      </c>
    </row>
    <row r="440" spans="1:23" ht="23.45" customHeight="1">
      <c r="A440" s="35" t="s">
        <v>5353</v>
      </c>
      <c r="B440" s="35" t="s">
        <v>5363</v>
      </c>
      <c r="C440" s="35" t="s">
        <v>5364</v>
      </c>
      <c r="D440" s="35" t="s">
        <v>5364</v>
      </c>
      <c r="E440" s="36" t="s">
        <v>9725</v>
      </c>
      <c r="F440" s="35" t="s">
        <v>9724</v>
      </c>
      <c r="G440" s="37" t="s">
        <v>5959</v>
      </c>
      <c r="H440" s="38">
        <v>7000</v>
      </c>
      <c r="I440" s="39"/>
      <c r="J440" s="40">
        <v>7</v>
      </c>
      <c r="K440" s="41"/>
      <c r="L440" s="76"/>
      <c r="M440" s="14"/>
      <c r="N440" s="15"/>
      <c r="O440" s="256">
        <v>0</v>
      </c>
      <c r="P440" s="257" t="s">
        <v>207</v>
      </c>
      <c r="Q440" s="156"/>
      <c r="R440" s="146" t="s">
        <v>5185</v>
      </c>
      <c r="S440" s="78">
        <v>0</v>
      </c>
      <c r="T440" s="49">
        <v>0</v>
      </c>
      <c r="U440" s="23">
        <v>210000</v>
      </c>
      <c r="V440" s="24">
        <v>45866</v>
      </c>
      <c r="W440" s="62" t="s">
        <v>5366</v>
      </c>
    </row>
    <row r="441" spans="1:23" ht="23.45" customHeight="1">
      <c r="A441" s="35" t="s">
        <v>5353</v>
      </c>
      <c r="B441" s="35" t="s">
        <v>5363</v>
      </c>
      <c r="C441" s="35" t="s">
        <v>5364</v>
      </c>
      <c r="D441" s="35" t="s">
        <v>5364</v>
      </c>
      <c r="E441" s="36" t="s">
        <v>9725</v>
      </c>
      <c r="F441" s="35" t="s">
        <v>9724</v>
      </c>
      <c r="G441" s="37" t="s">
        <v>5959</v>
      </c>
      <c r="H441" s="38">
        <v>7000</v>
      </c>
      <c r="I441" s="39"/>
      <c r="J441" s="40">
        <v>78</v>
      </c>
      <c r="K441" s="41"/>
      <c r="L441" s="76"/>
      <c r="M441" s="14"/>
      <c r="N441" s="15"/>
      <c r="O441" s="256">
        <v>0</v>
      </c>
      <c r="P441" s="257" t="s">
        <v>207</v>
      </c>
      <c r="Q441" s="226"/>
      <c r="R441" s="146" t="s">
        <v>11553</v>
      </c>
      <c r="S441" s="78">
        <v>0</v>
      </c>
      <c r="T441" s="49">
        <v>0</v>
      </c>
      <c r="U441" s="23"/>
      <c r="V441" s="24"/>
      <c r="W441" s="62" t="s">
        <v>5366</v>
      </c>
    </row>
    <row r="442" spans="1:23" ht="23.45" customHeight="1">
      <c r="A442" s="35" t="s">
        <v>5353</v>
      </c>
      <c r="B442" s="35" t="s">
        <v>5363</v>
      </c>
      <c r="C442" s="35" t="s">
        <v>5364</v>
      </c>
      <c r="D442" s="35" t="s">
        <v>5364</v>
      </c>
      <c r="E442" s="36" t="s">
        <v>9723</v>
      </c>
      <c r="F442" s="35" t="s">
        <v>9724</v>
      </c>
      <c r="G442" s="37" t="s">
        <v>7064</v>
      </c>
      <c r="H442" s="38">
        <v>7000</v>
      </c>
      <c r="I442" s="39"/>
      <c r="J442" s="40">
        <v>4</v>
      </c>
      <c r="K442" s="41"/>
      <c r="L442" s="76"/>
      <c r="M442" s="14"/>
      <c r="N442" s="15"/>
      <c r="O442" s="256">
        <v>0</v>
      </c>
      <c r="P442" s="257" t="s">
        <v>207</v>
      </c>
      <c r="Q442" s="226" t="s">
        <v>11177</v>
      </c>
      <c r="R442" s="146" t="s">
        <v>11264</v>
      </c>
      <c r="S442" s="78">
        <v>0</v>
      </c>
      <c r="T442" s="49">
        <v>0</v>
      </c>
      <c r="U442" s="23">
        <v>168000</v>
      </c>
      <c r="V442" s="24">
        <v>45880</v>
      </c>
      <c r="W442" s="62" t="s">
        <v>5366</v>
      </c>
    </row>
    <row r="443" spans="1:23" ht="23.45" customHeight="1">
      <c r="A443" s="35" t="s">
        <v>5353</v>
      </c>
      <c r="B443" s="35" t="s">
        <v>5363</v>
      </c>
      <c r="C443" s="35" t="s">
        <v>5364</v>
      </c>
      <c r="D443" s="35" t="s">
        <v>5364</v>
      </c>
      <c r="E443" s="36" t="s">
        <v>9723</v>
      </c>
      <c r="F443" s="35" t="s">
        <v>9724</v>
      </c>
      <c r="G443" s="37" t="s">
        <v>7064</v>
      </c>
      <c r="H443" s="38">
        <v>7000</v>
      </c>
      <c r="I443" s="39"/>
      <c r="J443" s="40">
        <v>15</v>
      </c>
      <c r="K443" s="41"/>
      <c r="L443" s="76"/>
      <c r="M443" s="14"/>
      <c r="N443" s="15"/>
      <c r="O443" s="256">
        <v>0</v>
      </c>
      <c r="P443" s="257" t="s">
        <v>207</v>
      </c>
      <c r="Q443" s="146"/>
      <c r="R443" s="146" t="s">
        <v>5193</v>
      </c>
      <c r="S443" s="78">
        <v>0</v>
      </c>
      <c r="T443" s="49">
        <v>0</v>
      </c>
      <c r="U443" s="23">
        <v>105000</v>
      </c>
      <c r="V443" s="24">
        <v>45870</v>
      </c>
      <c r="W443" s="62" t="s">
        <v>5366</v>
      </c>
    </row>
    <row r="444" spans="1:23" ht="23.45" customHeight="1">
      <c r="A444" s="35" t="s">
        <v>5353</v>
      </c>
      <c r="B444" s="35" t="s">
        <v>5363</v>
      </c>
      <c r="C444" s="35" t="s">
        <v>5364</v>
      </c>
      <c r="D444" s="35" t="s">
        <v>5364</v>
      </c>
      <c r="E444" s="36" t="s">
        <v>9723</v>
      </c>
      <c r="F444" s="35" t="s">
        <v>9724</v>
      </c>
      <c r="G444" s="37" t="s">
        <v>7064</v>
      </c>
      <c r="H444" s="38">
        <v>7000</v>
      </c>
      <c r="I444" s="39"/>
      <c r="J444" s="40">
        <v>10</v>
      </c>
      <c r="K444" s="41"/>
      <c r="L444" s="76"/>
      <c r="M444" s="14"/>
      <c r="N444" s="15"/>
      <c r="O444" s="256">
        <v>0</v>
      </c>
      <c r="P444" s="257" t="s">
        <v>207</v>
      </c>
      <c r="Q444" s="156"/>
      <c r="R444" s="146" t="s">
        <v>84</v>
      </c>
      <c r="S444" s="78">
        <v>0</v>
      </c>
      <c r="T444" s="49">
        <v>0</v>
      </c>
      <c r="U444" s="23">
        <v>70000</v>
      </c>
      <c r="V444" s="24">
        <v>45869</v>
      </c>
      <c r="W444" s="62" t="s">
        <v>5366</v>
      </c>
    </row>
    <row r="445" spans="1:23" ht="23.45" customHeight="1">
      <c r="A445" s="35" t="s">
        <v>5353</v>
      </c>
      <c r="B445" s="35" t="s">
        <v>5363</v>
      </c>
      <c r="C445" s="35" t="s">
        <v>5364</v>
      </c>
      <c r="D445" s="35" t="s">
        <v>5364</v>
      </c>
      <c r="E445" s="36" t="s">
        <v>9723</v>
      </c>
      <c r="F445" s="35" t="s">
        <v>9724</v>
      </c>
      <c r="G445" s="37" t="s">
        <v>7064</v>
      </c>
      <c r="H445" s="38">
        <v>7000</v>
      </c>
      <c r="I445" s="39"/>
      <c r="J445" s="40">
        <v>8</v>
      </c>
      <c r="K445" s="41"/>
      <c r="L445" s="76"/>
      <c r="M445" s="14"/>
      <c r="N445" s="15"/>
      <c r="O445" s="256">
        <v>0</v>
      </c>
      <c r="P445" s="257" t="s">
        <v>207</v>
      </c>
      <c r="Q445" s="146"/>
      <c r="R445" s="146" t="s">
        <v>6039</v>
      </c>
      <c r="S445" s="78">
        <v>0</v>
      </c>
      <c r="T445" s="49">
        <v>0</v>
      </c>
      <c r="U445" s="23">
        <v>56000</v>
      </c>
      <c r="V445" s="24">
        <v>45868</v>
      </c>
      <c r="W445" s="62" t="s">
        <v>5366</v>
      </c>
    </row>
    <row r="446" spans="1:23" ht="23.45" customHeight="1">
      <c r="A446" s="35" t="s">
        <v>5353</v>
      </c>
      <c r="B446" s="35" t="s">
        <v>5363</v>
      </c>
      <c r="C446" s="35" t="s">
        <v>5364</v>
      </c>
      <c r="D446" s="35" t="s">
        <v>5364</v>
      </c>
      <c r="E446" s="36" t="s">
        <v>9723</v>
      </c>
      <c r="F446" s="35" t="s">
        <v>9724</v>
      </c>
      <c r="G446" s="37" t="s">
        <v>7064</v>
      </c>
      <c r="H446" s="38">
        <v>7000</v>
      </c>
      <c r="I446" s="39"/>
      <c r="J446" s="40">
        <v>2</v>
      </c>
      <c r="K446" s="41"/>
      <c r="L446" s="76"/>
      <c r="M446" s="14"/>
      <c r="N446" s="15"/>
      <c r="O446" s="256">
        <v>0</v>
      </c>
      <c r="P446" s="257" t="s">
        <v>207</v>
      </c>
      <c r="Q446" s="146"/>
      <c r="R446" s="146" t="s">
        <v>151</v>
      </c>
      <c r="S446" s="78">
        <v>0</v>
      </c>
      <c r="T446" s="49">
        <v>0</v>
      </c>
      <c r="U446" s="23">
        <v>14000</v>
      </c>
      <c r="V446" s="24">
        <v>45867</v>
      </c>
      <c r="W446" s="62" t="s">
        <v>5366</v>
      </c>
    </row>
    <row r="447" spans="1:23" ht="23.45" customHeight="1">
      <c r="A447" s="35" t="s">
        <v>5353</v>
      </c>
      <c r="B447" s="35" t="s">
        <v>5363</v>
      </c>
      <c r="C447" s="35" t="s">
        <v>5364</v>
      </c>
      <c r="D447" s="35" t="s">
        <v>5364</v>
      </c>
      <c r="E447" s="36" t="s">
        <v>7833</v>
      </c>
      <c r="F447" s="35" t="s">
        <v>7832</v>
      </c>
      <c r="G447" s="37" t="s">
        <v>5959</v>
      </c>
      <c r="H447" s="38">
        <v>9000</v>
      </c>
      <c r="I447" s="39"/>
      <c r="J447" s="40">
        <v>1</v>
      </c>
      <c r="K447" s="41"/>
      <c r="L447" s="76"/>
      <c r="M447" s="14"/>
      <c r="N447" s="15"/>
      <c r="O447" s="256">
        <v>0</v>
      </c>
      <c r="P447" s="257" t="s">
        <v>207</v>
      </c>
      <c r="Q447" s="226" t="s">
        <v>11177</v>
      </c>
      <c r="R447" s="146" t="s">
        <v>504</v>
      </c>
      <c r="S447" s="78">
        <v>0</v>
      </c>
      <c r="T447" s="49">
        <v>0</v>
      </c>
      <c r="U447" s="23">
        <v>135000</v>
      </c>
      <c r="V447" s="24">
        <v>45880</v>
      </c>
      <c r="W447" s="62" t="s">
        <v>5366</v>
      </c>
    </row>
    <row r="448" spans="1:23" ht="23.45" customHeight="1">
      <c r="A448" s="35" t="s">
        <v>5353</v>
      </c>
      <c r="B448" s="35" t="s">
        <v>5363</v>
      </c>
      <c r="C448" s="35" t="s">
        <v>5364</v>
      </c>
      <c r="D448" s="35" t="s">
        <v>5364</v>
      </c>
      <c r="E448" s="36" t="s">
        <v>7833</v>
      </c>
      <c r="F448" s="35" t="s">
        <v>7832</v>
      </c>
      <c r="G448" s="37" t="s">
        <v>5959</v>
      </c>
      <c r="H448" s="38">
        <v>9000</v>
      </c>
      <c r="I448" s="39"/>
      <c r="J448" s="40">
        <v>10</v>
      </c>
      <c r="K448" s="41"/>
      <c r="L448" s="76"/>
      <c r="M448" s="14"/>
      <c r="N448" s="15"/>
      <c r="O448" s="256">
        <v>0</v>
      </c>
      <c r="P448" s="257" t="s">
        <v>207</v>
      </c>
      <c r="Q448" s="146"/>
      <c r="R448" s="146" t="s">
        <v>84</v>
      </c>
      <c r="S448" s="78">
        <v>0</v>
      </c>
      <c r="T448" s="49">
        <v>0</v>
      </c>
      <c r="U448" s="23">
        <v>90000</v>
      </c>
      <c r="V448" s="24">
        <v>45870</v>
      </c>
      <c r="W448" s="62" t="s">
        <v>5366</v>
      </c>
    </row>
    <row r="449" spans="1:23" ht="23.45" customHeight="1">
      <c r="A449" s="35" t="s">
        <v>5353</v>
      </c>
      <c r="B449" s="35" t="s">
        <v>5363</v>
      </c>
      <c r="C449" s="35" t="s">
        <v>5364</v>
      </c>
      <c r="D449" s="35" t="s">
        <v>5364</v>
      </c>
      <c r="E449" s="36" t="s">
        <v>7833</v>
      </c>
      <c r="F449" s="35" t="s">
        <v>7832</v>
      </c>
      <c r="G449" s="37" t="s">
        <v>5959</v>
      </c>
      <c r="H449" s="38">
        <v>9000</v>
      </c>
      <c r="I449" s="39"/>
      <c r="J449" s="40">
        <v>5</v>
      </c>
      <c r="K449" s="41"/>
      <c r="L449" s="76"/>
      <c r="M449" s="14"/>
      <c r="N449" s="15"/>
      <c r="O449" s="256">
        <v>0</v>
      </c>
      <c r="P449" s="257" t="s">
        <v>207</v>
      </c>
      <c r="Q449" s="146"/>
      <c r="R449" s="146" t="s">
        <v>143</v>
      </c>
      <c r="S449" s="78">
        <v>0</v>
      </c>
      <c r="T449" s="49">
        <v>0</v>
      </c>
      <c r="U449" s="23">
        <v>180000</v>
      </c>
      <c r="V449" s="24">
        <v>45867</v>
      </c>
      <c r="W449" s="62" t="s">
        <v>5366</v>
      </c>
    </row>
    <row r="450" spans="1:23" ht="23.45" customHeight="1">
      <c r="A450" s="35" t="s">
        <v>5353</v>
      </c>
      <c r="B450" s="35" t="s">
        <v>5363</v>
      </c>
      <c r="C450" s="35" t="s">
        <v>5364</v>
      </c>
      <c r="D450" s="35" t="s">
        <v>5364</v>
      </c>
      <c r="E450" s="36" t="s">
        <v>7833</v>
      </c>
      <c r="F450" s="35" t="s">
        <v>7832</v>
      </c>
      <c r="G450" s="37" t="s">
        <v>5959</v>
      </c>
      <c r="H450" s="38">
        <v>9000</v>
      </c>
      <c r="I450" s="39"/>
      <c r="J450" s="40">
        <v>10</v>
      </c>
      <c r="K450" s="41"/>
      <c r="L450" s="76"/>
      <c r="M450" s="14"/>
      <c r="N450" s="15"/>
      <c r="O450" s="256">
        <v>0</v>
      </c>
      <c r="P450" s="257" t="s">
        <v>207</v>
      </c>
      <c r="Q450" s="156"/>
      <c r="R450" s="146" t="s">
        <v>84</v>
      </c>
      <c r="S450" s="78">
        <v>0</v>
      </c>
      <c r="T450" s="49">
        <v>0</v>
      </c>
      <c r="U450" s="23">
        <v>180000</v>
      </c>
      <c r="V450" s="24">
        <v>45861</v>
      </c>
      <c r="W450" s="62" t="s">
        <v>5366</v>
      </c>
    </row>
    <row r="451" spans="1:23" ht="23.45" customHeight="1">
      <c r="A451" s="35" t="s">
        <v>5353</v>
      </c>
      <c r="B451" s="35" t="s">
        <v>5363</v>
      </c>
      <c r="C451" s="35" t="s">
        <v>5364</v>
      </c>
      <c r="D451" s="35" t="s">
        <v>5364</v>
      </c>
      <c r="E451" s="36" t="s">
        <v>7833</v>
      </c>
      <c r="F451" s="35" t="s">
        <v>7832</v>
      </c>
      <c r="G451" s="37" t="s">
        <v>5959</v>
      </c>
      <c r="H451" s="38">
        <v>9000</v>
      </c>
      <c r="I451" s="39"/>
      <c r="J451" s="40">
        <v>8</v>
      </c>
      <c r="K451" s="41"/>
      <c r="L451" s="76"/>
      <c r="M451" s="14"/>
      <c r="N451" s="15"/>
      <c r="O451" s="256">
        <v>0</v>
      </c>
      <c r="P451" s="257" t="s">
        <v>207</v>
      </c>
      <c r="Q451" s="156"/>
      <c r="R451" s="146" t="s">
        <v>6039</v>
      </c>
      <c r="S451" s="78">
        <v>0</v>
      </c>
      <c r="T451" s="49">
        <v>0</v>
      </c>
      <c r="U451" s="23">
        <v>72000</v>
      </c>
      <c r="V451" s="24">
        <v>45860</v>
      </c>
      <c r="W451" s="62" t="s">
        <v>5366</v>
      </c>
    </row>
    <row r="452" spans="1:23" ht="23.45" customHeight="1">
      <c r="A452" s="35" t="s">
        <v>5353</v>
      </c>
      <c r="B452" s="35" t="s">
        <v>5363</v>
      </c>
      <c r="C452" s="35" t="s">
        <v>5364</v>
      </c>
      <c r="D452" s="35" t="s">
        <v>5364</v>
      </c>
      <c r="E452" s="36" t="s">
        <v>7833</v>
      </c>
      <c r="F452" s="35" t="s">
        <v>7832</v>
      </c>
      <c r="G452" s="37" t="s">
        <v>5959</v>
      </c>
      <c r="H452" s="38">
        <v>9000</v>
      </c>
      <c r="I452" s="39"/>
      <c r="J452" s="40">
        <v>12</v>
      </c>
      <c r="K452" s="41"/>
      <c r="L452" s="76"/>
      <c r="M452" s="14"/>
      <c r="N452" s="15"/>
      <c r="O452" s="256">
        <v>0</v>
      </c>
      <c r="P452" s="257" t="s">
        <v>207</v>
      </c>
      <c r="Q452" s="146"/>
      <c r="R452" s="146" t="s">
        <v>6893</v>
      </c>
      <c r="S452" s="78">
        <v>0</v>
      </c>
      <c r="T452" s="49">
        <v>0</v>
      </c>
      <c r="U452" s="23">
        <v>153000</v>
      </c>
      <c r="V452" s="24">
        <v>45859</v>
      </c>
      <c r="W452" s="62" t="s">
        <v>5366</v>
      </c>
    </row>
    <row r="453" spans="1:23" ht="23.45" customHeight="1">
      <c r="A453" s="35" t="s">
        <v>5353</v>
      </c>
      <c r="B453" s="35" t="s">
        <v>5363</v>
      </c>
      <c r="C453" s="35" t="s">
        <v>5364</v>
      </c>
      <c r="D453" s="35" t="s">
        <v>5364</v>
      </c>
      <c r="E453" s="36" t="s">
        <v>7831</v>
      </c>
      <c r="F453" s="35" t="s">
        <v>7832</v>
      </c>
      <c r="G453" s="37" t="s">
        <v>7064</v>
      </c>
      <c r="H453" s="38">
        <v>9000</v>
      </c>
      <c r="I453" s="39"/>
      <c r="J453" s="40">
        <v>11</v>
      </c>
      <c r="K453" s="41"/>
      <c r="L453" s="76"/>
      <c r="M453" s="14"/>
      <c r="N453" s="15"/>
      <c r="O453" s="256">
        <v>0</v>
      </c>
      <c r="P453" s="257" t="s">
        <v>207</v>
      </c>
      <c r="Q453" s="226" t="s">
        <v>11177</v>
      </c>
      <c r="R453" s="146" t="s">
        <v>5834</v>
      </c>
      <c r="S453" s="78">
        <v>0</v>
      </c>
      <c r="T453" s="49">
        <v>0</v>
      </c>
      <c r="U453" s="23">
        <v>315000</v>
      </c>
      <c r="V453" s="24">
        <v>45880</v>
      </c>
      <c r="W453" s="62" t="s">
        <v>5366</v>
      </c>
    </row>
    <row r="454" spans="1:23" ht="23.45" customHeight="1">
      <c r="A454" s="35" t="s">
        <v>5353</v>
      </c>
      <c r="B454" s="35" t="s">
        <v>5363</v>
      </c>
      <c r="C454" s="35" t="s">
        <v>5364</v>
      </c>
      <c r="D454" s="35" t="s">
        <v>5364</v>
      </c>
      <c r="E454" s="36" t="s">
        <v>7831</v>
      </c>
      <c r="F454" s="35" t="s">
        <v>7832</v>
      </c>
      <c r="G454" s="37" t="s">
        <v>7064</v>
      </c>
      <c r="H454" s="38">
        <v>9000</v>
      </c>
      <c r="I454" s="39"/>
      <c r="J454" s="40">
        <v>7</v>
      </c>
      <c r="K454" s="41"/>
      <c r="L454" s="76"/>
      <c r="M454" s="14"/>
      <c r="N454" s="15"/>
      <c r="O454" s="256">
        <v>0</v>
      </c>
      <c r="P454" s="257" t="s">
        <v>207</v>
      </c>
      <c r="Q454" s="156"/>
      <c r="R454" s="146" t="s">
        <v>5185</v>
      </c>
      <c r="S454" s="78">
        <v>0</v>
      </c>
      <c r="T454" s="49">
        <v>0</v>
      </c>
      <c r="U454" s="23">
        <v>63000</v>
      </c>
      <c r="V454" s="24">
        <v>45870</v>
      </c>
      <c r="W454" s="62" t="s">
        <v>5366</v>
      </c>
    </row>
    <row r="455" spans="1:23" ht="23.45" customHeight="1">
      <c r="A455" s="35" t="s">
        <v>5353</v>
      </c>
      <c r="B455" s="35" t="s">
        <v>5363</v>
      </c>
      <c r="C455" s="35" t="s">
        <v>5364</v>
      </c>
      <c r="D455" s="35" t="s">
        <v>5364</v>
      </c>
      <c r="E455" s="36" t="s">
        <v>7831</v>
      </c>
      <c r="F455" s="35" t="s">
        <v>7832</v>
      </c>
      <c r="G455" s="37" t="s">
        <v>7064</v>
      </c>
      <c r="H455" s="38">
        <v>9000</v>
      </c>
      <c r="I455" s="39"/>
      <c r="J455" s="40">
        <v>10</v>
      </c>
      <c r="K455" s="41"/>
      <c r="L455" s="76"/>
      <c r="M455" s="14"/>
      <c r="N455" s="15"/>
      <c r="O455" s="256">
        <v>0</v>
      </c>
      <c r="P455" s="257" t="s">
        <v>207</v>
      </c>
      <c r="Q455" s="156"/>
      <c r="R455" s="146" t="s">
        <v>84</v>
      </c>
      <c r="S455" s="78">
        <v>0</v>
      </c>
      <c r="T455" s="49">
        <v>0</v>
      </c>
      <c r="U455" s="23">
        <v>90000</v>
      </c>
      <c r="V455" s="24">
        <v>45867</v>
      </c>
      <c r="W455" s="62" t="s">
        <v>5366</v>
      </c>
    </row>
    <row r="456" spans="1:23" ht="23.45" customHeight="1">
      <c r="A456" s="35" t="s">
        <v>5353</v>
      </c>
      <c r="B456" s="35" t="s">
        <v>5363</v>
      </c>
      <c r="C456" s="35" t="s">
        <v>5364</v>
      </c>
      <c r="D456" s="35" t="s">
        <v>5364</v>
      </c>
      <c r="E456" s="36" t="s">
        <v>7831</v>
      </c>
      <c r="F456" s="35" t="s">
        <v>7832</v>
      </c>
      <c r="G456" s="37" t="s">
        <v>7064</v>
      </c>
      <c r="H456" s="38">
        <v>9000</v>
      </c>
      <c r="I456" s="39"/>
      <c r="J456" s="40">
        <v>8</v>
      </c>
      <c r="K456" s="41"/>
      <c r="L456" s="76"/>
      <c r="M456" s="14"/>
      <c r="N456" s="15"/>
      <c r="O456" s="256">
        <v>0</v>
      </c>
      <c r="P456" s="257" t="s">
        <v>207</v>
      </c>
      <c r="Q456" s="156"/>
      <c r="R456" s="146" t="s">
        <v>6039</v>
      </c>
      <c r="S456" s="78">
        <v>0</v>
      </c>
      <c r="T456" s="49">
        <v>0</v>
      </c>
      <c r="U456" s="23">
        <v>243000</v>
      </c>
      <c r="V456" s="24">
        <v>45859</v>
      </c>
      <c r="W456" s="62" t="s">
        <v>5366</v>
      </c>
    </row>
    <row r="457" spans="1:23" ht="23.45" customHeight="1">
      <c r="A457" s="16" t="s">
        <v>5554</v>
      </c>
      <c r="B457" s="16" t="s">
        <v>5363</v>
      </c>
      <c r="C457" s="16" t="s">
        <v>5364</v>
      </c>
      <c r="D457" s="16" t="s">
        <v>5364</v>
      </c>
      <c r="E457" s="25" t="s">
        <v>5354</v>
      </c>
      <c r="F457" s="16" t="s">
        <v>5355</v>
      </c>
      <c r="G457" s="26" t="s">
        <v>131</v>
      </c>
      <c r="H457" s="27">
        <v>7000</v>
      </c>
      <c r="I457" s="28"/>
      <c r="J457" s="29"/>
      <c r="K457" s="12">
        <v>1</v>
      </c>
      <c r="L457" s="77"/>
      <c r="M457" s="10"/>
      <c r="N457" s="11"/>
      <c r="O457" s="256">
        <v>0</v>
      </c>
      <c r="P457" s="257" t="s">
        <v>207</v>
      </c>
      <c r="Q457" s="233" t="s">
        <v>11177</v>
      </c>
      <c r="R457" s="147" t="s">
        <v>10225</v>
      </c>
      <c r="S457" s="78">
        <v>0</v>
      </c>
      <c r="T457" s="49">
        <v>0</v>
      </c>
      <c r="U457" s="23"/>
      <c r="V457" s="24"/>
      <c r="W457" s="62" t="s">
        <v>5366</v>
      </c>
    </row>
    <row r="458" spans="1:23" ht="23.45" customHeight="1">
      <c r="A458" s="16" t="s">
        <v>5554</v>
      </c>
      <c r="B458" s="16" t="s">
        <v>5363</v>
      </c>
      <c r="C458" s="16" t="s">
        <v>5364</v>
      </c>
      <c r="D458" s="16" t="s">
        <v>5364</v>
      </c>
      <c r="E458" s="25" t="s">
        <v>5354</v>
      </c>
      <c r="F458" s="16" t="s">
        <v>5355</v>
      </c>
      <c r="G458" s="26" t="s">
        <v>131</v>
      </c>
      <c r="H458" s="27">
        <v>7000</v>
      </c>
      <c r="I458" s="28"/>
      <c r="J458" s="29"/>
      <c r="K458" s="12">
        <v>1</v>
      </c>
      <c r="L458" s="77"/>
      <c r="M458" s="10"/>
      <c r="N458" s="11"/>
      <c r="O458" s="256">
        <v>0</v>
      </c>
      <c r="P458" s="257" t="s">
        <v>207</v>
      </c>
      <c r="Q458" s="233" t="s">
        <v>11177</v>
      </c>
      <c r="R458" s="147" t="s">
        <v>10301</v>
      </c>
      <c r="S458" s="78">
        <v>0</v>
      </c>
      <c r="T458" s="49">
        <v>0</v>
      </c>
      <c r="U458" s="23"/>
      <c r="V458" s="24"/>
      <c r="W458" s="62" t="s">
        <v>5366</v>
      </c>
    </row>
    <row r="459" spans="1:23" ht="23.45" customHeight="1">
      <c r="A459" s="16" t="s">
        <v>5554</v>
      </c>
      <c r="B459" s="16" t="s">
        <v>5363</v>
      </c>
      <c r="C459" s="16" t="s">
        <v>5364</v>
      </c>
      <c r="D459" s="16" t="s">
        <v>5364</v>
      </c>
      <c r="E459" s="25" t="s">
        <v>5356</v>
      </c>
      <c r="F459" s="16" t="s">
        <v>5355</v>
      </c>
      <c r="G459" s="26" t="s">
        <v>60</v>
      </c>
      <c r="H459" s="27">
        <v>7000</v>
      </c>
      <c r="I459" s="28"/>
      <c r="J459" s="29"/>
      <c r="K459" s="12">
        <v>1</v>
      </c>
      <c r="L459" s="77"/>
      <c r="M459" s="10"/>
      <c r="N459" s="11"/>
      <c r="O459" s="256">
        <v>0</v>
      </c>
      <c r="P459" s="257" t="s">
        <v>207</v>
      </c>
      <c r="Q459" s="233" t="s">
        <v>11177</v>
      </c>
      <c r="R459" s="147" t="s">
        <v>10224</v>
      </c>
      <c r="S459" s="78">
        <v>0</v>
      </c>
      <c r="T459" s="49">
        <v>0</v>
      </c>
      <c r="U459" s="23"/>
      <c r="V459" s="24"/>
      <c r="W459" s="62" t="s">
        <v>5366</v>
      </c>
    </row>
    <row r="460" spans="1:23" ht="23.45" customHeight="1">
      <c r="A460" s="16" t="s">
        <v>5554</v>
      </c>
      <c r="B460" s="16" t="s">
        <v>5363</v>
      </c>
      <c r="C460" s="16" t="s">
        <v>5364</v>
      </c>
      <c r="D460" s="16" t="s">
        <v>5364</v>
      </c>
      <c r="E460" s="25" t="s">
        <v>5356</v>
      </c>
      <c r="F460" s="16" t="s">
        <v>5355</v>
      </c>
      <c r="G460" s="26" t="s">
        <v>60</v>
      </c>
      <c r="H460" s="27">
        <v>7000</v>
      </c>
      <c r="I460" s="28"/>
      <c r="J460" s="29"/>
      <c r="K460" s="12">
        <v>1</v>
      </c>
      <c r="L460" s="77"/>
      <c r="M460" s="10"/>
      <c r="N460" s="11"/>
      <c r="O460" s="256">
        <v>0</v>
      </c>
      <c r="P460" s="257" t="s">
        <v>207</v>
      </c>
      <c r="Q460" s="233" t="s">
        <v>11177</v>
      </c>
      <c r="R460" s="147" t="s">
        <v>10357</v>
      </c>
      <c r="S460" s="78">
        <v>0</v>
      </c>
      <c r="T460" s="49">
        <v>0</v>
      </c>
      <c r="U460" s="23"/>
      <c r="V460" s="24"/>
      <c r="W460" s="62" t="s">
        <v>5366</v>
      </c>
    </row>
    <row r="461" spans="1:23" ht="23.45" customHeight="1">
      <c r="A461" s="16" t="s">
        <v>5554</v>
      </c>
      <c r="B461" s="16" t="s">
        <v>5363</v>
      </c>
      <c r="C461" s="16" t="s">
        <v>5364</v>
      </c>
      <c r="D461" s="16" t="s">
        <v>5364</v>
      </c>
      <c r="E461" s="25" t="s">
        <v>5356</v>
      </c>
      <c r="F461" s="16" t="s">
        <v>5355</v>
      </c>
      <c r="G461" s="26" t="s">
        <v>60</v>
      </c>
      <c r="H461" s="27">
        <v>7000</v>
      </c>
      <c r="I461" s="28"/>
      <c r="J461" s="29"/>
      <c r="K461" s="12">
        <v>1</v>
      </c>
      <c r="L461" s="76"/>
      <c r="M461" s="14"/>
      <c r="N461" s="15"/>
      <c r="O461" s="256">
        <v>0</v>
      </c>
      <c r="P461" s="257" t="s">
        <v>207</v>
      </c>
      <c r="Q461" s="233" t="s">
        <v>11177</v>
      </c>
      <c r="R461" s="147" t="s">
        <v>11854</v>
      </c>
      <c r="S461" s="78">
        <v>0</v>
      </c>
      <c r="T461" s="49">
        <v>0</v>
      </c>
      <c r="U461" s="23"/>
      <c r="V461" s="24"/>
      <c r="W461" s="62" t="s">
        <v>5366</v>
      </c>
    </row>
    <row r="462" spans="1:23" ht="23.45" customHeight="1">
      <c r="A462" s="16" t="s">
        <v>5554</v>
      </c>
      <c r="B462" s="16" t="s">
        <v>5363</v>
      </c>
      <c r="C462" s="16" t="s">
        <v>5364</v>
      </c>
      <c r="D462" s="16" t="s">
        <v>5364</v>
      </c>
      <c r="E462" s="25" t="s">
        <v>11734</v>
      </c>
      <c r="F462" s="16" t="s">
        <v>11735</v>
      </c>
      <c r="G462" s="26" t="s">
        <v>131</v>
      </c>
      <c r="H462" s="27">
        <v>7000</v>
      </c>
      <c r="I462" s="28"/>
      <c r="J462" s="29"/>
      <c r="K462" s="12">
        <v>1</v>
      </c>
      <c r="L462" s="77"/>
      <c r="M462" s="10"/>
      <c r="N462" s="11"/>
      <c r="O462" s="256">
        <v>0</v>
      </c>
      <c r="P462" s="257" t="s">
        <v>207</v>
      </c>
      <c r="Q462" s="233" t="s">
        <v>11177</v>
      </c>
      <c r="R462" s="147" t="s">
        <v>11882</v>
      </c>
      <c r="S462" s="78">
        <v>0</v>
      </c>
      <c r="T462" s="49">
        <v>0</v>
      </c>
      <c r="U462" s="23"/>
      <c r="V462" s="24"/>
      <c r="W462" s="62" t="s">
        <v>5366</v>
      </c>
    </row>
    <row r="463" spans="1:23" ht="23.45" customHeight="1">
      <c r="A463" s="16" t="s">
        <v>5554</v>
      </c>
      <c r="B463" s="16" t="s">
        <v>5363</v>
      </c>
      <c r="C463" s="16" t="s">
        <v>5364</v>
      </c>
      <c r="D463" s="16" t="s">
        <v>5364</v>
      </c>
      <c r="E463" s="25" t="s">
        <v>11734</v>
      </c>
      <c r="F463" s="16" t="s">
        <v>11735</v>
      </c>
      <c r="G463" s="26" t="s">
        <v>131</v>
      </c>
      <c r="H463" s="27">
        <v>7000</v>
      </c>
      <c r="I463" s="28"/>
      <c r="J463" s="29"/>
      <c r="K463" s="12">
        <v>1</v>
      </c>
      <c r="L463" s="77"/>
      <c r="M463" s="10"/>
      <c r="N463" s="11"/>
      <c r="O463" s="256">
        <v>0</v>
      </c>
      <c r="P463" s="257" t="s">
        <v>207</v>
      </c>
      <c r="Q463" s="233" t="s">
        <v>11177</v>
      </c>
      <c r="R463" s="147" t="s">
        <v>11769</v>
      </c>
      <c r="S463" s="78">
        <v>0</v>
      </c>
      <c r="T463" s="49">
        <v>0</v>
      </c>
      <c r="U463" s="23"/>
      <c r="V463" s="24"/>
      <c r="W463" s="62" t="s">
        <v>5366</v>
      </c>
    </row>
    <row r="464" spans="1:23" ht="23.45" customHeight="1">
      <c r="A464" s="16" t="s">
        <v>5554</v>
      </c>
      <c r="B464" s="16" t="s">
        <v>5363</v>
      </c>
      <c r="C464" s="16" t="s">
        <v>5364</v>
      </c>
      <c r="D464" s="16" t="s">
        <v>5364</v>
      </c>
      <c r="E464" s="25" t="s">
        <v>9819</v>
      </c>
      <c r="F464" s="16" t="s">
        <v>9430</v>
      </c>
      <c r="G464" s="26" t="s">
        <v>131</v>
      </c>
      <c r="H464" s="27">
        <v>9000</v>
      </c>
      <c r="I464" s="28"/>
      <c r="J464" s="29"/>
      <c r="K464" s="12">
        <v>1</v>
      </c>
      <c r="L464" s="77"/>
      <c r="M464" s="10"/>
      <c r="N464" s="11"/>
      <c r="O464" s="256">
        <v>0</v>
      </c>
      <c r="P464" s="257" t="s">
        <v>207</v>
      </c>
      <c r="Q464" s="233" t="s">
        <v>11177</v>
      </c>
      <c r="R464" s="147" t="s">
        <v>10107</v>
      </c>
      <c r="S464" s="78">
        <v>0</v>
      </c>
      <c r="T464" s="49">
        <v>0</v>
      </c>
      <c r="U464" s="23"/>
      <c r="V464" s="24"/>
      <c r="W464" s="62" t="s">
        <v>5366</v>
      </c>
    </row>
    <row r="465" spans="1:23" ht="23.45" customHeight="1">
      <c r="A465" s="16" t="s">
        <v>5554</v>
      </c>
      <c r="B465" s="16" t="s">
        <v>5363</v>
      </c>
      <c r="C465" s="16" t="s">
        <v>5364</v>
      </c>
      <c r="D465" s="16" t="s">
        <v>5364</v>
      </c>
      <c r="E465" s="25" t="s">
        <v>9431</v>
      </c>
      <c r="F465" s="16" t="s">
        <v>9430</v>
      </c>
      <c r="G465" s="26" t="s">
        <v>60</v>
      </c>
      <c r="H465" s="27">
        <v>9000</v>
      </c>
      <c r="I465" s="28"/>
      <c r="J465" s="29"/>
      <c r="K465" s="12">
        <v>1</v>
      </c>
      <c r="L465" s="77"/>
      <c r="M465" s="10"/>
      <c r="N465" s="11"/>
      <c r="O465" s="256">
        <v>0</v>
      </c>
      <c r="P465" s="257" t="s">
        <v>207</v>
      </c>
      <c r="Q465" s="233" t="s">
        <v>11177</v>
      </c>
      <c r="R465" s="147" t="s">
        <v>11768</v>
      </c>
      <c r="S465" s="78">
        <v>0</v>
      </c>
      <c r="T465" s="49">
        <v>0</v>
      </c>
      <c r="U465" s="23"/>
      <c r="V465" s="24"/>
      <c r="W465" s="62" t="s">
        <v>5366</v>
      </c>
    </row>
    <row r="466" spans="1:23" ht="23.45" customHeight="1">
      <c r="A466" s="30" t="s">
        <v>5554</v>
      </c>
      <c r="B466" s="69" t="s">
        <v>5363</v>
      </c>
      <c r="C466" s="30" t="s">
        <v>5364</v>
      </c>
      <c r="D466" s="30" t="s">
        <v>5364</v>
      </c>
      <c r="E466" s="31" t="s">
        <v>5356</v>
      </c>
      <c r="F466" s="30" t="s">
        <v>5355</v>
      </c>
      <c r="G466" s="32" t="s">
        <v>60</v>
      </c>
      <c r="H466" s="33">
        <v>7000</v>
      </c>
      <c r="I466" s="39"/>
      <c r="J466" s="40"/>
      <c r="K466" s="34">
        <v>1</v>
      </c>
      <c r="L466" s="76"/>
      <c r="M466" s="14"/>
      <c r="N466" s="15"/>
      <c r="O466" s="256">
        <v>0</v>
      </c>
      <c r="P466" s="257" t="s">
        <v>207</v>
      </c>
      <c r="Q466" s="146"/>
      <c r="R466" s="217" t="s">
        <v>12368</v>
      </c>
      <c r="S466" s="78">
        <v>0</v>
      </c>
      <c r="T466" s="49">
        <v>0</v>
      </c>
      <c r="U466" s="23"/>
      <c r="V466" s="24"/>
      <c r="W466" s="62" t="s">
        <v>5366</v>
      </c>
    </row>
    <row r="467" spans="1:23" ht="23.45" customHeight="1">
      <c r="A467" s="30" t="s">
        <v>5554</v>
      </c>
      <c r="B467" s="69" t="s">
        <v>5363</v>
      </c>
      <c r="C467" s="30" t="s">
        <v>5364</v>
      </c>
      <c r="D467" s="30" t="s">
        <v>5364</v>
      </c>
      <c r="E467" s="31" t="s">
        <v>5356</v>
      </c>
      <c r="F467" s="30" t="s">
        <v>5355</v>
      </c>
      <c r="G467" s="32" t="s">
        <v>60</v>
      </c>
      <c r="H467" s="33">
        <v>7000</v>
      </c>
      <c r="I467" s="39"/>
      <c r="J467" s="40"/>
      <c r="K467" s="34">
        <v>2</v>
      </c>
      <c r="L467" s="76"/>
      <c r="M467" s="14"/>
      <c r="N467" s="15"/>
      <c r="O467" s="256">
        <v>0</v>
      </c>
      <c r="P467" s="257" t="s">
        <v>207</v>
      </c>
      <c r="Q467" s="146"/>
      <c r="R467" s="217" t="s">
        <v>12369</v>
      </c>
      <c r="S467" s="78">
        <v>0</v>
      </c>
      <c r="T467" s="49">
        <v>0</v>
      </c>
      <c r="U467" s="23"/>
      <c r="V467" s="24"/>
      <c r="W467" s="62" t="s">
        <v>5366</v>
      </c>
    </row>
    <row r="468" spans="1:23" ht="23.45" customHeight="1">
      <c r="A468" s="16"/>
      <c r="B468" s="16"/>
      <c r="C468" s="16"/>
      <c r="D468" s="16"/>
      <c r="E468" s="25"/>
      <c r="F468" s="16"/>
      <c r="G468" s="26"/>
      <c r="H468" s="27"/>
      <c r="I468" s="28"/>
      <c r="J468" s="29"/>
      <c r="K468" s="12"/>
      <c r="L468" s="77"/>
      <c r="M468" s="10"/>
      <c r="N468" s="11"/>
      <c r="O468" s="256">
        <v>0</v>
      </c>
      <c r="P468" s="257" t="s">
        <v>207</v>
      </c>
      <c r="Q468" s="233"/>
      <c r="R468" s="147"/>
      <c r="S468" s="78">
        <v>0</v>
      </c>
      <c r="T468" s="49">
        <v>0</v>
      </c>
      <c r="U468" s="23"/>
      <c r="V468" s="24"/>
      <c r="W468" s="62" t="s">
        <v>207</v>
      </c>
    </row>
    <row r="469" spans="1:23" ht="23.45" customHeight="1">
      <c r="A469" s="35" t="s">
        <v>105</v>
      </c>
      <c r="B469" s="35" t="s">
        <v>11129</v>
      </c>
      <c r="C469" s="35" t="s">
        <v>107</v>
      </c>
      <c r="D469" s="35" t="s">
        <v>107</v>
      </c>
      <c r="E469" s="36" t="s">
        <v>7275</v>
      </c>
      <c r="F469" s="154" t="s">
        <v>7276</v>
      </c>
      <c r="G469" s="165" t="s">
        <v>5959</v>
      </c>
      <c r="H469" s="38">
        <v>7000</v>
      </c>
      <c r="I469" s="39">
        <v>1</v>
      </c>
      <c r="J469" s="40"/>
      <c r="K469" s="41"/>
      <c r="L469" s="76"/>
      <c r="M469" s="14"/>
      <c r="N469" s="15"/>
      <c r="O469" s="256">
        <v>0</v>
      </c>
      <c r="P469" s="257" t="s">
        <v>207</v>
      </c>
      <c r="Q469" s="234" t="s">
        <v>12251</v>
      </c>
      <c r="R469" s="146"/>
      <c r="S469" s="78">
        <v>0</v>
      </c>
      <c r="T469" s="48">
        <v>0</v>
      </c>
      <c r="U469" s="23"/>
      <c r="V469" s="24"/>
      <c r="W469" s="62" t="s">
        <v>4933</v>
      </c>
    </row>
    <row r="470" spans="1:23" ht="23.45" customHeight="1">
      <c r="A470" s="35" t="s">
        <v>105</v>
      </c>
      <c r="B470" s="35" t="s">
        <v>11129</v>
      </c>
      <c r="C470" s="35" t="s">
        <v>107</v>
      </c>
      <c r="D470" s="35" t="s">
        <v>107</v>
      </c>
      <c r="E470" s="36" t="s">
        <v>7278</v>
      </c>
      <c r="F470" s="35" t="s">
        <v>7279</v>
      </c>
      <c r="G470" s="37" t="s">
        <v>7067</v>
      </c>
      <c r="H470" s="38">
        <v>6000</v>
      </c>
      <c r="I470" s="39">
        <v>1</v>
      </c>
      <c r="J470" s="40"/>
      <c r="K470" s="41"/>
      <c r="L470" s="76">
        <v>1</v>
      </c>
      <c r="M470" s="14"/>
      <c r="N470" s="15"/>
      <c r="O470" s="256">
        <v>1</v>
      </c>
      <c r="P470" s="257" t="s">
        <v>207</v>
      </c>
      <c r="Q470" s="146"/>
      <c r="R470" s="146"/>
      <c r="S470" s="78">
        <v>1</v>
      </c>
      <c r="T470" s="48">
        <v>6000</v>
      </c>
      <c r="U470" s="23"/>
      <c r="V470" s="24"/>
      <c r="W470" s="62" t="s">
        <v>4933</v>
      </c>
    </row>
    <row r="471" spans="1:23" ht="23.45" customHeight="1">
      <c r="A471" s="35" t="s">
        <v>105</v>
      </c>
      <c r="B471" s="35" t="s">
        <v>11129</v>
      </c>
      <c r="C471" s="35" t="s">
        <v>107</v>
      </c>
      <c r="D471" s="35" t="s">
        <v>107</v>
      </c>
      <c r="E471" s="36" t="s">
        <v>7834</v>
      </c>
      <c r="F471" s="35" t="s">
        <v>7279</v>
      </c>
      <c r="G471" s="37" t="s">
        <v>7079</v>
      </c>
      <c r="H471" s="38">
        <v>6000</v>
      </c>
      <c r="I471" s="39">
        <v>1</v>
      </c>
      <c r="J471" s="40"/>
      <c r="K471" s="41"/>
      <c r="L471" s="76">
        <v>1</v>
      </c>
      <c r="M471" s="14"/>
      <c r="N471" s="15"/>
      <c r="O471" s="256">
        <v>1</v>
      </c>
      <c r="P471" s="257" t="s">
        <v>207</v>
      </c>
      <c r="Q471" s="146"/>
      <c r="R471" s="146"/>
      <c r="S471" s="78">
        <v>1</v>
      </c>
      <c r="T471" s="48">
        <v>6000</v>
      </c>
      <c r="U471" s="23"/>
      <c r="V471" s="24"/>
      <c r="W471" s="62" t="s">
        <v>4933</v>
      </c>
    </row>
    <row r="472" spans="1:23" ht="23.45" customHeight="1">
      <c r="A472" s="35" t="s">
        <v>105</v>
      </c>
      <c r="B472" s="35" t="s">
        <v>11129</v>
      </c>
      <c r="C472" s="35" t="s">
        <v>107</v>
      </c>
      <c r="D472" s="35" t="s">
        <v>107</v>
      </c>
      <c r="E472" s="36" t="s">
        <v>12127</v>
      </c>
      <c r="F472" s="35" t="s">
        <v>7741</v>
      </c>
      <c r="G472" s="37" t="s">
        <v>7067</v>
      </c>
      <c r="H472" s="38">
        <v>5000</v>
      </c>
      <c r="I472" s="39">
        <v>1</v>
      </c>
      <c r="J472" s="40"/>
      <c r="K472" s="41"/>
      <c r="L472" s="76">
        <v>1</v>
      </c>
      <c r="M472" s="14"/>
      <c r="N472" s="15"/>
      <c r="O472" s="256">
        <v>1</v>
      </c>
      <c r="P472" s="257" t="s">
        <v>207</v>
      </c>
      <c r="Q472" s="146"/>
      <c r="R472" s="146"/>
      <c r="S472" s="78">
        <v>1</v>
      </c>
      <c r="T472" s="48">
        <v>5000</v>
      </c>
      <c r="U472" s="23"/>
      <c r="V472" s="24"/>
      <c r="W472" s="62" t="s">
        <v>4933</v>
      </c>
    </row>
    <row r="473" spans="1:23" ht="23.45" customHeight="1">
      <c r="A473" s="35"/>
      <c r="B473" s="35"/>
      <c r="C473" s="35"/>
      <c r="D473" s="35"/>
      <c r="E473" s="36"/>
      <c r="F473" s="35"/>
      <c r="G473" s="37"/>
      <c r="H473" s="38"/>
      <c r="I473" s="39"/>
      <c r="J473" s="40"/>
      <c r="K473" s="41"/>
      <c r="L473" s="76"/>
      <c r="M473" s="14"/>
      <c r="N473" s="15"/>
      <c r="O473" s="256">
        <v>0</v>
      </c>
      <c r="P473" s="257" t="s">
        <v>207</v>
      </c>
      <c r="Q473" s="146"/>
      <c r="R473" s="146"/>
      <c r="S473" s="78">
        <v>0</v>
      </c>
      <c r="T473" s="49">
        <v>0</v>
      </c>
      <c r="U473" s="23"/>
      <c r="V473" s="24"/>
      <c r="W473" s="62" t="s">
        <v>207</v>
      </c>
    </row>
    <row r="474" spans="1:23" ht="23.45" customHeight="1">
      <c r="A474" s="35" t="s">
        <v>109</v>
      </c>
      <c r="B474" s="35" t="s">
        <v>10591</v>
      </c>
      <c r="C474" s="35" t="s">
        <v>111</v>
      </c>
      <c r="D474" s="35" t="s">
        <v>111</v>
      </c>
      <c r="E474" s="36" t="s">
        <v>7282</v>
      </c>
      <c r="F474" s="35" t="s">
        <v>7281</v>
      </c>
      <c r="G474" s="37" t="s">
        <v>7067</v>
      </c>
      <c r="H474" s="38">
        <v>11000</v>
      </c>
      <c r="I474" s="39">
        <v>1</v>
      </c>
      <c r="J474" s="40"/>
      <c r="K474" s="41"/>
      <c r="L474" s="76">
        <v>1</v>
      </c>
      <c r="M474" s="14"/>
      <c r="N474" s="15"/>
      <c r="O474" s="256">
        <v>1</v>
      </c>
      <c r="P474" s="257" t="s">
        <v>207</v>
      </c>
      <c r="Q474" s="146"/>
      <c r="R474" s="146"/>
      <c r="S474" s="78">
        <v>1</v>
      </c>
      <c r="T474" s="48">
        <v>11000</v>
      </c>
      <c r="U474" s="23"/>
      <c r="V474" s="24"/>
      <c r="W474" s="62" t="s">
        <v>4821</v>
      </c>
    </row>
    <row r="475" spans="1:23" ht="23.45" customHeight="1">
      <c r="A475" s="35" t="s">
        <v>109</v>
      </c>
      <c r="B475" s="35" t="s">
        <v>10591</v>
      </c>
      <c r="C475" s="35" t="s">
        <v>111</v>
      </c>
      <c r="D475" s="35" t="s">
        <v>111</v>
      </c>
      <c r="E475" s="36" t="s">
        <v>7283</v>
      </c>
      <c r="F475" s="35" t="s">
        <v>7281</v>
      </c>
      <c r="G475" s="37" t="s">
        <v>6875</v>
      </c>
      <c r="H475" s="38">
        <v>11000</v>
      </c>
      <c r="I475" s="39">
        <v>1</v>
      </c>
      <c r="J475" s="40"/>
      <c r="K475" s="41"/>
      <c r="L475" s="76">
        <v>1</v>
      </c>
      <c r="M475" s="14"/>
      <c r="N475" s="15"/>
      <c r="O475" s="256">
        <v>1</v>
      </c>
      <c r="P475" s="257" t="s">
        <v>207</v>
      </c>
      <c r="Q475" s="146"/>
      <c r="R475" s="146"/>
      <c r="S475" s="78">
        <v>1</v>
      </c>
      <c r="T475" s="48">
        <v>11000</v>
      </c>
      <c r="U475" s="23"/>
      <c r="V475" s="24"/>
      <c r="W475" s="62" t="s">
        <v>4821</v>
      </c>
    </row>
    <row r="476" spans="1:23" ht="23.45" customHeight="1">
      <c r="A476" s="35" t="s">
        <v>109</v>
      </c>
      <c r="B476" s="35" t="s">
        <v>10591</v>
      </c>
      <c r="C476" s="35" t="s">
        <v>111</v>
      </c>
      <c r="D476" s="35" t="s">
        <v>111</v>
      </c>
      <c r="E476" s="36" t="s">
        <v>12128</v>
      </c>
      <c r="F476" s="35" t="s">
        <v>7281</v>
      </c>
      <c r="G476" s="37" t="s">
        <v>7064</v>
      </c>
      <c r="H476" s="38">
        <v>11000</v>
      </c>
      <c r="I476" s="39">
        <v>1</v>
      </c>
      <c r="J476" s="40"/>
      <c r="K476" s="41"/>
      <c r="L476" s="76">
        <v>1</v>
      </c>
      <c r="M476" s="14"/>
      <c r="N476" s="15"/>
      <c r="O476" s="256">
        <v>1</v>
      </c>
      <c r="P476" s="257" t="s">
        <v>207</v>
      </c>
      <c r="Q476" s="146"/>
      <c r="R476" s="146"/>
      <c r="S476" s="78">
        <v>1</v>
      </c>
      <c r="T476" s="48">
        <v>11000</v>
      </c>
      <c r="U476" s="23"/>
      <c r="V476" s="24"/>
      <c r="W476" s="62" t="s">
        <v>4821</v>
      </c>
    </row>
    <row r="477" spans="1:23" ht="23.45" customHeight="1">
      <c r="A477" s="35" t="s">
        <v>109</v>
      </c>
      <c r="B477" s="35" t="s">
        <v>10591</v>
      </c>
      <c r="C477" s="35" t="s">
        <v>111</v>
      </c>
      <c r="D477" s="35" t="s">
        <v>111</v>
      </c>
      <c r="E477" s="36" t="s">
        <v>11627</v>
      </c>
      <c r="F477" s="35" t="s">
        <v>7551</v>
      </c>
      <c r="G477" s="37" t="s">
        <v>6875</v>
      </c>
      <c r="H477" s="38">
        <v>5000</v>
      </c>
      <c r="I477" s="39">
        <v>1</v>
      </c>
      <c r="J477" s="40"/>
      <c r="K477" s="41"/>
      <c r="L477" s="76">
        <v>1</v>
      </c>
      <c r="M477" s="14"/>
      <c r="N477" s="15"/>
      <c r="O477" s="256">
        <v>1</v>
      </c>
      <c r="P477" s="257" t="s">
        <v>207</v>
      </c>
      <c r="Q477" s="146"/>
      <c r="R477" s="146"/>
      <c r="S477" s="78">
        <v>1</v>
      </c>
      <c r="T477" s="48">
        <v>5000</v>
      </c>
      <c r="U477" s="23"/>
      <c r="V477" s="24"/>
      <c r="W477" s="62" t="s">
        <v>4821</v>
      </c>
    </row>
    <row r="478" spans="1:23" ht="23.45" customHeight="1">
      <c r="A478" s="35" t="s">
        <v>109</v>
      </c>
      <c r="B478" s="35" t="s">
        <v>10591</v>
      </c>
      <c r="C478" s="35" t="s">
        <v>111</v>
      </c>
      <c r="D478" s="35" t="s">
        <v>111</v>
      </c>
      <c r="E478" s="36" t="s">
        <v>8049</v>
      </c>
      <c r="F478" s="35" t="s">
        <v>7551</v>
      </c>
      <c r="G478" s="37" t="s">
        <v>7055</v>
      </c>
      <c r="H478" s="38">
        <v>5000</v>
      </c>
      <c r="I478" s="39">
        <v>3</v>
      </c>
      <c r="J478" s="40"/>
      <c r="K478" s="41"/>
      <c r="L478" s="76"/>
      <c r="M478" s="14"/>
      <c r="N478" s="15"/>
      <c r="O478" s="256">
        <v>0</v>
      </c>
      <c r="P478" s="257" t="s">
        <v>207</v>
      </c>
      <c r="Q478" s="227" t="s">
        <v>12261</v>
      </c>
      <c r="R478" s="146"/>
      <c r="S478" s="78">
        <v>0</v>
      </c>
      <c r="T478" s="48">
        <v>15000</v>
      </c>
      <c r="U478" s="23"/>
      <c r="V478" s="24"/>
      <c r="W478" s="62" t="s">
        <v>4821</v>
      </c>
    </row>
    <row r="479" spans="1:23" ht="23.45" customHeight="1">
      <c r="A479" s="35" t="s">
        <v>109</v>
      </c>
      <c r="B479" s="35" t="s">
        <v>10591</v>
      </c>
      <c r="C479" s="35" t="s">
        <v>111</v>
      </c>
      <c r="D479" s="35" t="s">
        <v>111</v>
      </c>
      <c r="E479" s="36" t="s">
        <v>9416</v>
      </c>
      <c r="F479" s="35" t="s">
        <v>8051</v>
      </c>
      <c r="G479" s="37" t="s">
        <v>7307</v>
      </c>
      <c r="H479" s="38">
        <v>7000</v>
      </c>
      <c r="I479" s="39">
        <v>1</v>
      </c>
      <c r="J479" s="40"/>
      <c r="K479" s="41"/>
      <c r="L479" s="76">
        <v>1</v>
      </c>
      <c r="M479" s="14"/>
      <c r="N479" s="15"/>
      <c r="O479" s="256">
        <v>1</v>
      </c>
      <c r="P479" s="257" t="s">
        <v>207</v>
      </c>
      <c r="Q479" s="146"/>
      <c r="R479" s="146"/>
      <c r="S479" s="78">
        <v>1</v>
      </c>
      <c r="T479" s="48">
        <v>7000</v>
      </c>
      <c r="U479" s="23"/>
      <c r="V479" s="24"/>
      <c r="W479" s="62" t="s">
        <v>4821</v>
      </c>
    </row>
    <row r="480" spans="1:23" ht="23.45" customHeight="1">
      <c r="A480" s="35" t="s">
        <v>109</v>
      </c>
      <c r="B480" s="35" t="s">
        <v>10591</v>
      </c>
      <c r="C480" s="35" t="s">
        <v>111</v>
      </c>
      <c r="D480" s="35" t="s">
        <v>111</v>
      </c>
      <c r="E480" s="36" t="s">
        <v>8050</v>
      </c>
      <c r="F480" s="35" t="s">
        <v>8051</v>
      </c>
      <c r="G480" s="37" t="s">
        <v>6875</v>
      </c>
      <c r="H480" s="38">
        <v>7000</v>
      </c>
      <c r="I480" s="39">
        <v>2</v>
      </c>
      <c r="J480" s="40"/>
      <c r="K480" s="41"/>
      <c r="L480" s="76"/>
      <c r="M480" s="14"/>
      <c r="N480" s="15"/>
      <c r="O480" s="256">
        <v>0</v>
      </c>
      <c r="P480" s="257" t="s">
        <v>207</v>
      </c>
      <c r="Q480" s="227" t="s">
        <v>12262</v>
      </c>
      <c r="R480" s="146"/>
      <c r="S480" s="78">
        <v>0</v>
      </c>
      <c r="T480" s="48">
        <v>14000</v>
      </c>
      <c r="U480" s="23"/>
      <c r="V480" s="24"/>
      <c r="W480" s="62" t="s">
        <v>4821</v>
      </c>
    </row>
    <row r="481" spans="1:23" ht="23.45" customHeight="1">
      <c r="A481" s="35" t="s">
        <v>109</v>
      </c>
      <c r="B481" s="35" t="s">
        <v>10591</v>
      </c>
      <c r="C481" s="35" t="s">
        <v>111</v>
      </c>
      <c r="D481" s="35" t="s">
        <v>111</v>
      </c>
      <c r="E481" s="36" t="s">
        <v>8052</v>
      </c>
      <c r="F481" s="35" t="s">
        <v>8051</v>
      </c>
      <c r="G481" s="37" t="s">
        <v>7285</v>
      </c>
      <c r="H481" s="38">
        <v>7000</v>
      </c>
      <c r="I481" s="39"/>
      <c r="J481" s="40">
        <v>3</v>
      </c>
      <c r="K481" s="41"/>
      <c r="L481" s="76"/>
      <c r="M481" s="14"/>
      <c r="N481" s="15"/>
      <c r="O481" s="256">
        <v>0</v>
      </c>
      <c r="P481" s="257" t="s">
        <v>207</v>
      </c>
      <c r="Q481" s="233"/>
      <c r="R481" s="146" t="s">
        <v>144</v>
      </c>
      <c r="S481" s="78">
        <v>0</v>
      </c>
      <c r="T481" s="48">
        <v>0</v>
      </c>
      <c r="U481" s="23">
        <v>21000</v>
      </c>
      <c r="V481" s="24">
        <v>45881</v>
      </c>
      <c r="W481" s="62" t="s">
        <v>4821</v>
      </c>
    </row>
    <row r="482" spans="1:23" ht="23.45" customHeight="1">
      <c r="A482" s="35" t="s">
        <v>109</v>
      </c>
      <c r="B482" s="35" t="s">
        <v>10591</v>
      </c>
      <c r="C482" s="35" t="s">
        <v>111</v>
      </c>
      <c r="D482" s="35" t="s">
        <v>111</v>
      </c>
      <c r="E482" s="36" t="s">
        <v>8052</v>
      </c>
      <c r="F482" s="35" t="s">
        <v>8051</v>
      </c>
      <c r="G482" s="37" t="s">
        <v>7285</v>
      </c>
      <c r="H482" s="38">
        <v>7000</v>
      </c>
      <c r="I482" s="39"/>
      <c r="J482" s="40">
        <v>2</v>
      </c>
      <c r="K482" s="41"/>
      <c r="L482" s="76"/>
      <c r="M482" s="14"/>
      <c r="N482" s="15"/>
      <c r="O482" s="256">
        <v>0</v>
      </c>
      <c r="P482" s="257" t="s">
        <v>207</v>
      </c>
      <c r="Q482" s="146" t="s">
        <v>11177</v>
      </c>
      <c r="R482" s="146" t="s">
        <v>151</v>
      </c>
      <c r="S482" s="78">
        <v>0</v>
      </c>
      <c r="T482" s="48">
        <v>0</v>
      </c>
      <c r="U482" s="23">
        <v>14000</v>
      </c>
      <c r="V482" s="24">
        <v>45880</v>
      </c>
      <c r="W482" s="62" t="s">
        <v>4821</v>
      </c>
    </row>
    <row r="483" spans="1:23" ht="23.45" customHeight="1">
      <c r="A483" s="35" t="s">
        <v>109</v>
      </c>
      <c r="B483" s="35" t="s">
        <v>10591</v>
      </c>
      <c r="C483" s="35" t="s">
        <v>111</v>
      </c>
      <c r="D483" s="35" t="s">
        <v>111</v>
      </c>
      <c r="E483" s="36" t="s">
        <v>8052</v>
      </c>
      <c r="F483" s="35" t="s">
        <v>8051</v>
      </c>
      <c r="G483" s="37" t="s">
        <v>7285</v>
      </c>
      <c r="H483" s="38">
        <v>7000</v>
      </c>
      <c r="I483" s="39">
        <v>5</v>
      </c>
      <c r="J483" s="40"/>
      <c r="K483" s="41"/>
      <c r="L483" s="76"/>
      <c r="M483" s="14"/>
      <c r="N483" s="15"/>
      <c r="O483" s="256">
        <v>0</v>
      </c>
      <c r="P483" s="257" t="s">
        <v>207</v>
      </c>
      <c r="Q483" s="227" t="s">
        <v>12263</v>
      </c>
      <c r="R483" s="146"/>
      <c r="S483" s="78">
        <v>0</v>
      </c>
      <c r="T483" s="48">
        <v>35000</v>
      </c>
      <c r="U483" s="23"/>
      <c r="V483" s="24"/>
      <c r="W483" s="62" t="s">
        <v>4821</v>
      </c>
    </row>
    <row r="484" spans="1:23" ht="23.45" customHeight="1">
      <c r="A484" s="16" t="s">
        <v>5960</v>
      </c>
      <c r="B484" s="16" t="s">
        <v>10591</v>
      </c>
      <c r="C484" s="16" t="s">
        <v>111</v>
      </c>
      <c r="D484" s="16" t="s">
        <v>111</v>
      </c>
      <c r="E484" s="25" t="s">
        <v>5500</v>
      </c>
      <c r="F484" s="16" t="s">
        <v>5499</v>
      </c>
      <c r="G484" s="26" t="s">
        <v>147</v>
      </c>
      <c r="H484" s="27">
        <v>5000</v>
      </c>
      <c r="I484" s="28"/>
      <c r="J484" s="29"/>
      <c r="K484" s="12">
        <v>1</v>
      </c>
      <c r="L484" s="77"/>
      <c r="M484" s="10"/>
      <c r="N484" s="11"/>
      <c r="O484" s="256">
        <v>0</v>
      </c>
      <c r="P484" s="257" t="s">
        <v>207</v>
      </c>
      <c r="Q484" s="233" t="s">
        <v>11177</v>
      </c>
      <c r="R484" s="147" t="s">
        <v>11523</v>
      </c>
      <c r="S484" s="78">
        <v>0</v>
      </c>
      <c r="T484" s="48">
        <v>0</v>
      </c>
      <c r="U484" s="23"/>
      <c r="V484" s="24"/>
      <c r="W484" s="62" t="s">
        <v>4821</v>
      </c>
    </row>
    <row r="485" spans="1:23" ht="23.45" customHeight="1">
      <c r="A485" s="16" t="s">
        <v>5960</v>
      </c>
      <c r="B485" s="16" t="s">
        <v>10591</v>
      </c>
      <c r="C485" s="16" t="s">
        <v>111</v>
      </c>
      <c r="D485" s="16" t="s">
        <v>111</v>
      </c>
      <c r="E485" s="25" t="s">
        <v>12017</v>
      </c>
      <c r="F485" s="16" t="s">
        <v>12018</v>
      </c>
      <c r="G485" s="26" t="s">
        <v>6954</v>
      </c>
      <c r="H485" s="27">
        <v>7000</v>
      </c>
      <c r="I485" s="28"/>
      <c r="J485" s="29"/>
      <c r="K485" s="12">
        <v>1</v>
      </c>
      <c r="L485" s="77"/>
      <c r="M485" s="10"/>
      <c r="N485" s="11"/>
      <c r="O485" s="288">
        <v>0</v>
      </c>
      <c r="P485" s="289" t="s">
        <v>207</v>
      </c>
      <c r="Q485" s="233"/>
      <c r="R485" s="147" t="s">
        <v>12034</v>
      </c>
      <c r="S485" s="78">
        <v>0</v>
      </c>
      <c r="T485" s="48">
        <v>0</v>
      </c>
      <c r="U485" s="23"/>
      <c r="V485" s="24"/>
      <c r="W485" s="62" t="s">
        <v>4821</v>
      </c>
    </row>
    <row r="486" spans="1:23" ht="23.45" customHeight="1">
      <c r="A486" s="270"/>
      <c r="B486" s="270"/>
      <c r="C486" s="270"/>
      <c r="D486" s="270"/>
      <c r="E486" s="271"/>
      <c r="F486" s="270"/>
      <c r="G486" s="272"/>
      <c r="H486" s="273"/>
      <c r="I486" s="274"/>
      <c r="J486" s="275"/>
      <c r="K486" s="276"/>
      <c r="L486" s="277"/>
      <c r="M486" s="278"/>
      <c r="N486" s="279"/>
      <c r="O486" s="256">
        <v>0</v>
      </c>
      <c r="P486" s="257" t="s">
        <v>207</v>
      </c>
      <c r="Q486" s="282"/>
      <c r="R486" s="283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1368</v>
      </c>
      <c r="B487" s="35" t="s">
        <v>10662</v>
      </c>
      <c r="C487" s="35" t="s">
        <v>1372</v>
      </c>
      <c r="D487" s="35" t="s">
        <v>1373</v>
      </c>
      <c r="E487" s="36" t="s">
        <v>9417</v>
      </c>
      <c r="F487" s="35" t="s">
        <v>7836</v>
      </c>
      <c r="G487" s="37" t="s">
        <v>6875</v>
      </c>
      <c r="H487" s="38">
        <v>12000</v>
      </c>
      <c r="I487" s="39">
        <v>1</v>
      </c>
      <c r="J487" s="40"/>
      <c r="K487" s="41"/>
      <c r="L487" s="76">
        <v>1</v>
      </c>
      <c r="M487" s="14"/>
      <c r="N487" s="15"/>
      <c r="O487" s="256">
        <v>1</v>
      </c>
      <c r="P487" s="257" t="s">
        <v>207</v>
      </c>
      <c r="Q487" s="146"/>
      <c r="R487" s="146"/>
      <c r="S487" s="78">
        <v>1</v>
      </c>
      <c r="T487" s="48">
        <v>12000</v>
      </c>
      <c r="U487" s="23"/>
      <c r="V487" s="24"/>
      <c r="W487" s="62" t="s">
        <v>1376</v>
      </c>
    </row>
    <row r="488" spans="1:23" ht="23.45" customHeight="1">
      <c r="A488" s="35" t="s">
        <v>1368</v>
      </c>
      <c r="B488" s="35" t="s">
        <v>10662</v>
      </c>
      <c r="C488" s="35" t="s">
        <v>1372</v>
      </c>
      <c r="D488" s="35" t="s">
        <v>1373</v>
      </c>
      <c r="E488" s="36" t="s">
        <v>7835</v>
      </c>
      <c r="F488" s="35" t="s">
        <v>7836</v>
      </c>
      <c r="G488" s="37" t="s">
        <v>7055</v>
      </c>
      <c r="H488" s="38">
        <v>12000</v>
      </c>
      <c r="I488" s="39">
        <v>2</v>
      </c>
      <c r="J488" s="40"/>
      <c r="K488" s="41"/>
      <c r="L488" s="76">
        <v>2</v>
      </c>
      <c r="M488" s="14"/>
      <c r="N488" s="15"/>
      <c r="O488" s="256">
        <v>2</v>
      </c>
      <c r="P488" s="257" t="s">
        <v>207</v>
      </c>
      <c r="Q488" s="146"/>
      <c r="R488" s="146"/>
      <c r="S488" s="78">
        <v>2</v>
      </c>
      <c r="T488" s="48">
        <v>24000</v>
      </c>
      <c r="U488" s="23"/>
      <c r="V488" s="24"/>
      <c r="W488" s="62" t="s">
        <v>1376</v>
      </c>
    </row>
    <row r="489" spans="1:23" ht="23.45" customHeight="1">
      <c r="A489" s="35" t="s">
        <v>1368</v>
      </c>
      <c r="B489" s="35" t="s">
        <v>10662</v>
      </c>
      <c r="C489" s="35" t="s">
        <v>1372</v>
      </c>
      <c r="D489" s="35" t="s">
        <v>1373</v>
      </c>
      <c r="E489" s="36" t="s">
        <v>7837</v>
      </c>
      <c r="F489" s="35" t="s">
        <v>12129</v>
      </c>
      <c r="G489" s="37" t="s">
        <v>10397</v>
      </c>
      <c r="H489" s="38">
        <v>10000</v>
      </c>
      <c r="I489" s="39">
        <v>2</v>
      </c>
      <c r="J489" s="40"/>
      <c r="K489" s="41"/>
      <c r="L489" s="76">
        <v>1</v>
      </c>
      <c r="M489" s="14"/>
      <c r="N489" s="15"/>
      <c r="O489" s="256">
        <v>1</v>
      </c>
      <c r="P489" s="257" t="s">
        <v>207</v>
      </c>
      <c r="Q489" s="146" t="s">
        <v>12250</v>
      </c>
      <c r="R489" s="146"/>
      <c r="S489" s="78">
        <v>1</v>
      </c>
      <c r="T489" s="48">
        <v>10000</v>
      </c>
      <c r="U489" s="23"/>
      <c r="V489" s="24"/>
      <c r="W489" s="62" t="s">
        <v>1376</v>
      </c>
    </row>
    <row r="490" spans="1:23" ht="23.45" customHeight="1">
      <c r="A490" s="35" t="s">
        <v>1368</v>
      </c>
      <c r="B490" s="35" t="s">
        <v>10662</v>
      </c>
      <c r="C490" s="35" t="s">
        <v>1372</v>
      </c>
      <c r="D490" s="35" t="s">
        <v>1373</v>
      </c>
      <c r="E490" s="36" t="s">
        <v>11331</v>
      </c>
      <c r="F490" s="35" t="s">
        <v>11332</v>
      </c>
      <c r="G490" s="37" t="s">
        <v>7067</v>
      </c>
      <c r="H490" s="38">
        <v>10000</v>
      </c>
      <c r="I490" s="39">
        <v>15</v>
      </c>
      <c r="J490" s="40"/>
      <c r="K490" s="41"/>
      <c r="L490" s="76">
        <v>15</v>
      </c>
      <c r="M490" s="14"/>
      <c r="N490" s="15"/>
      <c r="O490" s="256">
        <v>15</v>
      </c>
      <c r="P490" s="257" t="s">
        <v>207</v>
      </c>
      <c r="Q490" s="146"/>
      <c r="R490" s="146"/>
      <c r="S490" s="78">
        <v>15</v>
      </c>
      <c r="T490" s="48">
        <v>150000</v>
      </c>
      <c r="U490" s="23"/>
      <c r="V490" s="24"/>
      <c r="W490" s="62" t="s">
        <v>1376</v>
      </c>
    </row>
    <row r="491" spans="1:23" ht="23.45" customHeight="1">
      <c r="A491" s="16" t="s">
        <v>4883</v>
      </c>
      <c r="B491" s="16" t="s">
        <v>10662</v>
      </c>
      <c r="C491" s="16" t="s">
        <v>1372</v>
      </c>
      <c r="D491" s="16" t="s">
        <v>1373</v>
      </c>
      <c r="E491" s="25" t="s">
        <v>11478</v>
      </c>
      <c r="F491" s="16" t="s">
        <v>9901</v>
      </c>
      <c r="G491" s="26" t="s">
        <v>130</v>
      </c>
      <c r="H491" s="27">
        <v>13000</v>
      </c>
      <c r="I491" s="28"/>
      <c r="J491" s="29"/>
      <c r="K491" s="12">
        <v>1</v>
      </c>
      <c r="L491" s="77"/>
      <c r="M491" s="10"/>
      <c r="N491" s="11">
        <v>1</v>
      </c>
      <c r="O491" s="256">
        <v>1</v>
      </c>
      <c r="P491" s="257" t="s">
        <v>207</v>
      </c>
      <c r="Q491" s="233"/>
      <c r="R491" s="147" t="s">
        <v>11523</v>
      </c>
      <c r="S491" s="78">
        <v>1</v>
      </c>
      <c r="T491" s="48">
        <v>0</v>
      </c>
      <c r="U491" s="23"/>
      <c r="V491" s="24"/>
      <c r="W491" s="62" t="s">
        <v>1376</v>
      </c>
    </row>
    <row r="492" spans="1:23" ht="23.45" customHeight="1">
      <c r="A492" s="16" t="s">
        <v>4883</v>
      </c>
      <c r="B492" s="16" t="s">
        <v>10662</v>
      </c>
      <c r="C492" s="16" t="s">
        <v>1372</v>
      </c>
      <c r="D492" s="16" t="s">
        <v>1373</v>
      </c>
      <c r="E492" s="25" t="s">
        <v>5204</v>
      </c>
      <c r="F492" s="16" t="s">
        <v>5721</v>
      </c>
      <c r="G492" s="26" t="s">
        <v>5401</v>
      </c>
      <c r="H492" s="27">
        <v>9500</v>
      </c>
      <c r="I492" s="28"/>
      <c r="J492" s="29"/>
      <c r="K492" s="12">
        <v>1</v>
      </c>
      <c r="L492" s="77"/>
      <c r="M492" s="10"/>
      <c r="N492" s="11"/>
      <c r="O492" s="256">
        <v>0</v>
      </c>
      <c r="P492" s="257" t="s">
        <v>207</v>
      </c>
      <c r="Q492" s="233" t="s">
        <v>11177</v>
      </c>
      <c r="R492" s="147" t="s">
        <v>11523</v>
      </c>
      <c r="S492" s="78">
        <v>0</v>
      </c>
      <c r="T492" s="48">
        <v>0</v>
      </c>
      <c r="U492" s="23"/>
      <c r="V492" s="24"/>
      <c r="W492" s="62" t="s">
        <v>1376</v>
      </c>
    </row>
    <row r="493" spans="1:23" ht="23.45" customHeight="1">
      <c r="A493" s="16"/>
      <c r="B493" s="16"/>
      <c r="C493" s="16"/>
      <c r="D493" s="16"/>
      <c r="E493" s="25"/>
      <c r="F493" s="16"/>
      <c r="G493" s="26"/>
      <c r="H493" s="27"/>
      <c r="I493" s="28"/>
      <c r="J493" s="29"/>
      <c r="K493" s="12"/>
      <c r="L493" s="77"/>
      <c r="M493" s="10"/>
      <c r="N493" s="11"/>
      <c r="O493" s="256">
        <v>0</v>
      </c>
      <c r="P493" s="257" t="s">
        <v>207</v>
      </c>
      <c r="Q493" s="233"/>
      <c r="R493" s="147"/>
      <c r="S493" s="78">
        <v>0</v>
      </c>
      <c r="T493" s="49">
        <v>0</v>
      </c>
      <c r="U493" s="23"/>
      <c r="V493" s="24"/>
      <c r="W493" s="62" t="s">
        <v>207</v>
      </c>
    </row>
    <row r="494" spans="1:23" ht="23.45" customHeight="1">
      <c r="A494" s="35" t="s">
        <v>8407</v>
      </c>
      <c r="B494" s="35" t="s">
        <v>10694</v>
      </c>
      <c r="C494" s="35" t="s">
        <v>6992</v>
      </c>
      <c r="D494" s="35" t="s">
        <v>6948</v>
      </c>
      <c r="E494" s="36" t="s">
        <v>10427</v>
      </c>
      <c r="F494" s="35" t="s">
        <v>10133</v>
      </c>
      <c r="G494" s="37" t="s">
        <v>7067</v>
      </c>
      <c r="H494" s="38">
        <v>11000</v>
      </c>
      <c r="I494" s="39">
        <v>1</v>
      </c>
      <c r="J494" s="40"/>
      <c r="K494" s="41"/>
      <c r="L494" s="76"/>
      <c r="M494" s="14"/>
      <c r="N494" s="15"/>
      <c r="O494" s="256">
        <v>0</v>
      </c>
      <c r="P494" s="257" t="s">
        <v>207</v>
      </c>
      <c r="Q494" s="146" t="s">
        <v>12264</v>
      </c>
      <c r="R494" s="146"/>
      <c r="S494" s="78">
        <v>0</v>
      </c>
      <c r="T494" s="48">
        <v>0</v>
      </c>
      <c r="U494" s="23"/>
      <c r="V494" s="24"/>
      <c r="W494" s="62" t="s">
        <v>8410</v>
      </c>
    </row>
    <row r="495" spans="1:23" ht="23.45" customHeight="1">
      <c r="A495" s="35" t="s">
        <v>8407</v>
      </c>
      <c r="B495" s="35" t="s">
        <v>10694</v>
      </c>
      <c r="C495" s="35" t="s">
        <v>6992</v>
      </c>
      <c r="D495" s="35" t="s">
        <v>6948</v>
      </c>
      <c r="E495" s="36" t="s">
        <v>10132</v>
      </c>
      <c r="F495" s="35" t="s">
        <v>10133</v>
      </c>
      <c r="G495" s="37" t="s">
        <v>7064</v>
      </c>
      <c r="H495" s="38">
        <v>11000</v>
      </c>
      <c r="I495" s="39">
        <v>2</v>
      </c>
      <c r="J495" s="40"/>
      <c r="K495" s="41"/>
      <c r="L495" s="76">
        <v>2</v>
      </c>
      <c r="M495" s="14"/>
      <c r="N495" s="15"/>
      <c r="O495" s="256">
        <v>2</v>
      </c>
      <c r="P495" s="257" t="s">
        <v>207</v>
      </c>
      <c r="Q495" s="146"/>
      <c r="R495" s="146"/>
      <c r="S495" s="78">
        <v>2</v>
      </c>
      <c r="T495" s="48">
        <v>22000</v>
      </c>
      <c r="U495" s="23"/>
      <c r="V495" s="24"/>
      <c r="W495" s="62" t="s">
        <v>8410</v>
      </c>
    </row>
    <row r="496" spans="1:23" ht="23.45" customHeight="1">
      <c r="A496" s="35" t="s">
        <v>8407</v>
      </c>
      <c r="B496" s="35" t="s">
        <v>10694</v>
      </c>
      <c r="C496" s="35" t="s">
        <v>6992</v>
      </c>
      <c r="D496" s="35" t="s">
        <v>6948</v>
      </c>
      <c r="E496" s="36"/>
      <c r="F496" s="35"/>
      <c r="G496" s="37"/>
      <c r="H496" s="38"/>
      <c r="I496" s="39"/>
      <c r="J496" s="40"/>
      <c r="K496" s="41"/>
      <c r="L496" s="76"/>
      <c r="M496" s="14"/>
      <c r="N496" s="15"/>
      <c r="O496" s="256"/>
      <c r="P496" s="257"/>
      <c r="Q496" s="146"/>
      <c r="R496" s="219" t="s">
        <v>12319</v>
      </c>
      <c r="S496" s="78">
        <v>0</v>
      </c>
      <c r="T496" s="48">
        <v>2200</v>
      </c>
      <c r="U496" s="23"/>
      <c r="V496" s="24"/>
      <c r="W496" s="62" t="s">
        <v>8410</v>
      </c>
    </row>
    <row r="497" spans="1:23" ht="23.45" customHeight="1">
      <c r="A497" s="35"/>
      <c r="B497" s="35"/>
      <c r="C497" s="35"/>
      <c r="D497" s="35"/>
      <c r="E497" s="36"/>
      <c r="F497" s="35"/>
      <c r="G497" s="37"/>
      <c r="H497" s="38"/>
      <c r="I497" s="39"/>
      <c r="J497" s="40"/>
      <c r="K497" s="41"/>
      <c r="L497" s="76"/>
      <c r="M497" s="14"/>
      <c r="N497" s="15"/>
      <c r="O497" s="256">
        <v>0</v>
      </c>
      <c r="P497" s="257" t="s">
        <v>207</v>
      </c>
      <c r="Q497" s="146"/>
      <c r="R497" s="146"/>
      <c r="S497" s="78">
        <v>0</v>
      </c>
      <c r="T497" s="49">
        <v>0</v>
      </c>
      <c r="U497" s="23"/>
      <c r="V497" s="24"/>
      <c r="W497" s="62" t="s">
        <v>207</v>
      </c>
    </row>
    <row r="498" spans="1:23" ht="23.45" customHeight="1">
      <c r="A498" s="35" t="s">
        <v>115</v>
      </c>
      <c r="B498" s="35" t="s">
        <v>10876</v>
      </c>
      <c r="C498" s="35" t="s">
        <v>117</v>
      </c>
      <c r="D498" s="35" t="s">
        <v>118</v>
      </c>
      <c r="E498" s="36" t="s">
        <v>9418</v>
      </c>
      <c r="F498" s="35" t="s">
        <v>7290</v>
      </c>
      <c r="G498" s="37" t="s">
        <v>7023</v>
      </c>
      <c r="H498" s="38">
        <v>22000</v>
      </c>
      <c r="I498" s="39">
        <v>1</v>
      </c>
      <c r="J498" s="40"/>
      <c r="K498" s="41"/>
      <c r="L498" s="76">
        <v>1</v>
      </c>
      <c r="M498" s="14"/>
      <c r="N498" s="15"/>
      <c r="O498" s="256">
        <v>1</v>
      </c>
      <c r="P498" s="257" t="s">
        <v>207</v>
      </c>
      <c r="Q498" s="146"/>
      <c r="R498" s="146"/>
      <c r="S498" s="78">
        <v>1</v>
      </c>
      <c r="T498" s="48">
        <v>22000</v>
      </c>
      <c r="U498" s="23"/>
      <c r="V498" s="24"/>
      <c r="W498" s="62" t="s">
        <v>4843</v>
      </c>
    </row>
    <row r="499" spans="1:23" ht="23.45" customHeight="1">
      <c r="A499" s="35" t="s">
        <v>115</v>
      </c>
      <c r="B499" s="35" t="s">
        <v>10876</v>
      </c>
      <c r="C499" s="35" t="s">
        <v>117</v>
      </c>
      <c r="D499" s="35" t="s">
        <v>118</v>
      </c>
      <c r="E499" s="36" t="s">
        <v>7291</v>
      </c>
      <c r="F499" s="35" t="s">
        <v>7292</v>
      </c>
      <c r="G499" s="37" t="s">
        <v>7293</v>
      </c>
      <c r="H499" s="38">
        <v>22500</v>
      </c>
      <c r="I499" s="39">
        <v>1</v>
      </c>
      <c r="J499" s="40"/>
      <c r="K499" s="41"/>
      <c r="L499" s="76">
        <v>1</v>
      </c>
      <c r="M499" s="14"/>
      <c r="N499" s="15"/>
      <c r="O499" s="256">
        <v>1</v>
      </c>
      <c r="P499" s="257" t="s">
        <v>207</v>
      </c>
      <c r="Q499" s="146"/>
      <c r="R499" s="146"/>
      <c r="S499" s="78">
        <v>1</v>
      </c>
      <c r="T499" s="48">
        <v>22500</v>
      </c>
      <c r="U499" s="23"/>
      <c r="V499" s="24"/>
      <c r="W499" s="62" t="s">
        <v>4843</v>
      </c>
    </row>
    <row r="500" spans="1:23" ht="23.45" customHeight="1">
      <c r="A500" s="35" t="s">
        <v>115</v>
      </c>
      <c r="B500" s="35" t="s">
        <v>10876</v>
      </c>
      <c r="C500" s="35" t="s">
        <v>117</v>
      </c>
      <c r="D500" s="35" t="s">
        <v>118</v>
      </c>
      <c r="E500" s="36" t="s">
        <v>8053</v>
      </c>
      <c r="F500" s="35" t="s">
        <v>7292</v>
      </c>
      <c r="G500" s="37" t="s">
        <v>8054</v>
      </c>
      <c r="H500" s="38">
        <v>22500</v>
      </c>
      <c r="I500" s="39">
        <v>1</v>
      </c>
      <c r="J500" s="40"/>
      <c r="K500" s="41"/>
      <c r="L500" s="76">
        <v>1</v>
      </c>
      <c r="M500" s="14"/>
      <c r="N500" s="15"/>
      <c r="O500" s="256">
        <v>1</v>
      </c>
      <c r="P500" s="257" t="s">
        <v>207</v>
      </c>
      <c r="Q500" s="146"/>
      <c r="R500" s="146"/>
      <c r="S500" s="78">
        <v>1</v>
      </c>
      <c r="T500" s="48">
        <v>22500</v>
      </c>
      <c r="U500" s="23"/>
      <c r="V500" s="24"/>
      <c r="W500" s="62" t="s">
        <v>4843</v>
      </c>
    </row>
    <row r="501" spans="1:23" ht="23.45" customHeight="1">
      <c r="A501" s="35"/>
      <c r="B501" s="35"/>
      <c r="C501" s="35"/>
      <c r="D501" s="35"/>
      <c r="E501" s="36"/>
      <c r="F501" s="35"/>
      <c r="G501" s="37"/>
      <c r="H501" s="38"/>
      <c r="I501" s="39"/>
      <c r="J501" s="40"/>
      <c r="K501" s="41"/>
      <c r="L501" s="76"/>
      <c r="M501" s="14"/>
      <c r="N501" s="15"/>
      <c r="O501" s="256">
        <v>0</v>
      </c>
      <c r="P501" s="257" t="s">
        <v>207</v>
      </c>
      <c r="Q501" s="146"/>
      <c r="R501" s="146"/>
      <c r="S501" s="78">
        <v>0</v>
      </c>
      <c r="T501" s="49">
        <v>0</v>
      </c>
      <c r="U501" s="23"/>
      <c r="V501" s="24"/>
      <c r="W501" s="62" t="s">
        <v>207</v>
      </c>
    </row>
    <row r="502" spans="1:23" ht="23.45" customHeight="1">
      <c r="A502" s="35" t="s">
        <v>5687</v>
      </c>
      <c r="B502" s="35" t="s">
        <v>10879</v>
      </c>
      <c r="C502" s="35" t="s">
        <v>5689</v>
      </c>
      <c r="D502" s="35" t="s">
        <v>5609</v>
      </c>
      <c r="E502" s="36" t="s">
        <v>7838</v>
      </c>
      <c r="F502" s="35" t="s">
        <v>7665</v>
      </c>
      <c r="G502" s="37" t="s">
        <v>7076</v>
      </c>
      <c r="H502" s="38">
        <v>14000</v>
      </c>
      <c r="I502" s="39">
        <v>5</v>
      </c>
      <c r="J502" s="40"/>
      <c r="K502" s="41"/>
      <c r="L502" s="76">
        <v>5</v>
      </c>
      <c r="M502" s="14"/>
      <c r="N502" s="15"/>
      <c r="O502" s="256">
        <v>5</v>
      </c>
      <c r="P502" s="257" t="s">
        <v>207</v>
      </c>
      <c r="Q502" s="146"/>
      <c r="R502" s="146"/>
      <c r="S502" s="78">
        <v>5</v>
      </c>
      <c r="T502" s="48">
        <v>70000</v>
      </c>
      <c r="U502" s="23"/>
      <c r="V502" s="24"/>
      <c r="W502" s="62" t="s">
        <v>5691</v>
      </c>
    </row>
    <row r="503" spans="1:23" ht="23.45" customHeight="1">
      <c r="A503" s="30" t="s">
        <v>7903</v>
      </c>
      <c r="B503" s="69" t="s">
        <v>10879</v>
      </c>
      <c r="C503" s="30" t="s">
        <v>5689</v>
      </c>
      <c r="D503" s="30" t="s">
        <v>5609</v>
      </c>
      <c r="E503" s="31" t="s">
        <v>6996</v>
      </c>
      <c r="F503" s="30" t="s">
        <v>6997</v>
      </c>
      <c r="G503" s="32" t="s">
        <v>60</v>
      </c>
      <c r="H503" s="33">
        <v>11000</v>
      </c>
      <c r="I503" s="39"/>
      <c r="J503" s="40"/>
      <c r="K503" s="34">
        <v>1</v>
      </c>
      <c r="L503" s="76"/>
      <c r="M503" s="14"/>
      <c r="N503" s="15"/>
      <c r="O503" s="256">
        <v>0</v>
      </c>
      <c r="P503" s="257" t="s">
        <v>207</v>
      </c>
      <c r="Q503" s="146"/>
      <c r="R503" s="217" t="s">
        <v>12360</v>
      </c>
      <c r="S503" s="78">
        <v>0</v>
      </c>
      <c r="T503" s="49">
        <v>0</v>
      </c>
      <c r="U503" s="23"/>
      <c r="V503" s="24"/>
      <c r="W503" s="62" t="s">
        <v>5691</v>
      </c>
    </row>
    <row r="504" spans="1:23" ht="23.45" customHeight="1">
      <c r="A504" s="30" t="s">
        <v>7903</v>
      </c>
      <c r="B504" s="69" t="s">
        <v>10879</v>
      </c>
      <c r="C504" s="30" t="s">
        <v>5689</v>
      </c>
      <c r="D504" s="30" t="s">
        <v>5609</v>
      </c>
      <c r="E504" s="31" t="s">
        <v>12300</v>
      </c>
      <c r="F504" s="30" t="s">
        <v>7899</v>
      </c>
      <c r="G504" s="32" t="s">
        <v>35</v>
      </c>
      <c r="H504" s="33">
        <v>14000</v>
      </c>
      <c r="I504" s="39"/>
      <c r="J504" s="40"/>
      <c r="K504" s="34">
        <v>2</v>
      </c>
      <c r="L504" s="76"/>
      <c r="M504" s="14"/>
      <c r="N504" s="15"/>
      <c r="O504" s="256">
        <v>0</v>
      </c>
      <c r="P504" s="257" t="s">
        <v>207</v>
      </c>
      <c r="Q504" s="146"/>
      <c r="R504" s="217" t="s">
        <v>12361</v>
      </c>
      <c r="S504" s="78">
        <v>0</v>
      </c>
      <c r="T504" s="49">
        <v>0</v>
      </c>
      <c r="U504" s="23"/>
      <c r="V504" s="24"/>
      <c r="W504" s="62" t="s">
        <v>5691</v>
      </c>
    </row>
    <row r="505" spans="1:23" ht="23.4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256">
        <v>0</v>
      </c>
      <c r="P505" s="25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45" customHeight="1">
      <c r="A506" s="16" t="s">
        <v>11513</v>
      </c>
      <c r="B506" s="16" t="s">
        <v>10688</v>
      </c>
      <c r="C506" s="16" t="s">
        <v>6178</v>
      </c>
      <c r="D506" s="16" t="s">
        <v>6179</v>
      </c>
      <c r="E506" s="25" t="s">
        <v>11487</v>
      </c>
      <c r="F506" s="16" t="s">
        <v>11486</v>
      </c>
      <c r="G506" s="26" t="s">
        <v>11514</v>
      </c>
      <c r="H506" s="27">
        <v>19000</v>
      </c>
      <c r="I506" s="28"/>
      <c r="J506" s="29"/>
      <c r="K506" s="12">
        <v>1</v>
      </c>
      <c r="L506" s="77"/>
      <c r="M506" s="10"/>
      <c r="N506" s="11">
        <v>1</v>
      </c>
      <c r="O506" s="256">
        <v>1</v>
      </c>
      <c r="P506" s="257" t="s">
        <v>207</v>
      </c>
      <c r="Q506" s="233"/>
      <c r="R506" s="147" t="s">
        <v>11523</v>
      </c>
      <c r="S506" s="78">
        <v>1</v>
      </c>
      <c r="T506" s="49">
        <v>0</v>
      </c>
      <c r="U506" s="23"/>
      <c r="V506" s="24"/>
      <c r="W506" s="62" t="s">
        <v>6181</v>
      </c>
    </row>
    <row r="507" spans="1:23" ht="23.45" customHeight="1">
      <c r="A507" s="35" t="s">
        <v>11774</v>
      </c>
      <c r="B507" s="35" t="s">
        <v>12057</v>
      </c>
      <c r="C507" s="35" t="s">
        <v>6178</v>
      </c>
      <c r="D507" s="35" t="s">
        <v>6179</v>
      </c>
      <c r="E507" s="36"/>
      <c r="F507" s="13" t="s">
        <v>5207</v>
      </c>
      <c r="G507" s="37"/>
      <c r="H507" s="38"/>
      <c r="I507" s="39"/>
      <c r="J507" s="40"/>
      <c r="K507" s="41"/>
      <c r="L507" s="76"/>
      <c r="M507" s="14"/>
      <c r="N507" s="15"/>
      <c r="O507" s="256">
        <v>0</v>
      </c>
      <c r="P507" s="257" t="s">
        <v>207</v>
      </c>
      <c r="Q507" s="238" t="s">
        <v>12245</v>
      </c>
      <c r="R507" s="226"/>
      <c r="S507" s="78">
        <v>0</v>
      </c>
      <c r="T507" s="49">
        <v>0</v>
      </c>
      <c r="U507" s="23"/>
      <c r="V507" s="24"/>
      <c r="W507" s="62" t="s">
        <v>6181</v>
      </c>
    </row>
    <row r="508" spans="1:23" ht="23.45" customHeight="1">
      <c r="A508" s="35"/>
      <c r="B508" s="35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256">
        <v>0</v>
      </c>
      <c r="P508" s="257" t="s">
        <v>207</v>
      </c>
      <c r="Q508" s="226"/>
      <c r="R508" s="226"/>
      <c r="S508" s="78">
        <v>0</v>
      </c>
      <c r="T508" s="49">
        <v>0</v>
      </c>
      <c r="U508" s="23"/>
      <c r="V508" s="24"/>
      <c r="W508" s="62" t="s">
        <v>207</v>
      </c>
    </row>
    <row r="509" spans="1:23" ht="23.45" customHeight="1">
      <c r="A509" s="16" t="s">
        <v>342</v>
      </c>
      <c r="B509" s="16" t="s">
        <v>11132</v>
      </c>
      <c r="C509" s="16" t="s">
        <v>121</v>
      </c>
      <c r="D509" s="16" t="s">
        <v>121</v>
      </c>
      <c r="E509" s="25" t="s">
        <v>5573</v>
      </c>
      <c r="F509" s="16" t="s">
        <v>5574</v>
      </c>
      <c r="G509" s="26" t="s">
        <v>131</v>
      </c>
      <c r="H509" s="27">
        <v>8000</v>
      </c>
      <c r="I509" s="28"/>
      <c r="J509" s="29"/>
      <c r="K509" s="84">
        <v>1</v>
      </c>
      <c r="L509" s="77"/>
      <c r="M509" s="10"/>
      <c r="N509" s="11"/>
      <c r="O509" s="256">
        <v>0</v>
      </c>
      <c r="P509" s="257" t="s">
        <v>207</v>
      </c>
      <c r="Q509" s="231" t="s">
        <v>12050</v>
      </c>
      <c r="R509" s="147" t="s">
        <v>10230</v>
      </c>
      <c r="S509" s="78">
        <v>0</v>
      </c>
      <c r="T509" s="49">
        <v>0</v>
      </c>
      <c r="U509" s="23">
        <v>-4000</v>
      </c>
      <c r="V509" s="24"/>
      <c r="W509" s="62" t="s">
        <v>4865</v>
      </c>
    </row>
    <row r="510" spans="1:23" ht="23.45" customHeight="1">
      <c r="A510" s="16"/>
      <c r="B510" s="16"/>
      <c r="C510" s="16"/>
      <c r="D510" s="16"/>
      <c r="E510" s="25"/>
      <c r="F510" s="16"/>
      <c r="G510" s="26"/>
      <c r="H510" s="27"/>
      <c r="I510" s="28"/>
      <c r="J510" s="29"/>
      <c r="K510" s="125"/>
      <c r="L510" s="77"/>
      <c r="M510" s="10"/>
      <c r="N510" s="11"/>
      <c r="O510" s="256">
        <v>0</v>
      </c>
      <c r="P510" s="257" t="s">
        <v>207</v>
      </c>
      <c r="Q510" s="242"/>
      <c r="R510" s="147"/>
      <c r="S510" s="78">
        <v>0</v>
      </c>
      <c r="T510" s="49">
        <v>0</v>
      </c>
      <c r="U510" s="23"/>
      <c r="V510" s="24"/>
      <c r="W510" s="62" t="s">
        <v>207</v>
      </c>
    </row>
    <row r="511" spans="1:23" ht="23.45" customHeight="1">
      <c r="A511" s="35" t="s">
        <v>3512</v>
      </c>
      <c r="B511" s="35" t="s">
        <v>10991</v>
      </c>
      <c r="C511" s="35" t="s">
        <v>3513</v>
      </c>
      <c r="D511" s="35" t="s">
        <v>3514</v>
      </c>
      <c r="E511" s="36" t="s">
        <v>10438</v>
      </c>
      <c r="F511" s="35" t="s">
        <v>9869</v>
      </c>
      <c r="G511" s="37" t="s">
        <v>5959</v>
      </c>
      <c r="H511" s="38">
        <v>14000</v>
      </c>
      <c r="I511" s="39">
        <v>40</v>
      </c>
      <c r="J511" s="40"/>
      <c r="K511" s="41"/>
      <c r="L511" s="76">
        <v>40</v>
      </c>
      <c r="M511" s="14"/>
      <c r="N511" s="15"/>
      <c r="O511" s="256">
        <v>40</v>
      </c>
      <c r="P511" s="257" t="s">
        <v>207</v>
      </c>
      <c r="Q511" s="146"/>
      <c r="R511" s="146"/>
      <c r="S511" s="78">
        <v>40</v>
      </c>
      <c r="T511" s="48">
        <v>560000</v>
      </c>
      <c r="U511" s="23"/>
      <c r="V511" s="24"/>
      <c r="W511" s="62" t="s">
        <v>4775</v>
      </c>
    </row>
    <row r="512" spans="1:23" ht="23.45" customHeight="1">
      <c r="A512" s="35" t="s">
        <v>3512</v>
      </c>
      <c r="B512" s="35" t="s">
        <v>10991</v>
      </c>
      <c r="C512" s="35" t="s">
        <v>3513</v>
      </c>
      <c r="D512" s="35" t="s">
        <v>3514</v>
      </c>
      <c r="E512" s="36" t="s">
        <v>10439</v>
      </c>
      <c r="F512" s="35" t="s">
        <v>9869</v>
      </c>
      <c r="G512" s="37" t="s">
        <v>7067</v>
      </c>
      <c r="H512" s="38">
        <v>14000</v>
      </c>
      <c r="I512" s="39">
        <v>2</v>
      </c>
      <c r="J512" s="40"/>
      <c r="K512" s="41"/>
      <c r="L512" s="76">
        <v>2</v>
      </c>
      <c r="M512" s="14"/>
      <c r="N512" s="15"/>
      <c r="O512" s="256">
        <v>2</v>
      </c>
      <c r="P512" s="257" t="s">
        <v>207</v>
      </c>
      <c r="Q512" s="146"/>
      <c r="R512" s="146"/>
      <c r="S512" s="78">
        <v>2</v>
      </c>
      <c r="T512" s="48">
        <v>28000</v>
      </c>
      <c r="U512" s="23"/>
      <c r="V512" s="24"/>
      <c r="W512" s="62" t="s">
        <v>4775</v>
      </c>
    </row>
    <row r="513" spans="1:23" ht="23.25" customHeight="1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256">
        <v>0</v>
      </c>
      <c r="P513" s="257" t="s">
        <v>207</v>
      </c>
      <c r="Q513" s="146"/>
      <c r="R513" s="146"/>
      <c r="S513" s="78">
        <v>0</v>
      </c>
      <c r="T513" s="49">
        <v>0</v>
      </c>
      <c r="U513" s="23"/>
      <c r="V513" s="24"/>
      <c r="W513" s="62" t="s">
        <v>207</v>
      </c>
    </row>
    <row r="514" spans="1:23" ht="23.45" customHeight="1">
      <c r="A514" s="35" t="s">
        <v>4786</v>
      </c>
      <c r="B514" s="35" t="s">
        <v>10625</v>
      </c>
      <c r="C514" s="35" t="s">
        <v>4787</v>
      </c>
      <c r="D514" s="35" t="s">
        <v>4787</v>
      </c>
      <c r="E514" s="36" t="s">
        <v>7302</v>
      </c>
      <c r="F514" s="35" t="s">
        <v>7303</v>
      </c>
      <c r="G514" s="37" t="s">
        <v>5959</v>
      </c>
      <c r="H514" s="38">
        <v>34000</v>
      </c>
      <c r="I514" s="39">
        <v>1</v>
      </c>
      <c r="J514" s="40"/>
      <c r="K514" s="41"/>
      <c r="L514" s="76"/>
      <c r="M514" s="14"/>
      <c r="N514" s="15"/>
      <c r="O514" s="256">
        <v>0</v>
      </c>
      <c r="P514" s="257" t="s">
        <v>207</v>
      </c>
      <c r="Q514" s="227" t="s">
        <v>12265</v>
      </c>
      <c r="R514" s="146" t="s">
        <v>12264</v>
      </c>
      <c r="S514" s="78">
        <v>0</v>
      </c>
      <c r="T514" s="48">
        <v>34000</v>
      </c>
      <c r="U514" s="23"/>
      <c r="V514" s="24"/>
      <c r="W514" s="62" t="s">
        <v>4822</v>
      </c>
    </row>
    <row r="515" spans="1:23" ht="23.45" customHeight="1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256">
        <v>0</v>
      </c>
      <c r="P515" s="257"/>
      <c r="Q515" s="146"/>
      <c r="R515" s="146"/>
      <c r="S515" s="78">
        <v>0</v>
      </c>
      <c r="T515" s="49">
        <v>0</v>
      </c>
      <c r="U515" s="23"/>
      <c r="V515" s="24"/>
      <c r="W515" s="62"/>
    </row>
    <row r="516" spans="1:23" ht="23.45" customHeight="1">
      <c r="A516" s="30" t="s">
        <v>12327</v>
      </c>
      <c r="B516" s="69" t="s">
        <v>11144</v>
      </c>
      <c r="C516" s="30" t="s">
        <v>6216</v>
      </c>
      <c r="D516" s="30" t="s">
        <v>6216</v>
      </c>
      <c r="E516" s="31" t="s">
        <v>12325</v>
      </c>
      <c r="F516" s="30" t="s">
        <v>12326</v>
      </c>
      <c r="G516" s="32" t="s">
        <v>12328</v>
      </c>
      <c r="H516" s="33">
        <v>23000</v>
      </c>
      <c r="I516" s="39"/>
      <c r="J516" s="40"/>
      <c r="K516" s="34">
        <v>1</v>
      </c>
      <c r="L516" s="76"/>
      <c r="M516" s="14"/>
      <c r="N516" s="15"/>
      <c r="O516" s="256">
        <v>0</v>
      </c>
      <c r="P516" s="257" t="s">
        <v>207</v>
      </c>
      <c r="Q516" s="146"/>
      <c r="R516" s="217" t="s">
        <v>12351</v>
      </c>
      <c r="S516" s="78">
        <v>0</v>
      </c>
      <c r="T516" s="49">
        <v>0</v>
      </c>
      <c r="U516" s="23"/>
      <c r="V516" s="24"/>
      <c r="W516" s="62" t="s">
        <v>1063</v>
      </c>
    </row>
    <row r="517" spans="1:23" ht="23.45" customHeight="1">
      <c r="A517" s="270"/>
      <c r="B517" s="270"/>
      <c r="C517" s="270"/>
      <c r="D517" s="270"/>
      <c r="E517" s="271"/>
      <c r="F517" s="270"/>
      <c r="G517" s="272"/>
      <c r="H517" s="273"/>
      <c r="I517" s="274"/>
      <c r="J517" s="275"/>
      <c r="K517" s="276"/>
      <c r="L517" s="277"/>
      <c r="M517" s="278"/>
      <c r="N517" s="279"/>
      <c r="O517" s="256">
        <v>0</v>
      </c>
      <c r="P517" s="257" t="s">
        <v>207</v>
      </c>
      <c r="Q517" s="282"/>
      <c r="R517" s="283"/>
      <c r="S517" s="78">
        <v>0</v>
      </c>
      <c r="T517" s="49">
        <v>0</v>
      </c>
      <c r="U517" s="23"/>
      <c r="V517" s="24"/>
      <c r="W517" s="62" t="s">
        <v>207</v>
      </c>
    </row>
    <row r="518" spans="1:23" ht="23.45" customHeight="1">
      <c r="A518" s="35" t="s">
        <v>5465</v>
      </c>
      <c r="B518" s="35" t="s">
        <v>10621</v>
      </c>
      <c r="C518" s="35" t="s">
        <v>5467</v>
      </c>
      <c r="D518" s="35" t="s">
        <v>5468</v>
      </c>
      <c r="E518" s="36" t="s">
        <v>8056</v>
      </c>
      <c r="F518" s="35" t="s">
        <v>7560</v>
      </c>
      <c r="G518" s="37" t="s">
        <v>7064</v>
      </c>
      <c r="H518" s="38">
        <v>17000</v>
      </c>
      <c r="I518" s="39">
        <v>2</v>
      </c>
      <c r="J518" s="40"/>
      <c r="K518" s="41"/>
      <c r="L518" s="76">
        <v>2</v>
      </c>
      <c r="M518" s="14"/>
      <c r="N518" s="15"/>
      <c r="O518" s="256">
        <v>2</v>
      </c>
      <c r="P518" s="257" t="s">
        <v>207</v>
      </c>
      <c r="Q518" s="146"/>
      <c r="R518" s="146"/>
      <c r="S518" s="78">
        <v>2</v>
      </c>
      <c r="T518" s="48">
        <v>34000</v>
      </c>
      <c r="U518" s="23"/>
      <c r="V518" s="24"/>
      <c r="W518" s="62" t="s">
        <v>5470</v>
      </c>
    </row>
    <row r="519" spans="1:23" ht="23.45" customHeight="1">
      <c r="A519" s="35" t="s">
        <v>5465</v>
      </c>
      <c r="B519" s="35" t="s">
        <v>10621</v>
      </c>
      <c r="C519" s="35" t="s">
        <v>5467</v>
      </c>
      <c r="D519" s="35" t="s">
        <v>5468</v>
      </c>
      <c r="E519" s="36" t="s">
        <v>7839</v>
      </c>
      <c r="F519" s="35" t="s">
        <v>7840</v>
      </c>
      <c r="G519" s="37" t="s">
        <v>5959</v>
      </c>
      <c r="H519" s="38">
        <v>13000</v>
      </c>
      <c r="I519" s="39">
        <v>3</v>
      </c>
      <c r="J519" s="40"/>
      <c r="K519" s="41"/>
      <c r="L519" s="76">
        <v>3</v>
      </c>
      <c r="M519" s="14"/>
      <c r="N519" s="15"/>
      <c r="O519" s="256">
        <v>3</v>
      </c>
      <c r="P519" s="257" t="s">
        <v>207</v>
      </c>
      <c r="Q519" s="146"/>
      <c r="R519" s="146"/>
      <c r="S519" s="78">
        <v>3</v>
      </c>
      <c r="T519" s="48">
        <v>39000</v>
      </c>
      <c r="U519" s="23"/>
      <c r="V519" s="24"/>
      <c r="W519" s="62" t="s">
        <v>5470</v>
      </c>
    </row>
    <row r="520" spans="1:23" ht="23.45" customHeight="1">
      <c r="A520" s="16" t="s">
        <v>5961</v>
      </c>
      <c r="B520" s="16" t="s">
        <v>10621</v>
      </c>
      <c r="C520" s="16" t="s">
        <v>5467</v>
      </c>
      <c r="D520" s="16" t="s">
        <v>5468</v>
      </c>
      <c r="E520" s="25" t="s">
        <v>11485</v>
      </c>
      <c r="F520" s="16" t="s">
        <v>5615</v>
      </c>
      <c r="G520" s="26" t="s">
        <v>131</v>
      </c>
      <c r="H520" s="27">
        <v>17000</v>
      </c>
      <c r="I520" s="28"/>
      <c r="J520" s="29"/>
      <c r="K520" s="84">
        <v>1</v>
      </c>
      <c r="L520" s="77"/>
      <c r="M520" s="10"/>
      <c r="N520" s="11"/>
      <c r="O520" s="256">
        <v>0</v>
      </c>
      <c r="P520" s="257" t="s">
        <v>207</v>
      </c>
      <c r="Q520" s="231" t="s">
        <v>52</v>
      </c>
      <c r="R520" s="147" t="s">
        <v>11524</v>
      </c>
      <c r="S520" s="78">
        <v>0</v>
      </c>
      <c r="T520" s="49">
        <v>-17000</v>
      </c>
      <c r="U520" s="23"/>
      <c r="V520" s="24"/>
      <c r="W520" s="62" t="s">
        <v>5470</v>
      </c>
    </row>
    <row r="521" spans="1:23" ht="23.45" customHeight="1">
      <c r="A521" s="16" t="s">
        <v>5961</v>
      </c>
      <c r="B521" s="16" t="s">
        <v>10621</v>
      </c>
      <c r="C521" s="16" t="s">
        <v>5467</v>
      </c>
      <c r="D521" s="16" t="s">
        <v>5468</v>
      </c>
      <c r="E521" s="25" t="s">
        <v>11510</v>
      </c>
      <c r="F521" s="16" t="s">
        <v>10195</v>
      </c>
      <c r="G521" s="26" t="s">
        <v>131</v>
      </c>
      <c r="H521" s="27">
        <v>13000</v>
      </c>
      <c r="I521" s="28"/>
      <c r="J521" s="29"/>
      <c r="K521" s="84">
        <v>1</v>
      </c>
      <c r="L521" s="77"/>
      <c r="M521" s="10"/>
      <c r="N521" s="11"/>
      <c r="O521" s="256">
        <v>0</v>
      </c>
      <c r="P521" s="257" t="s">
        <v>207</v>
      </c>
      <c r="Q521" s="231" t="s">
        <v>52</v>
      </c>
      <c r="R521" s="147" t="s">
        <v>11525</v>
      </c>
      <c r="S521" s="78">
        <v>0</v>
      </c>
      <c r="T521" s="49">
        <v>-13000</v>
      </c>
      <c r="U521" s="23"/>
      <c r="V521" s="24"/>
      <c r="W521" s="62" t="s">
        <v>5470</v>
      </c>
    </row>
    <row r="522" spans="1:23" ht="23.45" customHeight="1">
      <c r="A522" s="16"/>
      <c r="B522" s="16"/>
      <c r="C522" s="16"/>
      <c r="D522" s="16"/>
      <c r="E522" s="25"/>
      <c r="F522" s="16"/>
      <c r="G522" s="26"/>
      <c r="H522" s="27"/>
      <c r="I522" s="28"/>
      <c r="J522" s="29"/>
      <c r="K522" s="41"/>
      <c r="L522" s="76"/>
      <c r="M522" s="14"/>
      <c r="N522" s="15"/>
      <c r="O522" s="256">
        <v>0</v>
      </c>
      <c r="P522" s="257" t="s">
        <v>207</v>
      </c>
      <c r="Q522" s="146"/>
      <c r="R522" s="147"/>
      <c r="S522" s="78">
        <v>0</v>
      </c>
      <c r="T522" s="49">
        <v>0</v>
      </c>
      <c r="U522" s="23"/>
      <c r="V522" s="24"/>
      <c r="W522" s="62" t="s">
        <v>207</v>
      </c>
    </row>
    <row r="523" spans="1:23" ht="23.45" customHeight="1">
      <c r="A523" s="35" t="s">
        <v>922</v>
      </c>
      <c r="B523" s="35" t="s">
        <v>10987</v>
      </c>
      <c r="C523" s="35" t="s">
        <v>923</v>
      </c>
      <c r="D523" s="35" t="s">
        <v>924</v>
      </c>
      <c r="E523" s="36" t="s">
        <v>12130</v>
      </c>
      <c r="F523" s="35" t="s">
        <v>12131</v>
      </c>
      <c r="G523" s="37" t="s">
        <v>12132</v>
      </c>
      <c r="H523" s="38">
        <v>11000</v>
      </c>
      <c r="I523" s="39">
        <v>2</v>
      </c>
      <c r="J523" s="40"/>
      <c r="K523" s="41"/>
      <c r="L523" s="76">
        <v>2</v>
      </c>
      <c r="M523" s="14"/>
      <c r="N523" s="15"/>
      <c r="O523" s="256">
        <v>2</v>
      </c>
      <c r="P523" s="257" t="s">
        <v>207</v>
      </c>
      <c r="Q523" s="146"/>
      <c r="R523" s="146"/>
      <c r="S523" s="78">
        <v>2</v>
      </c>
      <c r="T523" s="48">
        <v>22000</v>
      </c>
      <c r="U523" s="23"/>
      <c r="V523" s="24"/>
      <c r="W523" s="62" t="s">
        <v>4917</v>
      </c>
    </row>
    <row r="524" spans="1:23" ht="23.45" customHeight="1">
      <c r="A524" s="35" t="s">
        <v>922</v>
      </c>
      <c r="B524" s="35" t="s">
        <v>10987</v>
      </c>
      <c r="C524" s="35" t="s">
        <v>923</v>
      </c>
      <c r="D524" s="35" t="s">
        <v>924</v>
      </c>
      <c r="E524" s="36" t="s">
        <v>12133</v>
      </c>
      <c r="F524" s="35" t="s">
        <v>12131</v>
      </c>
      <c r="G524" s="37" t="s">
        <v>7064</v>
      </c>
      <c r="H524" s="38">
        <v>11000</v>
      </c>
      <c r="I524" s="39">
        <v>3</v>
      </c>
      <c r="J524" s="40"/>
      <c r="K524" s="41"/>
      <c r="L524" s="76">
        <v>3</v>
      </c>
      <c r="M524" s="14"/>
      <c r="N524" s="15"/>
      <c r="O524" s="256">
        <v>3</v>
      </c>
      <c r="P524" s="257" t="s">
        <v>207</v>
      </c>
      <c r="Q524" s="146"/>
      <c r="R524" s="146"/>
      <c r="S524" s="78">
        <v>3</v>
      </c>
      <c r="T524" s="48">
        <v>33000</v>
      </c>
      <c r="U524" s="23"/>
      <c r="V524" s="24"/>
      <c r="W524" s="62" t="s">
        <v>4917</v>
      </c>
    </row>
    <row r="525" spans="1:23" ht="23.45" customHeight="1">
      <c r="A525" s="35"/>
      <c r="B525" s="35"/>
      <c r="C525" s="35"/>
      <c r="D525" s="35"/>
      <c r="E525" s="36"/>
      <c r="F525" s="35"/>
      <c r="G525" s="37"/>
      <c r="H525" s="38"/>
      <c r="I525" s="39"/>
      <c r="J525" s="40"/>
      <c r="K525" s="41"/>
      <c r="L525" s="76"/>
      <c r="M525" s="14"/>
      <c r="N525" s="15"/>
      <c r="O525" s="256">
        <v>0</v>
      </c>
      <c r="P525" s="257" t="s">
        <v>207</v>
      </c>
      <c r="Q525" s="146"/>
      <c r="R525" s="146"/>
      <c r="S525" s="78">
        <v>0</v>
      </c>
      <c r="T525" s="49">
        <v>0</v>
      </c>
      <c r="U525" s="23"/>
      <c r="V525" s="24"/>
      <c r="W525" s="62" t="s">
        <v>207</v>
      </c>
    </row>
    <row r="526" spans="1:23" ht="23.45" customHeight="1">
      <c r="A526" s="35" t="s">
        <v>6204</v>
      </c>
      <c r="B526" s="35" t="s">
        <v>11061</v>
      </c>
      <c r="C526" s="35" t="s">
        <v>6206</v>
      </c>
      <c r="D526" s="35" t="s">
        <v>6206</v>
      </c>
      <c r="E526" s="36" t="s">
        <v>12134</v>
      </c>
      <c r="F526" s="35" t="s">
        <v>7306</v>
      </c>
      <c r="G526" s="37" t="s">
        <v>7307</v>
      </c>
      <c r="H526" s="38">
        <v>19000</v>
      </c>
      <c r="I526" s="39">
        <v>1</v>
      </c>
      <c r="J526" s="40"/>
      <c r="K526" s="41"/>
      <c r="L526" s="76"/>
      <c r="M526" s="14"/>
      <c r="N526" s="15"/>
      <c r="O526" s="256">
        <v>0</v>
      </c>
      <c r="P526" s="257" t="s">
        <v>207</v>
      </c>
      <c r="Q526" s="227" t="s">
        <v>12265</v>
      </c>
      <c r="R526" s="146" t="s">
        <v>12248</v>
      </c>
      <c r="S526" s="78">
        <v>0</v>
      </c>
      <c r="T526" s="48">
        <v>19000</v>
      </c>
      <c r="U526" s="23"/>
      <c r="V526" s="24"/>
      <c r="W526" s="62" t="s">
        <v>9669</v>
      </c>
    </row>
    <row r="527" spans="1:23" ht="23.45" customHeight="1">
      <c r="A527" s="35"/>
      <c r="B527" s="35"/>
      <c r="C527" s="35"/>
      <c r="D527" s="35"/>
      <c r="E527" s="36"/>
      <c r="F527" s="35"/>
      <c r="G527" s="37"/>
      <c r="H527" s="38"/>
      <c r="I527" s="39"/>
      <c r="J527" s="40"/>
      <c r="K527" s="41"/>
      <c r="L527" s="76"/>
      <c r="M527" s="14"/>
      <c r="N527" s="15"/>
      <c r="O527" s="256">
        <v>0</v>
      </c>
      <c r="P527" s="257" t="s">
        <v>207</v>
      </c>
      <c r="Q527" s="146"/>
      <c r="R527" s="146"/>
      <c r="S527" s="78">
        <v>0</v>
      </c>
      <c r="T527" s="49">
        <v>0</v>
      </c>
      <c r="U527" s="23"/>
      <c r="V527" s="24"/>
      <c r="W527" s="62" t="s">
        <v>207</v>
      </c>
    </row>
    <row r="528" spans="1:23" ht="23.45" customHeight="1">
      <c r="A528" s="35" t="s">
        <v>5778</v>
      </c>
      <c r="B528" s="35" t="s">
        <v>10912</v>
      </c>
      <c r="C528" s="35" t="s">
        <v>134</v>
      </c>
      <c r="D528" s="35" t="s">
        <v>135</v>
      </c>
      <c r="E528" s="36" t="s">
        <v>7308</v>
      </c>
      <c r="F528" s="35" t="s">
        <v>7309</v>
      </c>
      <c r="G528" s="37" t="s">
        <v>6874</v>
      </c>
      <c r="H528" s="38">
        <v>8000</v>
      </c>
      <c r="I528" s="39">
        <v>2</v>
      </c>
      <c r="J528" s="40"/>
      <c r="K528" s="41"/>
      <c r="L528" s="76">
        <v>2</v>
      </c>
      <c r="M528" s="14"/>
      <c r="N528" s="15"/>
      <c r="O528" s="256">
        <v>2</v>
      </c>
      <c r="P528" s="257" t="s">
        <v>207</v>
      </c>
      <c r="Q528" s="146"/>
      <c r="R528" s="146"/>
      <c r="S528" s="78">
        <v>2</v>
      </c>
      <c r="T528" s="48">
        <v>16000</v>
      </c>
      <c r="U528" s="23"/>
      <c r="V528" s="24"/>
      <c r="W528" s="62" t="s">
        <v>4845</v>
      </c>
    </row>
    <row r="529" spans="1:23" ht="23.45" customHeight="1">
      <c r="A529" s="35" t="s">
        <v>5778</v>
      </c>
      <c r="B529" s="35" t="s">
        <v>10912</v>
      </c>
      <c r="C529" s="35" t="s">
        <v>134</v>
      </c>
      <c r="D529" s="35" t="s">
        <v>135</v>
      </c>
      <c r="E529" s="36" t="s">
        <v>7938</v>
      </c>
      <c r="F529" s="35" t="s">
        <v>7309</v>
      </c>
      <c r="G529" s="37" t="s">
        <v>7939</v>
      </c>
      <c r="H529" s="38">
        <v>8000</v>
      </c>
      <c r="I529" s="39">
        <v>5</v>
      </c>
      <c r="J529" s="40"/>
      <c r="K529" s="41"/>
      <c r="L529" s="76">
        <v>2</v>
      </c>
      <c r="M529" s="14"/>
      <c r="N529" s="15"/>
      <c r="O529" s="256">
        <v>2</v>
      </c>
      <c r="P529" s="257" t="s">
        <v>207</v>
      </c>
      <c r="Q529" s="146"/>
      <c r="R529" s="146"/>
      <c r="S529" s="78">
        <v>2</v>
      </c>
      <c r="T529" s="48">
        <v>16000</v>
      </c>
      <c r="U529" s="23"/>
      <c r="V529" s="24"/>
      <c r="W529" s="62" t="s">
        <v>4845</v>
      </c>
    </row>
    <row r="530" spans="1:23" ht="23.45" customHeight="1">
      <c r="A530" s="35" t="s">
        <v>5778</v>
      </c>
      <c r="B530" s="35" t="s">
        <v>10912</v>
      </c>
      <c r="C530" s="35" t="s">
        <v>134</v>
      </c>
      <c r="D530" s="35" t="s">
        <v>135</v>
      </c>
      <c r="E530" s="36" t="s">
        <v>7312</v>
      </c>
      <c r="F530" s="35" t="s">
        <v>7309</v>
      </c>
      <c r="G530" s="37" t="s">
        <v>6755</v>
      </c>
      <c r="H530" s="38">
        <v>8000</v>
      </c>
      <c r="I530" s="39">
        <v>3</v>
      </c>
      <c r="J530" s="40"/>
      <c r="K530" s="41"/>
      <c r="L530" s="76">
        <v>1</v>
      </c>
      <c r="M530" s="14"/>
      <c r="N530" s="15"/>
      <c r="O530" s="256">
        <v>1</v>
      </c>
      <c r="P530" s="257" t="s">
        <v>207</v>
      </c>
      <c r="Q530" s="146"/>
      <c r="R530" s="146"/>
      <c r="S530" s="78">
        <v>1</v>
      </c>
      <c r="T530" s="48">
        <v>8000</v>
      </c>
      <c r="U530" s="23"/>
      <c r="V530" s="24"/>
      <c r="W530" s="62" t="s">
        <v>4845</v>
      </c>
    </row>
    <row r="531" spans="1:23" ht="23.45" customHeight="1">
      <c r="A531" s="35" t="s">
        <v>5778</v>
      </c>
      <c r="B531" s="35" t="s">
        <v>10912</v>
      </c>
      <c r="C531" s="35" t="s">
        <v>134</v>
      </c>
      <c r="D531" s="35" t="s">
        <v>135</v>
      </c>
      <c r="E531" s="36" t="s">
        <v>7316</v>
      </c>
      <c r="F531" s="35" t="s">
        <v>7314</v>
      </c>
      <c r="G531" s="37" t="s">
        <v>7121</v>
      </c>
      <c r="H531" s="38">
        <v>9000</v>
      </c>
      <c r="I531" s="39">
        <v>1</v>
      </c>
      <c r="J531" s="40"/>
      <c r="K531" s="41"/>
      <c r="L531" s="76"/>
      <c r="M531" s="14"/>
      <c r="N531" s="15"/>
      <c r="O531" s="256">
        <v>0</v>
      </c>
      <c r="P531" s="257" t="s">
        <v>207</v>
      </c>
      <c r="Q531" s="146"/>
      <c r="R531" s="146"/>
      <c r="S531" s="78">
        <v>0</v>
      </c>
      <c r="T531" s="48">
        <v>0</v>
      </c>
      <c r="U531" s="23"/>
      <c r="V531" s="24"/>
      <c r="W531" s="62" t="s">
        <v>4845</v>
      </c>
    </row>
    <row r="532" spans="1:23" ht="23.45" customHeight="1">
      <c r="A532" s="35" t="s">
        <v>5778</v>
      </c>
      <c r="B532" s="35" t="s">
        <v>10912</v>
      </c>
      <c r="C532" s="35" t="s">
        <v>134</v>
      </c>
      <c r="D532" s="35" t="s">
        <v>135</v>
      </c>
      <c r="E532" s="36" t="s">
        <v>11344</v>
      </c>
      <c r="F532" s="35" t="s">
        <v>7314</v>
      </c>
      <c r="G532" s="37" t="s">
        <v>11345</v>
      </c>
      <c r="H532" s="38">
        <v>9000</v>
      </c>
      <c r="I532" s="39">
        <v>1</v>
      </c>
      <c r="J532" s="40"/>
      <c r="K532" s="41"/>
      <c r="L532" s="76">
        <v>1</v>
      </c>
      <c r="M532" s="14"/>
      <c r="N532" s="15"/>
      <c r="O532" s="256">
        <v>1</v>
      </c>
      <c r="P532" s="257" t="s">
        <v>207</v>
      </c>
      <c r="Q532" s="146"/>
      <c r="R532" s="146"/>
      <c r="S532" s="78">
        <v>1</v>
      </c>
      <c r="T532" s="48">
        <v>9000</v>
      </c>
      <c r="U532" s="23"/>
      <c r="V532" s="24"/>
      <c r="W532" s="62" t="s">
        <v>4845</v>
      </c>
    </row>
    <row r="533" spans="1:23" ht="23.45" customHeight="1">
      <c r="A533" s="35" t="s">
        <v>5778</v>
      </c>
      <c r="B533" s="35" t="s">
        <v>10912</v>
      </c>
      <c r="C533" s="35" t="s">
        <v>134</v>
      </c>
      <c r="D533" s="35" t="s">
        <v>135</v>
      </c>
      <c r="E533" s="36" t="s">
        <v>7317</v>
      </c>
      <c r="F533" s="35" t="s">
        <v>7318</v>
      </c>
      <c r="G533" s="37" t="s">
        <v>6875</v>
      </c>
      <c r="H533" s="38">
        <v>19000</v>
      </c>
      <c r="I533" s="39">
        <v>1</v>
      </c>
      <c r="J533" s="40"/>
      <c r="K533" s="41"/>
      <c r="L533" s="76"/>
      <c r="M533" s="14"/>
      <c r="N533" s="15"/>
      <c r="O533" s="256">
        <v>0</v>
      </c>
      <c r="P533" s="257" t="s">
        <v>207</v>
      </c>
      <c r="Q533" s="146" t="s">
        <v>12253</v>
      </c>
      <c r="R533" s="146"/>
      <c r="S533" s="78">
        <v>0</v>
      </c>
      <c r="T533" s="48">
        <v>0</v>
      </c>
      <c r="U533" s="23"/>
      <c r="V533" s="24"/>
      <c r="W533" s="62" t="s">
        <v>4845</v>
      </c>
    </row>
    <row r="534" spans="1:23" ht="23.45" customHeight="1">
      <c r="A534" s="35" t="s">
        <v>5778</v>
      </c>
      <c r="B534" s="35" t="s">
        <v>10912</v>
      </c>
      <c r="C534" s="35" t="s">
        <v>134</v>
      </c>
      <c r="D534" s="35" t="s">
        <v>135</v>
      </c>
      <c r="E534" s="36" t="s">
        <v>7843</v>
      </c>
      <c r="F534" s="35" t="s">
        <v>7318</v>
      </c>
      <c r="G534" s="37" t="s">
        <v>7064</v>
      </c>
      <c r="H534" s="38">
        <v>19000</v>
      </c>
      <c r="I534" s="39">
        <v>2</v>
      </c>
      <c r="J534" s="40"/>
      <c r="K534" s="41"/>
      <c r="L534" s="76"/>
      <c r="M534" s="14"/>
      <c r="N534" s="15"/>
      <c r="O534" s="256">
        <v>0</v>
      </c>
      <c r="P534" s="257" t="s">
        <v>207</v>
      </c>
      <c r="Q534" s="146"/>
      <c r="R534" s="146"/>
      <c r="S534" s="78">
        <v>0</v>
      </c>
      <c r="T534" s="48">
        <v>0</v>
      </c>
      <c r="U534" s="23"/>
      <c r="V534" s="24"/>
      <c r="W534" s="62" t="s">
        <v>4845</v>
      </c>
    </row>
    <row r="535" spans="1:23" ht="23.45" customHeight="1">
      <c r="A535" s="35" t="s">
        <v>5778</v>
      </c>
      <c r="B535" s="35" t="s">
        <v>10912</v>
      </c>
      <c r="C535" s="35" t="s">
        <v>134</v>
      </c>
      <c r="D535" s="35" t="s">
        <v>135</v>
      </c>
      <c r="E535" s="36" t="s">
        <v>12135</v>
      </c>
      <c r="F535" s="35" t="s">
        <v>12136</v>
      </c>
      <c r="G535" s="37" t="s">
        <v>12137</v>
      </c>
      <c r="H535" s="38">
        <v>11000</v>
      </c>
      <c r="I535" s="39">
        <v>20</v>
      </c>
      <c r="J535" s="40"/>
      <c r="K535" s="41"/>
      <c r="L535" s="76"/>
      <c r="M535" s="14"/>
      <c r="N535" s="15"/>
      <c r="O535" s="256">
        <v>0</v>
      </c>
      <c r="P535" s="257" t="s">
        <v>207</v>
      </c>
      <c r="Q535" s="227" t="s">
        <v>12266</v>
      </c>
      <c r="R535" s="146" t="s">
        <v>12257</v>
      </c>
      <c r="S535" s="78">
        <v>0</v>
      </c>
      <c r="T535" s="48">
        <v>220000</v>
      </c>
      <c r="U535" s="23"/>
      <c r="V535" s="24"/>
      <c r="W535" s="62" t="s">
        <v>4845</v>
      </c>
    </row>
    <row r="536" spans="1:23" ht="23.45" customHeight="1">
      <c r="A536" s="35" t="s">
        <v>5778</v>
      </c>
      <c r="B536" s="35" t="s">
        <v>10912</v>
      </c>
      <c r="C536" s="35" t="s">
        <v>134</v>
      </c>
      <c r="D536" s="35" t="s">
        <v>135</v>
      </c>
      <c r="E536" s="36" t="s">
        <v>12138</v>
      </c>
      <c r="F536" s="35" t="s">
        <v>12136</v>
      </c>
      <c r="G536" s="37" t="s">
        <v>12139</v>
      </c>
      <c r="H536" s="38">
        <v>11000</v>
      </c>
      <c r="I536" s="39">
        <v>20</v>
      </c>
      <c r="J536" s="40"/>
      <c r="K536" s="41"/>
      <c r="L536" s="76"/>
      <c r="M536" s="14"/>
      <c r="N536" s="15"/>
      <c r="O536" s="256">
        <v>0</v>
      </c>
      <c r="P536" s="257" t="s">
        <v>207</v>
      </c>
      <c r="Q536" s="227" t="s">
        <v>12266</v>
      </c>
      <c r="R536" s="146" t="s">
        <v>12257</v>
      </c>
      <c r="S536" s="78">
        <v>0</v>
      </c>
      <c r="T536" s="48">
        <v>220000</v>
      </c>
      <c r="U536" s="23"/>
      <c r="V536" s="24"/>
      <c r="W536" s="62" t="s">
        <v>4845</v>
      </c>
    </row>
    <row r="537" spans="1:23" ht="23.45" customHeight="1">
      <c r="A537" s="16" t="s">
        <v>6486</v>
      </c>
      <c r="B537" s="16" t="s">
        <v>10912</v>
      </c>
      <c r="C537" s="16" t="s">
        <v>134</v>
      </c>
      <c r="D537" s="16" t="s">
        <v>135</v>
      </c>
      <c r="E537" s="25" t="s">
        <v>6460</v>
      </c>
      <c r="F537" s="16" t="s">
        <v>6459</v>
      </c>
      <c r="G537" s="26" t="s">
        <v>60</v>
      </c>
      <c r="H537" s="27">
        <v>8000</v>
      </c>
      <c r="I537" s="28"/>
      <c r="J537" s="29"/>
      <c r="K537" s="12">
        <v>1</v>
      </c>
      <c r="L537" s="77"/>
      <c r="M537" s="10"/>
      <c r="N537" s="11"/>
      <c r="O537" s="288">
        <v>0</v>
      </c>
      <c r="P537" s="289" t="s">
        <v>207</v>
      </c>
      <c r="Q537" s="233"/>
      <c r="R537" s="147" t="s">
        <v>12037</v>
      </c>
      <c r="S537" s="78">
        <v>0</v>
      </c>
      <c r="T537" s="48">
        <v>0</v>
      </c>
      <c r="U537" s="23"/>
      <c r="V537" s="24"/>
      <c r="W537" s="62" t="s">
        <v>4845</v>
      </c>
    </row>
    <row r="538" spans="1:23" ht="23.45" customHeight="1">
      <c r="A538" s="30"/>
      <c r="B538" s="30"/>
      <c r="C538" s="30"/>
      <c r="D538" s="30"/>
      <c r="E538" s="31"/>
      <c r="F538" s="30"/>
      <c r="G538" s="32"/>
      <c r="H538" s="33"/>
      <c r="I538" s="39"/>
      <c r="J538" s="40"/>
      <c r="K538" s="34"/>
      <c r="L538" s="77"/>
      <c r="M538" s="10"/>
      <c r="N538" s="11"/>
      <c r="O538" s="256">
        <v>0</v>
      </c>
      <c r="P538" s="257" t="s">
        <v>207</v>
      </c>
      <c r="Q538" s="233"/>
      <c r="R538" s="217"/>
      <c r="S538" s="78">
        <v>0</v>
      </c>
      <c r="T538" s="49">
        <v>0</v>
      </c>
      <c r="U538" s="23"/>
      <c r="V538" s="24"/>
      <c r="W538" s="62" t="s">
        <v>207</v>
      </c>
    </row>
    <row r="539" spans="1:23" ht="23.45" customHeight="1">
      <c r="A539" s="35" t="s">
        <v>354</v>
      </c>
      <c r="B539" s="35" t="s">
        <v>11029</v>
      </c>
      <c r="C539" s="35" t="s">
        <v>356</v>
      </c>
      <c r="D539" s="35" t="s">
        <v>356</v>
      </c>
      <c r="E539" s="36" t="s">
        <v>7321</v>
      </c>
      <c r="F539" s="35" t="s">
        <v>7322</v>
      </c>
      <c r="G539" s="37" t="s">
        <v>7323</v>
      </c>
      <c r="H539" s="38">
        <v>18500</v>
      </c>
      <c r="I539" s="39">
        <v>1</v>
      </c>
      <c r="J539" s="40"/>
      <c r="K539" s="41"/>
      <c r="L539" s="76">
        <v>1</v>
      </c>
      <c r="M539" s="14"/>
      <c r="N539" s="15"/>
      <c r="O539" s="256">
        <v>1</v>
      </c>
      <c r="P539" s="257" t="s">
        <v>207</v>
      </c>
      <c r="Q539" s="146"/>
      <c r="R539" s="146"/>
      <c r="S539" s="78">
        <v>1</v>
      </c>
      <c r="T539" s="48">
        <v>18500</v>
      </c>
      <c r="U539" s="23"/>
      <c r="V539" s="24"/>
      <c r="W539" s="62" t="s">
        <v>358</v>
      </c>
    </row>
    <row r="540" spans="1:23" ht="23.45" customHeight="1">
      <c r="A540" s="35" t="s">
        <v>354</v>
      </c>
      <c r="B540" s="35" t="s">
        <v>11029</v>
      </c>
      <c r="C540" s="35" t="s">
        <v>356</v>
      </c>
      <c r="D540" s="35" t="s">
        <v>356</v>
      </c>
      <c r="E540" s="36" t="s">
        <v>7847</v>
      </c>
      <c r="F540" s="35" t="s">
        <v>7322</v>
      </c>
      <c r="G540" s="37" t="s">
        <v>7848</v>
      </c>
      <c r="H540" s="38">
        <v>18500</v>
      </c>
      <c r="I540" s="39">
        <v>10</v>
      </c>
      <c r="J540" s="40"/>
      <c r="K540" s="41"/>
      <c r="L540" s="76"/>
      <c r="M540" s="14"/>
      <c r="N540" s="15"/>
      <c r="O540" s="256">
        <v>0</v>
      </c>
      <c r="P540" s="257" t="s">
        <v>207</v>
      </c>
      <c r="Q540" s="146" t="s">
        <v>12248</v>
      </c>
      <c r="R540" s="146"/>
      <c r="S540" s="78">
        <v>0</v>
      </c>
      <c r="T540" s="48">
        <v>0</v>
      </c>
      <c r="U540" s="23"/>
      <c r="V540" s="24"/>
      <c r="W540" s="62" t="s">
        <v>358</v>
      </c>
    </row>
    <row r="541" spans="1:23" ht="23.45" customHeight="1">
      <c r="A541" s="35" t="s">
        <v>354</v>
      </c>
      <c r="B541" s="35" t="s">
        <v>11029</v>
      </c>
      <c r="C541" s="35" t="s">
        <v>356</v>
      </c>
      <c r="D541" s="35" t="s">
        <v>356</v>
      </c>
      <c r="E541" s="36" t="s">
        <v>7713</v>
      </c>
      <c r="F541" s="35" t="s">
        <v>7322</v>
      </c>
      <c r="G541" s="37" t="s">
        <v>7714</v>
      </c>
      <c r="H541" s="38">
        <v>18500</v>
      </c>
      <c r="I541" s="39">
        <v>60</v>
      </c>
      <c r="J541" s="40"/>
      <c r="K541" s="41"/>
      <c r="L541" s="76"/>
      <c r="M541" s="14"/>
      <c r="N541" s="15"/>
      <c r="O541" s="256">
        <v>0</v>
      </c>
      <c r="P541" s="257" t="s">
        <v>207</v>
      </c>
      <c r="Q541" s="146" t="s">
        <v>12248</v>
      </c>
      <c r="R541" s="146"/>
      <c r="S541" s="78">
        <v>0</v>
      </c>
      <c r="T541" s="48">
        <v>0</v>
      </c>
      <c r="U541" s="23"/>
      <c r="V541" s="24"/>
      <c r="W541" s="62" t="s">
        <v>358</v>
      </c>
    </row>
    <row r="542" spans="1:23" ht="23.4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256">
        <v>0</v>
      </c>
      <c r="P542" s="25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45" customHeight="1">
      <c r="A543" s="35" t="s">
        <v>2958</v>
      </c>
      <c r="B543" s="35" t="s">
        <v>10902</v>
      </c>
      <c r="C543" s="35" t="s">
        <v>2960</v>
      </c>
      <c r="D543" s="35" t="s">
        <v>2961</v>
      </c>
      <c r="E543" s="36" t="s">
        <v>11346</v>
      </c>
      <c r="F543" s="35" t="s">
        <v>7680</v>
      </c>
      <c r="G543" s="37" t="s">
        <v>6875</v>
      </c>
      <c r="H543" s="38">
        <v>11000</v>
      </c>
      <c r="I543" s="39">
        <v>1</v>
      </c>
      <c r="J543" s="40"/>
      <c r="K543" s="41"/>
      <c r="L543" s="76">
        <v>1</v>
      </c>
      <c r="M543" s="14"/>
      <c r="N543" s="15"/>
      <c r="O543" s="256">
        <v>1</v>
      </c>
      <c r="P543" s="257" t="s">
        <v>207</v>
      </c>
      <c r="Q543" s="146"/>
      <c r="R543" s="146"/>
      <c r="S543" s="78">
        <v>1</v>
      </c>
      <c r="T543" s="48">
        <v>11000</v>
      </c>
      <c r="U543" s="23"/>
      <c r="V543" s="24"/>
      <c r="W543" s="62" t="s">
        <v>2963</v>
      </c>
    </row>
    <row r="544" spans="1:23" ht="23.45" customHeight="1">
      <c r="A544" s="35"/>
      <c r="B544" s="35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256">
        <v>0</v>
      </c>
      <c r="P544" s="257" t="s">
        <v>207</v>
      </c>
      <c r="Q544" s="146"/>
      <c r="R544" s="146"/>
      <c r="S544" s="78">
        <v>0</v>
      </c>
      <c r="T544" s="49">
        <v>0</v>
      </c>
      <c r="U544" s="23"/>
      <c r="V544" s="24"/>
      <c r="W544" s="62" t="s">
        <v>207</v>
      </c>
    </row>
    <row r="545" spans="1:23" ht="23.45" customHeight="1">
      <c r="A545" s="35" t="s">
        <v>136</v>
      </c>
      <c r="B545" s="35" t="s">
        <v>10946</v>
      </c>
      <c r="C545" s="35" t="s">
        <v>138</v>
      </c>
      <c r="D545" s="35" t="s">
        <v>139</v>
      </c>
      <c r="E545" s="36" t="s">
        <v>12140</v>
      </c>
      <c r="F545" s="35" t="s">
        <v>9463</v>
      </c>
      <c r="G545" s="37" t="s">
        <v>7433</v>
      </c>
      <c r="H545" s="38">
        <v>12000</v>
      </c>
      <c r="I545" s="39">
        <v>1</v>
      </c>
      <c r="J545" s="40"/>
      <c r="K545" s="41"/>
      <c r="L545" s="76">
        <v>1</v>
      </c>
      <c r="M545" s="14"/>
      <c r="N545" s="15"/>
      <c r="O545" s="256">
        <v>1</v>
      </c>
      <c r="P545" s="257" t="s">
        <v>207</v>
      </c>
      <c r="Q545" s="146"/>
      <c r="R545" s="146"/>
      <c r="S545" s="78">
        <v>1</v>
      </c>
      <c r="T545" s="48">
        <v>12000</v>
      </c>
      <c r="U545" s="23"/>
      <c r="V545" s="24"/>
      <c r="W545" s="62" t="s">
        <v>4846</v>
      </c>
    </row>
    <row r="546" spans="1:23" ht="23.45" customHeight="1">
      <c r="A546" s="35" t="s">
        <v>136</v>
      </c>
      <c r="B546" s="35" t="s">
        <v>10946</v>
      </c>
      <c r="C546" s="35" t="s">
        <v>138</v>
      </c>
      <c r="D546" s="35" t="s">
        <v>139</v>
      </c>
      <c r="E546" s="36" t="s">
        <v>12141</v>
      </c>
      <c r="F546" s="35" t="s">
        <v>9463</v>
      </c>
      <c r="G546" s="37" t="s">
        <v>12142</v>
      </c>
      <c r="H546" s="38">
        <v>12000</v>
      </c>
      <c r="I546" s="39">
        <v>2</v>
      </c>
      <c r="J546" s="40"/>
      <c r="K546" s="41"/>
      <c r="L546" s="76">
        <v>2</v>
      </c>
      <c r="M546" s="14"/>
      <c r="N546" s="15"/>
      <c r="O546" s="256">
        <v>2</v>
      </c>
      <c r="P546" s="257" t="s">
        <v>207</v>
      </c>
      <c r="Q546" s="146"/>
      <c r="R546" s="146"/>
      <c r="S546" s="78">
        <v>2</v>
      </c>
      <c r="T546" s="48">
        <v>24000</v>
      </c>
      <c r="U546" s="23"/>
      <c r="V546" s="24"/>
      <c r="W546" s="62" t="s">
        <v>4846</v>
      </c>
    </row>
    <row r="547" spans="1:23" ht="23.45" customHeight="1">
      <c r="A547" s="35" t="s">
        <v>136</v>
      </c>
      <c r="B547" s="35" t="s">
        <v>10946</v>
      </c>
      <c r="C547" s="35" t="s">
        <v>138</v>
      </c>
      <c r="D547" s="35" t="s">
        <v>139</v>
      </c>
      <c r="E547" s="36" t="s">
        <v>10449</v>
      </c>
      <c r="F547" s="35" t="s">
        <v>7327</v>
      </c>
      <c r="G547" s="37" t="s">
        <v>7055</v>
      </c>
      <c r="H547" s="38">
        <v>14000</v>
      </c>
      <c r="I547" s="39">
        <v>2</v>
      </c>
      <c r="J547" s="40"/>
      <c r="K547" s="41"/>
      <c r="L547" s="76">
        <v>2</v>
      </c>
      <c r="M547" s="14"/>
      <c r="N547" s="15"/>
      <c r="O547" s="256">
        <v>2</v>
      </c>
      <c r="P547" s="257" t="s">
        <v>207</v>
      </c>
      <c r="Q547" s="146"/>
      <c r="R547" s="146"/>
      <c r="S547" s="78">
        <v>2</v>
      </c>
      <c r="T547" s="48">
        <v>28000</v>
      </c>
      <c r="U547" s="23"/>
      <c r="V547" s="24"/>
      <c r="W547" s="62" t="s">
        <v>4846</v>
      </c>
    </row>
    <row r="548" spans="1:23" ht="23.45" customHeight="1">
      <c r="A548" s="35" t="s">
        <v>136</v>
      </c>
      <c r="B548" s="35" t="s">
        <v>10946</v>
      </c>
      <c r="C548" s="35" t="s">
        <v>138</v>
      </c>
      <c r="D548" s="35" t="s">
        <v>139</v>
      </c>
      <c r="E548" s="36" t="s">
        <v>7849</v>
      </c>
      <c r="F548" s="35" t="s">
        <v>7329</v>
      </c>
      <c r="G548" s="37" t="s">
        <v>7067</v>
      </c>
      <c r="H548" s="38">
        <v>12000</v>
      </c>
      <c r="I548" s="39"/>
      <c r="J548" s="40">
        <v>8</v>
      </c>
      <c r="K548" s="41"/>
      <c r="L548" s="76"/>
      <c r="M548" s="14"/>
      <c r="N548" s="15"/>
      <c r="O548" s="256">
        <v>0</v>
      </c>
      <c r="P548" s="257"/>
      <c r="Q548" s="146" t="s">
        <v>11192</v>
      </c>
      <c r="R548" s="146" t="s">
        <v>12310</v>
      </c>
      <c r="S548" s="78">
        <v>0</v>
      </c>
      <c r="T548" s="48">
        <v>0</v>
      </c>
      <c r="U548" s="23">
        <v>120000</v>
      </c>
      <c r="V548" s="24">
        <v>45883</v>
      </c>
      <c r="W548" s="62" t="s">
        <v>4846</v>
      </c>
    </row>
    <row r="549" spans="1:23" ht="23.45" customHeight="1">
      <c r="A549" s="35" t="s">
        <v>136</v>
      </c>
      <c r="B549" s="35" t="s">
        <v>10946</v>
      </c>
      <c r="C549" s="35" t="s">
        <v>138</v>
      </c>
      <c r="D549" s="35" t="s">
        <v>139</v>
      </c>
      <c r="E549" s="36" t="s">
        <v>7849</v>
      </c>
      <c r="F549" s="35" t="s">
        <v>7329</v>
      </c>
      <c r="G549" s="37" t="s">
        <v>7067</v>
      </c>
      <c r="H549" s="38">
        <v>12000</v>
      </c>
      <c r="I549" s="39"/>
      <c r="J549" s="40">
        <v>2</v>
      </c>
      <c r="K549" s="41"/>
      <c r="L549" s="76"/>
      <c r="M549" s="14">
        <v>2</v>
      </c>
      <c r="N549" s="15"/>
      <c r="O549" s="256">
        <v>2</v>
      </c>
      <c r="P549" s="257" t="s">
        <v>207</v>
      </c>
      <c r="Q549" s="146" t="s">
        <v>11192</v>
      </c>
      <c r="R549" s="146" t="s">
        <v>12310</v>
      </c>
      <c r="S549" s="78">
        <v>2</v>
      </c>
      <c r="T549" s="48">
        <v>0</v>
      </c>
      <c r="U549" s="23">
        <v>120000</v>
      </c>
      <c r="V549" s="24">
        <v>45883</v>
      </c>
      <c r="W549" s="62" t="s">
        <v>4846</v>
      </c>
    </row>
    <row r="550" spans="1:23" ht="23.45" customHeight="1">
      <c r="A550" s="35" t="s">
        <v>136</v>
      </c>
      <c r="B550" s="35" t="s">
        <v>10946</v>
      </c>
      <c r="C550" s="35" t="s">
        <v>138</v>
      </c>
      <c r="D550" s="35" t="s">
        <v>139</v>
      </c>
      <c r="E550" s="36" t="s">
        <v>7849</v>
      </c>
      <c r="F550" s="35" t="s">
        <v>7329</v>
      </c>
      <c r="G550" s="37" t="s">
        <v>7067</v>
      </c>
      <c r="H550" s="38">
        <v>12000</v>
      </c>
      <c r="I550" s="39">
        <v>7</v>
      </c>
      <c r="J550" s="40"/>
      <c r="K550" s="41"/>
      <c r="L550" s="76"/>
      <c r="M550" s="14"/>
      <c r="N550" s="15"/>
      <c r="O550" s="256">
        <v>0</v>
      </c>
      <c r="P550" s="257" t="s">
        <v>207</v>
      </c>
      <c r="Q550" s="227" t="s">
        <v>12267</v>
      </c>
      <c r="R550" s="146" t="s">
        <v>12248</v>
      </c>
      <c r="S550" s="78">
        <v>0</v>
      </c>
      <c r="T550" s="48">
        <v>84000</v>
      </c>
      <c r="U550" s="23"/>
      <c r="V550" s="24"/>
      <c r="W550" s="62" t="s">
        <v>4846</v>
      </c>
    </row>
    <row r="551" spans="1:23" ht="23.45" customHeight="1">
      <c r="A551" s="35" t="s">
        <v>136</v>
      </c>
      <c r="B551" s="35" t="s">
        <v>10946</v>
      </c>
      <c r="C551" s="35" t="s">
        <v>138</v>
      </c>
      <c r="D551" s="35" t="s">
        <v>139</v>
      </c>
      <c r="E551" s="36" t="s">
        <v>7328</v>
      </c>
      <c r="F551" s="35" t="s">
        <v>7329</v>
      </c>
      <c r="G551" s="37" t="s">
        <v>7064</v>
      </c>
      <c r="H551" s="38">
        <v>12000</v>
      </c>
      <c r="I551" s="39">
        <v>1</v>
      </c>
      <c r="J551" s="40"/>
      <c r="K551" s="41"/>
      <c r="L551" s="76"/>
      <c r="M551" s="14"/>
      <c r="N551" s="15"/>
      <c r="O551" s="256">
        <v>0</v>
      </c>
      <c r="P551" s="257" t="s">
        <v>207</v>
      </c>
      <c r="Q551" s="227" t="s">
        <v>12265</v>
      </c>
      <c r="R551" s="146" t="s">
        <v>12248</v>
      </c>
      <c r="S551" s="78">
        <v>0</v>
      </c>
      <c r="T551" s="48">
        <v>12000</v>
      </c>
      <c r="U551" s="23"/>
      <c r="V551" s="24"/>
      <c r="W551" s="62" t="s">
        <v>4846</v>
      </c>
    </row>
    <row r="552" spans="1:23" ht="23.45" customHeight="1">
      <c r="A552" s="270"/>
      <c r="B552" s="270"/>
      <c r="C552" s="270"/>
      <c r="D552" s="270"/>
      <c r="E552" s="271"/>
      <c r="F552" s="270"/>
      <c r="G552" s="272"/>
      <c r="H552" s="273"/>
      <c r="I552" s="274"/>
      <c r="J552" s="275"/>
      <c r="K552" s="276"/>
      <c r="L552" s="277"/>
      <c r="M552" s="278"/>
      <c r="N552" s="279"/>
      <c r="O552" s="256">
        <v>0</v>
      </c>
      <c r="P552" s="257" t="s">
        <v>207</v>
      </c>
      <c r="Q552" s="282"/>
      <c r="R552" s="283"/>
      <c r="S552" s="78">
        <v>0</v>
      </c>
      <c r="T552" s="49">
        <v>0</v>
      </c>
      <c r="U552" s="23"/>
      <c r="V552" s="24"/>
      <c r="W552" s="62" t="s">
        <v>207</v>
      </c>
    </row>
    <row r="553" spans="1:23" ht="23.45" customHeight="1">
      <c r="A553" s="35" t="s">
        <v>9848</v>
      </c>
      <c r="B553" s="35" t="s">
        <v>10721</v>
      </c>
      <c r="C553" s="35" t="s">
        <v>1715</v>
      </c>
      <c r="D553" s="35" t="s">
        <v>1715</v>
      </c>
      <c r="E553" s="36" t="s">
        <v>9870</v>
      </c>
      <c r="F553" s="35" t="s">
        <v>9871</v>
      </c>
      <c r="G553" s="37" t="s">
        <v>7038</v>
      </c>
      <c r="H553" s="38">
        <v>20000</v>
      </c>
      <c r="I553" s="39">
        <v>4</v>
      </c>
      <c r="J553" s="40"/>
      <c r="K553" s="41"/>
      <c r="L553" s="76"/>
      <c r="M553" s="14"/>
      <c r="N553" s="15"/>
      <c r="O553" s="256">
        <v>0</v>
      </c>
      <c r="P553" s="257" t="s">
        <v>207</v>
      </c>
      <c r="Q553" s="146" t="s">
        <v>12268</v>
      </c>
      <c r="R553" s="146"/>
      <c r="S553" s="78">
        <v>0</v>
      </c>
      <c r="T553" s="49">
        <v>0</v>
      </c>
      <c r="U553" s="23"/>
      <c r="V553" s="24"/>
      <c r="W553" s="62" t="s">
        <v>1716</v>
      </c>
    </row>
    <row r="554" spans="1:23" ht="23.45" customHeight="1">
      <c r="A554" s="35"/>
      <c r="B554" s="35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256">
        <v>0</v>
      </c>
      <c r="P554" s="257" t="s">
        <v>207</v>
      </c>
      <c r="Q554" s="146"/>
      <c r="R554" s="146"/>
      <c r="S554" s="78">
        <v>0</v>
      </c>
      <c r="T554" s="49">
        <v>0</v>
      </c>
      <c r="U554" s="23"/>
      <c r="V554" s="24"/>
      <c r="W554" s="62" t="s">
        <v>207</v>
      </c>
    </row>
    <row r="555" spans="1:23" ht="23.45" customHeight="1">
      <c r="A555" s="35" t="s">
        <v>360</v>
      </c>
      <c r="B555" s="35" t="s">
        <v>11008</v>
      </c>
      <c r="C555" s="35" t="s">
        <v>362</v>
      </c>
      <c r="D555" s="35" t="s">
        <v>363</v>
      </c>
      <c r="E555" s="36" t="s">
        <v>12143</v>
      </c>
      <c r="F555" s="35" t="s">
        <v>7701</v>
      </c>
      <c r="G555" s="37" t="s">
        <v>7152</v>
      </c>
      <c r="H555" s="38">
        <v>22000</v>
      </c>
      <c r="I555" s="39">
        <v>1</v>
      </c>
      <c r="J555" s="40"/>
      <c r="K555" s="41"/>
      <c r="L555" s="76">
        <v>1</v>
      </c>
      <c r="M555" s="14"/>
      <c r="N555" s="15"/>
      <c r="O555" s="256">
        <v>1</v>
      </c>
      <c r="P555" s="257" t="s">
        <v>207</v>
      </c>
      <c r="Q555" s="146"/>
      <c r="R555" s="146"/>
      <c r="S555" s="78">
        <v>1</v>
      </c>
      <c r="T555" s="48">
        <v>22000</v>
      </c>
      <c r="U555" s="23"/>
      <c r="V555" s="24"/>
      <c r="W555" s="62" t="s">
        <v>4851</v>
      </c>
    </row>
    <row r="556" spans="1:23" ht="23.45" customHeight="1">
      <c r="A556" s="35" t="s">
        <v>360</v>
      </c>
      <c r="B556" s="35" t="s">
        <v>11008</v>
      </c>
      <c r="C556" s="35" t="s">
        <v>362</v>
      </c>
      <c r="D556" s="35" t="s">
        <v>363</v>
      </c>
      <c r="E556" s="36" t="s">
        <v>7334</v>
      </c>
      <c r="F556" s="35" t="s">
        <v>7333</v>
      </c>
      <c r="G556" s="37" t="s">
        <v>7104</v>
      </c>
      <c r="H556" s="38">
        <v>16000</v>
      </c>
      <c r="I556" s="39">
        <v>20</v>
      </c>
      <c r="J556" s="40"/>
      <c r="K556" s="41"/>
      <c r="L556" s="76">
        <v>6</v>
      </c>
      <c r="M556" s="14"/>
      <c r="N556" s="15"/>
      <c r="O556" s="256">
        <v>6</v>
      </c>
      <c r="P556" s="257" t="s">
        <v>207</v>
      </c>
      <c r="Q556" s="146" t="s">
        <v>12269</v>
      </c>
      <c r="R556" s="146"/>
      <c r="S556" s="78">
        <v>6</v>
      </c>
      <c r="T556" s="48">
        <v>96000</v>
      </c>
      <c r="U556" s="23"/>
      <c r="V556" s="24"/>
      <c r="W556" s="62" t="s">
        <v>4851</v>
      </c>
    </row>
    <row r="557" spans="1:23" ht="23.45" customHeight="1">
      <c r="A557" s="35" t="s">
        <v>360</v>
      </c>
      <c r="B557" s="35" t="s">
        <v>11008</v>
      </c>
      <c r="C557" s="35" t="s">
        <v>362</v>
      </c>
      <c r="D557" s="35" t="s">
        <v>363</v>
      </c>
      <c r="E557" s="36" t="s">
        <v>7332</v>
      </c>
      <c r="F557" s="35" t="s">
        <v>7333</v>
      </c>
      <c r="G557" s="37" t="s">
        <v>7102</v>
      </c>
      <c r="H557" s="38">
        <v>16000</v>
      </c>
      <c r="I557" s="39">
        <v>20</v>
      </c>
      <c r="J557" s="40"/>
      <c r="K557" s="41"/>
      <c r="L557" s="76">
        <v>20</v>
      </c>
      <c r="M557" s="14"/>
      <c r="N557" s="15"/>
      <c r="O557" s="256">
        <v>20</v>
      </c>
      <c r="P557" s="257" t="s">
        <v>207</v>
      </c>
      <c r="Q557" s="146"/>
      <c r="R557" s="146"/>
      <c r="S557" s="78">
        <v>20</v>
      </c>
      <c r="T557" s="48">
        <v>320000</v>
      </c>
      <c r="U557" s="23"/>
      <c r="V557" s="24"/>
      <c r="W557" s="62" t="s">
        <v>4851</v>
      </c>
    </row>
    <row r="558" spans="1:23" ht="23.45" customHeight="1">
      <c r="A558" s="35" t="s">
        <v>360</v>
      </c>
      <c r="B558" s="35" t="s">
        <v>11008</v>
      </c>
      <c r="C558" s="35" t="s">
        <v>362</v>
      </c>
      <c r="D558" s="35" t="s">
        <v>363</v>
      </c>
      <c r="E558" s="36" t="s">
        <v>11347</v>
      </c>
      <c r="F558" s="35" t="s">
        <v>7339</v>
      </c>
      <c r="G558" s="37" t="s">
        <v>7106</v>
      </c>
      <c r="H558" s="38">
        <v>14000</v>
      </c>
      <c r="I558" s="39">
        <v>1</v>
      </c>
      <c r="J558" s="40"/>
      <c r="K558" s="41"/>
      <c r="L558" s="76">
        <v>1</v>
      </c>
      <c r="M558" s="14"/>
      <c r="N558" s="15"/>
      <c r="O558" s="256">
        <v>1</v>
      </c>
      <c r="P558" s="257" t="s">
        <v>207</v>
      </c>
      <c r="Q558" s="146"/>
      <c r="R558" s="146"/>
      <c r="S558" s="78">
        <v>1</v>
      </c>
      <c r="T558" s="48">
        <v>14000</v>
      </c>
      <c r="U558" s="23"/>
      <c r="V558" s="24"/>
      <c r="W558" s="62" t="s">
        <v>4851</v>
      </c>
    </row>
    <row r="559" spans="1:23" ht="23.45" customHeight="1">
      <c r="A559" s="35" t="s">
        <v>360</v>
      </c>
      <c r="B559" s="35" t="s">
        <v>11008</v>
      </c>
      <c r="C559" s="35" t="s">
        <v>362</v>
      </c>
      <c r="D559" s="35" t="s">
        <v>363</v>
      </c>
      <c r="E559" s="36" t="s">
        <v>7340</v>
      </c>
      <c r="F559" s="35" t="s">
        <v>7339</v>
      </c>
      <c r="G559" s="37" t="s">
        <v>7031</v>
      </c>
      <c r="H559" s="38">
        <v>14000</v>
      </c>
      <c r="I559" s="39">
        <v>1</v>
      </c>
      <c r="J559" s="40"/>
      <c r="K559" s="41"/>
      <c r="L559" s="76">
        <v>1</v>
      </c>
      <c r="M559" s="14"/>
      <c r="N559" s="15"/>
      <c r="O559" s="256">
        <v>1</v>
      </c>
      <c r="P559" s="257" t="s">
        <v>207</v>
      </c>
      <c r="Q559" s="146"/>
      <c r="R559" s="146"/>
      <c r="S559" s="78">
        <v>1</v>
      </c>
      <c r="T559" s="48">
        <v>14000</v>
      </c>
      <c r="U559" s="23"/>
      <c r="V559" s="24"/>
      <c r="W559" s="62" t="s">
        <v>4851</v>
      </c>
    </row>
    <row r="560" spans="1:23" ht="23.45" customHeight="1">
      <c r="A560" s="35" t="s">
        <v>360</v>
      </c>
      <c r="B560" s="35" t="s">
        <v>11008</v>
      </c>
      <c r="C560" s="35" t="s">
        <v>362</v>
      </c>
      <c r="D560" s="35" t="s">
        <v>363</v>
      </c>
      <c r="E560" s="36" t="s">
        <v>12144</v>
      </c>
      <c r="F560" s="35" t="s">
        <v>7339</v>
      </c>
      <c r="G560" s="37" t="s">
        <v>7851</v>
      </c>
      <c r="H560" s="38">
        <v>14000</v>
      </c>
      <c r="I560" s="39">
        <v>1</v>
      </c>
      <c r="J560" s="40"/>
      <c r="K560" s="41"/>
      <c r="L560" s="76">
        <v>1</v>
      </c>
      <c r="M560" s="14"/>
      <c r="N560" s="15"/>
      <c r="O560" s="256">
        <v>1</v>
      </c>
      <c r="P560" s="257" t="s">
        <v>207</v>
      </c>
      <c r="Q560" s="146"/>
      <c r="R560" s="146"/>
      <c r="S560" s="78">
        <v>1</v>
      </c>
      <c r="T560" s="48">
        <v>14000</v>
      </c>
      <c r="U560" s="23"/>
      <c r="V560" s="24"/>
      <c r="W560" s="62" t="s">
        <v>4851</v>
      </c>
    </row>
    <row r="561" spans="1:23" ht="23.45" customHeight="1">
      <c r="A561" s="35" t="s">
        <v>360</v>
      </c>
      <c r="B561" s="35" t="s">
        <v>11008</v>
      </c>
      <c r="C561" s="35" t="s">
        <v>362</v>
      </c>
      <c r="D561" s="35" t="s">
        <v>363</v>
      </c>
      <c r="E561" s="36" t="s">
        <v>7854</v>
      </c>
      <c r="F561" s="35" t="s">
        <v>7704</v>
      </c>
      <c r="G561" s="37" t="s">
        <v>7855</v>
      </c>
      <c r="H561" s="38">
        <v>9500</v>
      </c>
      <c r="I561" s="39"/>
      <c r="J561" s="40">
        <v>5</v>
      </c>
      <c r="K561" s="41"/>
      <c r="L561" s="76"/>
      <c r="M561" s="14"/>
      <c r="N561" s="15"/>
      <c r="O561" s="256">
        <v>0</v>
      </c>
      <c r="P561" s="257" t="s">
        <v>207</v>
      </c>
      <c r="Q561" s="146" t="s">
        <v>12268</v>
      </c>
      <c r="R561" s="146" t="s">
        <v>143</v>
      </c>
      <c r="S561" s="78">
        <v>0</v>
      </c>
      <c r="T561" s="48">
        <v>0</v>
      </c>
      <c r="U561" s="23">
        <v>47500</v>
      </c>
      <c r="V561" s="24">
        <v>45882</v>
      </c>
      <c r="W561" s="62" t="s">
        <v>4851</v>
      </c>
    </row>
    <row r="562" spans="1:23" ht="23.45" customHeight="1">
      <c r="A562" s="35" t="s">
        <v>360</v>
      </c>
      <c r="B562" s="35" t="s">
        <v>11008</v>
      </c>
      <c r="C562" s="35" t="s">
        <v>362</v>
      </c>
      <c r="D562" s="35" t="s">
        <v>363</v>
      </c>
      <c r="E562" s="36" t="s">
        <v>7854</v>
      </c>
      <c r="F562" s="35" t="s">
        <v>7704</v>
      </c>
      <c r="G562" s="37" t="s">
        <v>7855</v>
      </c>
      <c r="H562" s="38">
        <v>9500</v>
      </c>
      <c r="I562" s="39"/>
      <c r="J562" s="40">
        <v>10</v>
      </c>
      <c r="K562" s="41"/>
      <c r="L562" s="76"/>
      <c r="M562" s="14"/>
      <c r="N562" s="15"/>
      <c r="O562" s="256">
        <v>0</v>
      </c>
      <c r="P562" s="257" t="s">
        <v>207</v>
      </c>
      <c r="Q562" s="146"/>
      <c r="R562" s="146" t="s">
        <v>84</v>
      </c>
      <c r="S562" s="78">
        <v>0</v>
      </c>
      <c r="T562" s="48">
        <v>0</v>
      </c>
      <c r="U562" s="23">
        <v>95000</v>
      </c>
      <c r="V562" s="24">
        <v>45881</v>
      </c>
      <c r="W562" s="62" t="s">
        <v>4851</v>
      </c>
    </row>
    <row r="563" spans="1:23" ht="23.45" customHeight="1">
      <c r="A563" s="35" t="s">
        <v>360</v>
      </c>
      <c r="B563" s="35" t="s">
        <v>11008</v>
      </c>
      <c r="C563" s="35" t="s">
        <v>362</v>
      </c>
      <c r="D563" s="35" t="s">
        <v>363</v>
      </c>
      <c r="E563" s="36" t="s">
        <v>7854</v>
      </c>
      <c r="F563" s="35" t="s">
        <v>7704</v>
      </c>
      <c r="G563" s="37" t="s">
        <v>7855</v>
      </c>
      <c r="H563" s="38">
        <v>9500</v>
      </c>
      <c r="I563" s="39">
        <v>5</v>
      </c>
      <c r="J563" s="40"/>
      <c r="K563" s="41"/>
      <c r="L563" s="76"/>
      <c r="M563" s="14"/>
      <c r="N563" s="15"/>
      <c r="O563" s="256">
        <v>0</v>
      </c>
      <c r="P563" s="257" t="s">
        <v>207</v>
      </c>
      <c r="Q563" s="227" t="s">
        <v>12270</v>
      </c>
      <c r="R563" s="146" t="s">
        <v>12227</v>
      </c>
      <c r="S563" s="78">
        <v>0</v>
      </c>
      <c r="T563" s="48">
        <v>47500</v>
      </c>
      <c r="U563" s="23"/>
      <c r="V563" s="24"/>
      <c r="W563" s="62" t="s">
        <v>4851</v>
      </c>
    </row>
    <row r="564" spans="1:23" ht="23.45" customHeight="1">
      <c r="A564" s="35" t="s">
        <v>360</v>
      </c>
      <c r="B564" s="35" t="s">
        <v>11008</v>
      </c>
      <c r="C564" s="35" t="s">
        <v>362</v>
      </c>
      <c r="D564" s="35" t="s">
        <v>363</v>
      </c>
      <c r="E564" s="36" t="s">
        <v>7703</v>
      </c>
      <c r="F564" s="35" t="s">
        <v>7704</v>
      </c>
      <c r="G564" s="37" t="s">
        <v>7609</v>
      </c>
      <c r="H564" s="38">
        <v>9500</v>
      </c>
      <c r="I564" s="39"/>
      <c r="J564" s="40">
        <v>5</v>
      </c>
      <c r="K564" s="41"/>
      <c r="L564" s="76"/>
      <c r="M564" s="14"/>
      <c r="N564" s="15"/>
      <c r="O564" s="256">
        <v>0</v>
      </c>
      <c r="P564" s="257" t="s">
        <v>207</v>
      </c>
      <c r="Q564" s="146" t="s">
        <v>12268</v>
      </c>
      <c r="R564" s="146" t="s">
        <v>143</v>
      </c>
      <c r="S564" s="78">
        <v>0</v>
      </c>
      <c r="T564" s="48">
        <v>0</v>
      </c>
      <c r="U564" s="23">
        <v>47500</v>
      </c>
      <c r="V564" s="24">
        <v>45882</v>
      </c>
      <c r="W564" s="62" t="s">
        <v>4851</v>
      </c>
    </row>
    <row r="565" spans="1:23" ht="23.45" customHeight="1">
      <c r="A565" s="35" t="s">
        <v>360</v>
      </c>
      <c r="B565" s="35" t="s">
        <v>11008</v>
      </c>
      <c r="C565" s="35" t="s">
        <v>362</v>
      </c>
      <c r="D565" s="35" t="s">
        <v>363</v>
      </c>
      <c r="E565" s="36" t="s">
        <v>7703</v>
      </c>
      <c r="F565" s="35" t="s">
        <v>7704</v>
      </c>
      <c r="G565" s="37" t="s">
        <v>7609</v>
      </c>
      <c r="H565" s="38">
        <v>9500</v>
      </c>
      <c r="I565" s="39">
        <v>15</v>
      </c>
      <c r="J565" s="40"/>
      <c r="K565" s="41"/>
      <c r="L565" s="76"/>
      <c r="M565" s="14"/>
      <c r="N565" s="15"/>
      <c r="O565" s="256">
        <v>0</v>
      </c>
      <c r="P565" s="257" t="s">
        <v>207</v>
      </c>
      <c r="Q565" s="227" t="s">
        <v>12271</v>
      </c>
      <c r="R565" s="146" t="s">
        <v>12228</v>
      </c>
      <c r="S565" s="78">
        <v>0</v>
      </c>
      <c r="T565" s="48">
        <v>142500</v>
      </c>
      <c r="U565" s="23"/>
      <c r="V565" s="24"/>
      <c r="W565" s="62" t="s">
        <v>4851</v>
      </c>
    </row>
    <row r="566" spans="1:23" ht="23.45" customHeight="1">
      <c r="A566" s="35" t="s">
        <v>360</v>
      </c>
      <c r="B566" s="35" t="s">
        <v>11008</v>
      </c>
      <c r="C566" s="35" t="s">
        <v>362</v>
      </c>
      <c r="D566" s="35" t="s">
        <v>363</v>
      </c>
      <c r="E566" s="36" t="s">
        <v>7705</v>
      </c>
      <c r="F566" s="35" t="s">
        <v>7704</v>
      </c>
      <c r="G566" s="37" t="s">
        <v>7706</v>
      </c>
      <c r="H566" s="38">
        <v>9500</v>
      </c>
      <c r="I566" s="39"/>
      <c r="J566" s="40">
        <v>20</v>
      </c>
      <c r="K566" s="41"/>
      <c r="L566" s="76"/>
      <c r="M566" s="14"/>
      <c r="N566" s="15"/>
      <c r="O566" s="256">
        <v>0</v>
      </c>
      <c r="P566" s="257" t="s">
        <v>207</v>
      </c>
      <c r="Q566" s="146" t="s">
        <v>12268</v>
      </c>
      <c r="R566" s="146" t="s">
        <v>97</v>
      </c>
      <c r="S566" s="78">
        <v>0</v>
      </c>
      <c r="T566" s="48">
        <v>0</v>
      </c>
      <c r="U566" s="23">
        <v>190000</v>
      </c>
      <c r="V566" s="24">
        <v>45881</v>
      </c>
      <c r="W566" s="62" t="s">
        <v>4851</v>
      </c>
    </row>
    <row r="567" spans="1:23" ht="23.45" customHeight="1">
      <c r="A567" s="16" t="s">
        <v>5101</v>
      </c>
      <c r="B567" s="16" t="s">
        <v>11008</v>
      </c>
      <c r="C567" s="16" t="s">
        <v>362</v>
      </c>
      <c r="D567" s="16" t="s">
        <v>363</v>
      </c>
      <c r="E567" s="25" t="s">
        <v>11479</v>
      </c>
      <c r="F567" s="16" t="s">
        <v>6999</v>
      </c>
      <c r="G567" s="26" t="s">
        <v>4813</v>
      </c>
      <c r="H567" s="27">
        <v>16000</v>
      </c>
      <c r="I567" s="28"/>
      <c r="J567" s="29"/>
      <c r="K567" s="84">
        <v>1</v>
      </c>
      <c r="L567" s="77"/>
      <c r="M567" s="10"/>
      <c r="N567" s="11"/>
      <c r="O567" s="256">
        <v>0</v>
      </c>
      <c r="P567" s="257" t="s">
        <v>207</v>
      </c>
      <c r="Q567" s="231" t="s">
        <v>52</v>
      </c>
      <c r="R567" s="147" t="s">
        <v>11523</v>
      </c>
      <c r="S567" s="78">
        <v>0</v>
      </c>
      <c r="T567" s="48">
        <v>-16000</v>
      </c>
      <c r="U567" s="23"/>
      <c r="V567" s="24"/>
      <c r="W567" s="62" t="s">
        <v>4851</v>
      </c>
    </row>
    <row r="568" spans="1:23" ht="23.45" customHeight="1">
      <c r="A568" s="16" t="s">
        <v>5101</v>
      </c>
      <c r="B568" s="16" t="s">
        <v>11008</v>
      </c>
      <c r="C568" s="16" t="s">
        <v>362</v>
      </c>
      <c r="D568" s="16" t="s">
        <v>363</v>
      </c>
      <c r="E568" s="25" t="s">
        <v>7000</v>
      </c>
      <c r="F568" s="16" t="s">
        <v>6999</v>
      </c>
      <c r="G568" s="26" t="s">
        <v>6061</v>
      </c>
      <c r="H568" s="27">
        <v>16000</v>
      </c>
      <c r="I568" s="28"/>
      <c r="J568" s="29"/>
      <c r="K568" s="84">
        <v>2</v>
      </c>
      <c r="L568" s="77"/>
      <c r="M568" s="10"/>
      <c r="N568" s="11"/>
      <c r="O568" s="256">
        <v>0</v>
      </c>
      <c r="P568" s="257" t="s">
        <v>207</v>
      </c>
      <c r="Q568" s="231" t="s">
        <v>52</v>
      </c>
      <c r="R568" s="147" t="s">
        <v>11523</v>
      </c>
      <c r="S568" s="78">
        <v>0</v>
      </c>
      <c r="T568" s="48">
        <v>-32000</v>
      </c>
      <c r="U568" s="23"/>
      <c r="V568" s="24"/>
      <c r="W568" s="62" t="s">
        <v>4851</v>
      </c>
    </row>
    <row r="569" spans="1:23" ht="23.45" customHeight="1">
      <c r="A569" s="16" t="s">
        <v>5101</v>
      </c>
      <c r="B569" s="16" t="s">
        <v>11008</v>
      </c>
      <c r="C569" s="16" t="s">
        <v>362</v>
      </c>
      <c r="D569" s="16" t="s">
        <v>363</v>
      </c>
      <c r="E569" s="25" t="s">
        <v>11479</v>
      </c>
      <c r="F569" s="16" t="s">
        <v>6999</v>
      </c>
      <c r="G569" s="26" t="s">
        <v>4813</v>
      </c>
      <c r="H569" s="27">
        <v>16000</v>
      </c>
      <c r="I569" s="28"/>
      <c r="J569" s="29"/>
      <c r="K569" s="12">
        <v>4</v>
      </c>
      <c r="L569" s="77"/>
      <c r="M569" s="10"/>
      <c r="N569" s="11"/>
      <c r="O569" s="256">
        <v>0</v>
      </c>
      <c r="P569" s="257" t="s">
        <v>207</v>
      </c>
      <c r="Q569" s="233" t="s">
        <v>36</v>
      </c>
      <c r="R569" s="147" t="s">
        <v>11767</v>
      </c>
      <c r="S569" s="78">
        <v>0</v>
      </c>
      <c r="T569" s="48">
        <v>0</v>
      </c>
      <c r="U569" s="23"/>
      <c r="V569" s="24"/>
      <c r="W569" s="62" t="s">
        <v>4851</v>
      </c>
    </row>
    <row r="570" spans="1:23" ht="23.45" customHeight="1">
      <c r="A570" s="16" t="s">
        <v>5101</v>
      </c>
      <c r="B570" s="16" t="s">
        <v>11008</v>
      </c>
      <c r="C570" s="16" t="s">
        <v>362</v>
      </c>
      <c r="D570" s="16" t="s">
        <v>363</v>
      </c>
      <c r="E570" s="25" t="s">
        <v>5301</v>
      </c>
      <c r="F570" s="16" t="s">
        <v>5302</v>
      </c>
      <c r="G570" s="26" t="s">
        <v>4756</v>
      </c>
      <c r="H570" s="27">
        <v>9500</v>
      </c>
      <c r="I570" s="28"/>
      <c r="J570" s="29"/>
      <c r="K570" s="12">
        <v>1</v>
      </c>
      <c r="L570" s="77"/>
      <c r="M570" s="10"/>
      <c r="N570" s="11"/>
      <c r="O570" s="256">
        <v>0</v>
      </c>
      <c r="P570" s="257" t="s">
        <v>207</v>
      </c>
      <c r="Q570" s="233" t="s">
        <v>36</v>
      </c>
      <c r="R570" s="147" t="s">
        <v>11757</v>
      </c>
      <c r="S570" s="78">
        <v>0</v>
      </c>
      <c r="T570" s="48">
        <v>0</v>
      </c>
      <c r="U570" s="23"/>
      <c r="V570" s="24"/>
      <c r="W570" s="62" t="s">
        <v>4851</v>
      </c>
    </row>
    <row r="571" spans="1:23" ht="23.45" customHeight="1">
      <c r="A571" s="30" t="s">
        <v>5101</v>
      </c>
      <c r="B571" s="69" t="s">
        <v>11008</v>
      </c>
      <c r="C571" s="30" t="s">
        <v>362</v>
      </c>
      <c r="D571" s="30" t="s">
        <v>363</v>
      </c>
      <c r="E571" s="31" t="s">
        <v>6718</v>
      </c>
      <c r="F571" s="30" t="s">
        <v>6056</v>
      </c>
      <c r="G571" s="32" t="s">
        <v>6915</v>
      </c>
      <c r="H571" s="33">
        <v>14000</v>
      </c>
      <c r="I571" s="39"/>
      <c r="J571" s="40"/>
      <c r="K571" s="34">
        <v>1</v>
      </c>
      <c r="L571" s="76"/>
      <c r="M571" s="14"/>
      <c r="N571" s="15"/>
      <c r="O571" s="256">
        <v>0</v>
      </c>
      <c r="P571" s="257" t="s">
        <v>207</v>
      </c>
      <c r="Q571" s="146"/>
      <c r="R571" s="217" t="s">
        <v>12366</v>
      </c>
      <c r="S571" s="78">
        <v>0</v>
      </c>
      <c r="T571" s="49">
        <v>0</v>
      </c>
      <c r="U571" s="23"/>
      <c r="V571" s="24"/>
      <c r="W571" s="62" t="s">
        <v>4851</v>
      </c>
    </row>
    <row r="572" spans="1:23" ht="23.45" customHeight="1">
      <c r="A572" s="16"/>
      <c r="B572" s="16"/>
      <c r="C572" s="16"/>
      <c r="D572" s="16"/>
      <c r="E572" s="25"/>
      <c r="F572" s="16"/>
      <c r="G572" s="26"/>
      <c r="H572" s="27"/>
      <c r="I572" s="28"/>
      <c r="J572" s="29"/>
      <c r="K572" s="12"/>
      <c r="L572" s="77"/>
      <c r="M572" s="10"/>
      <c r="N572" s="11"/>
      <c r="O572" s="256">
        <v>0</v>
      </c>
      <c r="P572" s="257" t="s">
        <v>207</v>
      </c>
      <c r="Q572" s="233"/>
      <c r="R572" s="147"/>
      <c r="S572" s="78">
        <v>0</v>
      </c>
      <c r="T572" s="49">
        <v>0</v>
      </c>
      <c r="U572" s="23"/>
      <c r="V572" s="24"/>
      <c r="W572" s="62" t="s">
        <v>207</v>
      </c>
    </row>
    <row r="573" spans="1:23" ht="23.45" customHeight="1">
      <c r="A573" s="35" t="s">
        <v>148</v>
      </c>
      <c r="B573" s="35" t="s">
        <v>10972</v>
      </c>
      <c r="C573" s="35" t="s">
        <v>150</v>
      </c>
      <c r="D573" s="35" t="s">
        <v>150</v>
      </c>
      <c r="E573" s="36" t="s">
        <v>7695</v>
      </c>
      <c r="F573" s="35" t="s">
        <v>7343</v>
      </c>
      <c r="G573" s="37" t="s">
        <v>5959</v>
      </c>
      <c r="H573" s="38">
        <v>20000</v>
      </c>
      <c r="I573" s="39"/>
      <c r="J573" s="40">
        <v>15</v>
      </c>
      <c r="K573" s="41"/>
      <c r="L573" s="76"/>
      <c r="M573" s="14"/>
      <c r="N573" s="15"/>
      <c r="O573" s="256">
        <v>0</v>
      </c>
      <c r="P573" s="257" t="s">
        <v>207</v>
      </c>
      <c r="Q573" s="146" t="s">
        <v>11233</v>
      </c>
      <c r="R573" s="146" t="s">
        <v>5193</v>
      </c>
      <c r="S573" s="78">
        <v>0</v>
      </c>
      <c r="T573" s="48">
        <v>0</v>
      </c>
      <c r="U573" s="23"/>
      <c r="V573" s="24"/>
      <c r="W573" s="62" t="s">
        <v>366</v>
      </c>
    </row>
    <row r="574" spans="1:23" ht="23.45" customHeight="1">
      <c r="A574" s="35" t="s">
        <v>148</v>
      </c>
      <c r="B574" s="35" t="s">
        <v>10972</v>
      </c>
      <c r="C574" s="35" t="s">
        <v>150</v>
      </c>
      <c r="D574" s="35" t="s">
        <v>150</v>
      </c>
      <c r="E574" s="36" t="s">
        <v>7695</v>
      </c>
      <c r="F574" s="35" t="s">
        <v>11632</v>
      </c>
      <c r="G574" s="37" t="s">
        <v>7121</v>
      </c>
      <c r="H574" s="38">
        <v>19500</v>
      </c>
      <c r="I574" s="39">
        <v>35</v>
      </c>
      <c r="J574" s="40"/>
      <c r="K574" s="41"/>
      <c r="L574" s="76"/>
      <c r="M574" s="14"/>
      <c r="N574" s="15"/>
      <c r="O574" s="256">
        <v>0</v>
      </c>
      <c r="P574" s="257" t="s">
        <v>207</v>
      </c>
      <c r="Q574" s="227" t="s">
        <v>12272</v>
      </c>
      <c r="R574" s="146" t="s">
        <v>12229</v>
      </c>
      <c r="S574" s="78">
        <v>0</v>
      </c>
      <c r="T574" s="48">
        <v>682500</v>
      </c>
      <c r="U574" s="23"/>
      <c r="V574" s="24"/>
      <c r="W574" s="62" t="s">
        <v>366</v>
      </c>
    </row>
    <row r="575" spans="1:23" ht="23.45" customHeight="1">
      <c r="A575" s="35" t="s">
        <v>148</v>
      </c>
      <c r="B575" s="35" t="s">
        <v>10972</v>
      </c>
      <c r="C575" s="35" t="s">
        <v>150</v>
      </c>
      <c r="D575" s="35" t="s">
        <v>150</v>
      </c>
      <c r="E575" s="36" t="s">
        <v>11348</v>
      </c>
      <c r="F575" s="35" t="s">
        <v>11632</v>
      </c>
      <c r="G575" s="37" t="s">
        <v>7476</v>
      </c>
      <c r="H575" s="38">
        <v>19500</v>
      </c>
      <c r="I575" s="39"/>
      <c r="J575" s="40">
        <v>2</v>
      </c>
      <c r="K575" s="41"/>
      <c r="L575" s="76"/>
      <c r="M575" s="14"/>
      <c r="N575" s="15"/>
      <c r="O575" s="256">
        <v>0</v>
      </c>
      <c r="P575" s="257" t="s">
        <v>207</v>
      </c>
      <c r="Q575" s="147"/>
      <c r="R575" s="146" t="s">
        <v>151</v>
      </c>
      <c r="S575" s="78">
        <v>0</v>
      </c>
      <c r="T575" s="48">
        <v>0</v>
      </c>
      <c r="U575" s="23">
        <v>39000</v>
      </c>
      <c r="V575" s="24">
        <v>45883</v>
      </c>
      <c r="W575" s="62" t="s">
        <v>366</v>
      </c>
    </row>
    <row r="576" spans="1:23" ht="23.45" customHeight="1">
      <c r="A576" s="35" t="s">
        <v>148</v>
      </c>
      <c r="B576" s="35" t="s">
        <v>10972</v>
      </c>
      <c r="C576" s="35" t="s">
        <v>150</v>
      </c>
      <c r="D576" s="35" t="s">
        <v>150</v>
      </c>
      <c r="E576" s="36" t="s">
        <v>11348</v>
      </c>
      <c r="F576" s="35" t="s">
        <v>11632</v>
      </c>
      <c r="G576" s="37" t="s">
        <v>7476</v>
      </c>
      <c r="H576" s="38">
        <v>19500</v>
      </c>
      <c r="I576" s="39"/>
      <c r="J576" s="40">
        <v>1</v>
      </c>
      <c r="K576" s="41"/>
      <c r="L576" s="76"/>
      <c r="M576" s="14"/>
      <c r="N576" s="15"/>
      <c r="O576" s="256">
        <v>0</v>
      </c>
      <c r="P576" s="257" t="s">
        <v>207</v>
      </c>
      <c r="Q576" s="146" t="s">
        <v>11233</v>
      </c>
      <c r="R576" s="146" t="s">
        <v>504</v>
      </c>
      <c r="S576" s="78">
        <v>0</v>
      </c>
      <c r="T576" s="48">
        <v>0</v>
      </c>
      <c r="U576" s="23">
        <v>19500</v>
      </c>
      <c r="V576" s="24">
        <v>45882</v>
      </c>
      <c r="W576" s="62" t="s">
        <v>366</v>
      </c>
    </row>
    <row r="577" spans="1:23" ht="23.45" customHeight="1">
      <c r="A577" s="35" t="s">
        <v>148</v>
      </c>
      <c r="B577" s="35" t="s">
        <v>10972</v>
      </c>
      <c r="C577" s="35" t="s">
        <v>150</v>
      </c>
      <c r="D577" s="35" t="s">
        <v>150</v>
      </c>
      <c r="E577" s="36" t="s">
        <v>11922</v>
      </c>
      <c r="F577" s="35" t="s">
        <v>11923</v>
      </c>
      <c r="G577" s="37" t="s">
        <v>7240</v>
      </c>
      <c r="H577" s="38">
        <v>22500</v>
      </c>
      <c r="I577" s="39">
        <v>7</v>
      </c>
      <c r="J577" s="40"/>
      <c r="K577" s="41"/>
      <c r="L577" s="76"/>
      <c r="M577" s="14"/>
      <c r="N577" s="15"/>
      <c r="O577" s="256">
        <v>0</v>
      </c>
      <c r="P577" s="257"/>
      <c r="Q577" s="227" t="s">
        <v>12267</v>
      </c>
      <c r="R577" s="146" t="s">
        <v>12311</v>
      </c>
      <c r="S577" s="78">
        <v>0</v>
      </c>
      <c r="T577" s="48">
        <v>157500</v>
      </c>
      <c r="U577" s="23"/>
      <c r="V577" s="24"/>
      <c r="W577" s="62" t="s">
        <v>366</v>
      </c>
    </row>
    <row r="578" spans="1:23" ht="23.45" customHeight="1">
      <c r="A578" s="35" t="s">
        <v>148</v>
      </c>
      <c r="B578" s="35" t="s">
        <v>10972</v>
      </c>
      <c r="C578" s="35" t="s">
        <v>150</v>
      </c>
      <c r="D578" s="35" t="s">
        <v>150</v>
      </c>
      <c r="E578" s="36" t="s">
        <v>11922</v>
      </c>
      <c r="F578" s="35" t="s">
        <v>11923</v>
      </c>
      <c r="G578" s="37" t="s">
        <v>7240</v>
      </c>
      <c r="H578" s="38">
        <v>22500</v>
      </c>
      <c r="I578" s="39">
        <v>10</v>
      </c>
      <c r="J578" s="40"/>
      <c r="K578" s="41"/>
      <c r="L578" s="76">
        <v>10</v>
      </c>
      <c r="M578" s="14"/>
      <c r="N578" s="15"/>
      <c r="O578" s="256">
        <v>10</v>
      </c>
      <c r="P578" s="257" t="s">
        <v>207</v>
      </c>
      <c r="Q578" s="146"/>
      <c r="R578" s="146" t="s">
        <v>12311</v>
      </c>
      <c r="S578" s="78">
        <v>10</v>
      </c>
      <c r="T578" s="48">
        <v>225000</v>
      </c>
      <c r="U578" s="23"/>
      <c r="V578" s="24"/>
      <c r="W578" s="62" t="s">
        <v>366</v>
      </c>
    </row>
    <row r="579" spans="1:23" ht="23.45" customHeight="1">
      <c r="A579" s="35" t="s">
        <v>148</v>
      </c>
      <c r="B579" s="35" t="s">
        <v>10972</v>
      </c>
      <c r="C579" s="35" t="s">
        <v>150</v>
      </c>
      <c r="D579" s="35" t="s">
        <v>150</v>
      </c>
      <c r="E579" s="36" t="s">
        <v>12145</v>
      </c>
      <c r="F579" s="35" t="s">
        <v>12146</v>
      </c>
      <c r="G579" s="37" t="s">
        <v>12102</v>
      </c>
      <c r="H579" s="38">
        <v>26000</v>
      </c>
      <c r="I579" s="39">
        <v>1</v>
      </c>
      <c r="J579" s="40"/>
      <c r="K579" s="41"/>
      <c r="L579" s="76">
        <v>1</v>
      </c>
      <c r="M579" s="14"/>
      <c r="N579" s="15"/>
      <c r="O579" s="256">
        <v>1</v>
      </c>
      <c r="P579" s="257" t="s">
        <v>207</v>
      </c>
      <c r="Q579" s="146"/>
      <c r="R579" s="146"/>
      <c r="S579" s="78">
        <v>1</v>
      </c>
      <c r="T579" s="48">
        <v>26000</v>
      </c>
      <c r="U579" s="23"/>
      <c r="V579" s="24"/>
      <c r="W579" s="62" t="s">
        <v>366</v>
      </c>
    </row>
    <row r="580" spans="1:23" ht="23.4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256">
        <v>0</v>
      </c>
      <c r="P580" s="25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45" customHeight="1">
      <c r="A581" s="35" t="s">
        <v>612</v>
      </c>
      <c r="B581" s="35" t="s">
        <v>11134</v>
      </c>
      <c r="C581" s="35" t="s">
        <v>152</v>
      </c>
      <c r="D581" s="35" t="s">
        <v>152</v>
      </c>
      <c r="E581" s="36" t="s">
        <v>7347</v>
      </c>
      <c r="F581" s="35" t="s">
        <v>7346</v>
      </c>
      <c r="G581" s="37" t="s">
        <v>7055</v>
      </c>
      <c r="H581" s="38">
        <v>28000</v>
      </c>
      <c r="I581" s="39">
        <v>1</v>
      </c>
      <c r="J581" s="40"/>
      <c r="K581" s="41"/>
      <c r="L581" s="76">
        <v>1</v>
      </c>
      <c r="M581" s="14"/>
      <c r="N581" s="15"/>
      <c r="O581" s="256">
        <v>1</v>
      </c>
      <c r="P581" s="257" t="s">
        <v>207</v>
      </c>
      <c r="Q581" s="146"/>
      <c r="R581" s="146"/>
      <c r="S581" s="78">
        <v>1</v>
      </c>
      <c r="T581" s="48">
        <v>28000</v>
      </c>
      <c r="U581" s="23"/>
      <c r="V581" s="24"/>
      <c r="W581" s="62" t="s">
        <v>612</v>
      </c>
    </row>
    <row r="582" spans="1:23" ht="23.45" customHeight="1">
      <c r="A582" s="35"/>
      <c r="B582" s="35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256">
        <v>0</v>
      </c>
      <c r="P582" s="257" t="s">
        <v>207</v>
      </c>
      <c r="Q582" s="146"/>
      <c r="R582" s="146"/>
      <c r="S582" s="78">
        <v>0</v>
      </c>
      <c r="T582" s="49">
        <v>0</v>
      </c>
      <c r="U582" s="23"/>
      <c r="V582" s="24"/>
      <c r="W582" s="62" t="s">
        <v>207</v>
      </c>
    </row>
    <row r="583" spans="1:23" ht="23.45" customHeight="1">
      <c r="A583" s="35" t="s">
        <v>6372</v>
      </c>
      <c r="B583" s="35" t="s">
        <v>10714</v>
      </c>
      <c r="C583" s="35" t="s">
        <v>154</v>
      </c>
      <c r="D583" s="35" t="s">
        <v>155</v>
      </c>
      <c r="E583" s="36" t="s">
        <v>9422</v>
      </c>
      <c r="F583" s="35" t="s">
        <v>7628</v>
      </c>
      <c r="G583" s="37" t="s">
        <v>5959</v>
      </c>
      <c r="H583" s="38">
        <v>21000</v>
      </c>
      <c r="I583" s="39"/>
      <c r="J583" s="40">
        <v>4</v>
      </c>
      <c r="K583" s="41"/>
      <c r="L583" s="76"/>
      <c r="M583" s="14">
        <v>4</v>
      </c>
      <c r="N583" s="15"/>
      <c r="O583" s="256">
        <v>4</v>
      </c>
      <c r="P583" s="257" t="s">
        <v>207</v>
      </c>
      <c r="Q583" s="147"/>
      <c r="R583" s="146" t="s">
        <v>11264</v>
      </c>
      <c r="S583" s="78">
        <v>4</v>
      </c>
      <c r="T583" s="48">
        <v>0</v>
      </c>
      <c r="U583" s="23">
        <v>84000</v>
      </c>
      <c r="V583" s="24">
        <v>45883</v>
      </c>
      <c r="W583" s="62" t="s">
        <v>5329</v>
      </c>
    </row>
    <row r="584" spans="1:23" ht="23.45" customHeight="1">
      <c r="A584" s="35" t="s">
        <v>6372</v>
      </c>
      <c r="B584" s="35" t="s">
        <v>10714</v>
      </c>
      <c r="C584" s="35" t="s">
        <v>154</v>
      </c>
      <c r="D584" s="35" t="s">
        <v>155</v>
      </c>
      <c r="E584" s="36" t="s">
        <v>9422</v>
      </c>
      <c r="F584" s="35" t="s">
        <v>7628</v>
      </c>
      <c r="G584" s="37" t="s">
        <v>5959</v>
      </c>
      <c r="H584" s="38">
        <v>21000</v>
      </c>
      <c r="I584" s="39"/>
      <c r="J584" s="40">
        <v>3</v>
      </c>
      <c r="K584" s="41"/>
      <c r="L584" s="76"/>
      <c r="M584" s="14">
        <v>3</v>
      </c>
      <c r="N584" s="15"/>
      <c r="O584" s="256">
        <v>3</v>
      </c>
      <c r="P584" s="257" t="s">
        <v>207</v>
      </c>
      <c r="Q584" s="146"/>
      <c r="R584" s="146" t="s">
        <v>144</v>
      </c>
      <c r="S584" s="78">
        <v>3</v>
      </c>
      <c r="T584" s="48">
        <v>0</v>
      </c>
      <c r="U584" s="23">
        <v>63000</v>
      </c>
      <c r="V584" s="24">
        <v>45882</v>
      </c>
      <c r="W584" s="62" t="s">
        <v>5329</v>
      </c>
    </row>
    <row r="585" spans="1:23" ht="23.45" customHeight="1">
      <c r="A585" s="35" t="s">
        <v>6372</v>
      </c>
      <c r="B585" s="35" t="s">
        <v>10714</v>
      </c>
      <c r="C585" s="35" t="s">
        <v>154</v>
      </c>
      <c r="D585" s="35" t="s">
        <v>155</v>
      </c>
      <c r="E585" s="36" t="s">
        <v>9422</v>
      </c>
      <c r="F585" s="35" t="s">
        <v>7628</v>
      </c>
      <c r="G585" s="37" t="s">
        <v>5959</v>
      </c>
      <c r="H585" s="38">
        <v>21000</v>
      </c>
      <c r="I585" s="39"/>
      <c r="J585" s="40">
        <v>1</v>
      </c>
      <c r="K585" s="41"/>
      <c r="L585" s="76"/>
      <c r="M585" s="14">
        <v>1</v>
      </c>
      <c r="N585" s="15"/>
      <c r="O585" s="256">
        <v>1</v>
      </c>
      <c r="P585" s="257" t="s">
        <v>207</v>
      </c>
      <c r="Q585" s="147"/>
      <c r="R585" s="146" t="s">
        <v>504</v>
      </c>
      <c r="S585" s="78">
        <v>1</v>
      </c>
      <c r="T585" s="48">
        <v>0</v>
      </c>
      <c r="U585" s="23">
        <v>21000</v>
      </c>
      <c r="V585" s="24">
        <v>45881</v>
      </c>
      <c r="W585" s="62" t="s">
        <v>5329</v>
      </c>
    </row>
    <row r="586" spans="1:23" ht="23.45" customHeight="1">
      <c r="A586" s="35" t="s">
        <v>6372</v>
      </c>
      <c r="B586" s="35" t="s">
        <v>10714</v>
      </c>
      <c r="C586" s="35" t="s">
        <v>154</v>
      </c>
      <c r="D586" s="35" t="s">
        <v>155</v>
      </c>
      <c r="E586" s="36" t="s">
        <v>9422</v>
      </c>
      <c r="F586" s="35" t="s">
        <v>7628</v>
      </c>
      <c r="G586" s="37" t="s">
        <v>5959</v>
      </c>
      <c r="H586" s="38">
        <v>21000</v>
      </c>
      <c r="I586" s="39">
        <v>2</v>
      </c>
      <c r="J586" s="40"/>
      <c r="K586" s="41"/>
      <c r="L586" s="76"/>
      <c r="M586" s="14"/>
      <c r="N586" s="15"/>
      <c r="O586" s="256">
        <v>0</v>
      </c>
      <c r="P586" s="257"/>
      <c r="Q586" s="227" t="s">
        <v>11187</v>
      </c>
      <c r="S586" s="78">
        <v>0</v>
      </c>
      <c r="T586" s="48">
        <v>42000</v>
      </c>
      <c r="U586" s="23"/>
      <c r="V586" s="24"/>
      <c r="W586" s="62" t="s">
        <v>5329</v>
      </c>
    </row>
    <row r="587" spans="1:23" ht="23.45" customHeight="1">
      <c r="A587" s="35" t="s">
        <v>6372</v>
      </c>
      <c r="B587" s="35" t="s">
        <v>10714</v>
      </c>
      <c r="C587" s="35" t="s">
        <v>154</v>
      </c>
      <c r="D587" s="35" t="s">
        <v>155</v>
      </c>
      <c r="E587" s="36" t="s">
        <v>9422</v>
      </c>
      <c r="F587" s="35" t="s">
        <v>7628</v>
      </c>
      <c r="G587" s="37" t="s">
        <v>5959</v>
      </c>
      <c r="H587" s="38">
        <v>21000</v>
      </c>
      <c r="I587" s="39">
        <v>5</v>
      </c>
      <c r="J587" s="40"/>
      <c r="K587" s="41"/>
      <c r="L587" s="76">
        <v>5</v>
      </c>
      <c r="M587" s="14"/>
      <c r="N587" s="15"/>
      <c r="O587" s="256">
        <v>5</v>
      </c>
      <c r="P587" s="257" t="s">
        <v>207</v>
      </c>
      <c r="Q587" s="147"/>
      <c r="R587" s="146"/>
      <c r="S587" s="78">
        <v>5</v>
      </c>
      <c r="T587" s="48">
        <v>105000</v>
      </c>
      <c r="U587" s="23"/>
      <c r="V587" s="24"/>
      <c r="W587" s="62" t="s">
        <v>5329</v>
      </c>
    </row>
    <row r="588" spans="1:23" ht="23.45" customHeight="1">
      <c r="A588" s="35" t="s">
        <v>6372</v>
      </c>
      <c r="B588" s="35" t="s">
        <v>10714</v>
      </c>
      <c r="C588" s="35" t="s">
        <v>154</v>
      </c>
      <c r="D588" s="35" t="s">
        <v>155</v>
      </c>
      <c r="E588" s="36" t="s">
        <v>7627</v>
      </c>
      <c r="F588" s="35" t="s">
        <v>7628</v>
      </c>
      <c r="G588" s="37" t="s">
        <v>7629</v>
      </c>
      <c r="H588" s="38">
        <v>21000</v>
      </c>
      <c r="I588" s="39">
        <v>3</v>
      </c>
      <c r="J588" s="40"/>
      <c r="K588" s="41"/>
      <c r="L588" s="76">
        <v>3</v>
      </c>
      <c r="M588" s="14"/>
      <c r="N588" s="15"/>
      <c r="O588" s="256">
        <v>3</v>
      </c>
      <c r="P588" s="257" t="s">
        <v>207</v>
      </c>
      <c r="Q588" s="146"/>
      <c r="R588" s="146"/>
      <c r="S588" s="78">
        <v>3</v>
      </c>
      <c r="T588" s="48">
        <v>63000</v>
      </c>
      <c r="U588" s="23"/>
      <c r="V588" s="24"/>
      <c r="W588" s="62" t="s">
        <v>5329</v>
      </c>
    </row>
    <row r="589" spans="1:23" ht="23.45" customHeight="1">
      <c r="A589" s="35" t="s">
        <v>6372</v>
      </c>
      <c r="B589" s="35" t="s">
        <v>10714</v>
      </c>
      <c r="C589" s="35" t="s">
        <v>154</v>
      </c>
      <c r="D589" s="35" t="s">
        <v>155</v>
      </c>
      <c r="E589" s="36" t="s">
        <v>11349</v>
      </c>
      <c r="F589" s="35" t="s">
        <v>10453</v>
      </c>
      <c r="G589" s="37" t="s">
        <v>7130</v>
      </c>
      <c r="H589" s="38">
        <v>13000</v>
      </c>
      <c r="I589" s="39"/>
      <c r="J589" s="40">
        <v>1</v>
      </c>
      <c r="K589" s="41"/>
      <c r="L589" s="76"/>
      <c r="M589" s="14"/>
      <c r="N589" s="15"/>
      <c r="O589" s="256">
        <v>0</v>
      </c>
      <c r="P589" s="257" t="s">
        <v>207</v>
      </c>
      <c r="Q589" s="147"/>
      <c r="R589" s="146" t="s">
        <v>504</v>
      </c>
      <c r="S589" s="78">
        <v>0</v>
      </c>
      <c r="T589" s="48">
        <v>0</v>
      </c>
      <c r="U589" s="23">
        <v>13000</v>
      </c>
      <c r="V589" s="24">
        <v>45883</v>
      </c>
      <c r="W589" s="62" t="s">
        <v>5329</v>
      </c>
    </row>
    <row r="590" spans="1:23" ht="23.45" customHeight="1">
      <c r="A590" s="35" t="s">
        <v>6372</v>
      </c>
      <c r="B590" s="35" t="s">
        <v>10714</v>
      </c>
      <c r="C590" s="35" t="s">
        <v>154</v>
      </c>
      <c r="D590" s="35" t="s">
        <v>155</v>
      </c>
      <c r="E590" s="36" t="s">
        <v>10455</v>
      </c>
      <c r="F590" s="35" t="s">
        <v>10453</v>
      </c>
      <c r="G590" s="37" t="s">
        <v>7064</v>
      </c>
      <c r="H590" s="38">
        <v>13000</v>
      </c>
      <c r="I590" s="39">
        <v>3</v>
      </c>
      <c r="J590" s="40"/>
      <c r="K590" s="41"/>
      <c r="L590" s="76">
        <v>3</v>
      </c>
      <c r="M590" s="14"/>
      <c r="N590" s="15"/>
      <c r="O590" s="256">
        <v>3</v>
      </c>
      <c r="P590" s="257" t="s">
        <v>207</v>
      </c>
      <c r="Q590" s="146"/>
      <c r="R590" s="146"/>
      <c r="S590" s="78">
        <v>3</v>
      </c>
      <c r="T590" s="48">
        <v>39000</v>
      </c>
      <c r="U590" s="23"/>
      <c r="V590" s="24"/>
      <c r="W590" s="62" t="s">
        <v>5329</v>
      </c>
    </row>
    <row r="591" spans="1:23" ht="23.45" customHeight="1">
      <c r="A591" s="35" t="s">
        <v>6372</v>
      </c>
      <c r="B591" s="35" t="s">
        <v>10714</v>
      </c>
      <c r="C591" s="35" t="s">
        <v>154</v>
      </c>
      <c r="D591" s="35" t="s">
        <v>155</v>
      </c>
      <c r="E591" s="36" t="s">
        <v>7856</v>
      </c>
      <c r="F591" s="35" t="s">
        <v>7631</v>
      </c>
      <c r="G591" s="37" t="s">
        <v>7130</v>
      </c>
      <c r="H591" s="38">
        <v>13000</v>
      </c>
      <c r="I591" s="39">
        <v>5</v>
      </c>
      <c r="J591" s="40"/>
      <c r="K591" s="41"/>
      <c r="L591" s="76"/>
      <c r="M591" s="14"/>
      <c r="N591" s="15"/>
      <c r="O591" s="256">
        <v>0</v>
      </c>
      <c r="P591" s="257" t="s">
        <v>207</v>
      </c>
      <c r="Q591" s="227" t="s">
        <v>12274</v>
      </c>
      <c r="R591" s="146" t="s">
        <v>12248</v>
      </c>
      <c r="S591" s="78">
        <v>0</v>
      </c>
      <c r="T591" s="48">
        <v>65000</v>
      </c>
      <c r="U591" s="23"/>
      <c r="V591" s="24"/>
      <c r="W591" s="62" t="s">
        <v>5329</v>
      </c>
    </row>
    <row r="592" spans="1:23" ht="23.45" customHeight="1">
      <c r="A592" s="35" t="s">
        <v>6372</v>
      </c>
      <c r="B592" s="35" t="s">
        <v>10714</v>
      </c>
      <c r="C592" s="35" t="s">
        <v>154</v>
      </c>
      <c r="D592" s="35" t="s">
        <v>155</v>
      </c>
      <c r="E592" s="36" t="s">
        <v>12006</v>
      </c>
      <c r="F592" s="35" t="s">
        <v>7631</v>
      </c>
      <c r="G592" s="37" t="s">
        <v>7064</v>
      </c>
      <c r="H592" s="38">
        <v>17000</v>
      </c>
      <c r="I592" s="39"/>
      <c r="J592" s="40"/>
      <c r="K592" s="41"/>
      <c r="L592" s="76"/>
      <c r="M592" s="14"/>
      <c r="N592" s="15"/>
      <c r="O592" s="256">
        <v>0</v>
      </c>
      <c r="P592" s="257" t="s">
        <v>207</v>
      </c>
      <c r="Q592" s="219" t="s">
        <v>12007</v>
      </c>
      <c r="R592" s="219" t="s">
        <v>12008</v>
      </c>
      <c r="S592" s="78">
        <v>0</v>
      </c>
      <c r="T592" s="48">
        <v>0</v>
      </c>
      <c r="U592" s="23"/>
      <c r="V592" s="24"/>
      <c r="W592" s="62" t="s">
        <v>5329</v>
      </c>
    </row>
    <row r="593" spans="1:23" ht="23.45" customHeight="1">
      <c r="A593" s="35" t="s">
        <v>6372</v>
      </c>
      <c r="B593" s="35" t="s">
        <v>10714</v>
      </c>
      <c r="C593" s="35" t="s">
        <v>154</v>
      </c>
      <c r="D593" s="35" t="s">
        <v>155</v>
      </c>
      <c r="E593" s="36" t="s">
        <v>7857</v>
      </c>
      <c r="F593" s="35" t="s">
        <v>7632</v>
      </c>
      <c r="G593" s="37" t="s">
        <v>5959</v>
      </c>
      <c r="H593" s="38">
        <v>13000</v>
      </c>
      <c r="I593" s="39">
        <v>1</v>
      </c>
      <c r="J593" s="40"/>
      <c r="K593" s="41"/>
      <c r="L593" s="76">
        <v>1</v>
      </c>
      <c r="M593" s="14"/>
      <c r="N593" s="15"/>
      <c r="O593" s="256">
        <v>1</v>
      </c>
      <c r="P593" s="257" t="s">
        <v>207</v>
      </c>
      <c r="Q593" s="146"/>
      <c r="R593" s="146"/>
      <c r="S593" s="78">
        <v>1</v>
      </c>
      <c r="T593" s="48">
        <v>13000</v>
      </c>
      <c r="U593" s="23"/>
      <c r="V593" s="24"/>
      <c r="W593" s="62" t="s">
        <v>5329</v>
      </c>
    </row>
    <row r="594" spans="1:23" ht="23.45" customHeight="1">
      <c r="A594" s="35" t="s">
        <v>6372</v>
      </c>
      <c r="B594" s="35" t="s">
        <v>10714</v>
      </c>
      <c r="C594" s="35" t="s">
        <v>154</v>
      </c>
      <c r="D594" s="35" t="s">
        <v>155</v>
      </c>
      <c r="E594" s="36" t="s">
        <v>11633</v>
      </c>
      <c r="F594" s="35" t="s">
        <v>7632</v>
      </c>
      <c r="G594" s="37" t="s">
        <v>7064</v>
      </c>
      <c r="H594" s="38">
        <v>13000</v>
      </c>
      <c r="I594" s="39"/>
      <c r="J594" s="40">
        <v>4</v>
      </c>
      <c r="K594" s="41"/>
      <c r="L594" s="76"/>
      <c r="M594" s="14">
        <v>4</v>
      </c>
      <c r="N594" s="15"/>
      <c r="O594" s="256">
        <v>4</v>
      </c>
      <c r="P594" s="257" t="s">
        <v>207</v>
      </c>
      <c r="Q594" s="147"/>
      <c r="R594" s="146" t="s">
        <v>11264</v>
      </c>
      <c r="S594" s="78">
        <v>4</v>
      </c>
      <c r="T594" s="48">
        <v>0</v>
      </c>
      <c r="U594" s="23">
        <v>52000</v>
      </c>
      <c r="V594" s="24">
        <v>45883</v>
      </c>
      <c r="W594" s="62" t="s">
        <v>5329</v>
      </c>
    </row>
    <row r="595" spans="1:23" ht="23.45" customHeight="1">
      <c r="A595" s="35" t="s">
        <v>6372</v>
      </c>
      <c r="B595" s="35" t="s">
        <v>10714</v>
      </c>
      <c r="C595" s="35" t="s">
        <v>154</v>
      </c>
      <c r="D595" s="35" t="s">
        <v>155</v>
      </c>
      <c r="E595" s="36" t="s">
        <v>11633</v>
      </c>
      <c r="F595" s="35" t="s">
        <v>7632</v>
      </c>
      <c r="G595" s="37" t="s">
        <v>7064</v>
      </c>
      <c r="H595" s="38">
        <v>13000</v>
      </c>
      <c r="I595" s="39"/>
      <c r="J595" s="40">
        <v>1</v>
      </c>
      <c r="K595" s="41"/>
      <c r="L595" s="76"/>
      <c r="M595" s="14">
        <v>1</v>
      </c>
      <c r="N595" s="15"/>
      <c r="O595" s="256">
        <v>1</v>
      </c>
      <c r="P595" s="257" t="s">
        <v>207</v>
      </c>
      <c r="Q595" s="147"/>
      <c r="R595" s="146" t="s">
        <v>504</v>
      </c>
      <c r="S595" s="78">
        <v>1</v>
      </c>
      <c r="T595" s="48">
        <v>0</v>
      </c>
      <c r="U595" s="23">
        <v>13000</v>
      </c>
      <c r="V595" s="24">
        <v>45882</v>
      </c>
      <c r="W595" s="62" t="s">
        <v>5329</v>
      </c>
    </row>
    <row r="596" spans="1:23" ht="23.45" customHeight="1">
      <c r="A596" s="35" t="s">
        <v>6372</v>
      </c>
      <c r="B596" s="35" t="s">
        <v>10714</v>
      </c>
      <c r="C596" s="35" t="s">
        <v>154</v>
      </c>
      <c r="D596" s="35" t="s">
        <v>155</v>
      </c>
      <c r="E596" s="36" t="s">
        <v>9800</v>
      </c>
      <c r="F596" s="35" t="s">
        <v>9736</v>
      </c>
      <c r="G596" s="37" t="s">
        <v>7067</v>
      </c>
      <c r="H596" s="38">
        <v>25000</v>
      </c>
      <c r="I596" s="39">
        <v>4</v>
      </c>
      <c r="J596" s="40"/>
      <c r="K596" s="41"/>
      <c r="L596" s="76">
        <v>4</v>
      </c>
      <c r="M596" s="14"/>
      <c r="N596" s="15"/>
      <c r="O596" s="256">
        <v>4</v>
      </c>
      <c r="P596" s="257" t="s">
        <v>207</v>
      </c>
      <c r="Q596" s="146"/>
      <c r="R596" s="146"/>
      <c r="S596" s="78">
        <v>4</v>
      </c>
      <c r="T596" s="48">
        <v>100000</v>
      </c>
      <c r="U596" s="23"/>
      <c r="V596" s="24"/>
      <c r="W596" s="62" t="s">
        <v>5329</v>
      </c>
    </row>
    <row r="597" spans="1:23" ht="23.45" customHeight="1">
      <c r="A597" s="35" t="s">
        <v>6372</v>
      </c>
      <c r="B597" s="35" t="s">
        <v>10714</v>
      </c>
      <c r="C597" s="35" t="s">
        <v>154</v>
      </c>
      <c r="D597" s="35" t="s">
        <v>155</v>
      </c>
      <c r="E597" s="36" t="s">
        <v>9527</v>
      </c>
      <c r="F597" s="35" t="s">
        <v>7348</v>
      </c>
      <c r="G597" s="37" t="s">
        <v>5959</v>
      </c>
      <c r="H597" s="38">
        <v>19000</v>
      </c>
      <c r="I597" s="39"/>
      <c r="J597" s="40">
        <v>1</v>
      </c>
      <c r="K597" s="41"/>
      <c r="L597" s="76"/>
      <c r="M597" s="14">
        <v>2</v>
      </c>
      <c r="N597" s="15"/>
      <c r="O597" s="256">
        <v>2</v>
      </c>
      <c r="P597" s="257" t="s">
        <v>207</v>
      </c>
      <c r="Q597" s="147" t="s">
        <v>12273</v>
      </c>
      <c r="R597" s="146" t="s">
        <v>504</v>
      </c>
      <c r="S597" s="78">
        <v>2</v>
      </c>
      <c r="T597" s="48">
        <v>0</v>
      </c>
      <c r="U597" s="23">
        <v>19000</v>
      </c>
      <c r="V597" s="24">
        <v>45880</v>
      </c>
      <c r="W597" s="62" t="s">
        <v>5329</v>
      </c>
    </row>
    <row r="598" spans="1:23" ht="23.45" customHeight="1">
      <c r="A598" s="35" t="s">
        <v>6372</v>
      </c>
      <c r="B598" s="35" t="s">
        <v>10714</v>
      </c>
      <c r="C598" s="35" t="s">
        <v>154</v>
      </c>
      <c r="D598" s="35" t="s">
        <v>155</v>
      </c>
      <c r="E598" s="36" t="s">
        <v>9527</v>
      </c>
      <c r="F598" s="35" t="s">
        <v>7348</v>
      </c>
      <c r="G598" s="37" t="s">
        <v>5959</v>
      </c>
      <c r="H598" s="38">
        <v>19000</v>
      </c>
      <c r="I598" s="39">
        <v>1</v>
      </c>
      <c r="J598" s="40"/>
      <c r="K598" s="41"/>
      <c r="L598" s="76">
        <v>1</v>
      </c>
      <c r="M598" s="14"/>
      <c r="N598" s="15"/>
      <c r="O598" s="256">
        <v>1</v>
      </c>
      <c r="P598" s="257" t="s">
        <v>207</v>
      </c>
      <c r="Q598" s="146"/>
      <c r="R598" s="146" t="s">
        <v>10544</v>
      </c>
      <c r="S598" s="78">
        <v>1</v>
      </c>
      <c r="T598" s="48">
        <v>19000</v>
      </c>
      <c r="U598" s="23"/>
      <c r="V598" s="24"/>
      <c r="W598" s="62" t="s">
        <v>5329</v>
      </c>
    </row>
    <row r="599" spans="1:23" ht="23.45" customHeight="1">
      <c r="A599" s="16" t="s">
        <v>6816</v>
      </c>
      <c r="B599" s="16" t="s">
        <v>10714</v>
      </c>
      <c r="C599" s="16" t="s">
        <v>154</v>
      </c>
      <c r="D599" s="16" t="s">
        <v>155</v>
      </c>
      <c r="E599" s="25" t="s">
        <v>6375</v>
      </c>
      <c r="F599" s="16" t="s">
        <v>6374</v>
      </c>
      <c r="G599" s="26" t="s">
        <v>130</v>
      </c>
      <c r="H599" s="27">
        <v>17000</v>
      </c>
      <c r="I599" s="28"/>
      <c r="J599" s="29"/>
      <c r="K599" s="12">
        <v>1</v>
      </c>
      <c r="L599" s="77"/>
      <c r="M599" s="10"/>
      <c r="N599" s="11"/>
      <c r="O599" s="256">
        <v>0</v>
      </c>
      <c r="P599" s="257" t="s">
        <v>207</v>
      </c>
      <c r="Q599" s="233" t="s">
        <v>12248</v>
      </c>
      <c r="R599" s="147" t="s">
        <v>11762</v>
      </c>
      <c r="S599" s="78">
        <v>0</v>
      </c>
      <c r="T599" s="48">
        <v>0</v>
      </c>
      <c r="U599" s="23"/>
      <c r="V599" s="24"/>
      <c r="W599" s="62" t="s">
        <v>5329</v>
      </c>
    </row>
    <row r="600" spans="1:23" ht="23.45" customHeight="1">
      <c r="A600" s="16" t="s">
        <v>6816</v>
      </c>
      <c r="B600" s="16" t="s">
        <v>10714</v>
      </c>
      <c r="C600" s="16" t="s">
        <v>154</v>
      </c>
      <c r="D600" s="16" t="s">
        <v>155</v>
      </c>
      <c r="E600" s="25" t="s">
        <v>11484</v>
      </c>
      <c r="F600" s="16" t="s">
        <v>6672</v>
      </c>
      <c r="G600" s="26" t="s">
        <v>60</v>
      </c>
      <c r="H600" s="27">
        <v>19000</v>
      </c>
      <c r="I600" s="28"/>
      <c r="J600" s="29"/>
      <c r="K600" s="12">
        <v>1</v>
      </c>
      <c r="L600" s="77"/>
      <c r="M600" s="10"/>
      <c r="N600" s="11">
        <v>1</v>
      </c>
      <c r="O600" s="256">
        <v>1</v>
      </c>
      <c r="P600" s="257" t="s">
        <v>207</v>
      </c>
      <c r="Q600" s="233"/>
      <c r="R600" s="147" t="s">
        <v>11523</v>
      </c>
      <c r="S600" s="78">
        <v>1</v>
      </c>
      <c r="T600" s="48">
        <v>0</v>
      </c>
      <c r="U600" s="23"/>
      <c r="V600" s="24"/>
      <c r="W600" s="62" t="s">
        <v>5329</v>
      </c>
    </row>
    <row r="601" spans="1:23" ht="23.45" customHeight="1">
      <c r="A601" s="16" t="s">
        <v>6816</v>
      </c>
      <c r="B601" s="16" t="s">
        <v>10714</v>
      </c>
      <c r="C601" s="16" t="s">
        <v>154</v>
      </c>
      <c r="D601" s="16" t="s">
        <v>155</v>
      </c>
      <c r="E601" s="25" t="s">
        <v>6375</v>
      </c>
      <c r="F601" s="16" t="s">
        <v>6374</v>
      </c>
      <c r="G601" s="26" t="s">
        <v>130</v>
      </c>
      <c r="H601" s="27">
        <v>17000</v>
      </c>
      <c r="I601" s="28"/>
      <c r="J601" s="29"/>
      <c r="K601" s="12">
        <v>1</v>
      </c>
      <c r="L601" s="77"/>
      <c r="M601" s="10"/>
      <c r="N601" s="11"/>
      <c r="O601" s="288">
        <v>0</v>
      </c>
      <c r="P601" s="289" t="s">
        <v>207</v>
      </c>
      <c r="Q601" s="233"/>
      <c r="R601" s="147" t="s">
        <v>12033</v>
      </c>
      <c r="S601" s="78">
        <v>0</v>
      </c>
      <c r="T601" s="48">
        <v>0</v>
      </c>
      <c r="U601" s="23"/>
      <c r="V601" s="24"/>
      <c r="W601" s="62" t="s">
        <v>5329</v>
      </c>
    </row>
    <row r="602" spans="1:23" ht="23.45" customHeight="1">
      <c r="A602" s="16" t="s">
        <v>6816</v>
      </c>
      <c r="B602" s="16" t="s">
        <v>10714</v>
      </c>
      <c r="C602" s="16" t="s">
        <v>154</v>
      </c>
      <c r="D602" s="16" t="s">
        <v>155</v>
      </c>
      <c r="E602" s="25" t="s">
        <v>6375</v>
      </c>
      <c r="F602" s="16" t="s">
        <v>6374</v>
      </c>
      <c r="G602" s="26" t="s">
        <v>130</v>
      </c>
      <c r="H602" s="27">
        <v>17000</v>
      </c>
      <c r="I602" s="28"/>
      <c r="J602" s="29"/>
      <c r="K602" s="12">
        <v>1</v>
      </c>
      <c r="L602" s="77"/>
      <c r="M602" s="10"/>
      <c r="N602" s="11"/>
      <c r="O602" s="288">
        <v>0</v>
      </c>
      <c r="P602" s="289" t="s">
        <v>207</v>
      </c>
      <c r="Q602" s="233"/>
      <c r="R602" s="147" t="s">
        <v>12033</v>
      </c>
      <c r="S602" s="78">
        <v>0</v>
      </c>
      <c r="T602" s="48">
        <v>0</v>
      </c>
      <c r="U602" s="23"/>
      <c r="V602" s="24"/>
      <c r="W602" s="62" t="s">
        <v>5329</v>
      </c>
    </row>
    <row r="603" spans="1:23" ht="23.45" customHeight="1">
      <c r="A603" s="30" t="s">
        <v>6816</v>
      </c>
      <c r="B603" s="69" t="s">
        <v>10714</v>
      </c>
      <c r="C603" s="30" t="s">
        <v>154</v>
      </c>
      <c r="D603" s="30" t="s">
        <v>155</v>
      </c>
      <c r="E603" s="31" t="s">
        <v>12322</v>
      </c>
      <c r="F603" s="30" t="s">
        <v>9483</v>
      </c>
      <c r="G603" s="32" t="s">
        <v>131</v>
      </c>
      <c r="H603" s="33">
        <v>17000</v>
      </c>
      <c r="I603" s="39"/>
      <c r="J603" s="40"/>
      <c r="K603" s="34">
        <v>1</v>
      </c>
      <c r="L603" s="76"/>
      <c r="M603" s="14"/>
      <c r="N603" s="15"/>
      <c r="O603" s="256">
        <v>0</v>
      </c>
      <c r="P603" s="257" t="s">
        <v>207</v>
      </c>
      <c r="Q603" s="146"/>
      <c r="R603" s="217" t="s">
        <v>12357</v>
      </c>
      <c r="S603" s="78">
        <v>0</v>
      </c>
      <c r="T603" s="49">
        <v>0</v>
      </c>
      <c r="U603" s="23"/>
      <c r="V603" s="24"/>
      <c r="W603" s="62" t="s">
        <v>5329</v>
      </c>
    </row>
    <row r="604" spans="1:23" ht="23.45" customHeight="1">
      <c r="A604" s="30" t="s">
        <v>6816</v>
      </c>
      <c r="B604" s="69" t="s">
        <v>10714</v>
      </c>
      <c r="C604" s="30" t="s">
        <v>154</v>
      </c>
      <c r="D604" s="30" t="s">
        <v>155</v>
      </c>
      <c r="E604" s="31" t="s">
        <v>12299</v>
      </c>
      <c r="F604" s="30" t="s">
        <v>12298</v>
      </c>
      <c r="G604" s="32" t="s">
        <v>60</v>
      </c>
      <c r="H604" s="33">
        <v>13000</v>
      </c>
      <c r="I604" s="39"/>
      <c r="J604" s="40"/>
      <c r="K604" s="34">
        <v>1</v>
      </c>
      <c r="L604" s="76"/>
      <c r="M604" s="14"/>
      <c r="N604" s="15"/>
      <c r="O604" s="256">
        <v>0</v>
      </c>
      <c r="P604" s="257" t="s">
        <v>207</v>
      </c>
      <c r="Q604" s="146"/>
      <c r="R604" s="217" t="s">
        <v>12358</v>
      </c>
      <c r="S604" s="78">
        <v>0</v>
      </c>
      <c r="T604" s="49">
        <v>0</v>
      </c>
      <c r="U604" s="23"/>
      <c r="V604" s="24"/>
      <c r="W604" s="62" t="s">
        <v>5329</v>
      </c>
    </row>
    <row r="605" spans="1:23" ht="23.45" customHeight="1">
      <c r="A605" s="270"/>
      <c r="B605" s="270"/>
      <c r="C605" s="270"/>
      <c r="D605" s="270"/>
      <c r="E605" s="271"/>
      <c r="F605" s="270"/>
      <c r="G605" s="272"/>
      <c r="H605" s="273"/>
      <c r="I605" s="274"/>
      <c r="J605" s="275"/>
      <c r="K605" s="276"/>
      <c r="L605" s="277"/>
      <c r="M605" s="278"/>
      <c r="N605" s="279"/>
      <c r="O605" s="256">
        <v>0</v>
      </c>
      <c r="P605" s="257" t="s">
        <v>207</v>
      </c>
      <c r="Q605" s="282"/>
      <c r="R605" s="283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520</v>
      </c>
      <c r="B606" s="35" t="s">
        <v>10639</v>
      </c>
      <c r="C606" s="35" t="s">
        <v>522</v>
      </c>
      <c r="D606" s="35" t="s">
        <v>522</v>
      </c>
      <c r="E606" s="36" t="s">
        <v>7859</v>
      </c>
      <c r="F606" s="35" t="s">
        <v>7351</v>
      </c>
      <c r="G606" s="37" t="s">
        <v>7067</v>
      </c>
      <c r="H606" s="38">
        <v>13000</v>
      </c>
      <c r="I606" s="39">
        <v>2</v>
      </c>
      <c r="J606" s="40"/>
      <c r="K606" s="41"/>
      <c r="L606" s="76">
        <v>2</v>
      </c>
      <c r="M606" s="14"/>
      <c r="N606" s="15"/>
      <c r="O606" s="256">
        <v>2</v>
      </c>
      <c r="P606" s="257" t="s">
        <v>207</v>
      </c>
      <c r="Q606" s="146"/>
      <c r="R606" s="146"/>
      <c r="S606" s="78">
        <v>2</v>
      </c>
      <c r="T606" s="48">
        <v>26000</v>
      </c>
      <c r="U606" s="23"/>
      <c r="V606" s="24"/>
      <c r="W606" s="62" t="s">
        <v>4824</v>
      </c>
    </row>
    <row r="607" spans="1:23" ht="23.45" customHeight="1">
      <c r="A607" s="35" t="s">
        <v>520</v>
      </c>
      <c r="B607" s="35" t="s">
        <v>10639</v>
      </c>
      <c r="C607" s="35" t="s">
        <v>522</v>
      </c>
      <c r="D607" s="35" t="s">
        <v>522</v>
      </c>
      <c r="E607" s="36" t="s">
        <v>7350</v>
      </c>
      <c r="F607" s="35" t="s">
        <v>7351</v>
      </c>
      <c r="G607" s="37" t="s">
        <v>6875</v>
      </c>
      <c r="H607" s="38">
        <v>13000</v>
      </c>
      <c r="I607" s="39">
        <v>1</v>
      </c>
      <c r="J607" s="40"/>
      <c r="K607" s="41"/>
      <c r="L607" s="76">
        <v>1</v>
      </c>
      <c r="M607" s="14"/>
      <c r="N607" s="15"/>
      <c r="O607" s="256">
        <v>1</v>
      </c>
      <c r="P607" s="257" t="s">
        <v>207</v>
      </c>
      <c r="Q607" s="146"/>
      <c r="R607" s="146"/>
      <c r="S607" s="78">
        <v>1</v>
      </c>
      <c r="T607" s="48">
        <v>13000</v>
      </c>
      <c r="U607" s="23"/>
      <c r="V607" s="24"/>
      <c r="W607" s="62" t="s">
        <v>4824</v>
      </c>
    </row>
    <row r="608" spans="1:23" ht="23.45" customHeight="1">
      <c r="A608" s="35" t="s">
        <v>520</v>
      </c>
      <c r="B608" s="35" t="s">
        <v>10639</v>
      </c>
      <c r="C608" s="35" t="s">
        <v>522</v>
      </c>
      <c r="D608" s="35" t="s">
        <v>522</v>
      </c>
      <c r="E608" s="36" t="s">
        <v>12147</v>
      </c>
      <c r="F608" s="35" t="s">
        <v>7352</v>
      </c>
      <c r="G608" s="37" t="s">
        <v>6874</v>
      </c>
      <c r="H608" s="38">
        <v>11000</v>
      </c>
      <c r="I608" s="39">
        <v>1</v>
      </c>
      <c r="J608" s="40"/>
      <c r="K608" s="41"/>
      <c r="L608" s="76">
        <v>1</v>
      </c>
      <c r="M608" s="14"/>
      <c r="N608" s="15"/>
      <c r="O608" s="256">
        <v>1</v>
      </c>
      <c r="P608" s="257" t="s">
        <v>207</v>
      </c>
      <c r="Q608" s="146"/>
      <c r="R608" s="146"/>
      <c r="S608" s="78">
        <v>1</v>
      </c>
      <c r="T608" s="48">
        <v>11000</v>
      </c>
      <c r="U608" s="23"/>
      <c r="V608" s="24"/>
      <c r="W608" s="62" t="s">
        <v>4824</v>
      </c>
    </row>
    <row r="609" spans="1:23" ht="23.45" customHeight="1">
      <c r="A609" s="35" t="s">
        <v>520</v>
      </c>
      <c r="B609" s="35" t="s">
        <v>10639</v>
      </c>
      <c r="C609" s="35" t="s">
        <v>522</v>
      </c>
      <c r="D609" s="35" t="s">
        <v>522</v>
      </c>
      <c r="E609" s="36" t="s">
        <v>7353</v>
      </c>
      <c r="F609" s="35" t="s">
        <v>7352</v>
      </c>
      <c r="G609" s="37" t="s">
        <v>6875</v>
      </c>
      <c r="H609" s="38">
        <v>11000</v>
      </c>
      <c r="I609" s="39">
        <v>5</v>
      </c>
      <c r="J609" s="40"/>
      <c r="K609" s="41"/>
      <c r="L609" s="76">
        <v>5</v>
      </c>
      <c r="M609" s="14"/>
      <c r="N609" s="15"/>
      <c r="O609" s="256">
        <v>5</v>
      </c>
      <c r="P609" s="257" t="s">
        <v>207</v>
      </c>
      <c r="Q609" s="146"/>
      <c r="R609" s="146"/>
      <c r="S609" s="78">
        <v>5</v>
      </c>
      <c r="T609" s="48">
        <v>55000</v>
      </c>
      <c r="U609" s="23"/>
      <c r="V609" s="24"/>
      <c r="W609" s="62" t="s">
        <v>4824</v>
      </c>
    </row>
    <row r="610" spans="1:23" ht="23.45" customHeight="1">
      <c r="A610" s="16" t="s">
        <v>4871</v>
      </c>
      <c r="B610" s="16" t="s">
        <v>521</v>
      </c>
      <c r="C610" s="16" t="s">
        <v>522</v>
      </c>
      <c r="D610" s="16" t="s">
        <v>522</v>
      </c>
      <c r="E610" s="25" t="s">
        <v>11796</v>
      </c>
      <c r="F610" s="16" t="s">
        <v>11797</v>
      </c>
      <c r="G610" s="26" t="s">
        <v>147</v>
      </c>
      <c r="H610" s="27">
        <v>13000</v>
      </c>
      <c r="I610" s="28"/>
      <c r="J610" s="29"/>
      <c r="K610" s="84">
        <v>1</v>
      </c>
      <c r="L610" s="76"/>
      <c r="M610" s="14"/>
      <c r="N610" s="15"/>
      <c r="O610" s="256">
        <v>0</v>
      </c>
      <c r="P610" s="257" t="s">
        <v>207</v>
      </c>
      <c r="Q610" s="167" t="s">
        <v>36</v>
      </c>
      <c r="R610" s="147" t="s">
        <v>11844</v>
      </c>
      <c r="S610" s="78">
        <v>0</v>
      </c>
      <c r="T610" s="48">
        <v>0</v>
      </c>
      <c r="U610" s="23"/>
      <c r="V610" s="24"/>
      <c r="W610" s="62" t="s">
        <v>4824</v>
      </c>
    </row>
    <row r="611" spans="1:23" ht="23.45" customHeight="1">
      <c r="A611" s="16"/>
      <c r="B611" s="16"/>
      <c r="C611" s="16"/>
      <c r="D611" s="16"/>
      <c r="E611" s="25"/>
      <c r="F611" s="16"/>
      <c r="G611" s="26"/>
      <c r="H611" s="27"/>
      <c r="I611" s="28"/>
      <c r="J611" s="29"/>
      <c r="K611" s="125"/>
      <c r="L611" s="76"/>
      <c r="M611" s="14"/>
      <c r="N611" s="15"/>
      <c r="O611" s="256">
        <v>0</v>
      </c>
      <c r="P611" s="257" t="s">
        <v>207</v>
      </c>
      <c r="Q611" s="186"/>
      <c r="R611" s="147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35" t="s">
        <v>3676</v>
      </c>
      <c r="B612" s="35" t="s">
        <v>11013</v>
      </c>
      <c r="C612" s="35" t="s">
        <v>3680</v>
      </c>
      <c r="D612" s="35" t="s">
        <v>3681</v>
      </c>
      <c r="E612" s="36" t="s">
        <v>12150</v>
      </c>
      <c r="F612" s="35" t="s">
        <v>12149</v>
      </c>
      <c r="G612" s="37" t="s">
        <v>7644</v>
      </c>
      <c r="H612" s="38">
        <v>20000</v>
      </c>
      <c r="I612" s="39">
        <v>2</v>
      </c>
      <c r="J612" s="40"/>
      <c r="K612" s="41"/>
      <c r="L612" s="76">
        <v>2</v>
      </c>
      <c r="M612" s="14"/>
      <c r="N612" s="15"/>
      <c r="O612" s="256">
        <v>2</v>
      </c>
      <c r="P612" s="257" t="s">
        <v>207</v>
      </c>
      <c r="Q612" s="146"/>
      <c r="R612" s="146"/>
      <c r="S612" s="78">
        <v>2</v>
      </c>
      <c r="T612" s="48">
        <v>40000</v>
      </c>
      <c r="U612" s="23"/>
      <c r="V612" s="24"/>
      <c r="W612" s="62" t="s">
        <v>3683</v>
      </c>
    </row>
    <row r="613" spans="1:23" ht="23.45" customHeight="1">
      <c r="A613" s="35" t="s">
        <v>3676</v>
      </c>
      <c r="B613" s="35" t="s">
        <v>11013</v>
      </c>
      <c r="C613" s="35" t="s">
        <v>3680</v>
      </c>
      <c r="D613" s="35" t="s">
        <v>3681</v>
      </c>
      <c r="E613" s="36" t="s">
        <v>12148</v>
      </c>
      <c r="F613" s="35" t="s">
        <v>12149</v>
      </c>
      <c r="G613" s="37" t="s">
        <v>7038</v>
      </c>
      <c r="H613" s="38">
        <v>20000</v>
      </c>
      <c r="I613" s="39">
        <v>2</v>
      </c>
      <c r="J613" s="40"/>
      <c r="K613" s="41"/>
      <c r="L613" s="76">
        <v>2</v>
      </c>
      <c r="M613" s="14"/>
      <c r="N613" s="15"/>
      <c r="O613" s="256">
        <v>2</v>
      </c>
      <c r="P613" s="257" t="s">
        <v>207</v>
      </c>
      <c r="Q613" s="146"/>
      <c r="R613" s="146"/>
      <c r="S613" s="78">
        <v>2</v>
      </c>
      <c r="T613" s="48">
        <v>40000</v>
      </c>
      <c r="U613" s="23"/>
      <c r="V613" s="24"/>
      <c r="W613" s="62" t="s">
        <v>3683</v>
      </c>
    </row>
    <row r="614" spans="1:23" ht="23.45" customHeight="1">
      <c r="A614" s="35" t="s">
        <v>3676</v>
      </c>
      <c r="B614" s="35" t="s">
        <v>11013</v>
      </c>
      <c r="C614" s="35" t="s">
        <v>3680</v>
      </c>
      <c r="D614" s="35" t="s">
        <v>3681</v>
      </c>
      <c r="E614" s="36" t="s">
        <v>11634</v>
      </c>
      <c r="F614" s="35" t="s">
        <v>11635</v>
      </c>
      <c r="G614" s="37" t="s">
        <v>7055</v>
      </c>
      <c r="H614" s="38">
        <v>10000</v>
      </c>
      <c r="I614" s="39">
        <v>30</v>
      </c>
      <c r="J614" s="40"/>
      <c r="K614" s="41"/>
      <c r="L614" s="76"/>
      <c r="M614" s="14"/>
      <c r="N614" s="15"/>
      <c r="O614" s="256">
        <v>0</v>
      </c>
      <c r="P614" s="257" t="s">
        <v>207</v>
      </c>
      <c r="Q614" s="227" t="s">
        <v>12275</v>
      </c>
      <c r="R614" s="146" t="s">
        <v>12276</v>
      </c>
      <c r="S614" s="78">
        <v>0</v>
      </c>
      <c r="T614" s="48">
        <v>300000</v>
      </c>
      <c r="U614" s="23"/>
      <c r="V614" s="24"/>
      <c r="W614" s="62" t="s">
        <v>3683</v>
      </c>
    </row>
    <row r="615" spans="1:23" ht="23.45" customHeight="1">
      <c r="A615" s="35" t="s">
        <v>3676</v>
      </c>
      <c r="B615" s="35" t="s">
        <v>11013</v>
      </c>
      <c r="C615" s="35" t="s">
        <v>3680</v>
      </c>
      <c r="D615" s="35" t="s">
        <v>3681</v>
      </c>
      <c r="E615" s="36" t="s">
        <v>11924</v>
      </c>
      <c r="F615" s="35" t="s">
        <v>11635</v>
      </c>
      <c r="G615" s="37" t="s">
        <v>7079</v>
      </c>
      <c r="H615" s="38">
        <v>10000</v>
      </c>
      <c r="I615" s="39">
        <v>4</v>
      </c>
      <c r="J615" s="40"/>
      <c r="K615" s="41"/>
      <c r="L615" s="76">
        <v>4</v>
      </c>
      <c r="M615" s="14"/>
      <c r="N615" s="15"/>
      <c r="O615" s="256">
        <v>4</v>
      </c>
      <c r="P615" s="257" t="s">
        <v>207</v>
      </c>
      <c r="Q615" s="146"/>
      <c r="R615" s="146"/>
      <c r="S615" s="78">
        <v>4</v>
      </c>
      <c r="T615" s="48">
        <v>40000</v>
      </c>
      <c r="U615" s="23"/>
      <c r="V615" s="24"/>
      <c r="W615" s="62" t="s">
        <v>3683</v>
      </c>
    </row>
    <row r="616" spans="1:23" ht="23.45" customHeight="1">
      <c r="A616" s="35" t="s">
        <v>3676</v>
      </c>
      <c r="B616" s="35" t="s">
        <v>11013</v>
      </c>
      <c r="C616" s="35" t="s">
        <v>3680</v>
      </c>
      <c r="D616" s="35" t="s">
        <v>3681</v>
      </c>
      <c r="E616" s="36" t="s">
        <v>7356</v>
      </c>
      <c r="F616" s="35" t="s">
        <v>7357</v>
      </c>
      <c r="G616" s="37" t="s">
        <v>6875</v>
      </c>
      <c r="H616" s="38">
        <v>7000</v>
      </c>
      <c r="I616" s="39">
        <v>1</v>
      </c>
      <c r="J616" s="40"/>
      <c r="K616" s="41"/>
      <c r="L616" s="76">
        <v>1</v>
      </c>
      <c r="M616" s="14"/>
      <c r="N616" s="15"/>
      <c r="O616" s="256">
        <v>1</v>
      </c>
      <c r="P616" s="257" t="s">
        <v>207</v>
      </c>
      <c r="Q616" s="146"/>
      <c r="R616" s="146"/>
      <c r="S616" s="78">
        <v>1</v>
      </c>
      <c r="T616" s="48">
        <v>7000</v>
      </c>
      <c r="U616" s="23"/>
      <c r="V616" s="24"/>
      <c r="W616" s="62" t="s">
        <v>3683</v>
      </c>
    </row>
    <row r="617" spans="1:23" ht="23.45" customHeight="1">
      <c r="A617" s="35" t="s">
        <v>3676</v>
      </c>
      <c r="B617" s="35" t="s">
        <v>11013</v>
      </c>
      <c r="C617" s="35" t="s">
        <v>3680</v>
      </c>
      <c r="D617" s="35" t="s">
        <v>3681</v>
      </c>
      <c r="E617" s="36" t="s">
        <v>7358</v>
      </c>
      <c r="F617" s="35" t="s">
        <v>7357</v>
      </c>
      <c r="G617" s="37" t="s">
        <v>7064</v>
      </c>
      <c r="H617" s="38">
        <v>7000</v>
      </c>
      <c r="I617" s="39">
        <v>6</v>
      </c>
      <c r="J617" s="40"/>
      <c r="K617" s="41"/>
      <c r="L617" s="76"/>
      <c r="M617" s="14"/>
      <c r="N617" s="15"/>
      <c r="O617" s="256">
        <v>0</v>
      </c>
      <c r="P617" s="257" t="s">
        <v>207</v>
      </c>
      <c r="Q617" s="146" t="s">
        <v>12248</v>
      </c>
      <c r="R617" s="146"/>
      <c r="S617" s="78">
        <v>0</v>
      </c>
      <c r="T617" s="48">
        <v>0</v>
      </c>
      <c r="U617" s="23"/>
      <c r="V617" s="24"/>
      <c r="W617" s="62" t="s">
        <v>3683</v>
      </c>
    </row>
    <row r="618" spans="1:23" ht="23.45" customHeight="1">
      <c r="A618" s="35" t="s">
        <v>3676</v>
      </c>
      <c r="B618" s="35" t="s">
        <v>11013</v>
      </c>
      <c r="C618" s="35" t="s">
        <v>3680</v>
      </c>
      <c r="D618" s="35" t="s">
        <v>3681</v>
      </c>
      <c r="E618" s="36" t="s">
        <v>7359</v>
      </c>
      <c r="F618" s="35" t="s">
        <v>7360</v>
      </c>
      <c r="G618" s="37" t="s">
        <v>5959</v>
      </c>
      <c r="H618" s="38">
        <v>10000</v>
      </c>
      <c r="I618" s="39">
        <v>1</v>
      </c>
      <c r="J618" s="40"/>
      <c r="K618" s="41"/>
      <c r="L618" s="76"/>
      <c r="M618" s="14"/>
      <c r="N618" s="15"/>
      <c r="O618" s="256">
        <v>0</v>
      </c>
      <c r="P618" s="257" t="s">
        <v>207</v>
      </c>
      <c r="Q618" s="146" t="s">
        <v>12248</v>
      </c>
      <c r="R618" s="146"/>
      <c r="S618" s="78">
        <v>0</v>
      </c>
      <c r="T618" s="48">
        <v>0</v>
      </c>
      <c r="U618" s="23"/>
      <c r="V618" s="24"/>
      <c r="W618" s="62" t="s">
        <v>3683</v>
      </c>
    </row>
    <row r="619" spans="1:23" ht="23.45" customHeight="1">
      <c r="A619" s="35" t="s">
        <v>3676</v>
      </c>
      <c r="B619" s="35" t="s">
        <v>11013</v>
      </c>
      <c r="C619" s="35" t="s">
        <v>3680</v>
      </c>
      <c r="D619" s="35" t="s">
        <v>3681</v>
      </c>
      <c r="E619" s="36" t="s">
        <v>10458</v>
      </c>
      <c r="F619" s="35" t="s">
        <v>7360</v>
      </c>
      <c r="G619" s="37" t="s">
        <v>7064</v>
      </c>
      <c r="H619" s="38">
        <v>10000</v>
      </c>
      <c r="I619" s="39">
        <v>1</v>
      </c>
      <c r="J619" s="40"/>
      <c r="K619" s="41"/>
      <c r="L619" s="76"/>
      <c r="M619" s="14"/>
      <c r="N619" s="15"/>
      <c r="O619" s="256">
        <v>0</v>
      </c>
      <c r="P619" s="257" t="s">
        <v>207</v>
      </c>
      <c r="Q619" s="146" t="s">
        <v>12248</v>
      </c>
      <c r="R619" s="146"/>
      <c r="S619" s="78">
        <v>0</v>
      </c>
      <c r="T619" s="48">
        <v>0</v>
      </c>
      <c r="U619" s="23"/>
      <c r="V619" s="24"/>
      <c r="W619" s="62" t="s">
        <v>3683</v>
      </c>
    </row>
    <row r="620" spans="1:23" ht="23.45" customHeight="1">
      <c r="A620" s="35" t="s">
        <v>3676</v>
      </c>
      <c r="B620" s="35" t="s">
        <v>11013</v>
      </c>
      <c r="C620" s="35" t="s">
        <v>3680</v>
      </c>
      <c r="D620" s="35" t="s">
        <v>3681</v>
      </c>
      <c r="E620" s="36" t="s">
        <v>7943</v>
      </c>
      <c r="F620" s="35" t="s">
        <v>7944</v>
      </c>
      <c r="G620" s="37" t="s">
        <v>7076</v>
      </c>
      <c r="H620" s="38">
        <v>10000</v>
      </c>
      <c r="I620" s="39">
        <v>5</v>
      </c>
      <c r="J620" s="40"/>
      <c r="K620" s="41"/>
      <c r="L620" s="76"/>
      <c r="M620" s="14"/>
      <c r="N620" s="15"/>
      <c r="O620" s="256">
        <v>0</v>
      </c>
      <c r="P620" s="257" t="s">
        <v>207</v>
      </c>
      <c r="Q620" s="146" t="s">
        <v>12248</v>
      </c>
      <c r="R620" s="146"/>
      <c r="S620" s="78">
        <v>0</v>
      </c>
      <c r="T620" s="48">
        <v>0</v>
      </c>
      <c r="U620" s="23"/>
      <c r="V620" s="24"/>
      <c r="W620" s="62" t="s">
        <v>3683</v>
      </c>
    </row>
    <row r="621" spans="1:23" ht="23.45" customHeight="1">
      <c r="A621" s="35" t="s">
        <v>3676</v>
      </c>
      <c r="B621" s="35" t="s">
        <v>11013</v>
      </c>
      <c r="C621" s="35" t="s">
        <v>3680</v>
      </c>
      <c r="D621" s="35" t="s">
        <v>3681</v>
      </c>
      <c r="E621" s="36" t="s">
        <v>7945</v>
      </c>
      <c r="F621" s="35" t="s">
        <v>7944</v>
      </c>
      <c r="G621" s="37" t="s">
        <v>7064</v>
      </c>
      <c r="H621" s="38">
        <v>10000</v>
      </c>
      <c r="I621" s="39">
        <v>7</v>
      </c>
      <c r="J621" s="40"/>
      <c r="K621" s="41"/>
      <c r="L621" s="76"/>
      <c r="M621" s="14"/>
      <c r="N621" s="15"/>
      <c r="O621" s="256">
        <v>0</v>
      </c>
      <c r="P621" s="257" t="s">
        <v>207</v>
      </c>
      <c r="Q621" s="146" t="s">
        <v>12248</v>
      </c>
      <c r="R621" s="146"/>
      <c r="S621" s="78">
        <v>0</v>
      </c>
      <c r="T621" s="48">
        <v>0</v>
      </c>
      <c r="U621" s="23"/>
      <c r="V621" s="24"/>
      <c r="W621" s="62" t="s">
        <v>3683</v>
      </c>
    </row>
    <row r="622" spans="1:23" ht="23.45" customHeight="1">
      <c r="A622" s="35"/>
      <c r="B622" s="35"/>
      <c r="C622" s="35"/>
      <c r="D622" s="35"/>
      <c r="E622" s="36"/>
      <c r="F622" s="35"/>
      <c r="G622" s="37"/>
      <c r="H622" s="38"/>
      <c r="I622" s="39"/>
      <c r="J622" s="40"/>
      <c r="K622" s="41"/>
      <c r="L622" s="76"/>
      <c r="M622" s="14"/>
      <c r="N622" s="15"/>
      <c r="O622" s="256">
        <v>0</v>
      </c>
      <c r="P622" s="257" t="s">
        <v>207</v>
      </c>
      <c r="Q622" s="146"/>
      <c r="R622" s="146"/>
      <c r="S622" s="78">
        <v>0</v>
      </c>
      <c r="T622" s="49">
        <v>0</v>
      </c>
      <c r="U622" s="23"/>
      <c r="V622" s="24"/>
      <c r="W622" s="62" t="s">
        <v>207</v>
      </c>
    </row>
    <row r="623" spans="1:23" ht="23.45" customHeight="1">
      <c r="A623" s="35" t="s">
        <v>1718</v>
      </c>
      <c r="B623" s="35" t="s">
        <v>10722</v>
      </c>
      <c r="C623" s="35" t="s">
        <v>1722</v>
      </c>
      <c r="D623" s="35" t="s">
        <v>1723</v>
      </c>
      <c r="E623" s="36" t="s">
        <v>10459</v>
      </c>
      <c r="F623" s="35" t="s">
        <v>10460</v>
      </c>
      <c r="G623" s="37" t="s">
        <v>6875</v>
      </c>
      <c r="H623" s="38">
        <v>16000</v>
      </c>
      <c r="I623" s="39">
        <v>1</v>
      </c>
      <c r="J623" s="40"/>
      <c r="K623" s="41"/>
      <c r="L623" s="76">
        <v>1</v>
      </c>
      <c r="M623" s="14"/>
      <c r="N623" s="15"/>
      <c r="O623" s="256">
        <v>1</v>
      </c>
      <c r="P623" s="257" t="s">
        <v>207</v>
      </c>
      <c r="Q623" s="146"/>
      <c r="R623" s="146"/>
      <c r="S623" s="78">
        <v>1</v>
      </c>
      <c r="T623" s="48">
        <v>16000</v>
      </c>
      <c r="U623" s="23"/>
      <c r="V623" s="24"/>
      <c r="W623" s="62" t="s">
        <v>1726</v>
      </c>
    </row>
    <row r="624" spans="1:23" ht="23.45" customHeight="1">
      <c r="A624" s="35" t="s">
        <v>1718</v>
      </c>
      <c r="B624" s="35" t="s">
        <v>10722</v>
      </c>
      <c r="C624" s="35" t="s">
        <v>1722</v>
      </c>
      <c r="D624" s="35" t="s">
        <v>1723</v>
      </c>
      <c r="E624" s="36" t="s">
        <v>10461</v>
      </c>
      <c r="F624" s="35" t="s">
        <v>10460</v>
      </c>
      <c r="G624" s="37" t="s">
        <v>7055</v>
      </c>
      <c r="H624" s="38">
        <v>16000</v>
      </c>
      <c r="I624" s="39">
        <v>5</v>
      </c>
      <c r="J624" s="40"/>
      <c r="K624" s="41"/>
      <c r="L624" s="76">
        <v>5</v>
      </c>
      <c r="M624" s="14"/>
      <c r="N624" s="15"/>
      <c r="O624" s="256">
        <v>5</v>
      </c>
      <c r="P624" s="257" t="s">
        <v>207</v>
      </c>
      <c r="Q624" s="146"/>
      <c r="R624" s="146"/>
      <c r="S624" s="78">
        <v>5</v>
      </c>
      <c r="T624" s="48">
        <v>80000</v>
      </c>
      <c r="U624" s="23"/>
      <c r="V624" s="24"/>
      <c r="W624" s="62" t="s">
        <v>1726</v>
      </c>
    </row>
    <row r="625" spans="1:23" ht="23.45" customHeight="1">
      <c r="A625" s="35" t="s">
        <v>1718</v>
      </c>
      <c r="B625" s="35" t="s">
        <v>10722</v>
      </c>
      <c r="C625" s="35" t="s">
        <v>1722</v>
      </c>
      <c r="D625" s="35" t="s">
        <v>1723</v>
      </c>
      <c r="E625" s="36" t="s">
        <v>11925</v>
      </c>
      <c r="F625" s="35" t="s">
        <v>10460</v>
      </c>
      <c r="G625" s="37" t="s">
        <v>7294</v>
      </c>
      <c r="H625" s="38">
        <v>16000</v>
      </c>
      <c r="I625" s="39">
        <v>1</v>
      </c>
      <c r="J625" s="40"/>
      <c r="K625" s="41"/>
      <c r="L625" s="76">
        <v>1</v>
      </c>
      <c r="M625" s="14"/>
      <c r="N625" s="15"/>
      <c r="O625" s="256">
        <v>1</v>
      </c>
      <c r="P625" s="257" t="s">
        <v>207</v>
      </c>
      <c r="Q625" s="146"/>
      <c r="R625" s="146"/>
      <c r="S625" s="78">
        <v>1</v>
      </c>
      <c r="T625" s="48">
        <v>16000</v>
      </c>
      <c r="U625" s="23"/>
      <c r="V625" s="24"/>
      <c r="W625" s="62" t="s">
        <v>1726</v>
      </c>
    </row>
    <row r="626" spans="1:23" ht="23.45" customHeight="1">
      <c r="A626" s="35" t="s">
        <v>1718</v>
      </c>
      <c r="B626" s="35" t="s">
        <v>10722</v>
      </c>
      <c r="C626" s="35" t="s">
        <v>1722</v>
      </c>
      <c r="D626" s="35" t="s">
        <v>1723</v>
      </c>
      <c r="E626" s="36" t="s">
        <v>9528</v>
      </c>
      <c r="F626" s="35" t="s">
        <v>9738</v>
      </c>
      <c r="G626" s="37" t="s">
        <v>7188</v>
      </c>
      <c r="H626" s="38">
        <v>10000</v>
      </c>
      <c r="I626" s="39">
        <v>1</v>
      </c>
      <c r="J626" s="40"/>
      <c r="K626" s="41"/>
      <c r="L626" s="76">
        <v>1</v>
      </c>
      <c r="M626" s="14"/>
      <c r="N626" s="15"/>
      <c r="O626" s="256">
        <v>1</v>
      </c>
      <c r="P626" s="257" t="s">
        <v>207</v>
      </c>
      <c r="Q626" s="146"/>
      <c r="R626" s="146"/>
      <c r="S626" s="78">
        <v>1</v>
      </c>
      <c r="T626" s="48">
        <v>10000</v>
      </c>
      <c r="U626" s="23"/>
      <c r="V626" s="24"/>
      <c r="W626" s="62" t="s">
        <v>1726</v>
      </c>
    </row>
    <row r="627" spans="1:23" ht="23.45" customHeight="1">
      <c r="A627" s="35" t="s">
        <v>1718</v>
      </c>
      <c r="B627" s="35" t="s">
        <v>10722</v>
      </c>
      <c r="C627" s="35" t="s">
        <v>1722</v>
      </c>
      <c r="D627" s="35" t="s">
        <v>1723</v>
      </c>
      <c r="E627" s="36" t="s">
        <v>9737</v>
      </c>
      <c r="F627" s="35" t="s">
        <v>9738</v>
      </c>
      <c r="G627" s="37" t="s">
        <v>7007</v>
      </c>
      <c r="H627" s="38">
        <v>10000</v>
      </c>
      <c r="I627" s="39"/>
      <c r="J627" s="40">
        <v>2</v>
      </c>
      <c r="K627" s="41"/>
      <c r="L627" s="76"/>
      <c r="M627" s="14"/>
      <c r="N627" s="15"/>
      <c r="O627" s="256">
        <v>0</v>
      </c>
      <c r="P627" s="257" t="s">
        <v>207</v>
      </c>
      <c r="Q627" s="146" t="s">
        <v>11233</v>
      </c>
      <c r="R627" s="146" t="s">
        <v>151</v>
      </c>
      <c r="S627" s="78">
        <v>0</v>
      </c>
      <c r="T627" s="48">
        <v>0</v>
      </c>
      <c r="U627" s="23">
        <v>20000</v>
      </c>
      <c r="V627" s="24">
        <v>45881</v>
      </c>
      <c r="W627" s="62" t="s">
        <v>1726</v>
      </c>
    </row>
    <row r="628" spans="1:23" ht="23.45" customHeight="1">
      <c r="A628" s="35" t="s">
        <v>1718</v>
      </c>
      <c r="B628" s="35" t="s">
        <v>10722</v>
      </c>
      <c r="C628" s="35" t="s">
        <v>1722</v>
      </c>
      <c r="D628" s="35" t="s">
        <v>1723</v>
      </c>
      <c r="E628" s="36" t="s">
        <v>9737</v>
      </c>
      <c r="F628" s="35" t="s">
        <v>9738</v>
      </c>
      <c r="G628" s="37" t="s">
        <v>7007</v>
      </c>
      <c r="H628" s="38">
        <v>10000</v>
      </c>
      <c r="I628" s="39"/>
      <c r="J628" s="40">
        <v>10</v>
      </c>
      <c r="K628" s="41"/>
      <c r="L628" s="76"/>
      <c r="M628" s="14"/>
      <c r="N628" s="15"/>
      <c r="O628" s="256">
        <v>0</v>
      </c>
      <c r="P628" s="257" t="s">
        <v>207</v>
      </c>
      <c r="Q628" s="146" t="s">
        <v>11233</v>
      </c>
      <c r="R628" s="146" t="s">
        <v>84</v>
      </c>
      <c r="S628" s="78">
        <v>0</v>
      </c>
      <c r="T628" s="48">
        <v>0</v>
      </c>
      <c r="U628" s="23">
        <v>100000</v>
      </c>
      <c r="V628" s="24">
        <v>45880</v>
      </c>
      <c r="W628" s="62" t="s">
        <v>1726</v>
      </c>
    </row>
    <row r="629" spans="1:23" ht="23.45" customHeight="1">
      <c r="A629" s="35" t="s">
        <v>1718</v>
      </c>
      <c r="B629" s="35" t="s">
        <v>10722</v>
      </c>
      <c r="C629" s="35" t="s">
        <v>1722</v>
      </c>
      <c r="D629" s="35" t="s">
        <v>1723</v>
      </c>
      <c r="E629" s="36" t="s">
        <v>9737</v>
      </c>
      <c r="F629" s="35" t="s">
        <v>9738</v>
      </c>
      <c r="G629" s="37" t="s">
        <v>7007</v>
      </c>
      <c r="H629" s="38">
        <v>10000</v>
      </c>
      <c r="I629" s="39">
        <v>3</v>
      </c>
      <c r="J629" s="40"/>
      <c r="K629" s="41"/>
      <c r="L629" s="76"/>
      <c r="M629" s="14"/>
      <c r="N629" s="15"/>
      <c r="O629" s="256">
        <v>0</v>
      </c>
      <c r="P629" s="257" t="s">
        <v>207</v>
      </c>
      <c r="Q629" s="227" t="s">
        <v>12277</v>
      </c>
      <c r="R629" s="146" t="s">
        <v>12231</v>
      </c>
      <c r="S629" s="78">
        <v>0</v>
      </c>
      <c r="T629" s="48">
        <v>30000</v>
      </c>
      <c r="U629" s="23"/>
      <c r="V629" s="24"/>
      <c r="W629" s="62" t="s">
        <v>1726</v>
      </c>
    </row>
    <row r="630" spans="1:23" ht="23.45" customHeight="1">
      <c r="A630" s="16" t="s">
        <v>11515</v>
      </c>
      <c r="B630" s="16" t="s">
        <v>10722</v>
      </c>
      <c r="C630" s="16" t="s">
        <v>1722</v>
      </c>
      <c r="D630" s="16" t="s">
        <v>1723</v>
      </c>
      <c r="E630" s="25" t="s">
        <v>11483</v>
      </c>
      <c r="F630" s="16" t="s">
        <v>11482</v>
      </c>
      <c r="G630" s="26" t="s">
        <v>147</v>
      </c>
      <c r="H630" s="27">
        <v>16000</v>
      </c>
      <c r="I630" s="28"/>
      <c r="J630" s="29"/>
      <c r="K630" s="12">
        <v>1</v>
      </c>
      <c r="L630" s="77"/>
      <c r="M630" s="10"/>
      <c r="N630" s="11">
        <v>1</v>
      </c>
      <c r="O630" s="256">
        <v>1</v>
      </c>
      <c r="P630" s="257" t="s">
        <v>207</v>
      </c>
      <c r="Q630" s="233"/>
      <c r="R630" s="147" t="s">
        <v>11523</v>
      </c>
      <c r="S630" s="78">
        <v>1</v>
      </c>
      <c r="T630" s="48">
        <v>0</v>
      </c>
      <c r="U630" s="23"/>
      <c r="V630" s="24"/>
      <c r="W630" s="62" t="s">
        <v>1726</v>
      </c>
    </row>
    <row r="631" spans="1:23" ht="23.45" customHeight="1">
      <c r="A631" s="16"/>
      <c r="B631" s="16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256">
        <v>0</v>
      </c>
      <c r="P631" s="257" t="s">
        <v>207</v>
      </c>
      <c r="Q631" s="233"/>
      <c r="R631" s="147"/>
      <c r="S631" s="78">
        <v>0</v>
      </c>
      <c r="T631" s="49">
        <v>0</v>
      </c>
      <c r="U631" s="23"/>
      <c r="V631" s="24"/>
      <c r="W631" s="62" t="s">
        <v>207</v>
      </c>
    </row>
    <row r="632" spans="1:23" ht="23.45" customHeight="1">
      <c r="A632" s="35" t="s">
        <v>2913</v>
      </c>
      <c r="B632" s="35" t="s">
        <v>10898</v>
      </c>
      <c r="C632" s="35" t="s">
        <v>2917</v>
      </c>
      <c r="D632" s="35" t="s">
        <v>2918</v>
      </c>
      <c r="E632" s="36" t="s">
        <v>7860</v>
      </c>
      <c r="F632" s="35" t="s">
        <v>7861</v>
      </c>
      <c r="G632" s="37" t="s">
        <v>7067</v>
      </c>
      <c r="H632" s="38">
        <v>6000</v>
      </c>
      <c r="I632" s="39"/>
      <c r="J632" s="40">
        <v>3</v>
      </c>
      <c r="K632" s="41"/>
      <c r="L632" s="76"/>
      <c r="M632" s="14">
        <v>3</v>
      </c>
      <c r="N632" s="15"/>
      <c r="O632" s="256">
        <v>3</v>
      </c>
      <c r="P632" s="257" t="s">
        <v>207</v>
      </c>
      <c r="Q632" s="146"/>
      <c r="R632" s="146" t="s">
        <v>144</v>
      </c>
      <c r="S632" s="78">
        <v>3</v>
      </c>
      <c r="T632" s="48">
        <v>0</v>
      </c>
      <c r="U632" s="23">
        <v>18000</v>
      </c>
      <c r="V632" s="24">
        <v>45880</v>
      </c>
      <c r="W632" s="62" t="s">
        <v>2921</v>
      </c>
    </row>
    <row r="633" spans="1:23" ht="23.45" customHeight="1">
      <c r="A633" s="35" t="s">
        <v>2913</v>
      </c>
      <c r="B633" s="35" t="s">
        <v>10898</v>
      </c>
      <c r="C633" s="35" t="s">
        <v>2917</v>
      </c>
      <c r="D633" s="35" t="s">
        <v>2918</v>
      </c>
      <c r="E633" s="36" t="s">
        <v>7860</v>
      </c>
      <c r="F633" s="35" t="s">
        <v>7861</v>
      </c>
      <c r="G633" s="37" t="s">
        <v>7067</v>
      </c>
      <c r="H633" s="38">
        <v>6000</v>
      </c>
      <c r="I633" s="39">
        <v>1</v>
      </c>
      <c r="J633" s="40"/>
      <c r="K633" s="41"/>
      <c r="L633" s="76"/>
      <c r="M633" s="14"/>
      <c r="N633" s="15"/>
      <c r="O633" s="256">
        <v>0</v>
      </c>
      <c r="P633" s="257" t="s">
        <v>207</v>
      </c>
      <c r="Q633" s="227" t="s">
        <v>12265</v>
      </c>
      <c r="R633" s="146" t="s">
        <v>12232</v>
      </c>
      <c r="S633" s="78">
        <v>0</v>
      </c>
      <c r="T633" s="48">
        <v>6000</v>
      </c>
      <c r="U633" s="23"/>
      <c r="V633" s="24"/>
      <c r="W633" s="62" t="s">
        <v>2921</v>
      </c>
    </row>
    <row r="634" spans="1:23" ht="23.45" customHeight="1">
      <c r="A634" s="35" t="s">
        <v>2913</v>
      </c>
      <c r="B634" s="35" t="s">
        <v>10898</v>
      </c>
      <c r="C634" s="35" t="s">
        <v>2917</v>
      </c>
      <c r="D634" s="35" t="s">
        <v>2918</v>
      </c>
      <c r="E634" s="36" t="s">
        <v>8065</v>
      </c>
      <c r="F634" s="35" t="s">
        <v>7861</v>
      </c>
      <c r="G634" s="37" t="s">
        <v>6875</v>
      </c>
      <c r="H634" s="38">
        <v>6000</v>
      </c>
      <c r="I634" s="39">
        <v>1</v>
      </c>
      <c r="J634" s="40"/>
      <c r="K634" s="41"/>
      <c r="L634" s="76">
        <v>1</v>
      </c>
      <c r="M634" s="14"/>
      <c r="N634" s="15"/>
      <c r="O634" s="256">
        <v>1</v>
      </c>
      <c r="P634" s="257" t="s">
        <v>207</v>
      </c>
      <c r="Q634" s="146"/>
      <c r="R634" s="146"/>
      <c r="S634" s="78">
        <v>1</v>
      </c>
      <c r="T634" s="48">
        <v>6000</v>
      </c>
      <c r="U634" s="23"/>
      <c r="V634" s="24"/>
      <c r="W634" s="62" t="s">
        <v>2921</v>
      </c>
    </row>
    <row r="635" spans="1:23" ht="23.45" customHeight="1">
      <c r="A635" s="35" t="s">
        <v>2913</v>
      </c>
      <c r="B635" s="35" t="s">
        <v>10898</v>
      </c>
      <c r="C635" s="35" t="s">
        <v>2917</v>
      </c>
      <c r="D635" s="35" t="s">
        <v>2918</v>
      </c>
      <c r="E635" s="36" t="s">
        <v>7862</v>
      </c>
      <c r="F635" s="35" t="s">
        <v>7861</v>
      </c>
      <c r="G635" s="37" t="s">
        <v>7064</v>
      </c>
      <c r="H635" s="38">
        <v>6000</v>
      </c>
      <c r="I635" s="39"/>
      <c r="J635" s="40">
        <v>2</v>
      </c>
      <c r="K635" s="41"/>
      <c r="L635" s="76"/>
      <c r="M635" s="14">
        <v>2</v>
      </c>
      <c r="N635" s="15"/>
      <c r="O635" s="256">
        <v>2</v>
      </c>
      <c r="P635" s="257" t="s">
        <v>207</v>
      </c>
      <c r="Q635" s="146"/>
      <c r="R635" s="146" t="s">
        <v>151</v>
      </c>
      <c r="S635" s="78">
        <v>2</v>
      </c>
      <c r="T635" s="48">
        <v>0</v>
      </c>
      <c r="U635" s="23">
        <v>12000</v>
      </c>
      <c r="V635" s="24">
        <v>45880</v>
      </c>
      <c r="W635" s="62" t="s">
        <v>2921</v>
      </c>
    </row>
    <row r="636" spans="1:23" ht="23.45" customHeight="1">
      <c r="A636" s="35" t="s">
        <v>2913</v>
      </c>
      <c r="B636" s="35" t="s">
        <v>10898</v>
      </c>
      <c r="C636" s="35" t="s">
        <v>2917</v>
      </c>
      <c r="D636" s="35" t="s">
        <v>2918</v>
      </c>
      <c r="E636" s="36" t="s">
        <v>12151</v>
      </c>
      <c r="F636" s="35" t="s">
        <v>10031</v>
      </c>
      <c r="G636" s="37" t="s">
        <v>6875</v>
      </c>
      <c r="H636" s="38">
        <v>11000</v>
      </c>
      <c r="I636" s="39">
        <v>40</v>
      </c>
      <c r="J636" s="40"/>
      <c r="K636" s="41"/>
      <c r="L636" s="76"/>
      <c r="M636" s="14"/>
      <c r="N636" s="15"/>
      <c r="O636" s="256">
        <v>0</v>
      </c>
      <c r="P636" s="257"/>
      <c r="Q636" s="227" t="s">
        <v>11180</v>
      </c>
      <c r="R636" s="146"/>
      <c r="S636" s="78">
        <v>0</v>
      </c>
      <c r="T636" s="48">
        <v>440000</v>
      </c>
      <c r="U636" s="23"/>
      <c r="V636" s="24"/>
      <c r="W636" s="62" t="s">
        <v>2921</v>
      </c>
    </row>
    <row r="637" spans="1:23" ht="23.45" customHeight="1">
      <c r="A637" s="35" t="s">
        <v>2913</v>
      </c>
      <c r="B637" s="35" t="s">
        <v>10898</v>
      </c>
      <c r="C637" s="35" t="s">
        <v>2917</v>
      </c>
      <c r="D637" s="35" t="s">
        <v>2918</v>
      </c>
      <c r="E637" s="36" t="s">
        <v>12151</v>
      </c>
      <c r="F637" s="35" t="s">
        <v>10031</v>
      </c>
      <c r="G637" s="37" t="s">
        <v>6875</v>
      </c>
      <c r="H637" s="38">
        <v>11000</v>
      </c>
      <c r="I637" s="39">
        <v>10</v>
      </c>
      <c r="J637" s="40"/>
      <c r="K637" s="41"/>
      <c r="L637" s="76">
        <v>10</v>
      </c>
      <c r="M637" s="14"/>
      <c r="N637" s="15"/>
      <c r="O637" s="256">
        <v>10</v>
      </c>
      <c r="P637" s="257" t="s">
        <v>207</v>
      </c>
      <c r="Q637" s="146"/>
      <c r="R637" s="146"/>
      <c r="S637" s="78">
        <v>10</v>
      </c>
      <c r="T637" s="48">
        <v>110000</v>
      </c>
      <c r="U637" s="23"/>
      <c r="V637" s="24"/>
      <c r="W637" s="62" t="s">
        <v>2921</v>
      </c>
    </row>
    <row r="638" spans="1:23" ht="23.45" customHeight="1">
      <c r="A638" s="35" t="s">
        <v>2913</v>
      </c>
      <c r="B638" s="35" t="s">
        <v>10898</v>
      </c>
      <c r="C638" s="35" t="s">
        <v>2917</v>
      </c>
      <c r="D638" s="35" t="s">
        <v>2918</v>
      </c>
      <c r="E638" s="36" t="s">
        <v>12152</v>
      </c>
      <c r="F638" s="35" t="s">
        <v>10031</v>
      </c>
      <c r="G638" s="37" t="s">
        <v>6756</v>
      </c>
      <c r="H638" s="38">
        <v>11000</v>
      </c>
      <c r="I638" s="39">
        <v>10</v>
      </c>
      <c r="J638" s="40"/>
      <c r="K638" s="41"/>
      <c r="L638" s="76"/>
      <c r="M638" s="14"/>
      <c r="N638" s="15"/>
      <c r="O638" s="256">
        <v>0</v>
      </c>
      <c r="P638" s="257"/>
      <c r="Q638" s="227" t="s">
        <v>11197</v>
      </c>
      <c r="R638" s="146"/>
      <c r="S638" s="78">
        <v>0</v>
      </c>
      <c r="T638" s="48">
        <v>110000</v>
      </c>
      <c r="U638" s="23"/>
      <c r="V638" s="24"/>
      <c r="W638" s="62" t="s">
        <v>2921</v>
      </c>
    </row>
    <row r="639" spans="1:23" ht="23.45" customHeight="1">
      <c r="A639" s="35" t="s">
        <v>2913</v>
      </c>
      <c r="B639" s="35" t="s">
        <v>10898</v>
      </c>
      <c r="C639" s="35" t="s">
        <v>2917</v>
      </c>
      <c r="D639" s="35" t="s">
        <v>2918</v>
      </c>
      <c r="E639" s="36" t="s">
        <v>12152</v>
      </c>
      <c r="F639" s="35" t="s">
        <v>10031</v>
      </c>
      <c r="G639" s="37" t="s">
        <v>6756</v>
      </c>
      <c r="H639" s="38">
        <v>11000</v>
      </c>
      <c r="I639" s="39">
        <v>10</v>
      </c>
      <c r="J639" s="40"/>
      <c r="K639" s="41"/>
      <c r="L639" s="76">
        <v>10</v>
      </c>
      <c r="M639" s="14"/>
      <c r="N639" s="15"/>
      <c r="O639" s="256">
        <v>10</v>
      </c>
      <c r="P639" s="257" t="s">
        <v>207</v>
      </c>
      <c r="Q639" s="146"/>
      <c r="R639" s="146"/>
      <c r="S639" s="78">
        <v>10</v>
      </c>
      <c r="T639" s="48">
        <v>110000</v>
      </c>
      <c r="U639" s="23"/>
      <c r="V639" s="24"/>
      <c r="W639" s="62" t="s">
        <v>2921</v>
      </c>
    </row>
    <row r="640" spans="1:23" ht="23.45" customHeight="1">
      <c r="A640" s="35" t="s">
        <v>2913</v>
      </c>
      <c r="B640" s="35" t="s">
        <v>10898</v>
      </c>
      <c r="C640" s="35" t="s">
        <v>2917</v>
      </c>
      <c r="D640" s="35" t="s">
        <v>2918</v>
      </c>
      <c r="E640" s="36" t="s">
        <v>7363</v>
      </c>
      <c r="F640" s="35" t="s">
        <v>7362</v>
      </c>
      <c r="G640" s="37" t="s">
        <v>7307</v>
      </c>
      <c r="H640" s="38">
        <v>10000</v>
      </c>
      <c r="I640" s="39"/>
      <c r="J640" s="40">
        <v>10</v>
      </c>
      <c r="K640" s="41"/>
      <c r="L640" s="76"/>
      <c r="M640" s="14"/>
      <c r="N640" s="15"/>
      <c r="O640" s="256">
        <v>0</v>
      </c>
      <c r="P640" s="257" t="s">
        <v>207</v>
      </c>
      <c r="Q640" s="146"/>
      <c r="R640" s="146" t="s">
        <v>84</v>
      </c>
      <c r="S640" s="78">
        <v>0</v>
      </c>
      <c r="T640" s="48">
        <v>0</v>
      </c>
      <c r="U640" s="23">
        <v>100000</v>
      </c>
      <c r="V640" s="24">
        <v>45882</v>
      </c>
      <c r="W640" s="62" t="s">
        <v>2921</v>
      </c>
    </row>
    <row r="641" spans="1:23" ht="23.45" customHeight="1">
      <c r="A641" s="35" t="s">
        <v>2913</v>
      </c>
      <c r="B641" s="35" t="s">
        <v>10898</v>
      </c>
      <c r="C641" s="35" t="s">
        <v>2917</v>
      </c>
      <c r="D641" s="35" t="s">
        <v>2918</v>
      </c>
      <c r="E641" s="36" t="s">
        <v>7363</v>
      </c>
      <c r="F641" s="35" t="s">
        <v>7362</v>
      </c>
      <c r="G641" s="37" t="s">
        <v>7307</v>
      </c>
      <c r="H641" s="38">
        <v>10000</v>
      </c>
      <c r="I641" s="39"/>
      <c r="J641" s="40">
        <v>30</v>
      </c>
      <c r="K641" s="41"/>
      <c r="L641" s="76"/>
      <c r="M641" s="14"/>
      <c r="N641" s="15"/>
      <c r="O641" s="256">
        <v>0</v>
      </c>
      <c r="P641" s="257" t="s">
        <v>207</v>
      </c>
      <c r="Q641" s="146"/>
      <c r="R641" s="146" t="s">
        <v>5567</v>
      </c>
      <c r="S641" s="78">
        <v>0</v>
      </c>
      <c r="T641" s="48">
        <v>0</v>
      </c>
      <c r="U641" s="23">
        <v>300000</v>
      </c>
      <c r="V641" s="24">
        <v>45881</v>
      </c>
      <c r="W641" s="62" t="s">
        <v>2921</v>
      </c>
    </row>
    <row r="642" spans="1:23" ht="23.45" customHeight="1">
      <c r="A642" s="35" t="s">
        <v>2913</v>
      </c>
      <c r="B642" s="35" t="s">
        <v>10898</v>
      </c>
      <c r="C642" s="35" t="s">
        <v>2917</v>
      </c>
      <c r="D642" s="35" t="s">
        <v>2918</v>
      </c>
      <c r="E642" s="36" t="s">
        <v>7363</v>
      </c>
      <c r="F642" s="35" t="s">
        <v>7362</v>
      </c>
      <c r="G642" s="37" t="s">
        <v>7307</v>
      </c>
      <c r="H642" s="38">
        <v>10000</v>
      </c>
      <c r="I642" s="39"/>
      <c r="J642" s="40">
        <v>20</v>
      </c>
      <c r="K642" s="41"/>
      <c r="L642" s="76"/>
      <c r="M642" s="14"/>
      <c r="N642" s="15"/>
      <c r="O642" s="256">
        <v>0</v>
      </c>
      <c r="P642" s="257" t="s">
        <v>207</v>
      </c>
      <c r="Q642" s="146" t="s">
        <v>11980</v>
      </c>
      <c r="R642" s="146" t="s">
        <v>97</v>
      </c>
      <c r="S642" s="78">
        <v>0</v>
      </c>
      <c r="T642" s="48">
        <v>0</v>
      </c>
      <c r="U642" s="23">
        <v>400000</v>
      </c>
      <c r="V642" s="24">
        <v>45880</v>
      </c>
      <c r="W642" s="62" t="s">
        <v>2921</v>
      </c>
    </row>
    <row r="643" spans="1:23" ht="23.45" customHeight="1">
      <c r="A643" s="35" t="s">
        <v>2913</v>
      </c>
      <c r="B643" s="35" t="s">
        <v>10898</v>
      </c>
      <c r="C643" s="35" t="s">
        <v>2917</v>
      </c>
      <c r="D643" s="35" t="s">
        <v>2918</v>
      </c>
      <c r="E643" s="36" t="s">
        <v>7363</v>
      </c>
      <c r="F643" s="35" t="s">
        <v>7362</v>
      </c>
      <c r="G643" s="37" t="s">
        <v>7307</v>
      </c>
      <c r="H643" s="38">
        <v>10000</v>
      </c>
      <c r="I643" s="39">
        <v>10</v>
      </c>
      <c r="J643" s="40"/>
      <c r="K643" s="41"/>
      <c r="L643" s="76"/>
      <c r="M643" s="14"/>
      <c r="N643" s="15"/>
      <c r="O643" s="256">
        <v>0</v>
      </c>
      <c r="P643" s="257" t="s">
        <v>207</v>
      </c>
      <c r="Q643" s="227" t="s">
        <v>12278</v>
      </c>
      <c r="R643" s="146" t="s">
        <v>12233</v>
      </c>
      <c r="S643" s="78">
        <v>0</v>
      </c>
      <c r="T643" s="48">
        <v>100000</v>
      </c>
      <c r="U643" s="23"/>
      <c r="V643" s="24"/>
      <c r="W643" s="62" t="s">
        <v>2921</v>
      </c>
    </row>
    <row r="644" spans="1:23" ht="23.45" customHeight="1">
      <c r="A644" s="35" t="s">
        <v>2913</v>
      </c>
      <c r="B644" s="35" t="s">
        <v>10898</v>
      </c>
      <c r="C644" s="35" t="s">
        <v>2917</v>
      </c>
      <c r="D644" s="35" t="s">
        <v>2918</v>
      </c>
      <c r="E644" s="36" t="s">
        <v>7863</v>
      </c>
      <c r="F644" s="35" t="s">
        <v>7362</v>
      </c>
      <c r="G644" s="37" t="s">
        <v>6875</v>
      </c>
      <c r="H644" s="38">
        <v>10000</v>
      </c>
      <c r="I644" s="39"/>
      <c r="J644" s="40">
        <v>45</v>
      </c>
      <c r="K644" s="41"/>
      <c r="L644" s="76"/>
      <c r="M644" s="14"/>
      <c r="N644" s="15"/>
      <c r="O644" s="256">
        <v>0</v>
      </c>
      <c r="P644" s="257" t="s">
        <v>207</v>
      </c>
      <c r="Q644" s="146"/>
      <c r="R644" s="146" t="s">
        <v>11554</v>
      </c>
      <c r="S644" s="78">
        <v>0</v>
      </c>
      <c r="T644" s="48">
        <v>0</v>
      </c>
      <c r="U644" s="23">
        <v>450000</v>
      </c>
      <c r="V644" s="24">
        <v>45881</v>
      </c>
      <c r="W644" s="62" t="s">
        <v>2921</v>
      </c>
    </row>
    <row r="645" spans="1:23" ht="23.45" customHeight="1">
      <c r="A645" s="35" t="s">
        <v>2913</v>
      </c>
      <c r="B645" s="35" t="s">
        <v>10898</v>
      </c>
      <c r="C645" s="35" t="s">
        <v>2917</v>
      </c>
      <c r="D645" s="35" t="s">
        <v>2918</v>
      </c>
      <c r="E645" s="36" t="s">
        <v>9604</v>
      </c>
      <c r="F645" s="35" t="s">
        <v>7362</v>
      </c>
      <c r="G645" s="37" t="s">
        <v>6756</v>
      </c>
      <c r="H645" s="38">
        <v>10000</v>
      </c>
      <c r="I645" s="39"/>
      <c r="J645" s="40">
        <v>10</v>
      </c>
      <c r="K645" s="41"/>
      <c r="L645" s="76"/>
      <c r="M645" s="14"/>
      <c r="N645" s="15"/>
      <c r="O645" s="256">
        <v>0</v>
      </c>
      <c r="P645" s="257" t="s">
        <v>207</v>
      </c>
      <c r="Q645" s="146"/>
      <c r="R645" s="146" t="s">
        <v>84</v>
      </c>
      <c r="S645" s="78">
        <v>0</v>
      </c>
      <c r="T645" s="48">
        <v>0</v>
      </c>
      <c r="U645" s="23">
        <v>100000</v>
      </c>
      <c r="V645" s="24">
        <v>45881</v>
      </c>
      <c r="W645" s="62" t="s">
        <v>2921</v>
      </c>
    </row>
    <row r="646" spans="1:23" ht="23.45" customHeight="1">
      <c r="A646" s="35" t="s">
        <v>2913</v>
      </c>
      <c r="B646" s="35" t="s">
        <v>10898</v>
      </c>
      <c r="C646" s="35" t="s">
        <v>2917</v>
      </c>
      <c r="D646" s="35" t="s">
        <v>2918</v>
      </c>
      <c r="E646" s="36" t="s">
        <v>7864</v>
      </c>
      <c r="F646" s="35" t="s">
        <v>7365</v>
      </c>
      <c r="G646" s="37" t="s">
        <v>7678</v>
      </c>
      <c r="H646" s="38">
        <v>9500</v>
      </c>
      <c r="I646" s="39"/>
      <c r="J646" s="40">
        <v>30</v>
      </c>
      <c r="K646" s="41"/>
      <c r="L646" s="76"/>
      <c r="M646" s="14"/>
      <c r="N646" s="15"/>
      <c r="O646" s="256">
        <v>0</v>
      </c>
      <c r="P646" s="257"/>
      <c r="Q646" s="146"/>
      <c r="R646" s="146" t="s">
        <v>12312</v>
      </c>
      <c r="S646" s="78">
        <v>0</v>
      </c>
      <c r="T646" s="48">
        <v>0</v>
      </c>
      <c r="U646" s="23">
        <v>332500</v>
      </c>
      <c r="V646" s="24">
        <v>45881</v>
      </c>
      <c r="W646" s="62" t="s">
        <v>2921</v>
      </c>
    </row>
    <row r="647" spans="1:23" ht="23.45" customHeight="1">
      <c r="A647" s="35" t="s">
        <v>2913</v>
      </c>
      <c r="B647" s="35" t="s">
        <v>10898</v>
      </c>
      <c r="C647" s="35" t="s">
        <v>2917</v>
      </c>
      <c r="D647" s="35" t="s">
        <v>2918</v>
      </c>
      <c r="E647" s="36" t="s">
        <v>7864</v>
      </c>
      <c r="F647" s="35" t="s">
        <v>7365</v>
      </c>
      <c r="G647" s="37" t="s">
        <v>7678</v>
      </c>
      <c r="H647" s="38">
        <v>9500</v>
      </c>
      <c r="I647" s="39"/>
      <c r="J647" s="40">
        <v>5</v>
      </c>
      <c r="K647" s="41"/>
      <c r="L647" s="76"/>
      <c r="M647" s="14">
        <v>5</v>
      </c>
      <c r="N647" s="15"/>
      <c r="O647" s="256">
        <v>5</v>
      </c>
      <c r="P647" s="257" t="s">
        <v>207</v>
      </c>
      <c r="Q647" s="146"/>
      <c r="R647" s="146" t="s">
        <v>12312</v>
      </c>
      <c r="S647" s="78">
        <v>5</v>
      </c>
      <c r="T647" s="48">
        <v>0</v>
      </c>
      <c r="U647" s="23">
        <v>332500</v>
      </c>
      <c r="V647" s="24">
        <v>45881</v>
      </c>
      <c r="W647" s="62" t="s">
        <v>2921</v>
      </c>
    </row>
    <row r="648" spans="1:23" ht="23.45" customHeight="1">
      <c r="A648" s="35" t="s">
        <v>2913</v>
      </c>
      <c r="B648" s="35" t="s">
        <v>10898</v>
      </c>
      <c r="C648" s="35" t="s">
        <v>2917</v>
      </c>
      <c r="D648" s="35" t="s">
        <v>2918</v>
      </c>
      <c r="E648" s="36" t="s">
        <v>7864</v>
      </c>
      <c r="F648" s="35" t="s">
        <v>7365</v>
      </c>
      <c r="G648" s="37" t="s">
        <v>7678</v>
      </c>
      <c r="H648" s="38">
        <v>9500</v>
      </c>
      <c r="I648" s="39"/>
      <c r="J648" s="40">
        <v>15</v>
      </c>
      <c r="K648" s="41"/>
      <c r="L648" s="76"/>
      <c r="M648" s="14">
        <v>15</v>
      </c>
      <c r="N648" s="15"/>
      <c r="O648" s="256">
        <v>15</v>
      </c>
      <c r="P648" s="257" t="s">
        <v>207</v>
      </c>
      <c r="Q648" s="146"/>
      <c r="R648" s="146" t="s">
        <v>5193</v>
      </c>
      <c r="S648" s="78">
        <v>15</v>
      </c>
      <c r="T648" s="48">
        <v>0</v>
      </c>
      <c r="U648" s="23">
        <v>142500</v>
      </c>
      <c r="V648" s="24">
        <v>45880</v>
      </c>
      <c r="W648" s="62" t="s">
        <v>2921</v>
      </c>
    </row>
    <row r="649" spans="1:23" ht="23.45" customHeight="1">
      <c r="A649" s="35" t="s">
        <v>2913</v>
      </c>
      <c r="B649" s="35" t="s">
        <v>10898</v>
      </c>
      <c r="C649" s="35" t="s">
        <v>2917</v>
      </c>
      <c r="D649" s="35" t="s">
        <v>2918</v>
      </c>
      <c r="E649" s="36" t="s">
        <v>7364</v>
      </c>
      <c r="F649" s="35" t="s">
        <v>7365</v>
      </c>
      <c r="G649" s="37" t="s">
        <v>7188</v>
      </c>
      <c r="H649" s="38">
        <v>9500</v>
      </c>
      <c r="I649" s="39"/>
      <c r="J649" s="40">
        <v>15</v>
      </c>
      <c r="K649" s="41"/>
      <c r="L649" s="76"/>
      <c r="M649" s="14">
        <v>15</v>
      </c>
      <c r="N649" s="15"/>
      <c r="O649" s="256">
        <v>15</v>
      </c>
      <c r="P649" s="257" t="s">
        <v>207</v>
      </c>
      <c r="Q649" s="146"/>
      <c r="R649" s="146" t="s">
        <v>5193</v>
      </c>
      <c r="S649" s="78">
        <v>15</v>
      </c>
      <c r="T649" s="48">
        <v>0</v>
      </c>
      <c r="U649" s="23">
        <v>142500</v>
      </c>
      <c r="V649" s="24">
        <v>45882</v>
      </c>
      <c r="W649" s="62" t="s">
        <v>2921</v>
      </c>
    </row>
    <row r="650" spans="1:23" ht="23.45" customHeight="1">
      <c r="A650" s="35" t="s">
        <v>2913</v>
      </c>
      <c r="B650" s="35" t="s">
        <v>10898</v>
      </c>
      <c r="C650" s="35" t="s">
        <v>2917</v>
      </c>
      <c r="D650" s="35" t="s">
        <v>2918</v>
      </c>
      <c r="E650" s="36" t="s">
        <v>7364</v>
      </c>
      <c r="F650" s="35" t="s">
        <v>7365</v>
      </c>
      <c r="G650" s="37" t="s">
        <v>7188</v>
      </c>
      <c r="H650" s="38">
        <v>9500</v>
      </c>
      <c r="I650" s="39"/>
      <c r="J650" s="40">
        <v>25</v>
      </c>
      <c r="K650" s="41"/>
      <c r="L650" s="76"/>
      <c r="M650" s="14">
        <v>25</v>
      </c>
      <c r="N650" s="15"/>
      <c r="O650" s="256">
        <v>25</v>
      </c>
      <c r="P650" s="257" t="s">
        <v>207</v>
      </c>
      <c r="Q650" s="146"/>
      <c r="R650" s="146" t="s">
        <v>6706</v>
      </c>
      <c r="S650" s="78">
        <v>25</v>
      </c>
      <c r="T650" s="48">
        <v>0</v>
      </c>
      <c r="U650" s="23">
        <v>237500</v>
      </c>
      <c r="V650" s="24">
        <v>45881</v>
      </c>
      <c r="W650" s="62" t="s">
        <v>2921</v>
      </c>
    </row>
    <row r="651" spans="1:23" ht="23.45" customHeight="1">
      <c r="A651" s="35" t="s">
        <v>2913</v>
      </c>
      <c r="B651" s="35" t="s">
        <v>10898</v>
      </c>
      <c r="C651" s="35" t="s">
        <v>2917</v>
      </c>
      <c r="D651" s="35" t="s">
        <v>2918</v>
      </c>
      <c r="E651" s="36" t="s">
        <v>7364</v>
      </c>
      <c r="F651" s="35" t="s">
        <v>7365</v>
      </c>
      <c r="G651" s="37" t="s">
        <v>7188</v>
      </c>
      <c r="H651" s="38">
        <v>9500</v>
      </c>
      <c r="I651" s="39"/>
      <c r="J651" s="40">
        <v>30</v>
      </c>
      <c r="K651" s="41"/>
      <c r="L651" s="76"/>
      <c r="M651" s="14"/>
      <c r="N651" s="15"/>
      <c r="O651" s="256">
        <v>0</v>
      </c>
      <c r="P651" s="257" t="s">
        <v>207</v>
      </c>
      <c r="Q651" s="146"/>
      <c r="R651" s="146" t="s">
        <v>5567</v>
      </c>
      <c r="S651" s="78">
        <v>0</v>
      </c>
      <c r="T651" s="48">
        <v>0</v>
      </c>
      <c r="U651" s="23">
        <v>427500</v>
      </c>
      <c r="V651" s="24">
        <v>45880</v>
      </c>
      <c r="W651" s="62" t="s">
        <v>2921</v>
      </c>
    </row>
    <row r="652" spans="1:23" ht="23.45" customHeight="1">
      <c r="A652" s="35" t="s">
        <v>2913</v>
      </c>
      <c r="B652" s="35" t="s">
        <v>10898</v>
      </c>
      <c r="C652" s="35" t="s">
        <v>2917</v>
      </c>
      <c r="D652" s="35" t="s">
        <v>2918</v>
      </c>
      <c r="E652" s="36" t="s">
        <v>7366</v>
      </c>
      <c r="F652" s="35" t="s">
        <v>7365</v>
      </c>
      <c r="G652" s="37" t="s">
        <v>7007</v>
      </c>
      <c r="H652" s="38">
        <v>9500</v>
      </c>
      <c r="I652" s="39"/>
      <c r="J652" s="40">
        <v>20</v>
      </c>
      <c r="K652" s="41"/>
      <c r="L652" s="76"/>
      <c r="M652" s="14">
        <v>20</v>
      </c>
      <c r="N652" s="15"/>
      <c r="O652" s="256">
        <v>20</v>
      </c>
      <c r="P652" s="257" t="s">
        <v>207</v>
      </c>
      <c r="Q652" s="146"/>
      <c r="R652" s="146" t="s">
        <v>97</v>
      </c>
      <c r="S652" s="78">
        <v>20</v>
      </c>
      <c r="T652" s="48">
        <v>0</v>
      </c>
      <c r="U652" s="23">
        <v>190000</v>
      </c>
      <c r="V652" s="24">
        <v>45880</v>
      </c>
      <c r="W652" s="62" t="s">
        <v>2921</v>
      </c>
    </row>
    <row r="653" spans="1:23" ht="23.45" customHeight="1">
      <c r="A653" s="16" t="s">
        <v>5666</v>
      </c>
      <c r="B653" s="16" t="s">
        <v>10898</v>
      </c>
      <c r="C653" s="16" t="s">
        <v>2917</v>
      </c>
      <c r="D653" s="16" t="s">
        <v>2918</v>
      </c>
      <c r="E653" s="25" t="s">
        <v>6676</v>
      </c>
      <c r="F653" s="16" t="s">
        <v>6674</v>
      </c>
      <c r="G653" s="26" t="s">
        <v>6062</v>
      </c>
      <c r="H653" s="27">
        <v>9500</v>
      </c>
      <c r="I653" s="28"/>
      <c r="J653" s="29"/>
      <c r="K653" s="12">
        <v>1</v>
      </c>
      <c r="L653" s="77"/>
      <c r="M653" s="10"/>
      <c r="N653" s="11">
        <v>1</v>
      </c>
      <c r="O653" s="256">
        <v>1</v>
      </c>
      <c r="P653" s="257" t="s">
        <v>207</v>
      </c>
      <c r="Q653" s="242"/>
      <c r="R653" s="147" t="s">
        <v>10234</v>
      </c>
      <c r="S653" s="78">
        <v>1</v>
      </c>
      <c r="T653" s="48">
        <v>0</v>
      </c>
      <c r="U653" s="23"/>
      <c r="V653" s="24"/>
      <c r="W653" s="62" t="s">
        <v>2921</v>
      </c>
    </row>
    <row r="654" spans="1:23" ht="23.45" customHeight="1">
      <c r="A654" s="16" t="s">
        <v>5666</v>
      </c>
      <c r="B654" s="16" t="s">
        <v>10898</v>
      </c>
      <c r="C654" s="16" t="s">
        <v>2917</v>
      </c>
      <c r="D654" s="16" t="s">
        <v>2918</v>
      </c>
      <c r="E654" s="25" t="s">
        <v>6673</v>
      </c>
      <c r="F654" s="16" t="s">
        <v>6674</v>
      </c>
      <c r="G654" s="26" t="s">
        <v>9487</v>
      </c>
      <c r="H654" s="27">
        <v>9500</v>
      </c>
      <c r="I654" s="28"/>
      <c r="J654" s="29"/>
      <c r="K654" s="12">
        <v>1</v>
      </c>
      <c r="L654" s="77"/>
      <c r="M654" s="10"/>
      <c r="N654" s="11">
        <v>1</v>
      </c>
      <c r="O654" s="256">
        <v>1</v>
      </c>
      <c r="P654" s="257" t="s">
        <v>207</v>
      </c>
      <c r="Q654" s="242"/>
      <c r="R654" s="147" t="s">
        <v>10226</v>
      </c>
      <c r="S654" s="78">
        <v>1</v>
      </c>
      <c r="T654" s="48">
        <v>0</v>
      </c>
      <c r="U654" s="23"/>
      <c r="V654" s="24"/>
      <c r="W654" s="62" t="s">
        <v>2921</v>
      </c>
    </row>
    <row r="655" spans="1:23" ht="23.45" customHeight="1">
      <c r="A655" s="16" t="s">
        <v>5666</v>
      </c>
      <c r="B655" s="16" t="s">
        <v>2916</v>
      </c>
      <c r="C655" s="16" t="s">
        <v>2917</v>
      </c>
      <c r="D655" s="16" t="s">
        <v>2918</v>
      </c>
      <c r="E655" s="25" t="s">
        <v>5418</v>
      </c>
      <c r="F655" s="16" t="s">
        <v>5416</v>
      </c>
      <c r="G655" s="26" t="s">
        <v>146</v>
      </c>
      <c r="H655" s="27">
        <v>10000</v>
      </c>
      <c r="I655" s="28"/>
      <c r="J655" s="29"/>
      <c r="K655" s="12">
        <v>1</v>
      </c>
      <c r="L655" s="76"/>
      <c r="M655" s="14"/>
      <c r="N655" s="15"/>
      <c r="O655" s="256">
        <v>0</v>
      </c>
      <c r="P655" s="257" t="s">
        <v>207</v>
      </c>
      <c r="Q655" s="242" t="s">
        <v>11177</v>
      </c>
      <c r="R655" s="147" t="s">
        <v>11850</v>
      </c>
      <c r="S655" s="78">
        <v>0</v>
      </c>
      <c r="T655" s="48">
        <v>0</v>
      </c>
      <c r="U655" s="23"/>
      <c r="V655" s="24"/>
      <c r="W655" s="62" t="s">
        <v>2921</v>
      </c>
    </row>
    <row r="656" spans="1:23" ht="23.45" customHeight="1">
      <c r="A656" s="16" t="s">
        <v>5666</v>
      </c>
      <c r="B656" s="16" t="s">
        <v>2916</v>
      </c>
      <c r="C656" s="16" t="s">
        <v>2917</v>
      </c>
      <c r="D656" s="16" t="s">
        <v>2918</v>
      </c>
      <c r="E656" s="25" t="s">
        <v>6676</v>
      </c>
      <c r="F656" s="16" t="s">
        <v>6674</v>
      </c>
      <c r="G656" s="26" t="s">
        <v>6062</v>
      </c>
      <c r="H656" s="27">
        <v>9500</v>
      </c>
      <c r="I656" s="28"/>
      <c r="J656" s="29"/>
      <c r="K656" s="12">
        <v>1</v>
      </c>
      <c r="L656" s="76"/>
      <c r="M656" s="14"/>
      <c r="N656" s="15">
        <v>1</v>
      </c>
      <c r="O656" s="256">
        <v>1</v>
      </c>
      <c r="P656" s="257" t="s">
        <v>207</v>
      </c>
      <c r="Q656" s="242"/>
      <c r="R656" s="147" t="s">
        <v>11852</v>
      </c>
      <c r="S656" s="78">
        <v>1</v>
      </c>
      <c r="T656" s="48">
        <v>0</v>
      </c>
      <c r="U656" s="23"/>
      <c r="V656" s="24"/>
      <c r="W656" s="62" t="s">
        <v>2921</v>
      </c>
    </row>
    <row r="657" spans="1:23" ht="23.45" customHeight="1">
      <c r="A657" s="16" t="s">
        <v>5666</v>
      </c>
      <c r="B657" s="16" t="s">
        <v>2916</v>
      </c>
      <c r="C657" s="16" t="s">
        <v>2917</v>
      </c>
      <c r="D657" s="16" t="s">
        <v>2918</v>
      </c>
      <c r="E657" s="25" t="s">
        <v>6673</v>
      </c>
      <c r="F657" s="16" t="s">
        <v>6674</v>
      </c>
      <c r="G657" s="26" t="s">
        <v>9487</v>
      </c>
      <c r="H657" s="27">
        <v>9500</v>
      </c>
      <c r="I657" s="28"/>
      <c r="J657" s="29"/>
      <c r="K657" s="12">
        <v>1</v>
      </c>
      <c r="L657" s="76"/>
      <c r="M657" s="14"/>
      <c r="N657" s="15">
        <v>1</v>
      </c>
      <c r="O657" s="256">
        <v>1</v>
      </c>
      <c r="P657" s="257" t="s">
        <v>207</v>
      </c>
      <c r="Q657" s="242"/>
      <c r="R657" s="147" t="s">
        <v>11852</v>
      </c>
      <c r="S657" s="78">
        <v>1</v>
      </c>
      <c r="T657" s="48">
        <v>0</v>
      </c>
      <c r="U657" s="23"/>
      <c r="V657" s="24"/>
      <c r="W657" s="62" t="s">
        <v>2921</v>
      </c>
    </row>
    <row r="658" spans="1:23" ht="23.45" customHeight="1">
      <c r="A658" s="16" t="s">
        <v>5666</v>
      </c>
      <c r="B658" s="16" t="s">
        <v>10898</v>
      </c>
      <c r="C658" s="16" t="s">
        <v>2917</v>
      </c>
      <c r="D658" s="16" t="s">
        <v>2918</v>
      </c>
      <c r="E658" s="25" t="s">
        <v>6673</v>
      </c>
      <c r="F658" s="16" t="s">
        <v>6674</v>
      </c>
      <c r="G658" s="26" t="s">
        <v>9487</v>
      </c>
      <c r="H658" s="27">
        <v>9500</v>
      </c>
      <c r="I658" s="28"/>
      <c r="J658" s="29"/>
      <c r="K658" s="12">
        <v>2</v>
      </c>
      <c r="L658" s="77"/>
      <c r="M658" s="10"/>
      <c r="N658" s="11">
        <v>2</v>
      </c>
      <c r="O658" s="256">
        <v>2</v>
      </c>
      <c r="P658" s="257" t="s">
        <v>207</v>
      </c>
      <c r="Q658" s="242"/>
      <c r="R658" s="147" t="s">
        <v>10297</v>
      </c>
      <c r="S658" s="78">
        <v>2</v>
      </c>
      <c r="T658" s="48">
        <v>0</v>
      </c>
      <c r="U658" s="23"/>
      <c r="V658" s="24"/>
      <c r="W658" s="62" t="s">
        <v>2921</v>
      </c>
    </row>
    <row r="659" spans="1:23" ht="23.45" customHeight="1">
      <c r="A659" s="16" t="s">
        <v>5666</v>
      </c>
      <c r="B659" s="16" t="s">
        <v>2916</v>
      </c>
      <c r="C659" s="16" t="s">
        <v>2917</v>
      </c>
      <c r="D659" s="16" t="s">
        <v>2918</v>
      </c>
      <c r="E659" s="25" t="s">
        <v>5285</v>
      </c>
      <c r="F659" s="16" t="s">
        <v>5286</v>
      </c>
      <c r="G659" s="26" t="s">
        <v>130</v>
      </c>
      <c r="H659" s="27">
        <v>6000</v>
      </c>
      <c r="I659" s="28"/>
      <c r="J659" s="29"/>
      <c r="K659" s="12">
        <v>1</v>
      </c>
      <c r="L659" s="77"/>
      <c r="M659" s="10"/>
      <c r="N659" s="11"/>
      <c r="O659" s="256">
        <v>0</v>
      </c>
      <c r="P659" s="257" t="s">
        <v>207</v>
      </c>
      <c r="Q659" s="242" t="s">
        <v>11177</v>
      </c>
      <c r="R659" s="147" t="s">
        <v>11878</v>
      </c>
      <c r="S659" s="78">
        <v>0</v>
      </c>
      <c r="T659" s="48">
        <v>0</v>
      </c>
      <c r="U659" s="23"/>
      <c r="V659" s="24"/>
      <c r="W659" s="62" t="s">
        <v>2921</v>
      </c>
    </row>
    <row r="660" spans="1:23" ht="23.45" customHeight="1">
      <c r="A660" s="16" t="s">
        <v>5666</v>
      </c>
      <c r="B660" s="16" t="s">
        <v>10898</v>
      </c>
      <c r="C660" s="16" t="s">
        <v>2917</v>
      </c>
      <c r="D660" s="16" t="s">
        <v>2918</v>
      </c>
      <c r="E660" s="25" t="s">
        <v>6673</v>
      </c>
      <c r="F660" s="16" t="s">
        <v>6674</v>
      </c>
      <c r="G660" s="26" t="s">
        <v>9487</v>
      </c>
      <c r="H660" s="27">
        <v>9500</v>
      </c>
      <c r="I660" s="28"/>
      <c r="J660" s="29"/>
      <c r="K660" s="12">
        <v>2</v>
      </c>
      <c r="L660" s="77"/>
      <c r="M660" s="10"/>
      <c r="N660" s="11"/>
      <c r="O660" s="256">
        <v>0</v>
      </c>
      <c r="P660" s="257" t="s">
        <v>207</v>
      </c>
      <c r="Q660" s="233" t="s">
        <v>12248</v>
      </c>
      <c r="R660" s="147" t="s">
        <v>11764</v>
      </c>
      <c r="S660" s="78">
        <v>0</v>
      </c>
      <c r="T660" s="48">
        <v>0</v>
      </c>
      <c r="U660" s="23"/>
      <c r="V660" s="24"/>
      <c r="W660" s="62" t="s">
        <v>2921</v>
      </c>
    </row>
    <row r="661" spans="1:23" ht="23.45" customHeight="1">
      <c r="A661" s="16" t="s">
        <v>5666</v>
      </c>
      <c r="B661" s="16" t="s">
        <v>10898</v>
      </c>
      <c r="C661" s="16" t="s">
        <v>2917</v>
      </c>
      <c r="D661" s="16" t="s">
        <v>2918</v>
      </c>
      <c r="E661" s="25" t="s">
        <v>6676</v>
      </c>
      <c r="F661" s="16" t="s">
        <v>6674</v>
      </c>
      <c r="G661" s="26" t="s">
        <v>6062</v>
      </c>
      <c r="H661" s="27">
        <v>9500</v>
      </c>
      <c r="I661" s="28"/>
      <c r="J661" s="29"/>
      <c r="K661" s="12">
        <v>1</v>
      </c>
      <c r="L661" s="77"/>
      <c r="M661" s="10"/>
      <c r="N661" s="11"/>
      <c r="O661" s="256">
        <v>0</v>
      </c>
      <c r="P661" s="257" t="s">
        <v>207</v>
      </c>
      <c r="Q661" s="233" t="s">
        <v>12248</v>
      </c>
      <c r="R661" s="147" t="s">
        <v>11763</v>
      </c>
      <c r="S661" s="78">
        <v>0</v>
      </c>
      <c r="T661" s="48">
        <v>0</v>
      </c>
      <c r="U661" s="23"/>
      <c r="V661" s="24"/>
      <c r="W661" s="62" t="s">
        <v>2921</v>
      </c>
    </row>
    <row r="662" spans="1:23" ht="23.45" customHeight="1">
      <c r="A662" s="16" t="s">
        <v>5666</v>
      </c>
      <c r="B662" s="16" t="s">
        <v>10898</v>
      </c>
      <c r="C662" s="16" t="s">
        <v>2917</v>
      </c>
      <c r="D662" s="16" t="s">
        <v>2918</v>
      </c>
      <c r="E662" s="25" t="s">
        <v>6673</v>
      </c>
      <c r="F662" s="16" t="s">
        <v>6674</v>
      </c>
      <c r="G662" s="26" t="s">
        <v>9487</v>
      </c>
      <c r="H662" s="27">
        <v>9500</v>
      </c>
      <c r="I662" s="28"/>
      <c r="J662" s="29"/>
      <c r="K662" s="12">
        <v>1</v>
      </c>
      <c r="L662" s="77"/>
      <c r="M662" s="10"/>
      <c r="N662" s="11"/>
      <c r="O662" s="288">
        <v>0</v>
      </c>
      <c r="P662" s="289" t="s">
        <v>207</v>
      </c>
      <c r="Q662" s="233"/>
      <c r="R662" s="147" t="s">
        <v>12036</v>
      </c>
      <c r="S662" s="78">
        <v>0</v>
      </c>
      <c r="T662" s="48">
        <v>0</v>
      </c>
      <c r="U662" s="23"/>
      <c r="V662" s="24"/>
      <c r="W662" s="62" t="s">
        <v>2921</v>
      </c>
    </row>
    <row r="663" spans="1:23" ht="23.45" customHeight="1">
      <c r="A663" s="30" t="s">
        <v>5666</v>
      </c>
      <c r="B663" s="69" t="s">
        <v>10898</v>
      </c>
      <c r="C663" s="30" t="s">
        <v>2917</v>
      </c>
      <c r="D663" s="30" t="s">
        <v>2918</v>
      </c>
      <c r="E663" s="31" t="s">
        <v>5415</v>
      </c>
      <c r="F663" s="30" t="s">
        <v>5416</v>
      </c>
      <c r="G663" s="32" t="s">
        <v>130</v>
      </c>
      <c r="H663" s="33">
        <v>10000</v>
      </c>
      <c r="I663" s="39"/>
      <c r="J663" s="40"/>
      <c r="K663" s="34">
        <v>1</v>
      </c>
      <c r="L663" s="76"/>
      <c r="M663" s="14"/>
      <c r="N663" s="15"/>
      <c r="O663" s="256">
        <v>0</v>
      </c>
      <c r="P663" s="257" t="s">
        <v>207</v>
      </c>
      <c r="Q663" s="146"/>
      <c r="R663" s="217" t="s">
        <v>12364</v>
      </c>
      <c r="S663" s="78">
        <v>0</v>
      </c>
      <c r="T663" s="49">
        <v>0</v>
      </c>
      <c r="U663" s="23"/>
      <c r="V663" s="24"/>
      <c r="W663" s="62" t="s">
        <v>2921</v>
      </c>
    </row>
    <row r="664" spans="1:23" ht="23.45" customHeight="1">
      <c r="A664" s="16"/>
      <c r="B664" s="16"/>
      <c r="C664" s="16"/>
      <c r="D664" s="16"/>
      <c r="E664" s="25"/>
      <c r="F664" s="16"/>
      <c r="G664" s="26"/>
      <c r="H664" s="27"/>
      <c r="I664" s="28"/>
      <c r="J664" s="29"/>
      <c r="K664" s="12"/>
      <c r="L664" s="76"/>
      <c r="M664" s="14"/>
      <c r="N664" s="15"/>
      <c r="O664" s="256">
        <v>0</v>
      </c>
      <c r="P664" s="257" t="s">
        <v>207</v>
      </c>
      <c r="Q664" s="242"/>
      <c r="R664" s="147"/>
      <c r="S664" s="78">
        <v>0</v>
      </c>
      <c r="T664" s="49">
        <v>0</v>
      </c>
      <c r="U664" s="23"/>
      <c r="V664" s="24"/>
      <c r="W664" s="62" t="s">
        <v>207</v>
      </c>
    </row>
    <row r="665" spans="1:23" ht="23.45" customHeight="1">
      <c r="A665" s="35" t="s">
        <v>525</v>
      </c>
      <c r="B665" s="35" t="s">
        <v>10732</v>
      </c>
      <c r="C665" s="35" t="s">
        <v>159</v>
      </c>
      <c r="D665" s="35" t="s">
        <v>160</v>
      </c>
      <c r="E665" s="36" t="s">
        <v>10462</v>
      </c>
      <c r="F665" s="35" t="s">
        <v>9740</v>
      </c>
      <c r="G665" s="37" t="s">
        <v>7076</v>
      </c>
      <c r="H665" s="38">
        <v>11000</v>
      </c>
      <c r="I665" s="39">
        <v>1</v>
      </c>
      <c r="J665" s="40"/>
      <c r="K665" s="41"/>
      <c r="L665" s="76">
        <v>1</v>
      </c>
      <c r="M665" s="14"/>
      <c r="N665" s="15"/>
      <c r="O665" s="256">
        <v>1</v>
      </c>
      <c r="P665" s="257" t="s">
        <v>207</v>
      </c>
      <c r="Q665" s="146"/>
      <c r="R665" s="146"/>
      <c r="S665" s="78">
        <v>1</v>
      </c>
      <c r="T665" s="48">
        <v>11000</v>
      </c>
      <c r="U665" s="23"/>
      <c r="V665" s="24"/>
      <c r="W665" s="62" t="s">
        <v>373</v>
      </c>
    </row>
    <row r="666" spans="1:23" ht="23.45" customHeight="1">
      <c r="A666" s="35" t="s">
        <v>525</v>
      </c>
      <c r="B666" s="35" t="s">
        <v>10732</v>
      </c>
      <c r="C666" s="35" t="s">
        <v>159</v>
      </c>
      <c r="D666" s="35" t="s">
        <v>160</v>
      </c>
      <c r="E666" s="36" t="s">
        <v>9739</v>
      </c>
      <c r="F666" s="35" t="s">
        <v>9740</v>
      </c>
      <c r="G666" s="37" t="s">
        <v>6756</v>
      </c>
      <c r="H666" s="38">
        <v>11000</v>
      </c>
      <c r="I666" s="39"/>
      <c r="J666" s="40">
        <v>1</v>
      </c>
      <c r="K666" s="12"/>
      <c r="L666" s="77"/>
      <c r="M666" s="10"/>
      <c r="N666" s="11"/>
      <c r="O666" s="256">
        <v>0</v>
      </c>
      <c r="P666" s="257" t="s">
        <v>207</v>
      </c>
      <c r="Q666" s="146"/>
      <c r="R666" s="146" t="s">
        <v>504</v>
      </c>
      <c r="S666" s="78">
        <v>0</v>
      </c>
      <c r="T666" s="48">
        <v>0</v>
      </c>
      <c r="U666" s="23">
        <v>11000</v>
      </c>
      <c r="V666" s="24">
        <v>45883</v>
      </c>
      <c r="W666" s="62" t="s">
        <v>373</v>
      </c>
    </row>
    <row r="667" spans="1:23" ht="23.45" customHeight="1">
      <c r="A667" s="35" t="s">
        <v>525</v>
      </c>
      <c r="B667" s="35" t="s">
        <v>10732</v>
      </c>
      <c r="C667" s="35" t="s">
        <v>159</v>
      </c>
      <c r="D667" s="35" t="s">
        <v>160</v>
      </c>
      <c r="E667" s="36" t="s">
        <v>9739</v>
      </c>
      <c r="F667" s="35" t="s">
        <v>9740</v>
      </c>
      <c r="G667" s="37" t="s">
        <v>6756</v>
      </c>
      <c r="H667" s="38">
        <v>11000</v>
      </c>
      <c r="I667" s="39">
        <v>2</v>
      </c>
      <c r="J667" s="40"/>
      <c r="K667" s="41"/>
      <c r="L667" s="76"/>
      <c r="M667" s="14"/>
      <c r="N667" s="15"/>
      <c r="O667" s="256">
        <v>0</v>
      </c>
      <c r="P667" s="257" t="s">
        <v>207</v>
      </c>
      <c r="Q667" s="227" t="s">
        <v>12280</v>
      </c>
      <c r="R667" s="146" t="s">
        <v>10543</v>
      </c>
      <c r="S667" s="78">
        <v>0</v>
      </c>
      <c r="T667" s="48">
        <v>22000</v>
      </c>
      <c r="U667" s="23"/>
      <c r="V667" s="24"/>
      <c r="W667" s="62" t="s">
        <v>373</v>
      </c>
    </row>
    <row r="668" spans="1:23" ht="23.45" customHeight="1">
      <c r="A668" s="35" t="s">
        <v>525</v>
      </c>
      <c r="B668" s="35" t="s">
        <v>10732</v>
      </c>
      <c r="C668" s="35" t="s">
        <v>159</v>
      </c>
      <c r="D668" s="35" t="s">
        <v>160</v>
      </c>
      <c r="E668" s="36" t="s">
        <v>8066</v>
      </c>
      <c r="F668" s="35" t="s">
        <v>8067</v>
      </c>
      <c r="G668" s="37" t="s">
        <v>6875</v>
      </c>
      <c r="H668" s="38">
        <v>9000</v>
      </c>
      <c r="I668" s="39">
        <v>1</v>
      </c>
      <c r="J668" s="40"/>
      <c r="K668" s="41"/>
      <c r="L668" s="76"/>
      <c r="M668" s="14"/>
      <c r="N668" s="15"/>
      <c r="O668" s="256">
        <v>0</v>
      </c>
      <c r="P668" s="257" t="s">
        <v>207</v>
      </c>
      <c r="Q668" s="227" t="s">
        <v>12265</v>
      </c>
      <c r="R668" s="146"/>
      <c r="S668" s="78">
        <v>0</v>
      </c>
      <c r="T668" s="48">
        <v>9000</v>
      </c>
      <c r="U668" s="23"/>
      <c r="V668" s="24"/>
      <c r="W668" s="62" t="s">
        <v>373</v>
      </c>
    </row>
    <row r="669" spans="1:23" ht="23.45" customHeight="1">
      <c r="A669" s="35" t="s">
        <v>525</v>
      </c>
      <c r="B669" s="35" t="s">
        <v>10732</v>
      </c>
      <c r="C669" s="35" t="s">
        <v>159</v>
      </c>
      <c r="D669" s="35" t="s">
        <v>160</v>
      </c>
      <c r="E669" s="36" t="s">
        <v>8068</v>
      </c>
      <c r="F669" s="35" t="s">
        <v>8067</v>
      </c>
      <c r="G669" s="37" t="s">
        <v>6756</v>
      </c>
      <c r="H669" s="38">
        <v>9000</v>
      </c>
      <c r="I669" s="39"/>
      <c r="J669" s="40">
        <v>17</v>
      </c>
      <c r="K669" s="41"/>
      <c r="L669" s="76"/>
      <c r="M669" s="14"/>
      <c r="N669" s="15"/>
      <c r="O669" s="256">
        <v>0</v>
      </c>
      <c r="P669" s="257" t="s">
        <v>207</v>
      </c>
      <c r="Q669" s="233"/>
      <c r="R669" s="146" t="s">
        <v>11261</v>
      </c>
      <c r="S669" s="78">
        <v>0</v>
      </c>
      <c r="T669" s="48">
        <v>0</v>
      </c>
      <c r="U669" s="23">
        <v>153000</v>
      </c>
      <c r="V669" s="24">
        <v>45881</v>
      </c>
      <c r="W669" s="62" t="s">
        <v>373</v>
      </c>
    </row>
    <row r="670" spans="1:23" ht="23.45" customHeight="1">
      <c r="A670" s="35" t="s">
        <v>525</v>
      </c>
      <c r="B670" s="35" t="s">
        <v>10732</v>
      </c>
      <c r="C670" s="35" t="s">
        <v>159</v>
      </c>
      <c r="D670" s="35" t="s">
        <v>160</v>
      </c>
      <c r="E670" s="36" t="s">
        <v>11351</v>
      </c>
      <c r="F670" s="35" t="s">
        <v>9877</v>
      </c>
      <c r="G670" s="37" t="s">
        <v>6874</v>
      </c>
      <c r="H670" s="38">
        <v>11000</v>
      </c>
      <c r="I670" s="39"/>
      <c r="J670" s="40">
        <v>14</v>
      </c>
      <c r="K670" s="41"/>
      <c r="L670" s="76"/>
      <c r="M670" s="14"/>
      <c r="N670" s="15"/>
      <c r="O670" s="256">
        <v>0</v>
      </c>
      <c r="P670" s="257" t="s">
        <v>207</v>
      </c>
      <c r="Q670" s="233"/>
      <c r="R670" s="146" t="s">
        <v>11260</v>
      </c>
      <c r="S670" s="78">
        <v>0</v>
      </c>
      <c r="T670" s="48">
        <v>0</v>
      </c>
      <c r="U670" s="23">
        <v>154000</v>
      </c>
      <c r="V670" s="24">
        <v>45883</v>
      </c>
      <c r="W670" s="62" t="s">
        <v>373</v>
      </c>
    </row>
    <row r="671" spans="1:23" ht="23.45" customHeight="1">
      <c r="A671" s="35" t="s">
        <v>525</v>
      </c>
      <c r="B671" s="35" t="s">
        <v>10732</v>
      </c>
      <c r="C671" s="35" t="s">
        <v>159</v>
      </c>
      <c r="D671" s="35" t="s">
        <v>160</v>
      </c>
      <c r="E671" s="36" t="s">
        <v>11351</v>
      </c>
      <c r="F671" s="35" t="s">
        <v>9877</v>
      </c>
      <c r="G671" s="37" t="s">
        <v>6874</v>
      </c>
      <c r="H671" s="38">
        <v>11000</v>
      </c>
      <c r="I671" s="39"/>
      <c r="J671" s="40">
        <v>3</v>
      </c>
      <c r="K671" s="41"/>
      <c r="L671" s="76"/>
      <c r="M671" s="14"/>
      <c r="N671" s="15"/>
      <c r="O671" s="256">
        <v>0</v>
      </c>
      <c r="P671" s="257" t="s">
        <v>207</v>
      </c>
      <c r="Q671" s="233"/>
      <c r="R671" s="146" t="s">
        <v>144</v>
      </c>
      <c r="S671" s="78">
        <v>0</v>
      </c>
      <c r="T671" s="48">
        <v>0</v>
      </c>
      <c r="U671" s="23">
        <v>33000</v>
      </c>
      <c r="V671" s="24">
        <v>45882</v>
      </c>
      <c r="W671" s="62" t="s">
        <v>373</v>
      </c>
    </row>
    <row r="672" spans="1:23" ht="23.45" customHeight="1">
      <c r="A672" s="35" t="s">
        <v>525</v>
      </c>
      <c r="B672" s="35" t="s">
        <v>10732</v>
      </c>
      <c r="C672" s="35" t="s">
        <v>159</v>
      </c>
      <c r="D672" s="35" t="s">
        <v>160</v>
      </c>
      <c r="E672" s="36" t="s">
        <v>11351</v>
      </c>
      <c r="F672" s="35" t="s">
        <v>9877</v>
      </c>
      <c r="G672" s="37" t="s">
        <v>6874</v>
      </c>
      <c r="H672" s="38">
        <v>11000</v>
      </c>
      <c r="I672" s="39">
        <v>23</v>
      </c>
      <c r="J672" s="40"/>
      <c r="K672" s="41"/>
      <c r="L672" s="76"/>
      <c r="M672" s="14"/>
      <c r="N672" s="15"/>
      <c r="O672" s="256">
        <v>0</v>
      </c>
      <c r="P672" s="257" t="s">
        <v>207</v>
      </c>
      <c r="Q672" s="227" t="s">
        <v>12281</v>
      </c>
      <c r="R672" s="146" t="s">
        <v>12234</v>
      </c>
      <c r="S672" s="78">
        <v>0</v>
      </c>
      <c r="T672" s="48">
        <v>253000</v>
      </c>
      <c r="U672" s="23"/>
      <c r="V672" s="24"/>
      <c r="W672" s="62" t="s">
        <v>373</v>
      </c>
    </row>
    <row r="673" spans="1:23" ht="23.45" customHeight="1">
      <c r="A673" s="35" t="s">
        <v>525</v>
      </c>
      <c r="B673" s="35" t="s">
        <v>10732</v>
      </c>
      <c r="C673" s="35" t="s">
        <v>159</v>
      </c>
      <c r="D673" s="35" t="s">
        <v>160</v>
      </c>
      <c r="E673" s="36" t="s">
        <v>11352</v>
      </c>
      <c r="F673" s="35" t="s">
        <v>9877</v>
      </c>
      <c r="G673" s="37" t="s">
        <v>6875</v>
      </c>
      <c r="H673" s="38">
        <v>11000</v>
      </c>
      <c r="I673" s="39"/>
      <c r="J673" s="40">
        <v>4</v>
      </c>
      <c r="K673" s="41"/>
      <c r="L673" s="76"/>
      <c r="M673" s="14"/>
      <c r="N673" s="15"/>
      <c r="O673" s="256">
        <v>0</v>
      </c>
      <c r="P673" s="257" t="s">
        <v>207</v>
      </c>
      <c r="Q673" s="233"/>
      <c r="R673" s="146" t="s">
        <v>11264</v>
      </c>
      <c r="S673" s="78">
        <v>0</v>
      </c>
      <c r="T673" s="48">
        <v>0</v>
      </c>
      <c r="U673" s="23">
        <v>44000</v>
      </c>
      <c r="V673" s="24">
        <v>45883</v>
      </c>
      <c r="W673" s="62" t="s">
        <v>373</v>
      </c>
    </row>
    <row r="674" spans="1:23" ht="23.45" customHeight="1">
      <c r="A674" s="35" t="s">
        <v>525</v>
      </c>
      <c r="B674" s="35" t="s">
        <v>10732</v>
      </c>
      <c r="C674" s="35" t="s">
        <v>159</v>
      </c>
      <c r="D674" s="35" t="s">
        <v>160</v>
      </c>
      <c r="E674" s="36" t="s">
        <v>11352</v>
      </c>
      <c r="F674" s="35" t="s">
        <v>9877</v>
      </c>
      <c r="G674" s="37" t="s">
        <v>6875</v>
      </c>
      <c r="H674" s="38">
        <v>11000</v>
      </c>
      <c r="I674" s="39">
        <v>26</v>
      </c>
      <c r="J674" s="40"/>
      <c r="K674" s="41"/>
      <c r="L674" s="76"/>
      <c r="M674" s="14"/>
      <c r="N674" s="15"/>
      <c r="O674" s="256">
        <v>0</v>
      </c>
      <c r="P674" s="257" t="s">
        <v>207</v>
      </c>
      <c r="Q674" s="227" t="s">
        <v>12282</v>
      </c>
      <c r="R674" s="146" t="s">
        <v>12235</v>
      </c>
      <c r="S674" s="78">
        <v>0</v>
      </c>
      <c r="T674" s="48">
        <v>286000</v>
      </c>
      <c r="U674" s="23"/>
      <c r="V674" s="24"/>
      <c r="W674" s="62" t="s">
        <v>373</v>
      </c>
    </row>
    <row r="675" spans="1:23" ht="23.45" customHeight="1">
      <c r="A675" s="35" t="s">
        <v>525</v>
      </c>
      <c r="B675" s="35" t="s">
        <v>10732</v>
      </c>
      <c r="C675" s="35" t="s">
        <v>159</v>
      </c>
      <c r="D675" s="35" t="s">
        <v>160</v>
      </c>
      <c r="E675" s="36" t="s">
        <v>11639</v>
      </c>
      <c r="F675" s="35" t="s">
        <v>9877</v>
      </c>
      <c r="G675" s="37" t="s">
        <v>7064</v>
      </c>
      <c r="H675" s="38">
        <v>11000</v>
      </c>
      <c r="I675" s="39">
        <v>1</v>
      </c>
      <c r="J675" s="40"/>
      <c r="K675" s="41"/>
      <c r="L675" s="76">
        <v>1</v>
      </c>
      <c r="M675" s="14"/>
      <c r="N675" s="15"/>
      <c r="O675" s="256">
        <v>1</v>
      </c>
      <c r="P675" s="257" t="s">
        <v>207</v>
      </c>
      <c r="Q675" s="146"/>
      <c r="R675" s="146"/>
      <c r="S675" s="78">
        <v>1</v>
      </c>
      <c r="T675" s="48">
        <v>11000</v>
      </c>
      <c r="U675" s="23"/>
      <c r="V675" s="24"/>
      <c r="W675" s="62" t="s">
        <v>373</v>
      </c>
    </row>
    <row r="676" spans="1:23" ht="23.45" customHeight="1">
      <c r="A676" s="35" t="s">
        <v>525</v>
      </c>
      <c r="B676" s="35" t="s">
        <v>10732</v>
      </c>
      <c r="C676" s="35" t="s">
        <v>159</v>
      </c>
      <c r="D676" s="35" t="s">
        <v>160</v>
      </c>
      <c r="E676" s="36" t="s">
        <v>10033</v>
      </c>
      <c r="F676" s="35" t="s">
        <v>10034</v>
      </c>
      <c r="G676" s="37" t="s">
        <v>6874</v>
      </c>
      <c r="H676" s="38">
        <v>11000</v>
      </c>
      <c r="I676" s="39">
        <v>5</v>
      </c>
      <c r="J676" s="40"/>
      <c r="K676" s="41"/>
      <c r="L676" s="76"/>
      <c r="M676" s="14"/>
      <c r="N676" s="15"/>
      <c r="O676" s="256">
        <v>0</v>
      </c>
      <c r="P676" s="257" t="s">
        <v>207</v>
      </c>
      <c r="Q676" s="227" t="s">
        <v>12274</v>
      </c>
      <c r="R676" s="146"/>
      <c r="S676" s="78">
        <v>0</v>
      </c>
      <c r="T676" s="48">
        <v>55000</v>
      </c>
      <c r="U676" s="23"/>
      <c r="V676" s="24"/>
      <c r="W676" s="62" t="s">
        <v>373</v>
      </c>
    </row>
    <row r="677" spans="1:23" ht="23.45" customHeight="1">
      <c r="A677" s="35" t="s">
        <v>525</v>
      </c>
      <c r="B677" s="35" t="s">
        <v>10732</v>
      </c>
      <c r="C677" s="35" t="s">
        <v>159</v>
      </c>
      <c r="D677" s="35" t="s">
        <v>160</v>
      </c>
      <c r="E677" s="36" t="s">
        <v>10138</v>
      </c>
      <c r="F677" s="35" t="s">
        <v>10034</v>
      </c>
      <c r="G677" s="37" t="s">
        <v>7067</v>
      </c>
      <c r="H677" s="38">
        <v>11000</v>
      </c>
      <c r="I677" s="39"/>
      <c r="J677" s="40">
        <v>10</v>
      </c>
      <c r="K677" s="41"/>
      <c r="L677" s="76"/>
      <c r="M677" s="14"/>
      <c r="N677" s="15"/>
      <c r="O677" s="256">
        <v>0</v>
      </c>
      <c r="P677" s="257" t="s">
        <v>207</v>
      </c>
      <c r="Q677" s="146" t="s">
        <v>12279</v>
      </c>
      <c r="R677" s="146" t="s">
        <v>84</v>
      </c>
      <c r="S677" s="78">
        <v>0</v>
      </c>
      <c r="T677" s="48">
        <v>0</v>
      </c>
      <c r="U677" s="23">
        <v>550000</v>
      </c>
      <c r="V677" s="24">
        <v>45881</v>
      </c>
      <c r="W677" s="62" t="s">
        <v>373</v>
      </c>
    </row>
    <row r="678" spans="1:23" ht="23.45" customHeight="1">
      <c r="A678" s="35" t="s">
        <v>525</v>
      </c>
      <c r="B678" s="35" t="s">
        <v>10732</v>
      </c>
      <c r="C678" s="35" t="s">
        <v>159</v>
      </c>
      <c r="D678" s="35" t="s">
        <v>160</v>
      </c>
      <c r="E678" s="36" t="s">
        <v>10139</v>
      </c>
      <c r="F678" s="35" t="s">
        <v>10034</v>
      </c>
      <c r="G678" s="37" t="s">
        <v>6875</v>
      </c>
      <c r="H678" s="38">
        <v>11000</v>
      </c>
      <c r="I678" s="39">
        <v>5</v>
      </c>
      <c r="J678" s="40"/>
      <c r="K678" s="41"/>
      <c r="L678" s="76"/>
      <c r="M678" s="14"/>
      <c r="N678" s="15"/>
      <c r="O678" s="256">
        <v>0</v>
      </c>
      <c r="P678" s="257" t="s">
        <v>207</v>
      </c>
      <c r="Q678" s="227" t="s">
        <v>12274</v>
      </c>
      <c r="R678" s="146"/>
      <c r="S678" s="78">
        <v>0</v>
      </c>
      <c r="T678" s="48">
        <v>55000</v>
      </c>
      <c r="U678" s="23"/>
      <c r="V678" s="24"/>
      <c r="W678" s="62" t="s">
        <v>373</v>
      </c>
    </row>
    <row r="679" spans="1:23" ht="23.45" customHeight="1">
      <c r="A679" s="35" t="s">
        <v>525</v>
      </c>
      <c r="B679" s="35" t="s">
        <v>10732</v>
      </c>
      <c r="C679" s="35" t="s">
        <v>159</v>
      </c>
      <c r="D679" s="35" t="s">
        <v>160</v>
      </c>
      <c r="E679" s="36" t="s">
        <v>10035</v>
      </c>
      <c r="F679" s="35" t="s">
        <v>10034</v>
      </c>
      <c r="G679" s="37" t="s">
        <v>6756</v>
      </c>
      <c r="H679" s="38">
        <v>11000</v>
      </c>
      <c r="I679" s="39"/>
      <c r="J679" s="40">
        <v>15</v>
      </c>
      <c r="K679" s="41"/>
      <c r="L679" s="76"/>
      <c r="M679" s="14"/>
      <c r="N679" s="15"/>
      <c r="O679" s="256">
        <v>0</v>
      </c>
      <c r="P679" s="257" t="s">
        <v>207</v>
      </c>
      <c r="Q679" s="146"/>
      <c r="R679" s="146" t="s">
        <v>5193</v>
      </c>
      <c r="S679" s="78">
        <v>0</v>
      </c>
      <c r="T679" s="48">
        <v>0</v>
      </c>
      <c r="U679" s="23">
        <v>385000</v>
      </c>
      <c r="V679" s="24">
        <v>45881</v>
      </c>
      <c r="W679" s="62" t="s">
        <v>373</v>
      </c>
    </row>
    <row r="680" spans="1:23" ht="23.45" customHeight="1">
      <c r="A680" s="35" t="s">
        <v>525</v>
      </c>
      <c r="B680" s="35" t="s">
        <v>10732</v>
      </c>
      <c r="C680" s="35" t="s">
        <v>159</v>
      </c>
      <c r="D680" s="35" t="s">
        <v>160</v>
      </c>
      <c r="E680" s="36" t="s">
        <v>10035</v>
      </c>
      <c r="F680" s="35" t="s">
        <v>10034</v>
      </c>
      <c r="G680" s="37" t="s">
        <v>6756</v>
      </c>
      <c r="H680" s="38">
        <v>11000</v>
      </c>
      <c r="I680" s="39">
        <v>25</v>
      </c>
      <c r="J680" s="40"/>
      <c r="K680" s="41"/>
      <c r="L680" s="76"/>
      <c r="M680" s="14"/>
      <c r="N680" s="15"/>
      <c r="O680" s="256">
        <v>0</v>
      </c>
      <c r="P680" s="257" t="s">
        <v>207</v>
      </c>
      <c r="Q680" s="227" t="s">
        <v>12283</v>
      </c>
      <c r="R680" s="146" t="s">
        <v>12236</v>
      </c>
      <c r="S680" s="78">
        <v>0</v>
      </c>
      <c r="T680" s="48">
        <v>275000</v>
      </c>
      <c r="U680" s="23"/>
      <c r="V680" s="24"/>
      <c r="W680" s="62" t="s">
        <v>373</v>
      </c>
    </row>
    <row r="681" spans="1:23" ht="23.45" customHeight="1">
      <c r="A681" s="35" t="s">
        <v>525</v>
      </c>
      <c r="B681" s="35" t="s">
        <v>10732</v>
      </c>
      <c r="C681" s="35" t="s">
        <v>159</v>
      </c>
      <c r="D681" s="35" t="s">
        <v>160</v>
      </c>
      <c r="E681" s="36" t="s">
        <v>7367</v>
      </c>
      <c r="F681" s="35" t="s">
        <v>10463</v>
      </c>
      <c r="G681" s="37" t="s">
        <v>10451</v>
      </c>
      <c r="H681" s="38">
        <v>10000</v>
      </c>
      <c r="I681" s="39"/>
      <c r="J681" s="40">
        <v>3</v>
      </c>
      <c r="K681" s="41"/>
      <c r="L681" s="76"/>
      <c r="M681" s="14"/>
      <c r="N681" s="15"/>
      <c r="O681" s="256">
        <v>0</v>
      </c>
      <c r="P681" s="257" t="s">
        <v>207</v>
      </c>
      <c r="Q681" s="233"/>
      <c r="R681" s="146" t="s">
        <v>144</v>
      </c>
      <c r="S681" s="78">
        <v>0</v>
      </c>
      <c r="T681" s="48">
        <v>0</v>
      </c>
      <c r="U681" s="23">
        <v>30000</v>
      </c>
      <c r="V681" s="24">
        <v>45881</v>
      </c>
      <c r="W681" s="62" t="s">
        <v>373</v>
      </c>
    </row>
    <row r="682" spans="1:23" ht="23.45" customHeight="1">
      <c r="A682" s="35" t="s">
        <v>525</v>
      </c>
      <c r="B682" s="35" t="s">
        <v>10732</v>
      </c>
      <c r="C682" s="35" t="s">
        <v>159</v>
      </c>
      <c r="D682" s="35" t="s">
        <v>160</v>
      </c>
      <c r="E682" s="36" t="s">
        <v>11353</v>
      </c>
      <c r="F682" s="35" t="s">
        <v>9466</v>
      </c>
      <c r="G682" s="37" t="s">
        <v>6875</v>
      </c>
      <c r="H682" s="38">
        <v>12000</v>
      </c>
      <c r="I682" s="39"/>
      <c r="J682" s="40">
        <v>6</v>
      </c>
      <c r="K682" s="41"/>
      <c r="L682" s="76"/>
      <c r="M682" s="14"/>
      <c r="N682" s="15"/>
      <c r="O682" s="256">
        <v>0</v>
      </c>
      <c r="P682" s="257" t="s">
        <v>207</v>
      </c>
      <c r="Q682" s="233"/>
      <c r="R682" s="146" t="s">
        <v>7773</v>
      </c>
      <c r="S682" s="78">
        <v>0</v>
      </c>
      <c r="T682" s="48">
        <v>0</v>
      </c>
      <c r="U682" s="23">
        <v>180000</v>
      </c>
      <c r="V682" s="24">
        <v>45881</v>
      </c>
      <c r="W682" s="62" t="s">
        <v>373</v>
      </c>
    </row>
    <row r="683" spans="1:23" ht="23.45" customHeight="1">
      <c r="A683" s="35" t="s">
        <v>525</v>
      </c>
      <c r="B683" s="35" t="s">
        <v>10732</v>
      </c>
      <c r="C683" s="35" t="s">
        <v>159</v>
      </c>
      <c r="D683" s="35" t="s">
        <v>160</v>
      </c>
      <c r="E683" s="36" t="s">
        <v>11353</v>
      </c>
      <c r="F683" s="35" t="s">
        <v>9466</v>
      </c>
      <c r="G683" s="37" t="s">
        <v>6875</v>
      </c>
      <c r="H683" s="38">
        <v>12000</v>
      </c>
      <c r="I683" s="39">
        <v>1</v>
      </c>
      <c r="J683" s="40"/>
      <c r="K683" s="41"/>
      <c r="L683" s="76"/>
      <c r="M683" s="14"/>
      <c r="N683" s="15"/>
      <c r="O683" s="256">
        <v>0</v>
      </c>
      <c r="P683" s="257" t="s">
        <v>207</v>
      </c>
      <c r="Q683" s="227" t="s">
        <v>12284</v>
      </c>
      <c r="R683" s="146" t="s">
        <v>12237</v>
      </c>
      <c r="S683" s="78">
        <v>0</v>
      </c>
      <c r="T683" s="48">
        <v>12000</v>
      </c>
      <c r="U683" s="23"/>
      <c r="V683" s="24"/>
      <c r="W683" s="62" t="s">
        <v>373</v>
      </c>
    </row>
    <row r="684" spans="1:23" ht="23.45" customHeight="1">
      <c r="A684" s="35" t="s">
        <v>525</v>
      </c>
      <c r="B684" s="35" t="s">
        <v>10732</v>
      </c>
      <c r="C684" s="35" t="s">
        <v>159</v>
      </c>
      <c r="D684" s="35" t="s">
        <v>160</v>
      </c>
      <c r="E684" s="36" t="s">
        <v>9467</v>
      </c>
      <c r="F684" s="35" t="s">
        <v>9466</v>
      </c>
      <c r="G684" s="37" t="s">
        <v>6756</v>
      </c>
      <c r="H684" s="38">
        <v>12000</v>
      </c>
      <c r="I684" s="39"/>
      <c r="J684" s="40">
        <v>34</v>
      </c>
      <c r="K684" s="41"/>
      <c r="L684" s="76"/>
      <c r="M684" s="14">
        <v>34</v>
      </c>
      <c r="N684" s="15"/>
      <c r="O684" s="256">
        <v>34</v>
      </c>
      <c r="P684" s="257" t="s">
        <v>207</v>
      </c>
      <c r="Q684" s="233"/>
      <c r="R684" s="146" t="s">
        <v>9993</v>
      </c>
      <c r="S684" s="78">
        <v>0</v>
      </c>
      <c r="T684" s="48">
        <v>0</v>
      </c>
      <c r="U684" s="23">
        <v>984000</v>
      </c>
      <c r="V684" s="24">
        <v>45881</v>
      </c>
      <c r="W684" s="62" t="s">
        <v>373</v>
      </c>
    </row>
    <row r="685" spans="1:23" ht="23.45" customHeight="1">
      <c r="A685" s="35" t="s">
        <v>525</v>
      </c>
      <c r="B685" s="35" t="s">
        <v>10732</v>
      </c>
      <c r="C685" s="35" t="s">
        <v>159</v>
      </c>
      <c r="D685" s="35" t="s">
        <v>160</v>
      </c>
      <c r="E685" s="36" t="s">
        <v>11926</v>
      </c>
      <c r="F685" s="35" t="s">
        <v>9843</v>
      </c>
      <c r="G685" s="37" t="s">
        <v>6875</v>
      </c>
      <c r="H685" s="38">
        <v>9000</v>
      </c>
      <c r="I685" s="39"/>
      <c r="J685" s="40">
        <v>3</v>
      </c>
      <c r="K685" s="41"/>
      <c r="L685" s="76"/>
      <c r="M685" s="14"/>
      <c r="N685" s="15"/>
      <c r="O685" s="256">
        <v>0</v>
      </c>
      <c r="P685" s="257" t="s">
        <v>207</v>
      </c>
      <c r="Q685" s="233"/>
      <c r="R685" s="146" t="s">
        <v>144</v>
      </c>
      <c r="S685" s="78">
        <v>0</v>
      </c>
      <c r="T685" s="48">
        <v>0</v>
      </c>
      <c r="U685" s="23">
        <v>27000</v>
      </c>
      <c r="V685" s="24">
        <v>45883</v>
      </c>
      <c r="W685" s="62" t="s">
        <v>373</v>
      </c>
    </row>
    <row r="686" spans="1:23" ht="23.45" customHeight="1">
      <c r="A686" s="35" t="s">
        <v>525</v>
      </c>
      <c r="B686" s="35" t="s">
        <v>10732</v>
      </c>
      <c r="C686" s="35" t="s">
        <v>159</v>
      </c>
      <c r="D686" s="35" t="s">
        <v>160</v>
      </c>
      <c r="E686" s="36" t="s">
        <v>9529</v>
      </c>
      <c r="F686" s="35" t="s">
        <v>9469</v>
      </c>
      <c r="G686" s="37" t="s">
        <v>7067</v>
      </c>
      <c r="H686" s="38">
        <v>6000</v>
      </c>
      <c r="I686" s="39"/>
      <c r="J686" s="40">
        <v>4</v>
      </c>
      <c r="K686" s="41"/>
      <c r="L686" s="76"/>
      <c r="M686" s="14">
        <v>4</v>
      </c>
      <c r="N686" s="15"/>
      <c r="O686" s="256">
        <v>4</v>
      </c>
      <c r="P686" s="257" t="s">
        <v>207</v>
      </c>
      <c r="Q686" s="233"/>
      <c r="R686" s="146" t="s">
        <v>11264</v>
      </c>
      <c r="S686" s="78">
        <v>4</v>
      </c>
      <c r="T686" s="48">
        <v>0</v>
      </c>
      <c r="U686" s="23">
        <v>24000</v>
      </c>
      <c r="V686" s="24">
        <v>45881</v>
      </c>
      <c r="W686" s="62" t="s">
        <v>373</v>
      </c>
    </row>
    <row r="687" spans="1:23" ht="23.45" customHeight="1">
      <c r="A687" s="35" t="s">
        <v>525</v>
      </c>
      <c r="B687" s="35" t="s">
        <v>10732</v>
      </c>
      <c r="C687" s="35" t="s">
        <v>159</v>
      </c>
      <c r="D687" s="35" t="s">
        <v>160</v>
      </c>
      <c r="E687" s="36" t="s">
        <v>9529</v>
      </c>
      <c r="F687" s="35" t="s">
        <v>9469</v>
      </c>
      <c r="G687" s="37" t="s">
        <v>7067</v>
      </c>
      <c r="H687" s="38">
        <v>6000</v>
      </c>
      <c r="I687" s="39">
        <v>3</v>
      </c>
      <c r="J687" s="40"/>
      <c r="K687" s="41"/>
      <c r="L687" s="76"/>
      <c r="M687" s="14"/>
      <c r="N687" s="15"/>
      <c r="O687" s="256">
        <v>0</v>
      </c>
      <c r="P687" s="257" t="s">
        <v>207</v>
      </c>
      <c r="Q687" s="284" t="s">
        <v>12261</v>
      </c>
      <c r="R687" s="146" t="s">
        <v>12238</v>
      </c>
      <c r="S687" s="78">
        <v>0</v>
      </c>
      <c r="T687" s="48">
        <v>18000</v>
      </c>
      <c r="U687" s="23"/>
      <c r="V687" s="24"/>
      <c r="W687" s="62" t="s">
        <v>373</v>
      </c>
    </row>
    <row r="688" spans="1:23" ht="23.45" customHeight="1">
      <c r="A688" s="35" t="s">
        <v>525</v>
      </c>
      <c r="B688" s="35" t="s">
        <v>10732</v>
      </c>
      <c r="C688" s="35" t="s">
        <v>159</v>
      </c>
      <c r="D688" s="35" t="s">
        <v>160</v>
      </c>
      <c r="E688" s="36" t="s">
        <v>9468</v>
      </c>
      <c r="F688" s="35" t="s">
        <v>9469</v>
      </c>
      <c r="G688" s="37" t="s">
        <v>6875</v>
      </c>
      <c r="H688" s="38">
        <v>6000</v>
      </c>
      <c r="I688" s="39">
        <v>1</v>
      </c>
      <c r="J688" s="40"/>
      <c r="K688" s="41"/>
      <c r="L688" s="76">
        <v>1</v>
      </c>
      <c r="M688" s="14"/>
      <c r="N688" s="15"/>
      <c r="O688" s="256">
        <v>1</v>
      </c>
      <c r="P688" s="257" t="s">
        <v>207</v>
      </c>
      <c r="Q688" s="146"/>
      <c r="R688" s="146"/>
      <c r="S688" s="78">
        <v>1</v>
      </c>
      <c r="T688" s="48">
        <v>6000</v>
      </c>
      <c r="U688" s="23"/>
      <c r="V688" s="24"/>
      <c r="W688" s="62" t="s">
        <v>373</v>
      </c>
    </row>
    <row r="689" spans="1:23" ht="23.45" customHeight="1">
      <c r="A689" s="35" t="s">
        <v>525</v>
      </c>
      <c r="B689" s="35" t="s">
        <v>10732</v>
      </c>
      <c r="C689" s="35" t="s">
        <v>159</v>
      </c>
      <c r="D689" s="35" t="s">
        <v>160</v>
      </c>
      <c r="E689" s="36" t="s">
        <v>7650</v>
      </c>
      <c r="F689" s="35" t="s">
        <v>7370</v>
      </c>
      <c r="G689" s="37" t="s">
        <v>7651</v>
      </c>
      <c r="H689" s="38">
        <v>8000</v>
      </c>
      <c r="I689" s="39">
        <v>3</v>
      </c>
      <c r="J689" s="40"/>
      <c r="K689" s="41"/>
      <c r="L689" s="76">
        <v>3</v>
      </c>
      <c r="M689" s="14"/>
      <c r="N689" s="15"/>
      <c r="O689" s="256">
        <v>3</v>
      </c>
      <c r="P689" s="257" t="s">
        <v>207</v>
      </c>
      <c r="Q689" s="146"/>
      <c r="R689" s="146"/>
      <c r="S689" s="78">
        <v>3</v>
      </c>
      <c r="T689" s="48">
        <v>24000</v>
      </c>
      <c r="U689" s="23"/>
      <c r="V689" s="24"/>
      <c r="W689" s="62" t="s">
        <v>373</v>
      </c>
    </row>
    <row r="690" spans="1:23" ht="23.45" customHeight="1">
      <c r="A690" s="35" t="s">
        <v>525</v>
      </c>
      <c r="B690" s="35" t="s">
        <v>10732</v>
      </c>
      <c r="C690" s="35" t="s">
        <v>159</v>
      </c>
      <c r="D690" s="35" t="s">
        <v>160</v>
      </c>
      <c r="E690" s="36" t="s">
        <v>7376</v>
      </c>
      <c r="F690" s="35" t="s">
        <v>7370</v>
      </c>
      <c r="G690" s="37" t="s">
        <v>7377</v>
      </c>
      <c r="H690" s="38">
        <v>8000</v>
      </c>
      <c r="I690" s="39"/>
      <c r="J690" s="40">
        <v>5</v>
      </c>
      <c r="K690" s="41"/>
      <c r="L690" s="76"/>
      <c r="M690" s="14"/>
      <c r="N690" s="15"/>
      <c r="O690" s="256">
        <v>0</v>
      </c>
      <c r="P690" s="257" t="s">
        <v>207</v>
      </c>
      <c r="Q690" s="233"/>
      <c r="R690" s="146" t="s">
        <v>143</v>
      </c>
      <c r="S690" s="78">
        <v>0</v>
      </c>
      <c r="T690" s="48">
        <v>0</v>
      </c>
      <c r="U690" s="23">
        <v>40000</v>
      </c>
      <c r="V690" s="24">
        <v>45883</v>
      </c>
      <c r="W690" s="62" t="s">
        <v>373</v>
      </c>
    </row>
    <row r="691" spans="1:23" ht="23.45" customHeight="1">
      <c r="A691" s="35" t="s">
        <v>525</v>
      </c>
      <c r="B691" s="35" t="s">
        <v>10732</v>
      </c>
      <c r="C691" s="35" t="s">
        <v>159</v>
      </c>
      <c r="D691" s="35" t="s">
        <v>160</v>
      </c>
      <c r="E691" s="36" t="s">
        <v>7376</v>
      </c>
      <c r="F691" s="35" t="s">
        <v>7370</v>
      </c>
      <c r="G691" s="37" t="s">
        <v>7377</v>
      </c>
      <c r="H691" s="38">
        <v>8000</v>
      </c>
      <c r="I691" s="39"/>
      <c r="J691" s="40">
        <v>15</v>
      </c>
      <c r="K691" s="41"/>
      <c r="L691" s="76"/>
      <c r="M691" s="14"/>
      <c r="N691" s="15"/>
      <c r="O691" s="256">
        <v>0</v>
      </c>
      <c r="P691" s="257" t="s">
        <v>207</v>
      </c>
      <c r="Q691" s="233"/>
      <c r="R691" s="146" t="s">
        <v>5193</v>
      </c>
      <c r="S691" s="78">
        <v>0</v>
      </c>
      <c r="T691" s="48">
        <v>0</v>
      </c>
      <c r="U691" s="23">
        <v>120000</v>
      </c>
      <c r="V691" s="24">
        <v>45881</v>
      </c>
      <c r="W691" s="62" t="s">
        <v>373</v>
      </c>
    </row>
    <row r="692" spans="1:23" ht="23.45" customHeight="1">
      <c r="A692" s="35" t="s">
        <v>525</v>
      </c>
      <c r="B692" s="35" t="s">
        <v>10732</v>
      </c>
      <c r="C692" s="35" t="s">
        <v>159</v>
      </c>
      <c r="D692" s="35" t="s">
        <v>160</v>
      </c>
      <c r="E692" s="36" t="s">
        <v>7376</v>
      </c>
      <c r="F692" s="35" t="s">
        <v>7370</v>
      </c>
      <c r="G692" s="37" t="s">
        <v>7377</v>
      </c>
      <c r="H692" s="38">
        <v>8000</v>
      </c>
      <c r="I692" s="39">
        <v>20</v>
      </c>
      <c r="J692" s="40"/>
      <c r="K692" s="41"/>
      <c r="L692" s="76"/>
      <c r="M692" s="14"/>
      <c r="N692" s="15"/>
      <c r="O692" s="256">
        <v>0</v>
      </c>
      <c r="P692" s="257" t="s">
        <v>207</v>
      </c>
      <c r="Q692" s="227" t="s">
        <v>12285</v>
      </c>
      <c r="R692" s="146" t="s">
        <v>12219</v>
      </c>
      <c r="S692" s="78">
        <v>0</v>
      </c>
      <c r="T692" s="48">
        <v>160000</v>
      </c>
      <c r="U692" s="23"/>
      <c r="V692" s="24"/>
      <c r="W692" s="62" t="s">
        <v>373</v>
      </c>
    </row>
    <row r="693" spans="1:23" ht="23.45" customHeight="1">
      <c r="A693" s="35" t="s">
        <v>525</v>
      </c>
      <c r="B693" s="35" t="s">
        <v>10732</v>
      </c>
      <c r="C693" s="35" t="s">
        <v>159</v>
      </c>
      <c r="D693" s="35" t="s">
        <v>160</v>
      </c>
      <c r="E693" s="36" t="s">
        <v>12153</v>
      </c>
      <c r="F693" s="35" t="s">
        <v>7370</v>
      </c>
      <c r="G693" s="37" t="s">
        <v>12154</v>
      </c>
      <c r="H693" s="38">
        <v>8000</v>
      </c>
      <c r="I693" s="39">
        <v>28</v>
      </c>
      <c r="J693" s="40"/>
      <c r="K693" s="41"/>
      <c r="L693" s="76"/>
      <c r="M693" s="14"/>
      <c r="N693" s="15"/>
      <c r="O693" s="256">
        <v>0</v>
      </c>
      <c r="P693" s="257"/>
      <c r="Q693" s="227" t="s">
        <v>12286</v>
      </c>
      <c r="R693" s="146"/>
      <c r="S693" s="78">
        <v>0</v>
      </c>
      <c r="T693" s="48">
        <v>224000</v>
      </c>
      <c r="U693" s="23"/>
      <c r="V693" s="24"/>
      <c r="W693" s="62" t="s">
        <v>373</v>
      </c>
    </row>
    <row r="694" spans="1:23" ht="23.45" customHeight="1">
      <c r="A694" s="35" t="s">
        <v>525</v>
      </c>
      <c r="B694" s="35" t="s">
        <v>10732</v>
      </c>
      <c r="C694" s="35" t="s">
        <v>159</v>
      </c>
      <c r="D694" s="35" t="s">
        <v>160</v>
      </c>
      <c r="E694" s="36" t="s">
        <v>12153</v>
      </c>
      <c r="F694" s="35" t="s">
        <v>7370</v>
      </c>
      <c r="G694" s="37" t="s">
        <v>12154</v>
      </c>
      <c r="H694" s="38">
        <v>8000</v>
      </c>
      <c r="I694" s="39">
        <v>12</v>
      </c>
      <c r="J694" s="40"/>
      <c r="K694" s="41"/>
      <c r="L694" s="76">
        <v>12</v>
      </c>
      <c r="M694" s="14"/>
      <c r="N694" s="15"/>
      <c r="O694" s="256">
        <v>12</v>
      </c>
      <c r="P694" s="257" t="s">
        <v>207</v>
      </c>
      <c r="Q694" s="233"/>
      <c r="R694" s="146"/>
      <c r="S694" s="78">
        <v>12</v>
      </c>
      <c r="T694" s="48">
        <v>96000</v>
      </c>
      <c r="U694" s="23"/>
      <c r="V694" s="24"/>
      <c r="W694" s="62" t="s">
        <v>373</v>
      </c>
    </row>
    <row r="695" spans="1:23" ht="23.45" customHeight="1">
      <c r="A695" s="35" t="s">
        <v>525</v>
      </c>
      <c r="B695" s="35" t="s">
        <v>10732</v>
      </c>
      <c r="C695" s="35" t="s">
        <v>159</v>
      </c>
      <c r="D695" s="35" t="s">
        <v>160</v>
      </c>
      <c r="E695" s="36" t="s">
        <v>7369</v>
      </c>
      <c r="F695" s="35" t="s">
        <v>7370</v>
      </c>
      <c r="G695" s="37" t="s">
        <v>7371</v>
      </c>
      <c r="H695" s="38">
        <v>8000</v>
      </c>
      <c r="I695" s="39"/>
      <c r="J695" s="40">
        <v>25</v>
      </c>
      <c r="K695" s="41"/>
      <c r="L695" s="76"/>
      <c r="M695" s="14"/>
      <c r="N695" s="15"/>
      <c r="O695" s="256">
        <v>0</v>
      </c>
      <c r="P695" s="257" t="s">
        <v>207</v>
      </c>
      <c r="Q695" s="233"/>
      <c r="R695" s="146" t="s">
        <v>6706</v>
      </c>
      <c r="S695" s="78">
        <v>0</v>
      </c>
      <c r="T695" s="48">
        <v>0</v>
      </c>
      <c r="U695" s="23">
        <v>320000</v>
      </c>
      <c r="V695" s="24">
        <v>45881</v>
      </c>
      <c r="W695" s="62" t="s">
        <v>373</v>
      </c>
    </row>
    <row r="696" spans="1:23" ht="23.45" customHeight="1">
      <c r="A696" s="35" t="s">
        <v>525</v>
      </c>
      <c r="B696" s="35" t="s">
        <v>10732</v>
      </c>
      <c r="C696" s="35" t="s">
        <v>159</v>
      </c>
      <c r="D696" s="35" t="s">
        <v>160</v>
      </c>
      <c r="E696" s="36" t="s">
        <v>7369</v>
      </c>
      <c r="F696" s="35" t="s">
        <v>7370</v>
      </c>
      <c r="G696" s="37" t="s">
        <v>7371</v>
      </c>
      <c r="H696" s="38">
        <v>8000</v>
      </c>
      <c r="I696" s="39">
        <v>15</v>
      </c>
      <c r="J696" s="40"/>
      <c r="K696" s="41"/>
      <c r="L696" s="76"/>
      <c r="M696" s="14"/>
      <c r="N696" s="15"/>
      <c r="O696" s="256">
        <v>0</v>
      </c>
      <c r="P696" s="257" t="s">
        <v>207</v>
      </c>
      <c r="Q696" s="227" t="s">
        <v>12287</v>
      </c>
      <c r="R696" s="146" t="s">
        <v>12239</v>
      </c>
      <c r="S696" s="78">
        <v>0</v>
      </c>
      <c r="T696" s="48">
        <v>120000</v>
      </c>
      <c r="U696" s="23"/>
      <c r="V696" s="24"/>
      <c r="W696" s="62" t="s">
        <v>373</v>
      </c>
    </row>
    <row r="697" spans="1:23" ht="23.45" customHeight="1">
      <c r="A697" s="35" t="s">
        <v>525</v>
      </c>
      <c r="B697" s="35" t="s">
        <v>10732</v>
      </c>
      <c r="C697" s="35" t="s">
        <v>159</v>
      </c>
      <c r="D697" s="35" t="s">
        <v>160</v>
      </c>
      <c r="E697" s="36" t="s">
        <v>7372</v>
      </c>
      <c r="F697" s="35" t="s">
        <v>7370</v>
      </c>
      <c r="G697" s="37" t="s">
        <v>7373</v>
      </c>
      <c r="H697" s="38">
        <v>8000</v>
      </c>
      <c r="I697" s="39"/>
      <c r="J697" s="40">
        <v>7</v>
      </c>
      <c r="K697" s="41"/>
      <c r="L697" s="76"/>
      <c r="M697" s="14"/>
      <c r="N697" s="15"/>
      <c r="O697" s="256">
        <v>0</v>
      </c>
      <c r="P697" s="257" t="s">
        <v>207</v>
      </c>
      <c r="Q697" s="233"/>
      <c r="R697" s="146" t="s">
        <v>5185</v>
      </c>
      <c r="S697" s="78">
        <v>0</v>
      </c>
      <c r="T697" s="48">
        <v>0</v>
      </c>
      <c r="U697" s="23">
        <v>56000</v>
      </c>
      <c r="V697" s="24">
        <v>45883</v>
      </c>
      <c r="W697" s="62" t="s">
        <v>373</v>
      </c>
    </row>
    <row r="698" spans="1:23" ht="23.45" customHeight="1">
      <c r="A698" s="35" t="s">
        <v>525</v>
      </c>
      <c r="B698" s="35" t="s">
        <v>10732</v>
      </c>
      <c r="C698" s="35" t="s">
        <v>159</v>
      </c>
      <c r="D698" s="35" t="s">
        <v>160</v>
      </c>
      <c r="E698" s="36" t="s">
        <v>7372</v>
      </c>
      <c r="F698" s="35" t="s">
        <v>7370</v>
      </c>
      <c r="G698" s="37" t="s">
        <v>7373</v>
      </c>
      <c r="H698" s="38">
        <v>8000</v>
      </c>
      <c r="I698" s="39"/>
      <c r="J698" s="40">
        <v>2</v>
      </c>
      <c r="K698" s="41"/>
      <c r="L698" s="76"/>
      <c r="M698" s="14"/>
      <c r="N698" s="15"/>
      <c r="O698" s="256">
        <v>0</v>
      </c>
      <c r="P698" s="257" t="s">
        <v>207</v>
      </c>
      <c r="Q698" s="233"/>
      <c r="R698" s="146" t="s">
        <v>151</v>
      </c>
      <c r="S698" s="78">
        <v>0</v>
      </c>
      <c r="T698" s="48">
        <v>0</v>
      </c>
      <c r="U698" s="23">
        <v>24000</v>
      </c>
      <c r="V698" s="24">
        <v>45881</v>
      </c>
      <c r="W698" s="62" t="s">
        <v>373</v>
      </c>
    </row>
    <row r="699" spans="1:23" ht="23.45" customHeight="1">
      <c r="A699" s="35" t="s">
        <v>525</v>
      </c>
      <c r="B699" s="35" t="s">
        <v>10732</v>
      </c>
      <c r="C699" s="35" t="s">
        <v>159</v>
      </c>
      <c r="D699" s="35" t="s">
        <v>160</v>
      </c>
      <c r="E699" s="36" t="s">
        <v>7372</v>
      </c>
      <c r="F699" s="35" t="s">
        <v>7370</v>
      </c>
      <c r="G699" s="37" t="s">
        <v>7373</v>
      </c>
      <c r="H699" s="38">
        <v>8000</v>
      </c>
      <c r="I699" s="39">
        <v>21</v>
      </c>
      <c r="J699" s="40"/>
      <c r="K699" s="41"/>
      <c r="L699" s="76"/>
      <c r="M699" s="14"/>
      <c r="N699" s="15"/>
      <c r="O699" s="256">
        <v>0</v>
      </c>
      <c r="P699" s="257" t="s">
        <v>207</v>
      </c>
      <c r="Q699" s="227" t="s">
        <v>12288</v>
      </c>
      <c r="R699" s="146" t="s">
        <v>10538</v>
      </c>
      <c r="S699" s="78">
        <v>0</v>
      </c>
      <c r="T699" s="48">
        <v>168000</v>
      </c>
      <c r="U699" s="23"/>
      <c r="V699" s="24"/>
      <c r="W699" s="62" t="s">
        <v>373</v>
      </c>
    </row>
    <row r="700" spans="1:23" ht="23.45" customHeight="1">
      <c r="A700" s="35" t="s">
        <v>525</v>
      </c>
      <c r="B700" s="35" t="s">
        <v>10732</v>
      </c>
      <c r="C700" s="35" t="s">
        <v>159</v>
      </c>
      <c r="D700" s="35" t="s">
        <v>160</v>
      </c>
      <c r="E700" s="36" t="s">
        <v>7374</v>
      </c>
      <c r="F700" s="35" t="s">
        <v>7370</v>
      </c>
      <c r="G700" s="37" t="s">
        <v>7375</v>
      </c>
      <c r="H700" s="38">
        <v>8000</v>
      </c>
      <c r="I700" s="39"/>
      <c r="J700" s="40">
        <v>1</v>
      </c>
      <c r="K700" s="41"/>
      <c r="L700" s="76"/>
      <c r="M700" s="14"/>
      <c r="N700" s="15"/>
      <c r="O700" s="256">
        <v>0</v>
      </c>
      <c r="P700" s="257" t="s">
        <v>207</v>
      </c>
      <c r="Q700" s="233"/>
      <c r="R700" s="146" t="s">
        <v>504</v>
      </c>
      <c r="S700" s="78">
        <v>0</v>
      </c>
      <c r="T700" s="48">
        <v>0</v>
      </c>
      <c r="U700" s="23">
        <v>8000</v>
      </c>
      <c r="V700" s="24">
        <v>45883</v>
      </c>
      <c r="W700" s="62" t="s">
        <v>373</v>
      </c>
    </row>
    <row r="701" spans="1:23" ht="23.45" customHeight="1">
      <c r="A701" s="35" t="s">
        <v>525</v>
      </c>
      <c r="B701" s="35" t="s">
        <v>10732</v>
      </c>
      <c r="C701" s="35" t="s">
        <v>159</v>
      </c>
      <c r="D701" s="35" t="s">
        <v>160</v>
      </c>
      <c r="E701" s="36" t="s">
        <v>7374</v>
      </c>
      <c r="F701" s="35" t="s">
        <v>7370</v>
      </c>
      <c r="G701" s="37" t="s">
        <v>7375</v>
      </c>
      <c r="H701" s="38">
        <v>8000</v>
      </c>
      <c r="I701" s="39"/>
      <c r="J701" s="40">
        <v>2</v>
      </c>
      <c r="K701" s="41"/>
      <c r="L701" s="76"/>
      <c r="M701" s="14"/>
      <c r="N701" s="15"/>
      <c r="O701" s="256">
        <v>0</v>
      </c>
      <c r="P701" s="257" t="s">
        <v>207</v>
      </c>
      <c r="Q701" s="233"/>
      <c r="R701" s="146" t="s">
        <v>151</v>
      </c>
      <c r="S701" s="78">
        <v>0</v>
      </c>
      <c r="T701" s="48">
        <v>0</v>
      </c>
      <c r="U701" s="23">
        <v>16000</v>
      </c>
      <c r="V701" s="24">
        <v>45881</v>
      </c>
      <c r="W701" s="62" t="s">
        <v>373</v>
      </c>
    </row>
    <row r="702" spans="1:23" ht="23.45" customHeight="1">
      <c r="A702" s="35" t="s">
        <v>525</v>
      </c>
      <c r="B702" s="35" t="s">
        <v>10732</v>
      </c>
      <c r="C702" s="35" t="s">
        <v>159</v>
      </c>
      <c r="D702" s="35" t="s">
        <v>160</v>
      </c>
      <c r="E702" s="36" t="s">
        <v>7374</v>
      </c>
      <c r="F702" s="35" t="s">
        <v>7370</v>
      </c>
      <c r="G702" s="37" t="s">
        <v>7375</v>
      </c>
      <c r="H702" s="38">
        <v>8000</v>
      </c>
      <c r="I702" s="39">
        <v>7</v>
      </c>
      <c r="J702" s="40"/>
      <c r="K702" s="41"/>
      <c r="L702" s="76"/>
      <c r="M702" s="14"/>
      <c r="N702" s="15"/>
      <c r="O702" s="256">
        <v>0</v>
      </c>
      <c r="P702" s="257" t="s">
        <v>207</v>
      </c>
      <c r="Q702" s="227" t="s">
        <v>12289</v>
      </c>
      <c r="R702" s="146" t="s">
        <v>12240</v>
      </c>
      <c r="S702" s="78">
        <v>0</v>
      </c>
      <c r="T702" s="48">
        <v>56000</v>
      </c>
      <c r="U702" s="23"/>
      <c r="V702" s="24"/>
      <c r="W702" s="62" t="s">
        <v>373</v>
      </c>
    </row>
    <row r="703" spans="1:23" ht="23.45" customHeight="1">
      <c r="A703" s="16" t="s">
        <v>157</v>
      </c>
      <c r="B703" s="16" t="s">
        <v>10732</v>
      </c>
      <c r="C703" s="16" t="s">
        <v>159</v>
      </c>
      <c r="D703" s="16" t="s">
        <v>160</v>
      </c>
      <c r="E703" s="25" t="s">
        <v>10328</v>
      </c>
      <c r="F703" s="16" t="s">
        <v>10325</v>
      </c>
      <c r="G703" s="26" t="s">
        <v>4766</v>
      </c>
      <c r="H703" s="27">
        <v>12000</v>
      </c>
      <c r="I703" s="28"/>
      <c r="J703" s="29"/>
      <c r="K703" s="12">
        <v>1</v>
      </c>
      <c r="L703" s="77"/>
      <c r="M703" s="10"/>
      <c r="N703" s="11"/>
      <c r="O703" s="288">
        <v>0</v>
      </c>
      <c r="P703" s="289" t="s">
        <v>207</v>
      </c>
      <c r="Q703" s="233"/>
      <c r="R703" s="147" t="s">
        <v>12033</v>
      </c>
      <c r="S703" s="78">
        <v>0</v>
      </c>
      <c r="T703" s="48">
        <v>0</v>
      </c>
      <c r="U703" s="23"/>
      <c r="V703" s="24"/>
      <c r="W703" s="62" t="s">
        <v>373</v>
      </c>
    </row>
    <row r="704" spans="1:23" ht="23.45" customHeight="1">
      <c r="A704" s="30" t="s">
        <v>157</v>
      </c>
      <c r="B704" s="69" t="s">
        <v>10732</v>
      </c>
      <c r="C704" s="30" t="s">
        <v>159</v>
      </c>
      <c r="D704" s="30" t="s">
        <v>160</v>
      </c>
      <c r="E704" s="31" t="s">
        <v>10328</v>
      </c>
      <c r="F704" s="30" t="s">
        <v>10325</v>
      </c>
      <c r="G704" s="32" t="s">
        <v>4766</v>
      </c>
      <c r="H704" s="33">
        <v>12000</v>
      </c>
      <c r="I704" s="39"/>
      <c r="J704" s="40"/>
      <c r="K704" s="34">
        <v>1</v>
      </c>
      <c r="L704" s="76"/>
      <c r="M704" s="14"/>
      <c r="N704" s="15"/>
      <c r="O704" s="256">
        <v>0</v>
      </c>
      <c r="P704" s="257" t="s">
        <v>207</v>
      </c>
      <c r="Q704" s="146"/>
      <c r="R704" s="217" t="s">
        <v>12351</v>
      </c>
      <c r="S704" s="78">
        <v>0</v>
      </c>
      <c r="T704" s="49">
        <v>0</v>
      </c>
      <c r="U704" s="23"/>
      <c r="V704" s="24"/>
      <c r="W704" s="62" t="s">
        <v>373</v>
      </c>
    </row>
    <row r="705" spans="1:23" ht="23.45" customHeight="1">
      <c r="A705" s="30"/>
      <c r="B705" s="30"/>
      <c r="C705" s="30"/>
      <c r="D705" s="30"/>
      <c r="E705" s="31"/>
      <c r="F705" s="30"/>
      <c r="G705" s="32"/>
      <c r="H705" s="33"/>
      <c r="I705" s="39"/>
      <c r="J705" s="40"/>
      <c r="K705" s="34"/>
      <c r="L705" s="77"/>
      <c r="M705" s="10"/>
      <c r="N705" s="11"/>
      <c r="O705" s="256">
        <v>0</v>
      </c>
      <c r="P705" s="257" t="s">
        <v>207</v>
      </c>
      <c r="Q705" s="233"/>
      <c r="R705" s="217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35" t="s">
        <v>163</v>
      </c>
      <c r="B706" s="35" t="s">
        <v>10634</v>
      </c>
      <c r="C706" s="35" t="s">
        <v>165</v>
      </c>
      <c r="D706" s="35" t="s">
        <v>166</v>
      </c>
      <c r="E706" s="36" t="s">
        <v>7378</v>
      </c>
      <c r="F706" s="35" t="s">
        <v>7379</v>
      </c>
      <c r="G706" s="37" t="s">
        <v>6874</v>
      </c>
      <c r="H706" s="38">
        <v>11000</v>
      </c>
      <c r="I706" s="39">
        <v>2</v>
      </c>
      <c r="J706" s="40"/>
      <c r="K706" s="41"/>
      <c r="L706" s="76">
        <v>1</v>
      </c>
      <c r="M706" s="14"/>
      <c r="N706" s="15"/>
      <c r="O706" s="256">
        <v>1</v>
      </c>
      <c r="P706" s="257" t="s">
        <v>207</v>
      </c>
      <c r="Q706" s="146" t="s">
        <v>12250</v>
      </c>
      <c r="R706" s="146"/>
      <c r="S706" s="78">
        <v>1</v>
      </c>
      <c r="T706" s="48">
        <v>11000</v>
      </c>
      <c r="U706" s="23"/>
      <c r="V706" s="24"/>
      <c r="W706" s="62" t="s">
        <v>4823</v>
      </c>
    </row>
    <row r="707" spans="1:23" ht="23.45" customHeight="1">
      <c r="A707" s="35" t="s">
        <v>163</v>
      </c>
      <c r="B707" s="35" t="s">
        <v>10634</v>
      </c>
      <c r="C707" s="35" t="s">
        <v>165</v>
      </c>
      <c r="D707" s="35" t="s">
        <v>166</v>
      </c>
      <c r="E707" s="36" t="s">
        <v>7561</v>
      </c>
      <c r="F707" s="35" t="s">
        <v>7379</v>
      </c>
      <c r="G707" s="37" t="s">
        <v>6875</v>
      </c>
      <c r="H707" s="38">
        <v>11000</v>
      </c>
      <c r="I707" s="39">
        <v>6</v>
      </c>
      <c r="J707" s="40"/>
      <c r="K707" s="41"/>
      <c r="L707" s="76">
        <v>5</v>
      </c>
      <c r="M707" s="14"/>
      <c r="N707" s="15"/>
      <c r="O707" s="256">
        <v>5</v>
      </c>
      <c r="P707" s="257" t="s">
        <v>207</v>
      </c>
      <c r="Q707" s="146" t="s">
        <v>12250</v>
      </c>
      <c r="R707" s="146"/>
      <c r="S707" s="78">
        <v>5</v>
      </c>
      <c r="T707" s="48">
        <v>55000</v>
      </c>
      <c r="U707" s="23"/>
      <c r="V707" s="24"/>
      <c r="W707" s="62" t="s">
        <v>4823</v>
      </c>
    </row>
    <row r="708" spans="1:23" ht="23.45" customHeight="1">
      <c r="A708" s="35" t="s">
        <v>163</v>
      </c>
      <c r="B708" s="35" t="s">
        <v>10634</v>
      </c>
      <c r="C708" s="35" t="s">
        <v>165</v>
      </c>
      <c r="D708" s="35" t="s">
        <v>166</v>
      </c>
      <c r="E708" s="36" t="s">
        <v>7381</v>
      </c>
      <c r="F708" s="35" t="s">
        <v>7379</v>
      </c>
      <c r="G708" s="37" t="s">
        <v>6756</v>
      </c>
      <c r="H708" s="38">
        <v>11000</v>
      </c>
      <c r="I708" s="39">
        <v>2</v>
      </c>
      <c r="J708" s="40"/>
      <c r="K708" s="41"/>
      <c r="L708" s="76">
        <v>2</v>
      </c>
      <c r="M708" s="14"/>
      <c r="N708" s="15"/>
      <c r="O708" s="256">
        <v>2</v>
      </c>
      <c r="P708" s="257" t="s">
        <v>207</v>
      </c>
      <c r="Q708" s="146"/>
      <c r="R708" s="146"/>
      <c r="S708" s="78">
        <v>2</v>
      </c>
      <c r="T708" s="48">
        <v>22000</v>
      </c>
      <c r="U708" s="23"/>
      <c r="V708" s="24"/>
      <c r="W708" s="62" t="s">
        <v>4823</v>
      </c>
    </row>
    <row r="709" spans="1:23" ht="23.45" customHeight="1">
      <c r="A709" s="35"/>
      <c r="B709" s="35"/>
      <c r="C709" s="35"/>
      <c r="D709" s="35"/>
      <c r="E709" s="36"/>
      <c r="F709" s="35"/>
      <c r="G709" s="37"/>
      <c r="H709" s="38"/>
      <c r="I709" s="39"/>
      <c r="J709" s="40"/>
      <c r="K709" s="41"/>
      <c r="L709" s="76"/>
      <c r="M709" s="14"/>
      <c r="N709" s="15"/>
      <c r="O709" s="256">
        <v>0</v>
      </c>
      <c r="P709" s="257" t="s">
        <v>207</v>
      </c>
      <c r="Q709" s="146"/>
      <c r="R709" s="146"/>
      <c r="S709" s="78">
        <v>0</v>
      </c>
      <c r="T709" s="49">
        <v>0</v>
      </c>
      <c r="U709" s="23"/>
      <c r="V709" s="24"/>
      <c r="W709" s="62" t="s">
        <v>207</v>
      </c>
    </row>
    <row r="710" spans="1:23" ht="23.45" customHeight="1">
      <c r="A710" s="35" t="s">
        <v>613</v>
      </c>
      <c r="B710" s="35" t="s">
        <v>10801</v>
      </c>
      <c r="C710" s="35" t="s">
        <v>596</v>
      </c>
      <c r="D710" s="35" t="s">
        <v>596</v>
      </c>
      <c r="E710" s="36" t="s">
        <v>7382</v>
      </c>
      <c r="F710" s="35" t="s">
        <v>7383</v>
      </c>
      <c r="G710" s="37" t="s">
        <v>7384</v>
      </c>
      <c r="H710" s="38">
        <v>20000</v>
      </c>
      <c r="I710" s="39">
        <v>1</v>
      </c>
      <c r="J710" s="40"/>
      <c r="K710" s="41"/>
      <c r="L710" s="76">
        <v>1</v>
      </c>
      <c r="M710" s="14"/>
      <c r="N710" s="15"/>
      <c r="O710" s="256">
        <v>1</v>
      </c>
      <c r="P710" s="257" t="s">
        <v>207</v>
      </c>
      <c r="Q710" s="146"/>
      <c r="R710" s="146"/>
      <c r="S710" s="78">
        <v>1</v>
      </c>
      <c r="T710" s="48">
        <v>20000</v>
      </c>
      <c r="U710" s="23"/>
      <c r="V710" s="24"/>
      <c r="W710" s="62" t="s">
        <v>4908</v>
      </c>
    </row>
    <row r="711" spans="1:23" ht="23.45" customHeight="1">
      <c r="A711" s="35"/>
      <c r="B711" s="35"/>
      <c r="C711" s="35"/>
      <c r="D711" s="35"/>
      <c r="E711" s="36"/>
      <c r="F711" s="35"/>
      <c r="G711" s="37"/>
      <c r="H711" s="38"/>
      <c r="I711" s="39"/>
      <c r="J711" s="40"/>
      <c r="K711" s="41"/>
      <c r="L711" s="76"/>
      <c r="M711" s="14"/>
      <c r="N711" s="15"/>
      <c r="O711" s="256">
        <v>0</v>
      </c>
      <c r="P711" s="257" t="s">
        <v>207</v>
      </c>
      <c r="Q711" s="146"/>
      <c r="R711" s="146"/>
      <c r="S711" s="78">
        <v>0</v>
      </c>
      <c r="T711" s="49">
        <v>0</v>
      </c>
      <c r="U711" s="23"/>
      <c r="V711" s="24"/>
      <c r="W711" s="62" t="s">
        <v>207</v>
      </c>
    </row>
    <row r="712" spans="1:23" ht="23.45" customHeight="1">
      <c r="A712" s="35" t="s">
        <v>376</v>
      </c>
      <c r="B712" s="35" t="s">
        <v>377</v>
      </c>
      <c r="C712" s="35" t="s">
        <v>378</v>
      </c>
      <c r="D712" s="35" t="s">
        <v>379</v>
      </c>
      <c r="E712" s="36" t="s">
        <v>7662</v>
      </c>
      <c r="F712" s="35" t="s">
        <v>7390</v>
      </c>
      <c r="G712" s="37" t="s">
        <v>5959</v>
      </c>
      <c r="H712" s="38">
        <v>5000</v>
      </c>
      <c r="I712" s="39">
        <v>5</v>
      </c>
      <c r="J712" s="40"/>
      <c r="K712" s="41"/>
      <c r="L712" s="76">
        <v>5</v>
      </c>
      <c r="M712" s="14"/>
      <c r="N712" s="15"/>
      <c r="O712" s="256">
        <v>5</v>
      </c>
      <c r="P712" s="257" t="s">
        <v>207</v>
      </c>
      <c r="Q712" s="146"/>
      <c r="R712" s="146"/>
      <c r="S712" s="78">
        <v>5</v>
      </c>
      <c r="T712" s="48">
        <v>25000</v>
      </c>
      <c r="U712" s="23"/>
      <c r="V712" s="24"/>
      <c r="W712" s="62" t="s">
        <v>382</v>
      </c>
    </row>
    <row r="713" spans="1:23" ht="23.45" customHeight="1">
      <c r="A713" s="35"/>
      <c r="B713" s="35"/>
      <c r="C713" s="35"/>
      <c r="D713" s="35"/>
      <c r="E713" s="36"/>
      <c r="F713" s="35"/>
      <c r="G713" s="37"/>
      <c r="H713" s="38"/>
      <c r="I713" s="39"/>
      <c r="J713" s="40"/>
      <c r="K713" s="41"/>
      <c r="L713" s="76"/>
      <c r="M713" s="14"/>
      <c r="N713" s="15"/>
      <c r="O713" s="256">
        <v>0</v>
      </c>
      <c r="P713" s="257" t="s">
        <v>207</v>
      </c>
      <c r="Q713" s="146"/>
      <c r="R713" s="146"/>
      <c r="S713" s="78">
        <v>0</v>
      </c>
      <c r="T713" s="49">
        <v>0</v>
      </c>
      <c r="U713" s="23"/>
      <c r="V713" s="24"/>
      <c r="W713" s="62" t="s">
        <v>207</v>
      </c>
    </row>
    <row r="714" spans="1:23" ht="23.45" customHeight="1">
      <c r="A714" s="35" t="s">
        <v>578</v>
      </c>
      <c r="B714" s="35" t="s">
        <v>10600</v>
      </c>
      <c r="C714" s="35" t="s">
        <v>580</v>
      </c>
      <c r="D714" s="35" t="s">
        <v>580</v>
      </c>
      <c r="E714" s="36" t="s">
        <v>8069</v>
      </c>
      <c r="F714" s="35" t="s">
        <v>8070</v>
      </c>
      <c r="G714" s="37" t="s">
        <v>8071</v>
      </c>
      <c r="H714" s="38">
        <v>15000</v>
      </c>
      <c r="I714" s="39">
        <v>20</v>
      </c>
      <c r="J714" s="40"/>
      <c r="K714" s="41"/>
      <c r="L714" s="76"/>
      <c r="M714" s="14"/>
      <c r="N714" s="15"/>
      <c r="O714" s="256">
        <v>0</v>
      </c>
      <c r="P714" s="257" t="s">
        <v>207</v>
      </c>
      <c r="Q714" s="146" t="s">
        <v>12248</v>
      </c>
      <c r="R714" s="146"/>
      <c r="S714" s="78">
        <v>0</v>
      </c>
      <c r="T714" s="48">
        <v>0</v>
      </c>
      <c r="U714" s="23"/>
      <c r="V714" s="24"/>
      <c r="W714" s="62" t="s">
        <v>578</v>
      </c>
    </row>
    <row r="715" spans="1:23" ht="23.45" customHeight="1">
      <c r="A715" s="35" t="s">
        <v>578</v>
      </c>
      <c r="B715" s="35" t="s">
        <v>10600</v>
      </c>
      <c r="C715" s="35" t="s">
        <v>580</v>
      </c>
      <c r="D715" s="35" t="s">
        <v>580</v>
      </c>
      <c r="E715" s="36" t="s">
        <v>8072</v>
      </c>
      <c r="F715" s="35" t="s">
        <v>8070</v>
      </c>
      <c r="G715" s="37" t="s">
        <v>6756</v>
      </c>
      <c r="H715" s="38">
        <v>15000</v>
      </c>
      <c r="I715" s="39">
        <v>24</v>
      </c>
      <c r="J715" s="40"/>
      <c r="K715" s="41"/>
      <c r="L715" s="76"/>
      <c r="M715" s="14"/>
      <c r="N715" s="15"/>
      <c r="O715" s="256">
        <v>0</v>
      </c>
      <c r="P715" s="257" t="s">
        <v>207</v>
      </c>
      <c r="Q715" s="146" t="s">
        <v>12248</v>
      </c>
      <c r="R715" s="146"/>
      <c r="S715" s="78">
        <v>0</v>
      </c>
      <c r="T715" s="48">
        <v>0</v>
      </c>
      <c r="U715" s="23"/>
      <c r="V715" s="24"/>
      <c r="W715" s="62" t="s">
        <v>578</v>
      </c>
    </row>
    <row r="716" spans="1:23" ht="23.45" customHeight="1">
      <c r="A716" s="35" t="s">
        <v>578</v>
      </c>
      <c r="B716" s="35" t="s">
        <v>10600</v>
      </c>
      <c r="C716" s="35" t="s">
        <v>580</v>
      </c>
      <c r="D716" s="35" t="s">
        <v>580</v>
      </c>
      <c r="E716" s="36" t="s">
        <v>8074</v>
      </c>
      <c r="F716" s="35" t="s">
        <v>8073</v>
      </c>
      <c r="G716" s="37" t="s">
        <v>6756</v>
      </c>
      <c r="H716" s="38">
        <v>15000</v>
      </c>
      <c r="I716" s="39">
        <v>1</v>
      </c>
      <c r="J716" s="40"/>
      <c r="K716" s="41"/>
      <c r="L716" s="76">
        <v>1</v>
      </c>
      <c r="M716" s="14"/>
      <c r="N716" s="15"/>
      <c r="O716" s="256">
        <v>1</v>
      </c>
      <c r="P716" s="257" t="s">
        <v>207</v>
      </c>
      <c r="Q716" s="146"/>
      <c r="R716" s="146"/>
      <c r="S716" s="78">
        <v>1</v>
      </c>
      <c r="T716" s="48">
        <v>15000</v>
      </c>
      <c r="U716" s="23"/>
      <c r="V716" s="24"/>
      <c r="W716" s="62" t="s">
        <v>578</v>
      </c>
    </row>
    <row r="717" spans="1:23" ht="23.45" customHeight="1">
      <c r="A717" s="16" t="s">
        <v>8096</v>
      </c>
      <c r="B717" s="16" t="s">
        <v>10600</v>
      </c>
      <c r="C717" s="16" t="s">
        <v>580</v>
      </c>
      <c r="D717" s="16" t="s">
        <v>580</v>
      </c>
      <c r="E717" s="25" t="s">
        <v>6899</v>
      </c>
      <c r="F717" s="16" t="s">
        <v>6898</v>
      </c>
      <c r="G717" s="26" t="s">
        <v>35</v>
      </c>
      <c r="H717" s="27">
        <v>16000</v>
      </c>
      <c r="I717" s="28"/>
      <c r="J717" s="29"/>
      <c r="K717" s="84">
        <v>1</v>
      </c>
      <c r="L717" s="77"/>
      <c r="M717" s="10"/>
      <c r="N717" s="11"/>
      <c r="O717" s="256">
        <v>0</v>
      </c>
      <c r="P717" s="257" t="s">
        <v>207</v>
      </c>
      <c r="Q717" s="231" t="s">
        <v>12313</v>
      </c>
      <c r="R717" s="147" t="s">
        <v>10242</v>
      </c>
      <c r="S717" s="78">
        <v>0</v>
      </c>
      <c r="T717" s="48">
        <v>-15000</v>
      </c>
      <c r="U717" s="23">
        <v>-78000</v>
      </c>
      <c r="V717" s="24"/>
      <c r="W717" s="62" t="s">
        <v>578</v>
      </c>
    </row>
    <row r="718" spans="1:23" ht="23.45" customHeight="1">
      <c r="A718" s="16"/>
      <c r="B718" s="16"/>
      <c r="C718" s="16"/>
      <c r="D718" s="16"/>
      <c r="E718" s="25"/>
      <c r="F718" s="16"/>
      <c r="G718" s="26"/>
      <c r="H718" s="27"/>
      <c r="I718" s="28"/>
      <c r="J718" s="29"/>
      <c r="K718" s="41"/>
      <c r="L718" s="76"/>
      <c r="M718" s="14"/>
      <c r="N718" s="15"/>
      <c r="O718" s="256">
        <v>0</v>
      </c>
      <c r="P718" s="257" t="s">
        <v>207</v>
      </c>
      <c r="Q718" s="146"/>
      <c r="R718" s="147"/>
      <c r="S718" s="78">
        <v>0</v>
      </c>
      <c r="T718" s="49">
        <v>0</v>
      </c>
      <c r="U718" s="23"/>
      <c r="V718" s="24"/>
      <c r="W718" s="62" t="s">
        <v>207</v>
      </c>
    </row>
    <row r="719" spans="1:23" ht="23.45" customHeight="1">
      <c r="A719" s="35" t="s">
        <v>4479</v>
      </c>
      <c r="B719" s="35" t="s">
        <v>11125</v>
      </c>
      <c r="C719" s="35" t="s">
        <v>4482</v>
      </c>
      <c r="D719" s="35" t="s">
        <v>4482</v>
      </c>
      <c r="E719" s="36" t="s">
        <v>7394</v>
      </c>
      <c r="F719" s="35" t="s">
        <v>7395</v>
      </c>
      <c r="G719" s="37" t="s">
        <v>7064</v>
      </c>
      <c r="H719" s="38">
        <v>12000</v>
      </c>
      <c r="I719" s="39">
        <v>2</v>
      </c>
      <c r="J719" s="40"/>
      <c r="K719" s="41"/>
      <c r="L719" s="76">
        <v>2</v>
      </c>
      <c r="M719" s="14"/>
      <c r="N719" s="15"/>
      <c r="O719" s="256">
        <v>2</v>
      </c>
      <c r="P719" s="257" t="s">
        <v>207</v>
      </c>
      <c r="Q719" s="146"/>
      <c r="R719" s="146"/>
      <c r="S719" s="78">
        <v>2</v>
      </c>
      <c r="T719" s="48">
        <v>24000</v>
      </c>
      <c r="U719" s="23"/>
      <c r="V719" s="24"/>
      <c r="W719" s="62" t="s">
        <v>4484</v>
      </c>
    </row>
    <row r="720" spans="1:23" ht="23.4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56">
        <v>0</v>
      </c>
      <c r="P720" s="25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45" customHeight="1">
      <c r="A721" s="35" t="s">
        <v>167</v>
      </c>
      <c r="B721" s="35" t="s">
        <v>168</v>
      </c>
      <c r="C721" s="35" t="s">
        <v>169</v>
      </c>
      <c r="D721" s="35" t="s">
        <v>169</v>
      </c>
      <c r="E721" s="36" t="s">
        <v>9531</v>
      </c>
      <c r="F721" s="35" t="s">
        <v>11642</v>
      </c>
      <c r="G721" s="37" t="s">
        <v>7609</v>
      </c>
      <c r="H721" s="38">
        <v>10500</v>
      </c>
      <c r="I721" s="39">
        <v>70</v>
      </c>
      <c r="J721" s="40"/>
      <c r="K721" s="41"/>
      <c r="L721" s="76">
        <v>80</v>
      </c>
      <c r="M721" s="14"/>
      <c r="N721" s="15"/>
      <c r="O721" s="256">
        <v>80</v>
      </c>
      <c r="P721" s="257" t="s">
        <v>207</v>
      </c>
      <c r="Q721" s="146"/>
      <c r="R721" s="146"/>
      <c r="S721" s="78">
        <v>80</v>
      </c>
      <c r="T721" s="48">
        <v>840000</v>
      </c>
      <c r="U721" s="23"/>
      <c r="V721" s="24"/>
      <c r="W721" s="62" t="s">
        <v>4827</v>
      </c>
    </row>
    <row r="722" spans="1:23" ht="23.45" customHeight="1">
      <c r="A722" s="35" t="s">
        <v>167</v>
      </c>
      <c r="B722" s="35" t="s">
        <v>168</v>
      </c>
      <c r="C722" s="35" t="s">
        <v>169</v>
      </c>
      <c r="D722" s="35" t="s">
        <v>169</v>
      </c>
      <c r="E722" s="36" t="s">
        <v>9605</v>
      </c>
      <c r="F722" s="35" t="s">
        <v>11642</v>
      </c>
      <c r="G722" s="37" t="s">
        <v>7706</v>
      </c>
      <c r="H722" s="38">
        <v>10500</v>
      </c>
      <c r="I722" s="39">
        <v>16</v>
      </c>
      <c r="J722" s="40"/>
      <c r="K722" s="41"/>
      <c r="L722" s="76">
        <v>17</v>
      </c>
      <c r="M722" s="14"/>
      <c r="N722" s="15"/>
      <c r="O722" s="256">
        <v>17</v>
      </c>
      <c r="P722" s="257" t="s">
        <v>207</v>
      </c>
      <c r="Q722" s="146"/>
      <c r="R722" s="146"/>
      <c r="S722" s="78">
        <v>17</v>
      </c>
      <c r="T722" s="48">
        <v>178500</v>
      </c>
      <c r="U722" s="23"/>
      <c r="V722" s="24"/>
      <c r="W722" s="62" t="s">
        <v>4827</v>
      </c>
    </row>
    <row r="723" spans="1:23" ht="23.45" customHeight="1">
      <c r="A723" s="35" t="s">
        <v>167</v>
      </c>
      <c r="B723" s="35" t="s">
        <v>168</v>
      </c>
      <c r="C723" s="35" t="s">
        <v>169</v>
      </c>
      <c r="D723" s="35" t="s">
        <v>169</v>
      </c>
      <c r="E723" s="36" t="s">
        <v>12314</v>
      </c>
      <c r="F723" s="35" t="s">
        <v>11642</v>
      </c>
      <c r="G723" s="37" t="s">
        <v>12290</v>
      </c>
      <c r="H723" s="38">
        <v>10500</v>
      </c>
      <c r="I723" s="39">
        <v>3</v>
      </c>
      <c r="J723" s="40"/>
      <c r="K723" s="41"/>
      <c r="L723" s="76">
        <v>3</v>
      </c>
      <c r="M723" s="14"/>
      <c r="N723" s="15"/>
      <c r="O723" s="256">
        <v>3</v>
      </c>
      <c r="P723" s="257" t="s">
        <v>207</v>
      </c>
      <c r="Q723" s="146"/>
      <c r="R723" s="146"/>
      <c r="S723" s="78">
        <v>3</v>
      </c>
      <c r="T723" s="48">
        <v>31500</v>
      </c>
      <c r="U723" s="23"/>
      <c r="V723" s="24"/>
      <c r="W723" s="62" t="s">
        <v>4827</v>
      </c>
    </row>
    <row r="724" spans="1:23" ht="23.45" customHeight="1">
      <c r="A724" s="35" t="s">
        <v>167</v>
      </c>
      <c r="B724" s="35" t="s">
        <v>168</v>
      </c>
      <c r="C724" s="35" t="s">
        <v>169</v>
      </c>
      <c r="D724" s="35" t="s">
        <v>169</v>
      </c>
      <c r="E724" s="36" t="s">
        <v>7430</v>
      </c>
      <c r="F724" s="35" t="s">
        <v>7429</v>
      </c>
      <c r="G724" s="37" t="s">
        <v>7055</v>
      </c>
      <c r="H724" s="38">
        <v>12000</v>
      </c>
      <c r="I724" s="39">
        <v>1</v>
      </c>
      <c r="J724" s="40"/>
      <c r="K724" s="41"/>
      <c r="L724" s="76">
        <v>1</v>
      </c>
      <c r="M724" s="14"/>
      <c r="N724" s="15"/>
      <c r="O724" s="256">
        <v>1</v>
      </c>
      <c r="P724" s="257" t="s">
        <v>207</v>
      </c>
      <c r="Q724" s="146"/>
      <c r="R724" s="146"/>
      <c r="S724" s="78">
        <v>1</v>
      </c>
      <c r="T724" s="48">
        <v>12000</v>
      </c>
      <c r="U724" s="23"/>
      <c r="V724" s="24"/>
      <c r="W724" s="62" t="s">
        <v>4827</v>
      </c>
    </row>
    <row r="725" spans="1:23" ht="23.45" customHeight="1">
      <c r="A725" s="16" t="s">
        <v>170</v>
      </c>
      <c r="B725" s="16" t="s">
        <v>168</v>
      </c>
      <c r="C725" s="16" t="s">
        <v>169</v>
      </c>
      <c r="D725" s="16" t="s">
        <v>169</v>
      </c>
      <c r="E725" s="25" t="s">
        <v>11713</v>
      </c>
      <c r="F725" s="16" t="s">
        <v>6290</v>
      </c>
      <c r="G725" s="26" t="s">
        <v>60</v>
      </c>
      <c r="H725" s="27">
        <v>13000</v>
      </c>
      <c r="I725" s="28"/>
      <c r="J725" s="29"/>
      <c r="K725" s="12">
        <v>1</v>
      </c>
      <c r="L725" s="77"/>
      <c r="M725" s="10"/>
      <c r="N725" s="11"/>
      <c r="O725" s="256">
        <v>0</v>
      </c>
      <c r="P725" s="257" t="s">
        <v>207</v>
      </c>
      <c r="Q725" s="233" t="s">
        <v>12248</v>
      </c>
      <c r="R725" s="147" t="s">
        <v>11756</v>
      </c>
      <c r="S725" s="78">
        <v>0</v>
      </c>
      <c r="T725" s="48">
        <v>0</v>
      </c>
      <c r="U725" s="23"/>
      <c r="V725" s="24"/>
      <c r="W725" s="62" t="s">
        <v>4827</v>
      </c>
    </row>
    <row r="726" spans="1:23" ht="23.45" customHeight="1">
      <c r="A726" s="16" t="s">
        <v>170</v>
      </c>
      <c r="B726" s="16" t="s">
        <v>168</v>
      </c>
      <c r="C726" s="16" t="s">
        <v>169</v>
      </c>
      <c r="D726" s="16" t="s">
        <v>169</v>
      </c>
      <c r="E726" s="25" t="s">
        <v>10054</v>
      </c>
      <c r="F726" s="16" t="s">
        <v>11712</v>
      </c>
      <c r="G726" s="26" t="s">
        <v>4764</v>
      </c>
      <c r="H726" s="27">
        <v>10500</v>
      </c>
      <c r="I726" s="28"/>
      <c r="J726" s="29"/>
      <c r="K726" s="12">
        <v>1</v>
      </c>
      <c r="L726" s="77"/>
      <c r="M726" s="10"/>
      <c r="N726" s="11"/>
      <c r="O726" s="256">
        <v>0</v>
      </c>
      <c r="P726" s="257" t="s">
        <v>207</v>
      </c>
      <c r="Q726" s="233" t="s">
        <v>12248</v>
      </c>
      <c r="R726" s="147" t="s">
        <v>11756</v>
      </c>
      <c r="S726" s="78">
        <v>0</v>
      </c>
      <c r="T726" s="48">
        <v>0</v>
      </c>
      <c r="U726" s="23"/>
      <c r="V726" s="24"/>
      <c r="W726" s="62" t="s">
        <v>4827</v>
      </c>
    </row>
    <row r="727" spans="1:23" ht="23.45" customHeight="1">
      <c r="A727" s="16" t="s">
        <v>170</v>
      </c>
      <c r="B727" s="16" t="s">
        <v>168</v>
      </c>
      <c r="C727" s="16" t="s">
        <v>169</v>
      </c>
      <c r="D727" s="16" t="s">
        <v>169</v>
      </c>
      <c r="E727" s="25" t="s">
        <v>5311</v>
      </c>
      <c r="F727" s="16" t="s">
        <v>5310</v>
      </c>
      <c r="G727" s="26" t="s">
        <v>147</v>
      </c>
      <c r="H727" s="27">
        <v>12000</v>
      </c>
      <c r="I727" s="28"/>
      <c r="J727" s="29"/>
      <c r="K727" s="12">
        <v>1</v>
      </c>
      <c r="L727" s="77"/>
      <c r="M727" s="10"/>
      <c r="N727" s="11"/>
      <c r="O727" s="288">
        <v>0</v>
      </c>
      <c r="P727" s="289" t="s">
        <v>207</v>
      </c>
      <c r="Q727" s="233"/>
      <c r="R727" s="147" t="s">
        <v>12033</v>
      </c>
      <c r="S727" s="78">
        <v>0</v>
      </c>
      <c r="T727" s="48">
        <v>0</v>
      </c>
      <c r="U727" s="23"/>
      <c r="V727" s="24"/>
      <c r="W727" s="62" t="s">
        <v>4827</v>
      </c>
    </row>
    <row r="728" spans="1:23" ht="23.45" customHeight="1">
      <c r="A728" s="30" t="s">
        <v>170</v>
      </c>
      <c r="B728" s="69" t="s">
        <v>168</v>
      </c>
      <c r="C728" s="30" t="s">
        <v>169</v>
      </c>
      <c r="D728" s="30" t="s">
        <v>169</v>
      </c>
      <c r="E728" s="31" t="s">
        <v>5311</v>
      </c>
      <c r="F728" s="30" t="s">
        <v>5310</v>
      </c>
      <c r="G728" s="32" t="s">
        <v>147</v>
      </c>
      <c r="H728" s="33">
        <v>12000</v>
      </c>
      <c r="I728" s="39"/>
      <c r="J728" s="40"/>
      <c r="K728" s="34">
        <v>1</v>
      </c>
      <c r="L728" s="76"/>
      <c r="M728" s="14"/>
      <c r="N728" s="15"/>
      <c r="O728" s="256">
        <v>0</v>
      </c>
      <c r="P728" s="257" t="s">
        <v>207</v>
      </c>
      <c r="Q728" s="146"/>
      <c r="R728" s="217" t="s">
        <v>12351</v>
      </c>
      <c r="S728" s="78">
        <v>0</v>
      </c>
      <c r="T728" s="49">
        <v>0</v>
      </c>
      <c r="U728" s="23"/>
      <c r="V728" s="24"/>
      <c r="W728" s="62" t="s">
        <v>4827</v>
      </c>
    </row>
    <row r="729" spans="1:23" ht="23.45" customHeight="1">
      <c r="A729" s="30"/>
      <c r="B729" s="30"/>
      <c r="C729" s="30"/>
      <c r="D729" s="30"/>
      <c r="E729" s="31"/>
      <c r="F729" s="30"/>
      <c r="G729" s="32"/>
      <c r="H729" s="33"/>
      <c r="I729" s="39"/>
      <c r="J729" s="40"/>
      <c r="K729" s="34"/>
      <c r="L729" s="77"/>
      <c r="M729" s="10"/>
      <c r="N729" s="11"/>
      <c r="O729" s="256">
        <v>0</v>
      </c>
      <c r="P729" s="257" t="s">
        <v>207</v>
      </c>
      <c r="Q729" s="233"/>
      <c r="R729" s="217"/>
      <c r="S729" s="78">
        <v>0</v>
      </c>
      <c r="T729" s="49">
        <v>0</v>
      </c>
      <c r="U729" s="23"/>
      <c r="V729" s="24"/>
      <c r="W729" s="62" t="s">
        <v>207</v>
      </c>
    </row>
    <row r="730" spans="1:23" ht="23.45" customHeight="1">
      <c r="A730" s="35" t="s">
        <v>9678</v>
      </c>
      <c r="B730" s="35" t="s">
        <v>10549</v>
      </c>
      <c r="C730" s="35" t="s">
        <v>6949</v>
      </c>
      <c r="D730" s="35" t="s">
        <v>6949</v>
      </c>
      <c r="E730" s="36" t="s">
        <v>12155</v>
      </c>
      <c r="F730" s="35" t="s">
        <v>12315</v>
      </c>
      <c r="G730" s="37" t="s">
        <v>7064</v>
      </c>
      <c r="H730" s="38">
        <v>14000</v>
      </c>
      <c r="I730" s="39">
        <v>2</v>
      </c>
      <c r="J730" s="40"/>
      <c r="K730" s="41"/>
      <c r="L730" s="76"/>
      <c r="M730" s="14"/>
      <c r="N730" s="15"/>
      <c r="O730" s="256">
        <v>0</v>
      </c>
      <c r="P730" s="257" t="s">
        <v>207</v>
      </c>
      <c r="Q730" s="227" t="s">
        <v>12262</v>
      </c>
      <c r="R730" s="146" t="s">
        <v>12248</v>
      </c>
      <c r="S730" s="78">
        <v>0</v>
      </c>
      <c r="T730" s="48">
        <v>28000</v>
      </c>
      <c r="U730" s="23"/>
      <c r="V730" s="24"/>
      <c r="W730" s="62" t="s">
        <v>9681</v>
      </c>
    </row>
    <row r="731" spans="1:23" ht="23.45" customHeight="1">
      <c r="A731" s="16" t="s">
        <v>9945</v>
      </c>
      <c r="B731" s="16" t="s">
        <v>10550</v>
      </c>
      <c r="C731" s="16" t="s">
        <v>6949</v>
      </c>
      <c r="D731" s="16" t="s">
        <v>6949</v>
      </c>
      <c r="E731" s="25" t="s">
        <v>12155</v>
      </c>
      <c r="F731" s="16" t="s">
        <v>9923</v>
      </c>
      <c r="G731" s="26" t="s">
        <v>60</v>
      </c>
      <c r="H731" s="27">
        <v>14000</v>
      </c>
      <c r="I731" s="28"/>
      <c r="J731" s="29"/>
      <c r="K731" s="12">
        <v>1</v>
      </c>
      <c r="L731" s="77"/>
      <c r="M731" s="10"/>
      <c r="N731" s="11">
        <v>1</v>
      </c>
      <c r="O731" s="256">
        <v>1</v>
      </c>
      <c r="P731" s="257" t="s">
        <v>207</v>
      </c>
      <c r="Q731" s="147"/>
      <c r="R731" s="147" t="s">
        <v>9963</v>
      </c>
      <c r="S731" s="78">
        <v>1</v>
      </c>
      <c r="T731" s="48">
        <v>0</v>
      </c>
      <c r="U731" s="23"/>
      <c r="V731" s="24"/>
      <c r="W731" s="62" t="s">
        <v>9681</v>
      </c>
    </row>
    <row r="732" spans="1:23" ht="23.45" customHeight="1">
      <c r="A732" s="16" t="s">
        <v>9945</v>
      </c>
      <c r="B732" s="16" t="s">
        <v>10550</v>
      </c>
      <c r="C732" s="16" t="s">
        <v>6949</v>
      </c>
      <c r="D732" s="16" t="s">
        <v>6949</v>
      </c>
      <c r="E732" s="25" t="s">
        <v>12316</v>
      </c>
      <c r="F732" s="16" t="s">
        <v>9923</v>
      </c>
      <c r="G732" s="26" t="s">
        <v>7076</v>
      </c>
      <c r="H732" s="27">
        <v>14000</v>
      </c>
      <c r="I732" s="28"/>
      <c r="J732" s="29"/>
      <c r="K732" s="12">
        <v>1</v>
      </c>
      <c r="L732" s="77"/>
      <c r="M732" s="10"/>
      <c r="N732" s="11">
        <v>1</v>
      </c>
      <c r="O732" s="256">
        <v>1</v>
      </c>
      <c r="P732" s="257" t="s">
        <v>207</v>
      </c>
      <c r="Q732" s="186"/>
      <c r="R732" s="147"/>
      <c r="S732" s="78">
        <v>1</v>
      </c>
      <c r="T732" s="48">
        <v>0</v>
      </c>
      <c r="U732" s="23"/>
      <c r="V732" s="24"/>
      <c r="W732" s="62" t="s">
        <v>9681</v>
      </c>
    </row>
    <row r="733" spans="1:23" ht="23.45" customHeight="1">
      <c r="A733" s="16"/>
      <c r="B733" s="16"/>
      <c r="C733" s="16"/>
      <c r="D733" s="16"/>
      <c r="E733" s="25"/>
      <c r="F733" s="16"/>
      <c r="G733" s="26"/>
      <c r="H733" s="27"/>
      <c r="I733" s="28"/>
      <c r="J733" s="29"/>
      <c r="K733" s="12"/>
      <c r="L733" s="77"/>
      <c r="M733" s="10"/>
      <c r="N733" s="11"/>
      <c r="O733" s="256">
        <v>0</v>
      </c>
      <c r="P733" s="257" t="s">
        <v>207</v>
      </c>
      <c r="Q733" s="146"/>
      <c r="R733" s="147"/>
      <c r="S733" s="78">
        <v>0</v>
      </c>
      <c r="T733" s="49">
        <v>0</v>
      </c>
      <c r="U733" s="23"/>
      <c r="V733" s="24"/>
      <c r="W733" s="62" t="s">
        <v>207</v>
      </c>
    </row>
    <row r="734" spans="1:23" ht="23.45" customHeight="1">
      <c r="A734" s="35" t="s">
        <v>5472</v>
      </c>
      <c r="B734" s="35" t="s">
        <v>10848</v>
      </c>
      <c r="C734" s="35" t="s">
        <v>5473</v>
      </c>
      <c r="D734" s="35" t="s">
        <v>5473</v>
      </c>
      <c r="E734" s="36" t="s">
        <v>9743</v>
      </c>
      <c r="F734" s="229" t="s">
        <v>9744</v>
      </c>
      <c r="G734" s="37" t="s">
        <v>7070</v>
      </c>
      <c r="H734" s="38">
        <v>11000</v>
      </c>
      <c r="I734" s="39">
        <v>1</v>
      </c>
      <c r="J734" s="40"/>
      <c r="K734" s="41"/>
      <c r="L734" s="76"/>
      <c r="M734" s="14"/>
      <c r="N734" s="15"/>
      <c r="O734" s="256">
        <v>0</v>
      </c>
      <c r="P734" s="257" t="s">
        <v>207</v>
      </c>
      <c r="Q734" s="228" t="s">
        <v>12291</v>
      </c>
      <c r="R734" s="146"/>
      <c r="S734" s="78">
        <v>0</v>
      </c>
      <c r="T734" s="48">
        <v>0</v>
      </c>
      <c r="U734" s="23"/>
      <c r="V734" s="24"/>
      <c r="W734" s="62" t="s">
        <v>5475</v>
      </c>
    </row>
    <row r="735" spans="1:23" ht="23.45" customHeight="1">
      <c r="A735" s="35" t="s">
        <v>5472</v>
      </c>
      <c r="B735" s="35" t="s">
        <v>10848</v>
      </c>
      <c r="C735" s="35" t="s">
        <v>5473</v>
      </c>
      <c r="D735" s="35" t="s">
        <v>5473</v>
      </c>
      <c r="E735" s="36" t="s">
        <v>9745</v>
      </c>
      <c r="F735" s="35" t="s">
        <v>7397</v>
      </c>
      <c r="G735" s="37" t="s">
        <v>6875</v>
      </c>
      <c r="H735" s="38">
        <v>10000</v>
      </c>
      <c r="I735" s="39">
        <v>1</v>
      </c>
      <c r="J735" s="40"/>
      <c r="K735" s="41"/>
      <c r="L735" s="76">
        <v>1</v>
      </c>
      <c r="M735" s="14"/>
      <c r="N735" s="15"/>
      <c r="O735" s="256">
        <v>1</v>
      </c>
      <c r="P735" s="257" t="s">
        <v>207</v>
      </c>
      <c r="Q735" s="146"/>
      <c r="R735" s="146"/>
      <c r="S735" s="78">
        <v>1</v>
      </c>
      <c r="T735" s="48">
        <v>10000</v>
      </c>
      <c r="U735" s="23"/>
      <c r="V735" s="24"/>
      <c r="W735" s="62" t="s">
        <v>5475</v>
      </c>
    </row>
    <row r="736" spans="1:23" ht="23.45" customHeight="1">
      <c r="A736" s="35"/>
      <c r="B736" s="35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256">
        <v>0</v>
      </c>
      <c r="P736" s="257" t="s">
        <v>207</v>
      </c>
      <c r="Q736" s="146"/>
      <c r="R736" s="146"/>
      <c r="S736" s="78">
        <v>0</v>
      </c>
      <c r="T736" s="49">
        <v>0</v>
      </c>
      <c r="U736" s="23"/>
      <c r="V736" s="24"/>
      <c r="W736" s="62" t="s">
        <v>207</v>
      </c>
    </row>
    <row r="737" spans="1:23" ht="23.45" customHeight="1">
      <c r="A737" s="35" t="s">
        <v>2039</v>
      </c>
      <c r="B737" s="35" t="s">
        <v>10769</v>
      </c>
      <c r="C737" s="35" t="s">
        <v>2042</v>
      </c>
      <c r="D737" s="35" t="s">
        <v>490</v>
      </c>
      <c r="E737" s="36" t="s">
        <v>12156</v>
      </c>
      <c r="F737" s="154" t="s">
        <v>9606</v>
      </c>
      <c r="G737" s="165" t="s">
        <v>7188</v>
      </c>
      <c r="H737" s="38">
        <v>12500</v>
      </c>
      <c r="I737" s="39">
        <v>2</v>
      </c>
      <c r="J737" s="40"/>
      <c r="K737" s="41"/>
      <c r="L737" s="76"/>
      <c r="M737" s="14"/>
      <c r="N737" s="15"/>
      <c r="O737" s="256">
        <v>0</v>
      </c>
      <c r="P737" s="257" t="s">
        <v>207</v>
      </c>
      <c r="Q737" s="234" t="s">
        <v>12251</v>
      </c>
      <c r="R737" s="146"/>
      <c r="S737" s="78">
        <v>0</v>
      </c>
      <c r="T737" s="48">
        <v>0</v>
      </c>
      <c r="U737" s="23"/>
      <c r="V737" s="24"/>
      <c r="W737" s="62" t="s">
        <v>221</v>
      </c>
    </row>
    <row r="738" spans="1:23" ht="23.45" customHeight="1">
      <c r="A738" s="35" t="s">
        <v>2039</v>
      </c>
      <c r="B738" s="35" t="s">
        <v>10769</v>
      </c>
      <c r="C738" s="35" t="s">
        <v>2042</v>
      </c>
      <c r="D738" s="35" t="s">
        <v>490</v>
      </c>
      <c r="E738" s="36" t="s">
        <v>12157</v>
      </c>
      <c r="F738" s="35" t="s">
        <v>9606</v>
      </c>
      <c r="G738" s="37" t="s">
        <v>7785</v>
      </c>
      <c r="H738" s="38">
        <v>12500</v>
      </c>
      <c r="I738" s="39">
        <v>1</v>
      </c>
      <c r="J738" s="40"/>
      <c r="K738" s="41"/>
      <c r="L738" s="76">
        <v>1</v>
      </c>
      <c r="M738" s="14"/>
      <c r="N738" s="15"/>
      <c r="O738" s="256">
        <v>1</v>
      </c>
      <c r="P738" s="257" t="s">
        <v>207</v>
      </c>
      <c r="Q738" s="146"/>
      <c r="R738" s="146"/>
      <c r="S738" s="78">
        <v>1</v>
      </c>
      <c r="T738" s="48">
        <v>12500</v>
      </c>
      <c r="U738" s="23"/>
      <c r="V738" s="24"/>
      <c r="W738" s="62" t="s">
        <v>221</v>
      </c>
    </row>
    <row r="739" spans="1:23" ht="23.45" customHeight="1">
      <c r="A739" s="30" t="s">
        <v>5739</v>
      </c>
      <c r="B739" s="69" t="s">
        <v>10769</v>
      </c>
      <c r="C739" s="30" t="s">
        <v>2042</v>
      </c>
      <c r="D739" s="30" t="s">
        <v>490</v>
      </c>
      <c r="E739" s="31" t="s">
        <v>5399</v>
      </c>
      <c r="F739" s="30" t="s">
        <v>5987</v>
      </c>
      <c r="G739" s="32" t="s">
        <v>6308</v>
      </c>
      <c r="H739" s="33">
        <v>12500</v>
      </c>
      <c r="I739" s="39"/>
      <c r="J739" s="40"/>
      <c r="K739" s="34">
        <v>1</v>
      </c>
      <c r="L739" s="76"/>
      <c r="M739" s="14"/>
      <c r="N739" s="15"/>
      <c r="O739" s="256">
        <v>0</v>
      </c>
      <c r="P739" s="257" t="s">
        <v>207</v>
      </c>
      <c r="Q739" s="146"/>
      <c r="R739" s="217" t="s">
        <v>12359</v>
      </c>
      <c r="S739" s="78">
        <v>0</v>
      </c>
      <c r="T739" s="49">
        <v>0</v>
      </c>
      <c r="U739" s="23"/>
      <c r="V739" s="24"/>
      <c r="W739" s="62" t="s">
        <v>221</v>
      </c>
    </row>
    <row r="740" spans="1:23" ht="23.45" customHeight="1">
      <c r="A740" s="35"/>
      <c r="B740" s="35"/>
      <c r="C740" s="35"/>
      <c r="D740" s="35"/>
      <c r="E740" s="36"/>
      <c r="F740" s="35"/>
      <c r="G740" s="37"/>
      <c r="H740" s="38"/>
      <c r="I740" s="39"/>
      <c r="J740" s="40"/>
      <c r="K740" s="41"/>
      <c r="L740" s="76"/>
      <c r="M740" s="14"/>
      <c r="N740" s="15"/>
      <c r="O740" s="256">
        <v>0</v>
      </c>
      <c r="P740" s="257" t="s">
        <v>207</v>
      </c>
      <c r="Q740" s="146"/>
      <c r="R740" s="146"/>
      <c r="S740" s="78">
        <v>0</v>
      </c>
      <c r="T740" s="49">
        <v>0</v>
      </c>
      <c r="U740" s="23"/>
      <c r="V740" s="24"/>
      <c r="W740" s="62" t="s">
        <v>207</v>
      </c>
    </row>
    <row r="741" spans="1:23" ht="23.45" customHeight="1">
      <c r="A741" s="35" t="s">
        <v>6702</v>
      </c>
      <c r="B741" s="35" t="s">
        <v>11279</v>
      </c>
      <c r="C741" s="35" t="s">
        <v>6436</v>
      </c>
      <c r="D741" s="35" t="s">
        <v>6436</v>
      </c>
      <c r="E741" s="36" t="s">
        <v>7868</v>
      </c>
      <c r="F741" s="35" t="s">
        <v>7867</v>
      </c>
      <c r="G741" s="37" t="s">
        <v>7661</v>
      </c>
      <c r="H741" s="38">
        <v>13000</v>
      </c>
      <c r="I741" s="39">
        <v>1</v>
      </c>
      <c r="J741" s="40"/>
      <c r="K741" s="41"/>
      <c r="L741" s="76">
        <v>1</v>
      </c>
      <c r="M741" s="14"/>
      <c r="N741" s="15"/>
      <c r="O741" s="256">
        <v>1</v>
      </c>
      <c r="P741" s="257" t="s">
        <v>207</v>
      </c>
      <c r="Q741" s="146"/>
      <c r="R741" s="146"/>
      <c r="S741" s="78">
        <v>1</v>
      </c>
      <c r="T741" s="48">
        <v>13000</v>
      </c>
      <c r="U741" s="23"/>
      <c r="V741" s="24"/>
      <c r="W741" s="62" t="s">
        <v>6705</v>
      </c>
    </row>
    <row r="742" spans="1:23" ht="23.45" customHeight="1">
      <c r="A742" s="35" t="s">
        <v>6702</v>
      </c>
      <c r="B742" s="35" t="s">
        <v>11279</v>
      </c>
      <c r="C742" s="35" t="s">
        <v>6436</v>
      </c>
      <c r="D742" s="35" t="s">
        <v>6436</v>
      </c>
      <c r="E742" s="36" t="s">
        <v>7869</v>
      </c>
      <c r="F742" s="35" t="s">
        <v>7867</v>
      </c>
      <c r="G742" s="37" t="s">
        <v>7079</v>
      </c>
      <c r="H742" s="38">
        <v>13000</v>
      </c>
      <c r="I742" s="39">
        <v>70</v>
      </c>
      <c r="J742" s="40"/>
      <c r="K742" s="41"/>
      <c r="L742" s="76"/>
      <c r="M742" s="14"/>
      <c r="N742" s="15"/>
      <c r="O742" s="256">
        <v>0</v>
      </c>
      <c r="P742" s="257"/>
      <c r="Q742" s="146"/>
      <c r="R742" s="219" t="s">
        <v>12317</v>
      </c>
      <c r="S742" s="78">
        <v>0</v>
      </c>
      <c r="T742" s="48">
        <v>0</v>
      </c>
      <c r="U742" s="23"/>
      <c r="V742" s="24"/>
      <c r="W742" s="62" t="s">
        <v>6705</v>
      </c>
    </row>
    <row r="743" spans="1:23" ht="23.45" customHeight="1">
      <c r="A743" s="35" t="s">
        <v>6702</v>
      </c>
      <c r="B743" s="35" t="s">
        <v>11279</v>
      </c>
      <c r="C743" s="35" t="s">
        <v>6436</v>
      </c>
      <c r="D743" s="35" t="s">
        <v>6436</v>
      </c>
      <c r="E743" s="36" t="s">
        <v>7869</v>
      </c>
      <c r="F743" s="154" t="s">
        <v>7867</v>
      </c>
      <c r="G743" s="165" t="s">
        <v>7079</v>
      </c>
      <c r="H743" s="38">
        <v>13000</v>
      </c>
      <c r="I743" s="39">
        <v>23</v>
      </c>
      <c r="J743" s="40"/>
      <c r="K743" s="41"/>
      <c r="L743" s="76"/>
      <c r="M743" s="14"/>
      <c r="N743" s="15"/>
      <c r="O743" s="256">
        <v>0</v>
      </c>
      <c r="P743" s="257" t="s">
        <v>207</v>
      </c>
      <c r="Q743" s="234" t="s">
        <v>12251</v>
      </c>
      <c r="R743" s="146"/>
      <c r="S743" s="78">
        <v>0</v>
      </c>
      <c r="T743" s="48">
        <v>0</v>
      </c>
      <c r="U743" s="23"/>
      <c r="V743" s="24"/>
      <c r="W743" s="62" t="s">
        <v>6705</v>
      </c>
    </row>
    <row r="744" spans="1:23" ht="23.45" customHeight="1">
      <c r="A744" s="35" t="s">
        <v>6702</v>
      </c>
      <c r="B744" s="35" t="s">
        <v>11279</v>
      </c>
      <c r="C744" s="35" t="s">
        <v>6436</v>
      </c>
      <c r="D744" s="35" t="s">
        <v>6436</v>
      </c>
      <c r="E744" s="36" t="s">
        <v>7694</v>
      </c>
      <c r="F744" s="154" t="s">
        <v>7692</v>
      </c>
      <c r="G744" s="165" t="s">
        <v>6755</v>
      </c>
      <c r="H744" s="38">
        <v>15000</v>
      </c>
      <c r="I744" s="39">
        <v>2</v>
      </c>
      <c r="J744" s="40"/>
      <c r="K744" s="41"/>
      <c r="L744" s="76"/>
      <c r="M744" s="14"/>
      <c r="N744" s="15"/>
      <c r="O744" s="256">
        <v>0</v>
      </c>
      <c r="P744" s="257" t="s">
        <v>207</v>
      </c>
      <c r="Q744" s="234" t="s">
        <v>12251</v>
      </c>
      <c r="R744" s="146"/>
      <c r="S744" s="78">
        <v>0</v>
      </c>
      <c r="T744" s="48">
        <v>0</v>
      </c>
      <c r="U744" s="23"/>
      <c r="V744" s="24"/>
      <c r="W744" s="62" t="s">
        <v>6705</v>
      </c>
    </row>
    <row r="745" spans="1:23" ht="23.45" customHeight="1">
      <c r="A745" s="35" t="s">
        <v>6702</v>
      </c>
      <c r="B745" s="35" t="s">
        <v>11279</v>
      </c>
      <c r="C745" s="35" t="s">
        <v>6436</v>
      </c>
      <c r="D745" s="35" t="s">
        <v>6436</v>
      </c>
      <c r="E745" s="36" t="s">
        <v>7691</v>
      </c>
      <c r="F745" s="35" t="s">
        <v>7692</v>
      </c>
      <c r="G745" s="37" t="s">
        <v>7693</v>
      </c>
      <c r="H745" s="38">
        <v>15000</v>
      </c>
      <c r="I745" s="39">
        <v>1</v>
      </c>
      <c r="J745" s="40"/>
      <c r="K745" s="41"/>
      <c r="L745" s="76">
        <v>1</v>
      </c>
      <c r="M745" s="14"/>
      <c r="N745" s="15"/>
      <c r="O745" s="256">
        <v>1</v>
      </c>
      <c r="P745" s="257" t="s">
        <v>207</v>
      </c>
      <c r="Q745" s="146"/>
      <c r="R745" s="146"/>
      <c r="S745" s="78">
        <v>1</v>
      </c>
      <c r="T745" s="48">
        <v>15000</v>
      </c>
      <c r="U745" s="23"/>
      <c r="V745" s="24"/>
      <c r="W745" s="62" t="s">
        <v>6705</v>
      </c>
    </row>
    <row r="746" spans="1:23" ht="23.45" customHeight="1">
      <c r="A746" s="16" t="s">
        <v>9439</v>
      </c>
      <c r="B746" s="16" t="s">
        <v>11279</v>
      </c>
      <c r="C746" s="16" t="s">
        <v>6436</v>
      </c>
      <c r="D746" s="16" t="s">
        <v>6436</v>
      </c>
      <c r="E746" s="25" t="s">
        <v>9434</v>
      </c>
      <c r="F746" s="16" t="s">
        <v>9432</v>
      </c>
      <c r="G746" s="26" t="s">
        <v>5183</v>
      </c>
      <c r="H746" s="27">
        <v>13000</v>
      </c>
      <c r="I746" s="28"/>
      <c r="J746" s="29"/>
      <c r="K746" s="12">
        <v>1</v>
      </c>
      <c r="L746" s="77"/>
      <c r="M746" s="10"/>
      <c r="N746" s="11"/>
      <c r="O746" s="256">
        <v>0</v>
      </c>
      <c r="P746" s="257" t="s">
        <v>207</v>
      </c>
      <c r="Q746" s="233" t="s">
        <v>36</v>
      </c>
      <c r="R746" s="147" t="s">
        <v>11765</v>
      </c>
      <c r="S746" s="78">
        <v>0</v>
      </c>
      <c r="T746" s="48">
        <v>0</v>
      </c>
      <c r="U746" s="23"/>
      <c r="V746" s="24"/>
      <c r="W746" s="62" t="s">
        <v>6705</v>
      </c>
    </row>
    <row r="747" spans="1:23" ht="23.45" customHeight="1">
      <c r="A747" s="30" t="s">
        <v>9439</v>
      </c>
      <c r="B747" s="69" t="s">
        <v>11279</v>
      </c>
      <c r="C747" s="30" t="s">
        <v>6436</v>
      </c>
      <c r="D747" s="30" t="s">
        <v>6436</v>
      </c>
      <c r="E747" s="31" t="s">
        <v>12324</v>
      </c>
      <c r="F747" s="30" t="s">
        <v>12301</v>
      </c>
      <c r="G747" s="32" t="s">
        <v>147</v>
      </c>
      <c r="H747" s="33">
        <v>13000</v>
      </c>
      <c r="I747" s="39"/>
      <c r="J747" s="40"/>
      <c r="K747" s="34">
        <v>1</v>
      </c>
      <c r="L747" s="76"/>
      <c r="M747" s="14"/>
      <c r="N747" s="15"/>
      <c r="O747" s="256">
        <v>0</v>
      </c>
      <c r="P747" s="257" t="s">
        <v>207</v>
      </c>
      <c r="Q747" s="146"/>
      <c r="R747" s="217" t="s">
        <v>12365</v>
      </c>
      <c r="S747" s="78">
        <v>0</v>
      </c>
      <c r="T747" s="49">
        <v>0</v>
      </c>
      <c r="U747" s="23"/>
      <c r="V747" s="24"/>
      <c r="W747" s="62" t="s">
        <v>6705</v>
      </c>
    </row>
    <row r="748" spans="1:23" ht="23.45" customHeight="1">
      <c r="A748" s="16"/>
      <c r="B748" s="16"/>
      <c r="C748" s="16"/>
      <c r="D748" s="16"/>
      <c r="E748" s="25"/>
      <c r="F748" s="16"/>
      <c r="G748" s="26"/>
      <c r="H748" s="27"/>
      <c r="I748" s="28"/>
      <c r="J748" s="29"/>
      <c r="K748" s="12"/>
      <c r="L748" s="77"/>
      <c r="M748" s="10"/>
      <c r="N748" s="11"/>
      <c r="O748" s="256">
        <v>0</v>
      </c>
      <c r="P748" s="257" t="s">
        <v>207</v>
      </c>
      <c r="Q748" s="233"/>
      <c r="R748" s="147"/>
      <c r="S748" s="78">
        <v>0</v>
      </c>
      <c r="T748" s="49">
        <v>0</v>
      </c>
      <c r="U748" s="23"/>
      <c r="V748" s="24"/>
      <c r="W748" s="62" t="s">
        <v>207</v>
      </c>
    </row>
    <row r="749" spans="1:23" ht="23.45" customHeight="1">
      <c r="A749" s="35" t="s">
        <v>4740</v>
      </c>
      <c r="B749" s="35" t="s">
        <v>11167</v>
      </c>
      <c r="C749" s="35" t="s">
        <v>4743</v>
      </c>
      <c r="D749" s="35" t="s">
        <v>4743</v>
      </c>
      <c r="E749" s="36" t="s">
        <v>7758</v>
      </c>
      <c r="F749" s="35" t="s">
        <v>7757</v>
      </c>
      <c r="G749" s="37" t="s">
        <v>7104</v>
      </c>
      <c r="H749" s="38">
        <v>15000</v>
      </c>
      <c r="I749" s="39"/>
      <c r="J749" s="40">
        <v>1</v>
      </c>
      <c r="K749" s="41"/>
      <c r="L749" s="76"/>
      <c r="M749" s="14">
        <v>1</v>
      </c>
      <c r="N749" s="15"/>
      <c r="O749" s="256">
        <v>1</v>
      </c>
      <c r="P749" s="257" t="s">
        <v>207</v>
      </c>
      <c r="Q749" s="233"/>
      <c r="R749" s="146" t="s">
        <v>504</v>
      </c>
      <c r="S749" s="78">
        <v>1</v>
      </c>
      <c r="T749" s="48">
        <v>0</v>
      </c>
      <c r="U749" s="23">
        <v>15000</v>
      </c>
      <c r="V749" s="24">
        <v>45883</v>
      </c>
      <c r="W749" s="62" t="s">
        <v>492</v>
      </c>
    </row>
    <row r="750" spans="1:23" ht="23.45" customHeight="1">
      <c r="A750" s="35" t="s">
        <v>4740</v>
      </c>
      <c r="B750" s="35" t="s">
        <v>11167</v>
      </c>
      <c r="C750" s="35" t="s">
        <v>4743</v>
      </c>
      <c r="D750" s="35" t="s">
        <v>4743</v>
      </c>
      <c r="E750" s="36" t="s">
        <v>7758</v>
      </c>
      <c r="F750" s="35" t="s">
        <v>7757</v>
      </c>
      <c r="G750" s="37" t="s">
        <v>7104</v>
      </c>
      <c r="H750" s="38">
        <v>15000</v>
      </c>
      <c r="I750" s="39"/>
      <c r="J750" s="40">
        <v>4</v>
      </c>
      <c r="K750" s="12"/>
      <c r="L750" s="77"/>
      <c r="M750" s="10">
        <v>4</v>
      </c>
      <c r="N750" s="11"/>
      <c r="O750" s="256">
        <v>4</v>
      </c>
      <c r="P750" s="257" t="s">
        <v>207</v>
      </c>
      <c r="Q750" s="146"/>
      <c r="R750" s="146" t="s">
        <v>11264</v>
      </c>
      <c r="S750" s="78">
        <v>4</v>
      </c>
      <c r="T750" s="48">
        <v>0</v>
      </c>
      <c r="U750" s="23">
        <v>60000</v>
      </c>
      <c r="V750" s="24">
        <v>45880</v>
      </c>
      <c r="W750" s="62" t="s">
        <v>492</v>
      </c>
    </row>
    <row r="751" spans="1:23" ht="23.45" customHeight="1">
      <c r="A751" s="35" t="s">
        <v>4740</v>
      </c>
      <c r="B751" s="35" t="s">
        <v>11167</v>
      </c>
      <c r="C751" s="35" t="s">
        <v>4743</v>
      </c>
      <c r="D751" s="35" t="s">
        <v>4743</v>
      </c>
      <c r="E751" s="36" t="s">
        <v>7756</v>
      </c>
      <c r="F751" s="35" t="s">
        <v>7757</v>
      </c>
      <c r="G751" s="37" t="s">
        <v>7102</v>
      </c>
      <c r="H751" s="38">
        <v>15000</v>
      </c>
      <c r="I751" s="39"/>
      <c r="J751" s="40">
        <v>1</v>
      </c>
      <c r="K751" s="41"/>
      <c r="L751" s="76"/>
      <c r="M751" s="14">
        <v>1</v>
      </c>
      <c r="N751" s="15"/>
      <c r="O751" s="256">
        <v>1</v>
      </c>
      <c r="P751" s="257" t="s">
        <v>207</v>
      </c>
      <c r="Q751" s="146"/>
      <c r="R751" s="146" t="s">
        <v>504</v>
      </c>
      <c r="S751" s="78">
        <v>1</v>
      </c>
      <c r="T751" s="48">
        <v>0</v>
      </c>
      <c r="U751" s="23">
        <v>15000</v>
      </c>
      <c r="V751" s="24">
        <v>45882</v>
      </c>
      <c r="W751" s="62" t="s">
        <v>492</v>
      </c>
    </row>
    <row r="752" spans="1:23" ht="23.45" customHeight="1">
      <c r="A752" s="35" t="s">
        <v>4740</v>
      </c>
      <c r="B752" s="35" t="s">
        <v>11167</v>
      </c>
      <c r="C752" s="35" t="s">
        <v>4743</v>
      </c>
      <c r="D752" s="35" t="s">
        <v>4743</v>
      </c>
      <c r="E752" s="36" t="s">
        <v>7756</v>
      </c>
      <c r="F752" s="35" t="s">
        <v>7757</v>
      </c>
      <c r="G752" s="37" t="s">
        <v>7102</v>
      </c>
      <c r="H752" s="38">
        <v>15000</v>
      </c>
      <c r="I752" s="39"/>
      <c r="J752" s="40">
        <v>6</v>
      </c>
      <c r="K752" s="41"/>
      <c r="L752" s="76"/>
      <c r="M752" s="14">
        <v>6</v>
      </c>
      <c r="N752" s="15"/>
      <c r="O752" s="256">
        <v>6</v>
      </c>
      <c r="P752" s="257" t="s">
        <v>207</v>
      </c>
      <c r="Q752" s="146"/>
      <c r="R752" s="146" t="s">
        <v>7773</v>
      </c>
      <c r="S752" s="78">
        <v>6</v>
      </c>
      <c r="T752" s="48">
        <v>0</v>
      </c>
      <c r="U752" s="23">
        <v>90000</v>
      </c>
      <c r="V752" s="24">
        <v>45880</v>
      </c>
      <c r="W752" s="62" t="s">
        <v>492</v>
      </c>
    </row>
    <row r="753" spans="1:23" ht="23.45" customHeight="1">
      <c r="A753" s="35" t="s">
        <v>4740</v>
      </c>
      <c r="B753" s="35" t="s">
        <v>11167</v>
      </c>
      <c r="C753" s="35" t="s">
        <v>4743</v>
      </c>
      <c r="D753" s="35" t="s">
        <v>4743</v>
      </c>
      <c r="E753" s="36" t="s">
        <v>7756</v>
      </c>
      <c r="F753" s="35" t="s">
        <v>7757</v>
      </c>
      <c r="G753" s="37" t="s">
        <v>7102</v>
      </c>
      <c r="H753" s="38">
        <v>15000</v>
      </c>
      <c r="I753" s="39">
        <v>3</v>
      </c>
      <c r="J753" s="40"/>
      <c r="K753" s="41"/>
      <c r="L753" s="76">
        <v>3</v>
      </c>
      <c r="M753" s="14"/>
      <c r="N753" s="15"/>
      <c r="O753" s="256">
        <v>3</v>
      </c>
      <c r="P753" s="257" t="s">
        <v>207</v>
      </c>
      <c r="Q753" s="146"/>
      <c r="R753" s="146" t="s">
        <v>12241</v>
      </c>
      <c r="S753" s="78">
        <v>3</v>
      </c>
      <c r="T753" s="48">
        <v>45000</v>
      </c>
      <c r="U753" s="23"/>
      <c r="V753" s="24"/>
      <c r="W753" s="62" t="s">
        <v>492</v>
      </c>
    </row>
    <row r="754" spans="1:23" ht="23.45" customHeight="1">
      <c r="A754" s="35" t="s">
        <v>4740</v>
      </c>
      <c r="B754" s="35" t="s">
        <v>11167</v>
      </c>
      <c r="C754" s="35" t="s">
        <v>4743</v>
      </c>
      <c r="D754" s="35" t="s">
        <v>4743</v>
      </c>
      <c r="E754" s="36" t="s">
        <v>9746</v>
      </c>
      <c r="F754" s="35" t="s">
        <v>7757</v>
      </c>
      <c r="G754" s="37" t="s">
        <v>7148</v>
      </c>
      <c r="H754" s="38">
        <v>15000</v>
      </c>
      <c r="I754" s="39">
        <v>1</v>
      </c>
      <c r="J754" s="40"/>
      <c r="K754" s="41"/>
      <c r="L754" s="76">
        <v>1</v>
      </c>
      <c r="M754" s="14"/>
      <c r="N754" s="15"/>
      <c r="O754" s="256">
        <v>1</v>
      </c>
      <c r="P754" s="257" t="s">
        <v>207</v>
      </c>
      <c r="Q754" s="146"/>
      <c r="R754" s="146"/>
      <c r="S754" s="78">
        <v>1</v>
      </c>
      <c r="T754" s="48">
        <v>15000</v>
      </c>
      <c r="U754" s="23"/>
      <c r="V754" s="24"/>
      <c r="W754" s="62" t="s">
        <v>492</v>
      </c>
    </row>
    <row r="755" spans="1:23" ht="23.45" customHeight="1">
      <c r="A755" s="35" t="s">
        <v>4740</v>
      </c>
      <c r="B755" s="35" t="s">
        <v>11167</v>
      </c>
      <c r="C755" s="35" t="s">
        <v>4743</v>
      </c>
      <c r="D755" s="35" t="s">
        <v>4743</v>
      </c>
      <c r="E755" s="36" t="s">
        <v>7946</v>
      </c>
      <c r="F755" s="35" t="s">
        <v>7757</v>
      </c>
      <c r="G755" s="37" t="s">
        <v>7947</v>
      </c>
      <c r="H755" s="38">
        <v>15000</v>
      </c>
      <c r="I755" s="39">
        <v>5</v>
      </c>
      <c r="J755" s="40"/>
      <c r="K755" s="41"/>
      <c r="L755" s="76"/>
      <c r="M755" s="14"/>
      <c r="N755" s="15"/>
      <c r="O755" s="256">
        <v>0</v>
      </c>
      <c r="P755" s="257" t="s">
        <v>207</v>
      </c>
      <c r="Q755" s="227" t="s">
        <v>12274</v>
      </c>
      <c r="R755" s="146" t="s">
        <v>12268</v>
      </c>
      <c r="S755" s="78">
        <v>0</v>
      </c>
      <c r="T755" s="48">
        <v>75000</v>
      </c>
      <c r="U755" s="23"/>
      <c r="V755" s="24"/>
      <c r="W755" s="62" t="s">
        <v>492</v>
      </c>
    </row>
    <row r="756" spans="1:23" ht="23.45" customHeight="1">
      <c r="A756" s="35" t="s">
        <v>4740</v>
      </c>
      <c r="B756" s="35" t="s">
        <v>11167</v>
      </c>
      <c r="C756" s="35" t="s">
        <v>4743</v>
      </c>
      <c r="D756" s="35" t="s">
        <v>4743</v>
      </c>
      <c r="E756" s="36" t="s">
        <v>7399</v>
      </c>
      <c r="F756" s="35" t="s">
        <v>7400</v>
      </c>
      <c r="G756" s="37" t="s">
        <v>7064</v>
      </c>
      <c r="H756" s="38">
        <v>13000</v>
      </c>
      <c r="I756" s="39">
        <v>2</v>
      </c>
      <c r="J756" s="40"/>
      <c r="K756" s="41"/>
      <c r="L756" s="76">
        <v>2</v>
      </c>
      <c r="M756" s="14"/>
      <c r="N756" s="15"/>
      <c r="O756" s="256">
        <v>2</v>
      </c>
      <c r="P756" s="257" t="s">
        <v>207</v>
      </c>
      <c r="Q756" s="146"/>
      <c r="R756" s="146"/>
      <c r="S756" s="78">
        <v>2</v>
      </c>
      <c r="T756" s="48">
        <v>26000</v>
      </c>
      <c r="U756" s="23"/>
      <c r="V756" s="24"/>
      <c r="W756" s="62" t="s">
        <v>492</v>
      </c>
    </row>
    <row r="757" spans="1:23" ht="23.45" customHeight="1">
      <c r="A757" s="16" t="s">
        <v>6070</v>
      </c>
      <c r="B757" s="16" t="s">
        <v>11167</v>
      </c>
      <c r="C757" s="16" t="s">
        <v>4743</v>
      </c>
      <c r="D757" s="16" t="s">
        <v>4743</v>
      </c>
      <c r="E757" s="25" t="s">
        <v>5954</v>
      </c>
      <c r="F757" s="16" t="s">
        <v>5237</v>
      </c>
      <c r="G757" s="26" t="s">
        <v>6071</v>
      </c>
      <c r="H757" s="27">
        <v>15000</v>
      </c>
      <c r="I757" s="28"/>
      <c r="J757" s="29"/>
      <c r="K757" s="12">
        <v>2</v>
      </c>
      <c r="L757" s="77"/>
      <c r="M757" s="10"/>
      <c r="N757" s="11"/>
      <c r="O757" s="256">
        <v>0</v>
      </c>
      <c r="P757" s="257" t="s">
        <v>207</v>
      </c>
      <c r="Q757" s="233" t="s">
        <v>36</v>
      </c>
      <c r="R757" s="147" t="s">
        <v>11756</v>
      </c>
      <c r="S757" s="78">
        <v>0</v>
      </c>
      <c r="T757" s="48">
        <v>0</v>
      </c>
      <c r="U757" s="23"/>
      <c r="V757" s="24"/>
      <c r="W757" s="62" t="s">
        <v>492</v>
      </c>
    </row>
    <row r="758" spans="1:23" ht="23.45" customHeight="1">
      <c r="A758" s="16"/>
      <c r="B758" s="16"/>
      <c r="C758" s="16"/>
      <c r="D758" s="16"/>
      <c r="E758" s="25"/>
      <c r="F758" s="16"/>
      <c r="G758" s="26"/>
      <c r="H758" s="27"/>
      <c r="I758" s="28"/>
      <c r="J758" s="29"/>
      <c r="K758" s="12"/>
      <c r="L758" s="77"/>
      <c r="M758" s="10"/>
      <c r="N758" s="11"/>
      <c r="O758" s="256">
        <v>0</v>
      </c>
      <c r="P758" s="257" t="s">
        <v>207</v>
      </c>
      <c r="Q758" s="233"/>
      <c r="R758" s="147"/>
      <c r="S758" s="78">
        <v>0</v>
      </c>
      <c r="T758" s="49">
        <v>0</v>
      </c>
      <c r="U758" s="23"/>
      <c r="V758" s="24"/>
      <c r="W758" s="62" t="s">
        <v>207</v>
      </c>
    </row>
    <row r="759" spans="1:23" ht="23.45" customHeight="1">
      <c r="A759" s="35" t="s">
        <v>4776</v>
      </c>
      <c r="B759" s="35" t="s">
        <v>11074</v>
      </c>
      <c r="C759" s="35" t="s">
        <v>4778</v>
      </c>
      <c r="D759" s="35" t="s">
        <v>4778</v>
      </c>
      <c r="E759" s="36" t="s">
        <v>7405</v>
      </c>
      <c r="F759" s="35" t="s">
        <v>7406</v>
      </c>
      <c r="G759" s="37" t="s">
        <v>7407</v>
      </c>
      <c r="H759" s="38">
        <v>2000</v>
      </c>
      <c r="I759" s="39">
        <v>1</v>
      </c>
      <c r="J759" s="40"/>
      <c r="K759" s="41"/>
      <c r="L759" s="76">
        <v>1</v>
      </c>
      <c r="M759" s="14"/>
      <c r="N759" s="15"/>
      <c r="O759" s="256">
        <v>1</v>
      </c>
      <c r="P759" s="257" t="s">
        <v>207</v>
      </c>
      <c r="Q759" s="146"/>
      <c r="R759" s="146"/>
      <c r="S759" s="78">
        <v>1</v>
      </c>
      <c r="T759" s="48">
        <v>2000</v>
      </c>
      <c r="U759" s="23"/>
      <c r="V759" s="24"/>
      <c r="W759" s="62" t="s">
        <v>4780</v>
      </c>
    </row>
    <row r="760" spans="1:23" ht="23.45" customHeight="1">
      <c r="A760" s="16"/>
      <c r="B760" s="16"/>
      <c r="C760" s="16"/>
      <c r="D760" s="16"/>
      <c r="E760" s="25"/>
      <c r="F760" s="16"/>
      <c r="G760" s="26"/>
      <c r="H760" s="27"/>
      <c r="I760" s="28"/>
      <c r="J760" s="29"/>
      <c r="K760" s="12"/>
      <c r="L760" s="77"/>
      <c r="M760" s="10"/>
      <c r="N760" s="11"/>
      <c r="O760" s="256">
        <v>0</v>
      </c>
      <c r="P760" s="257"/>
      <c r="Q760" s="233"/>
      <c r="R760" s="147"/>
      <c r="S760" s="78">
        <v>0</v>
      </c>
      <c r="T760" s="49">
        <v>0</v>
      </c>
      <c r="U760" s="23"/>
      <c r="V760" s="24"/>
      <c r="W760" s="62"/>
    </row>
    <row r="761" spans="1:23" ht="23.25" customHeight="1">
      <c r="A761" s="30" t="s">
        <v>9940</v>
      </c>
      <c r="B761" s="69" t="s">
        <v>10884</v>
      </c>
      <c r="C761" s="30" t="s">
        <v>6801</v>
      </c>
      <c r="D761" s="30" t="s">
        <v>6801</v>
      </c>
      <c r="E761" s="31" t="s">
        <v>7003</v>
      </c>
      <c r="F761" s="30" t="s">
        <v>7002</v>
      </c>
      <c r="G761" s="32" t="s">
        <v>9941</v>
      </c>
      <c r="H761" s="33">
        <v>13000</v>
      </c>
      <c r="I761" s="39"/>
      <c r="J761" s="40"/>
      <c r="K761" s="34">
        <v>1</v>
      </c>
      <c r="L761" s="76"/>
      <c r="M761" s="14"/>
      <c r="N761" s="15"/>
      <c r="O761" s="256">
        <v>0</v>
      </c>
      <c r="P761" s="257" t="s">
        <v>207</v>
      </c>
      <c r="Q761" s="146"/>
      <c r="R761" s="217" t="s">
        <v>12362</v>
      </c>
      <c r="S761" s="78">
        <v>0</v>
      </c>
      <c r="T761" s="49">
        <v>0</v>
      </c>
      <c r="U761" s="23"/>
      <c r="V761" s="24"/>
      <c r="W761" s="62" t="s">
        <v>6803</v>
      </c>
    </row>
    <row r="762" spans="1:23" ht="23.45" customHeight="1">
      <c r="A762" s="30" t="s">
        <v>9940</v>
      </c>
      <c r="B762" s="69" t="s">
        <v>10884</v>
      </c>
      <c r="C762" s="30" t="s">
        <v>6801</v>
      </c>
      <c r="D762" s="30" t="s">
        <v>6801</v>
      </c>
      <c r="E762" s="31" t="s">
        <v>12323</v>
      </c>
      <c r="F762" s="30" t="s">
        <v>7002</v>
      </c>
      <c r="G762" s="32" t="s">
        <v>146</v>
      </c>
      <c r="H762" s="33">
        <v>13000</v>
      </c>
      <c r="I762" s="39"/>
      <c r="J762" s="40"/>
      <c r="K762" s="34">
        <v>1</v>
      </c>
      <c r="L762" s="76"/>
      <c r="M762" s="14"/>
      <c r="N762" s="15"/>
      <c r="O762" s="256">
        <v>0</v>
      </c>
      <c r="P762" s="257" t="s">
        <v>207</v>
      </c>
      <c r="Q762" s="146"/>
      <c r="R762" s="217" t="s">
        <v>12363</v>
      </c>
      <c r="S762" s="78">
        <v>0</v>
      </c>
      <c r="T762" s="49">
        <v>0</v>
      </c>
      <c r="U762" s="23"/>
      <c r="V762" s="24"/>
      <c r="W762" s="62" t="s">
        <v>6803</v>
      </c>
    </row>
    <row r="763" spans="1:23" ht="23.45" customHeight="1">
      <c r="A763" s="35"/>
      <c r="B763" s="35"/>
      <c r="C763" s="35"/>
      <c r="D763" s="35"/>
      <c r="E763" s="36"/>
      <c r="F763" s="35"/>
      <c r="G763" s="37"/>
      <c r="H763" s="38"/>
      <c r="I763" s="39"/>
      <c r="J763" s="40"/>
      <c r="K763" s="41"/>
      <c r="L763" s="76"/>
      <c r="M763" s="14"/>
      <c r="N763" s="15"/>
      <c r="O763" s="256">
        <v>0</v>
      </c>
      <c r="P763" s="257" t="s">
        <v>207</v>
      </c>
      <c r="Q763" s="146"/>
      <c r="R763" s="146"/>
      <c r="S763" s="78">
        <v>0</v>
      </c>
      <c r="T763" s="49">
        <v>0</v>
      </c>
      <c r="U763" s="23"/>
      <c r="V763" s="24"/>
      <c r="W763" s="62" t="s">
        <v>207</v>
      </c>
    </row>
    <row r="764" spans="1:23" ht="23.45" customHeight="1">
      <c r="A764" s="35" t="s">
        <v>389</v>
      </c>
      <c r="B764" s="35" t="s">
        <v>390</v>
      </c>
      <c r="C764" s="35" t="s">
        <v>391</v>
      </c>
      <c r="D764" s="35" t="s">
        <v>391</v>
      </c>
      <c r="E764" s="36" t="s">
        <v>7699</v>
      </c>
      <c r="F764" s="35" t="s">
        <v>7417</v>
      </c>
      <c r="G764" s="37" t="s">
        <v>6875</v>
      </c>
      <c r="H764" s="38">
        <v>13000</v>
      </c>
      <c r="I764" s="39">
        <v>2</v>
      </c>
      <c r="J764" s="40"/>
      <c r="K764" s="41"/>
      <c r="L764" s="76"/>
      <c r="M764" s="14"/>
      <c r="N764" s="15"/>
      <c r="O764" s="256">
        <v>0</v>
      </c>
      <c r="P764" s="257" t="s">
        <v>207</v>
      </c>
      <c r="Q764" s="146" t="s">
        <v>12248</v>
      </c>
      <c r="R764" s="146"/>
      <c r="S764" s="78">
        <v>0</v>
      </c>
      <c r="T764" s="49">
        <v>0</v>
      </c>
      <c r="U764" s="23"/>
      <c r="V764" s="24"/>
      <c r="W764" s="62" t="s">
        <v>4849</v>
      </c>
    </row>
    <row r="765" spans="1:23" ht="23.45" customHeight="1">
      <c r="A765" s="35"/>
      <c r="B765" s="35"/>
      <c r="C765" s="35"/>
      <c r="D765" s="35"/>
      <c r="E765" s="36"/>
      <c r="F765" s="35"/>
      <c r="G765" s="37"/>
      <c r="H765" s="38"/>
      <c r="I765" s="39"/>
      <c r="J765" s="40"/>
      <c r="K765" s="41"/>
      <c r="L765" s="76"/>
      <c r="M765" s="14"/>
      <c r="N765" s="15"/>
      <c r="O765" s="256">
        <v>0</v>
      </c>
      <c r="P765" s="257" t="s">
        <v>207</v>
      </c>
      <c r="Q765" s="146"/>
      <c r="R765" s="146"/>
      <c r="S765" s="78">
        <v>0</v>
      </c>
      <c r="T765" s="49">
        <v>0</v>
      </c>
      <c r="U765" s="23"/>
      <c r="V765" s="24"/>
      <c r="W765" s="62" t="s">
        <v>207</v>
      </c>
    </row>
    <row r="766" spans="1:23" ht="23.45" customHeight="1">
      <c r="A766" s="35" t="s">
        <v>6209</v>
      </c>
      <c r="B766" s="35" t="s">
        <v>10551</v>
      </c>
      <c r="C766" s="35" t="s">
        <v>6211</v>
      </c>
      <c r="D766" s="35" t="s">
        <v>6041</v>
      </c>
      <c r="E766" s="36" t="s">
        <v>10472</v>
      </c>
      <c r="F766" s="35" t="s">
        <v>10142</v>
      </c>
      <c r="G766" s="37" t="s">
        <v>6874</v>
      </c>
      <c r="H766" s="38">
        <v>12000</v>
      </c>
      <c r="I766" s="39">
        <v>1</v>
      </c>
      <c r="J766" s="40"/>
      <c r="K766" s="41"/>
      <c r="L766" s="76">
        <v>1</v>
      </c>
      <c r="M766" s="14"/>
      <c r="N766" s="15"/>
      <c r="O766" s="256">
        <v>1</v>
      </c>
      <c r="P766" s="257" t="s">
        <v>207</v>
      </c>
      <c r="Q766" s="146"/>
      <c r="R766" s="146"/>
      <c r="S766" s="78">
        <v>1</v>
      </c>
      <c r="T766" s="48">
        <v>12000</v>
      </c>
      <c r="U766" s="23"/>
      <c r="V766" s="24"/>
      <c r="W766" s="62" t="s">
        <v>6213</v>
      </c>
    </row>
    <row r="767" spans="1:23" ht="23.45" customHeight="1">
      <c r="A767" s="35" t="s">
        <v>6209</v>
      </c>
      <c r="B767" s="35" t="s">
        <v>10551</v>
      </c>
      <c r="C767" s="35" t="s">
        <v>6211</v>
      </c>
      <c r="D767" s="35" t="s">
        <v>6041</v>
      </c>
      <c r="E767" s="36" t="s">
        <v>7422</v>
      </c>
      <c r="F767" s="35" t="s">
        <v>7421</v>
      </c>
      <c r="G767" s="37" t="s">
        <v>7423</v>
      </c>
      <c r="H767" s="38">
        <v>10000</v>
      </c>
      <c r="I767" s="39"/>
      <c r="J767" s="40">
        <v>9</v>
      </c>
      <c r="K767" s="41"/>
      <c r="L767" s="76"/>
      <c r="M767" s="14"/>
      <c r="N767" s="15"/>
      <c r="O767" s="256">
        <v>0</v>
      </c>
      <c r="P767" s="257" t="s">
        <v>207</v>
      </c>
      <c r="Q767" s="146" t="s">
        <v>11177</v>
      </c>
      <c r="R767" s="146" t="s">
        <v>5186</v>
      </c>
      <c r="S767" s="78">
        <v>0</v>
      </c>
      <c r="T767" s="48">
        <v>0</v>
      </c>
      <c r="U767" s="23">
        <v>90000</v>
      </c>
      <c r="V767" s="24">
        <v>45882</v>
      </c>
      <c r="W767" s="62" t="s">
        <v>6213</v>
      </c>
    </row>
    <row r="768" spans="1:23" ht="23.45" customHeight="1">
      <c r="A768" s="16" t="s">
        <v>6730</v>
      </c>
      <c r="B768" s="16" t="s">
        <v>10551</v>
      </c>
      <c r="C768" s="16" t="s">
        <v>6211</v>
      </c>
      <c r="D768" s="16" t="s">
        <v>6041</v>
      </c>
      <c r="E768" s="25" t="s">
        <v>6719</v>
      </c>
      <c r="F768" s="16" t="s">
        <v>6292</v>
      </c>
      <c r="G768" s="26" t="s">
        <v>60</v>
      </c>
      <c r="H768" s="27">
        <v>10000</v>
      </c>
      <c r="I768" s="28"/>
      <c r="J768" s="29"/>
      <c r="K768" s="12">
        <v>1</v>
      </c>
      <c r="L768" s="77"/>
      <c r="M768" s="10"/>
      <c r="N768" s="11"/>
      <c r="O768" s="288">
        <v>0</v>
      </c>
      <c r="P768" s="289" t="s">
        <v>207</v>
      </c>
      <c r="Q768" s="233"/>
      <c r="R768" s="147" t="s">
        <v>12040</v>
      </c>
      <c r="S768" s="78">
        <v>0</v>
      </c>
      <c r="T768" s="48">
        <v>0</v>
      </c>
      <c r="U768" s="23"/>
      <c r="V768" s="24"/>
      <c r="W768" s="62" t="s">
        <v>6213</v>
      </c>
    </row>
    <row r="769" spans="1:23" ht="23.45" customHeight="1">
      <c r="A769" s="270"/>
      <c r="B769" s="270"/>
      <c r="C769" s="270"/>
      <c r="D769" s="270"/>
      <c r="E769" s="271"/>
      <c r="F769" s="270"/>
      <c r="G769" s="272"/>
      <c r="H769" s="273"/>
      <c r="I769" s="274"/>
      <c r="J769" s="275"/>
      <c r="K769" s="276"/>
      <c r="L769" s="277"/>
      <c r="M769" s="278"/>
      <c r="N769" s="279"/>
      <c r="O769" s="256">
        <v>0</v>
      </c>
      <c r="P769" s="257" t="s">
        <v>207</v>
      </c>
      <c r="Q769" s="282"/>
      <c r="R769" s="283"/>
      <c r="S769" s="78">
        <v>0</v>
      </c>
      <c r="T769" s="49">
        <v>0</v>
      </c>
      <c r="U769" s="23"/>
      <c r="V769" s="24"/>
      <c r="W769" s="62" t="s">
        <v>207</v>
      </c>
    </row>
    <row r="770" spans="1:23" ht="23.45" customHeight="1">
      <c r="A770" s="35" t="s">
        <v>399</v>
      </c>
      <c r="B770" s="35" t="s">
        <v>10553</v>
      </c>
      <c r="C770" s="35" t="s">
        <v>174</v>
      </c>
      <c r="D770" s="35" t="s">
        <v>175</v>
      </c>
      <c r="E770" s="36" t="s">
        <v>12163</v>
      </c>
      <c r="F770" s="35" t="s">
        <v>12159</v>
      </c>
      <c r="G770" s="37" t="s">
        <v>12164</v>
      </c>
      <c r="H770" s="38">
        <v>15000</v>
      </c>
      <c r="I770" s="39">
        <v>1</v>
      </c>
      <c r="J770" s="40"/>
      <c r="K770" s="41"/>
      <c r="L770" s="76">
        <v>1</v>
      </c>
      <c r="M770" s="14"/>
      <c r="N770" s="15"/>
      <c r="O770" s="256">
        <v>1</v>
      </c>
      <c r="P770" s="257" t="s">
        <v>207</v>
      </c>
      <c r="Q770" s="146"/>
      <c r="R770" s="146"/>
      <c r="S770" s="78">
        <v>1</v>
      </c>
      <c r="T770" s="48">
        <v>15000</v>
      </c>
      <c r="U770" s="23"/>
      <c r="V770" s="24"/>
      <c r="W770" s="62" t="s">
        <v>4828</v>
      </c>
    </row>
    <row r="771" spans="1:23" ht="23.45" customHeight="1">
      <c r="A771" s="35" t="s">
        <v>399</v>
      </c>
      <c r="B771" s="35" t="s">
        <v>10553</v>
      </c>
      <c r="C771" s="35" t="s">
        <v>174</v>
      </c>
      <c r="D771" s="35" t="s">
        <v>175</v>
      </c>
      <c r="E771" s="36" t="s">
        <v>12161</v>
      </c>
      <c r="F771" s="35" t="s">
        <v>12159</v>
      </c>
      <c r="G771" s="37" t="s">
        <v>12162</v>
      </c>
      <c r="H771" s="38">
        <v>15000</v>
      </c>
      <c r="I771" s="39">
        <v>1</v>
      </c>
      <c r="J771" s="40"/>
      <c r="K771" s="41"/>
      <c r="L771" s="76">
        <v>1</v>
      </c>
      <c r="M771" s="14"/>
      <c r="N771" s="15"/>
      <c r="O771" s="256">
        <v>1</v>
      </c>
      <c r="P771" s="257" t="s">
        <v>207</v>
      </c>
      <c r="Q771" s="146"/>
      <c r="R771" s="146"/>
      <c r="S771" s="78">
        <v>1</v>
      </c>
      <c r="T771" s="48">
        <v>15000</v>
      </c>
      <c r="U771" s="23"/>
      <c r="V771" s="24"/>
      <c r="W771" s="62" t="s">
        <v>4828</v>
      </c>
    </row>
    <row r="772" spans="1:23" ht="23.45" customHeight="1">
      <c r="A772" s="35" t="s">
        <v>399</v>
      </c>
      <c r="B772" s="35" t="s">
        <v>10553</v>
      </c>
      <c r="C772" s="35" t="s">
        <v>174</v>
      </c>
      <c r="D772" s="35" t="s">
        <v>175</v>
      </c>
      <c r="E772" s="36" t="s">
        <v>12158</v>
      </c>
      <c r="F772" s="35" t="s">
        <v>12159</v>
      </c>
      <c r="G772" s="37" t="s">
        <v>12160</v>
      </c>
      <c r="H772" s="38">
        <v>15000</v>
      </c>
      <c r="I772" s="39">
        <v>1</v>
      </c>
      <c r="J772" s="40"/>
      <c r="K772" s="41"/>
      <c r="L772" s="76">
        <v>1</v>
      </c>
      <c r="M772" s="14"/>
      <c r="N772" s="15"/>
      <c r="O772" s="256">
        <v>1</v>
      </c>
      <c r="P772" s="257" t="s">
        <v>207</v>
      </c>
      <c r="Q772" s="146"/>
      <c r="R772" s="146"/>
      <c r="S772" s="78">
        <v>1</v>
      </c>
      <c r="T772" s="48">
        <v>15000</v>
      </c>
      <c r="U772" s="23"/>
      <c r="V772" s="24"/>
      <c r="W772" s="62" t="s">
        <v>4828</v>
      </c>
    </row>
    <row r="773" spans="1:23" ht="23.45" customHeight="1">
      <c r="A773" s="35" t="s">
        <v>399</v>
      </c>
      <c r="B773" s="35" t="s">
        <v>10553</v>
      </c>
      <c r="C773" s="35" t="s">
        <v>174</v>
      </c>
      <c r="D773" s="35" t="s">
        <v>175</v>
      </c>
      <c r="E773" s="36" t="s">
        <v>12165</v>
      </c>
      <c r="F773" s="35" t="s">
        <v>12166</v>
      </c>
      <c r="G773" s="37" t="s">
        <v>12167</v>
      </c>
      <c r="H773" s="38">
        <v>15000</v>
      </c>
      <c r="I773" s="39">
        <v>1</v>
      </c>
      <c r="J773" s="40"/>
      <c r="K773" s="41"/>
      <c r="L773" s="76">
        <v>1</v>
      </c>
      <c r="M773" s="14"/>
      <c r="N773" s="15"/>
      <c r="O773" s="256">
        <v>1</v>
      </c>
      <c r="P773" s="257" t="s">
        <v>207</v>
      </c>
      <c r="Q773" s="146"/>
      <c r="R773" s="146"/>
      <c r="S773" s="78">
        <v>1</v>
      </c>
      <c r="T773" s="48">
        <v>15000</v>
      </c>
      <c r="U773" s="23"/>
      <c r="V773" s="24"/>
      <c r="W773" s="62" t="s">
        <v>4828</v>
      </c>
    </row>
    <row r="774" spans="1:23" ht="23.45" customHeight="1">
      <c r="A774" s="35" t="s">
        <v>399</v>
      </c>
      <c r="B774" s="35" t="s">
        <v>10553</v>
      </c>
      <c r="C774" s="35" t="s">
        <v>174</v>
      </c>
      <c r="D774" s="35" t="s">
        <v>175</v>
      </c>
      <c r="E774" s="36" t="s">
        <v>7579</v>
      </c>
      <c r="F774" s="35" t="s">
        <v>7441</v>
      </c>
      <c r="G774" s="37" t="s">
        <v>7580</v>
      </c>
      <c r="H774" s="38">
        <v>13000</v>
      </c>
      <c r="I774" s="39">
        <v>1</v>
      </c>
      <c r="J774" s="40"/>
      <c r="K774" s="41"/>
      <c r="L774" s="76">
        <v>1</v>
      </c>
      <c r="M774" s="14"/>
      <c r="N774" s="15"/>
      <c r="O774" s="256">
        <v>1</v>
      </c>
      <c r="P774" s="257" t="s">
        <v>207</v>
      </c>
      <c r="Q774" s="146"/>
      <c r="R774" s="146"/>
      <c r="S774" s="78">
        <v>1</v>
      </c>
      <c r="T774" s="48">
        <v>13000</v>
      </c>
      <c r="U774" s="23"/>
      <c r="V774" s="24"/>
      <c r="W774" s="62" t="s">
        <v>4828</v>
      </c>
    </row>
    <row r="775" spans="1:23" ht="23.45" customHeight="1">
      <c r="A775" s="35" t="s">
        <v>399</v>
      </c>
      <c r="B775" s="35" t="s">
        <v>10553</v>
      </c>
      <c r="C775" s="35" t="s">
        <v>174</v>
      </c>
      <c r="D775" s="35" t="s">
        <v>175</v>
      </c>
      <c r="E775" s="36" t="s">
        <v>9882</v>
      </c>
      <c r="F775" s="35" t="s">
        <v>7441</v>
      </c>
      <c r="G775" s="37" t="s">
        <v>9883</v>
      </c>
      <c r="H775" s="38">
        <v>13000</v>
      </c>
      <c r="I775" s="39">
        <v>1</v>
      </c>
      <c r="J775" s="40"/>
      <c r="K775" s="41"/>
      <c r="L775" s="76">
        <v>1</v>
      </c>
      <c r="M775" s="14"/>
      <c r="N775" s="15"/>
      <c r="O775" s="256">
        <v>1</v>
      </c>
      <c r="P775" s="257" t="s">
        <v>207</v>
      </c>
      <c r="Q775" s="146"/>
      <c r="R775" s="146"/>
      <c r="S775" s="78">
        <v>1</v>
      </c>
      <c r="T775" s="48">
        <v>13000</v>
      </c>
      <c r="U775" s="23"/>
      <c r="V775" s="24"/>
      <c r="W775" s="62" t="s">
        <v>4828</v>
      </c>
    </row>
    <row r="776" spans="1:23" ht="23.45" customHeight="1">
      <c r="A776" s="35" t="s">
        <v>399</v>
      </c>
      <c r="B776" s="35" t="s">
        <v>10553</v>
      </c>
      <c r="C776" s="35" t="s">
        <v>174</v>
      </c>
      <c r="D776" s="35" t="s">
        <v>175</v>
      </c>
      <c r="E776" s="36" t="s">
        <v>11645</v>
      </c>
      <c r="F776" s="35" t="s">
        <v>7441</v>
      </c>
      <c r="G776" s="37" t="s">
        <v>10491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256">
        <v>1</v>
      </c>
      <c r="P776" s="257" t="s">
        <v>207</v>
      </c>
      <c r="Q776" s="146"/>
      <c r="R776" s="146"/>
      <c r="S776" s="78">
        <v>1</v>
      </c>
      <c r="T776" s="48">
        <v>13000</v>
      </c>
      <c r="U776" s="23"/>
      <c r="V776" s="24"/>
      <c r="W776" s="62" t="s">
        <v>4828</v>
      </c>
    </row>
    <row r="777" spans="1:23" ht="23.45" customHeight="1">
      <c r="A777" s="35" t="s">
        <v>399</v>
      </c>
      <c r="B777" s="35" t="s">
        <v>10553</v>
      </c>
      <c r="C777" s="35" t="s">
        <v>174</v>
      </c>
      <c r="D777" s="35" t="s">
        <v>175</v>
      </c>
      <c r="E777" s="36" t="s">
        <v>7440</v>
      </c>
      <c r="F777" s="35" t="s">
        <v>7441</v>
      </c>
      <c r="G777" s="37" t="s">
        <v>7442</v>
      </c>
      <c r="H777" s="38">
        <v>13000</v>
      </c>
      <c r="I777" s="39">
        <v>1</v>
      </c>
      <c r="J777" s="40"/>
      <c r="K777" s="41"/>
      <c r="L777" s="76">
        <v>1</v>
      </c>
      <c r="M777" s="14"/>
      <c r="N777" s="15"/>
      <c r="O777" s="256">
        <v>1</v>
      </c>
      <c r="P777" s="257" t="s">
        <v>207</v>
      </c>
      <c r="Q777" s="146"/>
      <c r="R777" s="146"/>
      <c r="S777" s="78">
        <v>1</v>
      </c>
      <c r="T777" s="48">
        <v>13000</v>
      </c>
      <c r="U777" s="23"/>
      <c r="V777" s="24"/>
      <c r="W777" s="62" t="s">
        <v>4828</v>
      </c>
    </row>
    <row r="778" spans="1:23" ht="23.45" customHeight="1">
      <c r="A778" s="35" t="s">
        <v>399</v>
      </c>
      <c r="B778" s="35" t="s">
        <v>10553</v>
      </c>
      <c r="C778" s="35" t="s">
        <v>174</v>
      </c>
      <c r="D778" s="35" t="s">
        <v>175</v>
      </c>
      <c r="E778" s="36" t="s">
        <v>12168</v>
      </c>
      <c r="F778" s="35" t="s">
        <v>7441</v>
      </c>
      <c r="G778" s="37" t="s">
        <v>12169</v>
      </c>
      <c r="H778" s="38">
        <v>13000</v>
      </c>
      <c r="I778" s="39">
        <v>1</v>
      </c>
      <c r="J778" s="40"/>
      <c r="K778" s="41"/>
      <c r="L778" s="76">
        <v>1</v>
      </c>
      <c r="M778" s="14"/>
      <c r="N778" s="15"/>
      <c r="O778" s="256">
        <v>1</v>
      </c>
      <c r="P778" s="257" t="s">
        <v>207</v>
      </c>
      <c r="Q778" s="146"/>
      <c r="R778" s="146"/>
      <c r="S778" s="78">
        <v>1</v>
      </c>
      <c r="T778" s="48">
        <v>13000</v>
      </c>
      <c r="U778" s="23"/>
      <c r="V778" s="24"/>
      <c r="W778" s="62" t="s">
        <v>4828</v>
      </c>
    </row>
    <row r="779" spans="1:23" ht="23.45" customHeight="1">
      <c r="A779" s="35" t="s">
        <v>399</v>
      </c>
      <c r="B779" s="35" t="s">
        <v>10553</v>
      </c>
      <c r="C779" s="35" t="s">
        <v>174</v>
      </c>
      <c r="D779" s="35" t="s">
        <v>175</v>
      </c>
      <c r="E779" s="36" t="s">
        <v>7443</v>
      </c>
      <c r="F779" s="35" t="s">
        <v>7441</v>
      </c>
      <c r="G779" s="37" t="s">
        <v>7444</v>
      </c>
      <c r="H779" s="38">
        <v>13000</v>
      </c>
      <c r="I779" s="39">
        <v>1</v>
      </c>
      <c r="J779" s="40"/>
      <c r="K779" s="41"/>
      <c r="L779" s="76">
        <v>1</v>
      </c>
      <c r="M779" s="14"/>
      <c r="N779" s="15"/>
      <c r="O779" s="256">
        <v>1</v>
      </c>
      <c r="P779" s="257" t="s">
        <v>207</v>
      </c>
      <c r="Q779" s="146"/>
      <c r="R779" s="146"/>
      <c r="S779" s="78">
        <v>1</v>
      </c>
      <c r="T779" s="48">
        <v>13000</v>
      </c>
      <c r="U779" s="23"/>
      <c r="V779" s="24"/>
      <c r="W779" s="62" t="s">
        <v>4828</v>
      </c>
    </row>
    <row r="780" spans="1:23" ht="23.45" customHeight="1">
      <c r="A780" s="35" t="s">
        <v>399</v>
      </c>
      <c r="B780" s="35" t="s">
        <v>10553</v>
      </c>
      <c r="C780" s="35" t="s">
        <v>174</v>
      </c>
      <c r="D780" s="35" t="s">
        <v>175</v>
      </c>
      <c r="E780" s="36" t="s">
        <v>10046</v>
      </c>
      <c r="F780" s="35" t="s">
        <v>10040</v>
      </c>
      <c r="G780" s="37" t="s">
        <v>10047</v>
      </c>
      <c r="H780" s="38">
        <v>16000</v>
      </c>
      <c r="I780" s="39">
        <v>10</v>
      </c>
      <c r="J780" s="40"/>
      <c r="K780" s="41"/>
      <c r="L780" s="76">
        <v>10</v>
      </c>
      <c r="M780" s="14"/>
      <c r="N780" s="15"/>
      <c r="O780" s="256">
        <v>10</v>
      </c>
      <c r="P780" s="257" t="s">
        <v>207</v>
      </c>
      <c r="Q780" s="146"/>
      <c r="R780" s="146"/>
      <c r="S780" s="78">
        <v>10</v>
      </c>
      <c r="T780" s="48">
        <v>160000</v>
      </c>
      <c r="U780" s="23"/>
      <c r="V780" s="24"/>
      <c r="W780" s="62" t="s">
        <v>4828</v>
      </c>
    </row>
    <row r="781" spans="1:23" ht="23.45" customHeight="1">
      <c r="A781" s="35" t="s">
        <v>399</v>
      </c>
      <c r="B781" s="35" t="s">
        <v>10553</v>
      </c>
      <c r="C781" s="35" t="s">
        <v>174</v>
      </c>
      <c r="D781" s="35" t="s">
        <v>175</v>
      </c>
      <c r="E781" s="36" t="s">
        <v>10042</v>
      </c>
      <c r="F781" s="35" t="s">
        <v>10040</v>
      </c>
      <c r="G781" s="37" t="s">
        <v>10043</v>
      </c>
      <c r="H781" s="38">
        <v>16000</v>
      </c>
      <c r="I781" s="39">
        <v>10</v>
      </c>
      <c r="J781" s="40"/>
      <c r="K781" s="41"/>
      <c r="L781" s="76">
        <v>10</v>
      </c>
      <c r="M781" s="14"/>
      <c r="N781" s="15"/>
      <c r="O781" s="256">
        <v>10</v>
      </c>
      <c r="P781" s="257" t="s">
        <v>207</v>
      </c>
      <c r="Q781" s="146"/>
      <c r="R781" s="146"/>
      <c r="S781" s="78">
        <v>10</v>
      </c>
      <c r="T781" s="48">
        <v>160000</v>
      </c>
      <c r="U781" s="23"/>
      <c r="V781" s="24"/>
      <c r="W781" s="62" t="s">
        <v>4828</v>
      </c>
    </row>
    <row r="782" spans="1:23" ht="23.45" customHeight="1">
      <c r="A782" s="35" t="s">
        <v>399</v>
      </c>
      <c r="B782" s="35" t="s">
        <v>10553</v>
      </c>
      <c r="C782" s="35" t="s">
        <v>174</v>
      </c>
      <c r="D782" s="35" t="s">
        <v>175</v>
      </c>
      <c r="E782" s="36" t="s">
        <v>10145</v>
      </c>
      <c r="F782" s="35" t="s">
        <v>10040</v>
      </c>
      <c r="G782" s="37" t="s">
        <v>10146</v>
      </c>
      <c r="H782" s="38">
        <v>16000</v>
      </c>
      <c r="I782" s="39">
        <v>10</v>
      </c>
      <c r="J782" s="40"/>
      <c r="K782" s="41"/>
      <c r="L782" s="76"/>
      <c r="M782" s="14"/>
      <c r="N782" s="15"/>
      <c r="O782" s="256">
        <v>0</v>
      </c>
      <c r="P782" s="257" t="s">
        <v>207</v>
      </c>
      <c r="Q782" s="146" t="s">
        <v>12268</v>
      </c>
      <c r="R782" s="146"/>
      <c r="S782" s="78">
        <v>0</v>
      </c>
      <c r="T782" s="48">
        <v>0</v>
      </c>
      <c r="U782" s="23"/>
      <c r="V782" s="24"/>
      <c r="W782" s="62" t="s">
        <v>4828</v>
      </c>
    </row>
    <row r="783" spans="1:23" ht="23.45" customHeight="1">
      <c r="A783" s="35" t="s">
        <v>399</v>
      </c>
      <c r="B783" s="35" t="s">
        <v>10553</v>
      </c>
      <c r="C783" s="35" t="s">
        <v>174</v>
      </c>
      <c r="D783" s="35" t="s">
        <v>175</v>
      </c>
      <c r="E783" s="36" t="s">
        <v>10039</v>
      </c>
      <c r="F783" s="35" t="s">
        <v>10040</v>
      </c>
      <c r="G783" s="37" t="s">
        <v>10041</v>
      </c>
      <c r="H783" s="38">
        <v>16000</v>
      </c>
      <c r="I783" s="39">
        <v>30</v>
      </c>
      <c r="J783" s="40"/>
      <c r="K783" s="41"/>
      <c r="L783" s="76">
        <v>30</v>
      </c>
      <c r="M783" s="14"/>
      <c r="N783" s="15"/>
      <c r="O783" s="256">
        <v>30</v>
      </c>
      <c r="P783" s="257" t="s">
        <v>207</v>
      </c>
      <c r="Q783" s="146"/>
      <c r="R783" s="146"/>
      <c r="S783" s="78">
        <v>30</v>
      </c>
      <c r="T783" s="48">
        <v>480000</v>
      </c>
      <c r="U783" s="23"/>
      <c r="V783" s="24"/>
      <c r="W783" s="62" t="s">
        <v>4828</v>
      </c>
    </row>
    <row r="784" spans="1:23" ht="23.45" customHeight="1">
      <c r="A784" s="35" t="s">
        <v>399</v>
      </c>
      <c r="B784" s="35" t="s">
        <v>10553</v>
      </c>
      <c r="C784" s="35" t="s">
        <v>174</v>
      </c>
      <c r="D784" s="35" t="s">
        <v>175</v>
      </c>
      <c r="E784" s="36" t="s">
        <v>10492</v>
      </c>
      <c r="F784" s="35" t="s">
        <v>9885</v>
      </c>
      <c r="G784" s="37" t="s">
        <v>11368</v>
      </c>
      <c r="H784" s="38">
        <v>17000</v>
      </c>
      <c r="I784" s="39">
        <v>10</v>
      </c>
      <c r="J784" s="40"/>
      <c r="K784" s="41"/>
      <c r="L784" s="76"/>
      <c r="M784" s="14"/>
      <c r="N784" s="15"/>
      <c r="O784" s="256">
        <v>0</v>
      </c>
      <c r="P784" s="257" t="s">
        <v>207</v>
      </c>
      <c r="Q784" s="146" t="s">
        <v>276</v>
      </c>
      <c r="R784" s="146" t="s">
        <v>12244</v>
      </c>
      <c r="S784" s="78">
        <v>0</v>
      </c>
      <c r="T784" s="48">
        <v>0</v>
      </c>
      <c r="U784" s="23"/>
      <c r="V784" s="24"/>
      <c r="W784" s="62" t="s">
        <v>4828</v>
      </c>
    </row>
    <row r="785" spans="1:23" ht="23.45" customHeight="1">
      <c r="A785" s="35" t="s">
        <v>399</v>
      </c>
      <c r="B785" s="35" t="s">
        <v>10553</v>
      </c>
      <c r="C785" s="35" t="s">
        <v>174</v>
      </c>
      <c r="D785" s="35" t="s">
        <v>175</v>
      </c>
      <c r="E785" s="36" t="s">
        <v>10492</v>
      </c>
      <c r="F785" s="35" t="s">
        <v>9885</v>
      </c>
      <c r="G785" s="266" t="s">
        <v>11368</v>
      </c>
      <c r="H785" s="38">
        <v>17000</v>
      </c>
      <c r="I785" s="265">
        <v>20</v>
      </c>
      <c r="J785" s="40"/>
      <c r="K785" s="41"/>
      <c r="L785" s="76"/>
      <c r="M785" s="14"/>
      <c r="N785" s="15"/>
      <c r="O785" s="256">
        <v>0</v>
      </c>
      <c r="P785" s="257" t="s">
        <v>207</v>
      </c>
      <c r="Q785" s="146" t="s">
        <v>276</v>
      </c>
      <c r="R785" s="264" t="s">
        <v>12220</v>
      </c>
      <c r="S785" s="78">
        <v>0</v>
      </c>
      <c r="T785" s="48">
        <v>0</v>
      </c>
      <c r="U785" s="23"/>
      <c r="V785" s="24"/>
      <c r="W785" s="62" t="s">
        <v>4828</v>
      </c>
    </row>
    <row r="786" spans="1:23" ht="23.45" customHeight="1">
      <c r="A786" s="35" t="s">
        <v>399</v>
      </c>
      <c r="B786" s="35" t="s">
        <v>10553</v>
      </c>
      <c r="C786" s="35" t="s">
        <v>174</v>
      </c>
      <c r="D786" s="35" t="s">
        <v>175</v>
      </c>
      <c r="E786" s="36" t="s">
        <v>10489</v>
      </c>
      <c r="F786" s="35" t="s">
        <v>9885</v>
      </c>
      <c r="G786" s="267" t="s">
        <v>11366</v>
      </c>
      <c r="H786" s="268">
        <v>17000</v>
      </c>
      <c r="I786" s="269">
        <v>20</v>
      </c>
      <c r="J786" s="40"/>
      <c r="K786" s="41"/>
      <c r="L786" s="76"/>
      <c r="M786" s="14"/>
      <c r="N786" s="15"/>
      <c r="O786" s="256">
        <v>0</v>
      </c>
      <c r="P786" s="257" t="s">
        <v>207</v>
      </c>
      <c r="Q786" s="146" t="s">
        <v>276</v>
      </c>
      <c r="R786" s="146" t="s">
        <v>12244</v>
      </c>
      <c r="S786" s="78">
        <v>0</v>
      </c>
      <c r="T786" s="48">
        <v>0</v>
      </c>
      <c r="U786" s="23"/>
      <c r="V786" s="24"/>
      <c r="W786" s="62" t="s">
        <v>4828</v>
      </c>
    </row>
    <row r="787" spans="1:23" ht="23.45" customHeight="1">
      <c r="A787" s="35" t="s">
        <v>399</v>
      </c>
      <c r="B787" s="35" t="s">
        <v>10553</v>
      </c>
      <c r="C787" s="35" t="s">
        <v>174</v>
      </c>
      <c r="D787" s="35" t="s">
        <v>175</v>
      </c>
      <c r="E787" s="36" t="s">
        <v>10488</v>
      </c>
      <c r="F787" s="35" t="s">
        <v>9885</v>
      </c>
      <c r="G787" s="37" t="s">
        <v>11365</v>
      </c>
      <c r="H787" s="38">
        <v>17000</v>
      </c>
      <c r="I787" s="39">
        <v>10</v>
      </c>
      <c r="J787" s="40"/>
      <c r="K787" s="41"/>
      <c r="L787" s="76"/>
      <c r="M787" s="14"/>
      <c r="N787" s="15"/>
      <c r="O787" s="256">
        <v>0</v>
      </c>
      <c r="P787" s="257" t="s">
        <v>207</v>
      </c>
      <c r="Q787" s="146" t="s">
        <v>276</v>
      </c>
      <c r="R787" s="146" t="s">
        <v>12244</v>
      </c>
      <c r="S787" s="78">
        <v>0</v>
      </c>
      <c r="T787" s="48">
        <v>0</v>
      </c>
      <c r="U787" s="23"/>
      <c r="V787" s="24"/>
      <c r="W787" s="62" t="s">
        <v>4828</v>
      </c>
    </row>
    <row r="788" spans="1:23" ht="23.45" customHeight="1">
      <c r="A788" s="16" t="s">
        <v>4812</v>
      </c>
      <c r="B788" s="16" t="s">
        <v>10553</v>
      </c>
      <c r="C788" s="16" t="s">
        <v>174</v>
      </c>
      <c r="D788" s="16" t="s">
        <v>175</v>
      </c>
      <c r="E788" s="25" t="s">
        <v>11732</v>
      </c>
      <c r="F788" s="16" t="s">
        <v>11733</v>
      </c>
      <c r="G788" s="26" t="s">
        <v>11737</v>
      </c>
      <c r="H788" s="27">
        <v>15000</v>
      </c>
      <c r="I788" s="28"/>
      <c r="J788" s="29"/>
      <c r="K788" s="12">
        <v>1</v>
      </c>
      <c r="L788" s="77"/>
      <c r="M788" s="10"/>
      <c r="N788" s="11"/>
      <c r="O788" s="256">
        <v>0</v>
      </c>
      <c r="P788" s="257" t="s">
        <v>207</v>
      </c>
      <c r="Q788" s="233" t="s">
        <v>36</v>
      </c>
      <c r="R788" s="147" t="s">
        <v>11756</v>
      </c>
      <c r="S788" s="78">
        <v>0</v>
      </c>
      <c r="T788" s="48">
        <v>0</v>
      </c>
      <c r="U788" s="23"/>
      <c r="V788" s="24"/>
      <c r="W788" s="62" t="s">
        <v>4828</v>
      </c>
    </row>
    <row r="789" spans="1:23" ht="23.45" customHeight="1">
      <c r="A789" s="16" t="s">
        <v>4812</v>
      </c>
      <c r="B789" s="16" t="s">
        <v>10553</v>
      </c>
      <c r="C789" s="16" t="s">
        <v>174</v>
      </c>
      <c r="D789" s="16" t="s">
        <v>175</v>
      </c>
      <c r="E789" s="25" t="s">
        <v>11711</v>
      </c>
      <c r="F789" s="16" t="s">
        <v>11710</v>
      </c>
      <c r="G789" s="26" t="s">
        <v>11738</v>
      </c>
      <c r="H789" s="27">
        <v>17000</v>
      </c>
      <c r="I789" s="28"/>
      <c r="J789" s="29"/>
      <c r="K789" s="12">
        <v>1</v>
      </c>
      <c r="L789" s="77"/>
      <c r="M789" s="10"/>
      <c r="N789" s="11"/>
      <c r="O789" s="256">
        <v>0</v>
      </c>
      <c r="P789" s="257" t="s">
        <v>207</v>
      </c>
      <c r="Q789" s="233" t="s">
        <v>36</v>
      </c>
      <c r="R789" s="147" t="s">
        <v>11760</v>
      </c>
      <c r="S789" s="78">
        <v>0</v>
      </c>
      <c r="T789" s="48">
        <v>0</v>
      </c>
      <c r="U789" s="23"/>
      <c r="V789" s="24"/>
      <c r="W789" s="62" t="s">
        <v>4828</v>
      </c>
    </row>
    <row r="790" spans="1:23" ht="23.45" customHeight="1">
      <c r="A790" s="16"/>
      <c r="B790" s="16"/>
      <c r="C790" s="16"/>
      <c r="D790" s="16"/>
      <c r="E790" s="25"/>
      <c r="F790" s="16"/>
      <c r="G790" s="26"/>
      <c r="H790" s="27"/>
      <c r="I790" s="28"/>
      <c r="J790" s="29"/>
      <c r="K790" s="12"/>
      <c r="L790" s="77"/>
      <c r="M790" s="10"/>
      <c r="N790" s="11"/>
      <c r="O790" s="256">
        <v>0</v>
      </c>
      <c r="P790" s="257" t="s">
        <v>207</v>
      </c>
      <c r="Q790" s="233"/>
      <c r="R790" s="147"/>
      <c r="S790" s="78">
        <v>0</v>
      </c>
      <c r="T790" s="49">
        <v>0</v>
      </c>
      <c r="U790" s="23"/>
      <c r="V790" s="24"/>
      <c r="W790" s="62" t="s">
        <v>207</v>
      </c>
    </row>
    <row r="791" spans="1:23" ht="23.45" customHeight="1">
      <c r="A791" s="35" t="s">
        <v>394</v>
      </c>
      <c r="B791" s="35" t="s">
        <v>10711</v>
      </c>
      <c r="C791" s="35" t="s">
        <v>396</v>
      </c>
      <c r="D791" s="35" t="s">
        <v>396</v>
      </c>
      <c r="E791" s="36" t="s">
        <v>7875</v>
      </c>
      <c r="F791" s="35" t="s">
        <v>7435</v>
      </c>
      <c r="G791" s="37" t="s">
        <v>7423</v>
      </c>
      <c r="H791" s="38">
        <v>5000</v>
      </c>
      <c r="I791" s="39">
        <v>1</v>
      </c>
      <c r="J791" s="40"/>
      <c r="K791" s="41"/>
      <c r="L791" s="76">
        <v>1</v>
      </c>
      <c r="M791" s="14"/>
      <c r="N791" s="15"/>
      <c r="O791" s="256">
        <v>1</v>
      </c>
      <c r="P791" s="257" t="s">
        <v>207</v>
      </c>
      <c r="Q791" s="146"/>
      <c r="R791" s="146"/>
      <c r="S791" s="78">
        <v>1</v>
      </c>
      <c r="T791" s="48">
        <v>5000</v>
      </c>
      <c r="U791" s="23"/>
      <c r="V791" s="24"/>
      <c r="W791" s="62" t="s">
        <v>4835</v>
      </c>
    </row>
    <row r="792" spans="1:23" ht="23.45" customHeight="1">
      <c r="A792" s="35" t="s">
        <v>394</v>
      </c>
      <c r="B792" s="35" t="s">
        <v>10711</v>
      </c>
      <c r="C792" s="35" t="s">
        <v>396</v>
      </c>
      <c r="D792" s="35" t="s">
        <v>396</v>
      </c>
      <c r="E792" s="36" t="s">
        <v>12170</v>
      </c>
      <c r="F792" s="35" t="s">
        <v>7435</v>
      </c>
      <c r="G792" s="37" t="s">
        <v>7064</v>
      </c>
      <c r="H792" s="38">
        <v>5000</v>
      </c>
      <c r="I792" s="39">
        <v>1</v>
      </c>
      <c r="J792" s="40"/>
      <c r="K792" s="41"/>
      <c r="L792" s="76">
        <v>1</v>
      </c>
      <c r="M792" s="14"/>
      <c r="N792" s="15"/>
      <c r="O792" s="256">
        <v>1</v>
      </c>
      <c r="P792" s="257" t="s">
        <v>207</v>
      </c>
      <c r="Q792" s="146"/>
      <c r="R792" s="146"/>
      <c r="S792" s="78">
        <v>1</v>
      </c>
      <c r="T792" s="48">
        <v>5000</v>
      </c>
      <c r="U792" s="23"/>
      <c r="V792" s="24"/>
      <c r="W792" s="62" t="s">
        <v>4835</v>
      </c>
    </row>
    <row r="793" spans="1:23" ht="23.45" customHeight="1">
      <c r="A793" s="16" t="s">
        <v>4791</v>
      </c>
      <c r="B793" s="16" t="s">
        <v>10711</v>
      </c>
      <c r="C793" s="16" t="s">
        <v>396</v>
      </c>
      <c r="D793" s="16" t="s">
        <v>396</v>
      </c>
      <c r="E793" s="25" t="s">
        <v>11512</v>
      </c>
      <c r="F793" s="16" t="s">
        <v>5098</v>
      </c>
      <c r="G793" s="26" t="s">
        <v>5181</v>
      </c>
      <c r="H793" s="27">
        <v>5000</v>
      </c>
      <c r="I793" s="28"/>
      <c r="J793" s="29"/>
      <c r="K793" s="12">
        <v>1</v>
      </c>
      <c r="L793" s="77"/>
      <c r="M793" s="10"/>
      <c r="N793" s="11">
        <v>1</v>
      </c>
      <c r="O793" s="256">
        <v>1</v>
      </c>
      <c r="P793" s="257" t="s">
        <v>207</v>
      </c>
      <c r="Q793" s="233"/>
      <c r="R793" s="147" t="s">
        <v>11526</v>
      </c>
      <c r="S793" s="78">
        <v>1</v>
      </c>
      <c r="T793" s="48">
        <v>0</v>
      </c>
      <c r="U793" s="23"/>
      <c r="V793" s="24"/>
      <c r="W793" s="62" t="s">
        <v>4835</v>
      </c>
    </row>
    <row r="794" spans="1:23" ht="23.45" customHeight="1">
      <c r="A794" s="16"/>
      <c r="B794" s="16"/>
      <c r="C794" s="16"/>
      <c r="D794" s="16"/>
      <c r="E794" s="25"/>
      <c r="F794" s="16"/>
      <c r="G794" s="26"/>
      <c r="H794" s="27"/>
      <c r="I794" s="28"/>
      <c r="J794" s="29"/>
      <c r="K794" s="12"/>
      <c r="L794" s="77"/>
      <c r="M794" s="10"/>
      <c r="N794" s="11"/>
      <c r="O794" s="256">
        <v>0</v>
      </c>
      <c r="P794" s="257" t="s">
        <v>207</v>
      </c>
      <c r="Q794" s="233"/>
      <c r="R794" s="147"/>
      <c r="S794" s="78">
        <v>0</v>
      </c>
      <c r="T794" s="49">
        <v>0</v>
      </c>
      <c r="U794" s="23"/>
      <c r="V794" s="24"/>
      <c r="W794" s="62" t="s">
        <v>207</v>
      </c>
    </row>
    <row r="795" spans="1:23" ht="23.45" customHeight="1">
      <c r="A795" s="35" t="s">
        <v>402</v>
      </c>
      <c r="B795" s="35" t="s">
        <v>11102</v>
      </c>
      <c r="C795" s="35" t="s">
        <v>176</v>
      </c>
      <c r="D795" s="35" t="s">
        <v>177</v>
      </c>
      <c r="E795" s="36" t="s">
        <v>7451</v>
      </c>
      <c r="F795" s="35" t="s">
        <v>7449</v>
      </c>
      <c r="G795" s="37" t="s">
        <v>7452</v>
      </c>
      <c r="H795" s="38">
        <v>13000</v>
      </c>
      <c r="I795" s="39">
        <v>17</v>
      </c>
      <c r="J795" s="40"/>
      <c r="K795" s="41"/>
      <c r="L795" s="76"/>
      <c r="M795" s="14"/>
      <c r="N795" s="15"/>
      <c r="O795" s="256">
        <v>0</v>
      </c>
      <c r="P795" s="257" t="s">
        <v>207</v>
      </c>
      <c r="Q795" s="146"/>
      <c r="R795" s="146"/>
      <c r="S795" s="78">
        <v>0</v>
      </c>
      <c r="T795" s="48">
        <v>0</v>
      </c>
      <c r="U795" s="23"/>
      <c r="V795" s="24"/>
      <c r="W795" s="62" t="s">
        <v>4859</v>
      </c>
    </row>
    <row r="796" spans="1:23" ht="23.45" customHeight="1">
      <c r="A796" s="35" t="s">
        <v>402</v>
      </c>
      <c r="B796" s="35" t="s">
        <v>11102</v>
      </c>
      <c r="C796" s="35" t="s">
        <v>176</v>
      </c>
      <c r="D796" s="35" t="s">
        <v>177</v>
      </c>
      <c r="E796" s="36" t="s">
        <v>12171</v>
      </c>
      <c r="F796" s="35" t="s">
        <v>7449</v>
      </c>
      <c r="G796" s="37" t="s">
        <v>12172</v>
      </c>
      <c r="H796" s="38">
        <v>13000</v>
      </c>
      <c r="I796" s="39">
        <v>1</v>
      </c>
      <c r="J796" s="40"/>
      <c r="K796" s="41"/>
      <c r="L796" s="76">
        <v>1</v>
      </c>
      <c r="M796" s="14"/>
      <c r="N796" s="15"/>
      <c r="O796" s="256">
        <v>1</v>
      </c>
      <c r="P796" s="257" t="s">
        <v>207</v>
      </c>
      <c r="Q796" s="146"/>
      <c r="R796" s="146"/>
      <c r="S796" s="78">
        <v>1</v>
      </c>
      <c r="T796" s="48">
        <v>13000</v>
      </c>
      <c r="U796" s="23"/>
      <c r="V796" s="24"/>
      <c r="W796" s="62" t="s">
        <v>4859</v>
      </c>
    </row>
    <row r="797" spans="1:23" ht="23.45" customHeight="1">
      <c r="A797" s="35" t="s">
        <v>402</v>
      </c>
      <c r="B797" s="35" t="s">
        <v>11102</v>
      </c>
      <c r="C797" s="35" t="s">
        <v>176</v>
      </c>
      <c r="D797" s="35" t="s">
        <v>177</v>
      </c>
      <c r="E797" s="36" t="s">
        <v>7448</v>
      </c>
      <c r="F797" s="35" t="s">
        <v>7449</v>
      </c>
      <c r="G797" s="37" t="s">
        <v>7450</v>
      </c>
      <c r="H797" s="38">
        <v>13000</v>
      </c>
      <c r="I797" s="39">
        <v>17</v>
      </c>
      <c r="J797" s="40"/>
      <c r="K797" s="41"/>
      <c r="L797" s="76"/>
      <c r="M797" s="14"/>
      <c r="N797" s="15"/>
      <c r="O797" s="256">
        <v>0</v>
      </c>
      <c r="P797" s="257" t="s">
        <v>207</v>
      </c>
      <c r="Q797" s="146"/>
      <c r="R797" s="146"/>
      <c r="S797" s="78">
        <v>0</v>
      </c>
      <c r="T797" s="48">
        <v>0</v>
      </c>
      <c r="U797" s="23"/>
      <c r="V797" s="24"/>
      <c r="W797" s="62" t="s">
        <v>4859</v>
      </c>
    </row>
    <row r="798" spans="1:23" ht="23.45" customHeight="1">
      <c r="A798" s="35" t="s">
        <v>402</v>
      </c>
      <c r="B798" s="35" t="s">
        <v>11102</v>
      </c>
      <c r="C798" s="35" t="s">
        <v>176</v>
      </c>
      <c r="D798" s="35" t="s">
        <v>177</v>
      </c>
      <c r="E798" s="36" t="s">
        <v>9534</v>
      </c>
      <c r="F798" s="35" t="s">
        <v>7449</v>
      </c>
      <c r="G798" s="37" t="s">
        <v>9535</v>
      </c>
      <c r="H798" s="38">
        <v>13000</v>
      </c>
      <c r="I798" s="39">
        <v>15</v>
      </c>
      <c r="J798" s="40"/>
      <c r="K798" s="41"/>
      <c r="L798" s="76"/>
      <c r="M798" s="14"/>
      <c r="N798" s="15"/>
      <c r="O798" s="256">
        <v>0</v>
      </c>
      <c r="P798" s="257" t="s">
        <v>207</v>
      </c>
      <c r="Q798" s="146"/>
      <c r="R798" s="146"/>
      <c r="S798" s="78">
        <v>0</v>
      </c>
      <c r="T798" s="48">
        <v>0</v>
      </c>
      <c r="U798" s="23"/>
      <c r="V798" s="24"/>
      <c r="W798" s="62" t="s">
        <v>4859</v>
      </c>
    </row>
    <row r="799" spans="1:23" ht="23.45" customHeight="1">
      <c r="A799" s="35" t="s">
        <v>402</v>
      </c>
      <c r="B799" s="35" t="s">
        <v>11102</v>
      </c>
      <c r="C799" s="35" t="s">
        <v>176</v>
      </c>
      <c r="D799" s="35" t="s">
        <v>177</v>
      </c>
      <c r="E799" s="36" t="s">
        <v>7732</v>
      </c>
      <c r="F799" s="35" t="s">
        <v>7449</v>
      </c>
      <c r="G799" s="37" t="s">
        <v>7733</v>
      </c>
      <c r="H799" s="38">
        <v>13000</v>
      </c>
      <c r="I799" s="39">
        <v>6</v>
      </c>
      <c r="J799" s="40"/>
      <c r="K799" s="41"/>
      <c r="L799" s="76"/>
      <c r="M799" s="14"/>
      <c r="N799" s="15"/>
      <c r="O799" s="256">
        <v>0</v>
      </c>
      <c r="P799" s="257" t="s">
        <v>207</v>
      </c>
      <c r="Q799" s="146"/>
      <c r="R799" s="146"/>
      <c r="S799" s="78">
        <v>0</v>
      </c>
      <c r="T799" s="48">
        <v>0</v>
      </c>
      <c r="U799" s="23"/>
      <c r="V799" s="24"/>
      <c r="W799" s="62" t="s">
        <v>4859</v>
      </c>
    </row>
    <row r="800" spans="1:23" ht="23.45" customHeight="1">
      <c r="A800" s="35" t="s">
        <v>402</v>
      </c>
      <c r="B800" s="35" t="s">
        <v>11102</v>
      </c>
      <c r="C800" s="35" t="s">
        <v>176</v>
      </c>
      <c r="D800" s="35" t="s">
        <v>177</v>
      </c>
      <c r="E800" s="36" t="s">
        <v>12173</v>
      </c>
      <c r="F800" s="35" t="s">
        <v>7449</v>
      </c>
      <c r="G800" s="37" t="s">
        <v>12174</v>
      </c>
      <c r="H800" s="38">
        <v>13000</v>
      </c>
      <c r="I800" s="39">
        <v>3</v>
      </c>
      <c r="J800" s="40"/>
      <c r="K800" s="41"/>
      <c r="L800" s="76">
        <v>3</v>
      </c>
      <c r="M800" s="14"/>
      <c r="N800" s="15"/>
      <c r="O800" s="256">
        <v>3</v>
      </c>
      <c r="P800" s="257" t="s">
        <v>207</v>
      </c>
      <c r="Q800" s="146" t="s">
        <v>12249</v>
      </c>
      <c r="R800" s="146"/>
      <c r="S800" s="78">
        <v>3</v>
      </c>
      <c r="T800" s="48">
        <v>39000</v>
      </c>
      <c r="U800" s="23"/>
      <c r="V800" s="24"/>
      <c r="W800" s="62" t="s">
        <v>4859</v>
      </c>
    </row>
    <row r="801" spans="1:23" ht="23.45" customHeight="1">
      <c r="A801" s="35" t="s">
        <v>402</v>
      </c>
      <c r="B801" s="35" t="s">
        <v>11102</v>
      </c>
      <c r="C801" s="35" t="s">
        <v>176</v>
      </c>
      <c r="D801" s="35" t="s">
        <v>177</v>
      </c>
      <c r="E801" s="36" t="s">
        <v>7455</v>
      </c>
      <c r="F801" s="35" t="s">
        <v>7449</v>
      </c>
      <c r="G801" s="37" t="s">
        <v>7456</v>
      </c>
      <c r="H801" s="38">
        <v>13000</v>
      </c>
      <c r="I801" s="39">
        <v>7</v>
      </c>
      <c r="J801" s="40"/>
      <c r="K801" s="41"/>
      <c r="L801" s="76">
        <v>5</v>
      </c>
      <c r="M801" s="14"/>
      <c r="N801" s="15"/>
      <c r="O801" s="256">
        <v>5</v>
      </c>
      <c r="P801" s="257" t="s">
        <v>207</v>
      </c>
      <c r="Q801" s="146"/>
      <c r="R801" s="146"/>
      <c r="S801" s="78">
        <v>5</v>
      </c>
      <c r="T801" s="48">
        <v>65000</v>
      </c>
      <c r="U801" s="23"/>
      <c r="V801" s="24"/>
      <c r="W801" s="62" t="s">
        <v>4859</v>
      </c>
    </row>
    <row r="802" spans="1:23" ht="23.45" customHeight="1">
      <c r="A802" s="35" t="s">
        <v>402</v>
      </c>
      <c r="B802" s="35" t="s">
        <v>11102</v>
      </c>
      <c r="C802" s="35" t="s">
        <v>176</v>
      </c>
      <c r="D802" s="35" t="s">
        <v>177</v>
      </c>
      <c r="E802" s="36" t="s">
        <v>7453</v>
      </c>
      <c r="F802" s="35" t="s">
        <v>7449</v>
      </c>
      <c r="G802" s="37" t="s">
        <v>7454</v>
      </c>
      <c r="H802" s="38">
        <v>13000</v>
      </c>
      <c r="I802" s="39">
        <v>10</v>
      </c>
      <c r="J802" s="40"/>
      <c r="K802" s="41"/>
      <c r="L802" s="76"/>
      <c r="M802" s="14"/>
      <c r="N802" s="15"/>
      <c r="O802" s="256">
        <v>0</v>
      </c>
      <c r="P802" s="257" t="s">
        <v>207</v>
      </c>
      <c r="Q802" s="146"/>
      <c r="R802" s="146"/>
      <c r="S802" s="78">
        <v>0</v>
      </c>
      <c r="T802" s="48">
        <v>0</v>
      </c>
      <c r="U802" s="23"/>
      <c r="V802" s="24"/>
      <c r="W802" s="62" t="s">
        <v>4859</v>
      </c>
    </row>
    <row r="803" spans="1:23" ht="23.45" customHeight="1">
      <c r="A803" s="16" t="s">
        <v>5925</v>
      </c>
      <c r="B803" s="16" t="s">
        <v>11102</v>
      </c>
      <c r="C803" s="16" t="s">
        <v>176</v>
      </c>
      <c r="D803" s="16" t="s">
        <v>177</v>
      </c>
      <c r="E803" s="25" t="s">
        <v>5821</v>
      </c>
      <c r="F803" s="16" t="s">
        <v>404</v>
      </c>
      <c r="G803" s="26" t="s">
        <v>6489</v>
      </c>
      <c r="H803" s="27">
        <v>13000</v>
      </c>
      <c r="I803" s="28"/>
      <c r="J803" s="29"/>
      <c r="K803" s="12">
        <v>1</v>
      </c>
      <c r="L803" s="77"/>
      <c r="M803" s="10"/>
      <c r="N803" s="11"/>
      <c r="O803" s="256">
        <v>0</v>
      </c>
      <c r="P803" s="257" t="s">
        <v>207</v>
      </c>
      <c r="Q803" s="233" t="s">
        <v>36</v>
      </c>
      <c r="R803" s="147" t="s">
        <v>11757</v>
      </c>
      <c r="S803" s="78">
        <v>0</v>
      </c>
      <c r="T803" s="48">
        <v>0</v>
      </c>
      <c r="U803" s="23"/>
      <c r="V803" s="24"/>
      <c r="W803" s="62" t="s">
        <v>4859</v>
      </c>
    </row>
    <row r="804" spans="1:23" ht="23.45" customHeight="1">
      <c r="A804" s="30" t="s">
        <v>5925</v>
      </c>
      <c r="B804" s="69" t="s">
        <v>11102</v>
      </c>
      <c r="C804" s="30" t="s">
        <v>176</v>
      </c>
      <c r="D804" s="30" t="s">
        <v>177</v>
      </c>
      <c r="E804" s="31" t="s">
        <v>5089</v>
      </c>
      <c r="F804" s="30" t="s">
        <v>404</v>
      </c>
      <c r="G804" s="32" t="s">
        <v>5999</v>
      </c>
      <c r="H804" s="33">
        <v>13000</v>
      </c>
      <c r="I804" s="39"/>
      <c r="J804" s="40"/>
      <c r="K804" s="34">
        <v>1</v>
      </c>
      <c r="L804" s="76"/>
      <c r="M804" s="14"/>
      <c r="N804" s="15"/>
      <c r="O804" s="256">
        <v>0</v>
      </c>
      <c r="P804" s="257" t="s">
        <v>207</v>
      </c>
      <c r="Q804" s="146"/>
      <c r="R804" s="217" t="s">
        <v>12370</v>
      </c>
      <c r="S804" s="78">
        <v>0</v>
      </c>
      <c r="T804" s="49">
        <v>0</v>
      </c>
      <c r="U804" s="23"/>
      <c r="V804" s="24"/>
      <c r="W804" s="62" t="s">
        <v>4859</v>
      </c>
    </row>
    <row r="805" spans="1:23" ht="23.45" customHeight="1">
      <c r="A805" s="16"/>
      <c r="B805" s="16"/>
      <c r="C805" s="16"/>
      <c r="D805" s="16"/>
      <c r="E805" s="25"/>
      <c r="F805" s="16"/>
      <c r="G805" s="26"/>
      <c r="H805" s="27"/>
      <c r="I805" s="28"/>
      <c r="J805" s="29"/>
      <c r="K805" s="12"/>
      <c r="L805" s="77"/>
      <c r="M805" s="10"/>
      <c r="N805" s="11"/>
      <c r="O805" s="256">
        <v>0</v>
      </c>
      <c r="P805" s="257" t="s">
        <v>207</v>
      </c>
      <c r="Q805" s="233"/>
      <c r="R805" s="147"/>
      <c r="S805" s="78">
        <v>0</v>
      </c>
      <c r="T805" s="49">
        <v>0</v>
      </c>
      <c r="U805" s="23"/>
      <c r="V805" s="24"/>
      <c r="W805" s="62" t="s">
        <v>207</v>
      </c>
    </row>
    <row r="806" spans="1:23" ht="23.45" customHeight="1">
      <c r="A806" s="16" t="s">
        <v>11740</v>
      </c>
      <c r="B806" s="16" t="s">
        <v>10734</v>
      </c>
      <c r="C806" s="16" t="s">
        <v>496</v>
      </c>
      <c r="D806" s="16" t="s">
        <v>497</v>
      </c>
      <c r="E806" s="25" t="s">
        <v>11703</v>
      </c>
      <c r="F806" s="16" t="s">
        <v>11702</v>
      </c>
      <c r="G806" s="26" t="s">
        <v>5244</v>
      </c>
      <c r="H806" s="27">
        <v>18500</v>
      </c>
      <c r="I806" s="28"/>
      <c r="J806" s="29"/>
      <c r="K806" s="12">
        <v>3</v>
      </c>
      <c r="L806" s="77"/>
      <c r="M806" s="10"/>
      <c r="N806" s="11"/>
      <c r="O806" s="256">
        <v>0</v>
      </c>
      <c r="P806" s="257" t="s">
        <v>207</v>
      </c>
      <c r="Q806" s="233" t="s">
        <v>12248</v>
      </c>
      <c r="R806" s="147" t="s">
        <v>11756</v>
      </c>
      <c r="S806" s="78">
        <v>0</v>
      </c>
      <c r="T806" s="49">
        <v>0</v>
      </c>
      <c r="U806" s="23"/>
      <c r="V806" s="24"/>
      <c r="W806" s="62" t="s">
        <v>4930</v>
      </c>
    </row>
    <row r="807" spans="1:23" ht="23.45" customHeight="1">
      <c r="A807" s="16"/>
      <c r="B807" s="16"/>
      <c r="C807" s="16"/>
      <c r="D807" s="16"/>
      <c r="E807" s="25"/>
      <c r="F807" s="16"/>
      <c r="G807" s="26"/>
      <c r="H807" s="27"/>
      <c r="I807" s="28"/>
      <c r="J807" s="29"/>
      <c r="K807" s="12"/>
      <c r="L807" s="77"/>
      <c r="M807" s="10"/>
      <c r="N807" s="11"/>
      <c r="O807" s="256">
        <v>0</v>
      </c>
      <c r="P807" s="257" t="s">
        <v>207</v>
      </c>
      <c r="Q807" s="233"/>
      <c r="R807" s="147"/>
      <c r="S807" s="78">
        <v>0</v>
      </c>
      <c r="T807" s="49">
        <v>0</v>
      </c>
      <c r="U807" s="23"/>
      <c r="V807" s="24"/>
      <c r="W807" s="62" t="s">
        <v>207</v>
      </c>
    </row>
    <row r="808" spans="1:23" ht="23.45" customHeight="1">
      <c r="A808" s="35" t="s">
        <v>405</v>
      </c>
      <c r="B808" s="35" t="s">
        <v>10581</v>
      </c>
      <c r="C808" s="35" t="s">
        <v>407</v>
      </c>
      <c r="D808" s="35" t="s">
        <v>407</v>
      </c>
      <c r="E808" s="36" t="s">
        <v>7548</v>
      </c>
      <c r="F808" s="35" t="s">
        <v>7460</v>
      </c>
      <c r="G808" s="37" t="s">
        <v>6874</v>
      </c>
      <c r="H808" s="38">
        <v>13000</v>
      </c>
      <c r="I808" s="39">
        <v>6</v>
      </c>
      <c r="J808" s="40"/>
      <c r="K808" s="41"/>
      <c r="L808" s="76"/>
      <c r="M808" s="14"/>
      <c r="N808" s="15"/>
      <c r="O808" s="256">
        <v>0</v>
      </c>
      <c r="P808" s="257" t="s">
        <v>207</v>
      </c>
      <c r="Q808" s="146" t="s">
        <v>12268</v>
      </c>
      <c r="R808" s="146"/>
      <c r="S808" s="78">
        <v>0</v>
      </c>
      <c r="T808" s="48">
        <v>0</v>
      </c>
      <c r="U808" s="23"/>
      <c r="V808" s="24"/>
      <c r="W808" s="62" t="s">
        <v>409</v>
      </c>
    </row>
    <row r="809" spans="1:23" ht="23.45" customHeight="1">
      <c r="A809" s="35" t="s">
        <v>405</v>
      </c>
      <c r="B809" s="35" t="s">
        <v>10581</v>
      </c>
      <c r="C809" s="35" t="s">
        <v>407</v>
      </c>
      <c r="D809" s="35" t="s">
        <v>407</v>
      </c>
      <c r="E809" s="36" t="s">
        <v>7459</v>
      </c>
      <c r="F809" s="35" t="s">
        <v>7460</v>
      </c>
      <c r="G809" s="37" t="s">
        <v>7076</v>
      </c>
      <c r="H809" s="38">
        <v>13000</v>
      </c>
      <c r="I809" s="39">
        <v>2</v>
      </c>
      <c r="J809" s="40"/>
      <c r="K809" s="41"/>
      <c r="L809" s="76"/>
      <c r="M809" s="14"/>
      <c r="N809" s="15"/>
      <c r="O809" s="256">
        <v>0</v>
      </c>
      <c r="P809" s="257" t="s">
        <v>207</v>
      </c>
      <c r="Q809" s="146" t="s">
        <v>12268</v>
      </c>
      <c r="R809" s="146"/>
      <c r="S809" s="78">
        <v>0</v>
      </c>
      <c r="T809" s="48">
        <v>0</v>
      </c>
      <c r="U809" s="23"/>
      <c r="V809" s="24"/>
      <c r="W809" s="62" t="s">
        <v>409</v>
      </c>
    </row>
    <row r="810" spans="1:23" ht="23.45" customHeight="1">
      <c r="A810" s="35" t="s">
        <v>405</v>
      </c>
      <c r="B810" s="35" t="s">
        <v>10581</v>
      </c>
      <c r="C810" s="35" t="s">
        <v>407</v>
      </c>
      <c r="D810" s="35" t="s">
        <v>407</v>
      </c>
      <c r="E810" s="36" t="s">
        <v>9536</v>
      </c>
      <c r="F810" s="35" t="s">
        <v>7460</v>
      </c>
      <c r="G810" s="37" t="s">
        <v>7055</v>
      </c>
      <c r="H810" s="38">
        <v>13000</v>
      </c>
      <c r="I810" s="39">
        <v>23</v>
      </c>
      <c r="J810" s="40"/>
      <c r="K810" s="41"/>
      <c r="L810" s="76"/>
      <c r="M810" s="14"/>
      <c r="N810" s="15"/>
      <c r="O810" s="256">
        <v>0</v>
      </c>
      <c r="P810" s="257" t="s">
        <v>207</v>
      </c>
      <c r="Q810" s="146" t="s">
        <v>12268</v>
      </c>
      <c r="R810" s="146"/>
      <c r="S810" s="78">
        <v>0</v>
      </c>
      <c r="T810" s="48">
        <v>0</v>
      </c>
      <c r="U810" s="23"/>
      <c r="V810" s="24"/>
      <c r="W810" s="62" t="s">
        <v>409</v>
      </c>
    </row>
    <row r="811" spans="1:23" ht="23.45" customHeight="1">
      <c r="A811" s="35" t="s">
        <v>405</v>
      </c>
      <c r="B811" s="35" t="s">
        <v>10581</v>
      </c>
      <c r="C811" s="35" t="s">
        <v>407</v>
      </c>
      <c r="D811" s="35" t="s">
        <v>407</v>
      </c>
      <c r="E811" s="36" t="s">
        <v>7549</v>
      </c>
      <c r="F811" s="35" t="s">
        <v>7460</v>
      </c>
      <c r="G811" s="37" t="s">
        <v>7165</v>
      </c>
      <c r="H811" s="38">
        <v>13000</v>
      </c>
      <c r="I811" s="39">
        <v>1</v>
      </c>
      <c r="J811" s="40"/>
      <c r="K811" s="41"/>
      <c r="L811" s="76"/>
      <c r="M811" s="14"/>
      <c r="N811" s="15"/>
      <c r="O811" s="256">
        <v>0</v>
      </c>
      <c r="P811" s="257" t="s">
        <v>207</v>
      </c>
      <c r="Q811" s="146" t="s">
        <v>12268</v>
      </c>
      <c r="R811" s="146"/>
      <c r="S811" s="78">
        <v>0</v>
      </c>
      <c r="T811" s="48">
        <v>0</v>
      </c>
      <c r="U811" s="23"/>
      <c r="V811" s="24"/>
      <c r="W811" s="62" t="s">
        <v>409</v>
      </c>
    </row>
    <row r="812" spans="1:23" ht="23.45" customHeight="1">
      <c r="A812" s="35" t="s">
        <v>405</v>
      </c>
      <c r="B812" s="35" t="s">
        <v>10581</v>
      </c>
      <c r="C812" s="35" t="s">
        <v>407</v>
      </c>
      <c r="D812" s="35" t="s">
        <v>407</v>
      </c>
      <c r="E812" s="36" t="s">
        <v>7461</v>
      </c>
      <c r="F812" s="35" t="s">
        <v>7462</v>
      </c>
      <c r="G812" s="37" t="s">
        <v>6875</v>
      </c>
      <c r="H812" s="38">
        <v>7000</v>
      </c>
      <c r="I812" s="39">
        <v>2</v>
      </c>
      <c r="J812" s="40"/>
      <c r="K812" s="41"/>
      <c r="L812" s="76">
        <v>2</v>
      </c>
      <c r="M812" s="14"/>
      <c r="N812" s="15"/>
      <c r="O812" s="256">
        <v>2</v>
      </c>
      <c r="P812" s="257" t="s">
        <v>207</v>
      </c>
      <c r="Q812" s="146"/>
      <c r="R812" s="146"/>
      <c r="S812" s="78">
        <v>2</v>
      </c>
      <c r="T812" s="48">
        <v>14000</v>
      </c>
      <c r="U812" s="23"/>
      <c r="V812" s="24"/>
      <c r="W812" s="62" t="s">
        <v>409</v>
      </c>
    </row>
    <row r="813" spans="1:23" ht="23.45" customHeight="1">
      <c r="A813" s="270"/>
      <c r="B813" s="270"/>
      <c r="C813" s="270"/>
      <c r="D813" s="270"/>
      <c r="E813" s="271"/>
      <c r="F813" s="270"/>
      <c r="G813" s="272"/>
      <c r="H813" s="273"/>
      <c r="I813" s="274"/>
      <c r="J813" s="275"/>
      <c r="K813" s="276"/>
      <c r="L813" s="277"/>
      <c r="M813" s="278"/>
      <c r="N813" s="279"/>
      <c r="O813" s="256">
        <v>0</v>
      </c>
      <c r="P813" s="257" t="s">
        <v>207</v>
      </c>
      <c r="Q813" s="282"/>
      <c r="R813" s="283"/>
      <c r="S813" s="78">
        <v>0</v>
      </c>
      <c r="T813" s="49">
        <v>0</v>
      </c>
      <c r="U813" s="23"/>
      <c r="V813" s="24"/>
      <c r="W813" s="62" t="s">
        <v>207</v>
      </c>
    </row>
    <row r="814" spans="1:23" ht="23.45" customHeight="1">
      <c r="A814" s="35" t="s">
        <v>178</v>
      </c>
      <c r="B814" s="35" t="s">
        <v>10788</v>
      </c>
      <c r="C814" s="35" t="s">
        <v>179</v>
      </c>
      <c r="D814" s="35" t="s">
        <v>179</v>
      </c>
      <c r="E814" s="36" t="s">
        <v>9423</v>
      </c>
      <c r="F814" s="35" t="s">
        <v>7463</v>
      </c>
      <c r="G814" s="37" t="s">
        <v>6875</v>
      </c>
      <c r="H814" s="38">
        <v>6000</v>
      </c>
      <c r="I814" s="39">
        <v>1</v>
      </c>
      <c r="J814" s="40"/>
      <c r="K814" s="41"/>
      <c r="L814" s="76">
        <v>1</v>
      </c>
      <c r="M814" s="14"/>
      <c r="N814" s="15"/>
      <c r="O814" s="256">
        <v>1</v>
      </c>
      <c r="P814" s="257" t="s">
        <v>207</v>
      </c>
      <c r="Q814" s="146"/>
      <c r="R814" s="146"/>
      <c r="S814" s="78">
        <v>1</v>
      </c>
      <c r="T814" s="48">
        <v>6000</v>
      </c>
      <c r="U814" s="23"/>
      <c r="V814" s="24"/>
      <c r="W814" s="62" t="s">
        <v>4839</v>
      </c>
    </row>
    <row r="815" spans="1:23" ht="23.45" customHeight="1">
      <c r="A815" s="270"/>
      <c r="B815" s="270"/>
      <c r="C815" s="270"/>
      <c r="D815" s="270"/>
      <c r="E815" s="271"/>
      <c r="F815" s="270"/>
      <c r="G815" s="272"/>
      <c r="H815" s="273"/>
      <c r="I815" s="274"/>
      <c r="J815" s="275"/>
      <c r="K815" s="276"/>
      <c r="L815" s="277"/>
      <c r="M815" s="278"/>
      <c r="N815" s="279"/>
      <c r="O815" s="256">
        <v>0</v>
      </c>
      <c r="P815" s="257" t="s">
        <v>207</v>
      </c>
      <c r="Q815" s="282"/>
      <c r="R815" s="283"/>
      <c r="S815" s="78">
        <v>0</v>
      </c>
      <c r="T815" s="49">
        <v>0</v>
      </c>
      <c r="U815" s="23"/>
      <c r="V815" s="24"/>
      <c r="W815" s="62" t="s">
        <v>207</v>
      </c>
    </row>
    <row r="816" spans="1:23" ht="23.45" customHeight="1">
      <c r="A816" s="35" t="s">
        <v>1580</v>
      </c>
      <c r="B816" s="35" t="s">
        <v>10692</v>
      </c>
      <c r="C816" s="35" t="s">
        <v>1581</v>
      </c>
      <c r="D816" s="35" t="s">
        <v>1581</v>
      </c>
      <c r="E816" s="36" t="s">
        <v>10147</v>
      </c>
      <c r="F816" s="35" t="s">
        <v>7955</v>
      </c>
      <c r="G816" s="37" t="s">
        <v>7882</v>
      </c>
      <c r="H816" s="38">
        <v>24000</v>
      </c>
      <c r="I816" s="39">
        <v>1</v>
      </c>
      <c r="J816" s="40"/>
      <c r="K816" s="41"/>
      <c r="L816" s="76"/>
      <c r="M816" s="14"/>
      <c r="N816" s="15"/>
      <c r="O816" s="256">
        <v>0</v>
      </c>
      <c r="P816" s="257" t="s">
        <v>207</v>
      </c>
      <c r="Q816" s="146" t="s">
        <v>12248</v>
      </c>
      <c r="R816" s="146"/>
      <c r="S816" s="78">
        <v>0</v>
      </c>
      <c r="T816" s="49">
        <v>0</v>
      </c>
      <c r="U816" s="23"/>
      <c r="V816" s="24"/>
      <c r="W816" s="62" t="s">
        <v>996</v>
      </c>
    </row>
    <row r="817" spans="1:23" ht="23.45" customHeight="1">
      <c r="A817" s="35" t="s">
        <v>1580</v>
      </c>
      <c r="B817" s="35" t="s">
        <v>10692</v>
      </c>
      <c r="C817" s="35" t="s">
        <v>1581</v>
      </c>
      <c r="D817" s="35" t="s">
        <v>1581</v>
      </c>
      <c r="E817" s="36" t="s">
        <v>9751</v>
      </c>
      <c r="F817" s="35" t="s">
        <v>10495</v>
      </c>
      <c r="G817" s="37" t="s">
        <v>10497</v>
      </c>
      <c r="H817" s="38">
        <v>23000</v>
      </c>
      <c r="I817" s="39">
        <v>2</v>
      </c>
      <c r="J817" s="40"/>
      <c r="K817" s="41"/>
      <c r="L817" s="76"/>
      <c r="M817" s="14"/>
      <c r="N817" s="15"/>
      <c r="O817" s="256">
        <v>0</v>
      </c>
      <c r="P817" s="257" t="s">
        <v>207</v>
      </c>
      <c r="Q817" s="146" t="s">
        <v>12248</v>
      </c>
      <c r="R817" s="146"/>
      <c r="S817" s="78">
        <v>0</v>
      </c>
      <c r="T817" s="49">
        <v>0</v>
      </c>
      <c r="U817" s="23"/>
      <c r="V817" s="24"/>
      <c r="W817" s="62" t="s">
        <v>996</v>
      </c>
    </row>
    <row r="818" spans="1:23" ht="23.45" customHeight="1">
      <c r="A818" s="35" t="s">
        <v>1580</v>
      </c>
      <c r="B818" s="35" t="s">
        <v>10692</v>
      </c>
      <c r="C818" s="35" t="s">
        <v>1581</v>
      </c>
      <c r="D818" s="35" t="s">
        <v>1581</v>
      </c>
      <c r="E818" s="36" t="s">
        <v>12175</v>
      </c>
      <c r="F818" s="35" t="s">
        <v>8077</v>
      </c>
      <c r="G818" s="37" t="s">
        <v>12176</v>
      </c>
      <c r="H818" s="38">
        <v>23000</v>
      </c>
      <c r="I818" s="39">
        <v>1</v>
      </c>
      <c r="J818" s="40"/>
      <c r="K818" s="41"/>
      <c r="L818" s="76"/>
      <c r="M818" s="14"/>
      <c r="N818" s="15"/>
      <c r="O818" s="256">
        <v>0</v>
      </c>
      <c r="P818" s="257" t="s">
        <v>207</v>
      </c>
      <c r="Q818" s="146" t="s">
        <v>12248</v>
      </c>
      <c r="R818" s="146"/>
      <c r="S818" s="78">
        <v>0</v>
      </c>
      <c r="T818" s="49">
        <v>0</v>
      </c>
      <c r="U818" s="23"/>
      <c r="V818" s="24"/>
      <c r="W818" s="62" t="s">
        <v>996</v>
      </c>
    </row>
    <row r="819" spans="1:23" ht="23.45" customHeight="1">
      <c r="A819" s="35" t="s">
        <v>1580</v>
      </c>
      <c r="B819" s="35" t="s">
        <v>10692</v>
      </c>
      <c r="C819" s="35" t="s">
        <v>1581</v>
      </c>
      <c r="D819" s="35" t="s">
        <v>1581</v>
      </c>
      <c r="E819" s="36" t="s">
        <v>10503</v>
      </c>
      <c r="F819" s="35" t="s">
        <v>10501</v>
      </c>
      <c r="G819" s="37" t="s">
        <v>10504</v>
      </c>
      <c r="H819" s="38">
        <v>24000</v>
      </c>
      <c r="I819" s="39">
        <v>1</v>
      </c>
      <c r="J819" s="40"/>
      <c r="K819" s="41"/>
      <c r="L819" s="76"/>
      <c r="M819" s="14"/>
      <c r="N819" s="15"/>
      <c r="O819" s="256">
        <v>0</v>
      </c>
      <c r="P819" s="257" t="s">
        <v>207</v>
      </c>
      <c r="Q819" s="146" t="s">
        <v>12248</v>
      </c>
      <c r="R819" s="146"/>
      <c r="S819" s="78">
        <v>0</v>
      </c>
      <c r="T819" s="49">
        <v>0</v>
      </c>
      <c r="U819" s="23"/>
      <c r="V819" s="24"/>
      <c r="W819" s="62" t="s">
        <v>996</v>
      </c>
    </row>
    <row r="820" spans="1:23" ht="23.45" customHeight="1">
      <c r="A820" s="16" t="s">
        <v>6400</v>
      </c>
      <c r="B820" s="16" t="s">
        <v>10692</v>
      </c>
      <c r="C820" s="16" t="s">
        <v>1581</v>
      </c>
      <c r="D820" s="16" t="s">
        <v>1581</v>
      </c>
      <c r="E820" s="25" t="s">
        <v>7004</v>
      </c>
      <c r="F820" s="16" t="s">
        <v>4882</v>
      </c>
      <c r="G820" s="26" t="s">
        <v>5379</v>
      </c>
      <c r="H820" s="27">
        <v>24000</v>
      </c>
      <c r="I820" s="28"/>
      <c r="J820" s="29"/>
      <c r="K820" s="84">
        <v>1</v>
      </c>
      <c r="L820" s="77"/>
      <c r="M820" s="10"/>
      <c r="N820" s="11"/>
      <c r="O820" s="256">
        <v>0</v>
      </c>
      <c r="P820" s="257" t="s">
        <v>207</v>
      </c>
      <c r="Q820" s="167" t="s">
        <v>36</v>
      </c>
      <c r="R820" s="147" t="s">
        <v>10094</v>
      </c>
      <c r="S820" s="78">
        <v>0</v>
      </c>
      <c r="T820" s="49">
        <v>0</v>
      </c>
      <c r="U820" s="23"/>
      <c r="V820" s="24"/>
      <c r="W820" s="62" t="s">
        <v>996</v>
      </c>
    </row>
    <row r="821" spans="1:23" ht="23.45" customHeight="1">
      <c r="A821" s="16"/>
      <c r="B821" s="16"/>
      <c r="C821" s="16"/>
      <c r="D821" s="16"/>
      <c r="E821" s="25"/>
      <c r="F821" s="16"/>
      <c r="G821" s="26"/>
      <c r="H821" s="27"/>
      <c r="I821" s="28"/>
      <c r="J821" s="29"/>
      <c r="K821" s="125"/>
      <c r="L821" s="77"/>
      <c r="M821" s="10"/>
      <c r="N821" s="11"/>
      <c r="O821" s="256">
        <v>0</v>
      </c>
      <c r="P821" s="257" t="s">
        <v>207</v>
      </c>
      <c r="Q821" s="186"/>
      <c r="R821" s="147"/>
      <c r="S821" s="78">
        <v>0</v>
      </c>
      <c r="T821" s="49">
        <v>0</v>
      </c>
      <c r="U821" s="23"/>
      <c r="V821" s="24"/>
      <c r="W821" s="62" t="s">
        <v>207</v>
      </c>
    </row>
    <row r="822" spans="1:23" ht="23.45" customHeight="1">
      <c r="A822" s="35" t="s">
        <v>3488</v>
      </c>
      <c r="B822" s="35" t="s">
        <v>10989</v>
      </c>
      <c r="C822" s="35" t="s">
        <v>598</v>
      </c>
      <c r="D822" s="35" t="s">
        <v>598</v>
      </c>
      <c r="E822" s="36" t="s">
        <v>10505</v>
      </c>
      <c r="F822" s="35" t="s">
        <v>7469</v>
      </c>
      <c r="G822" s="37" t="s">
        <v>10506</v>
      </c>
      <c r="H822" s="38">
        <v>24000</v>
      </c>
      <c r="I822" s="39">
        <v>2</v>
      </c>
      <c r="J822" s="40"/>
      <c r="K822" s="41"/>
      <c r="L822" s="76"/>
      <c r="M822" s="14"/>
      <c r="N822" s="15"/>
      <c r="O822" s="256">
        <v>0</v>
      </c>
      <c r="P822" s="257" t="s">
        <v>207</v>
      </c>
      <c r="Q822" s="146" t="s">
        <v>12248</v>
      </c>
      <c r="R822" s="146"/>
      <c r="S822" s="78">
        <v>0</v>
      </c>
      <c r="T822" s="48">
        <v>0</v>
      </c>
      <c r="U822" s="23"/>
      <c r="V822" s="24"/>
      <c r="W822" s="62" t="s">
        <v>5018</v>
      </c>
    </row>
    <row r="823" spans="1:23" ht="23.45" customHeight="1">
      <c r="A823" s="35" t="s">
        <v>3488</v>
      </c>
      <c r="B823" s="35" t="s">
        <v>10989</v>
      </c>
      <c r="C823" s="35" t="s">
        <v>598</v>
      </c>
      <c r="D823" s="35" t="s">
        <v>598</v>
      </c>
      <c r="E823" s="36" t="s">
        <v>7468</v>
      </c>
      <c r="F823" s="35" t="s">
        <v>7469</v>
      </c>
      <c r="G823" s="37" t="s">
        <v>7466</v>
      </c>
      <c r="H823" s="38">
        <v>24000</v>
      </c>
      <c r="I823" s="39">
        <v>2</v>
      </c>
      <c r="J823" s="40"/>
      <c r="K823" s="41"/>
      <c r="L823" s="76"/>
      <c r="M823" s="14"/>
      <c r="N823" s="15"/>
      <c r="O823" s="256">
        <v>0</v>
      </c>
      <c r="P823" s="257" t="s">
        <v>207</v>
      </c>
      <c r="Q823" s="146" t="s">
        <v>12248</v>
      </c>
      <c r="R823" s="146"/>
      <c r="S823" s="78">
        <v>0</v>
      </c>
      <c r="T823" s="48">
        <v>0</v>
      </c>
      <c r="U823" s="23"/>
      <c r="V823" s="24"/>
      <c r="W823" s="62" t="s">
        <v>5018</v>
      </c>
    </row>
    <row r="824" spans="1:23" ht="23.45" customHeight="1">
      <c r="A824" s="35" t="s">
        <v>3488</v>
      </c>
      <c r="B824" s="35" t="s">
        <v>10989</v>
      </c>
      <c r="C824" s="35" t="s">
        <v>598</v>
      </c>
      <c r="D824" s="35" t="s">
        <v>598</v>
      </c>
      <c r="E824" s="36" t="s">
        <v>7470</v>
      </c>
      <c r="F824" s="35" t="s">
        <v>7469</v>
      </c>
      <c r="G824" s="37" t="s">
        <v>7471</v>
      </c>
      <c r="H824" s="38">
        <v>24000</v>
      </c>
      <c r="I824" s="39">
        <v>2</v>
      </c>
      <c r="J824" s="40"/>
      <c r="K824" s="41"/>
      <c r="L824" s="76">
        <v>1</v>
      </c>
      <c r="M824" s="14"/>
      <c r="N824" s="15"/>
      <c r="O824" s="256">
        <v>1</v>
      </c>
      <c r="P824" s="257" t="s">
        <v>207</v>
      </c>
      <c r="Q824" s="146" t="s">
        <v>12250</v>
      </c>
      <c r="R824" s="146"/>
      <c r="S824" s="78">
        <v>1</v>
      </c>
      <c r="T824" s="48">
        <v>24000</v>
      </c>
      <c r="U824" s="23"/>
      <c r="V824" s="24"/>
      <c r="W824" s="62" t="s">
        <v>5018</v>
      </c>
    </row>
    <row r="825" spans="1:23" ht="23.45" customHeight="1">
      <c r="A825" s="35"/>
      <c r="B825" s="35"/>
      <c r="C825" s="35"/>
      <c r="D825" s="35"/>
      <c r="E825" s="36"/>
      <c r="F825" s="35"/>
      <c r="G825" s="37"/>
      <c r="H825" s="38"/>
      <c r="I825" s="39"/>
      <c r="J825" s="40"/>
      <c r="K825" s="41"/>
      <c r="L825" s="76"/>
      <c r="M825" s="14"/>
      <c r="N825" s="15"/>
      <c r="O825" s="256">
        <v>0</v>
      </c>
      <c r="P825" s="257" t="s">
        <v>207</v>
      </c>
      <c r="Q825" s="146"/>
      <c r="R825" s="146"/>
      <c r="S825" s="78">
        <v>0</v>
      </c>
      <c r="T825" s="49">
        <v>0</v>
      </c>
      <c r="U825" s="23"/>
      <c r="V825" s="24"/>
      <c r="W825" s="62" t="s">
        <v>207</v>
      </c>
    </row>
    <row r="826" spans="1:23" ht="23.45" customHeight="1">
      <c r="A826" s="35" t="s">
        <v>412</v>
      </c>
      <c r="B826" s="35" t="s">
        <v>413</v>
      </c>
      <c r="C826" s="35" t="s">
        <v>414</v>
      </c>
      <c r="D826" s="35" t="s">
        <v>414</v>
      </c>
      <c r="E826" s="36" t="s">
        <v>12177</v>
      </c>
      <c r="F826" s="35" t="s">
        <v>9424</v>
      </c>
      <c r="G826" s="37" t="s">
        <v>12178</v>
      </c>
      <c r="H826" s="38">
        <v>24000</v>
      </c>
      <c r="I826" s="39">
        <v>1</v>
      </c>
      <c r="J826" s="40"/>
      <c r="K826" s="41"/>
      <c r="L826" s="76">
        <v>1</v>
      </c>
      <c r="M826" s="14"/>
      <c r="N826" s="15"/>
      <c r="O826" s="256">
        <v>1</v>
      </c>
      <c r="P826" s="257" t="s">
        <v>207</v>
      </c>
      <c r="Q826" s="146"/>
      <c r="R826" s="146"/>
      <c r="S826" s="78">
        <v>1</v>
      </c>
      <c r="T826" s="48">
        <v>24000</v>
      </c>
      <c r="U826" s="23"/>
      <c r="V826" s="24"/>
      <c r="W826" s="62" t="s">
        <v>4831</v>
      </c>
    </row>
    <row r="827" spans="1:23" ht="23.45" customHeight="1">
      <c r="A827" s="270"/>
      <c r="B827" s="270"/>
      <c r="C827" s="270"/>
      <c r="D827" s="270"/>
      <c r="E827" s="271"/>
      <c r="F827" s="270"/>
      <c r="G827" s="272"/>
      <c r="H827" s="273"/>
      <c r="I827" s="274"/>
      <c r="J827" s="275"/>
      <c r="K827" s="276"/>
      <c r="L827" s="277"/>
      <c r="M827" s="278"/>
      <c r="N827" s="279"/>
      <c r="O827" s="256">
        <v>0</v>
      </c>
      <c r="P827" s="257" t="s">
        <v>207</v>
      </c>
      <c r="Q827" s="282"/>
      <c r="R827" s="283"/>
      <c r="S827" s="78">
        <v>0</v>
      </c>
      <c r="T827" s="49">
        <v>0</v>
      </c>
      <c r="U827" s="23"/>
      <c r="V827" s="24"/>
      <c r="W827" s="62" t="s">
        <v>207</v>
      </c>
    </row>
    <row r="828" spans="1:23" ht="23.45" customHeight="1">
      <c r="A828" s="35" t="s">
        <v>741</v>
      </c>
      <c r="B828" s="35" t="s">
        <v>10569</v>
      </c>
      <c r="C828" s="35" t="s">
        <v>745</v>
      </c>
      <c r="D828" s="35" t="s">
        <v>745</v>
      </c>
      <c r="E828" s="36" t="s">
        <v>12179</v>
      </c>
      <c r="F828" s="35" t="s">
        <v>10001</v>
      </c>
      <c r="G828" s="37" t="s">
        <v>7130</v>
      </c>
      <c r="H828" s="38">
        <v>13000</v>
      </c>
      <c r="I828" s="39">
        <v>4</v>
      </c>
      <c r="J828" s="40"/>
      <c r="K828" s="41"/>
      <c r="L828" s="76">
        <v>1</v>
      </c>
      <c r="M828" s="14"/>
      <c r="N828" s="15"/>
      <c r="O828" s="256">
        <v>1</v>
      </c>
      <c r="P828" s="257" t="s">
        <v>207</v>
      </c>
      <c r="Q828" s="146" t="s">
        <v>12250</v>
      </c>
      <c r="R828" s="146"/>
      <c r="S828" s="78">
        <v>1</v>
      </c>
      <c r="T828" s="48">
        <v>13000</v>
      </c>
      <c r="U828" s="23"/>
      <c r="V828" s="24"/>
      <c r="W828" s="62" t="s">
        <v>742</v>
      </c>
    </row>
    <row r="829" spans="1:23" ht="23.45" customHeight="1">
      <c r="A829" s="35" t="s">
        <v>741</v>
      </c>
      <c r="B829" s="35" t="s">
        <v>10569</v>
      </c>
      <c r="C829" s="35" t="s">
        <v>745</v>
      </c>
      <c r="D829" s="35" t="s">
        <v>745</v>
      </c>
      <c r="E829" s="36" t="s">
        <v>12180</v>
      </c>
      <c r="F829" s="35" t="s">
        <v>10001</v>
      </c>
      <c r="G829" s="37" t="s">
        <v>9684</v>
      </c>
      <c r="H829" s="38">
        <v>13000</v>
      </c>
      <c r="I829" s="39">
        <v>4</v>
      </c>
      <c r="J829" s="40"/>
      <c r="K829" s="41"/>
      <c r="L829" s="76">
        <v>4</v>
      </c>
      <c r="M829" s="14"/>
      <c r="N829" s="15"/>
      <c r="O829" s="256">
        <v>4</v>
      </c>
      <c r="P829" s="257" t="s">
        <v>207</v>
      </c>
      <c r="Q829" s="146"/>
      <c r="R829" s="146"/>
      <c r="S829" s="78">
        <v>4</v>
      </c>
      <c r="T829" s="48">
        <v>52000</v>
      </c>
      <c r="U829" s="23"/>
      <c r="V829" s="24"/>
      <c r="W829" s="62" t="s">
        <v>742</v>
      </c>
    </row>
    <row r="830" spans="1:23" ht="23.45" customHeight="1">
      <c r="A830" s="35" t="s">
        <v>741</v>
      </c>
      <c r="B830" s="35" t="s">
        <v>10569</v>
      </c>
      <c r="C830" s="35" t="s">
        <v>745</v>
      </c>
      <c r="D830" s="35" t="s">
        <v>745</v>
      </c>
      <c r="E830" s="36" t="s">
        <v>12181</v>
      </c>
      <c r="F830" s="35" t="s">
        <v>10001</v>
      </c>
      <c r="G830" s="37" t="s">
        <v>7079</v>
      </c>
      <c r="H830" s="38">
        <v>13000</v>
      </c>
      <c r="I830" s="39">
        <v>3</v>
      </c>
      <c r="J830" s="40"/>
      <c r="K830" s="41"/>
      <c r="L830" s="76">
        <v>3</v>
      </c>
      <c r="M830" s="14"/>
      <c r="N830" s="15"/>
      <c r="O830" s="256">
        <v>3</v>
      </c>
      <c r="P830" s="257" t="s">
        <v>207</v>
      </c>
      <c r="Q830" s="146"/>
      <c r="R830" s="146"/>
      <c r="S830" s="78">
        <v>3</v>
      </c>
      <c r="T830" s="48">
        <v>39000</v>
      </c>
      <c r="U830" s="23"/>
      <c r="V830" s="24"/>
      <c r="W830" s="62" t="s">
        <v>742</v>
      </c>
    </row>
    <row r="831" spans="1:23" ht="23.45" customHeight="1">
      <c r="A831" s="35" t="s">
        <v>741</v>
      </c>
      <c r="B831" s="35" t="s">
        <v>10569</v>
      </c>
      <c r="C831" s="35" t="s">
        <v>745</v>
      </c>
      <c r="D831" s="35" t="s">
        <v>745</v>
      </c>
      <c r="E831" s="36" t="s">
        <v>10149</v>
      </c>
      <c r="F831" s="35" t="s">
        <v>9845</v>
      </c>
      <c r="G831" s="37" t="s">
        <v>5959</v>
      </c>
      <c r="H831" s="38">
        <v>12000</v>
      </c>
      <c r="I831" s="39">
        <v>3</v>
      </c>
      <c r="J831" s="40"/>
      <c r="K831" s="41"/>
      <c r="L831" s="76"/>
      <c r="M831" s="14"/>
      <c r="N831" s="15"/>
      <c r="O831" s="256">
        <v>0</v>
      </c>
      <c r="P831" s="257" t="s">
        <v>207</v>
      </c>
      <c r="Q831" s="146" t="s">
        <v>12248</v>
      </c>
      <c r="R831" s="146"/>
      <c r="S831" s="78">
        <v>0</v>
      </c>
      <c r="T831" s="48">
        <v>0</v>
      </c>
      <c r="U831" s="23"/>
      <c r="V831" s="24"/>
      <c r="W831" s="62" t="s">
        <v>742</v>
      </c>
    </row>
    <row r="832" spans="1:23" ht="23.45" customHeight="1">
      <c r="A832" s="35" t="s">
        <v>741</v>
      </c>
      <c r="B832" s="35" t="s">
        <v>10569</v>
      </c>
      <c r="C832" s="35" t="s">
        <v>745</v>
      </c>
      <c r="D832" s="35" t="s">
        <v>745</v>
      </c>
      <c r="E832" s="36" t="s">
        <v>12318</v>
      </c>
      <c r="F832" s="35" t="s">
        <v>9845</v>
      </c>
      <c r="G832" s="37" t="s">
        <v>7064</v>
      </c>
      <c r="H832" s="38">
        <v>12000</v>
      </c>
      <c r="I832" s="39">
        <v>10</v>
      </c>
      <c r="J832" s="40"/>
      <c r="K832" s="41"/>
      <c r="L832" s="76"/>
      <c r="M832" s="14"/>
      <c r="N832" s="15"/>
      <c r="O832" s="256">
        <v>0</v>
      </c>
      <c r="P832" s="257"/>
      <c r="Q832" s="146"/>
      <c r="R832" s="219" t="s">
        <v>12317</v>
      </c>
      <c r="S832" s="78">
        <v>0</v>
      </c>
      <c r="T832" s="48">
        <v>0</v>
      </c>
      <c r="U832" s="23"/>
      <c r="V832" s="24"/>
      <c r="W832" s="62" t="s">
        <v>742</v>
      </c>
    </row>
    <row r="833" spans="1:23" ht="23.45" customHeight="1">
      <c r="A833" s="35" t="s">
        <v>741</v>
      </c>
      <c r="B833" s="35" t="s">
        <v>10569</v>
      </c>
      <c r="C833" s="35" t="s">
        <v>745</v>
      </c>
      <c r="D833" s="35" t="s">
        <v>745</v>
      </c>
      <c r="E833" s="36" t="s">
        <v>10335</v>
      </c>
      <c r="F833" s="229" t="s">
        <v>9845</v>
      </c>
      <c r="G833" s="230" t="s">
        <v>7064</v>
      </c>
      <c r="H833" s="38">
        <v>12000</v>
      </c>
      <c r="I833" s="39">
        <v>6</v>
      </c>
      <c r="J833" s="40"/>
      <c r="K833" s="41"/>
      <c r="L833" s="76"/>
      <c r="M833" s="14"/>
      <c r="N833" s="15"/>
      <c r="O833" s="256">
        <v>0</v>
      </c>
      <c r="P833" s="257" t="s">
        <v>207</v>
      </c>
      <c r="Q833" s="228" t="s">
        <v>12292</v>
      </c>
      <c r="R833" s="146"/>
      <c r="S833" s="78">
        <v>0</v>
      </c>
      <c r="T833" s="48">
        <v>0</v>
      </c>
      <c r="U833" s="23"/>
      <c r="V833" s="24"/>
      <c r="W833" s="62" t="s">
        <v>742</v>
      </c>
    </row>
    <row r="834" spans="1:23" ht="23.45" customHeight="1">
      <c r="A834" s="35"/>
      <c r="B834" s="35"/>
      <c r="C834" s="35"/>
      <c r="D834" s="35"/>
      <c r="E834" s="36"/>
      <c r="F834" s="35"/>
      <c r="G834" s="37"/>
      <c r="H834" s="38"/>
      <c r="I834" s="39"/>
      <c r="J834" s="40"/>
      <c r="K834" s="41"/>
      <c r="L834" s="76"/>
      <c r="M834" s="14"/>
      <c r="N834" s="15"/>
      <c r="O834" s="256">
        <v>0</v>
      </c>
      <c r="P834" s="257" t="s">
        <v>207</v>
      </c>
      <c r="Q834" s="146"/>
      <c r="R834" s="146"/>
      <c r="S834" s="78"/>
      <c r="T834" s="49"/>
      <c r="U834" s="23"/>
      <c r="V834" s="24"/>
      <c r="W834" s="62"/>
    </row>
    <row r="835" spans="1:23" ht="23.45" customHeight="1">
      <c r="A835" s="35" t="s">
        <v>549</v>
      </c>
      <c r="B835" s="35" t="s">
        <v>11072</v>
      </c>
      <c r="C835" s="35" t="s">
        <v>551</v>
      </c>
      <c r="D835" s="35" t="s">
        <v>552</v>
      </c>
      <c r="E835" s="36" t="s">
        <v>7883</v>
      </c>
      <c r="F835" s="35" t="s">
        <v>7474</v>
      </c>
      <c r="G835" s="37" t="s">
        <v>7121</v>
      </c>
      <c r="H835" s="38">
        <v>10500</v>
      </c>
      <c r="I835" s="39"/>
      <c r="J835" s="40">
        <v>15</v>
      </c>
      <c r="K835" s="41"/>
      <c r="L835" s="76"/>
      <c r="M835" s="14"/>
      <c r="N835" s="15"/>
      <c r="O835" s="256">
        <v>0</v>
      </c>
      <c r="P835" s="257" t="s">
        <v>207</v>
      </c>
      <c r="Q835" s="146"/>
      <c r="R835" s="146" t="s">
        <v>5193</v>
      </c>
      <c r="S835" s="78">
        <v>0</v>
      </c>
      <c r="T835" s="49">
        <v>0</v>
      </c>
      <c r="U835" s="23">
        <v>52500</v>
      </c>
      <c r="V835" s="24">
        <v>45867</v>
      </c>
      <c r="W835" s="62" t="s">
        <v>553</v>
      </c>
    </row>
    <row r="836" spans="1:23" ht="23.45" customHeight="1">
      <c r="A836" s="35" t="s">
        <v>549</v>
      </c>
      <c r="B836" s="35" t="s">
        <v>11072</v>
      </c>
      <c r="C836" s="35" t="s">
        <v>551</v>
      </c>
      <c r="D836" s="35" t="s">
        <v>552</v>
      </c>
      <c r="E836" s="36" t="s">
        <v>7883</v>
      </c>
      <c r="F836" s="35" t="s">
        <v>7474</v>
      </c>
      <c r="G836" s="37" t="s">
        <v>7121</v>
      </c>
      <c r="H836" s="38">
        <v>10500</v>
      </c>
      <c r="I836" s="39"/>
      <c r="J836" s="40">
        <v>2</v>
      </c>
      <c r="K836" s="41"/>
      <c r="L836" s="76"/>
      <c r="M836" s="14"/>
      <c r="N836" s="15"/>
      <c r="O836" s="256">
        <v>0</v>
      </c>
      <c r="P836" s="257" t="s">
        <v>207</v>
      </c>
      <c r="Q836" s="146"/>
      <c r="R836" s="146" t="s">
        <v>151</v>
      </c>
      <c r="S836" s="78">
        <v>0</v>
      </c>
      <c r="T836" s="49">
        <v>0</v>
      </c>
      <c r="U836" s="23">
        <v>52500</v>
      </c>
      <c r="V836" s="24">
        <v>45863</v>
      </c>
      <c r="W836" s="62" t="s">
        <v>553</v>
      </c>
    </row>
    <row r="837" spans="1:23" ht="23.45" customHeight="1">
      <c r="A837" s="35" t="s">
        <v>549</v>
      </c>
      <c r="B837" s="35" t="s">
        <v>11072</v>
      </c>
      <c r="C837" s="35" t="s">
        <v>551</v>
      </c>
      <c r="D837" s="35" t="s">
        <v>552</v>
      </c>
      <c r="E837" s="36" t="s">
        <v>7883</v>
      </c>
      <c r="F837" s="35" t="s">
        <v>7474</v>
      </c>
      <c r="G837" s="37" t="s">
        <v>7121</v>
      </c>
      <c r="H837" s="38">
        <v>10500</v>
      </c>
      <c r="I837" s="39"/>
      <c r="J837" s="40">
        <v>5</v>
      </c>
      <c r="K837" s="41"/>
      <c r="L837" s="76"/>
      <c r="M837" s="14"/>
      <c r="N837" s="15"/>
      <c r="O837" s="256">
        <v>0</v>
      </c>
      <c r="P837" s="257" t="s">
        <v>207</v>
      </c>
      <c r="Q837" s="146"/>
      <c r="R837" s="146" t="s">
        <v>143</v>
      </c>
      <c r="S837" s="78">
        <v>0</v>
      </c>
      <c r="T837" s="49">
        <v>0</v>
      </c>
      <c r="U837" s="23">
        <v>157500</v>
      </c>
      <c r="V837" s="24">
        <v>45861</v>
      </c>
      <c r="W837" s="62" t="s">
        <v>553</v>
      </c>
    </row>
    <row r="838" spans="1:23" ht="23.45" customHeight="1">
      <c r="A838" s="35" t="s">
        <v>549</v>
      </c>
      <c r="B838" s="35" t="s">
        <v>11072</v>
      </c>
      <c r="C838" s="35" t="s">
        <v>551</v>
      </c>
      <c r="D838" s="35" t="s">
        <v>552</v>
      </c>
      <c r="E838" s="36" t="s">
        <v>7883</v>
      </c>
      <c r="F838" s="35" t="s">
        <v>7474</v>
      </c>
      <c r="G838" s="37" t="s">
        <v>7121</v>
      </c>
      <c r="H838" s="38">
        <v>10500</v>
      </c>
      <c r="I838" s="39"/>
      <c r="J838" s="40">
        <v>5</v>
      </c>
      <c r="K838" s="41"/>
      <c r="L838" s="76"/>
      <c r="M838" s="14"/>
      <c r="N838" s="15"/>
      <c r="O838" s="256">
        <v>0</v>
      </c>
      <c r="P838" s="257" t="s">
        <v>207</v>
      </c>
      <c r="Q838" s="146"/>
      <c r="R838" s="146" t="s">
        <v>143</v>
      </c>
      <c r="S838" s="78">
        <v>0</v>
      </c>
      <c r="T838" s="49">
        <v>0</v>
      </c>
      <c r="U838" s="23">
        <v>210000</v>
      </c>
      <c r="V838" s="24">
        <v>45859</v>
      </c>
      <c r="W838" s="62" t="s">
        <v>553</v>
      </c>
    </row>
    <row r="839" spans="1:23" ht="23.45" customHeight="1">
      <c r="A839" s="35" t="s">
        <v>549</v>
      </c>
      <c r="B839" s="35" t="s">
        <v>11072</v>
      </c>
      <c r="C839" s="35" t="s">
        <v>551</v>
      </c>
      <c r="D839" s="35" t="s">
        <v>552</v>
      </c>
      <c r="E839" s="36" t="s">
        <v>7883</v>
      </c>
      <c r="F839" s="35" t="s">
        <v>7474</v>
      </c>
      <c r="G839" s="37" t="s">
        <v>7121</v>
      </c>
      <c r="H839" s="38">
        <v>10500</v>
      </c>
      <c r="I839" s="39"/>
      <c r="J839" s="40">
        <v>20</v>
      </c>
      <c r="K839" s="41"/>
      <c r="L839" s="76"/>
      <c r="M839" s="14"/>
      <c r="N839" s="15"/>
      <c r="O839" s="256">
        <v>0</v>
      </c>
      <c r="P839" s="257" t="s">
        <v>207</v>
      </c>
      <c r="Q839" s="146" t="s">
        <v>12268</v>
      </c>
      <c r="R839" s="146" t="s">
        <v>97</v>
      </c>
      <c r="S839" s="78">
        <v>0</v>
      </c>
      <c r="T839" s="49">
        <v>0</v>
      </c>
      <c r="U839" s="23">
        <v>52500</v>
      </c>
      <c r="V839" s="24">
        <v>45855</v>
      </c>
      <c r="W839" s="62" t="s">
        <v>553</v>
      </c>
    </row>
    <row r="840" spans="1:23" ht="23.45" customHeight="1">
      <c r="A840" s="35" t="s">
        <v>549</v>
      </c>
      <c r="B840" s="35" t="s">
        <v>11072</v>
      </c>
      <c r="C840" s="35" t="s">
        <v>551</v>
      </c>
      <c r="D840" s="35" t="s">
        <v>552</v>
      </c>
      <c r="E840" s="36" t="s">
        <v>7883</v>
      </c>
      <c r="F840" s="35" t="s">
        <v>7474</v>
      </c>
      <c r="G840" s="37" t="s">
        <v>7121</v>
      </c>
      <c r="H840" s="38">
        <v>10500</v>
      </c>
      <c r="I840" s="39">
        <v>23</v>
      </c>
      <c r="J840" s="40"/>
      <c r="K840" s="41"/>
      <c r="L840" s="76"/>
      <c r="M840" s="14"/>
      <c r="N840" s="15"/>
      <c r="O840" s="256">
        <v>0</v>
      </c>
      <c r="P840" s="257" t="s">
        <v>207</v>
      </c>
      <c r="Q840" s="146" t="s">
        <v>12268</v>
      </c>
      <c r="R840" s="146" t="s">
        <v>12242</v>
      </c>
      <c r="S840" s="78">
        <v>0</v>
      </c>
      <c r="T840" s="49">
        <v>0</v>
      </c>
      <c r="U840" s="23"/>
      <c r="V840" s="24"/>
      <c r="W840" s="62" t="s">
        <v>553</v>
      </c>
    </row>
    <row r="841" spans="1:23" ht="23.45" customHeight="1">
      <c r="A841" s="35" t="s">
        <v>549</v>
      </c>
      <c r="B841" s="35" t="s">
        <v>11072</v>
      </c>
      <c r="C841" s="35" t="s">
        <v>551</v>
      </c>
      <c r="D841" s="35" t="s">
        <v>552</v>
      </c>
      <c r="E841" s="36" t="s">
        <v>7475</v>
      </c>
      <c r="F841" s="35" t="s">
        <v>7474</v>
      </c>
      <c r="G841" s="37" t="s">
        <v>7476</v>
      </c>
      <c r="H841" s="38">
        <v>10500</v>
      </c>
      <c r="I841" s="39"/>
      <c r="J841" s="40">
        <v>5</v>
      </c>
      <c r="K841" s="41"/>
      <c r="L841" s="76"/>
      <c r="M841" s="14"/>
      <c r="N841" s="15"/>
      <c r="O841" s="256">
        <v>0</v>
      </c>
      <c r="P841" s="257" t="s">
        <v>207</v>
      </c>
      <c r="Q841" s="146" t="s">
        <v>12268</v>
      </c>
      <c r="R841" s="146" t="s">
        <v>143</v>
      </c>
      <c r="S841" s="78">
        <v>0</v>
      </c>
      <c r="T841" s="49">
        <v>0</v>
      </c>
      <c r="U841" s="23">
        <v>157500</v>
      </c>
      <c r="V841" s="24">
        <v>45854</v>
      </c>
      <c r="W841" s="62" t="s">
        <v>553</v>
      </c>
    </row>
    <row r="842" spans="1:23" ht="23.45" customHeight="1">
      <c r="A842" s="35" t="s">
        <v>549</v>
      </c>
      <c r="B842" s="35" t="s">
        <v>11072</v>
      </c>
      <c r="C842" s="35" t="s">
        <v>551</v>
      </c>
      <c r="D842" s="35" t="s">
        <v>552</v>
      </c>
      <c r="E842" s="36" t="s">
        <v>7475</v>
      </c>
      <c r="F842" s="35" t="s">
        <v>7474</v>
      </c>
      <c r="G842" s="37" t="s">
        <v>7476</v>
      </c>
      <c r="H842" s="38">
        <v>10500</v>
      </c>
      <c r="I842" s="39"/>
      <c r="J842" s="40">
        <v>5</v>
      </c>
      <c r="K842" s="41"/>
      <c r="L842" s="76"/>
      <c r="M842" s="14"/>
      <c r="N842" s="15"/>
      <c r="O842" s="256">
        <v>0</v>
      </c>
      <c r="P842" s="257" t="s">
        <v>207</v>
      </c>
      <c r="Q842" s="146"/>
      <c r="R842" s="146" t="s">
        <v>143</v>
      </c>
      <c r="S842" s="78">
        <v>0</v>
      </c>
      <c r="T842" s="49">
        <v>0</v>
      </c>
      <c r="U842" s="23"/>
      <c r="V842" s="24"/>
      <c r="W842" s="62" t="s">
        <v>553</v>
      </c>
    </row>
    <row r="843" spans="1:23" ht="23.45" customHeight="1">
      <c r="A843" s="35" t="s">
        <v>549</v>
      </c>
      <c r="B843" s="35" t="s">
        <v>11072</v>
      </c>
      <c r="C843" s="35" t="s">
        <v>551</v>
      </c>
      <c r="D843" s="35" t="s">
        <v>552</v>
      </c>
      <c r="E843" s="36" t="s">
        <v>7475</v>
      </c>
      <c r="F843" s="35" t="s">
        <v>7474</v>
      </c>
      <c r="G843" s="37" t="s">
        <v>7476</v>
      </c>
      <c r="H843" s="38">
        <v>10500</v>
      </c>
      <c r="I843" s="39"/>
      <c r="J843" s="40">
        <v>15</v>
      </c>
      <c r="K843" s="41"/>
      <c r="L843" s="76"/>
      <c r="M843" s="14"/>
      <c r="N843" s="15"/>
      <c r="O843" s="256">
        <v>0</v>
      </c>
      <c r="P843" s="257" t="s">
        <v>207</v>
      </c>
      <c r="Q843" s="146"/>
      <c r="R843" s="146" t="s">
        <v>5193</v>
      </c>
      <c r="S843" s="78">
        <v>0</v>
      </c>
      <c r="T843" s="49">
        <v>0</v>
      </c>
      <c r="U843" s="23"/>
      <c r="V843" s="24"/>
      <c r="W843" s="62" t="s">
        <v>553</v>
      </c>
    </row>
    <row r="844" spans="1:23" ht="23.45" customHeight="1">
      <c r="A844" s="35"/>
      <c r="B844" s="35"/>
      <c r="C844" s="35"/>
      <c r="D844" s="35"/>
      <c r="E844" s="36"/>
      <c r="F844" s="35"/>
      <c r="G844" s="37"/>
      <c r="H844" s="38"/>
      <c r="I844" s="39"/>
      <c r="J844" s="40"/>
      <c r="K844" s="41"/>
      <c r="L844" s="76"/>
      <c r="M844" s="14"/>
      <c r="N844" s="15"/>
      <c r="O844" s="256">
        <v>0</v>
      </c>
      <c r="P844" s="257" t="s">
        <v>207</v>
      </c>
      <c r="Q844" s="146"/>
      <c r="R844" s="146"/>
      <c r="S844" s="78">
        <v>0</v>
      </c>
      <c r="T844" s="49">
        <v>0</v>
      </c>
      <c r="U844" s="23"/>
      <c r="V844" s="24"/>
      <c r="W844" s="62" t="s">
        <v>207</v>
      </c>
    </row>
    <row r="845" spans="1:23" ht="23.45" customHeight="1">
      <c r="A845" s="35" t="s">
        <v>9588</v>
      </c>
      <c r="B845" s="35" t="s">
        <v>11017</v>
      </c>
      <c r="C845" s="35" t="s">
        <v>9665</v>
      </c>
      <c r="D845" s="35" t="s">
        <v>9665</v>
      </c>
      <c r="E845" s="36" t="s">
        <v>9615</v>
      </c>
      <c r="F845" s="35" t="s">
        <v>9616</v>
      </c>
      <c r="G845" s="37" t="s">
        <v>7067</v>
      </c>
      <c r="H845" s="38">
        <v>14000</v>
      </c>
      <c r="I845" s="39">
        <v>1</v>
      </c>
      <c r="J845" s="40"/>
      <c r="K845" s="41"/>
      <c r="L845" s="76">
        <v>1</v>
      </c>
      <c r="M845" s="14"/>
      <c r="N845" s="15"/>
      <c r="O845" s="256">
        <v>1</v>
      </c>
      <c r="P845" s="257" t="s">
        <v>207</v>
      </c>
      <c r="Q845" s="146"/>
      <c r="R845" s="146"/>
      <c r="S845" s="78">
        <v>1</v>
      </c>
      <c r="T845" s="48">
        <v>14000</v>
      </c>
      <c r="U845" s="23"/>
      <c r="V845" s="24"/>
      <c r="W845" s="62" t="s">
        <v>9667</v>
      </c>
    </row>
    <row r="846" spans="1:23" ht="23.45" customHeight="1">
      <c r="A846" s="270"/>
      <c r="B846" s="270"/>
      <c r="C846" s="270"/>
      <c r="D846" s="270"/>
      <c r="E846" s="271"/>
      <c r="F846" s="270"/>
      <c r="G846" s="272"/>
      <c r="H846" s="273"/>
      <c r="I846" s="274"/>
      <c r="J846" s="275"/>
      <c r="K846" s="276"/>
      <c r="L846" s="277"/>
      <c r="M846" s="278"/>
      <c r="N846" s="279"/>
      <c r="O846" s="256">
        <v>0</v>
      </c>
      <c r="P846" s="257" t="s">
        <v>207</v>
      </c>
      <c r="Q846" s="282"/>
      <c r="R846" s="283"/>
      <c r="S846" s="78">
        <v>0</v>
      </c>
      <c r="T846" s="49">
        <v>0</v>
      </c>
      <c r="U846" s="23"/>
      <c r="V846" s="24"/>
      <c r="W846" s="62" t="s">
        <v>207</v>
      </c>
    </row>
    <row r="847" spans="1:23" ht="23.45" customHeight="1">
      <c r="A847" s="35" t="s">
        <v>424</v>
      </c>
      <c r="B847" s="35" t="s">
        <v>10951</v>
      </c>
      <c r="C847" s="35" t="s">
        <v>426</v>
      </c>
      <c r="D847" s="35" t="s">
        <v>426</v>
      </c>
      <c r="E847" s="36" t="s">
        <v>12182</v>
      </c>
      <c r="F847" s="35" t="s">
        <v>7884</v>
      </c>
      <c r="G847" s="37" t="s">
        <v>6875</v>
      </c>
      <c r="H847" s="38">
        <v>9000</v>
      </c>
      <c r="I847" s="39">
        <v>1</v>
      </c>
      <c r="J847" s="40"/>
      <c r="K847" s="41"/>
      <c r="L847" s="76">
        <v>1</v>
      </c>
      <c r="M847" s="14"/>
      <c r="N847" s="15"/>
      <c r="O847" s="256">
        <v>1</v>
      </c>
      <c r="P847" s="257" t="s">
        <v>207</v>
      </c>
      <c r="Q847" s="146"/>
      <c r="R847" s="146"/>
      <c r="S847" s="78">
        <v>1</v>
      </c>
      <c r="T847" s="48">
        <v>9000</v>
      </c>
      <c r="U847" s="23"/>
      <c r="V847" s="24"/>
      <c r="W847" s="62" t="s">
        <v>4916</v>
      </c>
    </row>
    <row r="848" spans="1:23" ht="23.45" customHeight="1">
      <c r="A848" s="35"/>
      <c r="B848" s="35"/>
      <c r="C848" s="35"/>
      <c r="D848" s="35"/>
      <c r="E848" s="36"/>
      <c r="F848" s="35"/>
      <c r="G848" s="37"/>
      <c r="H848" s="38"/>
      <c r="I848" s="39"/>
      <c r="J848" s="40"/>
      <c r="K848" s="41"/>
      <c r="L848" s="76"/>
      <c r="M848" s="14"/>
      <c r="N848" s="15"/>
      <c r="O848" s="256">
        <v>0</v>
      </c>
      <c r="P848" s="257" t="s">
        <v>207</v>
      </c>
      <c r="Q848" s="146"/>
      <c r="R848" s="146"/>
      <c r="S848" s="78">
        <v>0</v>
      </c>
      <c r="T848" s="49">
        <v>0</v>
      </c>
      <c r="U848" s="23"/>
      <c r="V848" s="24"/>
      <c r="W848" s="62" t="s">
        <v>207</v>
      </c>
    </row>
    <row r="849" spans="1:23" ht="23.45" customHeight="1">
      <c r="A849" s="35" t="s">
        <v>554</v>
      </c>
      <c r="B849" s="35" t="s">
        <v>555</v>
      </c>
      <c r="C849" s="35" t="s">
        <v>556</v>
      </c>
      <c r="D849" s="35" t="s">
        <v>557</v>
      </c>
      <c r="E849" s="36" t="s">
        <v>7479</v>
      </c>
      <c r="F849" s="35" t="s">
        <v>7478</v>
      </c>
      <c r="G849" s="37" t="s">
        <v>7064</v>
      </c>
      <c r="H849" s="38">
        <v>17000</v>
      </c>
      <c r="I849" s="39">
        <v>3</v>
      </c>
      <c r="J849" s="40"/>
      <c r="K849" s="41"/>
      <c r="L849" s="76">
        <v>3</v>
      </c>
      <c r="M849" s="14"/>
      <c r="N849" s="15"/>
      <c r="O849" s="256">
        <v>3</v>
      </c>
      <c r="P849" s="257" t="s">
        <v>207</v>
      </c>
      <c r="Q849" s="146"/>
      <c r="R849" s="146"/>
      <c r="S849" s="78">
        <v>3</v>
      </c>
      <c r="T849" s="48">
        <v>51000</v>
      </c>
      <c r="U849" s="23"/>
      <c r="V849" s="24"/>
      <c r="W849" s="62" t="s">
        <v>4864</v>
      </c>
    </row>
    <row r="850" spans="1:23" ht="23.45" customHeight="1">
      <c r="A850" s="35" t="s">
        <v>554</v>
      </c>
      <c r="B850" s="35" t="s">
        <v>555</v>
      </c>
      <c r="C850" s="35" t="s">
        <v>556</v>
      </c>
      <c r="D850" s="35" t="s">
        <v>557</v>
      </c>
      <c r="E850" s="36" t="s">
        <v>9475</v>
      </c>
      <c r="F850" s="35" t="s">
        <v>9476</v>
      </c>
      <c r="G850" s="37" t="s">
        <v>5959</v>
      </c>
      <c r="H850" s="38">
        <v>15000</v>
      </c>
      <c r="I850" s="39">
        <v>2</v>
      </c>
      <c r="J850" s="40"/>
      <c r="K850" s="41"/>
      <c r="L850" s="76">
        <v>2</v>
      </c>
      <c r="M850" s="14"/>
      <c r="N850" s="15"/>
      <c r="O850" s="256">
        <v>2</v>
      </c>
      <c r="P850" s="257" t="s">
        <v>207</v>
      </c>
      <c r="Q850" s="146"/>
      <c r="R850" s="146"/>
      <c r="S850" s="78">
        <v>2</v>
      </c>
      <c r="T850" s="48">
        <v>30000</v>
      </c>
      <c r="U850" s="23"/>
      <c r="V850" s="24"/>
      <c r="W850" s="62" t="s">
        <v>4864</v>
      </c>
    </row>
    <row r="851" spans="1:23" ht="23.45" customHeight="1">
      <c r="A851" s="35" t="s">
        <v>554</v>
      </c>
      <c r="B851" s="35" t="s">
        <v>555</v>
      </c>
      <c r="C851" s="35" t="s">
        <v>556</v>
      </c>
      <c r="D851" s="35" t="s">
        <v>557</v>
      </c>
      <c r="E851" s="36" t="s">
        <v>9753</v>
      </c>
      <c r="F851" s="35" t="s">
        <v>9476</v>
      </c>
      <c r="G851" s="37" t="s">
        <v>7067</v>
      </c>
      <c r="H851" s="38">
        <v>15000</v>
      </c>
      <c r="I851" s="39">
        <v>2</v>
      </c>
      <c r="J851" s="40"/>
      <c r="K851" s="41"/>
      <c r="L851" s="76">
        <v>2</v>
      </c>
      <c r="M851" s="14"/>
      <c r="N851" s="15"/>
      <c r="O851" s="256">
        <v>2</v>
      </c>
      <c r="P851" s="257" t="s">
        <v>207</v>
      </c>
      <c r="Q851" s="146"/>
      <c r="R851" s="146"/>
      <c r="S851" s="78">
        <v>2</v>
      </c>
      <c r="T851" s="48">
        <v>30000</v>
      </c>
      <c r="U851" s="23"/>
      <c r="V851" s="24"/>
      <c r="W851" s="62" t="s">
        <v>4864</v>
      </c>
    </row>
    <row r="852" spans="1:23" ht="23.45" customHeight="1">
      <c r="A852" s="35" t="s">
        <v>554</v>
      </c>
      <c r="B852" s="35" t="s">
        <v>555</v>
      </c>
      <c r="C852" s="35" t="s">
        <v>556</v>
      </c>
      <c r="D852" s="35" t="s">
        <v>557</v>
      </c>
      <c r="E852" s="36" t="s">
        <v>7886</v>
      </c>
      <c r="F852" s="35" t="s">
        <v>7481</v>
      </c>
      <c r="G852" s="37" t="s">
        <v>5959</v>
      </c>
      <c r="H852" s="38">
        <v>17000</v>
      </c>
      <c r="I852" s="39">
        <v>6</v>
      </c>
      <c r="J852" s="40"/>
      <c r="K852" s="41"/>
      <c r="L852" s="76"/>
      <c r="M852" s="14"/>
      <c r="N852" s="15"/>
      <c r="O852" s="256">
        <v>0</v>
      </c>
      <c r="P852" s="257" t="s">
        <v>207</v>
      </c>
      <c r="Q852" s="146" t="s">
        <v>12268</v>
      </c>
      <c r="R852" s="146"/>
      <c r="S852" s="78">
        <v>0</v>
      </c>
      <c r="T852" s="48">
        <v>0</v>
      </c>
      <c r="U852" s="23"/>
      <c r="V852" s="24"/>
      <c r="W852" s="62" t="s">
        <v>4864</v>
      </c>
    </row>
    <row r="853" spans="1:23" ht="23.45" customHeight="1">
      <c r="A853" s="35" t="s">
        <v>554</v>
      </c>
      <c r="B853" s="35" t="s">
        <v>555</v>
      </c>
      <c r="C853" s="35" t="s">
        <v>556</v>
      </c>
      <c r="D853" s="35" t="s">
        <v>557</v>
      </c>
      <c r="E853" s="36" t="s">
        <v>12183</v>
      </c>
      <c r="F853" s="35" t="s">
        <v>7481</v>
      </c>
      <c r="G853" s="37" t="s">
        <v>7076</v>
      </c>
      <c r="H853" s="38">
        <v>17000</v>
      </c>
      <c r="I853" s="39">
        <v>1</v>
      </c>
      <c r="J853" s="40"/>
      <c r="K853" s="41"/>
      <c r="L853" s="76">
        <v>1</v>
      </c>
      <c r="M853" s="14"/>
      <c r="N853" s="15"/>
      <c r="O853" s="256">
        <v>1</v>
      </c>
      <c r="P853" s="257" t="s">
        <v>207</v>
      </c>
      <c r="Q853" s="146"/>
      <c r="R853" s="146"/>
      <c r="S853" s="78">
        <v>1</v>
      </c>
      <c r="T853" s="48">
        <v>17000</v>
      </c>
      <c r="U853" s="23"/>
      <c r="V853" s="24"/>
      <c r="W853" s="62" t="s">
        <v>4864</v>
      </c>
    </row>
    <row r="854" spans="1:23" ht="23.45" customHeight="1">
      <c r="A854" s="35" t="s">
        <v>554</v>
      </c>
      <c r="B854" s="35" t="s">
        <v>555</v>
      </c>
      <c r="C854" s="35" t="s">
        <v>556</v>
      </c>
      <c r="D854" s="35" t="s">
        <v>557</v>
      </c>
      <c r="E854" s="36" t="s">
        <v>7743</v>
      </c>
      <c r="F854" s="35" t="s">
        <v>7482</v>
      </c>
      <c r="G854" s="37" t="s">
        <v>7102</v>
      </c>
      <c r="H854" s="38">
        <v>15000</v>
      </c>
      <c r="I854" s="39">
        <v>1</v>
      </c>
      <c r="J854" s="40"/>
      <c r="K854" s="41"/>
      <c r="L854" s="76">
        <v>1</v>
      </c>
      <c r="M854" s="14"/>
      <c r="N854" s="15"/>
      <c r="O854" s="256">
        <v>1</v>
      </c>
      <c r="P854" s="257" t="s">
        <v>207</v>
      </c>
      <c r="Q854" s="146"/>
      <c r="R854" s="146"/>
      <c r="S854" s="78">
        <v>1</v>
      </c>
      <c r="T854" s="48">
        <v>15000</v>
      </c>
      <c r="U854" s="23"/>
      <c r="V854" s="24"/>
      <c r="W854" s="62" t="s">
        <v>4864</v>
      </c>
    </row>
    <row r="855" spans="1:23" ht="23.45" customHeight="1">
      <c r="A855" s="35" t="s">
        <v>554</v>
      </c>
      <c r="B855" s="35" t="s">
        <v>555</v>
      </c>
      <c r="C855" s="35" t="s">
        <v>556</v>
      </c>
      <c r="D855" s="35" t="s">
        <v>557</v>
      </c>
      <c r="E855" s="36" t="s">
        <v>7483</v>
      </c>
      <c r="F855" s="35" t="s">
        <v>7482</v>
      </c>
      <c r="G855" s="37" t="s">
        <v>7025</v>
      </c>
      <c r="H855" s="38">
        <v>15000</v>
      </c>
      <c r="I855" s="39">
        <v>3</v>
      </c>
      <c r="J855" s="40"/>
      <c r="K855" s="41"/>
      <c r="L855" s="76"/>
      <c r="M855" s="14"/>
      <c r="N855" s="15"/>
      <c r="O855" s="256">
        <v>0</v>
      </c>
      <c r="P855" s="257" t="s">
        <v>207</v>
      </c>
      <c r="Q855" s="146" t="s">
        <v>12268</v>
      </c>
      <c r="R855" s="146"/>
      <c r="S855" s="78">
        <v>0</v>
      </c>
      <c r="T855" s="48">
        <v>0</v>
      </c>
      <c r="U855" s="23"/>
      <c r="V855" s="24"/>
      <c r="W855" s="62" t="s">
        <v>4864</v>
      </c>
    </row>
    <row r="856" spans="1:23" ht="23.45" customHeight="1">
      <c r="A856" s="16" t="s">
        <v>5275</v>
      </c>
      <c r="B856" s="16" t="s">
        <v>555</v>
      </c>
      <c r="C856" s="16" t="s">
        <v>556</v>
      </c>
      <c r="D856" s="16" t="s">
        <v>557</v>
      </c>
      <c r="E856" s="25" t="s">
        <v>6679</v>
      </c>
      <c r="F856" s="16" t="s">
        <v>6678</v>
      </c>
      <c r="G856" s="26" t="s">
        <v>147</v>
      </c>
      <c r="H856" s="27">
        <v>17000</v>
      </c>
      <c r="I856" s="28"/>
      <c r="J856" s="29"/>
      <c r="K856" s="12">
        <v>1</v>
      </c>
      <c r="L856" s="76"/>
      <c r="M856" s="14"/>
      <c r="N856" s="15"/>
      <c r="O856" s="256">
        <v>0</v>
      </c>
      <c r="P856" s="257" t="s">
        <v>207</v>
      </c>
      <c r="Q856" s="236" t="s">
        <v>36</v>
      </c>
      <c r="R856" s="147" t="s">
        <v>11856</v>
      </c>
      <c r="S856" s="78">
        <v>0</v>
      </c>
      <c r="T856" s="48">
        <v>0</v>
      </c>
      <c r="U856" s="23"/>
      <c r="V856" s="24"/>
      <c r="W856" s="62" t="s">
        <v>4864</v>
      </c>
    </row>
    <row r="857" spans="1:23" ht="23.45" customHeight="1">
      <c r="A857" s="16" t="s">
        <v>5275</v>
      </c>
      <c r="B857" s="16" t="s">
        <v>555</v>
      </c>
      <c r="C857" s="16" t="s">
        <v>556</v>
      </c>
      <c r="D857" s="16" t="s">
        <v>557</v>
      </c>
      <c r="E857" s="25" t="s">
        <v>5510</v>
      </c>
      <c r="F857" s="16" t="s">
        <v>5509</v>
      </c>
      <c r="G857" s="26" t="s">
        <v>5742</v>
      </c>
      <c r="H857" s="27">
        <v>15000</v>
      </c>
      <c r="I857" s="28"/>
      <c r="J857" s="29"/>
      <c r="K857" s="84">
        <v>1</v>
      </c>
      <c r="L857" s="77"/>
      <c r="M857" s="10"/>
      <c r="N857" s="11"/>
      <c r="O857" s="256">
        <v>0</v>
      </c>
      <c r="P857" s="257" t="s">
        <v>207</v>
      </c>
      <c r="Q857" s="167" t="s">
        <v>36</v>
      </c>
      <c r="R857" s="147" t="s">
        <v>9963</v>
      </c>
      <c r="S857" s="78">
        <v>0</v>
      </c>
      <c r="T857" s="48">
        <v>0</v>
      </c>
      <c r="U857" s="23"/>
      <c r="V857" s="24"/>
      <c r="W857" s="62" t="s">
        <v>4864</v>
      </c>
    </row>
    <row r="858" spans="1:23" ht="23.45" customHeight="1">
      <c r="A858" s="16" t="s">
        <v>5275</v>
      </c>
      <c r="B858" s="16" t="s">
        <v>555</v>
      </c>
      <c r="C858" s="16" t="s">
        <v>556</v>
      </c>
      <c r="D858" s="16" t="s">
        <v>557</v>
      </c>
      <c r="E858" s="25" t="s">
        <v>6679</v>
      </c>
      <c r="F858" s="16" t="s">
        <v>6678</v>
      </c>
      <c r="G858" s="26" t="s">
        <v>147</v>
      </c>
      <c r="H858" s="27">
        <v>17000</v>
      </c>
      <c r="I858" s="28"/>
      <c r="J858" s="29"/>
      <c r="K858" s="12">
        <v>1</v>
      </c>
      <c r="L858" s="77"/>
      <c r="M858" s="10"/>
      <c r="N858" s="11"/>
      <c r="O858" s="288">
        <v>0</v>
      </c>
      <c r="P858" s="289" t="s">
        <v>207</v>
      </c>
      <c r="Q858" s="233"/>
      <c r="R858" s="147" t="s">
        <v>12033</v>
      </c>
      <c r="S858" s="78">
        <v>0</v>
      </c>
      <c r="T858" s="48">
        <v>0</v>
      </c>
      <c r="U858" s="23"/>
      <c r="V858" s="24"/>
      <c r="W858" s="62" t="s">
        <v>4864</v>
      </c>
    </row>
    <row r="859" spans="1:23" ht="23.45" customHeight="1">
      <c r="A859" s="16" t="s">
        <v>5275</v>
      </c>
      <c r="B859" s="16" t="s">
        <v>555</v>
      </c>
      <c r="C859" s="16" t="s">
        <v>556</v>
      </c>
      <c r="D859" s="16" t="s">
        <v>557</v>
      </c>
      <c r="E859" s="25" t="s">
        <v>5510</v>
      </c>
      <c r="F859" s="16" t="s">
        <v>5509</v>
      </c>
      <c r="G859" s="26" t="s">
        <v>5742</v>
      </c>
      <c r="H859" s="27">
        <v>15000</v>
      </c>
      <c r="I859" s="28"/>
      <c r="J859" s="29"/>
      <c r="K859" s="12">
        <v>1</v>
      </c>
      <c r="L859" s="77"/>
      <c r="M859" s="10"/>
      <c r="N859" s="11"/>
      <c r="O859" s="288">
        <v>0</v>
      </c>
      <c r="P859" s="289" t="s">
        <v>207</v>
      </c>
      <c r="Q859" s="233"/>
      <c r="R859" s="147" t="s">
        <v>12041</v>
      </c>
      <c r="S859" s="78">
        <v>0</v>
      </c>
      <c r="T859" s="48">
        <v>0</v>
      </c>
      <c r="U859" s="23"/>
      <c r="V859" s="24"/>
      <c r="W859" s="62" t="s">
        <v>4864</v>
      </c>
    </row>
    <row r="860" spans="1:23" ht="23.45" customHeight="1">
      <c r="A860" s="30"/>
      <c r="B860" s="30"/>
      <c r="C860" s="30"/>
      <c r="D860" s="30"/>
      <c r="E860" s="31"/>
      <c r="F860" s="30"/>
      <c r="G860" s="32"/>
      <c r="H860" s="33"/>
      <c r="I860" s="39"/>
      <c r="J860" s="40"/>
      <c r="K860" s="34"/>
      <c r="L860" s="77"/>
      <c r="M860" s="10"/>
      <c r="N860" s="11"/>
      <c r="O860" s="256">
        <v>0</v>
      </c>
      <c r="P860" s="257" t="s">
        <v>207</v>
      </c>
      <c r="Q860" s="233"/>
      <c r="R860" s="217"/>
      <c r="S860" s="78">
        <v>0</v>
      </c>
      <c r="T860" s="49">
        <v>0</v>
      </c>
      <c r="U860" s="23"/>
      <c r="V860" s="24"/>
      <c r="W860" s="62" t="s">
        <v>207</v>
      </c>
    </row>
    <row r="861" spans="1:23" ht="23.45" customHeight="1">
      <c r="A861" s="35" t="s">
        <v>181</v>
      </c>
      <c r="B861" s="35" t="s">
        <v>11090</v>
      </c>
      <c r="C861" s="35" t="s">
        <v>183</v>
      </c>
      <c r="D861" s="35" t="s">
        <v>183</v>
      </c>
      <c r="E861" s="36" t="s">
        <v>10339</v>
      </c>
      <c r="F861" s="35" t="s">
        <v>10340</v>
      </c>
      <c r="G861" s="37" t="s">
        <v>10154</v>
      </c>
      <c r="H861" s="38">
        <v>19000</v>
      </c>
      <c r="I861" s="39">
        <v>2</v>
      </c>
      <c r="J861" s="40"/>
      <c r="K861" s="41"/>
      <c r="L861" s="76">
        <v>2</v>
      </c>
      <c r="M861" s="14"/>
      <c r="N861" s="15"/>
      <c r="O861" s="256">
        <v>2</v>
      </c>
      <c r="P861" s="257" t="s">
        <v>207</v>
      </c>
      <c r="Q861" s="146"/>
      <c r="R861" s="146"/>
      <c r="S861" s="78">
        <v>2</v>
      </c>
      <c r="T861" s="48">
        <v>38000</v>
      </c>
      <c r="U861" s="23"/>
      <c r="V861" s="24"/>
      <c r="W861" s="62" t="s">
        <v>216</v>
      </c>
    </row>
    <row r="862" spans="1:23" ht="23.45" customHeight="1">
      <c r="A862" s="35" t="s">
        <v>181</v>
      </c>
      <c r="B862" s="35" t="s">
        <v>11090</v>
      </c>
      <c r="C862" s="35" t="s">
        <v>183</v>
      </c>
      <c r="D862" s="35" t="s">
        <v>183</v>
      </c>
      <c r="E862" s="36" t="s">
        <v>12184</v>
      </c>
      <c r="F862" s="286" t="s">
        <v>12185</v>
      </c>
      <c r="G862" s="287" t="s">
        <v>9408</v>
      </c>
      <c r="H862" s="38">
        <v>15000</v>
      </c>
      <c r="I862" s="39">
        <v>1</v>
      </c>
      <c r="J862" s="40"/>
      <c r="K862" s="41"/>
      <c r="L862" s="76"/>
      <c r="M862" s="14"/>
      <c r="N862" s="15"/>
      <c r="O862" s="256">
        <v>0</v>
      </c>
      <c r="P862" s="257" t="s">
        <v>207</v>
      </c>
      <c r="Q862" s="285" t="s">
        <v>12251</v>
      </c>
      <c r="R862" s="146"/>
      <c r="S862" s="78">
        <v>0</v>
      </c>
      <c r="T862" s="48">
        <v>0</v>
      </c>
      <c r="U862" s="23"/>
      <c r="V862" s="24"/>
      <c r="W862" s="62" t="s">
        <v>216</v>
      </c>
    </row>
    <row r="863" spans="1:23" ht="23.45" customHeight="1">
      <c r="A863" s="270"/>
      <c r="B863" s="270"/>
      <c r="C863" s="270"/>
      <c r="D863" s="270"/>
      <c r="E863" s="271"/>
      <c r="F863" s="270"/>
      <c r="G863" s="272"/>
      <c r="H863" s="273"/>
      <c r="I863" s="274"/>
      <c r="J863" s="275"/>
      <c r="K863" s="276"/>
      <c r="L863" s="277"/>
      <c r="M863" s="278"/>
      <c r="N863" s="279"/>
      <c r="O863" s="256">
        <v>0</v>
      </c>
      <c r="P863" s="257" t="s">
        <v>207</v>
      </c>
      <c r="Q863" s="282"/>
      <c r="R863" s="283"/>
      <c r="S863" s="78">
        <v>0</v>
      </c>
      <c r="T863" s="49">
        <v>0</v>
      </c>
      <c r="U863" s="23"/>
      <c r="V863" s="24"/>
      <c r="W863" s="62" t="s">
        <v>207</v>
      </c>
    </row>
    <row r="864" spans="1:23" ht="23.45" customHeight="1">
      <c r="A864" s="35" t="s">
        <v>4689</v>
      </c>
      <c r="B864" s="35" t="s">
        <v>11161</v>
      </c>
      <c r="C864" s="35" t="s">
        <v>4693</v>
      </c>
      <c r="D864" s="35" t="s">
        <v>4693</v>
      </c>
      <c r="E864" s="36" t="s">
        <v>12186</v>
      </c>
      <c r="F864" s="35" t="s">
        <v>9842</v>
      </c>
      <c r="G864" s="37" t="s">
        <v>6875</v>
      </c>
      <c r="H864" s="38">
        <v>6000</v>
      </c>
      <c r="I864" s="39">
        <v>1</v>
      </c>
      <c r="J864" s="40"/>
      <c r="K864" s="41"/>
      <c r="L864" s="76">
        <v>1</v>
      </c>
      <c r="M864" s="14"/>
      <c r="N864" s="15"/>
      <c r="O864" s="256">
        <v>1</v>
      </c>
      <c r="P864" s="257" t="s">
        <v>207</v>
      </c>
      <c r="Q864" s="146"/>
      <c r="R864" s="146"/>
      <c r="S864" s="78">
        <v>1</v>
      </c>
      <c r="T864" s="48">
        <v>6000</v>
      </c>
      <c r="U864" s="23"/>
      <c r="V864" s="24"/>
      <c r="W864" s="62" t="s">
        <v>4690</v>
      </c>
    </row>
    <row r="865" spans="1:23" ht="23.45" customHeight="1">
      <c r="A865" s="35" t="s">
        <v>4689</v>
      </c>
      <c r="B865" s="35" t="s">
        <v>11161</v>
      </c>
      <c r="C865" s="35" t="s">
        <v>4693</v>
      </c>
      <c r="D865" s="35" t="s">
        <v>4693</v>
      </c>
      <c r="E865" s="36" t="s">
        <v>12187</v>
      </c>
      <c r="F865" s="35" t="s">
        <v>9842</v>
      </c>
      <c r="G865" s="37" t="s">
        <v>7055</v>
      </c>
      <c r="H865" s="38">
        <v>6000</v>
      </c>
      <c r="I865" s="39">
        <v>3</v>
      </c>
      <c r="J865" s="40"/>
      <c r="K865" s="41"/>
      <c r="L865" s="76"/>
      <c r="M865" s="14"/>
      <c r="N865" s="15"/>
      <c r="O865" s="256">
        <v>0</v>
      </c>
      <c r="P865" s="257" t="s">
        <v>207</v>
      </c>
      <c r="Q865" s="146" t="s">
        <v>12248</v>
      </c>
      <c r="R865" s="146"/>
      <c r="S865" s="78">
        <v>0</v>
      </c>
      <c r="T865" s="48">
        <v>0</v>
      </c>
      <c r="U865" s="23"/>
      <c r="V865" s="24"/>
      <c r="W865" s="62" t="s">
        <v>4690</v>
      </c>
    </row>
    <row r="866" spans="1:23" ht="23.45" customHeight="1">
      <c r="A866" s="35" t="s">
        <v>4689</v>
      </c>
      <c r="B866" s="35" t="s">
        <v>11161</v>
      </c>
      <c r="C866" s="35" t="s">
        <v>4693</v>
      </c>
      <c r="D866" s="35" t="s">
        <v>4693</v>
      </c>
      <c r="E866" s="36" t="s">
        <v>9889</v>
      </c>
      <c r="F866" s="35" t="s">
        <v>9890</v>
      </c>
      <c r="G866" s="37" t="s">
        <v>7070</v>
      </c>
      <c r="H866" s="38">
        <v>15000</v>
      </c>
      <c r="I866" s="39">
        <v>21</v>
      </c>
      <c r="J866" s="40"/>
      <c r="K866" s="41"/>
      <c r="L866" s="76"/>
      <c r="M866" s="14"/>
      <c r="N866" s="15"/>
      <c r="O866" s="256">
        <v>0</v>
      </c>
      <c r="P866" s="257" t="s">
        <v>207</v>
      </c>
      <c r="Q866" s="146" t="s">
        <v>12248</v>
      </c>
      <c r="R866" s="146"/>
      <c r="S866" s="78">
        <v>0</v>
      </c>
      <c r="T866" s="48">
        <v>0</v>
      </c>
      <c r="U866" s="23"/>
      <c r="V866" s="24"/>
      <c r="W866" s="62" t="s">
        <v>4690</v>
      </c>
    </row>
    <row r="867" spans="1:23" ht="23.45" customHeight="1">
      <c r="A867" s="35"/>
      <c r="B867" s="35"/>
      <c r="C867" s="35"/>
      <c r="D867" s="35"/>
      <c r="E867" s="36"/>
      <c r="F867" s="35"/>
      <c r="G867" s="37"/>
      <c r="H867" s="38"/>
      <c r="I867" s="39"/>
      <c r="J867" s="40"/>
      <c r="K867" s="41"/>
      <c r="L867" s="76"/>
      <c r="M867" s="14"/>
      <c r="N867" s="15"/>
      <c r="O867" s="256">
        <v>0</v>
      </c>
      <c r="P867" s="257" t="s">
        <v>207</v>
      </c>
      <c r="Q867" s="146"/>
      <c r="R867" s="146"/>
      <c r="S867" s="78">
        <v>0</v>
      </c>
      <c r="T867" s="49">
        <v>0</v>
      </c>
      <c r="U867" s="23"/>
      <c r="V867" s="24"/>
      <c r="W867" s="62" t="s">
        <v>207</v>
      </c>
    </row>
    <row r="868" spans="1:23" ht="23.45" customHeight="1">
      <c r="A868" s="35" t="s">
        <v>1354</v>
      </c>
      <c r="B868" s="35" t="s">
        <v>10659</v>
      </c>
      <c r="C868" s="35" t="s">
        <v>1356</v>
      </c>
      <c r="D868" s="35" t="s">
        <v>1356</v>
      </c>
      <c r="E868" s="36" t="s">
        <v>7956</v>
      </c>
      <c r="F868" s="35" t="s">
        <v>7888</v>
      </c>
      <c r="G868" s="37" t="s">
        <v>6874</v>
      </c>
      <c r="H868" s="38">
        <v>8000</v>
      </c>
      <c r="I868" s="39">
        <v>3</v>
      </c>
      <c r="J868" s="40"/>
      <c r="K868" s="41"/>
      <c r="L868" s="76">
        <v>3</v>
      </c>
      <c r="M868" s="14"/>
      <c r="N868" s="15"/>
      <c r="O868" s="256">
        <v>3</v>
      </c>
      <c r="P868" s="257" t="s">
        <v>207</v>
      </c>
      <c r="Q868" s="146"/>
      <c r="R868" s="146"/>
      <c r="S868" s="78">
        <v>3</v>
      </c>
      <c r="T868" s="48">
        <v>24000</v>
      </c>
      <c r="U868" s="23"/>
      <c r="V868" s="24"/>
      <c r="W868" s="62" t="s">
        <v>4928</v>
      </c>
    </row>
    <row r="869" spans="1:23" ht="23.45" customHeight="1">
      <c r="A869" s="35" t="s">
        <v>1354</v>
      </c>
      <c r="B869" s="35" t="s">
        <v>10659</v>
      </c>
      <c r="C869" s="35" t="s">
        <v>1356</v>
      </c>
      <c r="D869" s="35" t="s">
        <v>1356</v>
      </c>
      <c r="E869" s="36" t="s">
        <v>8079</v>
      </c>
      <c r="F869" s="35" t="s">
        <v>7888</v>
      </c>
      <c r="G869" s="37" t="s">
        <v>7067</v>
      </c>
      <c r="H869" s="38">
        <v>8000</v>
      </c>
      <c r="I869" s="39">
        <v>3</v>
      </c>
      <c r="J869" s="40"/>
      <c r="K869" s="41"/>
      <c r="L869" s="76">
        <v>3</v>
      </c>
      <c r="M869" s="14"/>
      <c r="N869" s="15"/>
      <c r="O869" s="256">
        <v>3</v>
      </c>
      <c r="P869" s="257" t="s">
        <v>207</v>
      </c>
      <c r="Q869" s="146"/>
      <c r="R869" s="146"/>
      <c r="S869" s="78">
        <v>3</v>
      </c>
      <c r="T869" s="48">
        <v>24000</v>
      </c>
      <c r="U869" s="23"/>
      <c r="V869" s="24"/>
      <c r="W869" s="62" t="s">
        <v>4928</v>
      </c>
    </row>
    <row r="870" spans="1:23" ht="23.45" customHeight="1">
      <c r="A870" s="35"/>
      <c r="B870" s="35"/>
      <c r="C870" s="35"/>
      <c r="D870" s="35"/>
      <c r="E870" s="36"/>
      <c r="F870" s="35"/>
      <c r="G870" s="37"/>
      <c r="H870" s="38"/>
      <c r="I870" s="39"/>
      <c r="J870" s="40"/>
      <c r="K870" s="41"/>
      <c r="L870" s="76"/>
      <c r="M870" s="14"/>
      <c r="N870" s="15"/>
      <c r="O870" s="256">
        <v>0</v>
      </c>
      <c r="P870" s="257" t="s">
        <v>207</v>
      </c>
      <c r="Q870" s="146"/>
      <c r="R870" s="146"/>
      <c r="S870" s="78">
        <v>0</v>
      </c>
      <c r="T870" s="49">
        <v>0</v>
      </c>
      <c r="U870" s="23"/>
      <c r="V870" s="24"/>
      <c r="W870" s="62" t="s">
        <v>207</v>
      </c>
    </row>
    <row r="871" spans="1:23" ht="23.45" customHeight="1">
      <c r="A871" s="35" t="s">
        <v>186</v>
      </c>
      <c r="B871" s="35" t="s">
        <v>10620</v>
      </c>
      <c r="C871" s="35" t="s">
        <v>188</v>
      </c>
      <c r="D871" s="35" t="s">
        <v>189</v>
      </c>
      <c r="E871" s="36" t="s">
        <v>7555</v>
      </c>
      <c r="F871" s="35" t="s">
        <v>7556</v>
      </c>
      <c r="G871" s="37" t="s">
        <v>7064</v>
      </c>
      <c r="H871" s="38">
        <v>16500</v>
      </c>
      <c r="I871" s="39">
        <v>30</v>
      </c>
      <c r="J871" s="40"/>
      <c r="K871" s="41"/>
      <c r="L871" s="76"/>
      <c r="M871" s="14"/>
      <c r="N871" s="15"/>
      <c r="O871" s="256">
        <v>0</v>
      </c>
      <c r="P871" s="257"/>
      <c r="Q871" s="227" t="s">
        <v>11181</v>
      </c>
      <c r="R871" s="146" t="s">
        <v>11177</v>
      </c>
      <c r="S871" s="78">
        <v>0</v>
      </c>
      <c r="T871" s="48">
        <v>495000</v>
      </c>
      <c r="U871" s="23"/>
      <c r="V871" s="24"/>
      <c r="W871" s="62" t="s">
        <v>434</v>
      </c>
    </row>
    <row r="872" spans="1:23" ht="23.45" customHeight="1">
      <c r="A872" s="35" t="s">
        <v>186</v>
      </c>
      <c r="B872" s="35" t="s">
        <v>10620</v>
      </c>
      <c r="C872" s="35" t="s">
        <v>188</v>
      </c>
      <c r="D872" s="35" t="s">
        <v>189</v>
      </c>
      <c r="E872" s="36" t="s">
        <v>7555</v>
      </c>
      <c r="F872" s="35" t="s">
        <v>7556</v>
      </c>
      <c r="G872" s="37" t="s">
        <v>7064</v>
      </c>
      <c r="H872" s="38">
        <v>16500</v>
      </c>
      <c r="I872" s="39">
        <v>5</v>
      </c>
      <c r="J872" s="40"/>
      <c r="K872" s="41"/>
      <c r="L872" s="76">
        <v>5</v>
      </c>
      <c r="M872" s="14"/>
      <c r="N872" s="15"/>
      <c r="O872" s="256">
        <v>5</v>
      </c>
      <c r="P872" s="257" t="s">
        <v>207</v>
      </c>
      <c r="Q872" s="146"/>
      <c r="R872" s="146"/>
      <c r="S872" s="78">
        <v>5</v>
      </c>
      <c r="T872" s="48">
        <v>82500</v>
      </c>
      <c r="U872" s="23"/>
      <c r="V872" s="24"/>
      <c r="W872" s="62" t="s">
        <v>434</v>
      </c>
    </row>
    <row r="873" spans="1:23" ht="23.45" customHeight="1">
      <c r="A873" s="35" t="s">
        <v>186</v>
      </c>
      <c r="B873" s="35" t="s">
        <v>10620</v>
      </c>
      <c r="C873" s="35" t="s">
        <v>188</v>
      </c>
      <c r="D873" s="35" t="s">
        <v>189</v>
      </c>
      <c r="E873" s="36" t="s">
        <v>12188</v>
      </c>
      <c r="F873" s="35" t="s">
        <v>7485</v>
      </c>
      <c r="G873" s="37" t="s">
        <v>5959</v>
      </c>
      <c r="H873" s="38">
        <v>16500</v>
      </c>
      <c r="I873" s="39">
        <v>4</v>
      </c>
      <c r="J873" s="40"/>
      <c r="K873" s="41"/>
      <c r="L873" s="76">
        <v>4</v>
      </c>
      <c r="M873" s="14"/>
      <c r="N873" s="15"/>
      <c r="O873" s="256">
        <v>4</v>
      </c>
      <c r="P873" s="257" t="s">
        <v>207</v>
      </c>
      <c r="Q873" s="146"/>
      <c r="R873" s="146"/>
      <c r="S873" s="78">
        <v>4</v>
      </c>
      <c r="T873" s="48">
        <v>66000</v>
      </c>
      <c r="U873" s="23"/>
      <c r="V873" s="24"/>
      <c r="W873" s="62" t="s">
        <v>434</v>
      </c>
    </row>
    <row r="874" spans="1:23" ht="23.45" customHeight="1">
      <c r="A874" s="35" t="s">
        <v>186</v>
      </c>
      <c r="B874" s="35" t="s">
        <v>10620</v>
      </c>
      <c r="C874" s="35" t="s">
        <v>188</v>
      </c>
      <c r="D874" s="35" t="s">
        <v>189</v>
      </c>
      <c r="E874" s="36" t="s">
        <v>7484</v>
      </c>
      <c r="F874" s="35" t="s">
        <v>7485</v>
      </c>
      <c r="G874" s="37" t="s">
        <v>7486</v>
      </c>
      <c r="H874" s="38">
        <v>16500</v>
      </c>
      <c r="I874" s="39">
        <v>5</v>
      </c>
      <c r="J874" s="40"/>
      <c r="K874" s="41"/>
      <c r="L874" s="76">
        <v>5</v>
      </c>
      <c r="M874" s="14"/>
      <c r="N874" s="15"/>
      <c r="O874" s="256">
        <v>5</v>
      </c>
      <c r="P874" s="257" t="s">
        <v>207</v>
      </c>
      <c r="Q874" s="146"/>
      <c r="R874" s="146"/>
      <c r="S874" s="78">
        <v>5</v>
      </c>
      <c r="T874" s="48">
        <v>82500</v>
      </c>
      <c r="U874" s="23"/>
      <c r="V874" s="24"/>
      <c r="W874" s="62" t="s">
        <v>434</v>
      </c>
    </row>
    <row r="875" spans="1:23" ht="23.45" customHeight="1">
      <c r="A875" s="35" t="s">
        <v>186</v>
      </c>
      <c r="B875" s="35" t="s">
        <v>10620</v>
      </c>
      <c r="C875" s="35" t="s">
        <v>188</v>
      </c>
      <c r="D875" s="35" t="s">
        <v>189</v>
      </c>
      <c r="E875" s="36" t="s">
        <v>7487</v>
      </c>
      <c r="F875" s="35" t="s">
        <v>7485</v>
      </c>
      <c r="G875" s="37" t="s">
        <v>7488</v>
      </c>
      <c r="H875" s="38">
        <v>16500</v>
      </c>
      <c r="I875" s="39">
        <v>5</v>
      </c>
      <c r="J875" s="40"/>
      <c r="K875" s="41"/>
      <c r="L875" s="76">
        <v>5</v>
      </c>
      <c r="M875" s="14"/>
      <c r="N875" s="15"/>
      <c r="O875" s="256">
        <v>5</v>
      </c>
      <c r="P875" s="257" t="s">
        <v>207</v>
      </c>
      <c r="Q875" s="146"/>
      <c r="R875" s="146"/>
      <c r="S875" s="78">
        <v>5</v>
      </c>
      <c r="T875" s="48">
        <v>82500</v>
      </c>
      <c r="U875" s="23"/>
      <c r="V875" s="24"/>
      <c r="W875" s="62" t="s">
        <v>434</v>
      </c>
    </row>
    <row r="876" spans="1:23" ht="23.45" customHeight="1">
      <c r="A876" s="35" t="s">
        <v>186</v>
      </c>
      <c r="B876" s="35" t="s">
        <v>10620</v>
      </c>
      <c r="C876" s="35" t="s">
        <v>188</v>
      </c>
      <c r="D876" s="35" t="s">
        <v>189</v>
      </c>
      <c r="E876" s="36" t="s">
        <v>8081</v>
      </c>
      <c r="F876" s="35" t="s">
        <v>7485</v>
      </c>
      <c r="G876" s="37" t="s">
        <v>7165</v>
      </c>
      <c r="H876" s="38">
        <v>16500</v>
      </c>
      <c r="I876" s="39">
        <v>6</v>
      </c>
      <c r="J876" s="40"/>
      <c r="K876" s="41"/>
      <c r="L876" s="76">
        <v>6</v>
      </c>
      <c r="M876" s="14"/>
      <c r="N876" s="15"/>
      <c r="O876" s="256">
        <v>6</v>
      </c>
      <c r="P876" s="257" t="s">
        <v>207</v>
      </c>
      <c r="Q876" s="146"/>
      <c r="R876" s="146"/>
      <c r="S876" s="78">
        <v>6</v>
      </c>
      <c r="T876" s="48">
        <v>99000</v>
      </c>
      <c r="U876" s="23"/>
      <c r="V876" s="24"/>
      <c r="W876" s="62" t="s">
        <v>434</v>
      </c>
    </row>
    <row r="877" spans="1:23" ht="23.45" customHeight="1">
      <c r="A877" s="35" t="s">
        <v>186</v>
      </c>
      <c r="B877" s="35" t="s">
        <v>10620</v>
      </c>
      <c r="C877" s="35" t="s">
        <v>188</v>
      </c>
      <c r="D877" s="35" t="s">
        <v>189</v>
      </c>
      <c r="E877" s="36" t="s">
        <v>10343</v>
      </c>
      <c r="F877" s="35" t="s">
        <v>7557</v>
      </c>
      <c r="G877" s="37" t="s">
        <v>5959</v>
      </c>
      <c r="H877" s="38">
        <v>15500</v>
      </c>
      <c r="I877" s="39">
        <v>2</v>
      </c>
      <c r="J877" s="40"/>
      <c r="K877" s="41"/>
      <c r="L877" s="76">
        <v>2</v>
      </c>
      <c r="M877" s="14"/>
      <c r="N877" s="15"/>
      <c r="O877" s="256">
        <v>2</v>
      </c>
      <c r="P877" s="257" t="s">
        <v>207</v>
      </c>
      <c r="Q877" s="146"/>
      <c r="R877" s="146"/>
      <c r="S877" s="78">
        <v>2</v>
      </c>
      <c r="T877" s="48">
        <v>31000</v>
      </c>
      <c r="U877" s="23"/>
      <c r="V877" s="24"/>
      <c r="W877" s="62" t="s">
        <v>434</v>
      </c>
    </row>
    <row r="878" spans="1:23" ht="23.45" customHeight="1">
      <c r="A878" s="35" t="s">
        <v>186</v>
      </c>
      <c r="B878" s="35" t="s">
        <v>10620</v>
      </c>
      <c r="C878" s="35" t="s">
        <v>188</v>
      </c>
      <c r="D878" s="35" t="s">
        <v>189</v>
      </c>
      <c r="E878" s="36" t="s">
        <v>8082</v>
      </c>
      <c r="F878" s="35" t="s">
        <v>7557</v>
      </c>
      <c r="G878" s="37" t="s">
        <v>7064</v>
      </c>
      <c r="H878" s="38">
        <v>15500</v>
      </c>
      <c r="I878" s="39">
        <v>2</v>
      </c>
      <c r="J878" s="40"/>
      <c r="K878" s="41"/>
      <c r="L878" s="76">
        <v>2</v>
      </c>
      <c r="M878" s="14"/>
      <c r="N878" s="15"/>
      <c r="O878" s="256">
        <v>2</v>
      </c>
      <c r="P878" s="257" t="s">
        <v>207</v>
      </c>
      <c r="Q878" s="146"/>
      <c r="R878" s="146"/>
      <c r="S878" s="78">
        <v>2</v>
      </c>
      <c r="T878" s="48">
        <v>31000</v>
      </c>
      <c r="U878" s="23"/>
      <c r="V878" s="24"/>
      <c r="W878" s="62" t="s">
        <v>434</v>
      </c>
    </row>
    <row r="879" spans="1:23" ht="23.45" customHeight="1">
      <c r="A879" s="35" t="s">
        <v>186</v>
      </c>
      <c r="B879" s="35" t="s">
        <v>10620</v>
      </c>
      <c r="C879" s="35" t="s">
        <v>188</v>
      </c>
      <c r="D879" s="35" t="s">
        <v>189</v>
      </c>
      <c r="E879" s="36" t="s">
        <v>12189</v>
      </c>
      <c r="F879" s="35" t="s">
        <v>7557</v>
      </c>
      <c r="G879" s="37" t="s">
        <v>12190</v>
      </c>
      <c r="H879" s="38">
        <v>15500</v>
      </c>
      <c r="I879" s="39">
        <v>20</v>
      </c>
      <c r="J879" s="40"/>
      <c r="K879" s="41"/>
      <c r="L879" s="76">
        <v>20</v>
      </c>
      <c r="M879" s="14"/>
      <c r="N879" s="15"/>
      <c r="O879" s="256">
        <v>20</v>
      </c>
      <c r="P879" s="257" t="s">
        <v>207</v>
      </c>
      <c r="Q879" s="146"/>
      <c r="R879" s="146"/>
      <c r="S879" s="78">
        <v>20</v>
      </c>
      <c r="T879" s="48">
        <v>310000</v>
      </c>
      <c r="U879" s="23"/>
      <c r="V879" s="24"/>
      <c r="W879" s="62" t="s">
        <v>434</v>
      </c>
    </row>
    <row r="880" spans="1:23" ht="23.45" customHeight="1">
      <c r="A880" s="35" t="s">
        <v>186</v>
      </c>
      <c r="B880" s="35" t="s">
        <v>10620</v>
      </c>
      <c r="C880" s="35" t="s">
        <v>188</v>
      </c>
      <c r="D880" s="35" t="s">
        <v>189</v>
      </c>
      <c r="E880" s="36" t="s">
        <v>7489</v>
      </c>
      <c r="F880" s="35" t="s">
        <v>7490</v>
      </c>
      <c r="G880" s="37" t="s">
        <v>5959</v>
      </c>
      <c r="H880" s="38">
        <v>16000</v>
      </c>
      <c r="I880" s="39">
        <v>3</v>
      </c>
      <c r="J880" s="40"/>
      <c r="K880" s="41"/>
      <c r="L880" s="76">
        <v>3</v>
      </c>
      <c r="M880" s="14"/>
      <c r="N880" s="15"/>
      <c r="O880" s="256">
        <v>3</v>
      </c>
      <c r="P880" s="257" t="s">
        <v>207</v>
      </c>
      <c r="Q880" s="146"/>
      <c r="R880" s="146"/>
      <c r="S880" s="78">
        <v>3</v>
      </c>
      <c r="T880" s="48">
        <v>48000</v>
      </c>
      <c r="U880" s="23"/>
      <c r="V880" s="24"/>
      <c r="W880" s="62" t="s">
        <v>434</v>
      </c>
    </row>
    <row r="881" spans="1:23" ht="23.45" customHeight="1">
      <c r="A881" s="35" t="s">
        <v>186</v>
      </c>
      <c r="B881" s="35" t="s">
        <v>10620</v>
      </c>
      <c r="C881" s="35" t="s">
        <v>188</v>
      </c>
      <c r="D881" s="35" t="s">
        <v>189</v>
      </c>
      <c r="E881" s="36" t="s">
        <v>7491</v>
      </c>
      <c r="F881" s="35" t="s">
        <v>7490</v>
      </c>
      <c r="G881" s="37" t="s">
        <v>7067</v>
      </c>
      <c r="H881" s="38">
        <v>16000</v>
      </c>
      <c r="I881" s="39">
        <v>3</v>
      </c>
      <c r="J881" s="40"/>
      <c r="K881" s="41"/>
      <c r="L881" s="76">
        <v>3</v>
      </c>
      <c r="M881" s="14"/>
      <c r="N881" s="15"/>
      <c r="O881" s="256">
        <v>3</v>
      </c>
      <c r="P881" s="257" t="s">
        <v>207</v>
      </c>
      <c r="Q881" s="146"/>
      <c r="R881" s="146"/>
      <c r="S881" s="78">
        <v>3</v>
      </c>
      <c r="T881" s="48">
        <v>48000</v>
      </c>
      <c r="U881" s="23"/>
      <c r="V881" s="24"/>
      <c r="W881" s="62" t="s">
        <v>434</v>
      </c>
    </row>
    <row r="882" spans="1:23" ht="23.45" customHeight="1">
      <c r="A882" s="35" t="s">
        <v>186</v>
      </c>
      <c r="B882" s="35" t="s">
        <v>10620</v>
      </c>
      <c r="C882" s="35" t="s">
        <v>188</v>
      </c>
      <c r="D882" s="35" t="s">
        <v>189</v>
      </c>
      <c r="E882" s="36" t="s">
        <v>9425</v>
      </c>
      <c r="F882" s="35" t="s">
        <v>7490</v>
      </c>
      <c r="G882" s="37" t="s">
        <v>7488</v>
      </c>
      <c r="H882" s="38">
        <v>16000</v>
      </c>
      <c r="I882" s="39">
        <v>4</v>
      </c>
      <c r="J882" s="40"/>
      <c r="K882" s="41"/>
      <c r="L882" s="76">
        <v>4</v>
      </c>
      <c r="M882" s="14"/>
      <c r="N882" s="15"/>
      <c r="O882" s="256">
        <v>4</v>
      </c>
      <c r="P882" s="257" t="s">
        <v>207</v>
      </c>
      <c r="Q882" s="146"/>
      <c r="R882" s="146"/>
      <c r="S882" s="78">
        <v>4</v>
      </c>
      <c r="T882" s="48">
        <v>64000</v>
      </c>
      <c r="U882" s="23"/>
      <c r="V882" s="24"/>
      <c r="W882" s="62" t="s">
        <v>434</v>
      </c>
    </row>
    <row r="883" spans="1:23" ht="23.45" customHeight="1">
      <c r="A883" s="35" t="s">
        <v>186</v>
      </c>
      <c r="B883" s="35" t="s">
        <v>10620</v>
      </c>
      <c r="C883" s="35" t="s">
        <v>188</v>
      </c>
      <c r="D883" s="35" t="s">
        <v>189</v>
      </c>
      <c r="E883" s="36" t="s">
        <v>9754</v>
      </c>
      <c r="F883" s="35" t="s">
        <v>7558</v>
      </c>
      <c r="G883" s="37" t="s">
        <v>7064</v>
      </c>
      <c r="H883" s="38">
        <v>15000</v>
      </c>
      <c r="I883" s="39">
        <v>3</v>
      </c>
      <c r="J883" s="40"/>
      <c r="K883" s="41"/>
      <c r="L883" s="76">
        <v>3</v>
      </c>
      <c r="M883" s="14"/>
      <c r="N883" s="15"/>
      <c r="O883" s="256">
        <v>3</v>
      </c>
      <c r="P883" s="257" t="s">
        <v>207</v>
      </c>
      <c r="Q883" s="146"/>
      <c r="R883" s="146"/>
      <c r="S883" s="78">
        <v>3</v>
      </c>
      <c r="T883" s="48">
        <v>45000</v>
      </c>
      <c r="U883" s="23"/>
      <c r="V883" s="24"/>
      <c r="W883" s="62" t="s">
        <v>434</v>
      </c>
    </row>
    <row r="884" spans="1:23" ht="23.45" customHeight="1">
      <c r="A884" s="35" t="s">
        <v>186</v>
      </c>
      <c r="B884" s="35" t="s">
        <v>10620</v>
      </c>
      <c r="C884" s="35" t="s">
        <v>188</v>
      </c>
      <c r="D884" s="35" t="s">
        <v>189</v>
      </c>
      <c r="E884" s="36" t="s">
        <v>7494</v>
      </c>
      <c r="F884" s="35" t="s">
        <v>7493</v>
      </c>
      <c r="G884" s="37" t="s">
        <v>7076</v>
      </c>
      <c r="H884" s="38">
        <v>16000</v>
      </c>
      <c r="I884" s="39">
        <v>6</v>
      </c>
      <c r="J884" s="40"/>
      <c r="K884" s="41"/>
      <c r="L884" s="76"/>
      <c r="M884" s="14"/>
      <c r="N884" s="15"/>
      <c r="O884" s="256">
        <v>0</v>
      </c>
      <c r="P884" s="257" t="s">
        <v>207</v>
      </c>
      <c r="Q884" s="227" t="s">
        <v>12293</v>
      </c>
      <c r="R884" s="146" t="s">
        <v>12248</v>
      </c>
      <c r="S884" s="78">
        <v>0</v>
      </c>
      <c r="T884" s="48">
        <v>96000</v>
      </c>
      <c r="U884" s="23"/>
      <c r="V884" s="24"/>
      <c r="W884" s="62" t="s">
        <v>434</v>
      </c>
    </row>
    <row r="885" spans="1:23" ht="23.45" customHeight="1">
      <c r="A885" s="35" t="s">
        <v>186</v>
      </c>
      <c r="B885" s="35" t="s">
        <v>10620</v>
      </c>
      <c r="C885" s="35" t="s">
        <v>188</v>
      </c>
      <c r="D885" s="35" t="s">
        <v>189</v>
      </c>
      <c r="E885" s="36" t="s">
        <v>7492</v>
      </c>
      <c r="F885" s="35" t="s">
        <v>7493</v>
      </c>
      <c r="G885" s="37" t="s">
        <v>7055</v>
      </c>
      <c r="H885" s="38">
        <v>16000</v>
      </c>
      <c r="I885" s="39">
        <v>3</v>
      </c>
      <c r="J885" s="40"/>
      <c r="K885" s="41"/>
      <c r="L885" s="76">
        <v>3</v>
      </c>
      <c r="M885" s="14"/>
      <c r="N885" s="15"/>
      <c r="O885" s="256">
        <v>3</v>
      </c>
      <c r="P885" s="257" t="s">
        <v>207</v>
      </c>
      <c r="Q885" s="146"/>
      <c r="R885" s="146"/>
      <c r="S885" s="78">
        <v>3</v>
      </c>
      <c r="T885" s="48">
        <v>48000</v>
      </c>
      <c r="U885" s="23"/>
      <c r="V885" s="24"/>
      <c r="W885" s="62" t="s">
        <v>434</v>
      </c>
    </row>
    <row r="886" spans="1:23" ht="23.45" customHeight="1">
      <c r="A886" s="16" t="s">
        <v>436</v>
      </c>
      <c r="B886" s="16" t="s">
        <v>10620</v>
      </c>
      <c r="C886" s="16" t="s">
        <v>188</v>
      </c>
      <c r="D886" s="16" t="s">
        <v>189</v>
      </c>
      <c r="E886" s="25" t="s">
        <v>190</v>
      </c>
      <c r="F886" s="16" t="s">
        <v>191</v>
      </c>
      <c r="G886" s="26" t="s">
        <v>60</v>
      </c>
      <c r="H886" s="27">
        <v>16500</v>
      </c>
      <c r="I886" s="28"/>
      <c r="J886" s="29"/>
      <c r="K886" s="12">
        <v>1</v>
      </c>
      <c r="L886" s="77"/>
      <c r="M886" s="10"/>
      <c r="N886" s="11"/>
      <c r="O886" s="256">
        <v>0</v>
      </c>
      <c r="P886" s="257" t="s">
        <v>207</v>
      </c>
      <c r="Q886" s="236" t="s">
        <v>36</v>
      </c>
      <c r="R886" s="147" t="s">
        <v>11523</v>
      </c>
      <c r="S886" s="78">
        <v>0</v>
      </c>
      <c r="T886" s="48">
        <v>0</v>
      </c>
      <c r="U886" s="23"/>
      <c r="V886" s="24"/>
      <c r="W886" s="62" t="s">
        <v>434</v>
      </c>
    </row>
    <row r="887" spans="1:23" ht="23.45" customHeight="1">
      <c r="A887" s="16" t="s">
        <v>436</v>
      </c>
      <c r="B887" s="16" t="s">
        <v>10620</v>
      </c>
      <c r="C887" s="16" t="s">
        <v>188</v>
      </c>
      <c r="D887" s="16" t="s">
        <v>189</v>
      </c>
      <c r="E887" s="25" t="s">
        <v>190</v>
      </c>
      <c r="F887" s="16" t="s">
        <v>191</v>
      </c>
      <c r="G887" s="26" t="s">
        <v>60</v>
      </c>
      <c r="H887" s="27">
        <v>16500</v>
      </c>
      <c r="I887" s="28"/>
      <c r="J887" s="29"/>
      <c r="K887" s="12">
        <v>1</v>
      </c>
      <c r="L887" s="77"/>
      <c r="M887" s="10"/>
      <c r="N887" s="11"/>
      <c r="O887" s="256">
        <v>0</v>
      </c>
      <c r="P887" s="257" t="s">
        <v>207</v>
      </c>
      <c r="Q887" s="236" t="s">
        <v>36</v>
      </c>
      <c r="R887" s="147" t="s">
        <v>11523</v>
      </c>
      <c r="S887" s="78">
        <v>0</v>
      </c>
      <c r="T887" s="48">
        <v>0</v>
      </c>
      <c r="U887" s="23"/>
      <c r="V887" s="24"/>
      <c r="W887" s="62" t="s">
        <v>434</v>
      </c>
    </row>
    <row r="888" spans="1:23" ht="23.45" customHeight="1">
      <c r="A888" s="16" t="s">
        <v>436</v>
      </c>
      <c r="B888" s="16" t="s">
        <v>10620</v>
      </c>
      <c r="C888" s="16" t="s">
        <v>188</v>
      </c>
      <c r="D888" s="16" t="s">
        <v>189</v>
      </c>
      <c r="E888" s="25" t="s">
        <v>5824</v>
      </c>
      <c r="F888" s="16" t="s">
        <v>435</v>
      </c>
      <c r="G888" s="26" t="s">
        <v>5856</v>
      </c>
      <c r="H888" s="27">
        <v>16500</v>
      </c>
      <c r="I888" s="28"/>
      <c r="J888" s="29"/>
      <c r="K888" s="12">
        <v>1</v>
      </c>
      <c r="L888" s="77"/>
      <c r="M888" s="10"/>
      <c r="N888" s="11"/>
      <c r="O888" s="256">
        <v>0</v>
      </c>
      <c r="P888" s="257" t="s">
        <v>207</v>
      </c>
      <c r="Q888" s="236" t="s">
        <v>36</v>
      </c>
      <c r="R888" s="147" t="s">
        <v>11523</v>
      </c>
      <c r="S888" s="78">
        <v>0</v>
      </c>
      <c r="T888" s="48">
        <v>0</v>
      </c>
      <c r="U888" s="23"/>
      <c r="V888" s="24"/>
      <c r="W888" s="62" t="s">
        <v>434</v>
      </c>
    </row>
    <row r="889" spans="1:23" ht="23.45" customHeight="1">
      <c r="A889" s="30" t="s">
        <v>436</v>
      </c>
      <c r="B889" s="69" t="s">
        <v>10620</v>
      </c>
      <c r="C889" s="30" t="s">
        <v>188</v>
      </c>
      <c r="D889" s="30" t="s">
        <v>189</v>
      </c>
      <c r="E889" s="31" t="s">
        <v>6544</v>
      </c>
      <c r="F889" s="30" t="s">
        <v>6543</v>
      </c>
      <c r="G889" s="32" t="s">
        <v>147</v>
      </c>
      <c r="H889" s="33">
        <v>16000</v>
      </c>
      <c r="I889" s="39"/>
      <c r="J889" s="40"/>
      <c r="K889" s="34">
        <v>1</v>
      </c>
      <c r="L889" s="76"/>
      <c r="M889" s="14"/>
      <c r="N889" s="15"/>
      <c r="O889" s="256">
        <v>0</v>
      </c>
      <c r="P889" s="257" t="s">
        <v>207</v>
      </c>
      <c r="Q889" s="146"/>
      <c r="R889" s="217" t="s">
        <v>12353</v>
      </c>
      <c r="S889" s="78">
        <v>0</v>
      </c>
      <c r="T889" s="49">
        <v>0</v>
      </c>
      <c r="U889" s="23"/>
      <c r="V889" s="24"/>
      <c r="W889" s="62" t="s">
        <v>434</v>
      </c>
    </row>
    <row r="890" spans="1:23" ht="23.45" customHeight="1">
      <c r="A890" s="30" t="s">
        <v>436</v>
      </c>
      <c r="B890" s="69" t="s">
        <v>10620</v>
      </c>
      <c r="C890" s="30" t="s">
        <v>188</v>
      </c>
      <c r="D890" s="30" t="s">
        <v>189</v>
      </c>
      <c r="E890" s="31" t="s">
        <v>5658</v>
      </c>
      <c r="F890" s="30" t="s">
        <v>5657</v>
      </c>
      <c r="G890" s="32" t="s">
        <v>60</v>
      </c>
      <c r="H890" s="33">
        <v>15000</v>
      </c>
      <c r="I890" s="39"/>
      <c r="J890" s="40"/>
      <c r="K890" s="34">
        <v>1</v>
      </c>
      <c r="L890" s="76"/>
      <c r="M890" s="14"/>
      <c r="N890" s="15"/>
      <c r="O890" s="256">
        <v>0</v>
      </c>
      <c r="P890" s="257" t="s">
        <v>207</v>
      </c>
      <c r="Q890" s="146"/>
      <c r="R890" s="217" t="s">
        <v>12351</v>
      </c>
      <c r="S890" s="78">
        <v>0</v>
      </c>
      <c r="T890" s="49">
        <v>0</v>
      </c>
      <c r="U890" s="23"/>
      <c r="V890" s="24"/>
      <c r="W890" s="62" t="s">
        <v>434</v>
      </c>
    </row>
    <row r="891" spans="1:23" ht="23.45" customHeight="1">
      <c r="A891" s="16"/>
      <c r="B891" s="16"/>
      <c r="C891" s="16"/>
      <c r="D891" s="16"/>
      <c r="E891" s="25"/>
      <c r="F891" s="16"/>
      <c r="G891" s="26"/>
      <c r="H891" s="27"/>
      <c r="I891" s="28"/>
      <c r="J891" s="29"/>
      <c r="K891" s="12"/>
      <c r="L891" s="77"/>
      <c r="M891" s="10"/>
      <c r="N891" s="11"/>
      <c r="O891" s="256">
        <v>0</v>
      </c>
      <c r="P891" s="257" t="s">
        <v>207</v>
      </c>
      <c r="Q891" s="186"/>
      <c r="R891" s="147"/>
      <c r="S891" s="78">
        <v>0</v>
      </c>
      <c r="T891" s="49">
        <v>0</v>
      </c>
      <c r="U891" s="23"/>
      <c r="V891" s="24"/>
      <c r="W891" s="62" t="s">
        <v>207</v>
      </c>
    </row>
    <row r="892" spans="1:23" ht="23.45" customHeight="1">
      <c r="A892" s="35" t="s">
        <v>3397</v>
      </c>
      <c r="B892" s="35" t="s">
        <v>10973</v>
      </c>
      <c r="C892" s="35" t="s">
        <v>3400</v>
      </c>
      <c r="D892" s="35" t="s">
        <v>3401</v>
      </c>
      <c r="E892" s="36" t="s">
        <v>12191</v>
      </c>
      <c r="F892" s="35" t="s">
        <v>12192</v>
      </c>
      <c r="G892" s="37" t="s">
        <v>6875</v>
      </c>
      <c r="H892" s="38">
        <v>12700</v>
      </c>
      <c r="I892" s="39">
        <v>70</v>
      </c>
      <c r="J892" s="29"/>
      <c r="K892" s="12"/>
      <c r="L892" s="77"/>
      <c r="M892" s="10"/>
      <c r="N892" s="11"/>
      <c r="O892" s="256">
        <v>0</v>
      </c>
      <c r="P892" s="257"/>
      <c r="Q892" s="227" t="s">
        <v>12294</v>
      </c>
      <c r="R892" s="146" t="s">
        <v>11178</v>
      </c>
      <c r="S892" s="78">
        <v>0</v>
      </c>
      <c r="T892" s="48">
        <v>889000</v>
      </c>
      <c r="U892" s="23"/>
      <c r="V892" s="24"/>
      <c r="W892" s="62" t="s">
        <v>3402</v>
      </c>
    </row>
    <row r="893" spans="1:23" ht="23.45" customHeight="1">
      <c r="A893" s="35" t="s">
        <v>3397</v>
      </c>
      <c r="B893" s="35" t="s">
        <v>10973</v>
      </c>
      <c r="C893" s="35" t="s">
        <v>3400</v>
      </c>
      <c r="D893" s="35" t="s">
        <v>3401</v>
      </c>
      <c r="E893" s="36" t="s">
        <v>12191</v>
      </c>
      <c r="F893" s="35" t="s">
        <v>12192</v>
      </c>
      <c r="G893" s="37" t="s">
        <v>6875</v>
      </c>
      <c r="H893" s="38">
        <v>12700</v>
      </c>
      <c r="I893" s="39">
        <v>30</v>
      </c>
      <c r="J893" s="40"/>
      <c r="K893" s="41"/>
      <c r="L893" s="76">
        <v>30</v>
      </c>
      <c r="M893" s="14"/>
      <c r="N893" s="15"/>
      <c r="O893" s="256">
        <v>30</v>
      </c>
      <c r="P893" s="257" t="s">
        <v>207</v>
      </c>
      <c r="Q893" s="186"/>
      <c r="R893" s="186"/>
      <c r="S893" s="78">
        <v>30</v>
      </c>
      <c r="T893" s="48">
        <v>381000</v>
      </c>
      <c r="U893" s="23"/>
      <c r="V893" s="24"/>
      <c r="W893" s="62" t="s">
        <v>3402</v>
      </c>
    </row>
    <row r="894" spans="1:23" ht="23.45" customHeight="1">
      <c r="A894" s="35" t="s">
        <v>3397</v>
      </c>
      <c r="B894" s="35" t="s">
        <v>10973</v>
      </c>
      <c r="C894" s="35" t="s">
        <v>3400</v>
      </c>
      <c r="D894" s="35" t="s">
        <v>3401</v>
      </c>
      <c r="E894" s="36" t="s">
        <v>7497</v>
      </c>
      <c r="F894" s="35" t="s">
        <v>7496</v>
      </c>
      <c r="G894" s="37" t="s">
        <v>6875</v>
      </c>
      <c r="H894" s="38">
        <v>12000</v>
      </c>
      <c r="I894" s="39"/>
      <c r="J894" s="40">
        <v>88</v>
      </c>
      <c r="K894" s="41"/>
      <c r="L894" s="76"/>
      <c r="M894" s="14"/>
      <c r="N894" s="15"/>
      <c r="O894" s="256">
        <v>0</v>
      </c>
      <c r="P894" s="257" t="s">
        <v>207</v>
      </c>
      <c r="Q894" s="146" t="s">
        <v>11177</v>
      </c>
      <c r="R894" s="146" t="s">
        <v>9835</v>
      </c>
      <c r="S894" s="78">
        <v>0</v>
      </c>
      <c r="T894" s="48">
        <v>0</v>
      </c>
      <c r="U894" s="23"/>
      <c r="V894" s="24"/>
      <c r="W894" s="62" t="s">
        <v>3402</v>
      </c>
    </row>
    <row r="895" spans="1:23" ht="23.45" customHeight="1">
      <c r="A895" s="35" t="s">
        <v>3397</v>
      </c>
      <c r="B895" s="35" t="s">
        <v>10973</v>
      </c>
      <c r="C895" s="35" t="s">
        <v>3400</v>
      </c>
      <c r="D895" s="35" t="s">
        <v>3401</v>
      </c>
      <c r="E895" s="36" t="s">
        <v>7497</v>
      </c>
      <c r="F895" s="35" t="s">
        <v>7496</v>
      </c>
      <c r="G895" s="37" t="s">
        <v>6875</v>
      </c>
      <c r="H895" s="38">
        <v>12000</v>
      </c>
      <c r="I895" s="39">
        <v>62</v>
      </c>
      <c r="J895" s="40"/>
      <c r="K895" s="41"/>
      <c r="L895" s="76"/>
      <c r="M895" s="14"/>
      <c r="N895" s="15"/>
      <c r="O895" s="256">
        <v>0</v>
      </c>
      <c r="P895" s="257" t="s">
        <v>207</v>
      </c>
      <c r="Q895" s="146" t="s">
        <v>11177</v>
      </c>
      <c r="R895" s="146" t="s">
        <v>12243</v>
      </c>
      <c r="S895" s="78">
        <v>0</v>
      </c>
      <c r="T895" s="48">
        <v>0</v>
      </c>
      <c r="U895" s="23"/>
      <c r="V895" s="24"/>
      <c r="W895" s="62" t="s">
        <v>3402</v>
      </c>
    </row>
    <row r="896" spans="1:23" ht="23.45" customHeight="1">
      <c r="A896" s="16" t="s">
        <v>5070</v>
      </c>
      <c r="B896" s="16" t="s">
        <v>10973</v>
      </c>
      <c r="C896" s="16" t="s">
        <v>3400</v>
      </c>
      <c r="D896" s="16" t="s">
        <v>3401</v>
      </c>
      <c r="E896" s="25" t="s">
        <v>4815</v>
      </c>
      <c r="F896" s="16" t="s">
        <v>4816</v>
      </c>
      <c r="G896" s="26" t="s">
        <v>146</v>
      </c>
      <c r="H896" s="27">
        <v>12700</v>
      </c>
      <c r="I896" s="28"/>
      <c r="J896" s="29"/>
      <c r="K896" s="12">
        <v>1</v>
      </c>
      <c r="L896" s="77"/>
      <c r="M896" s="10"/>
      <c r="N896" s="11"/>
      <c r="O896" s="256">
        <v>0</v>
      </c>
      <c r="P896" s="257" t="s">
        <v>207</v>
      </c>
      <c r="Q896" s="233" t="s">
        <v>12268</v>
      </c>
      <c r="R896" s="147" t="s">
        <v>11766</v>
      </c>
      <c r="S896" s="78">
        <v>0</v>
      </c>
      <c r="T896" s="48">
        <v>0</v>
      </c>
      <c r="U896" s="23"/>
      <c r="V896" s="24"/>
      <c r="W896" s="62" t="s">
        <v>3402</v>
      </c>
    </row>
    <row r="897" spans="1:23" ht="23.45" customHeight="1">
      <c r="A897" s="16" t="s">
        <v>5070</v>
      </c>
      <c r="B897" s="16" t="s">
        <v>10973</v>
      </c>
      <c r="C897" s="16" t="s">
        <v>3400</v>
      </c>
      <c r="D897" s="16" t="s">
        <v>3401</v>
      </c>
      <c r="E897" s="25" t="s">
        <v>6089</v>
      </c>
      <c r="F897" s="16" t="s">
        <v>6088</v>
      </c>
      <c r="G897" s="26" t="s">
        <v>146</v>
      </c>
      <c r="H897" s="27">
        <v>12000</v>
      </c>
      <c r="I897" s="28"/>
      <c r="J897" s="29"/>
      <c r="K897" s="12">
        <v>1</v>
      </c>
      <c r="L897" s="77"/>
      <c r="M897" s="10"/>
      <c r="N897" s="11"/>
      <c r="O897" s="256">
        <v>0</v>
      </c>
      <c r="P897" s="257" t="s">
        <v>207</v>
      </c>
      <c r="Q897" s="236" t="s">
        <v>11177</v>
      </c>
      <c r="R897" s="147" t="s">
        <v>9828</v>
      </c>
      <c r="S897" s="78">
        <v>0</v>
      </c>
      <c r="T897" s="48">
        <v>0</v>
      </c>
      <c r="U897" s="23"/>
      <c r="V897" s="24"/>
      <c r="W897" s="62" t="s">
        <v>3402</v>
      </c>
    </row>
    <row r="898" spans="1:23" ht="23.45" customHeight="1">
      <c r="A898" s="16" t="s">
        <v>5070</v>
      </c>
      <c r="B898" s="16" t="s">
        <v>10973</v>
      </c>
      <c r="C898" s="16" t="s">
        <v>3400</v>
      </c>
      <c r="D898" s="16" t="s">
        <v>3401</v>
      </c>
      <c r="E898" s="25" t="s">
        <v>6089</v>
      </c>
      <c r="F898" s="16" t="s">
        <v>6088</v>
      </c>
      <c r="G898" s="26" t="s">
        <v>146</v>
      </c>
      <c r="H898" s="27">
        <v>12000</v>
      </c>
      <c r="I898" s="28"/>
      <c r="J898" s="29"/>
      <c r="K898" s="12">
        <v>1</v>
      </c>
      <c r="L898" s="77"/>
      <c r="M898" s="10"/>
      <c r="N898" s="11"/>
      <c r="O898" s="256">
        <v>0</v>
      </c>
      <c r="P898" s="257" t="s">
        <v>207</v>
      </c>
      <c r="Q898" s="236" t="s">
        <v>11177</v>
      </c>
      <c r="R898" s="147" t="s">
        <v>9828</v>
      </c>
      <c r="S898" s="78">
        <v>0</v>
      </c>
      <c r="T898" s="48">
        <v>0</v>
      </c>
      <c r="U898" s="23"/>
      <c r="V898" s="24"/>
      <c r="W898" s="62" t="s">
        <v>3402</v>
      </c>
    </row>
    <row r="899" spans="1:23" ht="23.45" customHeight="1">
      <c r="A899" s="16" t="s">
        <v>5070</v>
      </c>
      <c r="B899" s="16" t="s">
        <v>10973</v>
      </c>
      <c r="C899" s="16" t="s">
        <v>3400</v>
      </c>
      <c r="D899" s="16" t="s">
        <v>3401</v>
      </c>
      <c r="E899" s="25" t="s">
        <v>6089</v>
      </c>
      <c r="F899" s="16" t="s">
        <v>6088</v>
      </c>
      <c r="G899" s="26" t="s">
        <v>146</v>
      </c>
      <c r="H899" s="27">
        <v>12000</v>
      </c>
      <c r="I899" s="28"/>
      <c r="J899" s="29"/>
      <c r="K899" s="12">
        <v>1</v>
      </c>
      <c r="L899" s="77"/>
      <c r="M899" s="10"/>
      <c r="N899" s="11"/>
      <c r="O899" s="256">
        <v>0</v>
      </c>
      <c r="P899" s="257" t="s">
        <v>207</v>
      </c>
      <c r="Q899" s="236" t="s">
        <v>11177</v>
      </c>
      <c r="R899" s="147" t="s">
        <v>10230</v>
      </c>
      <c r="S899" s="78">
        <v>0</v>
      </c>
      <c r="T899" s="48">
        <v>0</v>
      </c>
      <c r="U899" s="23"/>
      <c r="V899" s="24"/>
      <c r="W899" s="62" t="s">
        <v>3402</v>
      </c>
    </row>
    <row r="900" spans="1:23" ht="23.45" customHeight="1">
      <c r="A900" s="16" t="s">
        <v>5070</v>
      </c>
      <c r="B900" s="16" t="s">
        <v>5121</v>
      </c>
      <c r="C900" s="16" t="s">
        <v>3400</v>
      </c>
      <c r="D900" s="16" t="s">
        <v>3401</v>
      </c>
      <c r="E900" s="25" t="s">
        <v>4815</v>
      </c>
      <c r="F900" s="16" t="s">
        <v>4816</v>
      </c>
      <c r="G900" s="26" t="s">
        <v>146</v>
      </c>
      <c r="H900" s="27">
        <v>12700</v>
      </c>
      <c r="I900" s="28"/>
      <c r="J900" s="29"/>
      <c r="K900" s="12">
        <v>1</v>
      </c>
      <c r="L900" s="77"/>
      <c r="M900" s="10"/>
      <c r="N900" s="11"/>
      <c r="O900" s="256">
        <v>0</v>
      </c>
      <c r="P900" s="257" t="s">
        <v>207</v>
      </c>
      <c r="Q900" s="233" t="s">
        <v>12268</v>
      </c>
      <c r="R900" s="147" t="s">
        <v>11880</v>
      </c>
      <c r="S900" s="78">
        <v>0</v>
      </c>
      <c r="T900" s="48">
        <v>0</v>
      </c>
      <c r="U900" s="23"/>
      <c r="V900" s="24"/>
      <c r="W900" s="62" t="s">
        <v>3402</v>
      </c>
    </row>
    <row r="901" spans="1:23" ht="23.45" customHeight="1">
      <c r="A901" s="16" t="s">
        <v>5070</v>
      </c>
      <c r="B901" s="16" t="s">
        <v>5121</v>
      </c>
      <c r="C901" s="16" t="s">
        <v>3400</v>
      </c>
      <c r="D901" s="16" t="s">
        <v>3401</v>
      </c>
      <c r="E901" s="25" t="s">
        <v>6089</v>
      </c>
      <c r="F901" s="16" t="s">
        <v>6088</v>
      </c>
      <c r="G901" s="26" t="s">
        <v>146</v>
      </c>
      <c r="H901" s="27">
        <v>12000</v>
      </c>
      <c r="I901" s="28"/>
      <c r="J901" s="29"/>
      <c r="K901" s="12">
        <v>1</v>
      </c>
      <c r="L901" s="77"/>
      <c r="M901" s="10"/>
      <c r="N901" s="11"/>
      <c r="O901" s="256">
        <v>0</v>
      </c>
      <c r="P901" s="257" t="s">
        <v>207</v>
      </c>
      <c r="Q901" s="236" t="s">
        <v>11177</v>
      </c>
      <c r="R901" s="147" t="s">
        <v>11879</v>
      </c>
      <c r="S901" s="78">
        <v>0</v>
      </c>
      <c r="T901" s="48">
        <v>0</v>
      </c>
      <c r="U901" s="23"/>
      <c r="V901" s="24"/>
      <c r="W901" s="62" t="s">
        <v>3402</v>
      </c>
    </row>
    <row r="902" spans="1:23" ht="23.45" customHeight="1">
      <c r="A902" s="16"/>
      <c r="B902" s="16"/>
      <c r="C902" s="16"/>
      <c r="D902" s="16"/>
      <c r="E902" s="25"/>
      <c r="F902" s="16"/>
      <c r="G902" s="26"/>
      <c r="H902" s="27"/>
      <c r="I902" s="28"/>
      <c r="J902" s="29"/>
      <c r="K902" s="12"/>
      <c r="L902" s="77"/>
      <c r="M902" s="10"/>
      <c r="N902" s="11"/>
      <c r="O902" s="256">
        <v>0</v>
      </c>
      <c r="P902" s="257" t="s">
        <v>207</v>
      </c>
      <c r="Q902" s="146"/>
      <c r="R902" s="147"/>
      <c r="S902" s="78">
        <v>0</v>
      </c>
      <c r="T902" s="49">
        <v>0</v>
      </c>
      <c r="U902" s="23"/>
      <c r="V902" s="24"/>
      <c r="W902" s="62" t="s">
        <v>207</v>
      </c>
    </row>
    <row r="903" spans="1:23" ht="23.45" customHeight="1">
      <c r="A903" s="35" t="s">
        <v>192</v>
      </c>
      <c r="B903" s="35" t="s">
        <v>10619</v>
      </c>
      <c r="C903" s="35" t="s">
        <v>194</v>
      </c>
      <c r="D903" s="35" t="s">
        <v>195</v>
      </c>
      <c r="E903" s="36" t="s">
        <v>12193</v>
      </c>
      <c r="F903" s="35" t="s">
        <v>12194</v>
      </c>
      <c r="G903" s="37" t="s">
        <v>7067</v>
      </c>
      <c r="H903" s="38">
        <v>32000</v>
      </c>
      <c r="I903" s="39">
        <v>1</v>
      </c>
      <c r="J903" s="40"/>
      <c r="K903" s="41"/>
      <c r="L903" s="76">
        <v>1</v>
      </c>
      <c r="M903" s="14"/>
      <c r="N903" s="15"/>
      <c r="O903" s="256">
        <v>1</v>
      </c>
      <c r="P903" s="257" t="s">
        <v>207</v>
      </c>
      <c r="Q903" s="146"/>
      <c r="R903" s="146"/>
      <c r="S903" s="78">
        <v>1</v>
      </c>
      <c r="T903" s="48">
        <v>32000</v>
      </c>
      <c r="U903" s="23"/>
      <c r="V903" s="24"/>
      <c r="W903" s="62" t="s">
        <v>442</v>
      </c>
    </row>
    <row r="904" spans="1:23" ht="23.45" customHeight="1">
      <c r="A904" s="35" t="s">
        <v>192</v>
      </c>
      <c r="B904" s="35" t="s">
        <v>10619</v>
      </c>
      <c r="C904" s="35" t="s">
        <v>194</v>
      </c>
      <c r="D904" s="35" t="s">
        <v>195</v>
      </c>
      <c r="E904" s="36" t="s">
        <v>12195</v>
      </c>
      <c r="F904" s="35" t="s">
        <v>12194</v>
      </c>
      <c r="G904" s="37" t="s">
        <v>7064</v>
      </c>
      <c r="H904" s="38">
        <v>32000</v>
      </c>
      <c r="I904" s="39">
        <v>1</v>
      </c>
      <c r="J904" s="40"/>
      <c r="K904" s="41"/>
      <c r="L904" s="76">
        <v>1</v>
      </c>
      <c r="M904" s="14"/>
      <c r="N904" s="15"/>
      <c r="O904" s="256">
        <v>1</v>
      </c>
      <c r="P904" s="257" t="s">
        <v>207</v>
      </c>
      <c r="Q904" s="146"/>
      <c r="R904" s="146"/>
      <c r="S904" s="78">
        <v>1</v>
      </c>
      <c r="T904" s="48">
        <v>32000</v>
      </c>
      <c r="U904" s="23"/>
      <c r="V904" s="24"/>
      <c r="W904" s="62" t="s">
        <v>442</v>
      </c>
    </row>
    <row r="905" spans="1:23" ht="23.45" customHeight="1">
      <c r="A905" s="35" t="s">
        <v>192</v>
      </c>
      <c r="B905" s="35" t="s">
        <v>10619</v>
      </c>
      <c r="C905" s="35" t="s">
        <v>194</v>
      </c>
      <c r="D905" s="35" t="s">
        <v>195</v>
      </c>
      <c r="E905" s="36" t="s">
        <v>12196</v>
      </c>
      <c r="F905" s="35" t="s">
        <v>12197</v>
      </c>
      <c r="G905" s="37" t="s">
        <v>5959</v>
      </c>
      <c r="H905" s="38">
        <v>17000</v>
      </c>
      <c r="I905" s="39">
        <v>2</v>
      </c>
      <c r="J905" s="40"/>
      <c r="K905" s="41"/>
      <c r="L905" s="76">
        <v>2</v>
      </c>
      <c r="M905" s="14"/>
      <c r="N905" s="15"/>
      <c r="O905" s="256">
        <v>2</v>
      </c>
      <c r="P905" s="257" t="s">
        <v>207</v>
      </c>
      <c r="Q905" s="146"/>
      <c r="R905" s="146"/>
      <c r="S905" s="78">
        <v>2</v>
      </c>
      <c r="T905" s="48">
        <v>34000</v>
      </c>
      <c r="U905" s="23"/>
      <c r="V905" s="24"/>
      <c r="W905" s="62" t="s">
        <v>442</v>
      </c>
    </row>
    <row r="906" spans="1:23" ht="23.45" customHeight="1">
      <c r="A906" s="35" t="s">
        <v>192</v>
      </c>
      <c r="B906" s="35" t="s">
        <v>10619</v>
      </c>
      <c r="C906" s="35" t="s">
        <v>194</v>
      </c>
      <c r="D906" s="35" t="s">
        <v>195</v>
      </c>
      <c r="E906" s="36" t="s">
        <v>12198</v>
      </c>
      <c r="F906" s="35" t="s">
        <v>7957</v>
      </c>
      <c r="G906" s="37" t="s">
        <v>7130</v>
      </c>
      <c r="H906" s="38">
        <v>18000</v>
      </c>
      <c r="I906" s="39">
        <v>1</v>
      </c>
      <c r="J906" s="40"/>
      <c r="K906" s="41"/>
      <c r="L906" s="76">
        <v>1</v>
      </c>
      <c r="M906" s="14"/>
      <c r="N906" s="15"/>
      <c r="O906" s="256">
        <v>1</v>
      </c>
      <c r="P906" s="257" t="s">
        <v>207</v>
      </c>
      <c r="Q906" s="146"/>
      <c r="R906" s="146"/>
      <c r="S906" s="78">
        <v>1</v>
      </c>
      <c r="T906" s="48">
        <v>18000</v>
      </c>
      <c r="U906" s="23"/>
      <c r="V906" s="24"/>
      <c r="W906" s="62" t="s">
        <v>442</v>
      </c>
    </row>
    <row r="907" spans="1:23" ht="23.45" customHeight="1">
      <c r="A907" s="35" t="s">
        <v>192</v>
      </c>
      <c r="B907" s="35" t="s">
        <v>10619</v>
      </c>
      <c r="C907" s="35" t="s">
        <v>194</v>
      </c>
      <c r="D907" s="35" t="s">
        <v>195</v>
      </c>
      <c r="E907" s="36" t="s">
        <v>12199</v>
      </c>
      <c r="F907" s="35" t="s">
        <v>12200</v>
      </c>
      <c r="G907" s="37" t="s">
        <v>5959</v>
      </c>
      <c r="H907" s="38">
        <v>10000</v>
      </c>
      <c r="I907" s="39">
        <v>2</v>
      </c>
      <c r="J907" s="40"/>
      <c r="K907" s="41"/>
      <c r="L907" s="76">
        <v>2</v>
      </c>
      <c r="M907" s="14"/>
      <c r="N907" s="15"/>
      <c r="O907" s="256">
        <v>2</v>
      </c>
      <c r="P907" s="257" t="s">
        <v>207</v>
      </c>
      <c r="Q907" s="146"/>
      <c r="R907" s="146"/>
      <c r="S907" s="78">
        <v>2</v>
      </c>
      <c r="T907" s="48">
        <v>20000</v>
      </c>
      <c r="U907" s="23"/>
      <c r="V907" s="24"/>
      <c r="W907" s="62" t="s">
        <v>442</v>
      </c>
    </row>
    <row r="908" spans="1:23" ht="23.45" customHeight="1">
      <c r="A908" s="16" t="s">
        <v>196</v>
      </c>
      <c r="B908" s="16" t="s">
        <v>10619</v>
      </c>
      <c r="C908" s="16" t="s">
        <v>194</v>
      </c>
      <c r="D908" s="16" t="s">
        <v>195</v>
      </c>
      <c r="E908" s="25" t="s">
        <v>5903</v>
      </c>
      <c r="F908" s="16" t="s">
        <v>5902</v>
      </c>
      <c r="G908" s="26" t="s">
        <v>60</v>
      </c>
      <c r="H908" s="27">
        <v>17000</v>
      </c>
      <c r="I908" s="28"/>
      <c r="J908" s="29"/>
      <c r="K908" s="12">
        <v>1</v>
      </c>
      <c r="L908" s="77"/>
      <c r="M908" s="10"/>
      <c r="N908" s="11"/>
      <c r="O908" s="256">
        <v>0</v>
      </c>
      <c r="P908" s="257" t="s">
        <v>207</v>
      </c>
      <c r="Q908" s="236" t="s">
        <v>11177</v>
      </c>
      <c r="R908" s="147" t="s">
        <v>10230</v>
      </c>
      <c r="S908" s="78">
        <v>0</v>
      </c>
      <c r="T908" s="48">
        <v>0</v>
      </c>
      <c r="U908" s="23"/>
      <c r="V908" s="24"/>
      <c r="W908" s="62" t="s">
        <v>442</v>
      </c>
    </row>
    <row r="909" spans="1:23" ht="23.45" customHeight="1">
      <c r="A909" s="16" t="s">
        <v>196</v>
      </c>
      <c r="B909" s="16" t="s">
        <v>10619</v>
      </c>
      <c r="C909" s="16" t="s">
        <v>194</v>
      </c>
      <c r="D909" s="16" t="s">
        <v>195</v>
      </c>
      <c r="E909" s="25" t="s">
        <v>11730</v>
      </c>
      <c r="F909" s="16" t="s">
        <v>11731</v>
      </c>
      <c r="G909" s="26" t="s">
        <v>35</v>
      </c>
      <c r="H909" s="27">
        <v>18000</v>
      </c>
      <c r="I909" s="28"/>
      <c r="J909" s="29"/>
      <c r="K909" s="12">
        <v>1</v>
      </c>
      <c r="L909" s="77"/>
      <c r="M909" s="10"/>
      <c r="N909" s="11"/>
      <c r="O909" s="256">
        <v>0</v>
      </c>
      <c r="P909" s="257" t="s">
        <v>207</v>
      </c>
      <c r="Q909" s="233" t="s">
        <v>12248</v>
      </c>
      <c r="R909" s="147" t="s">
        <v>11757</v>
      </c>
      <c r="S909" s="78">
        <v>0</v>
      </c>
      <c r="T909" s="48">
        <v>0</v>
      </c>
      <c r="U909" s="23"/>
      <c r="V909" s="24"/>
      <c r="W909" s="62" t="s">
        <v>442</v>
      </c>
    </row>
    <row r="910" spans="1:23" ht="23.45" customHeight="1">
      <c r="A910" s="30" t="s">
        <v>196</v>
      </c>
      <c r="B910" s="69" t="s">
        <v>10619</v>
      </c>
      <c r="C910" s="30" t="s">
        <v>194</v>
      </c>
      <c r="D910" s="30" t="s">
        <v>195</v>
      </c>
      <c r="E910" s="31" t="s">
        <v>12295</v>
      </c>
      <c r="F910" s="30" t="s">
        <v>6545</v>
      </c>
      <c r="G910" s="32" t="s">
        <v>131</v>
      </c>
      <c r="H910" s="33">
        <v>10000</v>
      </c>
      <c r="I910" s="39"/>
      <c r="J910" s="40"/>
      <c r="K910" s="34">
        <v>1</v>
      </c>
      <c r="L910" s="76"/>
      <c r="M910" s="14"/>
      <c r="N910" s="15"/>
      <c r="O910" s="256">
        <v>0</v>
      </c>
      <c r="P910" s="257" t="s">
        <v>207</v>
      </c>
      <c r="Q910" s="146"/>
      <c r="R910" s="217" t="s">
        <v>12352</v>
      </c>
      <c r="S910" s="78">
        <v>0</v>
      </c>
      <c r="T910" s="49">
        <v>0</v>
      </c>
      <c r="U910" s="23"/>
      <c r="V910" s="24"/>
      <c r="W910" s="62" t="s">
        <v>442</v>
      </c>
    </row>
    <row r="911" spans="1:23" ht="23.45" customHeight="1">
      <c r="A911" s="30" t="s">
        <v>196</v>
      </c>
      <c r="B911" s="69" t="s">
        <v>10619</v>
      </c>
      <c r="C911" s="30" t="s">
        <v>194</v>
      </c>
      <c r="D911" s="30" t="s">
        <v>195</v>
      </c>
      <c r="E911" s="31" t="s">
        <v>5903</v>
      </c>
      <c r="F911" s="30" t="s">
        <v>5902</v>
      </c>
      <c r="G911" s="32" t="s">
        <v>60</v>
      </c>
      <c r="H911" s="33">
        <v>17000</v>
      </c>
      <c r="I911" s="39"/>
      <c r="J911" s="40"/>
      <c r="K911" s="34">
        <v>1</v>
      </c>
      <c r="L911" s="76"/>
      <c r="M911" s="14"/>
      <c r="N911" s="15"/>
      <c r="O911" s="256">
        <v>0</v>
      </c>
      <c r="P911" s="257" t="s">
        <v>207</v>
      </c>
      <c r="Q911" s="146"/>
      <c r="R911" s="217" t="s">
        <v>12351</v>
      </c>
      <c r="S911" s="78">
        <v>0</v>
      </c>
      <c r="T911" s="49">
        <v>0</v>
      </c>
      <c r="U911" s="23"/>
      <c r="V911" s="24"/>
      <c r="W911" s="62" t="s">
        <v>442</v>
      </c>
    </row>
    <row r="912" spans="1:23" ht="23.45" customHeight="1">
      <c r="A912" s="270"/>
      <c r="B912" s="270"/>
      <c r="C912" s="270"/>
      <c r="D912" s="270"/>
      <c r="E912" s="271"/>
      <c r="F912" s="270"/>
      <c r="G912" s="272"/>
      <c r="H912" s="273"/>
      <c r="I912" s="274"/>
      <c r="J912" s="275"/>
      <c r="K912" s="276"/>
      <c r="L912" s="277"/>
      <c r="M912" s="278"/>
      <c r="N912" s="279"/>
      <c r="O912" s="256">
        <v>0</v>
      </c>
      <c r="P912" s="257" t="s">
        <v>207</v>
      </c>
      <c r="Q912" s="282"/>
      <c r="R912" s="283"/>
      <c r="S912" s="78">
        <v>0</v>
      </c>
      <c r="T912" s="49">
        <v>0</v>
      </c>
      <c r="U912" s="23"/>
      <c r="V912" s="24"/>
      <c r="W912" s="62" t="s">
        <v>207</v>
      </c>
    </row>
    <row r="913" spans="1:23" ht="23.45" customHeight="1">
      <c r="A913" s="35" t="s">
        <v>9585</v>
      </c>
      <c r="B913" s="35" t="s">
        <v>10556</v>
      </c>
      <c r="C913" s="35" t="s">
        <v>9587</v>
      </c>
      <c r="D913" s="35" t="s">
        <v>9927</v>
      </c>
      <c r="E913" s="36" t="s">
        <v>9607</v>
      </c>
      <c r="F913" s="35" t="s">
        <v>9608</v>
      </c>
      <c r="G913" s="37" t="s">
        <v>5959</v>
      </c>
      <c r="H913" s="38">
        <v>11000</v>
      </c>
      <c r="I913" s="39">
        <v>2</v>
      </c>
      <c r="J913" s="40"/>
      <c r="K913" s="41"/>
      <c r="L913" s="76">
        <v>2</v>
      </c>
      <c r="M913" s="14"/>
      <c r="N913" s="15"/>
      <c r="O913" s="256">
        <v>2</v>
      </c>
      <c r="P913" s="257" t="s">
        <v>207</v>
      </c>
      <c r="Q913" s="146"/>
      <c r="R913" s="146"/>
      <c r="S913" s="78">
        <v>2</v>
      </c>
      <c r="T913" s="48">
        <v>22000</v>
      </c>
      <c r="U913" s="23"/>
      <c r="V913" s="24"/>
      <c r="W913" s="62" t="s">
        <v>9642</v>
      </c>
    </row>
    <row r="914" spans="1:23" ht="23.45" customHeight="1">
      <c r="A914" s="35" t="s">
        <v>9585</v>
      </c>
      <c r="B914" s="35" t="s">
        <v>10556</v>
      </c>
      <c r="C914" s="35" t="s">
        <v>9587</v>
      </c>
      <c r="D914" s="35" t="s">
        <v>9927</v>
      </c>
      <c r="E914" s="36" t="s">
        <v>9610</v>
      </c>
      <c r="F914" s="35" t="s">
        <v>9608</v>
      </c>
      <c r="G914" s="37" t="s">
        <v>7162</v>
      </c>
      <c r="H914" s="38">
        <v>11000</v>
      </c>
      <c r="I914" s="39">
        <v>6</v>
      </c>
      <c r="J914" s="40"/>
      <c r="K914" s="41"/>
      <c r="L914" s="76">
        <v>6</v>
      </c>
      <c r="M914" s="14"/>
      <c r="N914" s="15"/>
      <c r="O914" s="256">
        <v>6</v>
      </c>
      <c r="P914" s="257" t="s">
        <v>207</v>
      </c>
      <c r="Q914" s="146"/>
      <c r="R914" s="146"/>
      <c r="S914" s="78">
        <v>6</v>
      </c>
      <c r="T914" s="48">
        <v>66000</v>
      </c>
      <c r="U914" s="23"/>
      <c r="V914" s="24"/>
      <c r="W914" s="62" t="s">
        <v>9642</v>
      </c>
    </row>
    <row r="915" spans="1:23" ht="23.45" customHeight="1">
      <c r="A915" s="35"/>
      <c r="B915" s="35"/>
      <c r="C915" s="35"/>
      <c r="D915" s="35"/>
      <c r="E915" s="36"/>
      <c r="F915" s="35"/>
      <c r="G915" s="37"/>
      <c r="H915" s="38"/>
      <c r="I915" s="39"/>
      <c r="J915" s="40"/>
      <c r="K915" s="41"/>
      <c r="L915" s="76"/>
      <c r="M915" s="14"/>
      <c r="N915" s="15"/>
      <c r="O915" s="256">
        <v>0</v>
      </c>
      <c r="P915" s="257" t="s">
        <v>207</v>
      </c>
      <c r="Q915" s="146"/>
      <c r="R915" s="146"/>
      <c r="S915" s="78">
        <v>0</v>
      </c>
      <c r="T915" s="49">
        <v>0</v>
      </c>
      <c r="U915" s="23"/>
      <c r="V915" s="24"/>
      <c r="W915" s="62" t="s">
        <v>207</v>
      </c>
    </row>
    <row r="916" spans="1:23" ht="23.45" customHeight="1">
      <c r="A916" s="35" t="s">
        <v>8319</v>
      </c>
      <c r="B916" s="35" t="s">
        <v>6761</v>
      </c>
      <c r="C916" s="35" t="s">
        <v>6762</v>
      </c>
      <c r="D916" s="35" t="s">
        <v>6762</v>
      </c>
      <c r="E916" s="36" t="s">
        <v>9755</v>
      </c>
      <c r="F916" s="35" t="s">
        <v>9756</v>
      </c>
      <c r="G916" s="37" t="s">
        <v>5959</v>
      </c>
      <c r="H916" s="38">
        <v>7000</v>
      </c>
      <c r="I916" s="39">
        <v>9</v>
      </c>
      <c r="J916" s="40"/>
      <c r="K916" s="41"/>
      <c r="L916" s="76">
        <v>9</v>
      </c>
      <c r="M916" s="14"/>
      <c r="N916" s="15"/>
      <c r="O916" s="256">
        <v>9</v>
      </c>
      <c r="P916" s="257" t="s">
        <v>207</v>
      </c>
      <c r="Q916" s="146"/>
      <c r="R916" s="146"/>
      <c r="S916" s="78">
        <v>9</v>
      </c>
      <c r="T916" s="48">
        <v>63000</v>
      </c>
      <c r="U916" s="23"/>
      <c r="V916" s="24"/>
      <c r="W916" s="62" t="s">
        <v>8322</v>
      </c>
    </row>
    <row r="917" spans="1:23" ht="23.45" customHeight="1">
      <c r="A917" s="35" t="s">
        <v>8319</v>
      </c>
      <c r="B917" s="35" t="s">
        <v>6761</v>
      </c>
      <c r="C917" s="35" t="s">
        <v>6762</v>
      </c>
      <c r="D917" s="35" t="s">
        <v>6762</v>
      </c>
      <c r="E917" s="36" t="s">
        <v>9757</v>
      </c>
      <c r="F917" s="35" t="s">
        <v>9756</v>
      </c>
      <c r="G917" s="37" t="s">
        <v>7064</v>
      </c>
      <c r="H917" s="38">
        <v>7000</v>
      </c>
      <c r="I917" s="39">
        <v>15</v>
      </c>
      <c r="J917" s="40"/>
      <c r="K917" s="41"/>
      <c r="L917" s="76">
        <v>14</v>
      </c>
      <c r="M917" s="14"/>
      <c r="N917" s="15"/>
      <c r="O917" s="256">
        <v>14</v>
      </c>
      <c r="P917" s="257" t="s">
        <v>207</v>
      </c>
      <c r="Q917" s="146" t="s">
        <v>12250</v>
      </c>
      <c r="R917" s="146"/>
      <c r="S917" s="78">
        <v>14</v>
      </c>
      <c r="T917" s="48">
        <v>98000</v>
      </c>
      <c r="U917" s="23"/>
      <c r="V917" s="24"/>
      <c r="W917" s="62" t="s">
        <v>8322</v>
      </c>
    </row>
    <row r="918" spans="1:23" ht="23.45" customHeight="1">
      <c r="A918" s="35" t="s">
        <v>8319</v>
      </c>
      <c r="B918" s="35" t="s">
        <v>6761</v>
      </c>
      <c r="C918" s="35" t="s">
        <v>6762</v>
      </c>
      <c r="D918" s="35" t="s">
        <v>6762</v>
      </c>
      <c r="E918" s="36" t="s">
        <v>12201</v>
      </c>
      <c r="F918" s="35" t="s">
        <v>9756</v>
      </c>
      <c r="G918" s="37" t="s">
        <v>7079</v>
      </c>
      <c r="H918" s="38">
        <v>7000</v>
      </c>
      <c r="I918" s="39">
        <v>1</v>
      </c>
      <c r="J918" s="40"/>
      <c r="K918" s="41"/>
      <c r="L918" s="76">
        <v>1</v>
      </c>
      <c r="M918" s="14"/>
      <c r="N918" s="15"/>
      <c r="O918" s="256">
        <v>1</v>
      </c>
      <c r="P918" s="257" t="s">
        <v>207</v>
      </c>
      <c r="Q918" s="146"/>
      <c r="R918" s="146"/>
      <c r="S918" s="78">
        <v>1</v>
      </c>
      <c r="T918" s="48">
        <v>7000</v>
      </c>
      <c r="U918" s="23"/>
      <c r="V918" s="24"/>
      <c r="W918" s="62" t="s">
        <v>8322</v>
      </c>
    </row>
    <row r="919" spans="1:23" ht="23.45" customHeight="1">
      <c r="A919" s="16" t="s">
        <v>9938</v>
      </c>
      <c r="B919" s="16" t="s">
        <v>6761</v>
      </c>
      <c r="C919" s="16" t="s">
        <v>6762</v>
      </c>
      <c r="D919" s="16" t="s">
        <v>6762</v>
      </c>
      <c r="E919" s="25" t="s">
        <v>9920</v>
      </c>
      <c r="F919" s="16" t="s">
        <v>9919</v>
      </c>
      <c r="G919" s="26" t="s">
        <v>60</v>
      </c>
      <c r="H919" s="27">
        <v>7000</v>
      </c>
      <c r="I919" s="28"/>
      <c r="J919" s="29"/>
      <c r="K919" s="84">
        <v>1</v>
      </c>
      <c r="L919" s="77"/>
      <c r="M919" s="10"/>
      <c r="N919" s="11"/>
      <c r="O919" s="256">
        <v>0</v>
      </c>
      <c r="P919" s="257" t="s">
        <v>207</v>
      </c>
      <c r="Q919" s="167" t="s">
        <v>36</v>
      </c>
      <c r="R919" s="147" t="s">
        <v>9965</v>
      </c>
      <c r="S919" s="78">
        <v>0</v>
      </c>
      <c r="T919" s="48">
        <v>0</v>
      </c>
      <c r="U919" s="23"/>
      <c r="V919" s="24"/>
      <c r="W919" s="62" t="s">
        <v>8322</v>
      </c>
    </row>
    <row r="920" spans="1:23" ht="23.45" customHeight="1">
      <c r="A920" s="16"/>
      <c r="B920" s="16"/>
      <c r="C920" s="16"/>
      <c r="D920" s="16"/>
      <c r="E920" s="25"/>
      <c r="F920" s="16"/>
      <c r="G920" s="26"/>
      <c r="H920" s="27"/>
      <c r="I920" s="28"/>
      <c r="J920" s="29"/>
      <c r="K920" s="41"/>
      <c r="L920" s="76"/>
      <c r="M920" s="14"/>
      <c r="N920" s="15"/>
      <c r="O920" s="256">
        <v>0</v>
      </c>
      <c r="P920" s="257" t="s">
        <v>207</v>
      </c>
      <c r="Q920" s="146"/>
      <c r="R920" s="147"/>
      <c r="S920" s="78">
        <v>0</v>
      </c>
      <c r="T920" s="49">
        <v>0</v>
      </c>
      <c r="U920" s="23"/>
      <c r="V920" s="24"/>
      <c r="W920" s="62" t="s">
        <v>207</v>
      </c>
    </row>
    <row r="921" spans="1:23" ht="23.45" customHeight="1">
      <c r="A921" s="35" t="s">
        <v>197</v>
      </c>
      <c r="B921" s="35" t="s">
        <v>11117</v>
      </c>
      <c r="C921" s="35" t="s">
        <v>198</v>
      </c>
      <c r="D921" s="35" t="s">
        <v>199</v>
      </c>
      <c r="E921" s="36" t="s">
        <v>12202</v>
      </c>
      <c r="F921" s="35" t="s">
        <v>12203</v>
      </c>
      <c r="G921" s="37" t="s">
        <v>5959</v>
      </c>
      <c r="H921" s="38">
        <v>14000</v>
      </c>
      <c r="I921" s="39">
        <v>2</v>
      </c>
      <c r="J921" s="40"/>
      <c r="K921" s="41"/>
      <c r="L921" s="76">
        <v>2</v>
      </c>
      <c r="M921" s="14"/>
      <c r="N921" s="15"/>
      <c r="O921" s="256">
        <v>2</v>
      </c>
      <c r="P921" s="257" t="s">
        <v>207</v>
      </c>
      <c r="Q921" s="146"/>
      <c r="R921" s="146"/>
      <c r="S921" s="78">
        <v>2</v>
      </c>
      <c r="T921" s="48">
        <v>28000</v>
      </c>
      <c r="U921" s="23"/>
      <c r="V921" s="24"/>
      <c r="W921" s="62" t="s">
        <v>454</v>
      </c>
    </row>
    <row r="922" spans="1:23" ht="23.45" customHeight="1">
      <c r="A922" s="35" t="s">
        <v>197</v>
      </c>
      <c r="B922" s="35" t="s">
        <v>11117</v>
      </c>
      <c r="C922" s="35" t="s">
        <v>198</v>
      </c>
      <c r="D922" s="35" t="s">
        <v>199</v>
      </c>
      <c r="E922" s="36" t="s">
        <v>12204</v>
      </c>
      <c r="F922" s="35" t="s">
        <v>12203</v>
      </c>
      <c r="G922" s="37" t="s">
        <v>6755</v>
      </c>
      <c r="H922" s="38">
        <v>14000</v>
      </c>
      <c r="I922" s="39">
        <v>1</v>
      </c>
      <c r="J922" s="40"/>
      <c r="K922" s="41"/>
      <c r="L922" s="76">
        <v>1</v>
      </c>
      <c r="M922" s="14"/>
      <c r="N922" s="15"/>
      <c r="O922" s="256">
        <v>1</v>
      </c>
      <c r="P922" s="257" t="s">
        <v>207</v>
      </c>
      <c r="Q922" s="146"/>
      <c r="R922" s="146"/>
      <c r="S922" s="78">
        <v>1</v>
      </c>
      <c r="T922" s="48">
        <v>14000</v>
      </c>
      <c r="U922" s="23"/>
      <c r="V922" s="24"/>
      <c r="W922" s="62" t="s">
        <v>454</v>
      </c>
    </row>
    <row r="923" spans="1:23" ht="23.45" customHeight="1">
      <c r="A923" s="35"/>
      <c r="B923" s="35"/>
      <c r="C923" s="35"/>
      <c r="D923" s="35"/>
      <c r="E923" s="36"/>
      <c r="F923" s="35"/>
      <c r="G923" s="37"/>
      <c r="H923" s="38"/>
      <c r="I923" s="39"/>
      <c r="J923" s="40"/>
      <c r="K923" s="41"/>
      <c r="L923" s="76"/>
      <c r="M923" s="14"/>
      <c r="N923" s="15"/>
      <c r="O923" s="256">
        <v>0</v>
      </c>
      <c r="P923" s="257" t="s">
        <v>207</v>
      </c>
      <c r="Q923" s="146"/>
      <c r="R923" s="146"/>
      <c r="S923" s="78">
        <v>0</v>
      </c>
      <c r="T923" s="49">
        <v>0</v>
      </c>
      <c r="U923" s="23"/>
      <c r="V923" s="24"/>
      <c r="W923" s="62" t="s">
        <v>207</v>
      </c>
    </row>
    <row r="924" spans="1:23" ht="23.45" customHeight="1">
      <c r="A924" s="35" t="s">
        <v>200</v>
      </c>
      <c r="B924" s="35" t="s">
        <v>201</v>
      </c>
      <c r="C924" s="35" t="s">
        <v>202</v>
      </c>
      <c r="D924" s="35" t="s">
        <v>203</v>
      </c>
      <c r="E924" s="36" t="s">
        <v>10524</v>
      </c>
      <c r="F924" s="35" t="s">
        <v>11370</v>
      </c>
      <c r="G924" s="37" t="s">
        <v>7894</v>
      </c>
      <c r="H924" s="38">
        <v>12500</v>
      </c>
      <c r="I924" s="39">
        <v>1</v>
      </c>
      <c r="J924" s="40"/>
      <c r="K924" s="41"/>
      <c r="L924" s="76">
        <v>1</v>
      </c>
      <c r="M924" s="14"/>
      <c r="N924" s="15"/>
      <c r="O924" s="256">
        <v>1</v>
      </c>
      <c r="P924" s="257" t="s">
        <v>207</v>
      </c>
      <c r="Q924" s="146"/>
      <c r="R924" s="146"/>
      <c r="S924" s="78">
        <v>1</v>
      </c>
      <c r="T924" s="48">
        <v>12500</v>
      </c>
      <c r="U924" s="23"/>
      <c r="V924" s="24"/>
      <c r="W924" s="62" t="s">
        <v>4866</v>
      </c>
    </row>
    <row r="925" spans="1:23" ht="23.45" customHeight="1">
      <c r="A925" s="35" t="s">
        <v>200</v>
      </c>
      <c r="B925" s="35" t="s">
        <v>201</v>
      </c>
      <c r="C925" s="35" t="s">
        <v>202</v>
      </c>
      <c r="D925" s="35" t="s">
        <v>203</v>
      </c>
      <c r="E925" s="36" t="s">
        <v>10520</v>
      </c>
      <c r="F925" s="35" t="s">
        <v>11370</v>
      </c>
      <c r="G925" s="37" t="s">
        <v>6168</v>
      </c>
      <c r="H925" s="38">
        <v>12500</v>
      </c>
      <c r="I925" s="39">
        <v>2</v>
      </c>
      <c r="J925" s="40"/>
      <c r="K925" s="41"/>
      <c r="L925" s="76">
        <v>2</v>
      </c>
      <c r="M925" s="14"/>
      <c r="N925" s="15"/>
      <c r="O925" s="256">
        <v>2</v>
      </c>
      <c r="P925" s="257" t="s">
        <v>207</v>
      </c>
      <c r="Q925" s="146"/>
      <c r="R925" s="146"/>
      <c r="S925" s="78">
        <v>2</v>
      </c>
      <c r="T925" s="48">
        <v>25000</v>
      </c>
      <c r="U925" s="23"/>
      <c r="V925" s="24"/>
      <c r="W925" s="62" t="s">
        <v>4866</v>
      </c>
    </row>
    <row r="926" spans="1:23" ht="23.45" customHeight="1">
      <c r="A926" s="35" t="s">
        <v>200</v>
      </c>
      <c r="B926" s="35" t="s">
        <v>201</v>
      </c>
      <c r="C926" s="35" t="s">
        <v>202</v>
      </c>
      <c r="D926" s="35" t="s">
        <v>203</v>
      </c>
      <c r="E926" s="36" t="s">
        <v>10514</v>
      </c>
      <c r="F926" s="35" t="s">
        <v>11370</v>
      </c>
      <c r="G926" s="37" t="s">
        <v>7171</v>
      </c>
      <c r="H926" s="38">
        <v>12500</v>
      </c>
      <c r="I926" s="39">
        <v>1</v>
      </c>
      <c r="J926" s="40"/>
      <c r="K926" s="41"/>
      <c r="L926" s="76">
        <v>1</v>
      </c>
      <c r="M926" s="14"/>
      <c r="N926" s="15"/>
      <c r="O926" s="256">
        <v>1</v>
      </c>
      <c r="P926" s="257" t="s">
        <v>207</v>
      </c>
      <c r="Q926" s="146"/>
      <c r="R926" s="146"/>
      <c r="S926" s="78">
        <v>1</v>
      </c>
      <c r="T926" s="48">
        <v>12500</v>
      </c>
      <c r="U926" s="23"/>
      <c r="V926" s="24"/>
      <c r="W926" s="62" t="s">
        <v>4866</v>
      </c>
    </row>
    <row r="927" spans="1:23" ht="23.45" customHeight="1">
      <c r="A927" s="35" t="s">
        <v>200</v>
      </c>
      <c r="B927" s="35" t="s">
        <v>201</v>
      </c>
      <c r="C927" s="35" t="s">
        <v>202</v>
      </c>
      <c r="D927" s="35" t="s">
        <v>203</v>
      </c>
      <c r="E927" s="36" t="s">
        <v>10518</v>
      </c>
      <c r="F927" s="35" t="s">
        <v>11370</v>
      </c>
      <c r="G927" s="37" t="s">
        <v>12205</v>
      </c>
      <c r="H927" s="38">
        <v>12500</v>
      </c>
      <c r="I927" s="39">
        <v>1</v>
      </c>
      <c r="J927" s="40"/>
      <c r="K927" s="41"/>
      <c r="L927" s="76">
        <v>1</v>
      </c>
      <c r="M927" s="14"/>
      <c r="N927" s="15"/>
      <c r="O927" s="256">
        <v>1</v>
      </c>
      <c r="P927" s="257" t="s">
        <v>207</v>
      </c>
      <c r="Q927" s="146"/>
      <c r="R927" s="146"/>
      <c r="S927" s="78">
        <v>1</v>
      </c>
      <c r="T927" s="48">
        <v>12500</v>
      </c>
      <c r="U927" s="23"/>
      <c r="V927" s="24"/>
      <c r="W927" s="62" t="s">
        <v>4866</v>
      </c>
    </row>
    <row r="928" spans="1:23" ht="23.45" customHeight="1">
      <c r="A928" s="35" t="s">
        <v>200</v>
      </c>
      <c r="B928" s="35" t="s">
        <v>201</v>
      </c>
      <c r="C928" s="35" t="s">
        <v>202</v>
      </c>
      <c r="D928" s="35" t="s">
        <v>203</v>
      </c>
      <c r="E928" s="36" t="s">
        <v>7503</v>
      </c>
      <c r="F928" s="35" t="s">
        <v>7502</v>
      </c>
      <c r="G928" s="37" t="s">
        <v>6168</v>
      </c>
      <c r="H928" s="38">
        <v>12000</v>
      </c>
      <c r="I928" s="39">
        <v>1</v>
      </c>
      <c r="J928" s="40"/>
      <c r="K928" s="41"/>
      <c r="L928" s="76">
        <v>1</v>
      </c>
      <c r="M928" s="14"/>
      <c r="N928" s="15"/>
      <c r="O928" s="256">
        <v>1</v>
      </c>
      <c r="P928" s="257" t="s">
        <v>207</v>
      </c>
      <c r="Q928" s="146"/>
      <c r="R928" s="146"/>
      <c r="S928" s="78">
        <v>1</v>
      </c>
      <c r="T928" s="48">
        <v>12000</v>
      </c>
      <c r="U928" s="23"/>
      <c r="V928" s="24"/>
      <c r="W928" s="62" t="s">
        <v>4866</v>
      </c>
    </row>
    <row r="929" spans="1:23" ht="23.45" customHeight="1">
      <c r="A929" s="35" t="s">
        <v>200</v>
      </c>
      <c r="B929" s="35" t="s">
        <v>201</v>
      </c>
      <c r="C929" s="35" t="s">
        <v>202</v>
      </c>
      <c r="D929" s="35" t="s">
        <v>203</v>
      </c>
      <c r="E929" s="36" t="s">
        <v>12206</v>
      </c>
      <c r="F929" s="35" t="s">
        <v>7502</v>
      </c>
      <c r="G929" s="37" t="s">
        <v>11597</v>
      </c>
      <c r="H929" s="38">
        <v>12000</v>
      </c>
      <c r="I929" s="39">
        <v>1</v>
      </c>
      <c r="J929" s="40"/>
      <c r="K929" s="41"/>
      <c r="L929" s="76">
        <v>1</v>
      </c>
      <c r="M929" s="14"/>
      <c r="N929" s="15"/>
      <c r="O929" s="256">
        <v>1</v>
      </c>
      <c r="P929" s="257" t="s">
        <v>207</v>
      </c>
      <c r="Q929" s="146"/>
      <c r="R929" s="146"/>
      <c r="S929" s="78">
        <v>1</v>
      </c>
      <c r="T929" s="48">
        <v>12000</v>
      </c>
      <c r="U929" s="23"/>
      <c r="V929" s="24"/>
      <c r="W929" s="62" t="s">
        <v>4866</v>
      </c>
    </row>
    <row r="930" spans="1:23" ht="23.45" customHeight="1">
      <c r="A930" s="35" t="s">
        <v>200</v>
      </c>
      <c r="B930" s="35" t="s">
        <v>201</v>
      </c>
      <c r="C930" s="35" t="s">
        <v>202</v>
      </c>
      <c r="D930" s="35" t="s">
        <v>203</v>
      </c>
      <c r="E930" s="36" t="s">
        <v>7501</v>
      </c>
      <c r="F930" s="35" t="s">
        <v>7502</v>
      </c>
      <c r="G930" s="37" t="s">
        <v>6167</v>
      </c>
      <c r="H930" s="38">
        <v>12000</v>
      </c>
      <c r="I930" s="39">
        <v>2</v>
      </c>
      <c r="J930" s="40"/>
      <c r="K930" s="41"/>
      <c r="L930" s="76">
        <v>2</v>
      </c>
      <c r="M930" s="14"/>
      <c r="N930" s="15"/>
      <c r="O930" s="256">
        <v>2</v>
      </c>
      <c r="P930" s="257" t="s">
        <v>207</v>
      </c>
      <c r="Q930" s="146"/>
      <c r="R930" s="146"/>
      <c r="S930" s="78">
        <v>2</v>
      </c>
      <c r="T930" s="48">
        <v>24000</v>
      </c>
      <c r="U930" s="23"/>
      <c r="V930" s="24"/>
      <c r="W930" s="62" t="s">
        <v>4866</v>
      </c>
    </row>
    <row r="931" spans="1:23" ht="23.45" customHeight="1">
      <c r="A931" s="35" t="s">
        <v>200</v>
      </c>
      <c r="B931" s="35" t="s">
        <v>201</v>
      </c>
      <c r="C931" s="35" t="s">
        <v>202</v>
      </c>
      <c r="D931" s="35" t="s">
        <v>203</v>
      </c>
      <c r="E931" s="36" t="s">
        <v>10526</v>
      </c>
      <c r="F931" s="35" t="s">
        <v>9891</v>
      </c>
      <c r="G931" s="37" t="s">
        <v>5959</v>
      </c>
      <c r="H931" s="38">
        <v>9000</v>
      </c>
      <c r="I931" s="39">
        <v>1</v>
      </c>
      <c r="J931" s="40"/>
      <c r="K931" s="41"/>
      <c r="L931" s="76">
        <v>1</v>
      </c>
      <c r="M931" s="14"/>
      <c r="N931" s="15"/>
      <c r="O931" s="256">
        <v>1</v>
      </c>
      <c r="P931" s="257" t="s">
        <v>207</v>
      </c>
      <c r="Q931" s="146"/>
      <c r="R931" s="146"/>
      <c r="S931" s="78">
        <v>1</v>
      </c>
      <c r="T931" s="48">
        <v>9000</v>
      </c>
      <c r="U931" s="23"/>
      <c r="V931" s="24"/>
      <c r="W931" s="62" t="s">
        <v>4866</v>
      </c>
    </row>
    <row r="932" spans="1:23" ht="23.45" customHeight="1">
      <c r="A932" s="35" t="s">
        <v>200</v>
      </c>
      <c r="B932" s="35" t="s">
        <v>201</v>
      </c>
      <c r="C932" s="35" t="s">
        <v>202</v>
      </c>
      <c r="D932" s="35" t="s">
        <v>203</v>
      </c>
      <c r="E932" s="36" t="s">
        <v>11648</v>
      </c>
      <c r="F932" s="35" t="s">
        <v>7505</v>
      </c>
      <c r="G932" s="37" t="s">
        <v>5959</v>
      </c>
      <c r="H932" s="38">
        <v>12000</v>
      </c>
      <c r="I932" s="39">
        <v>2</v>
      </c>
      <c r="J932" s="40"/>
      <c r="K932" s="41"/>
      <c r="L932" s="76">
        <v>2</v>
      </c>
      <c r="M932" s="14"/>
      <c r="N932" s="15"/>
      <c r="O932" s="256">
        <v>2</v>
      </c>
      <c r="P932" s="257" t="s">
        <v>207</v>
      </c>
      <c r="Q932" s="146"/>
      <c r="R932" s="146"/>
      <c r="S932" s="78">
        <v>2</v>
      </c>
      <c r="T932" s="48">
        <v>24000</v>
      </c>
      <c r="U932" s="23"/>
      <c r="V932" s="24"/>
      <c r="W932" s="62" t="s">
        <v>4866</v>
      </c>
    </row>
    <row r="933" spans="1:23" ht="23.45" customHeight="1">
      <c r="A933" s="35" t="s">
        <v>200</v>
      </c>
      <c r="B933" s="35" t="s">
        <v>201</v>
      </c>
      <c r="C933" s="35" t="s">
        <v>202</v>
      </c>
      <c r="D933" s="35" t="s">
        <v>203</v>
      </c>
      <c r="E933" s="36" t="s">
        <v>10527</v>
      </c>
      <c r="F933" s="35" t="s">
        <v>9893</v>
      </c>
      <c r="G933" s="37" t="s">
        <v>5959</v>
      </c>
      <c r="H933" s="38">
        <v>10000</v>
      </c>
      <c r="I933" s="39">
        <v>30</v>
      </c>
      <c r="J933" s="40"/>
      <c r="K933" s="41"/>
      <c r="L933" s="76"/>
      <c r="M933" s="14"/>
      <c r="N933" s="15"/>
      <c r="O933" s="256">
        <v>0</v>
      </c>
      <c r="P933" s="257" t="s">
        <v>207</v>
      </c>
      <c r="Q933" s="146" t="s">
        <v>12248</v>
      </c>
      <c r="R933" s="146"/>
      <c r="S933" s="78">
        <v>0</v>
      </c>
      <c r="T933" s="48">
        <v>0</v>
      </c>
      <c r="U933" s="23"/>
      <c r="V933" s="24"/>
      <c r="W933" s="62" t="s">
        <v>4866</v>
      </c>
    </row>
    <row r="934" spans="1:23" ht="23.45" customHeight="1">
      <c r="A934" s="35" t="s">
        <v>200</v>
      </c>
      <c r="B934" s="35" t="s">
        <v>201</v>
      </c>
      <c r="C934" s="35" t="s">
        <v>202</v>
      </c>
      <c r="D934" s="35" t="s">
        <v>203</v>
      </c>
      <c r="E934" s="36" t="s">
        <v>12207</v>
      </c>
      <c r="F934" s="35" t="s">
        <v>12208</v>
      </c>
      <c r="G934" s="37" t="s">
        <v>12209</v>
      </c>
      <c r="H934" s="38">
        <v>18500</v>
      </c>
      <c r="I934" s="39">
        <v>1</v>
      </c>
      <c r="J934" s="40"/>
      <c r="K934" s="41"/>
      <c r="L934" s="76">
        <v>1</v>
      </c>
      <c r="M934" s="14"/>
      <c r="N934" s="15"/>
      <c r="O934" s="256">
        <v>1</v>
      </c>
      <c r="P934" s="257" t="s">
        <v>207</v>
      </c>
      <c r="Q934" s="146"/>
      <c r="R934" s="146"/>
      <c r="S934" s="78">
        <v>1</v>
      </c>
      <c r="T934" s="48">
        <v>18500</v>
      </c>
      <c r="U934" s="23"/>
      <c r="V934" s="24"/>
      <c r="W934" s="62" t="s">
        <v>4866</v>
      </c>
    </row>
    <row r="935" spans="1:23" ht="23.45" customHeight="1">
      <c r="A935" s="35" t="s">
        <v>200</v>
      </c>
      <c r="B935" s="35" t="s">
        <v>201</v>
      </c>
      <c r="C935" s="35" t="s">
        <v>202</v>
      </c>
      <c r="D935" s="35" t="s">
        <v>203</v>
      </c>
      <c r="E935" s="36" t="s">
        <v>11650</v>
      </c>
      <c r="F935" s="35" t="s">
        <v>7746</v>
      </c>
      <c r="G935" s="37" t="s">
        <v>11651</v>
      </c>
      <c r="H935" s="38">
        <v>12500</v>
      </c>
      <c r="I935" s="39">
        <v>1</v>
      </c>
      <c r="J935" s="40"/>
      <c r="K935" s="41"/>
      <c r="L935" s="76">
        <v>1</v>
      </c>
      <c r="M935" s="14"/>
      <c r="N935" s="15"/>
      <c r="O935" s="256">
        <v>1</v>
      </c>
      <c r="P935" s="257" t="s">
        <v>207</v>
      </c>
      <c r="Q935" s="146"/>
      <c r="R935" s="146"/>
      <c r="S935" s="78">
        <v>1</v>
      </c>
      <c r="T935" s="48">
        <v>12500</v>
      </c>
      <c r="U935" s="23"/>
      <c r="V935" s="24"/>
      <c r="W935" s="62" t="s">
        <v>4866</v>
      </c>
    </row>
    <row r="936" spans="1:23" ht="23.45" customHeight="1">
      <c r="A936" s="35" t="s">
        <v>200</v>
      </c>
      <c r="B936" s="35" t="s">
        <v>201</v>
      </c>
      <c r="C936" s="35" t="s">
        <v>202</v>
      </c>
      <c r="D936" s="35" t="s">
        <v>203</v>
      </c>
      <c r="E936" s="36" t="s">
        <v>7747</v>
      </c>
      <c r="F936" s="35" t="s">
        <v>7746</v>
      </c>
      <c r="G936" s="37" t="s">
        <v>7748</v>
      </c>
      <c r="H936" s="38">
        <v>12500</v>
      </c>
      <c r="I936" s="39">
        <v>4</v>
      </c>
      <c r="J936" s="40"/>
      <c r="K936" s="41"/>
      <c r="L936" s="76"/>
      <c r="M936" s="14"/>
      <c r="N936" s="15"/>
      <c r="O936" s="256">
        <v>0</v>
      </c>
      <c r="P936" s="257" t="s">
        <v>207</v>
      </c>
      <c r="Q936" s="146" t="s">
        <v>12248</v>
      </c>
      <c r="R936" s="146"/>
      <c r="S936" s="78">
        <v>0</v>
      </c>
      <c r="T936" s="48">
        <v>0</v>
      </c>
      <c r="U936" s="23"/>
      <c r="V936" s="24"/>
      <c r="W936" s="62" t="s">
        <v>4866</v>
      </c>
    </row>
    <row r="937" spans="1:23" ht="23.45" customHeight="1">
      <c r="A937" s="35" t="s">
        <v>200</v>
      </c>
      <c r="B937" s="35" t="s">
        <v>201</v>
      </c>
      <c r="C937" s="35" t="s">
        <v>202</v>
      </c>
      <c r="D937" s="35" t="s">
        <v>203</v>
      </c>
      <c r="E937" s="36" t="s">
        <v>7508</v>
      </c>
      <c r="F937" s="35" t="s">
        <v>7507</v>
      </c>
      <c r="G937" s="37" t="s">
        <v>7097</v>
      </c>
      <c r="H937" s="38">
        <v>8500</v>
      </c>
      <c r="I937" s="39">
        <v>1</v>
      </c>
      <c r="J937" s="40"/>
      <c r="K937" s="41"/>
      <c r="L937" s="76"/>
      <c r="M937" s="14"/>
      <c r="N937" s="15"/>
      <c r="O937" s="256">
        <v>0</v>
      </c>
      <c r="P937" s="257" t="s">
        <v>207</v>
      </c>
      <c r="Q937" s="146" t="s">
        <v>12248</v>
      </c>
      <c r="R937" s="146"/>
      <c r="S937" s="78">
        <v>0</v>
      </c>
      <c r="T937" s="48">
        <v>0</v>
      </c>
      <c r="U937" s="23"/>
      <c r="V937" s="24"/>
      <c r="W937" s="62" t="s">
        <v>4866</v>
      </c>
    </row>
    <row r="938" spans="1:23" ht="23.45" customHeight="1">
      <c r="A938" s="35" t="s">
        <v>200</v>
      </c>
      <c r="B938" s="35" t="s">
        <v>201</v>
      </c>
      <c r="C938" s="35" t="s">
        <v>202</v>
      </c>
      <c r="D938" s="35" t="s">
        <v>203</v>
      </c>
      <c r="E938" s="36" t="s">
        <v>7749</v>
      </c>
      <c r="F938" s="35" t="s">
        <v>7507</v>
      </c>
      <c r="G938" s="37" t="s">
        <v>7149</v>
      </c>
      <c r="H938" s="38">
        <v>8500</v>
      </c>
      <c r="I938" s="39">
        <v>1</v>
      </c>
      <c r="J938" s="40"/>
      <c r="K938" s="41"/>
      <c r="L938" s="76"/>
      <c r="M938" s="14"/>
      <c r="N938" s="15"/>
      <c r="O938" s="256">
        <v>0</v>
      </c>
      <c r="P938" s="257" t="s">
        <v>207</v>
      </c>
      <c r="Q938" s="146" t="s">
        <v>12248</v>
      </c>
      <c r="R938" s="146"/>
      <c r="S938" s="78">
        <v>0</v>
      </c>
      <c r="T938" s="48">
        <v>0</v>
      </c>
      <c r="U938" s="23"/>
      <c r="V938" s="24"/>
      <c r="W938" s="62" t="s">
        <v>4866</v>
      </c>
    </row>
    <row r="939" spans="1:23" ht="23.45" customHeight="1">
      <c r="A939" s="35" t="s">
        <v>200</v>
      </c>
      <c r="B939" s="35" t="s">
        <v>201</v>
      </c>
      <c r="C939" s="35" t="s">
        <v>202</v>
      </c>
      <c r="D939" s="35" t="s">
        <v>203</v>
      </c>
      <c r="E939" s="36" t="s">
        <v>7895</v>
      </c>
      <c r="F939" s="35" t="s">
        <v>7507</v>
      </c>
      <c r="G939" s="37" t="s">
        <v>7148</v>
      </c>
      <c r="H939" s="38">
        <v>8500</v>
      </c>
      <c r="I939" s="39">
        <v>7</v>
      </c>
      <c r="J939" s="40"/>
      <c r="K939" s="41"/>
      <c r="L939" s="76"/>
      <c r="M939" s="14"/>
      <c r="N939" s="15"/>
      <c r="O939" s="256">
        <v>0</v>
      </c>
      <c r="P939" s="257" t="s">
        <v>207</v>
      </c>
      <c r="Q939" s="146" t="s">
        <v>12248</v>
      </c>
      <c r="R939" s="146"/>
      <c r="S939" s="78">
        <v>0</v>
      </c>
      <c r="T939" s="48">
        <v>0</v>
      </c>
      <c r="U939" s="23"/>
      <c r="V939" s="24"/>
      <c r="W939" s="62" t="s">
        <v>4866</v>
      </c>
    </row>
    <row r="940" spans="1:23" ht="23.45" customHeight="1">
      <c r="A940" s="35" t="s">
        <v>200</v>
      </c>
      <c r="B940" s="35" t="s">
        <v>201</v>
      </c>
      <c r="C940" s="35" t="s">
        <v>202</v>
      </c>
      <c r="D940" s="35" t="s">
        <v>203</v>
      </c>
      <c r="E940" s="36" t="s">
        <v>7510</v>
      </c>
      <c r="F940" s="35" t="s">
        <v>7511</v>
      </c>
      <c r="G940" s="37" t="s">
        <v>5959</v>
      </c>
      <c r="H940" s="38">
        <v>10000</v>
      </c>
      <c r="I940" s="39">
        <v>2</v>
      </c>
      <c r="J940" s="40"/>
      <c r="K940" s="41"/>
      <c r="L940" s="76">
        <v>2</v>
      </c>
      <c r="M940" s="14"/>
      <c r="N940" s="15"/>
      <c r="O940" s="256">
        <v>2</v>
      </c>
      <c r="P940" s="257" t="s">
        <v>207</v>
      </c>
      <c r="Q940" s="146"/>
      <c r="R940" s="146"/>
      <c r="S940" s="78">
        <v>2</v>
      </c>
      <c r="T940" s="48">
        <v>20000</v>
      </c>
      <c r="U940" s="23"/>
      <c r="V940" s="24"/>
      <c r="W940" s="62" t="s">
        <v>4866</v>
      </c>
    </row>
    <row r="941" spans="1:23" ht="23.45" customHeight="1">
      <c r="A941" s="16" t="s">
        <v>1005</v>
      </c>
      <c r="B941" s="16" t="s">
        <v>201</v>
      </c>
      <c r="C941" s="16" t="s">
        <v>202</v>
      </c>
      <c r="D941" s="16" t="s">
        <v>203</v>
      </c>
      <c r="E941" s="25" t="s">
        <v>6091</v>
      </c>
      <c r="F941" s="16" t="s">
        <v>6090</v>
      </c>
      <c r="G941" s="26" t="s">
        <v>35</v>
      </c>
      <c r="H941" s="27">
        <v>14000</v>
      </c>
      <c r="I941" s="28"/>
      <c r="J941" s="29"/>
      <c r="K941" s="12">
        <v>1</v>
      </c>
      <c r="L941" s="76"/>
      <c r="M941" s="14"/>
      <c r="N941" s="15"/>
      <c r="O941" s="256">
        <v>0</v>
      </c>
      <c r="P941" s="257" t="s">
        <v>207</v>
      </c>
      <c r="Q941" s="236" t="s">
        <v>36</v>
      </c>
      <c r="R941" s="147" t="s">
        <v>11857</v>
      </c>
      <c r="S941" s="78">
        <v>0</v>
      </c>
      <c r="T941" s="48">
        <v>0</v>
      </c>
      <c r="U941" s="23"/>
      <c r="V941" s="24"/>
      <c r="W941" s="62" t="s">
        <v>4866</v>
      </c>
    </row>
    <row r="942" spans="1:23" ht="23.45" customHeight="1">
      <c r="A942" s="16" t="s">
        <v>1005</v>
      </c>
      <c r="B942" s="16" t="s">
        <v>201</v>
      </c>
      <c r="C942" s="16" t="s">
        <v>202</v>
      </c>
      <c r="D942" s="16" t="s">
        <v>203</v>
      </c>
      <c r="E942" s="25" t="s">
        <v>6092</v>
      </c>
      <c r="F942" s="16" t="s">
        <v>6090</v>
      </c>
      <c r="G942" s="26" t="s">
        <v>147</v>
      </c>
      <c r="H942" s="27">
        <v>14000</v>
      </c>
      <c r="I942" s="28"/>
      <c r="J942" s="29"/>
      <c r="K942" s="12">
        <v>1</v>
      </c>
      <c r="L942" s="77"/>
      <c r="M942" s="10"/>
      <c r="N942" s="11"/>
      <c r="O942" s="256">
        <v>0</v>
      </c>
      <c r="P942" s="257" t="s">
        <v>207</v>
      </c>
      <c r="Q942" s="233" t="s">
        <v>36</v>
      </c>
      <c r="R942" s="147" t="s">
        <v>11756</v>
      </c>
      <c r="S942" s="78">
        <v>0</v>
      </c>
      <c r="T942" s="48">
        <v>0</v>
      </c>
      <c r="U942" s="23"/>
      <c r="V942" s="24"/>
      <c r="W942" s="62" t="s">
        <v>4866</v>
      </c>
    </row>
    <row r="943" spans="1:23" ht="23.45" customHeight="1">
      <c r="A943" s="16" t="s">
        <v>1005</v>
      </c>
      <c r="B943" s="16" t="s">
        <v>201</v>
      </c>
      <c r="C943" s="16" t="s">
        <v>202</v>
      </c>
      <c r="D943" s="16" t="s">
        <v>203</v>
      </c>
      <c r="E943" s="25" t="s">
        <v>560</v>
      </c>
      <c r="F943" s="16" t="s">
        <v>530</v>
      </c>
      <c r="G943" s="26" t="s">
        <v>993</v>
      </c>
      <c r="H943" s="27">
        <v>12000</v>
      </c>
      <c r="I943" s="28"/>
      <c r="J943" s="29"/>
      <c r="K943" s="12">
        <v>1</v>
      </c>
      <c r="L943" s="77"/>
      <c r="M943" s="10"/>
      <c r="N943" s="11"/>
      <c r="O943" s="256">
        <v>0</v>
      </c>
      <c r="P943" s="257" t="s">
        <v>207</v>
      </c>
      <c r="Q943" s="233" t="s">
        <v>36</v>
      </c>
      <c r="R943" s="147" t="s">
        <v>11770</v>
      </c>
      <c r="S943" s="78">
        <v>0</v>
      </c>
      <c r="T943" s="48">
        <v>0</v>
      </c>
      <c r="U943" s="23"/>
      <c r="V943" s="24"/>
      <c r="W943" s="62" t="s">
        <v>4866</v>
      </c>
    </row>
    <row r="944" spans="1:23" ht="23.45" customHeight="1">
      <c r="A944" s="30" t="s">
        <v>1005</v>
      </c>
      <c r="B944" s="69" t="s">
        <v>201</v>
      </c>
      <c r="C944" s="30" t="s">
        <v>202</v>
      </c>
      <c r="D944" s="30" t="s">
        <v>203</v>
      </c>
      <c r="E944" s="31" t="s">
        <v>6092</v>
      </c>
      <c r="F944" s="30" t="s">
        <v>6090</v>
      </c>
      <c r="G944" s="32" t="s">
        <v>147</v>
      </c>
      <c r="H944" s="33">
        <v>14000</v>
      </c>
      <c r="I944" s="39"/>
      <c r="J944" s="40"/>
      <c r="K944" s="34">
        <v>1</v>
      </c>
      <c r="L944" s="76"/>
      <c r="M944" s="14"/>
      <c r="N944" s="15"/>
      <c r="O944" s="256">
        <v>0</v>
      </c>
      <c r="P944" s="257" t="s">
        <v>207</v>
      </c>
      <c r="Q944" s="146"/>
      <c r="R944" s="217" t="s">
        <v>12372</v>
      </c>
      <c r="S944" s="78">
        <v>0</v>
      </c>
      <c r="T944" s="49">
        <v>0</v>
      </c>
      <c r="U944" s="23"/>
      <c r="V944" s="24"/>
      <c r="W944" s="62" t="s">
        <v>4866</v>
      </c>
    </row>
    <row r="945" spans="1:23" ht="23.45" customHeight="1">
      <c r="A945" s="16"/>
      <c r="B945" s="16"/>
      <c r="C945" s="16"/>
      <c r="D945" s="16"/>
      <c r="E945" s="25"/>
      <c r="F945" s="16"/>
      <c r="G945" s="26"/>
      <c r="H945" s="27"/>
      <c r="I945" s="28"/>
      <c r="J945" s="29"/>
      <c r="K945" s="12"/>
      <c r="L945" s="77"/>
      <c r="M945" s="10"/>
      <c r="N945" s="11"/>
      <c r="O945" s="256">
        <v>0</v>
      </c>
      <c r="P945" s="257" t="s">
        <v>207</v>
      </c>
      <c r="Q945" s="233"/>
      <c r="R945" s="147"/>
      <c r="S945" s="78">
        <v>0</v>
      </c>
      <c r="T945" s="49">
        <v>0</v>
      </c>
      <c r="U945" s="23"/>
      <c r="V945" s="24"/>
      <c r="W945" s="62" t="s">
        <v>207</v>
      </c>
    </row>
    <row r="946" spans="1:23" ht="23.45" customHeight="1">
      <c r="A946" s="35" t="s">
        <v>6197</v>
      </c>
      <c r="B946" s="35" t="s">
        <v>10937</v>
      </c>
      <c r="C946" s="35" t="s">
        <v>6199</v>
      </c>
      <c r="D946" s="35" t="s">
        <v>6199</v>
      </c>
      <c r="E946" s="36" t="s">
        <v>12210</v>
      </c>
      <c r="F946" s="35" t="s">
        <v>12211</v>
      </c>
      <c r="G946" s="37" t="s">
        <v>7184</v>
      </c>
      <c r="H946" s="38">
        <v>7000</v>
      </c>
      <c r="I946" s="39">
        <v>3</v>
      </c>
      <c r="J946" s="40"/>
      <c r="K946" s="41"/>
      <c r="L946" s="76">
        <v>3</v>
      </c>
      <c r="M946" s="14"/>
      <c r="N946" s="15"/>
      <c r="O946" s="256">
        <v>3</v>
      </c>
      <c r="P946" s="257" t="s">
        <v>207</v>
      </c>
      <c r="Q946" s="146"/>
      <c r="R946" s="146"/>
      <c r="S946" s="78">
        <v>3</v>
      </c>
      <c r="T946" s="48">
        <v>21000</v>
      </c>
      <c r="U946" s="23"/>
      <c r="V946" s="24"/>
      <c r="W946" s="62" t="s">
        <v>6201</v>
      </c>
    </row>
    <row r="947" spans="1:23" ht="23.45" customHeight="1">
      <c r="A947" s="35"/>
      <c r="B947" s="35"/>
      <c r="C947" s="35"/>
      <c r="D947" s="35"/>
      <c r="E947" s="36"/>
      <c r="F947" s="35"/>
      <c r="G947" s="37"/>
      <c r="H947" s="38"/>
      <c r="I947" s="39"/>
      <c r="J947" s="40"/>
      <c r="K947" s="41"/>
      <c r="L947" s="76"/>
      <c r="M947" s="14"/>
      <c r="N947" s="15"/>
      <c r="O947" s="256">
        <v>0</v>
      </c>
      <c r="P947" s="257" t="s">
        <v>207</v>
      </c>
      <c r="Q947" s="146"/>
      <c r="R947" s="146"/>
      <c r="S947" s="78">
        <v>0</v>
      </c>
      <c r="T947" s="49">
        <v>0</v>
      </c>
      <c r="U947" s="23"/>
      <c r="V947" s="24"/>
      <c r="W947" s="62" t="s">
        <v>207</v>
      </c>
    </row>
    <row r="948" spans="1:23" ht="23.45" customHeight="1">
      <c r="A948" s="35" t="s">
        <v>8326</v>
      </c>
      <c r="B948" s="35" t="s">
        <v>10658</v>
      </c>
      <c r="C948" s="35" t="s">
        <v>6947</v>
      </c>
      <c r="D948" s="35" t="s">
        <v>6947</v>
      </c>
      <c r="E948" s="36" t="s">
        <v>9759</v>
      </c>
      <c r="F948" s="35" t="s">
        <v>9613</v>
      </c>
      <c r="G948" s="37" t="s">
        <v>5959</v>
      </c>
      <c r="H948" s="38">
        <v>8000</v>
      </c>
      <c r="I948" s="39">
        <v>5</v>
      </c>
      <c r="J948" s="40"/>
      <c r="K948" s="41"/>
      <c r="L948" s="76">
        <v>5</v>
      </c>
      <c r="M948" s="14"/>
      <c r="N948" s="15"/>
      <c r="O948" s="256">
        <v>5</v>
      </c>
      <c r="P948" s="257" t="s">
        <v>207</v>
      </c>
      <c r="Q948" s="146"/>
      <c r="R948" s="146"/>
      <c r="S948" s="78">
        <v>5</v>
      </c>
      <c r="T948" s="48">
        <v>40000</v>
      </c>
      <c r="U948" s="23"/>
      <c r="V948" s="24"/>
      <c r="W948" s="62" t="s">
        <v>8329</v>
      </c>
    </row>
    <row r="949" spans="1:23" ht="23.45" customHeight="1">
      <c r="A949" s="35" t="s">
        <v>8326</v>
      </c>
      <c r="B949" s="35" t="s">
        <v>10658</v>
      </c>
      <c r="C949" s="35" t="s">
        <v>6947</v>
      </c>
      <c r="D949" s="35" t="s">
        <v>6947</v>
      </c>
      <c r="E949" s="36" t="s">
        <v>9612</v>
      </c>
      <c r="F949" s="35" t="s">
        <v>9613</v>
      </c>
      <c r="G949" s="37" t="s">
        <v>7760</v>
      </c>
      <c r="H949" s="38">
        <v>8000</v>
      </c>
      <c r="I949" s="39">
        <v>5</v>
      </c>
      <c r="J949" s="40"/>
      <c r="K949" s="41"/>
      <c r="L949" s="76">
        <v>5</v>
      </c>
      <c r="M949" s="14"/>
      <c r="N949" s="15"/>
      <c r="O949" s="256">
        <v>5</v>
      </c>
      <c r="P949" s="257" t="s">
        <v>207</v>
      </c>
      <c r="Q949" s="146"/>
      <c r="R949" s="146"/>
      <c r="S949" s="78">
        <v>5</v>
      </c>
      <c r="T949" s="48">
        <v>40000</v>
      </c>
      <c r="U949" s="23"/>
      <c r="V949" s="24"/>
      <c r="W949" s="62" t="s">
        <v>8329</v>
      </c>
    </row>
    <row r="950" spans="1:23" ht="23.45" customHeight="1">
      <c r="A950" s="35" t="s">
        <v>8326</v>
      </c>
      <c r="B950" s="35" t="s">
        <v>10658</v>
      </c>
      <c r="C950" s="35" t="s">
        <v>6947</v>
      </c>
      <c r="D950" s="35" t="s">
        <v>6947</v>
      </c>
      <c r="E950" s="36" t="s">
        <v>9614</v>
      </c>
      <c r="F950" s="35" t="s">
        <v>9613</v>
      </c>
      <c r="G950" s="37" t="s">
        <v>7515</v>
      </c>
      <c r="H950" s="38">
        <v>8000</v>
      </c>
      <c r="I950" s="39">
        <v>5</v>
      </c>
      <c r="J950" s="40"/>
      <c r="K950" s="41"/>
      <c r="L950" s="76">
        <v>5</v>
      </c>
      <c r="M950" s="14"/>
      <c r="N950" s="15"/>
      <c r="O950" s="256">
        <v>5</v>
      </c>
      <c r="P950" s="257" t="s">
        <v>207</v>
      </c>
      <c r="Q950" s="146"/>
      <c r="R950" s="146"/>
      <c r="S950" s="78">
        <v>5</v>
      </c>
      <c r="T950" s="48">
        <v>40000</v>
      </c>
      <c r="U950" s="23"/>
      <c r="V950" s="24"/>
      <c r="W950" s="62" t="s">
        <v>8329</v>
      </c>
    </row>
    <row r="951" spans="1:23" ht="23.45" customHeight="1">
      <c r="A951" s="35"/>
      <c r="B951" s="35"/>
      <c r="C951" s="35"/>
      <c r="D951" s="35"/>
      <c r="E951" s="36"/>
      <c r="F951" s="35"/>
      <c r="G951" s="37"/>
      <c r="H951" s="38"/>
      <c r="I951" s="39"/>
      <c r="J951" s="40"/>
      <c r="K951" s="41"/>
      <c r="L951" s="76"/>
      <c r="M951" s="14"/>
      <c r="N951" s="15"/>
      <c r="O951" s="256">
        <v>0</v>
      </c>
      <c r="P951" s="257" t="s">
        <v>207</v>
      </c>
      <c r="Q951" s="146"/>
      <c r="R951" s="146"/>
      <c r="S951" s="78">
        <v>0</v>
      </c>
      <c r="T951" s="49">
        <v>0</v>
      </c>
      <c r="U951" s="23"/>
      <c r="V951" s="24"/>
      <c r="W951" s="62" t="s">
        <v>207</v>
      </c>
    </row>
    <row r="952" spans="1:23" ht="23.45" customHeight="1">
      <c r="A952" s="35" t="s">
        <v>8250</v>
      </c>
      <c r="B952" s="35" t="s">
        <v>10555</v>
      </c>
      <c r="C952" s="35" t="s">
        <v>650</v>
      </c>
      <c r="D952" s="35" t="s">
        <v>651</v>
      </c>
      <c r="E952" s="36" t="s">
        <v>10155</v>
      </c>
      <c r="F952" s="35" t="s">
        <v>9844</v>
      </c>
      <c r="G952" s="37" t="s">
        <v>5959</v>
      </c>
      <c r="H952" s="38">
        <v>5000</v>
      </c>
      <c r="I952" s="39">
        <v>14</v>
      </c>
      <c r="J952" s="40"/>
      <c r="K952" s="41"/>
      <c r="L952" s="76"/>
      <c r="M952" s="14"/>
      <c r="N952" s="15"/>
      <c r="O952" s="256">
        <v>0</v>
      </c>
      <c r="P952" s="257" t="s">
        <v>207</v>
      </c>
      <c r="Q952" s="146" t="s">
        <v>12257</v>
      </c>
      <c r="R952" s="146"/>
      <c r="S952" s="78">
        <v>0</v>
      </c>
      <c r="T952" s="48">
        <v>0</v>
      </c>
      <c r="U952" s="23"/>
      <c r="V952" s="24"/>
      <c r="W952" s="62" t="s">
        <v>8252</v>
      </c>
    </row>
    <row r="953" spans="1:23" ht="23.45" customHeight="1">
      <c r="A953" s="35" t="s">
        <v>8250</v>
      </c>
      <c r="B953" s="35" t="s">
        <v>10555</v>
      </c>
      <c r="C953" s="35" t="s">
        <v>650</v>
      </c>
      <c r="D953" s="35" t="s">
        <v>651</v>
      </c>
      <c r="E953" s="36" t="s">
        <v>12212</v>
      </c>
      <c r="F953" s="35" t="s">
        <v>9844</v>
      </c>
      <c r="G953" s="37" t="s">
        <v>7083</v>
      </c>
      <c r="H953" s="38">
        <v>5000</v>
      </c>
      <c r="I953" s="39">
        <v>5</v>
      </c>
      <c r="J953" s="40"/>
      <c r="K953" s="41"/>
      <c r="L953" s="76">
        <v>5</v>
      </c>
      <c r="M953" s="14"/>
      <c r="N953" s="15"/>
      <c r="O953" s="256">
        <v>5</v>
      </c>
      <c r="P953" s="257" t="s">
        <v>207</v>
      </c>
      <c r="Q953" s="146"/>
      <c r="R953" s="146"/>
      <c r="S953" s="78">
        <v>5</v>
      </c>
      <c r="T953" s="48">
        <v>25000</v>
      </c>
      <c r="U953" s="23"/>
      <c r="V953" s="24"/>
      <c r="W953" s="62" t="s">
        <v>8252</v>
      </c>
    </row>
    <row r="954" spans="1:23" ht="23.45" customHeight="1">
      <c r="A954" s="35"/>
      <c r="B954" s="35"/>
      <c r="C954" s="35"/>
      <c r="D954" s="35"/>
      <c r="E954" s="36"/>
      <c r="F954" s="35"/>
      <c r="G954" s="37"/>
      <c r="H954" s="38"/>
      <c r="I954" s="39"/>
      <c r="J954" s="40"/>
      <c r="K954" s="41"/>
      <c r="L954" s="76"/>
      <c r="M954" s="14"/>
      <c r="N954" s="15"/>
      <c r="O954" s="256">
        <v>0</v>
      </c>
      <c r="P954" s="257" t="s">
        <v>207</v>
      </c>
      <c r="Q954" s="146"/>
      <c r="R954" s="146"/>
      <c r="S954" s="78">
        <v>0</v>
      </c>
      <c r="T954" s="49">
        <v>0</v>
      </c>
      <c r="U954" s="23"/>
      <c r="V954" s="24"/>
      <c r="W954" s="62" t="s">
        <v>207</v>
      </c>
    </row>
    <row r="955" spans="1:23" ht="23.45" customHeight="1">
      <c r="A955" s="35" t="s">
        <v>5636</v>
      </c>
      <c r="B955" s="35" t="s">
        <v>10637</v>
      </c>
      <c r="C955" s="35" t="s">
        <v>5638</v>
      </c>
      <c r="D955" s="35" t="s">
        <v>5638</v>
      </c>
      <c r="E955" s="36" t="s">
        <v>7512</v>
      </c>
      <c r="F955" s="35" t="s">
        <v>7513</v>
      </c>
      <c r="G955" s="37" t="s">
        <v>5959</v>
      </c>
      <c r="H955" s="38">
        <v>8000</v>
      </c>
      <c r="I955" s="39">
        <v>6</v>
      </c>
      <c r="J955" s="40"/>
      <c r="K955" s="41"/>
      <c r="L955" s="76"/>
      <c r="M955" s="14"/>
      <c r="N955" s="15"/>
      <c r="O955" s="256">
        <v>0</v>
      </c>
      <c r="P955" s="257" t="s">
        <v>207</v>
      </c>
      <c r="Q955" s="146" t="s">
        <v>12248</v>
      </c>
      <c r="R955" s="146"/>
      <c r="S955" s="78">
        <v>0</v>
      </c>
      <c r="T955" s="49">
        <v>0</v>
      </c>
      <c r="U955" s="23"/>
      <c r="V955" s="24"/>
      <c r="W955" s="62" t="s">
        <v>5641</v>
      </c>
    </row>
    <row r="956" spans="1:23" ht="23.45" customHeight="1">
      <c r="A956" s="35" t="s">
        <v>5636</v>
      </c>
      <c r="B956" s="35" t="s">
        <v>10637</v>
      </c>
      <c r="C956" s="35" t="s">
        <v>5638</v>
      </c>
      <c r="D956" s="35" t="s">
        <v>5638</v>
      </c>
      <c r="E956" s="36" t="s">
        <v>7959</v>
      </c>
      <c r="F956" s="35" t="s">
        <v>7513</v>
      </c>
      <c r="G956" s="37" t="s">
        <v>7076</v>
      </c>
      <c r="H956" s="38">
        <v>8000</v>
      </c>
      <c r="I956" s="39">
        <v>2</v>
      </c>
      <c r="J956" s="40"/>
      <c r="K956" s="41"/>
      <c r="L956" s="76"/>
      <c r="M956" s="14"/>
      <c r="N956" s="15"/>
      <c r="O956" s="256">
        <v>0</v>
      </c>
      <c r="P956" s="257" t="s">
        <v>207</v>
      </c>
      <c r="Q956" s="146" t="s">
        <v>12248</v>
      </c>
      <c r="R956" s="146"/>
      <c r="S956" s="78">
        <v>0</v>
      </c>
      <c r="T956" s="49">
        <v>0</v>
      </c>
      <c r="U956" s="23"/>
      <c r="V956" s="24"/>
      <c r="W956" s="62" t="s">
        <v>5641</v>
      </c>
    </row>
    <row r="957" spans="1:23" ht="23.45" customHeight="1">
      <c r="A957" s="35" t="s">
        <v>5636</v>
      </c>
      <c r="B957" s="35" t="s">
        <v>10637</v>
      </c>
      <c r="C957" s="35" t="s">
        <v>5638</v>
      </c>
      <c r="D957" s="35" t="s">
        <v>5638</v>
      </c>
      <c r="E957" s="36" t="s">
        <v>7516</v>
      </c>
      <c r="F957" s="35" t="s">
        <v>7513</v>
      </c>
      <c r="G957" s="37" t="s">
        <v>7517</v>
      </c>
      <c r="H957" s="38">
        <v>8000</v>
      </c>
      <c r="I957" s="39">
        <v>4</v>
      </c>
      <c r="J957" s="40"/>
      <c r="K957" s="41"/>
      <c r="L957" s="76"/>
      <c r="M957" s="14"/>
      <c r="N957" s="15"/>
      <c r="O957" s="256">
        <v>0</v>
      </c>
      <c r="P957" s="257" t="s">
        <v>207</v>
      </c>
      <c r="Q957" s="146" t="s">
        <v>12248</v>
      </c>
      <c r="R957" s="146"/>
      <c r="S957" s="78">
        <v>0</v>
      </c>
      <c r="T957" s="49">
        <v>0</v>
      </c>
      <c r="U957" s="23"/>
      <c r="V957" s="24"/>
      <c r="W957" s="62" t="s">
        <v>5641</v>
      </c>
    </row>
    <row r="958" spans="1:23" ht="23.45" customHeight="1">
      <c r="A958" s="35" t="s">
        <v>5636</v>
      </c>
      <c r="B958" s="35" t="s">
        <v>10637</v>
      </c>
      <c r="C958" s="35" t="s">
        <v>5638</v>
      </c>
      <c r="D958" s="35" t="s">
        <v>5638</v>
      </c>
      <c r="E958" s="36" t="s">
        <v>7514</v>
      </c>
      <c r="F958" s="35" t="s">
        <v>7513</v>
      </c>
      <c r="G958" s="37" t="s">
        <v>7515</v>
      </c>
      <c r="H958" s="38">
        <v>8000</v>
      </c>
      <c r="I958" s="39">
        <v>15</v>
      </c>
      <c r="J958" s="40"/>
      <c r="K958" s="41"/>
      <c r="L958" s="76"/>
      <c r="M958" s="14"/>
      <c r="N958" s="15"/>
      <c r="O958" s="256">
        <v>0</v>
      </c>
      <c r="P958" s="257" t="s">
        <v>207</v>
      </c>
      <c r="Q958" s="146" t="s">
        <v>12248</v>
      </c>
      <c r="R958" s="146"/>
      <c r="S958" s="78">
        <v>0</v>
      </c>
      <c r="T958" s="49">
        <v>0</v>
      </c>
      <c r="U958" s="23"/>
      <c r="V958" s="24"/>
      <c r="W958" s="62" t="s">
        <v>5641</v>
      </c>
    </row>
    <row r="959" spans="1:23" ht="23.45" customHeight="1">
      <c r="A959" s="35"/>
      <c r="B959" s="35"/>
      <c r="C959" s="35"/>
      <c r="D959" s="35"/>
      <c r="E959" s="36"/>
      <c r="F959" s="35"/>
      <c r="G959" s="37"/>
      <c r="H959" s="38"/>
      <c r="I959" s="39"/>
      <c r="J959" s="40"/>
      <c r="K959" s="41"/>
      <c r="L959" s="76"/>
      <c r="M959" s="14"/>
      <c r="N959" s="15"/>
      <c r="O959" s="256">
        <v>0</v>
      </c>
      <c r="P959" s="257" t="s">
        <v>207</v>
      </c>
      <c r="Q959" s="146"/>
      <c r="R959" s="146"/>
      <c r="S959" s="78">
        <v>0</v>
      </c>
      <c r="T959" s="49">
        <v>0</v>
      </c>
      <c r="U959" s="23"/>
      <c r="V959" s="24"/>
      <c r="W959" s="62" t="s">
        <v>207</v>
      </c>
    </row>
    <row r="960" spans="1:23" ht="23.45" customHeight="1">
      <c r="A960" s="35" t="s">
        <v>4433</v>
      </c>
      <c r="B960" s="35" t="s">
        <v>11114</v>
      </c>
      <c r="C960" s="35" t="s">
        <v>4421</v>
      </c>
      <c r="D960" s="35" t="s">
        <v>9997</v>
      </c>
      <c r="E960" s="36" t="s">
        <v>12213</v>
      </c>
      <c r="F960" s="35" t="s">
        <v>9840</v>
      </c>
      <c r="G960" s="37" t="s">
        <v>6756</v>
      </c>
      <c r="H960" s="38">
        <v>13000</v>
      </c>
      <c r="I960" s="39">
        <v>5</v>
      </c>
      <c r="J960" s="40"/>
      <c r="K960" s="41"/>
      <c r="L960" s="76">
        <v>5</v>
      </c>
      <c r="M960" s="14"/>
      <c r="N960" s="15"/>
      <c r="O960" s="256">
        <v>5</v>
      </c>
      <c r="P960" s="257" t="s">
        <v>207</v>
      </c>
      <c r="Q960" s="146"/>
      <c r="R960" s="146"/>
      <c r="S960" s="78">
        <v>5</v>
      </c>
      <c r="T960" s="48">
        <v>65000</v>
      </c>
      <c r="U960" s="23"/>
      <c r="V960" s="24"/>
      <c r="W960" s="62" t="s">
        <v>4434</v>
      </c>
    </row>
    <row r="961" spans="1:23" ht="23.45" customHeight="1">
      <c r="A961" s="35"/>
      <c r="B961" s="35"/>
      <c r="C961" s="35"/>
      <c r="D961" s="35"/>
      <c r="E961" s="36"/>
      <c r="F961" s="35"/>
      <c r="G961" s="37"/>
      <c r="H961" s="38"/>
      <c r="I961" s="39"/>
      <c r="J961" s="40"/>
      <c r="K961" s="41"/>
      <c r="L961" s="76"/>
      <c r="M961" s="14"/>
      <c r="N961" s="15"/>
      <c r="O961" s="256">
        <v>0</v>
      </c>
      <c r="P961" s="257" t="s">
        <v>207</v>
      </c>
      <c r="Q961" s="146"/>
      <c r="R961" s="146"/>
      <c r="S961" s="78">
        <v>0</v>
      </c>
      <c r="T961" s="49">
        <v>0</v>
      </c>
      <c r="U961" s="23"/>
      <c r="V961" s="24"/>
      <c r="W961" s="62" t="s">
        <v>207</v>
      </c>
    </row>
    <row r="962" spans="1:23" ht="23.45" customHeight="1">
      <c r="A962" s="16" t="s">
        <v>4811</v>
      </c>
      <c r="B962" s="16" t="s">
        <v>998</v>
      </c>
      <c r="C962" s="16" t="s">
        <v>999</v>
      </c>
      <c r="D962" s="16" t="s">
        <v>999</v>
      </c>
      <c r="E962" s="25" t="s">
        <v>1004</v>
      </c>
      <c r="F962" s="16" t="s">
        <v>5421</v>
      </c>
      <c r="G962" s="26" t="s">
        <v>5424</v>
      </c>
      <c r="H962" s="27">
        <v>10000</v>
      </c>
      <c r="I962" s="28"/>
      <c r="J962" s="29"/>
      <c r="K962" s="84">
        <v>1</v>
      </c>
      <c r="L962" s="77"/>
      <c r="M962" s="10"/>
      <c r="N962" s="11"/>
      <c r="O962" s="256">
        <v>0</v>
      </c>
      <c r="P962" s="257" t="s">
        <v>207</v>
      </c>
      <c r="Q962" s="231" t="s">
        <v>36</v>
      </c>
      <c r="R962" s="147" t="s">
        <v>5450</v>
      </c>
      <c r="S962" s="78">
        <v>0</v>
      </c>
      <c r="T962" s="49">
        <v>0</v>
      </c>
      <c r="U962" s="23"/>
      <c r="V962" s="24"/>
      <c r="W962" s="62" t="s">
        <v>4826</v>
      </c>
    </row>
    <row r="963" spans="1:23" ht="23.45" customHeight="1">
      <c r="A963" s="16"/>
      <c r="B963" s="16"/>
      <c r="C963" s="16"/>
      <c r="D963" s="16"/>
      <c r="E963" s="25"/>
      <c r="F963" s="16"/>
      <c r="G963" s="26"/>
      <c r="H963" s="27"/>
      <c r="I963" s="28"/>
      <c r="J963" s="29"/>
      <c r="K963" s="125"/>
      <c r="L963" s="77"/>
      <c r="M963" s="10"/>
      <c r="N963" s="11"/>
      <c r="O963" s="256">
        <v>0</v>
      </c>
      <c r="P963" s="257" t="s">
        <v>207</v>
      </c>
      <c r="Q963" s="242"/>
      <c r="R963" s="147"/>
      <c r="S963" s="78">
        <v>0</v>
      </c>
      <c r="T963" s="49">
        <v>0</v>
      </c>
      <c r="U963" s="23"/>
      <c r="V963" s="24"/>
      <c r="W963" s="62" t="s">
        <v>207</v>
      </c>
    </row>
    <row r="964" spans="1:23" ht="23.45" customHeight="1">
      <c r="A964" s="35" t="s">
        <v>5634</v>
      </c>
      <c r="B964" s="35" t="s">
        <v>10661</v>
      </c>
      <c r="C964" s="35" t="s">
        <v>5635</v>
      </c>
      <c r="D964" s="35" t="s">
        <v>5635</v>
      </c>
      <c r="E964" s="36" t="s">
        <v>12214</v>
      </c>
      <c r="F964" s="35" t="s">
        <v>12215</v>
      </c>
      <c r="G964" s="37" t="s">
        <v>12216</v>
      </c>
      <c r="H964" s="38">
        <v>5000</v>
      </c>
      <c r="I964" s="39">
        <v>1</v>
      </c>
      <c r="J964" s="40"/>
      <c r="K964" s="41"/>
      <c r="L964" s="76">
        <v>1</v>
      </c>
      <c r="M964" s="14"/>
      <c r="N964" s="15"/>
      <c r="O964" s="256">
        <v>1</v>
      </c>
      <c r="P964" s="257" t="s">
        <v>207</v>
      </c>
      <c r="Q964" s="146"/>
      <c r="R964" s="146"/>
      <c r="S964" s="78">
        <v>1</v>
      </c>
      <c r="T964" s="48">
        <v>5000</v>
      </c>
      <c r="U964" s="23"/>
      <c r="V964" s="24"/>
      <c r="W964" s="62" t="s">
        <v>5644</v>
      </c>
    </row>
    <row r="965" spans="1:23" ht="23.45" customHeight="1">
      <c r="A965" s="270"/>
      <c r="B965" s="270"/>
      <c r="C965" s="270"/>
      <c r="D965" s="270"/>
      <c r="E965" s="271"/>
      <c r="F965" s="270"/>
      <c r="G965" s="272"/>
      <c r="H965" s="273"/>
      <c r="I965" s="274"/>
      <c r="J965" s="275"/>
      <c r="K965" s="276"/>
      <c r="L965" s="277"/>
      <c r="M965" s="278"/>
      <c r="N965" s="279"/>
      <c r="O965" s="280"/>
      <c r="P965" s="281"/>
      <c r="Q965" s="282"/>
      <c r="R965" s="283"/>
      <c r="S965" s="78">
        <v>0</v>
      </c>
      <c r="T965" s="49">
        <v>0</v>
      </c>
      <c r="U965" s="23"/>
      <c r="V965" s="24"/>
      <c r="W965" s="62" t="s">
        <v>207</v>
      </c>
    </row>
    <row r="966" spans="1:23" ht="23.45" customHeight="1">
      <c r="P966" s="51" t="s">
        <v>207</v>
      </c>
    </row>
  </sheetData>
  <sortState ref="A10:W958">
    <sortCondition ref="B10:B958"/>
    <sortCondition descending="1" sortBy="fontColor" ref="F10:F958" dxfId="101"/>
    <sortCondition descending="1" sortBy="fontColor" ref="F10:F958" dxfId="100"/>
    <sortCondition ref="F10:F958"/>
    <sortCondition ref="G10:G958"/>
    <sortCondition descending="1" ref="V10:V958"/>
  </sortState>
  <mergeCells count="2">
    <mergeCell ref="I1:K1"/>
    <mergeCell ref="L1:N1"/>
  </mergeCells>
  <phoneticPr fontId="88" type="noConversion"/>
  <conditionalFormatting sqref="L1:N1048576">
    <cfRule type="cellIs" dxfId="31" priority="5" operator="between">
      <formula>1</formula>
      <formula>111111</formula>
    </cfRule>
    <cfRule type="cellIs" dxfId="30" priority="6" stopIfTrue="1" operator="lessThan">
      <formula>0</formula>
    </cfRule>
    <cfRule type="cellIs" dxfId="29" priority="7" stopIfTrue="1" operator="greaterThan">
      <formula>0</formula>
    </cfRule>
    <cfRule type="containsText" dxfId="28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58"/>
  <sheetViews>
    <sheetView topLeftCell="A663" zoomScale="85" zoomScaleNormal="85" zoomScaleSheetLayoutView="85" zoomScalePageLayoutView="25" workbookViewId="0">
      <selection activeCell="A673" sqref="A67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11777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1604</v>
      </c>
      <c r="J3" s="205">
        <v>1660</v>
      </c>
      <c r="K3" s="205">
        <v>258</v>
      </c>
      <c r="L3" s="205">
        <v>520</v>
      </c>
      <c r="M3" s="205">
        <v>393</v>
      </c>
      <c r="N3" s="205">
        <v>14</v>
      </c>
      <c r="O3" s="205">
        <v>927</v>
      </c>
      <c r="P3" s="205">
        <v>0</v>
      </c>
      <c r="Q3" s="205">
        <v>0</v>
      </c>
      <c r="R3" s="205">
        <v>0</v>
      </c>
      <c r="S3" s="205">
        <v>927</v>
      </c>
      <c r="T3" s="205">
        <v>7008700</v>
      </c>
      <c r="U3" s="205">
        <v>27025500</v>
      </c>
      <c r="V3" s="61"/>
      <c r="W3" s="61">
        <v>0</v>
      </c>
    </row>
    <row r="4" spans="1:23" ht="23.4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5160</v>
      </c>
      <c r="F5" s="16" t="s">
        <v>10258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>
        <v>0</v>
      </c>
      <c r="P5" s="97" t="s">
        <v>207</v>
      </c>
      <c r="Q5" s="146"/>
      <c r="R5" s="147" t="s">
        <v>10355</v>
      </c>
      <c r="S5" s="78">
        <v>0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9582</v>
      </c>
      <c r="B6" s="16" t="s">
        <v>5194</v>
      </c>
      <c r="C6" s="16"/>
      <c r="D6" s="16"/>
      <c r="E6" s="25" t="s">
        <v>6870</v>
      </c>
      <c r="F6" s="16" t="s">
        <v>6871</v>
      </c>
      <c r="G6" s="26" t="s">
        <v>7721</v>
      </c>
      <c r="H6" s="27"/>
      <c r="I6" s="28"/>
      <c r="J6" s="29"/>
      <c r="K6" s="12">
        <v>1</v>
      </c>
      <c r="L6" s="77"/>
      <c r="M6" s="10"/>
      <c r="N6" s="11"/>
      <c r="O6" s="97">
        <v>0</v>
      </c>
      <c r="P6" s="97" t="s">
        <v>207</v>
      </c>
      <c r="Q6" s="146"/>
      <c r="R6" s="147" t="s">
        <v>11772</v>
      </c>
      <c r="S6" s="78">
        <v>0</v>
      </c>
      <c r="T6" s="49">
        <v>0</v>
      </c>
      <c r="U6" s="23"/>
      <c r="V6" s="24"/>
      <c r="W6" s="62" t="s">
        <v>6936</v>
      </c>
    </row>
    <row r="7" spans="1:23" ht="23.45" customHeight="1">
      <c r="A7" s="16" t="s">
        <v>9582</v>
      </c>
      <c r="B7" s="16" t="s">
        <v>5194</v>
      </c>
      <c r="C7" s="16"/>
      <c r="D7" s="16"/>
      <c r="E7" s="239" t="s">
        <v>11697</v>
      </c>
      <c r="F7" s="16" t="s">
        <v>6871</v>
      </c>
      <c r="G7" s="26" t="s">
        <v>7109</v>
      </c>
      <c r="H7" s="27"/>
      <c r="I7" s="28"/>
      <c r="J7" s="29"/>
      <c r="K7" s="12">
        <v>1</v>
      </c>
      <c r="L7" s="77"/>
      <c r="M7" s="10"/>
      <c r="N7" s="11"/>
      <c r="O7" s="97">
        <v>0</v>
      </c>
      <c r="P7" s="97" t="s">
        <v>207</v>
      </c>
      <c r="Q7" s="146"/>
      <c r="R7" s="147" t="s">
        <v>11772</v>
      </c>
      <c r="S7" s="78">
        <v>0</v>
      </c>
      <c r="T7" s="49">
        <v>0</v>
      </c>
      <c r="U7" s="23"/>
      <c r="V7" s="24"/>
      <c r="W7" s="62" t="s">
        <v>6936</v>
      </c>
    </row>
    <row r="8" spans="1:23" ht="23.45" customHeight="1">
      <c r="A8" s="16" t="s">
        <v>7911</v>
      </c>
      <c r="B8" s="16" t="s">
        <v>5194</v>
      </c>
      <c r="C8" s="16"/>
      <c r="D8" s="16"/>
      <c r="E8" s="25" t="s">
        <v>10360</v>
      </c>
      <c r="F8" s="16" t="s">
        <v>10361</v>
      </c>
      <c r="G8" s="26" t="s">
        <v>7031</v>
      </c>
      <c r="H8" s="27"/>
      <c r="I8" s="28"/>
      <c r="J8" s="29"/>
      <c r="K8" s="12">
        <v>2</v>
      </c>
      <c r="L8" s="77"/>
      <c r="M8" s="10"/>
      <c r="N8" s="11"/>
      <c r="O8" s="97">
        <v>0</v>
      </c>
      <c r="P8" s="97" t="s">
        <v>207</v>
      </c>
      <c r="Q8" s="146"/>
      <c r="R8" s="147" t="s">
        <v>10355</v>
      </c>
      <c r="S8" s="78">
        <v>0</v>
      </c>
      <c r="T8" s="49">
        <v>0</v>
      </c>
      <c r="U8" s="23"/>
      <c r="V8" s="24"/>
      <c r="W8" s="62" t="s">
        <v>4836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5160</v>
      </c>
      <c r="F9" s="16" t="s">
        <v>10359</v>
      </c>
      <c r="G9" s="26" t="s">
        <v>7031</v>
      </c>
      <c r="H9" s="27"/>
      <c r="I9" s="28"/>
      <c r="J9" s="29"/>
      <c r="K9" s="12">
        <v>1</v>
      </c>
      <c r="L9" s="77"/>
      <c r="M9" s="10"/>
      <c r="N9" s="11"/>
      <c r="O9" s="97">
        <v>0</v>
      </c>
      <c r="P9" s="97" t="s">
        <v>207</v>
      </c>
      <c r="Q9" s="146"/>
      <c r="R9" s="147" t="s">
        <v>10355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11236</v>
      </c>
      <c r="B10" s="16" t="s">
        <v>5194</v>
      </c>
      <c r="C10" s="16"/>
      <c r="D10" s="16"/>
      <c r="E10" s="25"/>
      <c r="F10" s="16"/>
      <c r="G10" s="26"/>
      <c r="H10" s="27"/>
      <c r="I10" s="28"/>
      <c r="J10" s="29"/>
      <c r="K10" s="12"/>
      <c r="L10" s="77"/>
      <c r="M10" s="10"/>
      <c r="N10" s="11"/>
      <c r="O10" s="97">
        <v>0</v>
      </c>
      <c r="P10" s="97" t="s">
        <v>207</v>
      </c>
      <c r="Q10" s="146" t="s">
        <v>6860</v>
      </c>
      <c r="R10" s="147" t="s">
        <v>11237</v>
      </c>
      <c r="S10" s="78">
        <v>0</v>
      </c>
      <c r="T10" s="49">
        <v>0</v>
      </c>
      <c r="U10" s="23"/>
      <c r="V10" s="24"/>
      <c r="W10" s="62" t="s">
        <v>3402</v>
      </c>
    </row>
    <row r="11" spans="1:23" ht="23.45" customHeight="1">
      <c r="A11" s="16" t="s">
        <v>11559</v>
      </c>
      <c r="B11" s="16" t="s">
        <v>5194</v>
      </c>
      <c r="C11" s="16"/>
      <c r="D11" s="16"/>
      <c r="E11" s="25" t="s">
        <v>11779</v>
      </c>
      <c r="F11" s="16">
        <v>5551</v>
      </c>
      <c r="G11" s="26" t="s">
        <v>7031</v>
      </c>
      <c r="H11" s="27"/>
      <c r="I11" s="28"/>
      <c r="J11" s="29"/>
      <c r="K11" s="12">
        <v>1</v>
      </c>
      <c r="L11" s="77"/>
      <c r="M11" s="10"/>
      <c r="N11" s="11"/>
      <c r="O11" s="97">
        <v>0</v>
      </c>
      <c r="P11" s="97" t="s">
        <v>207</v>
      </c>
      <c r="Q11" s="146"/>
      <c r="R11" s="147" t="s">
        <v>11771</v>
      </c>
      <c r="S11" s="78">
        <v>0</v>
      </c>
      <c r="T11" s="49">
        <v>0</v>
      </c>
      <c r="U11" s="23"/>
      <c r="V11" s="24"/>
      <c r="W11" s="62" t="s">
        <v>4825</v>
      </c>
    </row>
    <row r="12" spans="1:23" ht="23.45" customHeight="1">
      <c r="A12" s="16" t="s">
        <v>11559</v>
      </c>
      <c r="B12" s="16" t="s">
        <v>5194</v>
      </c>
      <c r="C12" s="16"/>
      <c r="D12" s="16"/>
      <c r="E12" s="25" t="s">
        <v>11778</v>
      </c>
      <c r="F12" s="16">
        <v>5551</v>
      </c>
      <c r="G12" s="26" t="s">
        <v>7109</v>
      </c>
      <c r="H12" s="27"/>
      <c r="I12" s="28"/>
      <c r="J12" s="29"/>
      <c r="K12" s="12">
        <v>1</v>
      </c>
      <c r="L12" s="77"/>
      <c r="M12" s="10"/>
      <c r="N12" s="11"/>
      <c r="O12" s="97">
        <v>0</v>
      </c>
      <c r="P12" s="97" t="s">
        <v>207</v>
      </c>
      <c r="Q12" s="146"/>
      <c r="R12" s="147" t="s">
        <v>11771</v>
      </c>
      <c r="S12" s="78">
        <v>0</v>
      </c>
      <c r="T12" s="49">
        <v>0</v>
      </c>
      <c r="U12" s="23"/>
      <c r="V12" s="24"/>
      <c r="W12" s="62" t="s">
        <v>4825</v>
      </c>
    </row>
    <row r="13" spans="1:23" ht="23.45" customHeight="1">
      <c r="A13" s="16" t="s">
        <v>7911</v>
      </c>
      <c r="B13" s="16" t="s">
        <v>6166</v>
      </c>
      <c r="C13" s="16"/>
      <c r="D13" s="16"/>
      <c r="E13" s="25" t="s">
        <v>6279</v>
      </c>
      <c r="F13" s="16">
        <v>4503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97">
        <v>0</v>
      </c>
      <c r="P13" s="97" t="s">
        <v>207</v>
      </c>
      <c r="Q13" s="146"/>
      <c r="R13" s="147" t="s">
        <v>11775</v>
      </c>
      <c r="S13" s="78">
        <v>0</v>
      </c>
      <c r="T13" s="49">
        <v>0</v>
      </c>
      <c r="U13" s="23"/>
      <c r="V13" s="24"/>
      <c r="W13" s="62" t="s">
        <v>4836</v>
      </c>
    </row>
    <row r="14" spans="1:23" ht="23.45" customHeight="1">
      <c r="A14" s="16" t="s">
        <v>7911</v>
      </c>
      <c r="B14" s="16" t="s">
        <v>6166</v>
      </c>
      <c r="C14" s="16"/>
      <c r="D14" s="16"/>
      <c r="E14" s="25" t="s">
        <v>11776</v>
      </c>
      <c r="F14" s="16">
        <v>4503</v>
      </c>
      <c r="G14" s="26" t="s">
        <v>7109</v>
      </c>
      <c r="H14" s="27"/>
      <c r="I14" s="28"/>
      <c r="J14" s="29"/>
      <c r="K14" s="12">
        <v>1</v>
      </c>
      <c r="L14" s="77"/>
      <c r="M14" s="10"/>
      <c r="N14" s="11"/>
      <c r="O14" s="97">
        <v>0</v>
      </c>
      <c r="P14" s="97" t="s">
        <v>207</v>
      </c>
      <c r="Q14" s="146"/>
      <c r="R14" s="147" t="s">
        <v>11775</v>
      </c>
      <c r="S14" s="78">
        <v>0</v>
      </c>
      <c r="T14" s="49">
        <v>0</v>
      </c>
      <c r="U14" s="23"/>
      <c r="V14" s="24"/>
      <c r="W14" s="62" t="s">
        <v>4836</v>
      </c>
    </row>
    <row r="15" spans="1:23" ht="23.45" customHeight="1">
      <c r="A15" s="16" t="s">
        <v>11774</v>
      </c>
      <c r="B15" s="16" t="s">
        <v>6166</v>
      </c>
      <c r="C15" s="16"/>
      <c r="D15" s="240"/>
      <c r="E15" s="25" t="s">
        <v>11715</v>
      </c>
      <c r="F15" s="16">
        <v>227</v>
      </c>
      <c r="G15" s="26" t="s">
        <v>7109</v>
      </c>
      <c r="H15" s="27"/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146"/>
      <c r="R15" s="147" t="s">
        <v>11775</v>
      </c>
      <c r="S15" s="78">
        <v>0</v>
      </c>
      <c r="T15" s="49">
        <v>0</v>
      </c>
      <c r="U15" s="23"/>
      <c r="V15" s="24"/>
      <c r="W15" s="62" t="s">
        <v>6181</v>
      </c>
    </row>
    <row r="16" spans="1:23" ht="23.45" customHeight="1">
      <c r="A16" s="168"/>
      <c r="B16" s="168"/>
      <c r="C16" s="168"/>
      <c r="D16" s="168"/>
      <c r="E16" s="169"/>
      <c r="F16" s="168"/>
      <c r="G16" s="170"/>
      <c r="H16" s="171"/>
      <c r="I16" s="172"/>
      <c r="J16" s="173"/>
      <c r="K16" s="174"/>
      <c r="L16" s="175"/>
      <c r="M16" s="176"/>
      <c r="N16" s="177"/>
      <c r="O16" s="97">
        <v>0</v>
      </c>
      <c r="P16" s="97" t="s">
        <v>207</v>
      </c>
      <c r="Q16" s="216"/>
      <c r="R16" s="216"/>
      <c r="S16" s="78">
        <v>0</v>
      </c>
      <c r="T16" s="49">
        <v>0</v>
      </c>
      <c r="U16" s="23"/>
      <c r="V16" s="24"/>
      <c r="W16" s="62" t="s">
        <v>207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6376</v>
      </c>
      <c r="F17" s="16" t="s">
        <v>6129</v>
      </c>
      <c r="G17" s="26" t="s">
        <v>7968</v>
      </c>
      <c r="H17" s="27">
        <v>12000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47"/>
      <c r="R17" s="147" t="s">
        <v>7999</v>
      </c>
      <c r="S17" s="78">
        <v>0</v>
      </c>
      <c r="T17" s="49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566</v>
      </c>
      <c r="F18" s="16" t="s">
        <v>6129</v>
      </c>
      <c r="G18" s="26" t="s">
        <v>7525</v>
      </c>
      <c r="H18" s="27">
        <v>12000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86"/>
      <c r="R18" s="147" t="s">
        <v>7547</v>
      </c>
      <c r="S18" s="78">
        <v>0</v>
      </c>
      <c r="T18" s="49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6279</v>
      </c>
      <c r="F19" s="16" t="s">
        <v>6277</v>
      </c>
      <c r="G19" s="26" t="s">
        <v>4959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233"/>
      <c r="R19" s="147" t="s">
        <v>10232</v>
      </c>
      <c r="S19" s="78">
        <v>0</v>
      </c>
      <c r="T19" s="49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9512</v>
      </c>
      <c r="S20" s="78">
        <v>0</v>
      </c>
      <c r="T20" s="49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6377</v>
      </c>
      <c r="F21" s="16" t="s">
        <v>6277</v>
      </c>
      <c r="G21" s="26" t="s">
        <v>6402</v>
      </c>
      <c r="H21" s="27">
        <v>10000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86"/>
      <c r="R21" s="147" t="s">
        <v>9577</v>
      </c>
      <c r="S21" s="78">
        <v>0</v>
      </c>
      <c r="T21" s="49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86"/>
      <c r="R22" s="147" t="s">
        <v>9577</v>
      </c>
      <c r="S22" s="78">
        <v>0</v>
      </c>
      <c r="T22" s="49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47"/>
      <c r="R23" s="147" t="s">
        <v>9963</v>
      </c>
      <c r="S23" s="78">
        <v>0</v>
      </c>
      <c r="T23" s="49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10101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147"/>
      <c r="R25" s="147" t="s">
        <v>8000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2</v>
      </c>
      <c r="L26" s="77"/>
      <c r="M26" s="10"/>
      <c r="N26" s="11"/>
      <c r="O26" s="97">
        <v>0</v>
      </c>
      <c r="P26" s="97" t="s">
        <v>207</v>
      </c>
      <c r="Q26" s="147"/>
      <c r="R26" s="147" t="s">
        <v>7998</v>
      </c>
      <c r="S26" s="78">
        <v>0</v>
      </c>
      <c r="T26" s="49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9512</v>
      </c>
      <c r="S27" s="78">
        <v>0</v>
      </c>
      <c r="T27" s="49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86"/>
      <c r="R28" s="147" t="s">
        <v>9579</v>
      </c>
      <c r="S28" s="78">
        <v>0</v>
      </c>
      <c r="T28" s="49">
        <v>0</v>
      </c>
      <c r="U28" s="23"/>
      <c r="V28" s="24"/>
      <c r="W28" s="62" t="s">
        <v>4836</v>
      </c>
    </row>
    <row r="29" spans="1:23" ht="22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6276</v>
      </c>
      <c r="F29" s="16" t="s">
        <v>6277</v>
      </c>
      <c r="G29" s="26" t="s">
        <v>5742</v>
      </c>
      <c r="H29" s="27">
        <v>10000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233"/>
      <c r="R29" s="147" t="s">
        <v>10230</v>
      </c>
      <c r="S29" s="78">
        <v>0</v>
      </c>
      <c r="T29" s="49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6763</v>
      </c>
      <c r="F30" s="16" t="s">
        <v>5155</v>
      </c>
      <c r="G30" s="26" t="s">
        <v>9545</v>
      </c>
      <c r="H30" s="27">
        <v>15000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86"/>
      <c r="R30" s="147" t="s">
        <v>9578</v>
      </c>
      <c r="S30" s="78">
        <v>0</v>
      </c>
      <c r="T30" s="49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5156</v>
      </c>
      <c r="F31" s="16" t="s">
        <v>4785</v>
      </c>
      <c r="G31" s="26" t="s">
        <v>6305</v>
      </c>
      <c r="H31" s="27">
        <v>14000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9513</v>
      </c>
      <c r="S31" s="78">
        <v>0</v>
      </c>
      <c r="T31" s="49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5156</v>
      </c>
      <c r="F32" s="16" t="s">
        <v>4785</v>
      </c>
      <c r="G32" s="26" t="s">
        <v>6305</v>
      </c>
      <c r="H32" s="27">
        <v>14000</v>
      </c>
      <c r="I32" s="28"/>
      <c r="J32" s="29"/>
      <c r="K32" s="12">
        <v>1</v>
      </c>
      <c r="L32" s="76"/>
      <c r="M32" s="14"/>
      <c r="N32" s="15"/>
      <c r="O32" s="97">
        <v>0</v>
      </c>
      <c r="P32" s="97" t="s">
        <v>207</v>
      </c>
      <c r="Q32" s="146"/>
      <c r="R32" s="147" t="s">
        <v>11848</v>
      </c>
      <c r="S32" s="78">
        <v>0</v>
      </c>
      <c r="T32" s="49">
        <v>0</v>
      </c>
      <c r="U32" s="23"/>
      <c r="V32" s="24"/>
      <c r="W32" s="62" t="s">
        <v>4836</v>
      </c>
    </row>
    <row r="33" spans="1:23" ht="22.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9542</v>
      </c>
      <c r="F33" s="16" t="s">
        <v>9541</v>
      </c>
      <c r="G33" s="26" t="s">
        <v>9547</v>
      </c>
      <c r="H33" s="27">
        <v>12500</v>
      </c>
      <c r="I33" s="28"/>
      <c r="J33" s="29"/>
      <c r="K33" s="12">
        <v>1</v>
      </c>
      <c r="L33" s="77"/>
      <c r="M33" s="10"/>
      <c r="N33" s="11"/>
      <c r="O33" s="97">
        <v>0</v>
      </c>
      <c r="P33" s="97" t="s">
        <v>207</v>
      </c>
      <c r="Q33" s="186"/>
      <c r="R33" s="147" t="s">
        <v>9581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45" customHeight="1">
      <c r="A34" s="16" t="s">
        <v>4872</v>
      </c>
      <c r="B34" s="68" t="s">
        <v>1334</v>
      </c>
      <c r="C34" s="16" t="s">
        <v>22</v>
      </c>
      <c r="D34" s="16" t="s">
        <v>23</v>
      </c>
      <c r="E34" s="25" t="s">
        <v>9540</v>
      </c>
      <c r="F34" s="16" t="s">
        <v>9541</v>
      </c>
      <c r="G34" s="26" t="s">
        <v>9546</v>
      </c>
      <c r="H34" s="27">
        <v>12500</v>
      </c>
      <c r="I34" s="28"/>
      <c r="J34" s="29"/>
      <c r="K34" s="12">
        <v>1</v>
      </c>
      <c r="L34" s="77"/>
      <c r="M34" s="10"/>
      <c r="N34" s="11"/>
      <c r="O34" s="97">
        <v>0</v>
      </c>
      <c r="P34" s="97" t="s">
        <v>207</v>
      </c>
      <c r="Q34" s="186"/>
      <c r="R34" s="147" t="s">
        <v>9580</v>
      </c>
      <c r="S34" s="78">
        <v>0</v>
      </c>
      <c r="T34" s="49">
        <v>0</v>
      </c>
      <c r="U34" s="23"/>
      <c r="V34" s="24"/>
      <c r="W34" s="62" t="s">
        <v>4836</v>
      </c>
    </row>
    <row r="35" spans="1:23" ht="23.45" customHeight="1">
      <c r="A35" s="16" t="s">
        <v>4872</v>
      </c>
      <c r="B35" s="68" t="s">
        <v>1334</v>
      </c>
      <c r="C35" s="16" t="s">
        <v>22</v>
      </c>
      <c r="D35" s="16" t="s">
        <v>23</v>
      </c>
      <c r="E35" s="25" t="s">
        <v>6376</v>
      </c>
      <c r="F35" s="16" t="s">
        <v>6129</v>
      </c>
      <c r="G35" s="26" t="s">
        <v>7968</v>
      </c>
      <c r="H35" s="27">
        <v>12000</v>
      </c>
      <c r="I35" s="28"/>
      <c r="J35" s="29"/>
      <c r="K35" s="12">
        <v>1</v>
      </c>
      <c r="L35" s="77"/>
      <c r="M35" s="10"/>
      <c r="N35" s="11"/>
      <c r="O35" s="107">
        <v>0</v>
      </c>
      <c r="P35" s="107" t="s">
        <v>207</v>
      </c>
      <c r="Q35" s="233"/>
      <c r="R35" s="147" t="s">
        <v>11756</v>
      </c>
      <c r="S35" s="78">
        <v>0</v>
      </c>
      <c r="T35" s="49">
        <v>0</v>
      </c>
      <c r="U35" s="23"/>
      <c r="V35" s="24"/>
      <c r="W35" s="62" t="s">
        <v>4836</v>
      </c>
    </row>
    <row r="36" spans="1:23" ht="23.45" customHeight="1">
      <c r="A36" s="30" t="s">
        <v>4872</v>
      </c>
      <c r="B36" s="69" t="s">
        <v>1334</v>
      </c>
      <c r="C36" s="30" t="s">
        <v>22</v>
      </c>
      <c r="D36" s="30" t="s">
        <v>23</v>
      </c>
      <c r="E36" s="31" t="s">
        <v>12020</v>
      </c>
      <c r="F36" s="30" t="s">
        <v>6074</v>
      </c>
      <c r="G36" s="32" t="s">
        <v>130</v>
      </c>
      <c r="H36" s="33">
        <v>11000</v>
      </c>
      <c r="I36" s="39"/>
      <c r="J36" s="40"/>
      <c r="K36" s="34">
        <v>1</v>
      </c>
      <c r="L36" s="77"/>
      <c r="M36" s="10"/>
      <c r="N36" s="11"/>
      <c r="O36" s="97">
        <v>0</v>
      </c>
      <c r="P36" s="97" t="s">
        <v>207</v>
      </c>
      <c r="Q36" s="233"/>
      <c r="R36" s="217" t="s">
        <v>12042</v>
      </c>
      <c r="S36" s="78">
        <v>0</v>
      </c>
      <c r="T36" s="49">
        <v>0</v>
      </c>
      <c r="U36" s="23"/>
      <c r="V36" s="24"/>
      <c r="W36" s="62" t="s">
        <v>4836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216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10362</v>
      </c>
      <c r="B38" s="35" t="s">
        <v>5462</v>
      </c>
      <c r="C38" s="35" t="s">
        <v>5463</v>
      </c>
      <c r="D38" s="35" t="s">
        <v>5463</v>
      </c>
      <c r="E38" s="36"/>
      <c r="F38" s="13" t="s">
        <v>5207</v>
      </c>
      <c r="G38" s="37"/>
      <c r="H38" s="38"/>
      <c r="I38" s="39"/>
      <c r="J38" s="40"/>
      <c r="K38" s="41"/>
      <c r="L38" s="76"/>
      <c r="M38" s="14"/>
      <c r="N38" s="15"/>
      <c r="O38" s="97">
        <v>0</v>
      </c>
      <c r="P38" s="97" t="s">
        <v>207</v>
      </c>
      <c r="Q38" s="219" t="s">
        <v>11942</v>
      </c>
      <c r="R38" s="146"/>
      <c r="S38" s="78">
        <v>0</v>
      </c>
      <c r="T38" s="49">
        <v>0</v>
      </c>
      <c r="U38" s="23"/>
      <c r="V38" s="24"/>
      <c r="W38" s="62" t="s">
        <v>6170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216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16" t="s">
        <v>9622</v>
      </c>
      <c r="B40" s="16" t="s">
        <v>6707</v>
      </c>
      <c r="C40" s="16"/>
      <c r="D40" s="16" t="s">
        <v>10275</v>
      </c>
      <c r="E40" s="25" t="s">
        <v>6684</v>
      </c>
      <c r="F40" s="16" t="s">
        <v>6685</v>
      </c>
      <c r="G40" s="26" t="s">
        <v>146</v>
      </c>
      <c r="H40" s="27">
        <v>6000</v>
      </c>
      <c r="I40" s="28"/>
      <c r="J40" s="29"/>
      <c r="K40" s="12">
        <v>1</v>
      </c>
      <c r="L40" s="77"/>
      <c r="M40" s="10"/>
      <c r="N40" s="11"/>
      <c r="O40" s="97">
        <v>0</v>
      </c>
      <c r="P40" s="97" t="s">
        <v>207</v>
      </c>
      <c r="Q40" s="236" t="s">
        <v>11384</v>
      </c>
      <c r="R40" s="147" t="s">
        <v>10299</v>
      </c>
      <c r="S40" s="78">
        <v>0</v>
      </c>
      <c r="T40" s="49">
        <v>0</v>
      </c>
      <c r="U40" s="23"/>
      <c r="V40" s="24"/>
      <c r="W40" s="62" t="s">
        <v>6700</v>
      </c>
    </row>
    <row r="41" spans="1:23" ht="23.45" customHeight="1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>
        <v>0</v>
      </c>
      <c r="P41" s="97" t="s">
        <v>207</v>
      </c>
      <c r="Q41" s="216"/>
      <c r="R41" s="216"/>
      <c r="S41" s="78">
        <v>0</v>
      </c>
      <c r="T41" s="49">
        <v>0</v>
      </c>
      <c r="U41" s="23"/>
      <c r="V41" s="24"/>
      <c r="W41" s="62" t="s">
        <v>207</v>
      </c>
    </row>
    <row r="42" spans="1:23" ht="23.4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8008</v>
      </c>
      <c r="F42" s="35" t="s">
        <v>7066</v>
      </c>
      <c r="G42" s="37" t="s">
        <v>5959</v>
      </c>
      <c r="H42" s="38">
        <v>14000</v>
      </c>
      <c r="I42" s="39">
        <v>2</v>
      </c>
      <c r="J42" s="40"/>
      <c r="K42" s="41"/>
      <c r="L42" s="76"/>
      <c r="M42" s="14"/>
      <c r="N42" s="15"/>
      <c r="O42" s="97">
        <v>0</v>
      </c>
      <c r="P42" s="97" t="s">
        <v>207</v>
      </c>
      <c r="Q42" s="146"/>
      <c r="R42" s="222" t="s">
        <v>11374</v>
      </c>
      <c r="S42" s="78">
        <v>0</v>
      </c>
      <c r="T42" s="49">
        <v>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9693</v>
      </c>
      <c r="F43" s="35" t="s">
        <v>7066</v>
      </c>
      <c r="G43" s="37" t="s">
        <v>6755</v>
      </c>
      <c r="H43" s="38">
        <v>14000</v>
      </c>
      <c r="I43" s="39">
        <v>1</v>
      </c>
      <c r="J43" s="40"/>
      <c r="K43" s="41"/>
      <c r="L43" s="76"/>
      <c r="M43" s="14"/>
      <c r="N43" s="15"/>
      <c r="O43" s="97">
        <v>0</v>
      </c>
      <c r="P43" s="97" t="s">
        <v>207</v>
      </c>
      <c r="Q43" s="146"/>
      <c r="R43" s="222" t="s">
        <v>11374</v>
      </c>
      <c r="S43" s="78">
        <v>0</v>
      </c>
      <c r="T43" s="49">
        <v>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7669</v>
      </c>
      <c r="F44" s="35" t="s">
        <v>7069</v>
      </c>
      <c r="G44" s="37" t="s">
        <v>5959</v>
      </c>
      <c r="H44" s="38">
        <v>14000</v>
      </c>
      <c r="I44" s="39">
        <v>2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222" t="s">
        <v>11374</v>
      </c>
      <c r="S44" s="78">
        <v>0</v>
      </c>
      <c r="T44" s="49">
        <v>0</v>
      </c>
      <c r="U44" s="23"/>
      <c r="V44" s="24"/>
      <c r="W44" s="62" t="s">
        <v>234</v>
      </c>
    </row>
    <row r="45" spans="1:23" ht="23.4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7068</v>
      </c>
      <c r="F45" s="35" t="s">
        <v>7069</v>
      </c>
      <c r="G45" s="37" t="s">
        <v>7070</v>
      </c>
      <c r="H45" s="38">
        <v>14000</v>
      </c>
      <c r="I45" s="39">
        <v>2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222" t="s">
        <v>11374</v>
      </c>
      <c r="S45" s="78">
        <v>0</v>
      </c>
      <c r="T45" s="49">
        <v>0</v>
      </c>
      <c r="U45" s="23"/>
      <c r="V45" s="24"/>
      <c r="W45" s="62" t="s">
        <v>234</v>
      </c>
    </row>
    <row r="46" spans="1:23" ht="23.4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7670</v>
      </c>
      <c r="F46" s="35" t="s">
        <v>7069</v>
      </c>
      <c r="G46" s="37" t="s">
        <v>6755</v>
      </c>
      <c r="H46" s="38">
        <v>14000</v>
      </c>
      <c r="I46" s="39">
        <v>1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222" t="s">
        <v>11374</v>
      </c>
      <c r="S46" s="78">
        <v>0</v>
      </c>
      <c r="T46" s="49">
        <v>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11280</v>
      </c>
      <c r="F47" s="35" t="s">
        <v>7672</v>
      </c>
      <c r="G47" s="37" t="s">
        <v>5959</v>
      </c>
      <c r="H47" s="38">
        <v>15000</v>
      </c>
      <c r="I47" s="39">
        <v>1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222" t="s">
        <v>11374</v>
      </c>
      <c r="S47" s="78">
        <v>0</v>
      </c>
      <c r="T47" s="49">
        <v>0</v>
      </c>
      <c r="U47" s="23"/>
      <c r="V47" s="24"/>
      <c r="W47" s="62" t="s">
        <v>234</v>
      </c>
    </row>
    <row r="48" spans="1:23" ht="23.45" customHeight="1">
      <c r="A48" s="35" t="s">
        <v>5724</v>
      </c>
      <c r="B48" s="35" t="s">
        <v>32</v>
      </c>
      <c r="C48" s="35" t="s">
        <v>33</v>
      </c>
      <c r="D48" s="35" t="s">
        <v>33</v>
      </c>
      <c r="E48" s="36" t="s">
        <v>7671</v>
      </c>
      <c r="F48" s="35" t="s">
        <v>7672</v>
      </c>
      <c r="G48" s="37" t="s">
        <v>7673</v>
      </c>
      <c r="H48" s="38">
        <v>15000</v>
      </c>
      <c r="I48" s="39">
        <v>7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222" t="s">
        <v>11374</v>
      </c>
      <c r="S48" s="78">
        <v>0</v>
      </c>
      <c r="T48" s="49">
        <v>0</v>
      </c>
      <c r="U48" s="23"/>
      <c r="V48" s="24"/>
      <c r="W48" s="62" t="s">
        <v>234</v>
      </c>
    </row>
    <row r="49" spans="1:23" ht="23.4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8009</v>
      </c>
      <c r="F49" s="35" t="s">
        <v>7672</v>
      </c>
      <c r="G49" s="37" t="s">
        <v>6755</v>
      </c>
      <c r="H49" s="38">
        <v>15000</v>
      </c>
      <c r="I49" s="39">
        <v>1</v>
      </c>
      <c r="J49" s="40"/>
      <c r="K49" s="41"/>
      <c r="L49" s="76"/>
      <c r="M49" s="14"/>
      <c r="N49" s="15"/>
      <c r="O49" s="97">
        <v>0</v>
      </c>
      <c r="P49" s="97" t="s">
        <v>207</v>
      </c>
      <c r="Q49" s="146"/>
      <c r="R49" s="222" t="s">
        <v>11374</v>
      </c>
      <c r="S49" s="78">
        <v>0</v>
      </c>
      <c r="T49" s="49">
        <v>0</v>
      </c>
      <c r="U49" s="23"/>
      <c r="V49" s="24"/>
      <c r="W49" s="62" t="s">
        <v>234</v>
      </c>
    </row>
    <row r="50" spans="1:23" ht="23.45" customHeight="1">
      <c r="A50" s="35" t="s">
        <v>5724</v>
      </c>
      <c r="B50" s="35" t="s">
        <v>32</v>
      </c>
      <c r="C50" s="35" t="s">
        <v>33</v>
      </c>
      <c r="D50" s="35" t="s">
        <v>33</v>
      </c>
      <c r="E50" s="36" t="s">
        <v>9781</v>
      </c>
      <c r="F50" s="35" t="s">
        <v>7072</v>
      </c>
      <c r="G50" s="37" t="s">
        <v>9782</v>
      </c>
      <c r="H50" s="38">
        <v>15000</v>
      </c>
      <c r="I50" s="39">
        <v>3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222" t="s">
        <v>11374</v>
      </c>
      <c r="S50" s="78">
        <v>0</v>
      </c>
      <c r="T50" s="49">
        <v>0</v>
      </c>
      <c r="U50" s="23"/>
      <c r="V50" s="24"/>
      <c r="W50" s="62" t="s">
        <v>234</v>
      </c>
    </row>
    <row r="51" spans="1:23" ht="23.45" customHeight="1">
      <c r="A51" s="35" t="s">
        <v>5724</v>
      </c>
      <c r="B51" s="35" t="s">
        <v>32</v>
      </c>
      <c r="C51" s="35" t="s">
        <v>33</v>
      </c>
      <c r="D51" s="35" t="s">
        <v>33</v>
      </c>
      <c r="E51" s="36" t="s">
        <v>7071</v>
      </c>
      <c r="F51" s="35" t="s">
        <v>7072</v>
      </c>
      <c r="G51" s="37" t="s">
        <v>7073</v>
      </c>
      <c r="H51" s="38">
        <v>15000</v>
      </c>
      <c r="I51" s="39">
        <v>1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/>
      <c r="R51" s="222" t="s">
        <v>11374</v>
      </c>
      <c r="S51" s="78">
        <v>0</v>
      </c>
      <c r="T51" s="49">
        <v>0</v>
      </c>
      <c r="U51" s="23"/>
      <c r="V51" s="24"/>
      <c r="W51" s="62" t="s">
        <v>234</v>
      </c>
    </row>
    <row r="52" spans="1:23" ht="23.45" customHeight="1">
      <c r="A52" s="35" t="s">
        <v>5724</v>
      </c>
      <c r="B52" s="35" t="s">
        <v>32</v>
      </c>
      <c r="C52" s="35" t="s">
        <v>33</v>
      </c>
      <c r="D52" s="35" t="s">
        <v>33</v>
      </c>
      <c r="E52" s="36" t="s">
        <v>11281</v>
      </c>
      <c r="F52" s="35" t="s">
        <v>7674</v>
      </c>
      <c r="G52" s="37" t="s">
        <v>5959</v>
      </c>
      <c r="H52" s="38">
        <v>15000</v>
      </c>
      <c r="I52" s="39">
        <v>1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146"/>
      <c r="R52" s="222" t="s">
        <v>11374</v>
      </c>
      <c r="S52" s="78">
        <v>0</v>
      </c>
      <c r="T52" s="49">
        <v>0</v>
      </c>
      <c r="U52" s="23"/>
      <c r="V52" s="24"/>
      <c r="W52" s="62" t="s">
        <v>234</v>
      </c>
    </row>
    <row r="53" spans="1:23" ht="23.45" customHeight="1">
      <c r="A53" s="35" t="s">
        <v>5724</v>
      </c>
      <c r="B53" s="35" t="s">
        <v>32</v>
      </c>
      <c r="C53" s="35" t="s">
        <v>33</v>
      </c>
      <c r="D53" s="35" t="s">
        <v>33</v>
      </c>
      <c r="E53" s="36" t="s">
        <v>7675</v>
      </c>
      <c r="F53" s="35" t="s">
        <v>7674</v>
      </c>
      <c r="G53" s="37" t="s">
        <v>7070</v>
      </c>
      <c r="H53" s="38">
        <v>15000</v>
      </c>
      <c r="I53" s="39">
        <v>3</v>
      </c>
      <c r="J53" s="40"/>
      <c r="K53" s="41"/>
      <c r="L53" s="76"/>
      <c r="M53" s="14"/>
      <c r="N53" s="15"/>
      <c r="O53" s="97">
        <v>0</v>
      </c>
      <c r="P53" s="97" t="s">
        <v>207</v>
      </c>
      <c r="Q53" s="146"/>
      <c r="R53" s="222" t="s">
        <v>11374</v>
      </c>
      <c r="S53" s="78">
        <v>0</v>
      </c>
      <c r="T53" s="49">
        <v>0</v>
      </c>
      <c r="U53" s="23"/>
      <c r="V53" s="24"/>
      <c r="W53" s="62" t="s">
        <v>234</v>
      </c>
    </row>
    <row r="54" spans="1:23" ht="23.45" customHeight="1">
      <c r="A54" s="16" t="s">
        <v>5740</v>
      </c>
      <c r="B54" s="16" t="s">
        <v>32</v>
      </c>
      <c r="C54" s="16" t="s">
        <v>33</v>
      </c>
      <c r="D54" s="16" t="s">
        <v>33</v>
      </c>
      <c r="E54" s="25" t="s">
        <v>11858</v>
      </c>
      <c r="F54" s="16" t="s">
        <v>11859</v>
      </c>
      <c r="G54" s="26" t="s">
        <v>11861</v>
      </c>
      <c r="H54" s="27">
        <v>15000</v>
      </c>
      <c r="I54" s="28"/>
      <c r="J54" s="29"/>
      <c r="K54" s="12">
        <v>1</v>
      </c>
      <c r="L54" s="77"/>
      <c r="M54" s="10"/>
      <c r="N54" s="11"/>
      <c r="O54" s="97">
        <v>0</v>
      </c>
      <c r="P54" s="97" t="s">
        <v>207</v>
      </c>
      <c r="Q54" s="236" t="s">
        <v>11384</v>
      </c>
      <c r="R54" s="147" t="s">
        <v>11877</v>
      </c>
      <c r="S54" s="78">
        <v>0</v>
      </c>
      <c r="T54" s="49">
        <v>0</v>
      </c>
      <c r="U54" s="23"/>
      <c r="V54" s="24"/>
      <c r="W54" s="62" t="s">
        <v>234</v>
      </c>
    </row>
    <row r="55" spans="1:23" ht="23.45" customHeight="1">
      <c r="A55" s="16" t="s">
        <v>5740</v>
      </c>
      <c r="B55" s="68" t="s">
        <v>32</v>
      </c>
      <c r="C55" s="16" t="s">
        <v>33</v>
      </c>
      <c r="D55" s="16" t="s">
        <v>33</v>
      </c>
      <c r="E55" s="25" t="s">
        <v>5262</v>
      </c>
      <c r="F55" s="16" t="s">
        <v>5263</v>
      </c>
      <c r="G55" s="26" t="s">
        <v>6314</v>
      </c>
      <c r="H55" s="27">
        <v>15000</v>
      </c>
      <c r="I55" s="28"/>
      <c r="J55" s="29"/>
      <c r="K55" s="12">
        <v>1</v>
      </c>
      <c r="L55" s="76"/>
      <c r="M55" s="14"/>
      <c r="N55" s="15"/>
      <c r="O55" s="97">
        <v>0</v>
      </c>
      <c r="P55" s="97" t="s">
        <v>207</v>
      </c>
      <c r="Q55" s="236" t="s">
        <v>11384</v>
      </c>
      <c r="R55" s="147" t="s">
        <v>11849</v>
      </c>
      <c r="S55" s="78">
        <v>0</v>
      </c>
      <c r="T55" s="49">
        <v>0</v>
      </c>
      <c r="U55" s="23"/>
      <c r="V55" s="24"/>
      <c r="W55" s="62" t="s">
        <v>234</v>
      </c>
    </row>
    <row r="56" spans="1:23" ht="23.45" customHeight="1">
      <c r="A56" s="168"/>
      <c r="B56" s="168"/>
      <c r="C56" s="168"/>
      <c r="D56" s="168"/>
      <c r="E56" s="169"/>
      <c r="F56" s="168"/>
      <c r="G56" s="170"/>
      <c r="H56" s="171"/>
      <c r="I56" s="172"/>
      <c r="J56" s="173"/>
      <c r="K56" s="174"/>
      <c r="L56" s="175"/>
      <c r="M56" s="176"/>
      <c r="N56" s="177"/>
      <c r="O56" s="97">
        <v>0</v>
      </c>
      <c r="P56" s="97" t="s">
        <v>207</v>
      </c>
      <c r="Q56" s="216"/>
      <c r="R56" s="216"/>
      <c r="S56" s="78">
        <v>0</v>
      </c>
      <c r="T56" s="49">
        <v>0</v>
      </c>
      <c r="U56" s="23"/>
      <c r="V56" s="24"/>
      <c r="W56" s="62" t="s">
        <v>207</v>
      </c>
    </row>
    <row r="57" spans="1:23" ht="23.25" customHeight="1">
      <c r="A57" s="16" t="s">
        <v>10073</v>
      </c>
      <c r="B57" s="16" t="s">
        <v>11123</v>
      </c>
      <c r="C57" s="16" t="s">
        <v>5090</v>
      </c>
      <c r="D57" s="16" t="s">
        <v>5090</v>
      </c>
      <c r="E57" s="25" t="s">
        <v>614</v>
      </c>
      <c r="F57" s="16" t="s">
        <v>5086</v>
      </c>
      <c r="G57" s="26" t="s">
        <v>10074</v>
      </c>
      <c r="H57" s="27">
        <v>4000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236" t="s">
        <v>11384</v>
      </c>
      <c r="R57" s="147" t="s">
        <v>10108</v>
      </c>
      <c r="S57" s="78">
        <v>0</v>
      </c>
      <c r="T57" s="49">
        <v>0</v>
      </c>
      <c r="U57" s="23"/>
      <c r="V57" s="24"/>
      <c r="W57" s="62" t="s">
        <v>5048</v>
      </c>
    </row>
    <row r="58" spans="1:23" ht="23.4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216"/>
      <c r="R58" s="216"/>
      <c r="S58" s="78">
        <v>0</v>
      </c>
      <c r="T58" s="49">
        <v>0</v>
      </c>
      <c r="U58" s="23"/>
      <c r="V58" s="24"/>
      <c r="W58" s="62" t="s">
        <v>207</v>
      </c>
    </row>
    <row r="59" spans="1:23" ht="23.45" customHeight="1">
      <c r="A59" s="35" t="s">
        <v>4769</v>
      </c>
      <c r="B59" s="35" t="s">
        <v>10641</v>
      </c>
      <c r="C59" s="35" t="s">
        <v>5055</v>
      </c>
      <c r="D59" s="35" t="s">
        <v>5055</v>
      </c>
      <c r="E59" s="36" t="s">
        <v>7564</v>
      </c>
      <c r="F59" s="35" t="s">
        <v>7075</v>
      </c>
      <c r="G59" s="37" t="s">
        <v>5959</v>
      </c>
      <c r="H59" s="38">
        <v>6000</v>
      </c>
      <c r="I59" s="39">
        <v>10</v>
      </c>
      <c r="J59" s="40"/>
      <c r="K59" s="41"/>
      <c r="L59" s="76"/>
      <c r="M59" s="14"/>
      <c r="N59" s="15"/>
      <c r="O59" s="97">
        <v>0</v>
      </c>
      <c r="P59" s="97" t="s">
        <v>207</v>
      </c>
      <c r="Q59" s="146" t="s">
        <v>11943</v>
      </c>
      <c r="R59" s="146"/>
      <c r="S59" s="78">
        <v>0</v>
      </c>
      <c r="T59" s="48">
        <v>0</v>
      </c>
      <c r="U59" s="23"/>
      <c r="V59" s="24"/>
      <c r="W59" s="62" t="s">
        <v>6797</v>
      </c>
    </row>
    <row r="60" spans="1:23" ht="23.45" customHeight="1">
      <c r="A60" s="35" t="s">
        <v>4769</v>
      </c>
      <c r="B60" s="35" t="s">
        <v>10641</v>
      </c>
      <c r="C60" s="35" t="s">
        <v>5055</v>
      </c>
      <c r="D60" s="35" t="s">
        <v>5055</v>
      </c>
      <c r="E60" s="36" t="s">
        <v>7074</v>
      </c>
      <c r="F60" s="35" t="s">
        <v>7075</v>
      </c>
      <c r="G60" s="37" t="s">
        <v>7076</v>
      </c>
      <c r="H60" s="38">
        <v>6000</v>
      </c>
      <c r="I60" s="39">
        <v>2</v>
      </c>
      <c r="J60" s="40"/>
      <c r="K60" s="41"/>
      <c r="L60" s="76"/>
      <c r="M60" s="14"/>
      <c r="N60" s="15"/>
      <c r="O60" s="97">
        <v>0</v>
      </c>
      <c r="P60" s="97" t="s">
        <v>207</v>
      </c>
      <c r="Q60" s="146" t="s">
        <v>11943</v>
      </c>
      <c r="R60" s="146"/>
      <c r="S60" s="78">
        <v>0</v>
      </c>
      <c r="T60" s="48">
        <v>0</v>
      </c>
      <c r="U60" s="23"/>
      <c r="V60" s="24"/>
      <c r="W60" s="62" t="s">
        <v>6797</v>
      </c>
    </row>
    <row r="61" spans="1:23" ht="23.45" customHeight="1">
      <c r="A61" s="35" t="s">
        <v>4769</v>
      </c>
      <c r="B61" s="35" t="s">
        <v>10641</v>
      </c>
      <c r="C61" s="35" t="s">
        <v>5055</v>
      </c>
      <c r="D61" s="35" t="s">
        <v>5055</v>
      </c>
      <c r="E61" s="36" t="s">
        <v>7077</v>
      </c>
      <c r="F61" s="35" t="s">
        <v>7075</v>
      </c>
      <c r="G61" s="37" t="s">
        <v>7055</v>
      </c>
      <c r="H61" s="38">
        <v>6000</v>
      </c>
      <c r="I61" s="39">
        <v>20</v>
      </c>
      <c r="J61" s="40"/>
      <c r="K61" s="41"/>
      <c r="L61" s="76"/>
      <c r="M61" s="14"/>
      <c r="N61" s="15"/>
      <c r="O61" s="97">
        <v>0</v>
      </c>
      <c r="P61" s="97" t="s">
        <v>207</v>
      </c>
      <c r="Q61" s="146" t="s">
        <v>11943</v>
      </c>
      <c r="R61" s="146"/>
      <c r="S61" s="78">
        <v>0</v>
      </c>
      <c r="T61" s="48">
        <v>0</v>
      </c>
      <c r="U61" s="23"/>
      <c r="V61" s="24"/>
      <c r="W61" s="62" t="s">
        <v>6797</v>
      </c>
    </row>
    <row r="62" spans="1:23" ht="23.45" customHeight="1">
      <c r="A62" s="35" t="s">
        <v>4769</v>
      </c>
      <c r="B62" s="35" t="s">
        <v>10641</v>
      </c>
      <c r="C62" s="35" t="s">
        <v>5055</v>
      </c>
      <c r="D62" s="35" t="s">
        <v>5055</v>
      </c>
      <c r="E62" s="36" t="s">
        <v>11582</v>
      </c>
      <c r="F62" s="35" t="s">
        <v>11283</v>
      </c>
      <c r="G62" s="37" t="s">
        <v>7055</v>
      </c>
      <c r="H62" s="38">
        <v>8000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8000</v>
      </c>
      <c r="U62" s="23"/>
      <c r="V62" s="24"/>
      <c r="W62" s="62" t="s">
        <v>6797</v>
      </c>
    </row>
    <row r="63" spans="1:23" ht="23.45" customHeight="1">
      <c r="A63" s="16" t="s">
        <v>5908</v>
      </c>
      <c r="B63" s="16" t="s">
        <v>10641</v>
      </c>
      <c r="C63" s="16" t="s">
        <v>5055</v>
      </c>
      <c r="D63" s="16" t="s">
        <v>5055</v>
      </c>
      <c r="E63" s="25" t="s">
        <v>6710</v>
      </c>
      <c r="F63" s="16" t="s">
        <v>6659</v>
      </c>
      <c r="G63" s="26" t="s">
        <v>5043</v>
      </c>
      <c r="H63" s="27">
        <v>6000</v>
      </c>
      <c r="I63" s="28"/>
      <c r="J63" s="29"/>
      <c r="K63" s="125">
        <v>1</v>
      </c>
      <c r="L63" s="77"/>
      <c r="M63" s="10"/>
      <c r="N63" s="11">
        <v>1</v>
      </c>
      <c r="O63" s="97">
        <v>1</v>
      </c>
      <c r="P63" s="97" t="s">
        <v>207</v>
      </c>
      <c r="Q63" s="242"/>
      <c r="R63" s="147" t="s">
        <v>10227</v>
      </c>
      <c r="S63" s="78">
        <v>1</v>
      </c>
      <c r="T63" s="48">
        <v>0</v>
      </c>
      <c r="U63" s="23"/>
      <c r="V63" s="24"/>
      <c r="W63" s="62" t="s">
        <v>6797</v>
      </c>
    </row>
    <row r="64" spans="1:23" ht="23.45" customHeight="1">
      <c r="A64" s="16" t="s">
        <v>5908</v>
      </c>
      <c r="B64" s="68" t="s">
        <v>10641</v>
      </c>
      <c r="C64" s="16" t="s">
        <v>5055</v>
      </c>
      <c r="D64" s="16" t="s">
        <v>5055</v>
      </c>
      <c r="E64" s="25" t="s">
        <v>6710</v>
      </c>
      <c r="F64" s="16" t="s">
        <v>6659</v>
      </c>
      <c r="G64" s="26" t="s">
        <v>5043</v>
      </c>
      <c r="H64" s="27">
        <v>6000</v>
      </c>
      <c r="I64" s="28"/>
      <c r="J64" s="29"/>
      <c r="K64" s="12">
        <v>3</v>
      </c>
      <c r="L64" s="77"/>
      <c r="M64" s="10"/>
      <c r="N64" s="11"/>
      <c r="O64" s="97">
        <v>0</v>
      </c>
      <c r="P64" s="97" t="s">
        <v>207</v>
      </c>
      <c r="Q64" s="233"/>
      <c r="R64" s="147" t="s">
        <v>11526</v>
      </c>
      <c r="S64" s="78">
        <v>0</v>
      </c>
      <c r="T64" s="48">
        <v>0</v>
      </c>
      <c r="U64" s="23"/>
      <c r="V64" s="24"/>
      <c r="W64" s="62" t="s">
        <v>6797</v>
      </c>
    </row>
    <row r="65" spans="1:23" ht="23.45" customHeight="1">
      <c r="A65" s="16" t="s">
        <v>5908</v>
      </c>
      <c r="B65" s="68" t="s">
        <v>10641</v>
      </c>
      <c r="C65" s="16" t="s">
        <v>5055</v>
      </c>
      <c r="D65" s="16" t="s">
        <v>5055</v>
      </c>
      <c r="E65" s="25" t="s">
        <v>6660</v>
      </c>
      <c r="F65" s="16" t="s">
        <v>6659</v>
      </c>
      <c r="G65" s="26" t="s">
        <v>147</v>
      </c>
      <c r="H65" s="27">
        <v>6000</v>
      </c>
      <c r="I65" s="28"/>
      <c r="J65" s="29"/>
      <c r="K65" s="12">
        <v>2</v>
      </c>
      <c r="L65" s="77"/>
      <c r="M65" s="10"/>
      <c r="N65" s="11"/>
      <c r="O65" s="107">
        <v>0</v>
      </c>
      <c r="P65" s="107" t="s">
        <v>207</v>
      </c>
      <c r="Q65" s="233"/>
      <c r="R65" s="147" t="s">
        <v>11758</v>
      </c>
      <c r="S65" s="78">
        <v>0</v>
      </c>
      <c r="T65" s="48">
        <v>0</v>
      </c>
      <c r="U65" s="23"/>
      <c r="V65" s="24"/>
      <c r="W65" s="62" t="s">
        <v>6797</v>
      </c>
    </row>
    <row r="66" spans="1:23" ht="23.45" customHeight="1">
      <c r="A66" s="16" t="s">
        <v>5908</v>
      </c>
      <c r="B66" s="16" t="s">
        <v>10641</v>
      </c>
      <c r="C66" s="16" t="s">
        <v>5055</v>
      </c>
      <c r="D66" s="16" t="s">
        <v>5055</v>
      </c>
      <c r="E66" s="25" t="s">
        <v>11714</v>
      </c>
      <c r="F66" s="16" t="s">
        <v>5052</v>
      </c>
      <c r="G66" s="26" t="s">
        <v>147</v>
      </c>
      <c r="H66" s="27">
        <v>8000</v>
      </c>
      <c r="I66" s="28"/>
      <c r="J66" s="29"/>
      <c r="K66" s="12">
        <v>1</v>
      </c>
      <c r="L66" s="77"/>
      <c r="M66" s="10"/>
      <c r="N66" s="11"/>
      <c r="O66" s="107">
        <v>0</v>
      </c>
      <c r="P66" s="107" t="s">
        <v>207</v>
      </c>
      <c r="Q66" s="233"/>
      <c r="R66" s="147" t="s">
        <v>11759</v>
      </c>
      <c r="S66" s="78">
        <v>0</v>
      </c>
      <c r="T66" s="48">
        <v>0</v>
      </c>
      <c r="U66" s="23"/>
      <c r="V66" s="24"/>
      <c r="W66" s="62" t="s">
        <v>6797</v>
      </c>
    </row>
    <row r="67" spans="1:23" ht="23.45" customHeight="1">
      <c r="A67" s="30"/>
      <c r="B67" s="30"/>
      <c r="C67" s="30"/>
      <c r="D67" s="30"/>
      <c r="E67" s="31"/>
      <c r="F67" s="30"/>
      <c r="G67" s="32"/>
      <c r="H67" s="33"/>
      <c r="I67" s="39"/>
      <c r="J67" s="40"/>
      <c r="K67" s="34"/>
      <c r="L67" s="77"/>
      <c r="M67" s="10"/>
      <c r="N67" s="11"/>
      <c r="O67" s="97">
        <v>0</v>
      </c>
      <c r="P67" s="97" t="s">
        <v>207</v>
      </c>
      <c r="Q67" s="146"/>
      <c r="R67" s="146"/>
      <c r="S67" s="78">
        <v>0</v>
      </c>
      <c r="T67" s="49">
        <v>0</v>
      </c>
      <c r="U67" s="23"/>
      <c r="V67" s="24"/>
      <c r="W67" s="62" t="s">
        <v>207</v>
      </c>
    </row>
    <row r="68" spans="1:23" ht="23.45" customHeight="1">
      <c r="A68" s="35" t="s">
        <v>851</v>
      </c>
      <c r="B68" s="35" t="s">
        <v>10587</v>
      </c>
      <c r="C68" s="35" t="s">
        <v>855</v>
      </c>
      <c r="D68" s="35" t="s">
        <v>856</v>
      </c>
      <c r="E68" s="36" t="s">
        <v>11889</v>
      </c>
      <c r="F68" s="35" t="s">
        <v>7111</v>
      </c>
      <c r="G68" s="37" t="s">
        <v>7064</v>
      </c>
      <c r="H68" s="38">
        <v>10000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10000</v>
      </c>
      <c r="U68" s="23"/>
      <c r="V68" s="24"/>
      <c r="W68" s="62" t="s">
        <v>859</v>
      </c>
    </row>
    <row r="69" spans="1:23" ht="23.45" customHeight="1">
      <c r="A69" s="16" t="s">
        <v>6274</v>
      </c>
      <c r="B69" s="127" t="s">
        <v>10587</v>
      </c>
      <c r="C69" s="16" t="s">
        <v>855</v>
      </c>
      <c r="D69" s="16" t="s">
        <v>856</v>
      </c>
      <c r="E69" s="25" t="s">
        <v>10052</v>
      </c>
      <c r="F69" s="16" t="s">
        <v>10051</v>
      </c>
      <c r="G69" s="26" t="s">
        <v>60</v>
      </c>
      <c r="H69" s="27">
        <v>6000</v>
      </c>
      <c r="I69" s="28"/>
      <c r="J69" s="29"/>
      <c r="K69" s="84">
        <v>1</v>
      </c>
      <c r="L69" s="77"/>
      <c r="M69" s="10"/>
      <c r="N69" s="11"/>
      <c r="O69" s="97">
        <v>0</v>
      </c>
      <c r="P69" s="97" t="s">
        <v>207</v>
      </c>
      <c r="Q69" s="167" t="s">
        <v>52</v>
      </c>
      <c r="R69" s="147" t="s">
        <v>10093</v>
      </c>
      <c r="S69" s="78">
        <v>0</v>
      </c>
      <c r="T69" s="48">
        <v>-6000</v>
      </c>
      <c r="U69" s="23"/>
      <c r="V69" s="24"/>
      <c r="W69" s="62" t="s">
        <v>859</v>
      </c>
    </row>
    <row r="70" spans="1:23" ht="23.45" customHeight="1">
      <c r="A70" s="35" t="s">
        <v>11782</v>
      </c>
      <c r="B70" s="35" t="s">
        <v>11788</v>
      </c>
      <c r="C70" s="35" t="s">
        <v>855</v>
      </c>
      <c r="D70" s="35" t="s">
        <v>856</v>
      </c>
      <c r="E70" s="36"/>
      <c r="F70" s="13" t="s">
        <v>5207</v>
      </c>
      <c r="G70" s="37"/>
      <c r="H70" s="38"/>
      <c r="I70" s="39"/>
      <c r="J70" s="40"/>
      <c r="K70" s="41"/>
      <c r="L70" s="76"/>
      <c r="M70" s="14"/>
      <c r="N70" s="15"/>
      <c r="O70" s="97">
        <v>0</v>
      </c>
      <c r="P70" s="97" t="s">
        <v>207</v>
      </c>
      <c r="Q70" s="219" t="s">
        <v>11942</v>
      </c>
      <c r="R70" s="146"/>
      <c r="S70" s="78">
        <v>0</v>
      </c>
      <c r="T70" s="48">
        <v>0</v>
      </c>
      <c r="U70" s="23"/>
      <c r="V70" s="24"/>
      <c r="W70" s="62" t="s">
        <v>859</v>
      </c>
    </row>
    <row r="71" spans="1:23" ht="22.5" customHeight="1">
      <c r="A71" s="30" t="s">
        <v>6274</v>
      </c>
      <c r="B71" s="69" t="s">
        <v>10587</v>
      </c>
      <c r="C71" s="30" t="s">
        <v>855</v>
      </c>
      <c r="D71" s="30" t="s">
        <v>856</v>
      </c>
      <c r="E71" s="31" t="s">
        <v>6664</v>
      </c>
      <c r="F71" s="30" t="s">
        <v>5696</v>
      </c>
      <c r="G71" s="32" t="s">
        <v>60</v>
      </c>
      <c r="H71" s="33">
        <v>10000</v>
      </c>
      <c r="I71" s="39"/>
      <c r="J71" s="40"/>
      <c r="K71" s="34">
        <v>1</v>
      </c>
      <c r="L71" s="77"/>
      <c r="M71" s="10"/>
      <c r="N71" s="11"/>
      <c r="O71" s="97">
        <v>0</v>
      </c>
      <c r="P71" s="97" t="s">
        <v>207</v>
      </c>
      <c r="Q71" s="233"/>
      <c r="R71" s="217" t="s">
        <v>12033</v>
      </c>
      <c r="S71" s="78">
        <v>0</v>
      </c>
      <c r="T71" s="48">
        <v>0</v>
      </c>
      <c r="U71" s="23"/>
      <c r="V71" s="24"/>
      <c r="W71" s="62" t="s">
        <v>859</v>
      </c>
    </row>
    <row r="72" spans="1:23" ht="23.45" customHeight="1">
      <c r="A72" s="35"/>
      <c r="B72" s="149"/>
      <c r="C72" s="35"/>
      <c r="D72" s="35"/>
      <c r="E72" s="36"/>
      <c r="F72" s="112"/>
      <c r="G72" s="37"/>
      <c r="H72" s="38"/>
      <c r="I72" s="39"/>
      <c r="J72" s="40"/>
      <c r="K72" s="41"/>
      <c r="L72" s="76"/>
      <c r="M72" s="14"/>
      <c r="N72" s="15"/>
      <c r="O72" s="97">
        <v>0</v>
      </c>
      <c r="P72" s="97" t="s">
        <v>207</v>
      </c>
      <c r="Q72" s="146"/>
      <c r="R72" s="146"/>
      <c r="S72" s="78">
        <v>0</v>
      </c>
      <c r="T72" s="49">
        <v>0</v>
      </c>
      <c r="U72" s="23"/>
      <c r="V72" s="24"/>
      <c r="W72" s="62" t="s">
        <v>207</v>
      </c>
    </row>
    <row r="73" spans="1:23" ht="23.45" customHeight="1">
      <c r="A73" s="35" t="s">
        <v>5361</v>
      </c>
      <c r="B73" s="67" t="s">
        <v>11040</v>
      </c>
      <c r="C73" s="35" t="s">
        <v>5349</v>
      </c>
      <c r="D73" s="35" t="s">
        <v>5349</v>
      </c>
      <c r="E73" s="36" t="s">
        <v>7080</v>
      </c>
      <c r="F73" s="35" t="s">
        <v>7081</v>
      </c>
      <c r="G73" s="37" t="s">
        <v>5959</v>
      </c>
      <c r="H73" s="38">
        <v>6000</v>
      </c>
      <c r="I73" s="39">
        <v>3</v>
      </c>
      <c r="J73" s="40"/>
      <c r="K73" s="41"/>
      <c r="L73" s="76">
        <v>3</v>
      </c>
      <c r="M73" s="14"/>
      <c r="N73" s="15"/>
      <c r="O73" s="97">
        <v>3</v>
      </c>
      <c r="P73" s="97" t="s">
        <v>207</v>
      </c>
      <c r="Q73" s="146"/>
      <c r="R73" s="146"/>
      <c r="S73" s="78">
        <v>3</v>
      </c>
      <c r="T73" s="48">
        <v>18000</v>
      </c>
      <c r="U73" s="23"/>
      <c r="V73" s="24"/>
      <c r="W73" s="62" t="s">
        <v>5536</v>
      </c>
    </row>
    <row r="74" spans="1:23" ht="23.45" customHeight="1">
      <c r="A74" s="35" t="s">
        <v>5361</v>
      </c>
      <c r="B74" s="35" t="s">
        <v>11040</v>
      </c>
      <c r="C74" s="35" t="s">
        <v>5349</v>
      </c>
      <c r="D74" s="35" t="s">
        <v>5349</v>
      </c>
      <c r="E74" s="36" t="s">
        <v>7781</v>
      </c>
      <c r="F74" s="35" t="s">
        <v>7086</v>
      </c>
      <c r="G74" s="37" t="s">
        <v>7055</v>
      </c>
      <c r="H74" s="38">
        <v>9000</v>
      </c>
      <c r="I74" s="39">
        <v>5</v>
      </c>
      <c r="J74" s="40"/>
      <c r="K74" s="41"/>
      <c r="L74" s="76">
        <v>5</v>
      </c>
      <c r="M74" s="14"/>
      <c r="N74" s="15"/>
      <c r="O74" s="97">
        <v>5</v>
      </c>
      <c r="P74" s="97" t="s">
        <v>207</v>
      </c>
      <c r="Q74" s="146"/>
      <c r="R74" s="146"/>
      <c r="S74" s="78">
        <v>5</v>
      </c>
      <c r="T74" s="48">
        <v>45000</v>
      </c>
      <c r="U74" s="23"/>
      <c r="V74" s="24"/>
      <c r="W74" s="62" t="s">
        <v>5536</v>
      </c>
    </row>
    <row r="75" spans="1:23" ht="23.45" customHeight="1">
      <c r="A75" s="35" t="s">
        <v>5361</v>
      </c>
      <c r="B75" s="35" t="s">
        <v>11040</v>
      </c>
      <c r="C75" s="35" t="s">
        <v>5349</v>
      </c>
      <c r="D75" s="35" t="s">
        <v>5349</v>
      </c>
      <c r="E75" s="36" t="s">
        <v>7094</v>
      </c>
      <c r="F75" s="35" t="s">
        <v>7092</v>
      </c>
      <c r="G75" s="37" t="s">
        <v>7095</v>
      </c>
      <c r="H75" s="38">
        <v>10000</v>
      </c>
      <c r="I75" s="39">
        <v>1</v>
      </c>
      <c r="J75" s="40"/>
      <c r="K75" s="41"/>
      <c r="L75" s="76">
        <v>1</v>
      </c>
      <c r="M75" s="14"/>
      <c r="N75" s="15"/>
      <c r="O75" s="97">
        <v>1</v>
      </c>
      <c r="P75" s="97" t="s">
        <v>207</v>
      </c>
      <c r="Q75" s="146"/>
      <c r="R75" s="146"/>
      <c r="S75" s="78">
        <v>1</v>
      </c>
      <c r="T75" s="48">
        <v>10000</v>
      </c>
      <c r="U75" s="23"/>
      <c r="V75" s="24"/>
      <c r="W75" s="62" t="s">
        <v>5536</v>
      </c>
    </row>
    <row r="76" spans="1:23" ht="23.45" customHeight="1">
      <c r="A76" s="35" t="s">
        <v>5361</v>
      </c>
      <c r="B76" s="35" t="s">
        <v>11040</v>
      </c>
      <c r="C76" s="35" t="s">
        <v>5349</v>
      </c>
      <c r="D76" s="35" t="s">
        <v>5349</v>
      </c>
      <c r="E76" s="36" t="s">
        <v>9395</v>
      </c>
      <c r="F76" s="35" t="s">
        <v>7720</v>
      </c>
      <c r="G76" s="37" t="s">
        <v>5959</v>
      </c>
      <c r="H76" s="38">
        <v>12000</v>
      </c>
      <c r="I76" s="39">
        <v>1</v>
      </c>
      <c r="J76" s="40"/>
      <c r="K76" s="41"/>
      <c r="L76" s="76">
        <v>1</v>
      </c>
      <c r="M76" s="14"/>
      <c r="N76" s="15"/>
      <c r="O76" s="97">
        <v>1</v>
      </c>
      <c r="P76" s="97" t="s">
        <v>207</v>
      </c>
      <c r="Q76" s="146"/>
      <c r="R76" s="146"/>
      <c r="S76" s="78">
        <v>1</v>
      </c>
      <c r="T76" s="48">
        <v>12000</v>
      </c>
      <c r="U76" s="23"/>
      <c r="V76" s="24"/>
      <c r="W76" s="62" t="s">
        <v>5536</v>
      </c>
    </row>
    <row r="77" spans="1:23" ht="23.45" customHeight="1">
      <c r="A77" s="35" t="s">
        <v>5361</v>
      </c>
      <c r="B77" s="67" t="s">
        <v>11040</v>
      </c>
      <c r="C77" s="35" t="s">
        <v>5349</v>
      </c>
      <c r="D77" s="35" t="s">
        <v>5349</v>
      </c>
      <c r="E77" s="36" t="s">
        <v>8013</v>
      </c>
      <c r="F77" s="35" t="s">
        <v>7720</v>
      </c>
      <c r="G77" s="37" t="s">
        <v>7083</v>
      </c>
      <c r="H77" s="38">
        <v>12000</v>
      </c>
      <c r="I77" s="39">
        <v>1</v>
      </c>
      <c r="J77" s="40"/>
      <c r="K77" s="41"/>
      <c r="L77" s="76">
        <v>1</v>
      </c>
      <c r="M77" s="14"/>
      <c r="N77" s="15"/>
      <c r="O77" s="97">
        <v>1</v>
      </c>
      <c r="P77" s="97" t="s">
        <v>207</v>
      </c>
      <c r="Q77" s="146"/>
      <c r="R77" s="146"/>
      <c r="S77" s="78">
        <v>1</v>
      </c>
      <c r="T77" s="48">
        <v>12000</v>
      </c>
      <c r="U77" s="23"/>
      <c r="V77" s="24"/>
      <c r="W77" s="62" t="s">
        <v>5536</v>
      </c>
    </row>
    <row r="78" spans="1:23" ht="23.45" customHeight="1">
      <c r="A78" s="35" t="s">
        <v>5361</v>
      </c>
      <c r="B78" s="35" t="s">
        <v>11040</v>
      </c>
      <c r="C78" s="35" t="s">
        <v>5349</v>
      </c>
      <c r="D78" s="35" t="s">
        <v>5349</v>
      </c>
      <c r="E78" s="36" t="s">
        <v>7719</v>
      </c>
      <c r="F78" s="35" t="s">
        <v>7720</v>
      </c>
      <c r="G78" s="37" t="s">
        <v>7055</v>
      </c>
      <c r="H78" s="38">
        <v>12000</v>
      </c>
      <c r="I78" s="39">
        <v>1</v>
      </c>
      <c r="J78" s="40"/>
      <c r="K78" s="41"/>
      <c r="L78" s="76">
        <v>1</v>
      </c>
      <c r="M78" s="14"/>
      <c r="N78" s="15"/>
      <c r="O78" s="97">
        <v>1</v>
      </c>
      <c r="P78" s="97" t="s">
        <v>207</v>
      </c>
      <c r="Q78" s="146"/>
      <c r="R78" s="146"/>
      <c r="S78" s="78">
        <v>1</v>
      </c>
      <c r="T78" s="48">
        <v>12000</v>
      </c>
      <c r="U78" s="23"/>
      <c r="V78" s="24"/>
      <c r="W78" s="62" t="s">
        <v>5536</v>
      </c>
    </row>
    <row r="79" spans="1:23" ht="23.45" customHeight="1">
      <c r="A79" s="16" t="s">
        <v>5827</v>
      </c>
      <c r="B79" s="16" t="s">
        <v>11040</v>
      </c>
      <c r="C79" s="16" t="s">
        <v>5349</v>
      </c>
      <c r="D79" s="16" t="s">
        <v>5349</v>
      </c>
      <c r="E79" s="25" t="s">
        <v>6662</v>
      </c>
      <c r="F79" s="16" t="s">
        <v>6663</v>
      </c>
      <c r="G79" s="26" t="s">
        <v>131</v>
      </c>
      <c r="H79" s="27">
        <v>13000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167" t="s">
        <v>52</v>
      </c>
      <c r="R79" s="147" t="s">
        <v>10105</v>
      </c>
      <c r="S79" s="78">
        <v>0</v>
      </c>
      <c r="T79" s="48">
        <v>-13000</v>
      </c>
      <c r="U79" s="23"/>
      <c r="V79" s="24"/>
      <c r="W79" s="62" t="s">
        <v>5536</v>
      </c>
    </row>
    <row r="80" spans="1:23" ht="23.45" customHeight="1">
      <c r="A80" s="16" t="s">
        <v>5827</v>
      </c>
      <c r="B80" s="16" t="s">
        <v>5406</v>
      </c>
      <c r="C80" s="16" t="s">
        <v>5349</v>
      </c>
      <c r="D80" s="16" t="s">
        <v>5349</v>
      </c>
      <c r="E80" s="25" t="s">
        <v>5407</v>
      </c>
      <c r="F80" s="16" t="s">
        <v>5408</v>
      </c>
      <c r="G80" s="26" t="s">
        <v>5152</v>
      </c>
      <c r="H80" s="27">
        <v>6000</v>
      </c>
      <c r="I80" s="28"/>
      <c r="J80" s="29"/>
      <c r="K80" s="84">
        <v>1</v>
      </c>
      <c r="L80" s="76"/>
      <c r="M80" s="14"/>
      <c r="N80" s="15"/>
      <c r="O80" s="97">
        <v>0</v>
      </c>
      <c r="P80" s="97" t="s">
        <v>207</v>
      </c>
      <c r="Q80" s="167" t="s">
        <v>11944</v>
      </c>
      <c r="R80" s="147" t="s">
        <v>11852</v>
      </c>
      <c r="S80" s="78">
        <v>0</v>
      </c>
      <c r="T80" s="48">
        <v>-6000</v>
      </c>
      <c r="U80" s="23"/>
      <c r="V80" s="24"/>
      <c r="W80" s="62" t="s">
        <v>5536</v>
      </c>
    </row>
    <row r="81" spans="1:23" ht="23.45" customHeight="1">
      <c r="A81" s="16" t="s">
        <v>5827</v>
      </c>
      <c r="B81" s="16" t="s">
        <v>11040</v>
      </c>
      <c r="C81" s="16" t="s">
        <v>5349</v>
      </c>
      <c r="D81" s="16" t="s">
        <v>5349</v>
      </c>
      <c r="E81" s="25" t="s">
        <v>6044</v>
      </c>
      <c r="F81" s="16" t="s">
        <v>6043</v>
      </c>
      <c r="G81" s="26" t="s">
        <v>5152</v>
      </c>
      <c r="H81" s="27">
        <v>12000</v>
      </c>
      <c r="I81" s="28"/>
      <c r="J81" s="29"/>
      <c r="K81" s="84">
        <v>1</v>
      </c>
      <c r="L81" s="77"/>
      <c r="M81" s="10"/>
      <c r="N81" s="11"/>
      <c r="O81" s="97">
        <v>0</v>
      </c>
      <c r="P81" s="97" t="s">
        <v>207</v>
      </c>
      <c r="Q81" s="231" t="s">
        <v>36</v>
      </c>
      <c r="R81" s="147" t="s">
        <v>11523</v>
      </c>
      <c r="S81" s="78">
        <v>0</v>
      </c>
      <c r="T81" s="48">
        <v>0</v>
      </c>
      <c r="U81" s="23"/>
      <c r="V81" s="24"/>
      <c r="W81" s="62" t="s">
        <v>5536</v>
      </c>
    </row>
    <row r="82" spans="1:23" ht="23.45" customHeight="1">
      <c r="A82" s="16"/>
      <c r="B82" s="16"/>
      <c r="C82" s="16"/>
      <c r="D82" s="16"/>
      <c r="E82" s="25"/>
      <c r="F82" s="16"/>
      <c r="G82" s="26"/>
      <c r="H82" s="27"/>
      <c r="I82" s="28"/>
      <c r="J82" s="29"/>
      <c r="K82" s="12"/>
      <c r="L82" s="76"/>
      <c r="M82" s="14"/>
      <c r="N82" s="15"/>
      <c r="O82" s="97">
        <v>0</v>
      </c>
      <c r="P82" s="97" t="s">
        <v>207</v>
      </c>
      <c r="Q82" s="146"/>
      <c r="R82" s="147"/>
      <c r="S82" s="78">
        <v>0</v>
      </c>
      <c r="T82" s="49">
        <v>0</v>
      </c>
      <c r="U82" s="23"/>
      <c r="V82" s="24"/>
      <c r="W82" s="62" t="s">
        <v>207</v>
      </c>
    </row>
    <row r="83" spans="1:23" ht="23.45" customHeight="1">
      <c r="A83" s="35" t="s">
        <v>5722</v>
      </c>
      <c r="B83" s="35" t="s">
        <v>10655</v>
      </c>
      <c r="C83" s="35" t="s">
        <v>38</v>
      </c>
      <c r="D83" s="35" t="s">
        <v>39</v>
      </c>
      <c r="E83" s="36" t="s">
        <v>11890</v>
      </c>
      <c r="F83" s="35" t="s">
        <v>11286</v>
      </c>
      <c r="G83" s="37" t="s">
        <v>11891</v>
      </c>
      <c r="H83" s="38">
        <v>12000</v>
      </c>
      <c r="I83" s="39">
        <v>1</v>
      </c>
      <c r="J83" s="40"/>
      <c r="K83" s="41"/>
      <c r="L83" s="76">
        <v>1</v>
      </c>
      <c r="M83" s="14"/>
      <c r="N83" s="15"/>
      <c r="O83" s="97">
        <v>1</v>
      </c>
      <c r="P83" s="97" t="s">
        <v>207</v>
      </c>
      <c r="Q83" s="146"/>
      <c r="R83" s="146"/>
      <c r="S83" s="78">
        <v>1</v>
      </c>
      <c r="T83" s="48">
        <v>12000</v>
      </c>
      <c r="U83" s="23"/>
      <c r="V83" s="24"/>
      <c r="W83" s="62" t="s">
        <v>4825</v>
      </c>
    </row>
    <row r="84" spans="1:23" ht="23.45" customHeight="1">
      <c r="A84" s="35" t="s">
        <v>5722</v>
      </c>
      <c r="B84" s="35" t="s">
        <v>10655</v>
      </c>
      <c r="C84" s="35" t="s">
        <v>38</v>
      </c>
      <c r="D84" s="35" t="s">
        <v>39</v>
      </c>
      <c r="E84" s="36" t="s">
        <v>8016</v>
      </c>
      <c r="F84" s="35" t="s">
        <v>7096</v>
      </c>
      <c r="G84" s="37" t="s">
        <v>7102</v>
      </c>
      <c r="H84" s="38">
        <v>19000</v>
      </c>
      <c r="I84" s="39">
        <v>1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46" t="s">
        <v>11945</v>
      </c>
      <c r="R84" s="146"/>
      <c r="S84" s="78">
        <v>0</v>
      </c>
      <c r="T84" s="48">
        <v>0</v>
      </c>
      <c r="U84" s="23"/>
      <c r="V84" s="24"/>
      <c r="W84" s="62" t="s">
        <v>4825</v>
      </c>
    </row>
    <row r="85" spans="1:23" ht="23.45" customHeight="1">
      <c r="A85" s="35" t="s">
        <v>5722</v>
      </c>
      <c r="B85" s="35" t="s">
        <v>10655</v>
      </c>
      <c r="C85" s="35" t="s">
        <v>38</v>
      </c>
      <c r="D85" s="35" t="s">
        <v>39</v>
      </c>
      <c r="E85" s="36" t="s">
        <v>7100</v>
      </c>
      <c r="F85" s="35" t="s">
        <v>7101</v>
      </c>
      <c r="G85" s="37" t="s">
        <v>7102</v>
      </c>
      <c r="H85" s="38">
        <v>15000</v>
      </c>
      <c r="I85" s="39">
        <v>2</v>
      </c>
      <c r="J85" s="40"/>
      <c r="K85" s="41"/>
      <c r="L85" s="76"/>
      <c r="M85" s="14"/>
      <c r="N85" s="15"/>
      <c r="O85" s="97">
        <v>0</v>
      </c>
      <c r="P85" s="97" t="s">
        <v>207</v>
      </c>
      <c r="Q85" s="146" t="s">
        <v>11945</v>
      </c>
      <c r="R85" s="146"/>
      <c r="S85" s="78">
        <v>0</v>
      </c>
      <c r="T85" s="48">
        <v>0</v>
      </c>
      <c r="U85" s="23"/>
      <c r="V85" s="24"/>
      <c r="W85" s="62" t="s">
        <v>4825</v>
      </c>
    </row>
    <row r="86" spans="1:23" ht="23.45" customHeight="1">
      <c r="A86" s="35" t="s">
        <v>5722</v>
      </c>
      <c r="B86" s="35" t="s">
        <v>10655</v>
      </c>
      <c r="C86" s="35" t="s">
        <v>38</v>
      </c>
      <c r="D86" s="35" t="s">
        <v>39</v>
      </c>
      <c r="E86" s="36" t="s">
        <v>11289</v>
      </c>
      <c r="F86" s="35" t="s">
        <v>7101</v>
      </c>
      <c r="G86" s="37" t="s">
        <v>7025</v>
      </c>
      <c r="H86" s="38">
        <v>15000</v>
      </c>
      <c r="I86" s="39">
        <v>1</v>
      </c>
      <c r="J86" s="40"/>
      <c r="K86" s="41"/>
      <c r="L86" s="76">
        <v>1</v>
      </c>
      <c r="M86" s="14"/>
      <c r="N86" s="15"/>
      <c r="O86" s="97">
        <v>1</v>
      </c>
      <c r="P86" s="97" t="s">
        <v>207</v>
      </c>
      <c r="Q86" s="146"/>
      <c r="R86" s="146"/>
      <c r="S86" s="78">
        <v>1</v>
      </c>
      <c r="T86" s="48">
        <v>15000</v>
      </c>
      <c r="U86" s="23"/>
      <c r="V86" s="24"/>
      <c r="W86" s="62" t="s">
        <v>4825</v>
      </c>
    </row>
    <row r="87" spans="1:23" ht="23.45" customHeight="1">
      <c r="A87" s="35" t="s">
        <v>11559</v>
      </c>
      <c r="B87" s="35" t="s">
        <v>10655</v>
      </c>
      <c r="C87" s="35" t="s">
        <v>38</v>
      </c>
      <c r="D87" s="35" t="s">
        <v>39</v>
      </c>
      <c r="E87" s="36"/>
      <c r="F87" s="13" t="s">
        <v>5207</v>
      </c>
      <c r="G87" s="37"/>
      <c r="H87" s="38"/>
      <c r="I87" s="39"/>
      <c r="J87" s="40"/>
      <c r="K87" s="41"/>
      <c r="L87" s="76"/>
      <c r="M87" s="14"/>
      <c r="N87" s="15"/>
      <c r="O87" s="97">
        <v>0</v>
      </c>
      <c r="P87" s="97" t="s">
        <v>207</v>
      </c>
      <c r="Q87" s="219" t="s">
        <v>11942</v>
      </c>
      <c r="R87" s="146"/>
      <c r="S87" s="78">
        <v>0</v>
      </c>
      <c r="T87" s="48">
        <v>0</v>
      </c>
      <c r="U87" s="23"/>
      <c r="V87" s="24"/>
      <c r="W87" s="62" t="s">
        <v>4825</v>
      </c>
    </row>
    <row r="88" spans="1:23" ht="23.45" customHeight="1">
      <c r="A88" s="16" t="s">
        <v>5990</v>
      </c>
      <c r="B88" s="16" t="s">
        <v>10655</v>
      </c>
      <c r="C88" s="16" t="s">
        <v>38</v>
      </c>
      <c r="D88" s="16" t="s">
        <v>39</v>
      </c>
      <c r="E88" s="25" t="s">
        <v>11706</v>
      </c>
      <c r="F88" s="16" t="s">
        <v>11705</v>
      </c>
      <c r="G88" s="26" t="s">
        <v>5521</v>
      </c>
      <c r="H88" s="27">
        <v>15000</v>
      </c>
      <c r="I88" s="28"/>
      <c r="J88" s="29"/>
      <c r="K88" s="12">
        <v>1</v>
      </c>
      <c r="L88" s="77"/>
      <c r="M88" s="10"/>
      <c r="N88" s="11"/>
      <c r="O88" s="107">
        <v>0</v>
      </c>
      <c r="P88" s="107" t="s">
        <v>207</v>
      </c>
      <c r="Q88" s="233"/>
      <c r="R88" s="147" t="s">
        <v>11756</v>
      </c>
      <c r="S88" s="78">
        <v>0</v>
      </c>
      <c r="T88" s="48">
        <v>0</v>
      </c>
      <c r="U88" s="23"/>
      <c r="V88" s="24"/>
      <c r="W88" s="62" t="s">
        <v>4825</v>
      </c>
    </row>
    <row r="89" spans="1:23" ht="23.45" customHeight="1">
      <c r="A89" s="30"/>
      <c r="B89" s="30"/>
      <c r="C89" s="30"/>
      <c r="D89" s="30"/>
      <c r="E89" s="31"/>
      <c r="F89" s="30"/>
      <c r="G89" s="32"/>
      <c r="H89" s="33"/>
      <c r="I89" s="39"/>
      <c r="J89" s="40"/>
      <c r="K89" s="34"/>
      <c r="L89" s="77"/>
      <c r="M89" s="10"/>
      <c r="N89" s="11"/>
      <c r="O89" s="97">
        <v>0</v>
      </c>
      <c r="P89" s="97" t="s">
        <v>207</v>
      </c>
      <c r="Q89" s="233"/>
      <c r="R89" s="217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35" t="s">
        <v>9329</v>
      </c>
      <c r="B90" s="35" t="s">
        <v>11145</v>
      </c>
      <c r="C90" s="35" t="s">
        <v>6972</v>
      </c>
      <c r="D90" s="35" t="s">
        <v>6972</v>
      </c>
      <c r="E90" s="36" t="s">
        <v>10375</v>
      </c>
      <c r="F90" s="35" t="s">
        <v>9847</v>
      </c>
      <c r="G90" s="37" t="s">
        <v>5959</v>
      </c>
      <c r="H90" s="38">
        <v>15000</v>
      </c>
      <c r="I90" s="39">
        <v>7</v>
      </c>
      <c r="J90" s="40"/>
      <c r="K90" s="41"/>
      <c r="L90" s="76">
        <v>7</v>
      </c>
      <c r="M90" s="14"/>
      <c r="N90" s="15"/>
      <c r="O90" s="97">
        <v>7</v>
      </c>
      <c r="P90" s="97" t="s">
        <v>207</v>
      </c>
      <c r="Q90" s="146"/>
      <c r="R90" s="146"/>
      <c r="S90" s="78">
        <v>7</v>
      </c>
      <c r="T90" s="48">
        <v>105000</v>
      </c>
      <c r="U90" s="23"/>
      <c r="V90" s="24"/>
      <c r="W90" s="62" t="s">
        <v>9332</v>
      </c>
    </row>
    <row r="91" spans="1:23" ht="23.4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10376</v>
      </c>
      <c r="F91" s="35" t="s">
        <v>9847</v>
      </c>
      <c r="G91" s="37" t="s">
        <v>7162</v>
      </c>
      <c r="H91" s="38">
        <v>15000</v>
      </c>
      <c r="I91" s="39">
        <v>30</v>
      </c>
      <c r="J91" s="40"/>
      <c r="K91" s="41"/>
      <c r="L91" s="76">
        <v>30</v>
      </c>
      <c r="M91" s="14"/>
      <c r="N91" s="15"/>
      <c r="O91" s="97">
        <v>30</v>
      </c>
      <c r="P91" s="97" t="s">
        <v>207</v>
      </c>
      <c r="Q91" s="146"/>
      <c r="R91" s="146"/>
      <c r="S91" s="78">
        <v>30</v>
      </c>
      <c r="T91" s="48">
        <v>450000</v>
      </c>
      <c r="U91" s="23"/>
      <c r="V91" s="24"/>
      <c r="W91" s="62" t="s">
        <v>9332</v>
      </c>
    </row>
    <row r="92" spans="1:23" ht="23.45" customHeight="1">
      <c r="A92" s="35" t="s">
        <v>9329</v>
      </c>
      <c r="B92" s="67" t="s">
        <v>11145</v>
      </c>
      <c r="C92" s="35" t="s">
        <v>6972</v>
      </c>
      <c r="D92" s="35" t="s">
        <v>6972</v>
      </c>
      <c r="E92" s="36" t="s">
        <v>10377</v>
      </c>
      <c r="F92" s="35" t="s">
        <v>9847</v>
      </c>
      <c r="G92" s="37" t="s">
        <v>6755</v>
      </c>
      <c r="H92" s="38">
        <v>15000</v>
      </c>
      <c r="I92" s="39"/>
      <c r="J92" s="40">
        <v>20</v>
      </c>
      <c r="K92" s="41"/>
      <c r="L92" s="76"/>
      <c r="M92" s="14"/>
      <c r="N92" s="15"/>
      <c r="O92" s="97">
        <v>0</v>
      </c>
      <c r="P92" s="97" t="s">
        <v>207</v>
      </c>
      <c r="Q92" s="146" t="s">
        <v>11392</v>
      </c>
      <c r="R92" s="146" t="s">
        <v>97</v>
      </c>
      <c r="S92" s="78">
        <v>0</v>
      </c>
      <c r="T92" s="48">
        <v>0</v>
      </c>
      <c r="U92" s="23">
        <v>600000</v>
      </c>
      <c r="V92" s="24">
        <v>45880</v>
      </c>
      <c r="W92" s="62" t="s">
        <v>9332</v>
      </c>
    </row>
    <row r="93" spans="1:23" ht="23.45" customHeight="1">
      <c r="A93" s="35" t="s">
        <v>9329</v>
      </c>
      <c r="B93" s="67" t="s">
        <v>11145</v>
      </c>
      <c r="C93" s="35" t="s">
        <v>6972</v>
      </c>
      <c r="D93" s="35" t="s">
        <v>6972</v>
      </c>
      <c r="E93" s="36" t="s">
        <v>10377</v>
      </c>
      <c r="F93" s="35" t="s">
        <v>9847</v>
      </c>
      <c r="G93" s="37" t="s">
        <v>6755</v>
      </c>
      <c r="H93" s="38">
        <v>15000</v>
      </c>
      <c r="I93" s="39">
        <v>10</v>
      </c>
      <c r="J93" s="40" t="s">
        <v>6599</v>
      </c>
      <c r="K93" s="41"/>
      <c r="L93" s="76"/>
      <c r="M93" s="14"/>
      <c r="N93" s="15"/>
      <c r="O93" s="97">
        <v>0</v>
      </c>
      <c r="P93" s="97" t="s">
        <v>207</v>
      </c>
      <c r="Q93" s="146" t="s">
        <v>11392</v>
      </c>
      <c r="R93" s="146" t="s">
        <v>599</v>
      </c>
      <c r="S93" s="78">
        <v>0</v>
      </c>
      <c r="T93" s="48">
        <v>0</v>
      </c>
      <c r="U93" s="23"/>
      <c r="V93" s="24"/>
      <c r="W93" s="62" t="s">
        <v>9332</v>
      </c>
    </row>
    <row r="94" spans="1:23" ht="24" customHeight="1">
      <c r="A94" s="35" t="s">
        <v>9329</v>
      </c>
      <c r="B94" s="67" t="s">
        <v>11145</v>
      </c>
      <c r="C94" s="35" t="s">
        <v>6972</v>
      </c>
      <c r="D94" s="35" t="s">
        <v>6972</v>
      </c>
      <c r="E94" s="36" t="s">
        <v>9697</v>
      </c>
      <c r="F94" s="35" t="s">
        <v>9695</v>
      </c>
      <c r="G94" s="37" t="s">
        <v>7067</v>
      </c>
      <c r="H94" s="38">
        <v>16000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16000</v>
      </c>
      <c r="U94" s="23"/>
      <c r="V94" s="24"/>
      <c r="W94" s="62" t="s">
        <v>9332</v>
      </c>
    </row>
    <row r="95" spans="1:23" ht="24" customHeight="1">
      <c r="A95" s="35" t="s">
        <v>9329</v>
      </c>
      <c r="B95" s="35" t="s">
        <v>11145</v>
      </c>
      <c r="C95" s="35" t="s">
        <v>6972</v>
      </c>
      <c r="D95" s="35" t="s">
        <v>6972</v>
      </c>
      <c r="E95" s="36" t="s">
        <v>9696</v>
      </c>
      <c r="F95" s="35" t="s">
        <v>9695</v>
      </c>
      <c r="G95" s="37" t="s">
        <v>7055</v>
      </c>
      <c r="H95" s="38">
        <v>16000</v>
      </c>
      <c r="I95" s="39"/>
      <c r="J95" s="40">
        <v>110</v>
      </c>
      <c r="K95" s="41"/>
      <c r="L95" s="76"/>
      <c r="M95" s="14"/>
      <c r="N95" s="15"/>
      <c r="O95" s="97">
        <v>0</v>
      </c>
      <c r="P95" s="97"/>
      <c r="Q95" s="146" t="s">
        <v>11392</v>
      </c>
      <c r="R95" s="146" t="s">
        <v>12005</v>
      </c>
      <c r="S95" s="78">
        <v>0</v>
      </c>
      <c r="T95" s="48">
        <v>0</v>
      </c>
      <c r="U95" s="23">
        <v>3200000</v>
      </c>
      <c r="V95" s="24">
        <v>45880</v>
      </c>
      <c r="W95" s="62" t="s">
        <v>9332</v>
      </c>
    </row>
    <row r="96" spans="1:23" ht="23.45" customHeight="1">
      <c r="A96" s="35" t="s">
        <v>9329</v>
      </c>
      <c r="B96" s="35" t="s">
        <v>11145</v>
      </c>
      <c r="C96" s="35" t="s">
        <v>6972</v>
      </c>
      <c r="D96" s="35" t="s">
        <v>6972</v>
      </c>
      <c r="E96" s="36" t="s">
        <v>9696</v>
      </c>
      <c r="F96" s="35" t="s">
        <v>9695</v>
      </c>
      <c r="G96" s="37" t="s">
        <v>7055</v>
      </c>
      <c r="H96" s="38">
        <v>16000</v>
      </c>
      <c r="I96" s="28"/>
      <c r="J96" s="40">
        <v>35</v>
      </c>
      <c r="K96" s="41"/>
      <c r="L96" s="76"/>
      <c r="M96" s="14">
        <v>35</v>
      </c>
      <c r="N96" s="15"/>
      <c r="O96" s="97">
        <v>35</v>
      </c>
      <c r="P96" s="97" t="s">
        <v>207</v>
      </c>
      <c r="Q96" s="146" t="s">
        <v>11392</v>
      </c>
      <c r="R96" s="146" t="s">
        <v>12005</v>
      </c>
      <c r="S96" s="78">
        <v>35</v>
      </c>
      <c r="T96" s="48">
        <v>0</v>
      </c>
      <c r="U96" s="23">
        <v>3200000</v>
      </c>
      <c r="V96" s="24">
        <v>45880</v>
      </c>
      <c r="W96" s="62" t="s">
        <v>9332</v>
      </c>
    </row>
    <row r="97" spans="1:23" ht="23.45" customHeight="1">
      <c r="A97" s="16" t="s">
        <v>10075</v>
      </c>
      <c r="B97" s="16" t="s">
        <v>11145</v>
      </c>
      <c r="C97" s="16" t="s">
        <v>6972</v>
      </c>
      <c r="D97" s="16" t="s">
        <v>6972</v>
      </c>
      <c r="E97" s="25" t="s">
        <v>10058</v>
      </c>
      <c r="F97" s="16" t="s">
        <v>10057</v>
      </c>
      <c r="G97" s="26" t="s">
        <v>125</v>
      </c>
      <c r="H97" s="27">
        <v>15000</v>
      </c>
      <c r="I97" s="28"/>
      <c r="J97" s="29"/>
      <c r="K97" s="12">
        <v>1</v>
      </c>
      <c r="L97" s="77"/>
      <c r="M97" s="10"/>
      <c r="N97" s="11"/>
      <c r="O97" s="97">
        <v>0</v>
      </c>
      <c r="P97" s="97" t="s">
        <v>207</v>
      </c>
      <c r="Q97" s="147" t="s">
        <v>11392</v>
      </c>
      <c r="R97" s="147" t="s">
        <v>10094</v>
      </c>
      <c r="S97" s="78">
        <v>0</v>
      </c>
      <c r="T97" s="48">
        <v>0</v>
      </c>
      <c r="U97" s="23"/>
      <c r="V97" s="24"/>
      <c r="W97" s="62" t="s">
        <v>9332</v>
      </c>
    </row>
    <row r="98" spans="1:23" ht="23.45" customHeight="1">
      <c r="A98" s="16" t="s">
        <v>10075</v>
      </c>
      <c r="B98" s="68" t="s">
        <v>11145</v>
      </c>
      <c r="C98" s="16" t="s">
        <v>6972</v>
      </c>
      <c r="D98" s="16" t="s">
        <v>6972</v>
      </c>
      <c r="E98" s="25" t="s">
        <v>10276</v>
      </c>
      <c r="F98" s="16" t="s">
        <v>10277</v>
      </c>
      <c r="G98" s="26" t="s">
        <v>147</v>
      </c>
      <c r="H98" s="27">
        <v>16000</v>
      </c>
      <c r="I98" s="28"/>
      <c r="J98" s="29"/>
      <c r="K98" s="12">
        <v>1</v>
      </c>
      <c r="L98" s="77"/>
      <c r="M98" s="10"/>
      <c r="N98" s="11"/>
      <c r="O98" s="97">
        <v>0</v>
      </c>
      <c r="P98" s="97" t="s">
        <v>207</v>
      </c>
      <c r="Q98" s="147" t="s">
        <v>11392</v>
      </c>
      <c r="R98" s="147" t="s">
        <v>10303</v>
      </c>
      <c r="S98" s="78">
        <v>0</v>
      </c>
      <c r="T98" s="48">
        <v>0</v>
      </c>
      <c r="U98" s="23"/>
      <c r="V98" s="24"/>
      <c r="W98" s="62" t="s">
        <v>9332</v>
      </c>
    </row>
    <row r="99" spans="1:23" ht="23.45" customHeight="1">
      <c r="A99" s="30" t="s">
        <v>10075</v>
      </c>
      <c r="B99" s="69" t="s">
        <v>11145</v>
      </c>
      <c r="C99" s="30" t="s">
        <v>6972</v>
      </c>
      <c r="D99" s="30" t="s">
        <v>6972</v>
      </c>
      <c r="E99" s="31" t="s">
        <v>10276</v>
      </c>
      <c r="F99" s="30" t="s">
        <v>10277</v>
      </c>
      <c r="G99" s="32" t="s">
        <v>147</v>
      </c>
      <c r="H99" s="33">
        <v>16000</v>
      </c>
      <c r="I99" s="39"/>
      <c r="J99" s="40"/>
      <c r="K99" s="34">
        <v>5</v>
      </c>
      <c r="L99" s="77"/>
      <c r="M99" s="10"/>
      <c r="N99" s="11"/>
      <c r="O99" s="97">
        <v>0</v>
      </c>
      <c r="P99" s="97" t="s">
        <v>207</v>
      </c>
      <c r="Q99" s="233"/>
      <c r="R99" s="217" t="s">
        <v>12033</v>
      </c>
      <c r="S99" s="78">
        <v>0</v>
      </c>
      <c r="T99" s="48">
        <v>0</v>
      </c>
      <c r="U99" s="23"/>
      <c r="V99" s="24"/>
      <c r="W99" s="62" t="s">
        <v>9332</v>
      </c>
    </row>
    <row r="100" spans="1:23" ht="23.45" customHeight="1">
      <c r="A100" s="16"/>
      <c r="B100" s="127"/>
      <c r="C100" s="16"/>
      <c r="D100" s="16"/>
      <c r="E100" s="25"/>
      <c r="F100" s="16"/>
      <c r="G100" s="26"/>
      <c r="H100" s="27"/>
      <c r="I100" s="28"/>
      <c r="J100" s="29"/>
      <c r="K100" s="12"/>
      <c r="L100" s="77"/>
      <c r="M100" s="10"/>
      <c r="N100" s="11"/>
      <c r="O100" s="97">
        <v>0</v>
      </c>
      <c r="P100" s="97" t="s">
        <v>207</v>
      </c>
      <c r="Q100" s="233"/>
      <c r="R100" s="147"/>
      <c r="S100" s="78">
        <v>0</v>
      </c>
      <c r="T100" s="49">
        <v>0</v>
      </c>
      <c r="U100" s="23"/>
      <c r="V100" s="24"/>
      <c r="W100" s="62" t="s">
        <v>207</v>
      </c>
    </row>
    <row r="101" spans="1:23" ht="23.45" customHeight="1">
      <c r="A101" s="16" t="s">
        <v>40</v>
      </c>
      <c r="B101" s="16" t="s">
        <v>10670</v>
      </c>
      <c r="C101" s="16"/>
      <c r="D101" s="16" t="s">
        <v>42</v>
      </c>
      <c r="E101" s="25" t="s">
        <v>43</v>
      </c>
      <c r="F101" s="16" t="s">
        <v>44</v>
      </c>
      <c r="G101" s="26" t="s">
        <v>45</v>
      </c>
      <c r="H101" s="27">
        <v>8000</v>
      </c>
      <c r="I101" s="28"/>
      <c r="J101" s="29"/>
      <c r="K101" s="84">
        <v>1</v>
      </c>
      <c r="L101" s="77"/>
      <c r="M101" s="10"/>
      <c r="N101" s="11"/>
      <c r="O101" s="97">
        <v>0</v>
      </c>
      <c r="P101" s="97" t="s">
        <v>207</v>
      </c>
      <c r="Q101" s="167" t="s">
        <v>36</v>
      </c>
      <c r="R101" s="147" t="s">
        <v>46</v>
      </c>
      <c r="S101" s="78">
        <v>0</v>
      </c>
      <c r="T101" s="49">
        <v>0</v>
      </c>
      <c r="U101" s="23"/>
      <c r="V101" s="24"/>
      <c r="W101" s="62" t="s">
        <v>242</v>
      </c>
    </row>
    <row r="102" spans="1:23" ht="23.45" customHeight="1">
      <c r="A102" s="16" t="s">
        <v>40</v>
      </c>
      <c r="B102" s="16" t="s">
        <v>10670</v>
      </c>
      <c r="C102" s="16"/>
      <c r="D102" s="16" t="s">
        <v>42</v>
      </c>
      <c r="E102" s="25" t="s">
        <v>47</v>
      </c>
      <c r="F102" s="16" t="s">
        <v>44</v>
      </c>
      <c r="G102" s="26" t="s">
        <v>48</v>
      </c>
      <c r="H102" s="27">
        <v>8000</v>
      </c>
      <c r="I102" s="28"/>
      <c r="J102" s="29"/>
      <c r="K102" s="84">
        <v>1</v>
      </c>
      <c r="L102" s="77"/>
      <c r="M102" s="10"/>
      <c r="N102" s="11"/>
      <c r="O102" s="97">
        <v>0</v>
      </c>
      <c r="P102" s="97" t="s">
        <v>207</v>
      </c>
      <c r="Q102" s="167" t="s">
        <v>36</v>
      </c>
      <c r="R102" s="218" t="s">
        <v>49</v>
      </c>
      <c r="S102" s="78">
        <v>0</v>
      </c>
      <c r="T102" s="49">
        <v>0</v>
      </c>
      <c r="U102" s="23"/>
      <c r="V102" s="24"/>
      <c r="W102" s="62" t="s">
        <v>242</v>
      </c>
    </row>
    <row r="103" spans="1:23" ht="23.45" customHeight="1">
      <c r="A103" s="16"/>
      <c r="B103" s="16"/>
      <c r="C103" s="16"/>
      <c r="D103" s="16"/>
      <c r="E103" s="25"/>
      <c r="F103" s="16"/>
      <c r="G103" s="26"/>
      <c r="H103" s="27"/>
      <c r="I103" s="28"/>
      <c r="J103" s="29"/>
      <c r="K103" s="125"/>
      <c r="L103" s="77"/>
      <c r="M103" s="10"/>
      <c r="N103" s="11"/>
      <c r="O103" s="97">
        <v>0</v>
      </c>
      <c r="P103" s="97" t="s">
        <v>207</v>
      </c>
      <c r="Q103" s="186"/>
      <c r="R103" s="218"/>
      <c r="S103" s="78">
        <v>0</v>
      </c>
      <c r="T103" s="49">
        <v>0</v>
      </c>
      <c r="U103" s="23"/>
      <c r="V103" s="24"/>
      <c r="W103" s="62" t="s">
        <v>207</v>
      </c>
    </row>
    <row r="104" spans="1:23" ht="23.45" customHeight="1">
      <c r="A104" s="16" t="s">
        <v>10068</v>
      </c>
      <c r="B104" s="16" t="s">
        <v>10547</v>
      </c>
      <c r="C104" s="16" t="s">
        <v>6869</v>
      </c>
      <c r="D104" s="16" t="s">
        <v>6869</v>
      </c>
      <c r="E104" s="25" t="s">
        <v>6894</v>
      </c>
      <c r="F104" s="16" t="s">
        <v>10066</v>
      </c>
      <c r="G104" s="26" t="s">
        <v>10069</v>
      </c>
      <c r="H104" s="27">
        <v>12500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147" t="s">
        <v>10094</v>
      </c>
      <c r="S104" s="78">
        <v>0</v>
      </c>
      <c r="T104" s="49">
        <v>0</v>
      </c>
      <c r="U104" s="23"/>
      <c r="V104" s="24"/>
      <c r="W104" s="62" t="s">
        <v>6936</v>
      </c>
    </row>
    <row r="105" spans="1:23" ht="23.45" customHeight="1">
      <c r="A105" s="35" t="s">
        <v>9582</v>
      </c>
      <c r="B105" s="67" t="s">
        <v>11571</v>
      </c>
      <c r="C105" s="35" t="s">
        <v>6869</v>
      </c>
      <c r="D105" s="35" t="s">
        <v>6869</v>
      </c>
      <c r="E105" s="36"/>
      <c r="F105" s="13" t="s">
        <v>11698</v>
      </c>
      <c r="G105" s="26"/>
      <c r="H105" s="27"/>
      <c r="I105" s="28"/>
      <c r="J105" s="29"/>
      <c r="K105" s="41"/>
      <c r="L105" s="77"/>
      <c r="M105" s="10"/>
      <c r="N105" s="11"/>
      <c r="O105" s="97">
        <v>0</v>
      </c>
      <c r="P105" s="97" t="s">
        <v>207</v>
      </c>
      <c r="Q105" s="238" t="s">
        <v>11699</v>
      </c>
      <c r="R105" s="236" t="s">
        <v>11942</v>
      </c>
      <c r="S105" s="78">
        <v>0</v>
      </c>
      <c r="T105" s="49">
        <v>0</v>
      </c>
      <c r="U105" s="23"/>
      <c r="V105" s="24"/>
      <c r="W105" s="62" t="s">
        <v>6936</v>
      </c>
    </row>
    <row r="106" spans="1:23" ht="23.45" customHeight="1">
      <c r="A106" s="16" t="s">
        <v>10068</v>
      </c>
      <c r="B106" s="16" t="s">
        <v>6873</v>
      </c>
      <c r="C106" s="16" t="s">
        <v>6869</v>
      </c>
      <c r="D106" s="16" t="s">
        <v>6869</v>
      </c>
      <c r="E106" s="25" t="s">
        <v>6870</v>
      </c>
      <c r="F106" s="16" t="s">
        <v>10066</v>
      </c>
      <c r="G106" s="26" t="s">
        <v>11862</v>
      </c>
      <c r="H106" s="27">
        <v>12500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231" t="s">
        <v>36</v>
      </c>
      <c r="R106" s="147" t="s">
        <v>11884</v>
      </c>
      <c r="S106" s="78">
        <v>0</v>
      </c>
      <c r="T106" s="49">
        <v>0</v>
      </c>
      <c r="U106" s="23"/>
      <c r="V106" s="24"/>
      <c r="W106" s="62" t="s">
        <v>6936</v>
      </c>
    </row>
    <row r="107" spans="1:23" ht="23.45" customHeight="1">
      <c r="A107" s="16" t="s">
        <v>10068</v>
      </c>
      <c r="B107" s="16" t="s">
        <v>6873</v>
      </c>
      <c r="C107" s="16" t="s">
        <v>6869</v>
      </c>
      <c r="D107" s="16" t="s">
        <v>6869</v>
      </c>
      <c r="E107" s="25" t="s">
        <v>11860</v>
      </c>
      <c r="F107" s="16" t="s">
        <v>10066</v>
      </c>
      <c r="G107" s="26" t="s">
        <v>11863</v>
      </c>
      <c r="H107" s="27">
        <v>12500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231" t="s">
        <v>36</v>
      </c>
      <c r="R107" s="147" t="s">
        <v>11884</v>
      </c>
      <c r="S107" s="78">
        <v>0</v>
      </c>
      <c r="T107" s="49">
        <v>0</v>
      </c>
      <c r="U107" s="23"/>
      <c r="V107" s="24"/>
      <c r="W107" s="62" t="s">
        <v>6936</v>
      </c>
    </row>
    <row r="108" spans="1:23" ht="23.45" customHeight="1">
      <c r="A108" s="16"/>
      <c r="B108" s="16"/>
      <c r="C108" s="16"/>
      <c r="D108" s="16"/>
      <c r="E108" s="25"/>
      <c r="F108" s="16"/>
      <c r="G108" s="26"/>
      <c r="H108" s="27"/>
      <c r="I108" s="28"/>
      <c r="J108" s="29"/>
      <c r="K108" s="12"/>
      <c r="L108" s="77"/>
      <c r="M108" s="10"/>
      <c r="N108" s="11"/>
      <c r="O108" s="97">
        <v>0</v>
      </c>
      <c r="P108" s="97" t="s">
        <v>207</v>
      </c>
      <c r="Q108" s="233"/>
      <c r="R108" s="147"/>
      <c r="S108" s="78">
        <v>0</v>
      </c>
      <c r="T108" s="49">
        <v>0</v>
      </c>
      <c r="U108" s="23"/>
      <c r="V108" s="24"/>
      <c r="W108" s="62" t="s">
        <v>207</v>
      </c>
    </row>
    <row r="109" spans="1:23" ht="23.45" customHeight="1">
      <c r="A109" s="35" t="s">
        <v>11727</v>
      </c>
      <c r="B109" s="35" t="s">
        <v>10547</v>
      </c>
      <c r="C109" s="35" t="s">
        <v>202</v>
      </c>
      <c r="D109" s="35" t="s">
        <v>203</v>
      </c>
      <c r="E109" s="36" t="s">
        <v>7500</v>
      </c>
      <c r="F109" s="35" t="s">
        <v>7499</v>
      </c>
      <c r="G109" s="37" t="s">
        <v>7055</v>
      </c>
      <c r="H109" s="38">
        <v>14000</v>
      </c>
      <c r="I109" s="39">
        <v>12</v>
      </c>
      <c r="J109" s="40"/>
      <c r="K109" s="41"/>
      <c r="L109" s="76">
        <v>12</v>
      </c>
      <c r="M109" s="14"/>
      <c r="N109" s="15"/>
      <c r="O109" s="97">
        <v>12</v>
      </c>
      <c r="P109" s="97" t="s">
        <v>207</v>
      </c>
      <c r="Q109" s="146"/>
      <c r="R109" s="219" t="s">
        <v>11728</v>
      </c>
      <c r="S109" s="78">
        <v>12</v>
      </c>
      <c r="T109" s="48">
        <v>168000</v>
      </c>
      <c r="U109" s="23"/>
      <c r="V109" s="24"/>
      <c r="W109" s="62" t="s">
        <v>4866</v>
      </c>
    </row>
    <row r="110" spans="1:23" ht="23.45" customHeight="1">
      <c r="A110" s="35" t="s">
        <v>11727</v>
      </c>
      <c r="B110" s="35" t="s">
        <v>10547</v>
      </c>
      <c r="C110" s="35" t="s">
        <v>202</v>
      </c>
      <c r="D110" s="35" t="s">
        <v>203</v>
      </c>
      <c r="E110" s="36" t="s">
        <v>9758</v>
      </c>
      <c r="F110" s="35" t="s">
        <v>7499</v>
      </c>
      <c r="G110" s="37" t="s">
        <v>7079</v>
      </c>
      <c r="H110" s="38">
        <v>14000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219" t="s">
        <v>11728</v>
      </c>
      <c r="S110" s="78">
        <v>1</v>
      </c>
      <c r="T110" s="48">
        <v>14000</v>
      </c>
      <c r="U110" s="23"/>
      <c r="V110" s="24"/>
      <c r="W110" s="62" t="s">
        <v>4866</v>
      </c>
    </row>
    <row r="111" spans="1:23" ht="23.45" customHeight="1">
      <c r="A111" s="35" t="s">
        <v>11727</v>
      </c>
      <c r="B111" s="35" t="s">
        <v>10547</v>
      </c>
      <c r="C111" s="35" t="s">
        <v>202</v>
      </c>
      <c r="D111" s="35" t="s">
        <v>203</v>
      </c>
      <c r="E111" s="36" t="s">
        <v>10514</v>
      </c>
      <c r="F111" s="35" t="s">
        <v>11370</v>
      </c>
      <c r="G111" s="37" t="s">
        <v>10515</v>
      </c>
      <c r="H111" s="38">
        <v>12500</v>
      </c>
      <c r="I111" s="39">
        <v>1</v>
      </c>
      <c r="J111" s="40"/>
      <c r="K111" s="41"/>
      <c r="L111" s="76">
        <v>1</v>
      </c>
      <c r="M111" s="14"/>
      <c r="N111" s="15"/>
      <c r="O111" s="97">
        <v>1</v>
      </c>
      <c r="P111" s="97" t="s">
        <v>207</v>
      </c>
      <c r="Q111" s="146"/>
      <c r="R111" s="219" t="s">
        <v>11728</v>
      </c>
      <c r="S111" s="78">
        <v>1</v>
      </c>
      <c r="T111" s="48">
        <v>12500</v>
      </c>
      <c r="U111" s="23"/>
      <c r="V111" s="24"/>
      <c r="W111" s="62" t="s">
        <v>4866</v>
      </c>
    </row>
    <row r="112" spans="1:23" ht="23.45" customHeight="1">
      <c r="A112" s="35" t="s">
        <v>11727</v>
      </c>
      <c r="B112" s="67" t="s">
        <v>10547</v>
      </c>
      <c r="C112" s="35" t="s">
        <v>202</v>
      </c>
      <c r="D112" s="35" t="s">
        <v>203</v>
      </c>
      <c r="E112" s="36" t="s">
        <v>7503</v>
      </c>
      <c r="F112" s="35" t="s">
        <v>7502</v>
      </c>
      <c r="G112" s="37" t="s">
        <v>6168</v>
      </c>
      <c r="H112" s="38">
        <v>12000</v>
      </c>
      <c r="I112" s="39">
        <v>1</v>
      </c>
      <c r="J112" s="40"/>
      <c r="K112" s="41"/>
      <c r="L112" s="76">
        <v>1</v>
      </c>
      <c r="M112" s="14"/>
      <c r="N112" s="15"/>
      <c r="O112" s="97">
        <v>1</v>
      </c>
      <c r="P112" s="97" t="s">
        <v>207</v>
      </c>
      <c r="Q112" s="146"/>
      <c r="R112" s="219" t="s">
        <v>11728</v>
      </c>
      <c r="S112" s="78">
        <v>1</v>
      </c>
      <c r="T112" s="48">
        <v>12000</v>
      </c>
      <c r="U112" s="23"/>
      <c r="V112" s="24"/>
      <c r="W112" s="62" t="s">
        <v>4866</v>
      </c>
    </row>
    <row r="113" spans="1:23" ht="23.45" customHeight="1">
      <c r="A113" s="35" t="s">
        <v>11727</v>
      </c>
      <c r="B113" s="35" t="s">
        <v>10547</v>
      </c>
      <c r="C113" s="35" t="s">
        <v>202</v>
      </c>
      <c r="D113" s="35" t="s">
        <v>203</v>
      </c>
      <c r="E113" s="36" t="s">
        <v>10526</v>
      </c>
      <c r="F113" s="35" t="s">
        <v>9891</v>
      </c>
      <c r="G113" s="37" t="s">
        <v>5959</v>
      </c>
      <c r="H113" s="38">
        <v>9000</v>
      </c>
      <c r="I113" s="39">
        <v>1</v>
      </c>
      <c r="J113" s="40"/>
      <c r="K113" s="41"/>
      <c r="L113" s="76">
        <v>1</v>
      </c>
      <c r="M113" s="14"/>
      <c r="N113" s="15"/>
      <c r="O113" s="97">
        <v>1</v>
      </c>
      <c r="P113" s="97" t="s">
        <v>207</v>
      </c>
      <c r="Q113" s="146"/>
      <c r="R113" s="219" t="s">
        <v>11728</v>
      </c>
      <c r="S113" s="78">
        <v>1</v>
      </c>
      <c r="T113" s="48">
        <v>9000</v>
      </c>
      <c r="U113" s="23"/>
      <c r="V113" s="24"/>
      <c r="W113" s="62" t="s">
        <v>4866</v>
      </c>
    </row>
    <row r="114" spans="1:23" ht="23.45" customHeight="1">
      <c r="A114" s="35" t="s">
        <v>11727</v>
      </c>
      <c r="B114" s="35" t="s">
        <v>10547</v>
      </c>
      <c r="C114" s="35" t="s">
        <v>202</v>
      </c>
      <c r="D114" s="35" t="s">
        <v>203</v>
      </c>
      <c r="E114" s="36" t="s">
        <v>10527</v>
      </c>
      <c r="F114" s="35" t="s">
        <v>9893</v>
      </c>
      <c r="G114" s="37" t="s">
        <v>5959</v>
      </c>
      <c r="H114" s="38">
        <v>10000</v>
      </c>
      <c r="I114" s="39">
        <v>15</v>
      </c>
      <c r="J114" s="40"/>
      <c r="K114" s="41"/>
      <c r="L114" s="76"/>
      <c r="M114" s="14"/>
      <c r="N114" s="15"/>
      <c r="O114" s="97">
        <v>0</v>
      </c>
      <c r="P114" s="97" t="s">
        <v>207</v>
      </c>
      <c r="Q114" s="146" t="s">
        <v>11392</v>
      </c>
      <c r="R114" s="219" t="s">
        <v>11728</v>
      </c>
      <c r="S114" s="78">
        <v>0</v>
      </c>
      <c r="T114" s="48">
        <v>0</v>
      </c>
      <c r="U114" s="23"/>
      <c r="V114" s="24"/>
      <c r="W114" s="62" t="s">
        <v>4866</v>
      </c>
    </row>
    <row r="115" spans="1:23" ht="23.45" customHeight="1">
      <c r="A115" s="35" t="s">
        <v>11727</v>
      </c>
      <c r="B115" s="35" t="s">
        <v>10547</v>
      </c>
      <c r="C115" s="35" t="s">
        <v>202</v>
      </c>
      <c r="D115" s="35" t="s">
        <v>203</v>
      </c>
      <c r="E115" s="36" t="s">
        <v>11937</v>
      </c>
      <c r="F115" s="35" t="s">
        <v>7746</v>
      </c>
      <c r="G115" s="37" t="s">
        <v>7706</v>
      </c>
      <c r="H115" s="38">
        <v>12500</v>
      </c>
      <c r="I115" s="39">
        <v>5</v>
      </c>
      <c r="J115" s="40"/>
      <c r="K115" s="41"/>
      <c r="L115" s="76">
        <v>5</v>
      </c>
      <c r="M115" s="14"/>
      <c r="N115" s="15"/>
      <c r="O115" s="97">
        <v>5</v>
      </c>
      <c r="P115" s="97" t="s">
        <v>207</v>
      </c>
      <c r="Q115" s="146"/>
      <c r="R115" s="219" t="s">
        <v>11728</v>
      </c>
      <c r="S115" s="78">
        <v>5</v>
      </c>
      <c r="T115" s="48">
        <v>62500</v>
      </c>
      <c r="U115" s="23"/>
      <c r="V115" s="24"/>
      <c r="W115" s="62" t="s">
        <v>4866</v>
      </c>
    </row>
    <row r="116" spans="1:23" ht="23.45" customHeight="1">
      <c r="A116" s="35" t="s">
        <v>11727</v>
      </c>
      <c r="B116" s="35" t="s">
        <v>10547</v>
      </c>
      <c r="C116" s="35" t="s">
        <v>202</v>
      </c>
      <c r="D116" s="35" t="s">
        <v>203</v>
      </c>
      <c r="E116" s="36" t="s">
        <v>7508</v>
      </c>
      <c r="F116" s="35" t="s">
        <v>7507</v>
      </c>
      <c r="G116" s="37" t="s">
        <v>7097</v>
      </c>
      <c r="H116" s="38">
        <v>8500</v>
      </c>
      <c r="I116" s="39">
        <v>1</v>
      </c>
      <c r="J116" s="40"/>
      <c r="K116" s="41"/>
      <c r="L116" s="76"/>
      <c r="M116" s="14"/>
      <c r="N116" s="15"/>
      <c r="O116" s="97">
        <v>0</v>
      </c>
      <c r="P116" s="97" t="s">
        <v>207</v>
      </c>
      <c r="Q116" s="146" t="s">
        <v>11392</v>
      </c>
      <c r="R116" s="219" t="s">
        <v>11728</v>
      </c>
      <c r="S116" s="78">
        <v>0</v>
      </c>
      <c r="T116" s="48">
        <v>0</v>
      </c>
      <c r="U116" s="23"/>
      <c r="V116" s="24"/>
      <c r="W116" s="62" t="s">
        <v>4866</v>
      </c>
    </row>
    <row r="117" spans="1:23" ht="23.45" customHeight="1">
      <c r="A117" s="35" t="s">
        <v>11727</v>
      </c>
      <c r="B117" s="35" t="s">
        <v>10547</v>
      </c>
      <c r="C117" s="35" t="s">
        <v>202</v>
      </c>
      <c r="D117" s="35" t="s">
        <v>203</v>
      </c>
      <c r="E117" s="36" t="s">
        <v>7749</v>
      </c>
      <c r="F117" s="35" t="s">
        <v>7507</v>
      </c>
      <c r="G117" s="37" t="s">
        <v>7149</v>
      </c>
      <c r="H117" s="38">
        <v>8500</v>
      </c>
      <c r="I117" s="39">
        <v>1</v>
      </c>
      <c r="J117" s="40"/>
      <c r="K117" s="41"/>
      <c r="L117" s="76"/>
      <c r="M117" s="14"/>
      <c r="N117" s="15"/>
      <c r="O117" s="97">
        <v>0</v>
      </c>
      <c r="P117" s="97" t="s">
        <v>207</v>
      </c>
      <c r="Q117" s="146" t="s">
        <v>11392</v>
      </c>
      <c r="R117" s="219" t="s">
        <v>11728</v>
      </c>
      <c r="S117" s="78">
        <v>0</v>
      </c>
      <c r="T117" s="48">
        <v>0</v>
      </c>
      <c r="U117" s="23"/>
      <c r="V117" s="24"/>
      <c r="W117" s="62" t="s">
        <v>4866</v>
      </c>
    </row>
    <row r="118" spans="1:23" ht="23.45" customHeight="1">
      <c r="A118" s="35" t="s">
        <v>11727</v>
      </c>
      <c r="B118" s="67" t="s">
        <v>10547</v>
      </c>
      <c r="C118" s="35" t="s">
        <v>202</v>
      </c>
      <c r="D118" s="35" t="s">
        <v>203</v>
      </c>
      <c r="E118" s="36" t="s">
        <v>7895</v>
      </c>
      <c r="F118" s="35" t="s">
        <v>7507</v>
      </c>
      <c r="G118" s="37" t="s">
        <v>7148</v>
      </c>
      <c r="H118" s="38">
        <v>8500</v>
      </c>
      <c r="I118" s="39">
        <v>8</v>
      </c>
      <c r="J118" s="40"/>
      <c r="K118" s="41"/>
      <c r="L118" s="76"/>
      <c r="M118" s="14"/>
      <c r="N118" s="15"/>
      <c r="O118" s="97">
        <v>0</v>
      </c>
      <c r="P118" s="97" t="s">
        <v>207</v>
      </c>
      <c r="Q118" s="146" t="s">
        <v>11392</v>
      </c>
      <c r="R118" s="219" t="s">
        <v>11728</v>
      </c>
      <c r="S118" s="78">
        <v>0</v>
      </c>
      <c r="T118" s="48">
        <v>0</v>
      </c>
      <c r="U118" s="23"/>
      <c r="V118" s="24"/>
      <c r="W118" s="62" t="s">
        <v>4866</v>
      </c>
    </row>
    <row r="119" spans="1:23" ht="23.45" customHeight="1">
      <c r="A119" s="35" t="s">
        <v>11727</v>
      </c>
      <c r="B119" s="35" t="s">
        <v>10547</v>
      </c>
      <c r="C119" s="35" t="s">
        <v>202</v>
      </c>
      <c r="D119" s="35" t="s">
        <v>203</v>
      </c>
      <c r="E119" s="36" t="s">
        <v>7510</v>
      </c>
      <c r="F119" s="35" t="s">
        <v>7511</v>
      </c>
      <c r="G119" s="37" t="s">
        <v>5959</v>
      </c>
      <c r="H119" s="38">
        <v>10000</v>
      </c>
      <c r="I119" s="39">
        <v>1</v>
      </c>
      <c r="J119" s="40"/>
      <c r="K119" s="41"/>
      <c r="L119" s="76">
        <v>1</v>
      </c>
      <c r="M119" s="14"/>
      <c r="N119" s="15"/>
      <c r="O119" s="97">
        <v>1</v>
      </c>
      <c r="P119" s="97" t="s">
        <v>207</v>
      </c>
      <c r="Q119" s="146"/>
      <c r="R119" s="219" t="s">
        <v>11728</v>
      </c>
      <c r="S119" s="78">
        <v>1</v>
      </c>
      <c r="T119" s="48">
        <v>10000</v>
      </c>
      <c r="U119" s="23"/>
      <c r="V119" s="24"/>
      <c r="W119" s="62" t="s">
        <v>4866</v>
      </c>
    </row>
    <row r="120" spans="1:23" ht="23.45" customHeight="1">
      <c r="A120" s="16" t="s">
        <v>1005</v>
      </c>
      <c r="B120" s="16" t="s">
        <v>201</v>
      </c>
      <c r="C120" s="16" t="s">
        <v>202</v>
      </c>
      <c r="D120" s="16" t="s">
        <v>203</v>
      </c>
      <c r="E120" s="25" t="s">
        <v>6091</v>
      </c>
      <c r="F120" s="16" t="s">
        <v>6090</v>
      </c>
      <c r="G120" s="26" t="s">
        <v>35</v>
      </c>
      <c r="H120" s="27">
        <v>14000</v>
      </c>
      <c r="I120" s="28"/>
      <c r="J120" s="29"/>
      <c r="K120" s="12">
        <v>1</v>
      </c>
      <c r="L120" s="76"/>
      <c r="M120" s="14"/>
      <c r="N120" s="15"/>
      <c r="O120" s="97">
        <v>0</v>
      </c>
      <c r="P120" s="97" t="s">
        <v>207</v>
      </c>
      <c r="Q120" s="236" t="s">
        <v>11384</v>
      </c>
      <c r="R120" s="147" t="s">
        <v>11857</v>
      </c>
      <c r="S120" s="78">
        <v>0</v>
      </c>
      <c r="T120" s="48">
        <v>0</v>
      </c>
      <c r="U120" s="23"/>
      <c r="V120" s="24"/>
      <c r="W120" s="62" t="s">
        <v>4866</v>
      </c>
    </row>
    <row r="121" spans="1:23" ht="23.45" customHeight="1">
      <c r="A121" s="16" t="s">
        <v>1005</v>
      </c>
      <c r="B121" s="16" t="s">
        <v>201</v>
      </c>
      <c r="C121" s="16" t="s">
        <v>202</v>
      </c>
      <c r="D121" s="16" t="s">
        <v>203</v>
      </c>
      <c r="E121" s="25" t="s">
        <v>6092</v>
      </c>
      <c r="F121" s="16" t="s">
        <v>6090</v>
      </c>
      <c r="G121" s="26" t="s">
        <v>147</v>
      </c>
      <c r="H121" s="27">
        <v>14000</v>
      </c>
      <c r="I121" s="28"/>
      <c r="J121" s="29"/>
      <c r="K121" s="12">
        <v>1</v>
      </c>
      <c r="L121" s="77"/>
      <c r="M121" s="10"/>
      <c r="N121" s="11"/>
      <c r="O121" s="107">
        <v>0</v>
      </c>
      <c r="P121" s="107" t="s">
        <v>207</v>
      </c>
      <c r="Q121" s="233"/>
      <c r="R121" s="147" t="s">
        <v>11756</v>
      </c>
      <c r="S121" s="78">
        <v>0</v>
      </c>
      <c r="T121" s="48">
        <v>0</v>
      </c>
      <c r="U121" s="23"/>
      <c r="V121" s="24"/>
      <c r="W121" s="62" t="s">
        <v>4866</v>
      </c>
    </row>
    <row r="122" spans="1:23" ht="23.45" customHeight="1">
      <c r="A122" s="16" t="s">
        <v>1005</v>
      </c>
      <c r="B122" s="16" t="s">
        <v>201</v>
      </c>
      <c r="C122" s="16" t="s">
        <v>202</v>
      </c>
      <c r="D122" s="16" t="s">
        <v>203</v>
      </c>
      <c r="E122" s="25" t="s">
        <v>560</v>
      </c>
      <c r="F122" s="16" t="s">
        <v>530</v>
      </c>
      <c r="G122" s="26" t="s">
        <v>993</v>
      </c>
      <c r="H122" s="27">
        <v>12000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233"/>
      <c r="R122" s="147" t="s">
        <v>11770</v>
      </c>
      <c r="S122" s="78">
        <v>0</v>
      </c>
      <c r="T122" s="48">
        <v>0</v>
      </c>
      <c r="U122" s="23"/>
      <c r="V122" s="24"/>
      <c r="W122" s="62" t="s">
        <v>4866</v>
      </c>
    </row>
    <row r="123" spans="1:23" ht="23.45" customHeight="1">
      <c r="A123" s="168"/>
      <c r="B123" s="168"/>
      <c r="C123" s="168"/>
      <c r="D123" s="168"/>
      <c r="E123" s="169"/>
      <c r="F123" s="168"/>
      <c r="G123" s="170"/>
      <c r="H123" s="171"/>
      <c r="I123" s="172"/>
      <c r="J123" s="173"/>
      <c r="K123" s="174"/>
      <c r="L123" s="175"/>
      <c r="M123" s="176"/>
      <c r="N123" s="177"/>
      <c r="O123" s="97">
        <v>0</v>
      </c>
      <c r="P123" s="97" t="s">
        <v>207</v>
      </c>
      <c r="Q123" s="216"/>
      <c r="R123" s="216"/>
      <c r="S123" s="78">
        <v>0</v>
      </c>
      <c r="T123" s="49">
        <v>0</v>
      </c>
      <c r="U123" s="23"/>
      <c r="V123" s="24"/>
      <c r="W123" s="62" t="s">
        <v>207</v>
      </c>
    </row>
    <row r="124" spans="1:23" ht="23.45" customHeight="1">
      <c r="A124" s="35" t="s">
        <v>463</v>
      </c>
      <c r="B124" s="35" t="s">
        <v>10901</v>
      </c>
      <c r="C124" s="35" t="s">
        <v>54</v>
      </c>
      <c r="D124" s="35" t="s">
        <v>55</v>
      </c>
      <c r="E124" s="36" t="s">
        <v>10379</v>
      </c>
      <c r="F124" s="35" t="s">
        <v>9698</v>
      </c>
      <c r="G124" s="37" t="s">
        <v>7076</v>
      </c>
      <c r="H124" s="38">
        <v>9000</v>
      </c>
      <c r="I124" s="39">
        <v>7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146" t="s">
        <v>11668</v>
      </c>
      <c r="R124" s="146"/>
      <c r="S124" s="78">
        <v>0</v>
      </c>
      <c r="T124" s="49">
        <v>0</v>
      </c>
      <c r="U124" s="23"/>
      <c r="V124" s="24"/>
      <c r="W124" s="62" t="s">
        <v>245</v>
      </c>
    </row>
    <row r="125" spans="1:23" ht="23.45" customHeight="1">
      <c r="A125" s="35"/>
      <c r="B125" s="35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146"/>
      <c r="S125" s="78">
        <v>0</v>
      </c>
      <c r="T125" s="49">
        <v>0</v>
      </c>
      <c r="U125" s="23"/>
      <c r="V125" s="24"/>
      <c r="W125" s="62" t="s">
        <v>207</v>
      </c>
    </row>
    <row r="126" spans="1:23" ht="23.45" customHeight="1">
      <c r="A126" s="35" t="s">
        <v>246</v>
      </c>
      <c r="B126" s="35" t="s">
        <v>10710</v>
      </c>
      <c r="C126" s="35" t="s">
        <v>58</v>
      </c>
      <c r="D126" s="35" t="s">
        <v>59</v>
      </c>
      <c r="E126" s="36" t="s">
        <v>7117</v>
      </c>
      <c r="F126" s="35" t="s">
        <v>7116</v>
      </c>
      <c r="G126" s="37" t="s">
        <v>7064</v>
      </c>
      <c r="H126" s="38">
        <v>10000</v>
      </c>
      <c r="I126" s="39">
        <v>2</v>
      </c>
      <c r="J126" s="40"/>
      <c r="K126" s="41"/>
      <c r="L126" s="76">
        <v>2</v>
      </c>
      <c r="M126" s="14"/>
      <c r="N126" s="15"/>
      <c r="O126" s="97">
        <v>2</v>
      </c>
      <c r="P126" s="97" t="s">
        <v>207</v>
      </c>
      <c r="Q126" s="146"/>
      <c r="R126" s="146"/>
      <c r="S126" s="78">
        <v>2</v>
      </c>
      <c r="T126" s="48">
        <v>20000</v>
      </c>
      <c r="U126" s="23"/>
      <c r="V126" s="24"/>
      <c r="W126" s="62" t="s">
        <v>4834</v>
      </c>
    </row>
    <row r="127" spans="1:23" ht="23.45" customHeight="1">
      <c r="A127" s="35" t="s">
        <v>246</v>
      </c>
      <c r="B127" s="67" t="s">
        <v>10710</v>
      </c>
      <c r="C127" s="35" t="s">
        <v>58</v>
      </c>
      <c r="D127" s="35" t="s">
        <v>59</v>
      </c>
      <c r="E127" s="36" t="s">
        <v>7119</v>
      </c>
      <c r="F127" s="35" t="s">
        <v>7120</v>
      </c>
      <c r="G127" s="37" t="s">
        <v>7121</v>
      </c>
      <c r="H127" s="38">
        <v>8700</v>
      </c>
      <c r="I127" s="39">
        <v>5</v>
      </c>
      <c r="J127" s="40"/>
      <c r="K127" s="41"/>
      <c r="L127" s="76">
        <v>5</v>
      </c>
      <c r="M127" s="14"/>
      <c r="N127" s="15"/>
      <c r="O127" s="97">
        <v>5</v>
      </c>
      <c r="P127" s="97" t="s">
        <v>207</v>
      </c>
      <c r="Q127" s="146"/>
      <c r="R127" s="146"/>
      <c r="S127" s="78">
        <v>5</v>
      </c>
      <c r="T127" s="48">
        <v>43500</v>
      </c>
      <c r="U127" s="23"/>
      <c r="V127" s="24"/>
      <c r="W127" s="62" t="s">
        <v>4834</v>
      </c>
    </row>
    <row r="128" spans="1:23" ht="23.45" customHeight="1">
      <c r="A128" s="35" t="s">
        <v>246</v>
      </c>
      <c r="B128" s="149" t="s">
        <v>10710</v>
      </c>
      <c r="C128" s="35" t="s">
        <v>58</v>
      </c>
      <c r="D128" s="35" t="s">
        <v>59</v>
      </c>
      <c r="E128" s="36" t="s">
        <v>7784</v>
      </c>
      <c r="F128" s="35" t="s">
        <v>7120</v>
      </c>
      <c r="G128" s="37" t="s">
        <v>7785</v>
      </c>
      <c r="H128" s="38">
        <v>8700</v>
      </c>
      <c r="I128" s="39">
        <v>5</v>
      </c>
      <c r="J128" s="40"/>
      <c r="K128" s="41"/>
      <c r="L128" s="76">
        <v>5</v>
      </c>
      <c r="M128" s="14"/>
      <c r="N128" s="15"/>
      <c r="O128" s="97">
        <v>5</v>
      </c>
      <c r="P128" s="97" t="s">
        <v>207</v>
      </c>
      <c r="Q128" s="146"/>
      <c r="R128" s="146"/>
      <c r="S128" s="78">
        <v>5</v>
      </c>
      <c r="T128" s="48">
        <v>43500</v>
      </c>
      <c r="U128" s="23"/>
      <c r="V128" s="24"/>
      <c r="W128" s="62" t="s">
        <v>4834</v>
      </c>
    </row>
    <row r="129" spans="1:23" ht="23.45" customHeight="1">
      <c r="A129" s="35" t="s">
        <v>246</v>
      </c>
      <c r="B129" s="67" t="s">
        <v>10710</v>
      </c>
      <c r="C129" s="35" t="s">
        <v>58</v>
      </c>
      <c r="D129" s="35" t="s">
        <v>59</v>
      </c>
      <c r="E129" s="36" t="s">
        <v>7615</v>
      </c>
      <c r="F129" s="35" t="s">
        <v>7120</v>
      </c>
      <c r="G129" s="37" t="s">
        <v>7616</v>
      </c>
      <c r="H129" s="38">
        <v>8700</v>
      </c>
      <c r="I129" s="39">
        <v>10</v>
      </c>
      <c r="J129" s="40"/>
      <c r="K129" s="41"/>
      <c r="L129" s="76">
        <v>10</v>
      </c>
      <c r="M129" s="14"/>
      <c r="N129" s="15"/>
      <c r="O129" s="97">
        <v>10</v>
      </c>
      <c r="P129" s="97" t="s">
        <v>207</v>
      </c>
      <c r="Q129" s="146"/>
      <c r="R129" s="146"/>
      <c r="S129" s="78">
        <v>10</v>
      </c>
      <c r="T129" s="48">
        <v>87000</v>
      </c>
      <c r="U129" s="23"/>
      <c r="V129" s="24"/>
      <c r="W129" s="62" t="s">
        <v>4834</v>
      </c>
    </row>
    <row r="130" spans="1:23" ht="23.4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7617</v>
      </c>
      <c r="F130" s="35" t="s">
        <v>7120</v>
      </c>
      <c r="G130" s="37" t="s">
        <v>7618</v>
      </c>
      <c r="H130" s="38">
        <v>8700</v>
      </c>
      <c r="I130" s="39">
        <v>10</v>
      </c>
      <c r="J130" s="40"/>
      <c r="K130" s="41"/>
      <c r="L130" s="76">
        <v>4</v>
      </c>
      <c r="M130" s="14"/>
      <c r="N130" s="15"/>
      <c r="O130" s="97">
        <v>4</v>
      </c>
      <c r="P130" s="97" t="s">
        <v>207</v>
      </c>
      <c r="Q130" s="146"/>
      <c r="R130" s="146"/>
      <c r="S130" s="78">
        <v>4</v>
      </c>
      <c r="T130" s="48">
        <v>34800</v>
      </c>
      <c r="U130" s="23"/>
      <c r="V130" s="24"/>
      <c r="W130" s="62" t="s">
        <v>4834</v>
      </c>
    </row>
    <row r="131" spans="1:23" ht="23.4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7918</v>
      </c>
      <c r="F131" s="35" t="s">
        <v>7123</v>
      </c>
      <c r="G131" s="37" t="s">
        <v>7064</v>
      </c>
      <c r="H131" s="38">
        <v>13000</v>
      </c>
      <c r="I131" s="39">
        <v>3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13000</v>
      </c>
      <c r="U131" s="23"/>
      <c r="V131" s="24"/>
      <c r="W131" s="62" t="s">
        <v>4834</v>
      </c>
    </row>
    <row r="132" spans="1:23" ht="23.45" customHeight="1">
      <c r="A132" s="35" t="s">
        <v>246</v>
      </c>
      <c r="B132" s="67" t="s">
        <v>10710</v>
      </c>
      <c r="C132" s="35" t="s">
        <v>58</v>
      </c>
      <c r="D132" s="35" t="s">
        <v>59</v>
      </c>
      <c r="E132" s="36" t="s">
        <v>7127</v>
      </c>
      <c r="F132" s="35" t="s">
        <v>7128</v>
      </c>
      <c r="G132" s="37" t="s">
        <v>5959</v>
      </c>
      <c r="H132" s="38">
        <v>13000</v>
      </c>
      <c r="I132" s="39">
        <v>1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146"/>
      <c r="S132" s="78">
        <v>0</v>
      </c>
      <c r="T132" s="48">
        <v>0</v>
      </c>
      <c r="U132" s="23"/>
      <c r="V132" s="24"/>
      <c r="W132" s="62" t="s">
        <v>4834</v>
      </c>
    </row>
    <row r="133" spans="1:23" ht="23.4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7129</v>
      </c>
      <c r="F133" s="35" t="s">
        <v>7128</v>
      </c>
      <c r="G133" s="37" t="s">
        <v>7130</v>
      </c>
      <c r="H133" s="38">
        <v>13000</v>
      </c>
      <c r="I133" s="39">
        <v>10</v>
      </c>
      <c r="J133" s="40"/>
      <c r="K133" s="41"/>
      <c r="L133" s="76">
        <v>10</v>
      </c>
      <c r="M133" s="14"/>
      <c r="N133" s="15"/>
      <c r="O133" s="97">
        <v>10</v>
      </c>
      <c r="P133" s="97" t="s">
        <v>207</v>
      </c>
      <c r="Q133" s="146"/>
      <c r="R133" s="146"/>
      <c r="S133" s="78">
        <v>10</v>
      </c>
      <c r="T133" s="48">
        <v>130000</v>
      </c>
      <c r="U133" s="23"/>
      <c r="V133" s="24"/>
      <c r="W133" s="62" t="s">
        <v>4834</v>
      </c>
    </row>
    <row r="134" spans="1:23" ht="23.4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7131</v>
      </c>
      <c r="F134" s="35" t="s">
        <v>7132</v>
      </c>
      <c r="G134" s="37" t="s">
        <v>5959</v>
      </c>
      <c r="H134" s="38">
        <v>8000</v>
      </c>
      <c r="I134" s="39">
        <v>2</v>
      </c>
      <c r="J134" s="40"/>
      <c r="K134" s="41"/>
      <c r="L134" s="76">
        <v>2</v>
      </c>
      <c r="M134" s="14"/>
      <c r="N134" s="15"/>
      <c r="O134" s="97">
        <v>2</v>
      </c>
      <c r="P134" s="97" t="s">
        <v>207</v>
      </c>
      <c r="Q134" s="146" t="s">
        <v>11946</v>
      </c>
      <c r="R134" s="146"/>
      <c r="S134" s="78">
        <v>2</v>
      </c>
      <c r="T134" s="48">
        <v>16000</v>
      </c>
      <c r="U134" s="23"/>
      <c r="V134" s="24"/>
      <c r="W134" s="62" t="s">
        <v>4834</v>
      </c>
    </row>
    <row r="135" spans="1:23" ht="23.4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7786</v>
      </c>
      <c r="F135" s="35" t="s">
        <v>7620</v>
      </c>
      <c r="G135" s="37" t="s">
        <v>7121</v>
      </c>
      <c r="H135" s="38">
        <v>10700</v>
      </c>
      <c r="I135" s="39">
        <v>1</v>
      </c>
      <c r="J135" s="40"/>
      <c r="K135" s="41"/>
      <c r="L135" s="76">
        <v>1</v>
      </c>
      <c r="M135" s="14"/>
      <c r="N135" s="15"/>
      <c r="O135" s="97">
        <v>1</v>
      </c>
      <c r="P135" s="97" t="s">
        <v>207</v>
      </c>
      <c r="Q135" s="146"/>
      <c r="R135" s="146"/>
      <c r="S135" s="78">
        <v>1</v>
      </c>
      <c r="T135" s="48">
        <v>10700</v>
      </c>
      <c r="U135" s="23"/>
      <c r="V135" s="24"/>
      <c r="W135" s="62" t="s">
        <v>4834</v>
      </c>
    </row>
    <row r="136" spans="1:23" ht="23.4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9450</v>
      </c>
      <c r="F136" s="35" t="s">
        <v>7139</v>
      </c>
      <c r="G136" s="37" t="s">
        <v>7076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8000</v>
      </c>
      <c r="U136" s="23"/>
      <c r="V136" s="24"/>
      <c r="W136" s="62" t="s">
        <v>4834</v>
      </c>
    </row>
    <row r="137" spans="1:23" ht="23.45" customHeight="1">
      <c r="A137" s="35" t="s">
        <v>246</v>
      </c>
      <c r="B137" s="67" t="s">
        <v>10710</v>
      </c>
      <c r="C137" s="35" t="s">
        <v>58</v>
      </c>
      <c r="D137" s="35" t="s">
        <v>59</v>
      </c>
      <c r="E137" s="36" t="s">
        <v>7788</v>
      </c>
      <c r="F137" s="35" t="s">
        <v>7625</v>
      </c>
      <c r="G137" s="37" t="s">
        <v>7121</v>
      </c>
      <c r="H137" s="38">
        <v>10700</v>
      </c>
      <c r="I137" s="39">
        <v>1</v>
      </c>
      <c r="J137" s="40"/>
      <c r="K137" s="41"/>
      <c r="L137" s="76">
        <v>1</v>
      </c>
      <c r="M137" s="14"/>
      <c r="N137" s="15"/>
      <c r="O137" s="97">
        <v>1</v>
      </c>
      <c r="P137" s="97" t="s">
        <v>207</v>
      </c>
      <c r="Q137" s="146"/>
      <c r="R137" s="146"/>
      <c r="S137" s="78">
        <v>1</v>
      </c>
      <c r="T137" s="48">
        <v>10700</v>
      </c>
      <c r="U137" s="23"/>
      <c r="V137" s="24"/>
      <c r="W137" s="62" t="s">
        <v>4834</v>
      </c>
    </row>
    <row r="138" spans="1:23" ht="23.4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11291</v>
      </c>
      <c r="F138" s="35" t="s">
        <v>7625</v>
      </c>
      <c r="G138" s="37" t="s">
        <v>7476</v>
      </c>
      <c r="H138" s="38">
        <v>10700</v>
      </c>
      <c r="I138" s="39">
        <v>5</v>
      </c>
      <c r="J138" s="40"/>
      <c r="K138" s="41"/>
      <c r="L138" s="76">
        <v>5</v>
      </c>
      <c r="M138" s="14"/>
      <c r="N138" s="15"/>
      <c r="O138" s="97">
        <v>5</v>
      </c>
      <c r="P138" s="97" t="s">
        <v>207</v>
      </c>
      <c r="Q138" s="146"/>
      <c r="R138" s="146"/>
      <c r="S138" s="78">
        <v>5</v>
      </c>
      <c r="T138" s="48">
        <v>53500</v>
      </c>
      <c r="U138" s="23"/>
      <c r="V138" s="24"/>
      <c r="W138" s="62" t="s">
        <v>4834</v>
      </c>
    </row>
    <row r="139" spans="1:23" ht="23.4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11292</v>
      </c>
      <c r="F139" s="35" t="s">
        <v>7141</v>
      </c>
      <c r="G139" s="37" t="s">
        <v>7064</v>
      </c>
      <c r="H139" s="38">
        <v>5000</v>
      </c>
      <c r="I139" s="39">
        <v>5</v>
      </c>
      <c r="J139" s="40"/>
      <c r="K139" s="41"/>
      <c r="L139" s="76">
        <v>5</v>
      </c>
      <c r="M139" s="14"/>
      <c r="N139" s="15"/>
      <c r="O139" s="97">
        <v>5</v>
      </c>
      <c r="P139" s="97" t="s">
        <v>207</v>
      </c>
      <c r="Q139" s="146"/>
      <c r="R139" s="146"/>
      <c r="S139" s="78">
        <v>5</v>
      </c>
      <c r="T139" s="48">
        <v>25000</v>
      </c>
      <c r="U139" s="23"/>
      <c r="V139" s="24"/>
      <c r="W139" s="62" t="s">
        <v>4834</v>
      </c>
    </row>
    <row r="140" spans="1:23" ht="23.45" customHeight="1">
      <c r="A140" s="16" t="s">
        <v>56</v>
      </c>
      <c r="B140" s="16" t="s">
        <v>10710</v>
      </c>
      <c r="C140" s="16" t="s">
        <v>58</v>
      </c>
      <c r="D140" s="16" t="s">
        <v>59</v>
      </c>
      <c r="E140" s="25" t="s">
        <v>5060</v>
      </c>
      <c r="F140" s="16" t="s">
        <v>5978</v>
      </c>
      <c r="G140" s="26" t="s">
        <v>5992</v>
      </c>
      <c r="H140" s="27">
        <v>8700</v>
      </c>
      <c r="I140" s="28"/>
      <c r="J140" s="29"/>
      <c r="K140" s="84">
        <v>1</v>
      </c>
      <c r="L140" s="77"/>
      <c r="M140" s="10"/>
      <c r="N140" s="11"/>
      <c r="O140" s="97">
        <v>0</v>
      </c>
      <c r="P140" s="97" t="s">
        <v>207</v>
      </c>
      <c r="Q140" s="231" t="s">
        <v>52</v>
      </c>
      <c r="R140" s="147" t="s">
        <v>10230</v>
      </c>
      <c r="S140" s="78">
        <v>0</v>
      </c>
      <c r="T140" s="48">
        <v>-8700</v>
      </c>
      <c r="U140" s="23"/>
      <c r="V140" s="24"/>
      <c r="W140" s="62" t="s">
        <v>4834</v>
      </c>
    </row>
    <row r="141" spans="1:23" ht="23.45" customHeight="1">
      <c r="A141" s="16" t="s">
        <v>56</v>
      </c>
      <c r="B141" s="16" t="s">
        <v>10710</v>
      </c>
      <c r="C141" s="16" t="s">
        <v>58</v>
      </c>
      <c r="D141" s="16" t="s">
        <v>59</v>
      </c>
      <c r="E141" s="25" t="s">
        <v>5060</v>
      </c>
      <c r="F141" s="16" t="s">
        <v>5978</v>
      </c>
      <c r="G141" s="26" t="s">
        <v>5992</v>
      </c>
      <c r="H141" s="27">
        <v>8700</v>
      </c>
      <c r="I141" s="28"/>
      <c r="J141" s="29"/>
      <c r="K141" s="84">
        <v>1</v>
      </c>
      <c r="L141" s="77"/>
      <c r="M141" s="10"/>
      <c r="N141" s="11"/>
      <c r="O141" s="97">
        <v>0</v>
      </c>
      <c r="P141" s="97" t="s">
        <v>207</v>
      </c>
      <c r="Q141" s="231" t="s">
        <v>52</v>
      </c>
      <c r="R141" s="147" t="s">
        <v>10294</v>
      </c>
      <c r="S141" s="78">
        <v>0</v>
      </c>
      <c r="T141" s="48">
        <v>-8700</v>
      </c>
      <c r="U141" s="23"/>
      <c r="V141" s="24"/>
      <c r="W141" s="62" t="s">
        <v>4834</v>
      </c>
    </row>
    <row r="142" spans="1:23" ht="23.45" customHeight="1">
      <c r="A142" s="16" t="s">
        <v>56</v>
      </c>
      <c r="B142" s="16" t="s">
        <v>57</v>
      </c>
      <c r="C142" s="16" t="s">
        <v>58</v>
      </c>
      <c r="D142" s="16" t="s">
        <v>59</v>
      </c>
      <c r="E142" s="25" t="s">
        <v>5060</v>
      </c>
      <c r="F142" s="16" t="s">
        <v>5978</v>
      </c>
      <c r="G142" s="26" t="s">
        <v>5992</v>
      </c>
      <c r="H142" s="27">
        <v>8700</v>
      </c>
      <c r="I142" s="28"/>
      <c r="J142" s="29"/>
      <c r="K142" s="12">
        <v>1</v>
      </c>
      <c r="L142" s="76"/>
      <c r="M142" s="14"/>
      <c r="N142" s="15"/>
      <c r="O142" s="97">
        <v>0</v>
      </c>
      <c r="P142" s="97" t="s">
        <v>207</v>
      </c>
      <c r="Q142" s="167" t="s">
        <v>52</v>
      </c>
      <c r="R142" s="147" t="s">
        <v>11843</v>
      </c>
      <c r="S142" s="78">
        <v>0</v>
      </c>
      <c r="T142" s="48">
        <v>-8700</v>
      </c>
      <c r="U142" s="23"/>
      <c r="V142" s="24"/>
      <c r="W142" s="62" t="s">
        <v>4834</v>
      </c>
    </row>
    <row r="143" spans="1:23" ht="23.45" customHeight="1">
      <c r="A143" s="16" t="s">
        <v>56</v>
      </c>
      <c r="B143" s="16" t="s">
        <v>10710</v>
      </c>
      <c r="C143" s="16" t="s">
        <v>58</v>
      </c>
      <c r="D143" s="16" t="s">
        <v>59</v>
      </c>
      <c r="E143" s="25" t="s">
        <v>5292</v>
      </c>
      <c r="F143" s="16" t="s">
        <v>5978</v>
      </c>
      <c r="G143" s="26" t="s">
        <v>6063</v>
      </c>
      <c r="H143" s="27">
        <v>8700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231" t="s">
        <v>52</v>
      </c>
      <c r="R143" s="147" t="s">
        <v>10230</v>
      </c>
      <c r="S143" s="78">
        <v>0</v>
      </c>
      <c r="T143" s="48">
        <v>-8700</v>
      </c>
      <c r="U143" s="23"/>
      <c r="V143" s="24"/>
      <c r="W143" s="62" t="s">
        <v>4834</v>
      </c>
    </row>
    <row r="144" spans="1:23" ht="23.45" customHeight="1">
      <c r="A144" s="16" t="s">
        <v>56</v>
      </c>
      <c r="B144" s="16" t="s">
        <v>10710</v>
      </c>
      <c r="C144" s="16" t="s">
        <v>58</v>
      </c>
      <c r="D144" s="16" t="s">
        <v>59</v>
      </c>
      <c r="E144" s="25" t="s">
        <v>5059</v>
      </c>
      <c r="F144" s="16" t="s">
        <v>5978</v>
      </c>
      <c r="G144" s="26" t="s">
        <v>5993</v>
      </c>
      <c r="H144" s="27">
        <v>8700</v>
      </c>
      <c r="I144" s="28"/>
      <c r="J144" s="29"/>
      <c r="K144" s="84">
        <v>1</v>
      </c>
      <c r="L144" s="77"/>
      <c r="M144" s="10"/>
      <c r="N144" s="11"/>
      <c r="O144" s="97">
        <v>0</v>
      </c>
      <c r="P144" s="97" t="s">
        <v>207</v>
      </c>
      <c r="Q144" s="231" t="s">
        <v>36</v>
      </c>
      <c r="R144" s="147" t="s">
        <v>11523</v>
      </c>
      <c r="S144" s="78">
        <v>0</v>
      </c>
      <c r="T144" s="48">
        <v>0</v>
      </c>
      <c r="U144" s="23"/>
      <c r="V144" s="24"/>
      <c r="W144" s="62" t="s">
        <v>4834</v>
      </c>
    </row>
    <row r="145" spans="1:23" ht="23.45" customHeight="1">
      <c r="A145" s="16" t="s">
        <v>56</v>
      </c>
      <c r="B145" s="16" t="s">
        <v>10710</v>
      </c>
      <c r="C145" s="16" t="s">
        <v>58</v>
      </c>
      <c r="D145" s="16" t="s">
        <v>59</v>
      </c>
      <c r="E145" s="25" t="s">
        <v>5060</v>
      </c>
      <c r="F145" s="16" t="s">
        <v>5978</v>
      </c>
      <c r="G145" s="26" t="s">
        <v>5992</v>
      </c>
      <c r="H145" s="27">
        <v>8700</v>
      </c>
      <c r="I145" s="28"/>
      <c r="J145" s="29"/>
      <c r="K145" s="84">
        <v>1</v>
      </c>
      <c r="L145" s="77"/>
      <c r="M145" s="10"/>
      <c r="N145" s="11"/>
      <c r="O145" s="97">
        <v>0</v>
      </c>
      <c r="P145" s="97" t="s">
        <v>207</v>
      </c>
      <c r="Q145" s="231" t="s">
        <v>36</v>
      </c>
      <c r="R145" s="147" t="s">
        <v>11523</v>
      </c>
      <c r="S145" s="78">
        <v>0</v>
      </c>
      <c r="T145" s="48">
        <v>0</v>
      </c>
      <c r="U145" s="23"/>
      <c r="V145" s="24"/>
      <c r="W145" s="62" t="s">
        <v>4834</v>
      </c>
    </row>
    <row r="146" spans="1:23" ht="23.45" customHeight="1">
      <c r="A146" s="16" t="s">
        <v>56</v>
      </c>
      <c r="B146" s="16" t="s">
        <v>10710</v>
      </c>
      <c r="C146" s="16" t="s">
        <v>58</v>
      </c>
      <c r="D146" s="16" t="s">
        <v>59</v>
      </c>
      <c r="E146" s="25" t="s">
        <v>5060</v>
      </c>
      <c r="F146" s="16" t="s">
        <v>5978</v>
      </c>
      <c r="G146" s="26" t="s">
        <v>5992</v>
      </c>
      <c r="H146" s="27">
        <v>8700</v>
      </c>
      <c r="I146" s="28"/>
      <c r="J146" s="29"/>
      <c r="K146" s="84">
        <v>5</v>
      </c>
      <c r="L146" s="77"/>
      <c r="M146" s="10"/>
      <c r="N146" s="11"/>
      <c r="O146" s="97">
        <v>0</v>
      </c>
      <c r="P146" s="97" t="s">
        <v>207</v>
      </c>
      <c r="Q146" s="231" t="s">
        <v>36</v>
      </c>
      <c r="R146" s="147" t="s">
        <v>11528</v>
      </c>
      <c r="S146" s="78">
        <v>0</v>
      </c>
      <c r="T146" s="48">
        <v>0</v>
      </c>
      <c r="U146" s="23"/>
      <c r="V146" s="24"/>
      <c r="W146" s="62" t="s">
        <v>4834</v>
      </c>
    </row>
    <row r="147" spans="1:23" ht="23.45" customHeight="1">
      <c r="A147" s="16" t="s">
        <v>56</v>
      </c>
      <c r="B147" s="68" t="s">
        <v>10710</v>
      </c>
      <c r="C147" s="16" t="s">
        <v>58</v>
      </c>
      <c r="D147" s="16" t="s">
        <v>59</v>
      </c>
      <c r="E147" s="25" t="s">
        <v>6078</v>
      </c>
      <c r="F147" s="16" t="s">
        <v>6077</v>
      </c>
      <c r="G147" s="26" t="s">
        <v>60</v>
      </c>
      <c r="H147" s="27">
        <v>13000</v>
      </c>
      <c r="I147" s="28"/>
      <c r="J147" s="29"/>
      <c r="K147" s="84">
        <v>1</v>
      </c>
      <c r="L147" s="77"/>
      <c r="M147" s="10"/>
      <c r="N147" s="11"/>
      <c r="O147" s="97">
        <v>0</v>
      </c>
      <c r="P147" s="97" t="s">
        <v>207</v>
      </c>
      <c r="Q147" s="231" t="s">
        <v>36</v>
      </c>
      <c r="R147" s="147" t="s">
        <v>11523</v>
      </c>
      <c r="S147" s="78">
        <v>0</v>
      </c>
      <c r="T147" s="48">
        <v>0</v>
      </c>
      <c r="U147" s="23"/>
      <c r="V147" s="24"/>
      <c r="W147" s="62" t="s">
        <v>4834</v>
      </c>
    </row>
    <row r="148" spans="1:23" ht="23.45" customHeight="1">
      <c r="A148" s="16" t="s">
        <v>56</v>
      </c>
      <c r="B148" s="68" t="s">
        <v>10710</v>
      </c>
      <c r="C148" s="16" t="s">
        <v>58</v>
      </c>
      <c r="D148" s="16" t="s">
        <v>59</v>
      </c>
      <c r="E148" s="25" t="s">
        <v>5105</v>
      </c>
      <c r="F148" s="16" t="s">
        <v>5104</v>
      </c>
      <c r="G148" s="26" t="s">
        <v>35</v>
      </c>
      <c r="H148" s="27">
        <v>8000</v>
      </c>
      <c r="I148" s="28"/>
      <c r="J148" s="29"/>
      <c r="K148" s="84">
        <v>1</v>
      </c>
      <c r="L148" s="77"/>
      <c r="M148" s="10"/>
      <c r="N148" s="11"/>
      <c r="O148" s="97">
        <v>0</v>
      </c>
      <c r="P148" s="97" t="s">
        <v>207</v>
      </c>
      <c r="Q148" s="231" t="s">
        <v>36</v>
      </c>
      <c r="R148" s="147" t="s">
        <v>11523</v>
      </c>
      <c r="S148" s="78">
        <v>0</v>
      </c>
      <c r="T148" s="48">
        <v>0</v>
      </c>
      <c r="U148" s="23"/>
      <c r="V148" s="24"/>
      <c r="W148" s="62" t="s">
        <v>4834</v>
      </c>
    </row>
    <row r="149" spans="1:23" ht="23.45" customHeight="1">
      <c r="A149" s="16" t="s">
        <v>56</v>
      </c>
      <c r="B149" s="16" t="s">
        <v>10710</v>
      </c>
      <c r="C149" s="16" t="s">
        <v>58</v>
      </c>
      <c r="D149" s="16" t="s">
        <v>59</v>
      </c>
      <c r="E149" s="25" t="s">
        <v>5105</v>
      </c>
      <c r="F149" s="16" t="s">
        <v>5104</v>
      </c>
      <c r="G149" s="26" t="s">
        <v>35</v>
      </c>
      <c r="H149" s="27">
        <v>8000</v>
      </c>
      <c r="I149" s="28"/>
      <c r="J149" s="29"/>
      <c r="K149" s="84">
        <v>1</v>
      </c>
      <c r="L149" s="77"/>
      <c r="M149" s="10"/>
      <c r="N149" s="11"/>
      <c r="O149" s="97">
        <v>0</v>
      </c>
      <c r="P149" s="97" t="s">
        <v>207</v>
      </c>
      <c r="Q149" s="231" t="s">
        <v>36</v>
      </c>
      <c r="R149" s="147" t="s">
        <v>11523</v>
      </c>
      <c r="S149" s="78">
        <v>0</v>
      </c>
      <c r="T149" s="48">
        <v>0</v>
      </c>
      <c r="U149" s="23"/>
      <c r="V149" s="24"/>
      <c r="W149" s="62" t="s">
        <v>4834</v>
      </c>
    </row>
    <row r="150" spans="1:23" ht="23.45" customHeight="1">
      <c r="A150" s="16" t="s">
        <v>56</v>
      </c>
      <c r="B150" s="16" t="s">
        <v>10710</v>
      </c>
      <c r="C150" s="16" t="s">
        <v>58</v>
      </c>
      <c r="D150" s="16" t="s">
        <v>59</v>
      </c>
      <c r="E150" s="25" t="s">
        <v>5060</v>
      </c>
      <c r="F150" s="16" t="s">
        <v>5978</v>
      </c>
      <c r="G150" s="26" t="s">
        <v>5992</v>
      </c>
      <c r="H150" s="27">
        <v>8700</v>
      </c>
      <c r="I150" s="28"/>
      <c r="J150" s="29"/>
      <c r="K150" s="12">
        <v>3</v>
      </c>
      <c r="L150" s="77"/>
      <c r="M150" s="10"/>
      <c r="N150" s="11"/>
      <c r="O150" s="107">
        <v>0</v>
      </c>
      <c r="P150" s="107" t="s">
        <v>207</v>
      </c>
      <c r="Q150" s="233"/>
      <c r="R150" s="147" t="s">
        <v>11756</v>
      </c>
      <c r="S150" s="78">
        <v>0</v>
      </c>
      <c r="T150" s="48">
        <v>0</v>
      </c>
      <c r="U150" s="23"/>
      <c r="V150" s="24"/>
      <c r="W150" s="62" t="s">
        <v>4834</v>
      </c>
    </row>
    <row r="151" spans="1:23" ht="23.45" customHeight="1">
      <c r="A151" s="16" t="s">
        <v>56</v>
      </c>
      <c r="B151" s="16" t="s">
        <v>10710</v>
      </c>
      <c r="C151" s="16" t="s">
        <v>58</v>
      </c>
      <c r="D151" s="16" t="s">
        <v>59</v>
      </c>
      <c r="E151" s="25" t="s">
        <v>5061</v>
      </c>
      <c r="F151" s="16" t="s">
        <v>5978</v>
      </c>
      <c r="G151" s="26" t="s">
        <v>6101</v>
      </c>
      <c r="H151" s="27">
        <v>8700</v>
      </c>
      <c r="I151" s="28"/>
      <c r="J151" s="29"/>
      <c r="K151" s="12">
        <v>1</v>
      </c>
      <c r="L151" s="77"/>
      <c r="M151" s="10"/>
      <c r="N151" s="11"/>
      <c r="O151" s="107">
        <v>0</v>
      </c>
      <c r="P151" s="107" t="s">
        <v>207</v>
      </c>
      <c r="Q151" s="233"/>
      <c r="R151" s="147" t="s">
        <v>11756</v>
      </c>
      <c r="S151" s="78">
        <v>0</v>
      </c>
      <c r="T151" s="48">
        <v>0</v>
      </c>
      <c r="U151" s="23"/>
      <c r="V151" s="24"/>
      <c r="W151" s="62" t="s">
        <v>4834</v>
      </c>
    </row>
    <row r="152" spans="1:23" ht="23.45" customHeight="1">
      <c r="A152" s="16" t="s">
        <v>56</v>
      </c>
      <c r="B152" s="16" t="s">
        <v>10710</v>
      </c>
      <c r="C152" s="16" t="s">
        <v>58</v>
      </c>
      <c r="D152" s="16" t="s">
        <v>59</v>
      </c>
      <c r="E152" s="25" t="s">
        <v>11704</v>
      </c>
      <c r="F152" s="16" t="s">
        <v>5219</v>
      </c>
      <c r="G152" s="26" t="s">
        <v>131</v>
      </c>
      <c r="H152" s="27">
        <v>8000</v>
      </c>
      <c r="I152" s="28"/>
      <c r="J152" s="29"/>
      <c r="K152" s="12">
        <v>2</v>
      </c>
      <c r="L152" s="77"/>
      <c r="M152" s="10"/>
      <c r="N152" s="11"/>
      <c r="O152" s="107">
        <v>0</v>
      </c>
      <c r="P152" s="107" t="s">
        <v>207</v>
      </c>
      <c r="Q152" s="233"/>
      <c r="R152" s="147" t="s">
        <v>11761</v>
      </c>
      <c r="S152" s="78">
        <v>0</v>
      </c>
      <c r="T152" s="48">
        <v>0</v>
      </c>
      <c r="U152" s="23"/>
      <c r="V152" s="24"/>
      <c r="W152" s="62" t="s">
        <v>4834</v>
      </c>
    </row>
    <row r="153" spans="1:23" ht="23.45" customHeight="1">
      <c r="A153" s="30" t="s">
        <v>56</v>
      </c>
      <c r="B153" s="69" t="s">
        <v>10710</v>
      </c>
      <c r="C153" s="30" t="s">
        <v>58</v>
      </c>
      <c r="D153" s="30" t="s">
        <v>59</v>
      </c>
      <c r="E153" s="31" t="s">
        <v>5061</v>
      </c>
      <c r="F153" s="30" t="s">
        <v>5978</v>
      </c>
      <c r="G153" s="32" t="s">
        <v>6101</v>
      </c>
      <c r="H153" s="33">
        <v>8700</v>
      </c>
      <c r="I153" s="39"/>
      <c r="J153" s="40"/>
      <c r="K153" s="34">
        <v>1</v>
      </c>
      <c r="L153" s="77"/>
      <c r="M153" s="10"/>
      <c r="N153" s="11"/>
      <c r="O153" s="97">
        <v>0</v>
      </c>
      <c r="P153" s="97" t="s">
        <v>207</v>
      </c>
      <c r="Q153" s="233"/>
      <c r="R153" s="217" t="s">
        <v>12033</v>
      </c>
      <c r="S153" s="78">
        <v>0</v>
      </c>
      <c r="T153" s="48">
        <v>0</v>
      </c>
      <c r="U153" s="23"/>
      <c r="V153" s="24"/>
      <c r="W153" s="62" t="s">
        <v>4834</v>
      </c>
    </row>
    <row r="154" spans="1:23" ht="23.45" customHeight="1">
      <c r="A154" s="30" t="s">
        <v>56</v>
      </c>
      <c r="B154" s="69" t="s">
        <v>10710</v>
      </c>
      <c r="C154" s="30" t="s">
        <v>58</v>
      </c>
      <c r="D154" s="30" t="s">
        <v>59</v>
      </c>
      <c r="E154" s="31" t="s">
        <v>6078</v>
      </c>
      <c r="F154" s="30" t="s">
        <v>6077</v>
      </c>
      <c r="G154" s="32" t="s">
        <v>60</v>
      </c>
      <c r="H154" s="33">
        <v>13000</v>
      </c>
      <c r="I154" s="39"/>
      <c r="J154" s="40"/>
      <c r="K154" s="34">
        <v>1</v>
      </c>
      <c r="L154" s="77"/>
      <c r="M154" s="10"/>
      <c r="N154" s="11"/>
      <c r="O154" s="97">
        <v>0</v>
      </c>
      <c r="P154" s="97" t="s">
        <v>207</v>
      </c>
      <c r="Q154" s="233"/>
      <c r="R154" s="217" t="s">
        <v>12033</v>
      </c>
      <c r="S154" s="78">
        <v>0</v>
      </c>
      <c r="T154" s="48">
        <v>0</v>
      </c>
      <c r="U154" s="23"/>
      <c r="V154" s="24"/>
      <c r="W154" s="62" t="s">
        <v>4834</v>
      </c>
    </row>
    <row r="155" spans="1:23" ht="23.45" customHeight="1">
      <c r="A155" s="30" t="s">
        <v>56</v>
      </c>
      <c r="B155" s="69" t="s">
        <v>10710</v>
      </c>
      <c r="C155" s="30" t="s">
        <v>58</v>
      </c>
      <c r="D155" s="30" t="s">
        <v>59</v>
      </c>
      <c r="E155" s="31" t="s">
        <v>5060</v>
      </c>
      <c r="F155" s="30" t="s">
        <v>5978</v>
      </c>
      <c r="G155" s="32" t="s">
        <v>5992</v>
      </c>
      <c r="H155" s="33">
        <v>8700</v>
      </c>
      <c r="I155" s="39"/>
      <c r="J155" s="40"/>
      <c r="K155" s="34">
        <v>4</v>
      </c>
      <c r="L155" s="77"/>
      <c r="M155" s="10"/>
      <c r="N155" s="11"/>
      <c r="O155" s="97">
        <v>0</v>
      </c>
      <c r="P155" s="97" t="s">
        <v>207</v>
      </c>
      <c r="Q155" s="233"/>
      <c r="R155" s="217" t="s">
        <v>12033</v>
      </c>
      <c r="S155" s="78">
        <v>0</v>
      </c>
      <c r="T155" s="48">
        <v>0</v>
      </c>
      <c r="U155" s="23"/>
      <c r="V155" s="24"/>
      <c r="W155" s="62" t="s">
        <v>4834</v>
      </c>
    </row>
    <row r="156" spans="1:23" ht="23.45" customHeight="1">
      <c r="A156" s="16"/>
      <c r="B156" s="16"/>
      <c r="C156" s="16"/>
      <c r="D156" s="16"/>
      <c r="E156" s="25"/>
      <c r="F156" s="16"/>
      <c r="G156" s="26"/>
      <c r="H156" s="27"/>
      <c r="I156" s="28"/>
      <c r="J156" s="29"/>
      <c r="K156" s="12"/>
      <c r="L156" s="76"/>
      <c r="M156" s="14"/>
      <c r="N156" s="15"/>
      <c r="O156" s="97">
        <v>0</v>
      </c>
      <c r="P156" s="97" t="s">
        <v>207</v>
      </c>
      <c r="Q156" s="146"/>
      <c r="R156" s="147"/>
      <c r="S156" s="78">
        <v>0</v>
      </c>
      <c r="T156" s="48">
        <v>0</v>
      </c>
      <c r="U156" s="23"/>
      <c r="V156" s="24"/>
      <c r="W156" s="62" t="s">
        <v>207</v>
      </c>
    </row>
    <row r="157" spans="1:23" ht="23.45" customHeight="1">
      <c r="A157" s="35" t="s">
        <v>1939</v>
      </c>
      <c r="B157" s="35" t="s">
        <v>10755</v>
      </c>
      <c r="C157" s="35" t="s">
        <v>586</v>
      </c>
      <c r="D157" s="35" t="s">
        <v>587</v>
      </c>
      <c r="E157" s="36" t="s">
        <v>7146</v>
      </c>
      <c r="F157" s="35" t="s">
        <v>7144</v>
      </c>
      <c r="G157" s="37" t="s">
        <v>7097</v>
      </c>
      <c r="H157" s="38">
        <v>18000</v>
      </c>
      <c r="I157" s="39">
        <v>5</v>
      </c>
      <c r="J157" s="40"/>
      <c r="K157" s="41"/>
      <c r="L157" s="76">
        <v>5</v>
      </c>
      <c r="M157" s="14"/>
      <c r="N157" s="15"/>
      <c r="O157" s="97">
        <v>5</v>
      </c>
      <c r="P157" s="97" t="s">
        <v>207</v>
      </c>
      <c r="Q157" s="146"/>
      <c r="R157" s="146"/>
      <c r="S157" s="78">
        <v>5</v>
      </c>
      <c r="T157" s="48">
        <v>90000</v>
      </c>
      <c r="U157" s="23"/>
      <c r="V157" s="24"/>
      <c r="W157" s="62" t="s">
        <v>589</v>
      </c>
    </row>
    <row r="158" spans="1:23" ht="23.45" customHeight="1">
      <c r="A158" s="35" t="s">
        <v>1939</v>
      </c>
      <c r="B158" s="35" t="s">
        <v>10755</v>
      </c>
      <c r="C158" s="35" t="s">
        <v>586</v>
      </c>
      <c r="D158" s="35" t="s">
        <v>587</v>
      </c>
      <c r="E158" s="36" t="s">
        <v>7145</v>
      </c>
      <c r="F158" s="35" t="s">
        <v>7144</v>
      </c>
      <c r="G158" s="37" t="s">
        <v>7104</v>
      </c>
      <c r="H158" s="38">
        <v>18000</v>
      </c>
      <c r="I158" s="39"/>
      <c r="J158" s="40">
        <v>5</v>
      </c>
      <c r="K158" s="41"/>
      <c r="L158" s="76"/>
      <c r="M158" s="14"/>
      <c r="N158" s="15"/>
      <c r="O158" s="97">
        <v>0</v>
      </c>
      <c r="P158" s="97" t="s">
        <v>207</v>
      </c>
      <c r="Q158" s="146" t="s">
        <v>11951</v>
      </c>
      <c r="R158" s="146" t="s">
        <v>143</v>
      </c>
      <c r="S158" s="78">
        <v>0</v>
      </c>
      <c r="T158" s="48">
        <v>0</v>
      </c>
      <c r="U158" s="23">
        <v>90000</v>
      </c>
      <c r="V158" s="24">
        <v>45882</v>
      </c>
      <c r="W158" s="62" t="s">
        <v>589</v>
      </c>
    </row>
    <row r="159" spans="1:23" ht="23.45" customHeight="1">
      <c r="A159" s="35" t="s">
        <v>1939</v>
      </c>
      <c r="B159" s="35" t="s">
        <v>10755</v>
      </c>
      <c r="C159" s="35" t="s">
        <v>586</v>
      </c>
      <c r="D159" s="35" t="s">
        <v>587</v>
      </c>
      <c r="E159" s="36" t="s">
        <v>7143</v>
      </c>
      <c r="F159" s="35" t="s">
        <v>7144</v>
      </c>
      <c r="G159" s="37" t="s">
        <v>7102</v>
      </c>
      <c r="H159" s="38">
        <v>18000</v>
      </c>
      <c r="I159" s="39"/>
      <c r="J159" s="40">
        <v>20</v>
      </c>
      <c r="K159" s="41"/>
      <c r="L159" s="76"/>
      <c r="M159" s="14"/>
      <c r="N159" s="15"/>
      <c r="O159" s="97">
        <v>0</v>
      </c>
      <c r="P159" s="97" t="s">
        <v>207</v>
      </c>
      <c r="Q159" s="146" t="s">
        <v>11951</v>
      </c>
      <c r="R159" s="146" t="s">
        <v>97</v>
      </c>
      <c r="S159" s="78">
        <v>0</v>
      </c>
      <c r="T159" s="48">
        <v>0</v>
      </c>
      <c r="U159" s="23">
        <v>360000</v>
      </c>
      <c r="V159" s="24">
        <v>45881</v>
      </c>
      <c r="W159" s="62" t="s">
        <v>589</v>
      </c>
    </row>
    <row r="160" spans="1:23" ht="23.45" customHeight="1">
      <c r="A160" s="35" t="s">
        <v>1939</v>
      </c>
      <c r="B160" s="35" t="s">
        <v>10755</v>
      </c>
      <c r="C160" s="35" t="s">
        <v>586</v>
      </c>
      <c r="D160" s="35" t="s">
        <v>587</v>
      </c>
      <c r="E160" s="36" t="s">
        <v>11589</v>
      </c>
      <c r="F160" s="35" t="s">
        <v>7144</v>
      </c>
      <c r="G160" s="37" t="s">
        <v>7148</v>
      </c>
      <c r="H160" s="38">
        <v>18000</v>
      </c>
      <c r="I160" s="39">
        <v>3</v>
      </c>
      <c r="J160" s="40"/>
      <c r="K160" s="41"/>
      <c r="L160" s="76"/>
      <c r="M160" s="14"/>
      <c r="N160" s="15"/>
      <c r="O160" s="97">
        <v>0</v>
      </c>
      <c r="P160" s="97" t="s">
        <v>207</v>
      </c>
      <c r="Q160" s="227" t="s">
        <v>11947</v>
      </c>
      <c r="R160" s="146"/>
      <c r="S160" s="78">
        <v>0</v>
      </c>
      <c r="T160" s="48">
        <v>54000</v>
      </c>
      <c r="U160" s="23"/>
      <c r="V160" s="24"/>
      <c r="W160" s="62" t="s">
        <v>589</v>
      </c>
    </row>
    <row r="161" spans="1:23" ht="23.45" customHeight="1">
      <c r="A161" s="35" t="s">
        <v>1939</v>
      </c>
      <c r="B161" s="35" t="s">
        <v>10755</v>
      </c>
      <c r="C161" s="35" t="s">
        <v>586</v>
      </c>
      <c r="D161" s="35" t="s">
        <v>587</v>
      </c>
      <c r="E161" s="36" t="s">
        <v>11293</v>
      </c>
      <c r="F161" s="35" t="s">
        <v>7144</v>
      </c>
      <c r="G161" s="37" t="s">
        <v>7147</v>
      </c>
      <c r="H161" s="38">
        <v>18000</v>
      </c>
      <c r="I161" s="39">
        <v>5</v>
      </c>
      <c r="J161" s="40"/>
      <c r="K161" s="41"/>
      <c r="L161" s="76"/>
      <c r="M161" s="14"/>
      <c r="N161" s="15"/>
      <c r="O161" s="97">
        <v>0</v>
      </c>
      <c r="P161" s="97" t="s">
        <v>207</v>
      </c>
      <c r="Q161" s="227" t="s">
        <v>11948</v>
      </c>
      <c r="R161" s="146"/>
      <c r="S161" s="78">
        <v>0</v>
      </c>
      <c r="T161" s="48">
        <v>90000</v>
      </c>
      <c r="U161" s="23"/>
      <c r="V161" s="24"/>
      <c r="W161" s="62" t="s">
        <v>589</v>
      </c>
    </row>
    <row r="162" spans="1:23" ht="23.45" customHeight="1">
      <c r="A162" s="35" t="s">
        <v>1939</v>
      </c>
      <c r="B162" s="67" t="s">
        <v>10755</v>
      </c>
      <c r="C162" s="35" t="s">
        <v>586</v>
      </c>
      <c r="D162" s="35" t="s">
        <v>587</v>
      </c>
      <c r="E162" s="36" t="s">
        <v>7150</v>
      </c>
      <c r="F162" s="35" t="s">
        <v>7144</v>
      </c>
      <c r="G162" s="37" t="s">
        <v>7151</v>
      </c>
      <c r="H162" s="38">
        <v>18000</v>
      </c>
      <c r="I162" s="39">
        <v>5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227" t="s">
        <v>11949</v>
      </c>
      <c r="R162" s="146"/>
      <c r="S162" s="78">
        <v>0</v>
      </c>
      <c r="T162" s="48">
        <v>90000</v>
      </c>
      <c r="U162" s="23"/>
      <c r="V162" s="24"/>
      <c r="W162" s="62" t="s">
        <v>589</v>
      </c>
    </row>
    <row r="163" spans="1:23" ht="23.45" customHeight="1">
      <c r="A163" s="35" t="s">
        <v>1939</v>
      </c>
      <c r="B163" s="35" t="s">
        <v>10755</v>
      </c>
      <c r="C163" s="35" t="s">
        <v>586</v>
      </c>
      <c r="D163" s="35" t="s">
        <v>587</v>
      </c>
      <c r="E163" s="36" t="s">
        <v>7155</v>
      </c>
      <c r="F163" s="35" t="s">
        <v>7144</v>
      </c>
      <c r="G163" s="37" t="s">
        <v>7156</v>
      </c>
      <c r="H163" s="38">
        <v>18000</v>
      </c>
      <c r="I163" s="39"/>
      <c r="J163" s="40">
        <v>10</v>
      </c>
      <c r="K163" s="41"/>
      <c r="L163" s="76"/>
      <c r="M163" s="14"/>
      <c r="N163" s="15"/>
      <c r="O163" s="97">
        <v>0</v>
      </c>
      <c r="P163" s="97" t="s">
        <v>207</v>
      </c>
      <c r="Q163" s="146" t="s">
        <v>11951</v>
      </c>
      <c r="R163" s="146" t="s">
        <v>84</v>
      </c>
      <c r="S163" s="78">
        <v>0</v>
      </c>
      <c r="T163" s="48">
        <v>0</v>
      </c>
      <c r="U163" s="23">
        <v>180000</v>
      </c>
      <c r="V163" s="24">
        <v>45882</v>
      </c>
      <c r="W163" s="62" t="s">
        <v>589</v>
      </c>
    </row>
    <row r="164" spans="1:23" ht="23.45" customHeight="1">
      <c r="A164" s="35" t="s">
        <v>1939</v>
      </c>
      <c r="B164" s="67" t="s">
        <v>10755</v>
      </c>
      <c r="C164" s="35" t="s">
        <v>586</v>
      </c>
      <c r="D164" s="35" t="s">
        <v>587</v>
      </c>
      <c r="E164" s="36" t="s">
        <v>9399</v>
      </c>
      <c r="F164" s="35" t="s">
        <v>10384</v>
      </c>
      <c r="G164" s="37" t="s">
        <v>10387</v>
      </c>
      <c r="H164" s="38">
        <v>19000</v>
      </c>
      <c r="I164" s="39"/>
      <c r="J164" s="40">
        <v>1</v>
      </c>
      <c r="K164" s="41"/>
      <c r="L164" s="76"/>
      <c r="M164" s="14"/>
      <c r="N164" s="15"/>
      <c r="O164" s="97">
        <v>0</v>
      </c>
      <c r="P164" s="97" t="s">
        <v>207</v>
      </c>
      <c r="Q164" s="146" t="s">
        <v>11951</v>
      </c>
      <c r="R164" s="146" t="s">
        <v>504</v>
      </c>
      <c r="S164" s="78">
        <v>0</v>
      </c>
      <c r="T164" s="48">
        <v>0</v>
      </c>
      <c r="U164" s="23">
        <v>19000</v>
      </c>
      <c r="V164" s="24">
        <v>45880</v>
      </c>
      <c r="W164" s="62" t="s">
        <v>589</v>
      </c>
    </row>
    <row r="165" spans="1:23" ht="23.45" customHeight="1">
      <c r="A165" s="35" t="s">
        <v>1939</v>
      </c>
      <c r="B165" s="35" t="s">
        <v>10755</v>
      </c>
      <c r="C165" s="35" t="s">
        <v>586</v>
      </c>
      <c r="D165" s="35" t="s">
        <v>587</v>
      </c>
      <c r="E165" s="36" t="s">
        <v>11892</v>
      </c>
      <c r="F165" s="35" t="s">
        <v>7160</v>
      </c>
      <c r="G165" s="37" t="s">
        <v>7152</v>
      </c>
      <c r="H165" s="38">
        <v>18000</v>
      </c>
      <c r="I165" s="39">
        <v>1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227" t="s">
        <v>11950</v>
      </c>
      <c r="R165" s="146"/>
      <c r="S165" s="78">
        <v>0</v>
      </c>
      <c r="T165" s="48">
        <v>18000</v>
      </c>
      <c r="U165" s="23"/>
      <c r="V165" s="24"/>
      <c r="W165" s="62" t="s">
        <v>589</v>
      </c>
    </row>
    <row r="166" spans="1:23" ht="23.45" customHeight="1">
      <c r="A166" s="16" t="s">
        <v>5737</v>
      </c>
      <c r="B166" s="68" t="s">
        <v>10755</v>
      </c>
      <c r="C166" s="16" t="s">
        <v>586</v>
      </c>
      <c r="D166" s="16" t="s">
        <v>587</v>
      </c>
      <c r="E166" s="25" t="s">
        <v>5542</v>
      </c>
      <c r="F166" s="16" t="s">
        <v>5540</v>
      </c>
      <c r="G166" s="26" t="s">
        <v>5917</v>
      </c>
      <c r="H166" s="27">
        <v>18000</v>
      </c>
      <c r="I166" s="28"/>
      <c r="J166" s="29"/>
      <c r="K166" s="12">
        <v>1</v>
      </c>
      <c r="L166" s="77"/>
      <c r="M166" s="10"/>
      <c r="N166" s="11"/>
      <c r="O166" s="97">
        <v>0</v>
      </c>
      <c r="P166" s="97" t="s">
        <v>207</v>
      </c>
      <c r="Q166" s="233" t="s">
        <v>11184</v>
      </c>
      <c r="R166" s="147" t="s">
        <v>10230</v>
      </c>
      <c r="S166" s="78">
        <v>0</v>
      </c>
      <c r="T166" s="48">
        <v>0</v>
      </c>
      <c r="U166" s="23"/>
      <c r="V166" s="24"/>
      <c r="W166" s="62" t="s">
        <v>589</v>
      </c>
    </row>
    <row r="167" spans="1:23" ht="23.45" customHeight="1">
      <c r="A167" s="16" t="s">
        <v>5737</v>
      </c>
      <c r="B167" s="68" t="s">
        <v>10755</v>
      </c>
      <c r="C167" s="16" t="s">
        <v>586</v>
      </c>
      <c r="D167" s="16" t="s">
        <v>587</v>
      </c>
      <c r="E167" s="25" t="s">
        <v>5542</v>
      </c>
      <c r="F167" s="16" t="s">
        <v>5540</v>
      </c>
      <c r="G167" s="26" t="s">
        <v>5917</v>
      </c>
      <c r="H167" s="27">
        <v>18000</v>
      </c>
      <c r="I167" s="28"/>
      <c r="J167" s="29"/>
      <c r="K167" s="12">
        <v>1</v>
      </c>
      <c r="L167" s="77"/>
      <c r="M167" s="10"/>
      <c r="N167" s="11"/>
      <c r="O167" s="97">
        <v>0</v>
      </c>
      <c r="P167" s="97" t="s">
        <v>207</v>
      </c>
      <c r="Q167" s="233" t="s">
        <v>11184</v>
      </c>
      <c r="R167" s="147" t="s">
        <v>11523</v>
      </c>
      <c r="S167" s="78">
        <v>0</v>
      </c>
      <c r="T167" s="48">
        <v>0</v>
      </c>
      <c r="U167" s="23"/>
      <c r="V167" s="24"/>
      <c r="W167" s="62" t="s">
        <v>589</v>
      </c>
    </row>
    <row r="168" spans="1:23" ht="23.45" customHeight="1">
      <c r="A168" s="16"/>
      <c r="B168" s="68"/>
      <c r="C168" s="16"/>
      <c r="D168" s="16"/>
      <c r="E168" s="25"/>
      <c r="F168" s="16"/>
      <c r="G168" s="26"/>
      <c r="H168" s="27"/>
      <c r="I168" s="28"/>
      <c r="J168" s="29"/>
      <c r="K168" s="12"/>
      <c r="L168" s="77"/>
      <c r="M168" s="10"/>
      <c r="N168" s="11"/>
      <c r="O168" s="97">
        <v>0</v>
      </c>
      <c r="P168" s="97" t="s">
        <v>207</v>
      </c>
      <c r="Q168" s="233"/>
      <c r="R168" s="147"/>
      <c r="S168" s="78">
        <v>0</v>
      </c>
      <c r="T168" s="49">
        <v>0</v>
      </c>
      <c r="U168" s="23"/>
      <c r="V168" s="24"/>
      <c r="W168" s="62" t="s">
        <v>207</v>
      </c>
    </row>
    <row r="169" spans="1:23" ht="23.45" customHeight="1">
      <c r="A169" s="35" t="s">
        <v>507</v>
      </c>
      <c r="B169" s="67" t="s">
        <v>10567</v>
      </c>
      <c r="C169" s="35" t="s">
        <v>508</v>
      </c>
      <c r="D169" s="35" t="s">
        <v>509</v>
      </c>
      <c r="E169" s="36" t="s">
        <v>7163</v>
      </c>
      <c r="F169" s="35" t="s">
        <v>7164</v>
      </c>
      <c r="G169" s="37" t="s">
        <v>7076</v>
      </c>
      <c r="H169" s="38">
        <v>19000</v>
      </c>
      <c r="I169" s="39">
        <v>2</v>
      </c>
      <c r="J169" s="40"/>
      <c r="K169" s="41"/>
      <c r="L169" s="76">
        <v>2</v>
      </c>
      <c r="M169" s="14"/>
      <c r="N169" s="15"/>
      <c r="O169" s="97">
        <v>2</v>
      </c>
      <c r="P169" s="97" t="s">
        <v>207</v>
      </c>
      <c r="Q169" s="146"/>
      <c r="R169" s="146"/>
      <c r="S169" s="78">
        <v>2</v>
      </c>
      <c r="T169" s="48">
        <v>38000</v>
      </c>
      <c r="U169" s="23"/>
      <c r="V169" s="24"/>
      <c r="W169" s="62" t="s">
        <v>507</v>
      </c>
    </row>
    <row r="170" spans="1:23" ht="23.45" customHeight="1">
      <c r="A170" s="16" t="s">
        <v>11736</v>
      </c>
      <c r="B170" s="16" t="s">
        <v>10567</v>
      </c>
      <c r="C170" s="16" t="s">
        <v>508</v>
      </c>
      <c r="D170" s="16" t="s">
        <v>509</v>
      </c>
      <c r="E170" s="25" t="s">
        <v>11701</v>
      </c>
      <c r="F170" s="16" t="s">
        <v>11700</v>
      </c>
      <c r="G170" s="26" t="s">
        <v>35</v>
      </c>
      <c r="H170" s="27">
        <v>19000</v>
      </c>
      <c r="I170" s="28"/>
      <c r="J170" s="29"/>
      <c r="K170" s="12">
        <v>1</v>
      </c>
      <c r="L170" s="77"/>
      <c r="M170" s="10"/>
      <c r="N170" s="11"/>
      <c r="O170" s="107">
        <v>0</v>
      </c>
      <c r="P170" s="107" t="s">
        <v>207</v>
      </c>
      <c r="Q170" s="233"/>
      <c r="R170" s="147" t="s">
        <v>11756</v>
      </c>
      <c r="S170" s="78">
        <v>0</v>
      </c>
      <c r="T170" s="48">
        <v>0</v>
      </c>
      <c r="U170" s="23"/>
      <c r="V170" s="24"/>
      <c r="W170" s="62" t="s">
        <v>507</v>
      </c>
    </row>
    <row r="171" spans="1:23" ht="23.45" customHeight="1">
      <c r="A171" s="30"/>
      <c r="B171" s="30"/>
      <c r="C171" s="30"/>
      <c r="D171" s="30"/>
      <c r="E171" s="31"/>
      <c r="F171" s="30"/>
      <c r="G171" s="32"/>
      <c r="H171" s="33"/>
      <c r="I171" s="39"/>
      <c r="J171" s="40"/>
      <c r="K171" s="34"/>
      <c r="L171" s="77"/>
      <c r="M171" s="10"/>
      <c r="N171" s="11"/>
      <c r="O171" s="97">
        <v>0</v>
      </c>
      <c r="P171" s="97" t="s">
        <v>207</v>
      </c>
      <c r="Q171" s="233"/>
      <c r="R171" s="217"/>
      <c r="S171" s="78">
        <v>0</v>
      </c>
      <c r="T171" s="49">
        <v>0</v>
      </c>
      <c r="U171" s="23"/>
      <c r="V171" s="24"/>
      <c r="W171" s="62" t="s">
        <v>207</v>
      </c>
    </row>
    <row r="172" spans="1:23" ht="23.45" customHeight="1">
      <c r="A172" s="35" t="s">
        <v>67</v>
      </c>
      <c r="B172" s="35" t="s">
        <v>10666</v>
      </c>
      <c r="C172" s="35" t="s">
        <v>69</v>
      </c>
      <c r="D172" s="35" t="s">
        <v>69</v>
      </c>
      <c r="E172" s="36" t="s">
        <v>11592</v>
      </c>
      <c r="F172" s="35" t="s">
        <v>7166</v>
      </c>
      <c r="G172" s="37" t="s">
        <v>11593</v>
      </c>
      <c r="H172" s="38">
        <v>17000</v>
      </c>
      <c r="I172" s="39">
        <v>10</v>
      </c>
      <c r="J172" s="40"/>
      <c r="K172" s="41"/>
      <c r="L172" s="76"/>
      <c r="M172" s="14"/>
      <c r="N172" s="15"/>
      <c r="O172" s="97">
        <v>0</v>
      </c>
      <c r="P172" s="97" t="s">
        <v>207</v>
      </c>
      <c r="Q172" s="146"/>
      <c r="R172" s="219" t="s">
        <v>11938</v>
      </c>
      <c r="S172" s="78">
        <v>0</v>
      </c>
      <c r="T172" s="48">
        <v>0</v>
      </c>
      <c r="U172" s="23"/>
      <c r="V172" s="24"/>
      <c r="W172" s="62" t="s">
        <v>1106</v>
      </c>
    </row>
    <row r="173" spans="1:23" ht="23.45" customHeight="1">
      <c r="A173" s="35" t="s">
        <v>67</v>
      </c>
      <c r="B173" s="35" t="s">
        <v>10666</v>
      </c>
      <c r="C173" s="35" t="s">
        <v>69</v>
      </c>
      <c r="D173" s="35" t="s">
        <v>69</v>
      </c>
      <c r="E173" s="36" t="s">
        <v>10121</v>
      </c>
      <c r="F173" s="35" t="s">
        <v>7166</v>
      </c>
      <c r="G173" s="37" t="s">
        <v>10122</v>
      </c>
      <c r="H173" s="38">
        <v>17000</v>
      </c>
      <c r="I173" s="39">
        <v>10</v>
      </c>
      <c r="J173" s="40"/>
      <c r="K173" s="41"/>
      <c r="L173" s="76"/>
      <c r="M173" s="14"/>
      <c r="N173" s="15"/>
      <c r="O173" s="97">
        <v>0</v>
      </c>
      <c r="P173" s="97" t="s">
        <v>207</v>
      </c>
      <c r="Q173" s="146"/>
      <c r="R173" s="219" t="s">
        <v>10156</v>
      </c>
      <c r="S173" s="78">
        <v>0</v>
      </c>
      <c r="T173" s="48">
        <v>0</v>
      </c>
      <c r="U173" s="23"/>
      <c r="V173" s="24"/>
      <c r="W173" s="62" t="s">
        <v>1106</v>
      </c>
    </row>
    <row r="174" spans="1:23" ht="23.45" customHeight="1">
      <c r="A174" s="35" t="s">
        <v>67</v>
      </c>
      <c r="B174" s="35" t="s">
        <v>10666</v>
      </c>
      <c r="C174" s="35" t="s">
        <v>69</v>
      </c>
      <c r="D174" s="35" t="s">
        <v>69</v>
      </c>
      <c r="E174" s="36" t="s">
        <v>10121</v>
      </c>
      <c r="F174" s="35" t="s">
        <v>7166</v>
      </c>
      <c r="G174" s="37" t="s">
        <v>10122</v>
      </c>
      <c r="H174" s="38">
        <v>17000</v>
      </c>
      <c r="I174" s="39">
        <v>10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219" t="s">
        <v>11375</v>
      </c>
      <c r="S174" s="78">
        <v>0</v>
      </c>
      <c r="T174" s="48">
        <v>0</v>
      </c>
      <c r="U174" s="23"/>
      <c r="V174" s="24"/>
      <c r="W174" s="62" t="s">
        <v>1106</v>
      </c>
    </row>
    <row r="175" spans="1:23" ht="23.45" customHeight="1">
      <c r="A175" s="35" t="s">
        <v>67</v>
      </c>
      <c r="B175" s="35" t="s">
        <v>10666</v>
      </c>
      <c r="C175" s="35" t="s">
        <v>69</v>
      </c>
      <c r="D175" s="35" t="s">
        <v>69</v>
      </c>
      <c r="E175" s="36" t="s">
        <v>9700</v>
      </c>
      <c r="F175" s="35" t="s">
        <v>7166</v>
      </c>
      <c r="G175" s="37" t="s">
        <v>9701</v>
      </c>
      <c r="H175" s="38">
        <v>17000</v>
      </c>
      <c r="I175" s="39">
        <v>10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146"/>
      <c r="R175" s="219" t="s">
        <v>10049</v>
      </c>
      <c r="S175" s="78">
        <v>0</v>
      </c>
      <c r="T175" s="48">
        <v>0</v>
      </c>
      <c r="U175" s="23"/>
      <c r="V175" s="24"/>
      <c r="W175" s="62" t="s">
        <v>1106</v>
      </c>
    </row>
    <row r="176" spans="1:23" ht="23.45" customHeight="1">
      <c r="A176" s="35" t="s">
        <v>67</v>
      </c>
      <c r="B176" s="35" t="s">
        <v>10666</v>
      </c>
      <c r="C176" s="35" t="s">
        <v>69</v>
      </c>
      <c r="D176" s="35" t="s">
        <v>69</v>
      </c>
      <c r="E176" s="36" t="s">
        <v>9700</v>
      </c>
      <c r="F176" s="35" t="s">
        <v>7166</v>
      </c>
      <c r="G176" s="37" t="s">
        <v>9701</v>
      </c>
      <c r="H176" s="38">
        <v>17000</v>
      </c>
      <c r="I176" s="39">
        <v>10</v>
      </c>
      <c r="J176" s="40"/>
      <c r="K176" s="41"/>
      <c r="L176" s="76"/>
      <c r="M176" s="14"/>
      <c r="N176" s="15"/>
      <c r="O176" s="97">
        <v>0</v>
      </c>
      <c r="P176" s="97" t="s">
        <v>207</v>
      </c>
      <c r="Q176" s="146"/>
      <c r="R176" s="219" t="s">
        <v>10528</v>
      </c>
      <c r="S176" s="78">
        <v>0</v>
      </c>
      <c r="T176" s="48">
        <v>0</v>
      </c>
      <c r="U176" s="23"/>
      <c r="V176" s="24"/>
      <c r="W176" s="62" t="s">
        <v>1106</v>
      </c>
    </row>
    <row r="177" spans="1:23" ht="23.45" customHeight="1">
      <c r="A177" s="35" t="s">
        <v>67</v>
      </c>
      <c r="B177" s="67" t="s">
        <v>10666</v>
      </c>
      <c r="C177" s="35" t="s">
        <v>69</v>
      </c>
      <c r="D177" s="35" t="s">
        <v>69</v>
      </c>
      <c r="E177" s="36" t="s">
        <v>11590</v>
      </c>
      <c r="F177" s="35" t="s">
        <v>7166</v>
      </c>
      <c r="G177" s="37" t="s">
        <v>11591</v>
      </c>
      <c r="H177" s="38">
        <v>17200</v>
      </c>
      <c r="I177" s="39">
        <v>10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/>
      <c r="R177" s="219" t="s">
        <v>11652</v>
      </c>
      <c r="S177" s="78">
        <v>0</v>
      </c>
      <c r="T177" s="48">
        <v>0</v>
      </c>
      <c r="U177" s="23"/>
      <c r="V177" s="24"/>
      <c r="W177" s="62" t="s">
        <v>1106</v>
      </c>
    </row>
    <row r="178" spans="1:23" ht="23.45" customHeight="1">
      <c r="A178" s="35" t="s">
        <v>67</v>
      </c>
      <c r="B178" s="35" t="s">
        <v>10666</v>
      </c>
      <c r="C178" s="35" t="s">
        <v>69</v>
      </c>
      <c r="D178" s="35" t="s">
        <v>69</v>
      </c>
      <c r="E178" s="36" t="s">
        <v>11594</v>
      </c>
      <c r="F178" s="35" t="s">
        <v>7166</v>
      </c>
      <c r="G178" s="37" t="s">
        <v>11595</v>
      </c>
      <c r="H178" s="38">
        <v>17000</v>
      </c>
      <c r="I178" s="39">
        <v>10</v>
      </c>
      <c r="J178" s="40"/>
      <c r="K178" s="41"/>
      <c r="L178" s="76"/>
      <c r="M178" s="14"/>
      <c r="N178" s="15"/>
      <c r="O178" s="97">
        <v>0</v>
      </c>
      <c r="P178" s="97" t="s">
        <v>207</v>
      </c>
      <c r="Q178" s="146"/>
      <c r="R178" s="219" t="s">
        <v>11652</v>
      </c>
      <c r="S178" s="78">
        <v>0</v>
      </c>
      <c r="T178" s="48">
        <v>0</v>
      </c>
      <c r="U178" s="23"/>
      <c r="V178" s="24"/>
      <c r="W178" s="62" t="s">
        <v>1106</v>
      </c>
    </row>
    <row r="179" spans="1:23" ht="23.45" customHeight="1">
      <c r="A179" s="35" t="s">
        <v>67</v>
      </c>
      <c r="B179" s="35" t="s">
        <v>10666</v>
      </c>
      <c r="C179" s="35" t="s">
        <v>69</v>
      </c>
      <c r="D179" s="35" t="s">
        <v>69</v>
      </c>
      <c r="E179" s="36" t="s">
        <v>7569</v>
      </c>
      <c r="F179" s="35" t="s">
        <v>7166</v>
      </c>
      <c r="G179" s="37" t="s">
        <v>7570</v>
      </c>
      <c r="H179" s="38">
        <v>17200</v>
      </c>
      <c r="I179" s="39">
        <v>10</v>
      </c>
      <c r="J179" s="40"/>
      <c r="K179" s="41"/>
      <c r="L179" s="76"/>
      <c r="M179" s="14"/>
      <c r="N179" s="15"/>
      <c r="O179" s="97">
        <v>0</v>
      </c>
      <c r="P179" s="97" t="s">
        <v>207</v>
      </c>
      <c r="Q179" s="146"/>
      <c r="R179" s="219" t="s">
        <v>10156</v>
      </c>
      <c r="S179" s="78">
        <v>0</v>
      </c>
      <c r="T179" s="48">
        <v>0</v>
      </c>
      <c r="U179" s="23"/>
      <c r="V179" s="24"/>
      <c r="W179" s="62" t="s">
        <v>1106</v>
      </c>
    </row>
    <row r="180" spans="1:23" ht="23.45" customHeight="1">
      <c r="A180" s="35" t="s">
        <v>67</v>
      </c>
      <c r="B180" s="35" t="s">
        <v>10666</v>
      </c>
      <c r="C180" s="35" t="s">
        <v>69</v>
      </c>
      <c r="D180" s="35" t="s">
        <v>69</v>
      </c>
      <c r="E180" s="36" t="s">
        <v>7567</v>
      </c>
      <c r="F180" s="35" t="s">
        <v>7166</v>
      </c>
      <c r="G180" s="37" t="s">
        <v>7568</v>
      </c>
      <c r="H180" s="38">
        <v>17000</v>
      </c>
      <c r="I180" s="39">
        <v>30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219" t="s">
        <v>10528</v>
      </c>
      <c r="S180" s="78">
        <v>0</v>
      </c>
      <c r="T180" s="48">
        <v>0</v>
      </c>
      <c r="U180" s="23"/>
      <c r="V180" s="24"/>
      <c r="W180" s="62" t="s">
        <v>1106</v>
      </c>
    </row>
    <row r="181" spans="1:23" ht="23.45" customHeight="1">
      <c r="A181" s="35" t="s">
        <v>67</v>
      </c>
      <c r="B181" s="35" t="s">
        <v>10666</v>
      </c>
      <c r="C181" s="35" t="s">
        <v>69</v>
      </c>
      <c r="D181" s="35" t="s">
        <v>69</v>
      </c>
      <c r="E181" s="36" t="s">
        <v>7567</v>
      </c>
      <c r="F181" s="35" t="s">
        <v>7166</v>
      </c>
      <c r="G181" s="37" t="s">
        <v>7568</v>
      </c>
      <c r="H181" s="38">
        <v>17000</v>
      </c>
      <c r="I181" s="39">
        <v>10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/>
      <c r="R181" s="219" t="s">
        <v>11938</v>
      </c>
      <c r="S181" s="78">
        <v>0</v>
      </c>
      <c r="T181" s="48">
        <v>0</v>
      </c>
      <c r="U181" s="23"/>
      <c r="V181" s="24"/>
      <c r="W181" s="62" t="s">
        <v>1106</v>
      </c>
    </row>
    <row r="182" spans="1:23" ht="23.45" customHeight="1">
      <c r="A182" s="35" t="s">
        <v>67</v>
      </c>
      <c r="B182" s="35" t="s">
        <v>10666</v>
      </c>
      <c r="C182" s="35" t="s">
        <v>69</v>
      </c>
      <c r="D182" s="35" t="s">
        <v>69</v>
      </c>
      <c r="E182" s="36" t="s">
        <v>9400</v>
      </c>
      <c r="F182" s="35" t="s">
        <v>7166</v>
      </c>
      <c r="G182" s="37" t="s">
        <v>9401</v>
      </c>
      <c r="H182" s="38">
        <v>17000</v>
      </c>
      <c r="I182" s="39">
        <v>10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219" t="s">
        <v>10049</v>
      </c>
      <c r="S182" s="78">
        <v>0</v>
      </c>
      <c r="T182" s="48">
        <v>0</v>
      </c>
      <c r="U182" s="23"/>
      <c r="V182" s="24"/>
      <c r="W182" s="62" t="s">
        <v>1106</v>
      </c>
    </row>
    <row r="183" spans="1:23" ht="23.45" customHeight="1">
      <c r="A183" s="35" t="s">
        <v>67</v>
      </c>
      <c r="B183" s="35" t="s">
        <v>10666</v>
      </c>
      <c r="C183" s="35" t="s">
        <v>69</v>
      </c>
      <c r="D183" s="35" t="s">
        <v>69</v>
      </c>
      <c r="E183" s="36" t="s">
        <v>9400</v>
      </c>
      <c r="F183" s="35" t="s">
        <v>7166</v>
      </c>
      <c r="G183" s="37" t="s">
        <v>9401</v>
      </c>
      <c r="H183" s="38">
        <v>17000</v>
      </c>
      <c r="I183" s="39">
        <v>10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219" t="s">
        <v>10156</v>
      </c>
      <c r="S183" s="78">
        <v>0</v>
      </c>
      <c r="T183" s="48">
        <v>0</v>
      </c>
      <c r="U183" s="23"/>
      <c r="V183" s="24"/>
      <c r="W183" s="62" t="s">
        <v>1106</v>
      </c>
    </row>
    <row r="184" spans="1:23" ht="23.45" customHeight="1">
      <c r="A184" s="35" t="s">
        <v>67</v>
      </c>
      <c r="B184" s="35" t="s">
        <v>10666</v>
      </c>
      <c r="C184" s="35" t="s">
        <v>69</v>
      </c>
      <c r="D184" s="35" t="s">
        <v>69</v>
      </c>
      <c r="E184" s="36" t="s">
        <v>9400</v>
      </c>
      <c r="F184" s="35" t="s">
        <v>7166</v>
      </c>
      <c r="G184" s="37" t="s">
        <v>9401</v>
      </c>
      <c r="H184" s="38">
        <v>17000</v>
      </c>
      <c r="I184" s="39">
        <v>10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/>
      <c r="R184" s="219" t="s">
        <v>10528</v>
      </c>
      <c r="S184" s="78">
        <v>0</v>
      </c>
      <c r="T184" s="48">
        <v>0</v>
      </c>
      <c r="U184" s="23"/>
      <c r="V184" s="24"/>
      <c r="W184" s="62" t="s">
        <v>1106</v>
      </c>
    </row>
    <row r="185" spans="1:23" ht="23.45" customHeight="1">
      <c r="A185" s="35" t="s">
        <v>67</v>
      </c>
      <c r="B185" s="35" t="s">
        <v>10666</v>
      </c>
      <c r="C185" s="35" t="s">
        <v>69</v>
      </c>
      <c r="D185" s="35" t="s">
        <v>69</v>
      </c>
      <c r="E185" s="36" t="s">
        <v>9400</v>
      </c>
      <c r="F185" s="35" t="s">
        <v>7166</v>
      </c>
      <c r="G185" s="37" t="s">
        <v>9401</v>
      </c>
      <c r="H185" s="38">
        <v>17000</v>
      </c>
      <c r="I185" s="39">
        <v>20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/>
      <c r="R185" s="219" t="s">
        <v>11375</v>
      </c>
      <c r="S185" s="78">
        <v>0</v>
      </c>
      <c r="T185" s="48">
        <v>0</v>
      </c>
      <c r="U185" s="23"/>
      <c r="V185" s="24"/>
      <c r="W185" s="62" t="s">
        <v>1106</v>
      </c>
    </row>
    <row r="186" spans="1:23" ht="23.45" customHeight="1">
      <c r="A186" s="35" t="s">
        <v>67</v>
      </c>
      <c r="B186" s="35" t="s">
        <v>10666</v>
      </c>
      <c r="C186" s="35" t="s">
        <v>69</v>
      </c>
      <c r="D186" s="35" t="s">
        <v>69</v>
      </c>
      <c r="E186" s="36" t="s">
        <v>9786</v>
      </c>
      <c r="F186" s="35" t="s">
        <v>7166</v>
      </c>
      <c r="G186" s="37" t="s">
        <v>9787</v>
      </c>
      <c r="H186" s="38">
        <v>17200</v>
      </c>
      <c r="I186" s="39">
        <v>10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/>
      <c r="R186" s="219" t="s">
        <v>11938</v>
      </c>
      <c r="S186" s="78">
        <v>0</v>
      </c>
      <c r="T186" s="48">
        <v>0</v>
      </c>
      <c r="U186" s="23"/>
      <c r="V186" s="24"/>
      <c r="W186" s="62" t="s">
        <v>1106</v>
      </c>
    </row>
    <row r="187" spans="1:23" ht="23.45" customHeight="1">
      <c r="A187" s="35" t="s">
        <v>67</v>
      </c>
      <c r="B187" s="35" t="s">
        <v>10666</v>
      </c>
      <c r="C187" s="35" t="s">
        <v>69</v>
      </c>
      <c r="D187" s="35" t="s">
        <v>69</v>
      </c>
      <c r="E187" s="36" t="s">
        <v>11894</v>
      </c>
      <c r="F187" s="35" t="s">
        <v>11893</v>
      </c>
      <c r="G187" s="37" t="s">
        <v>11895</v>
      </c>
      <c r="H187" s="38">
        <v>20000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20000</v>
      </c>
      <c r="U187" s="23"/>
      <c r="V187" s="24"/>
      <c r="W187" s="62" t="s">
        <v>1106</v>
      </c>
    </row>
    <row r="188" spans="1:23" ht="23.45" customHeight="1">
      <c r="A188" s="35" t="s">
        <v>67</v>
      </c>
      <c r="B188" s="35" t="s">
        <v>10666</v>
      </c>
      <c r="C188" s="35" t="s">
        <v>69</v>
      </c>
      <c r="D188" s="35" t="s">
        <v>69</v>
      </c>
      <c r="E188" s="36" t="s">
        <v>7923</v>
      </c>
      <c r="F188" s="35" t="s">
        <v>11893</v>
      </c>
      <c r="G188" s="37" t="s">
        <v>10392</v>
      </c>
      <c r="H188" s="38">
        <v>20000</v>
      </c>
      <c r="I188" s="39">
        <v>1</v>
      </c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146"/>
      <c r="S188" s="78">
        <v>0</v>
      </c>
      <c r="T188" s="48">
        <v>0</v>
      </c>
      <c r="U188" s="23"/>
      <c r="V188" s="24"/>
      <c r="W188" s="62" t="s">
        <v>1106</v>
      </c>
    </row>
    <row r="189" spans="1:23" ht="23.45" customHeight="1">
      <c r="A189" s="35" t="s">
        <v>67</v>
      </c>
      <c r="B189" s="35" t="s">
        <v>10666</v>
      </c>
      <c r="C189" s="35" t="s">
        <v>69</v>
      </c>
      <c r="D189" s="35" t="s">
        <v>69</v>
      </c>
      <c r="E189" s="36" t="s">
        <v>11596</v>
      </c>
      <c r="F189" s="35" t="s">
        <v>7168</v>
      </c>
      <c r="G189" s="37" t="s">
        <v>11597</v>
      </c>
      <c r="H189" s="38">
        <v>20000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20000</v>
      </c>
      <c r="U189" s="23"/>
      <c r="V189" s="24"/>
      <c r="W189" s="62" t="s">
        <v>1106</v>
      </c>
    </row>
    <row r="190" spans="1:23" ht="23.45" customHeight="1">
      <c r="A190" s="35" t="s">
        <v>67</v>
      </c>
      <c r="B190" s="35" t="s">
        <v>10666</v>
      </c>
      <c r="C190" s="35" t="s">
        <v>69</v>
      </c>
      <c r="D190" s="35" t="s">
        <v>69</v>
      </c>
      <c r="E190" s="36" t="s">
        <v>7167</v>
      </c>
      <c r="F190" s="35" t="s">
        <v>7168</v>
      </c>
      <c r="G190" s="37" t="s">
        <v>7169</v>
      </c>
      <c r="H190" s="38">
        <v>20000</v>
      </c>
      <c r="I190" s="39">
        <v>3</v>
      </c>
      <c r="J190" s="40"/>
      <c r="K190" s="41"/>
      <c r="L190" s="76">
        <v>2</v>
      </c>
      <c r="M190" s="14"/>
      <c r="N190" s="15"/>
      <c r="O190" s="97">
        <v>2</v>
      </c>
      <c r="P190" s="97" t="s">
        <v>207</v>
      </c>
      <c r="Q190" s="146"/>
      <c r="R190" s="146"/>
      <c r="S190" s="78">
        <v>2</v>
      </c>
      <c r="T190" s="48">
        <v>40000</v>
      </c>
      <c r="U190" s="23"/>
      <c r="V190" s="24"/>
      <c r="W190" s="62" t="s">
        <v>1106</v>
      </c>
    </row>
    <row r="191" spans="1:23" ht="23.45" customHeight="1">
      <c r="A191" s="35" t="s">
        <v>67</v>
      </c>
      <c r="B191" s="35" t="s">
        <v>10666</v>
      </c>
      <c r="C191" s="35" t="s">
        <v>69</v>
      </c>
      <c r="D191" s="35" t="s">
        <v>69</v>
      </c>
      <c r="E191" s="36" t="s">
        <v>8026</v>
      </c>
      <c r="F191" s="35" t="s">
        <v>7168</v>
      </c>
      <c r="G191" s="37" t="s">
        <v>6167</v>
      </c>
      <c r="H191" s="38">
        <v>20000</v>
      </c>
      <c r="I191" s="39">
        <v>1</v>
      </c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146"/>
      <c r="S191" s="78">
        <v>0</v>
      </c>
      <c r="T191" s="48">
        <v>0</v>
      </c>
      <c r="U191" s="23"/>
      <c r="V191" s="24"/>
      <c r="W191" s="62" t="s">
        <v>1106</v>
      </c>
    </row>
    <row r="192" spans="1:23" ht="23.45" customHeight="1">
      <c r="A192" s="35" t="s">
        <v>67</v>
      </c>
      <c r="B192" s="35" t="s">
        <v>10666</v>
      </c>
      <c r="C192" s="35" t="s">
        <v>69</v>
      </c>
      <c r="D192" s="35" t="s">
        <v>69</v>
      </c>
      <c r="E192" s="36" t="s">
        <v>9712</v>
      </c>
      <c r="F192" s="35" t="s">
        <v>7173</v>
      </c>
      <c r="G192" s="37" t="s">
        <v>7301</v>
      </c>
      <c r="H192" s="38">
        <v>18000</v>
      </c>
      <c r="I192" s="39">
        <v>8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8">
        <v>0</v>
      </c>
      <c r="U192" s="23"/>
      <c r="V192" s="24"/>
      <c r="W192" s="62" t="s">
        <v>1106</v>
      </c>
    </row>
    <row r="193" spans="1:23" ht="23.45" customHeight="1">
      <c r="A193" s="35" t="s">
        <v>67</v>
      </c>
      <c r="B193" s="35" t="s">
        <v>10666</v>
      </c>
      <c r="C193" s="35" t="s">
        <v>69</v>
      </c>
      <c r="D193" s="35" t="s">
        <v>69</v>
      </c>
      <c r="E193" s="36" t="s">
        <v>7574</v>
      </c>
      <c r="F193" s="35" t="s">
        <v>7173</v>
      </c>
      <c r="G193" s="37" t="s">
        <v>7106</v>
      </c>
      <c r="H193" s="38">
        <v>18000</v>
      </c>
      <c r="I193" s="39">
        <v>1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146"/>
      <c r="S193" s="78">
        <v>0</v>
      </c>
      <c r="T193" s="48">
        <v>0</v>
      </c>
      <c r="U193" s="23"/>
      <c r="V193" s="24"/>
      <c r="W193" s="62" t="s">
        <v>1106</v>
      </c>
    </row>
    <row r="194" spans="1:23" ht="23.45" customHeight="1">
      <c r="A194" s="35" t="s">
        <v>67</v>
      </c>
      <c r="B194" s="35" t="s">
        <v>10666</v>
      </c>
      <c r="C194" s="35" t="s">
        <v>69</v>
      </c>
      <c r="D194" s="35" t="s">
        <v>69</v>
      </c>
      <c r="E194" s="36" t="s">
        <v>7174</v>
      </c>
      <c r="F194" s="35" t="s">
        <v>7173</v>
      </c>
      <c r="G194" s="37" t="s">
        <v>7031</v>
      </c>
      <c r="H194" s="38">
        <v>18000</v>
      </c>
      <c r="I194" s="39">
        <v>4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8">
        <v>0</v>
      </c>
      <c r="U194" s="23"/>
      <c r="V194" s="24"/>
      <c r="W194" s="62" t="s">
        <v>1106</v>
      </c>
    </row>
    <row r="195" spans="1:23" ht="23.4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11599</v>
      </c>
      <c r="F195" s="35" t="s">
        <v>7178</v>
      </c>
      <c r="G195" s="37" t="s">
        <v>7097</v>
      </c>
      <c r="H195" s="38">
        <v>18000</v>
      </c>
      <c r="I195" s="39">
        <v>2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146"/>
      <c r="S195" s="78">
        <v>0</v>
      </c>
      <c r="T195" s="48">
        <v>0</v>
      </c>
      <c r="U195" s="23"/>
      <c r="V195" s="24"/>
      <c r="W195" s="62" t="s">
        <v>1106</v>
      </c>
    </row>
    <row r="196" spans="1:23" ht="23.4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7795</v>
      </c>
      <c r="F196" s="35" t="s">
        <v>7178</v>
      </c>
      <c r="G196" s="37" t="s">
        <v>7104</v>
      </c>
      <c r="H196" s="38">
        <v>18000</v>
      </c>
      <c r="I196" s="39">
        <v>8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 t="s">
        <v>11953</v>
      </c>
      <c r="R196" s="146"/>
      <c r="S196" s="78">
        <v>0</v>
      </c>
      <c r="T196" s="48">
        <v>0</v>
      </c>
      <c r="U196" s="23"/>
      <c r="V196" s="24"/>
      <c r="W196" s="62" t="s">
        <v>1106</v>
      </c>
    </row>
    <row r="197" spans="1:23" ht="23.45" customHeight="1">
      <c r="A197" s="35" t="s">
        <v>67</v>
      </c>
      <c r="B197" s="35" t="s">
        <v>10666</v>
      </c>
      <c r="C197" s="35" t="s">
        <v>69</v>
      </c>
      <c r="D197" s="35" t="s">
        <v>69</v>
      </c>
      <c r="E197" s="36" t="s">
        <v>7177</v>
      </c>
      <c r="F197" s="35" t="s">
        <v>7178</v>
      </c>
      <c r="G197" s="37" t="s">
        <v>7147</v>
      </c>
      <c r="H197" s="38">
        <v>18000</v>
      </c>
      <c r="I197" s="39">
        <v>3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146"/>
      <c r="S197" s="78">
        <v>0</v>
      </c>
      <c r="T197" s="48">
        <v>0</v>
      </c>
      <c r="U197" s="23"/>
      <c r="V197" s="24"/>
      <c r="W197" s="62" t="s">
        <v>1106</v>
      </c>
    </row>
    <row r="198" spans="1:23" ht="23.45" customHeight="1">
      <c r="A198" s="35" t="s">
        <v>67</v>
      </c>
      <c r="B198" s="67" t="s">
        <v>10666</v>
      </c>
      <c r="C198" s="35" t="s">
        <v>69</v>
      </c>
      <c r="D198" s="35" t="s">
        <v>69</v>
      </c>
      <c r="E198" s="36" t="s">
        <v>7181</v>
      </c>
      <c r="F198" s="35" t="s">
        <v>7178</v>
      </c>
      <c r="G198" s="37" t="s">
        <v>7029</v>
      </c>
      <c r="H198" s="38">
        <v>18000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18000</v>
      </c>
      <c r="U198" s="23"/>
      <c r="V198" s="24"/>
      <c r="W198" s="62" t="s">
        <v>1106</v>
      </c>
    </row>
    <row r="199" spans="1:23" ht="23.4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7180</v>
      </c>
      <c r="F199" s="35" t="s">
        <v>7178</v>
      </c>
      <c r="G199" s="37" t="s">
        <v>7152</v>
      </c>
      <c r="H199" s="38">
        <v>18000</v>
      </c>
      <c r="I199" s="39">
        <v>5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1106</v>
      </c>
    </row>
    <row r="200" spans="1:23" ht="23.4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7577</v>
      </c>
      <c r="F200" s="35" t="s">
        <v>7576</v>
      </c>
      <c r="G200" s="37" t="s">
        <v>7578</v>
      </c>
      <c r="H200" s="38">
        <v>18700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18700</v>
      </c>
      <c r="U200" s="23"/>
      <c r="V200" s="24"/>
      <c r="W200" s="62" t="s">
        <v>1106</v>
      </c>
    </row>
    <row r="201" spans="1:23" ht="23.45" customHeight="1">
      <c r="A201" s="35" t="s">
        <v>67</v>
      </c>
      <c r="B201" s="67" t="s">
        <v>10666</v>
      </c>
      <c r="C201" s="35" t="s">
        <v>69</v>
      </c>
      <c r="D201" s="35" t="s">
        <v>69</v>
      </c>
      <c r="E201" s="36" t="s">
        <v>9713</v>
      </c>
      <c r="F201" s="35" t="s">
        <v>9714</v>
      </c>
      <c r="G201" s="37" t="s">
        <v>7067</v>
      </c>
      <c r="H201" s="38">
        <v>19000</v>
      </c>
      <c r="I201" s="39">
        <v>4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1106</v>
      </c>
    </row>
    <row r="202" spans="1:23" ht="23.45" customHeight="1">
      <c r="A202" s="16" t="s">
        <v>70</v>
      </c>
      <c r="B202" s="16" t="s">
        <v>10666</v>
      </c>
      <c r="C202" s="16" t="s">
        <v>69</v>
      </c>
      <c r="D202" s="16" t="s">
        <v>69</v>
      </c>
      <c r="E202" s="25" t="s">
        <v>5512</v>
      </c>
      <c r="F202" s="16" t="s">
        <v>5260</v>
      </c>
      <c r="G202" s="26" t="s">
        <v>5517</v>
      </c>
      <c r="H202" s="27">
        <v>17000</v>
      </c>
      <c r="I202" s="28"/>
      <c r="J202" s="29"/>
      <c r="K202" s="84">
        <v>1</v>
      </c>
      <c r="L202" s="77"/>
      <c r="M202" s="10"/>
      <c r="N202" s="11"/>
      <c r="O202" s="97">
        <v>0</v>
      </c>
      <c r="P202" s="97" t="s">
        <v>207</v>
      </c>
      <c r="Q202" s="231" t="s">
        <v>36</v>
      </c>
      <c r="R202" s="147" t="s">
        <v>10231</v>
      </c>
      <c r="S202" s="78">
        <v>0</v>
      </c>
      <c r="T202" s="48">
        <v>0</v>
      </c>
      <c r="U202" s="23"/>
      <c r="V202" s="24"/>
      <c r="W202" s="62" t="s">
        <v>1106</v>
      </c>
    </row>
    <row r="203" spans="1:23" ht="23.45" customHeight="1">
      <c r="A203" s="16" t="s">
        <v>70</v>
      </c>
      <c r="B203" s="16" t="s">
        <v>10666</v>
      </c>
      <c r="C203" s="16" t="s">
        <v>69</v>
      </c>
      <c r="D203" s="16" t="s">
        <v>69</v>
      </c>
      <c r="E203" s="25" t="s">
        <v>5545</v>
      </c>
      <c r="F203" s="16" t="s">
        <v>5260</v>
      </c>
      <c r="G203" s="26" t="s">
        <v>5913</v>
      </c>
      <c r="H203" s="27">
        <v>17200</v>
      </c>
      <c r="I203" s="28"/>
      <c r="J203" s="29"/>
      <c r="K203" s="84">
        <v>1</v>
      </c>
      <c r="L203" s="77"/>
      <c r="M203" s="10"/>
      <c r="N203" s="11"/>
      <c r="O203" s="97">
        <v>0</v>
      </c>
      <c r="P203" s="97" t="s">
        <v>207</v>
      </c>
      <c r="Q203" s="231" t="s">
        <v>36</v>
      </c>
      <c r="R203" s="147" t="s">
        <v>10230</v>
      </c>
      <c r="S203" s="78">
        <v>0</v>
      </c>
      <c r="T203" s="48">
        <v>0</v>
      </c>
      <c r="U203" s="23"/>
      <c r="V203" s="24"/>
      <c r="W203" s="62" t="s">
        <v>1106</v>
      </c>
    </row>
    <row r="204" spans="1:23" ht="23.45" customHeight="1">
      <c r="A204" s="16" t="s">
        <v>70</v>
      </c>
      <c r="B204" s="16" t="s">
        <v>10666</v>
      </c>
      <c r="C204" s="16" t="s">
        <v>69</v>
      </c>
      <c r="D204" s="16" t="s">
        <v>69</v>
      </c>
      <c r="E204" s="25" t="s">
        <v>5410</v>
      </c>
      <c r="F204" s="16" t="s">
        <v>5260</v>
      </c>
      <c r="G204" s="26" t="s">
        <v>5518</v>
      </c>
      <c r="H204" s="27">
        <v>17000</v>
      </c>
      <c r="I204" s="28"/>
      <c r="J204" s="29"/>
      <c r="K204" s="84">
        <v>1</v>
      </c>
      <c r="L204" s="77"/>
      <c r="M204" s="10"/>
      <c r="N204" s="11"/>
      <c r="O204" s="97">
        <v>0</v>
      </c>
      <c r="P204" s="97" t="s">
        <v>207</v>
      </c>
      <c r="Q204" s="231" t="s">
        <v>36</v>
      </c>
      <c r="R204" s="147" t="s">
        <v>10230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45" customHeight="1">
      <c r="A205" s="16" t="s">
        <v>70</v>
      </c>
      <c r="B205" s="16" t="s">
        <v>10666</v>
      </c>
      <c r="C205" s="16" t="s">
        <v>69</v>
      </c>
      <c r="D205" s="16" t="s">
        <v>69</v>
      </c>
      <c r="E205" s="25" t="s">
        <v>5295</v>
      </c>
      <c r="F205" s="16" t="s">
        <v>5277</v>
      </c>
      <c r="G205" s="26" t="s">
        <v>4813</v>
      </c>
      <c r="H205" s="27">
        <v>18000</v>
      </c>
      <c r="I205" s="28"/>
      <c r="J205" s="29"/>
      <c r="K205" s="84">
        <v>1</v>
      </c>
      <c r="L205" s="77"/>
      <c r="M205" s="10"/>
      <c r="N205" s="11"/>
      <c r="O205" s="97">
        <v>0</v>
      </c>
      <c r="P205" s="97" t="s">
        <v>207</v>
      </c>
      <c r="Q205" s="231" t="s">
        <v>36</v>
      </c>
      <c r="R205" s="147" t="s">
        <v>10229</v>
      </c>
      <c r="S205" s="78">
        <v>0</v>
      </c>
      <c r="T205" s="48">
        <v>0</v>
      </c>
      <c r="U205" s="23"/>
      <c r="V205" s="24"/>
      <c r="W205" s="62" t="s">
        <v>1106</v>
      </c>
    </row>
    <row r="206" spans="1:23" ht="23.45" customHeight="1">
      <c r="A206" s="16" t="s">
        <v>70</v>
      </c>
      <c r="B206" s="16" t="s">
        <v>10666</v>
      </c>
      <c r="C206" s="16" t="s">
        <v>69</v>
      </c>
      <c r="D206" s="16" t="s">
        <v>69</v>
      </c>
      <c r="E206" s="25" t="s">
        <v>5251</v>
      </c>
      <c r="F206" s="16" t="s">
        <v>5801</v>
      </c>
      <c r="G206" s="26" t="s">
        <v>5910</v>
      </c>
      <c r="H206" s="27">
        <v>18700</v>
      </c>
      <c r="I206" s="28"/>
      <c r="J206" s="29"/>
      <c r="K206" s="84">
        <v>1</v>
      </c>
      <c r="L206" s="77"/>
      <c r="M206" s="10"/>
      <c r="N206" s="11"/>
      <c r="O206" s="97">
        <v>0</v>
      </c>
      <c r="P206" s="97" t="s">
        <v>207</v>
      </c>
      <c r="Q206" s="231" t="s">
        <v>36</v>
      </c>
      <c r="R206" s="147" t="s">
        <v>10228</v>
      </c>
      <c r="S206" s="78">
        <v>0</v>
      </c>
      <c r="T206" s="48">
        <v>0</v>
      </c>
      <c r="U206" s="23"/>
      <c r="V206" s="24"/>
      <c r="W206" s="62" t="s">
        <v>1106</v>
      </c>
    </row>
    <row r="207" spans="1:23" ht="23.45" customHeight="1">
      <c r="A207" s="35" t="s">
        <v>11561</v>
      </c>
      <c r="B207" s="35" t="s">
        <v>11574</v>
      </c>
      <c r="C207" s="35" t="s">
        <v>69</v>
      </c>
      <c r="D207" s="35" t="s">
        <v>69</v>
      </c>
      <c r="E207" s="36"/>
      <c r="F207" s="13" t="s">
        <v>5207</v>
      </c>
      <c r="G207" s="37"/>
      <c r="H207" s="38"/>
      <c r="I207" s="39"/>
      <c r="J207" s="40"/>
      <c r="K207" s="41"/>
      <c r="L207" s="76"/>
      <c r="M207" s="14"/>
      <c r="N207" s="15"/>
      <c r="O207" s="97">
        <v>0</v>
      </c>
      <c r="P207" s="97" t="s">
        <v>207</v>
      </c>
      <c r="Q207" s="238" t="s">
        <v>11952</v>
      </c>
      <c r="R207" s="233"/>
      <c r="S207" s="78">
        <v>0</v>
      </c>
      <c r="T207" s="48">
        <v>0</v>
      </c>
      <c r="U207" s="23"/>
      <c r="V207" s="24"/>
      <c r="W207" s="62" t="s">
        <v>1106</v>
      </c>
    </row>
    <row r="208" spans="1:23" ht="23.45" customHeight="1">
      <c r="A208" s="16" t="s">
        <v>70</v>
      </c>
      <c r="B208" s="68" t="s">
        <v>921</v>
      </c>
      <c r="C208" s="16" t="s">
        <v>69</v>
      </c>
      <c r="D208" s="16" t="s">
        <v>69</v>
      </c>
      <c r="E208" s="25" t="s">
        <v>5512</v>
      </c>
      <c r="F208" s="16" t="s">
        <v>5260</v>
      </c>
      <c r="G208" s="26" t="s">
        <v>5517</v>
      </c>
      <c r="H208" s="27">
        <v>17000</v>
      </c>
      <c r="I208" s="28"/>
      <c r="J208" s="29"/>
      <c r="K208" s="84">
        <v>1</v>
      </c>
      <c r="L208" s="77"/>
      <c r="M208" s="10"/>
      <c r="N208" s="11"/>
      <c r="O208" s="97">
        <v>0</v>
      </c>
      <c r="P208" s="97" t="s">
        <v>207</v>
      </c>
      <c r="Q208" s="231" t="s">
        <v>36</v>
      </c>
      <c r="R208" s="147" t="s">
        <v>11876</v>
      </c>
      <c r="S208" s="78">
        <v>0</v>
      </c>
      <c r="T208" s="48">
        <v>0</v>
      </c>
      <c r="U208" s="23"/>
      <c r="V208" s="24"/>
      <c r="W208" s="62" t="s">
        <v>1106</v>
      </c>
    </row>
    <row r="209" spans="1:23" ht="23.45" customHeight="1">
      <c r="A209" s="16" t="s">
        <v>70</v>
      </c>
      <c r="B209" s="127" t="s">
        <v>921</v>
      </c>
      <c r="C209" s="16" t="s">
        <v>69</v>
      </c>
      <c r="D209" s="16" t="s">
        <v>69</v>
      </c>
      <c r="E209" s="25" t="s">
        <v>5368</v>
      </c>
      <c r="F209" s="16" t="s">
        <v>5260</v>
      </c>
      <c r="G209" s="26" t="s">
        <v>5915</v>
      </c>
      <c r="H209" s="27">
        <v>17200</v>
      </c>
      <c r="I209" s="28"/>
      <c r="J209" s="29"/>
      <c r="K209" s="84">
        <v>1</v>
      </c>
      <c r="L209" s="77"/>
      <c r="M209" s="10"/>
      <c r="N209" s="11"/>
      <c r="O209" s="97">
        <v>0</v>
      </c>
      <c r="P209" s="97" t="s">
        <v>207</v>
      </c>
      <c r="Q209" s="231" t="s">
        <v>36</v>
      </c>
      <c r="R209" s="147" t="s">
        <v>11875</v>
      </c>
      <c r="S209" s="78">
        <v>0</v>
      </c>
      <c r="T209" s="48">
        <v>0</v>
      </c>
      <c r="U209" s="23"/>
      <c r="V209" s="24"/>
      <c r="W209" s="62" t="s">
        <v>1106</v>
      </c>
    </row>
    <row r="210" spans="1:23" ht="23.45" customHeight="1">
      <c r="A210" s="16" t="s">
        <v>70</v>
      </c>
      <c r="B210" s="16" t="s">
        <v>921</v>
      </c>
      <c r="C210" s="16" t="s">
        <v>69</v>
      </c>
      <c r="D210" s="16" t="s">
        <v>69</v>
      </c>
      <c r="E210" s="25" t="s">
        <v>5456</v>
      </c>
      <c r="F210" s="16" t="s">
        <v>5260</v>
      </c>
      <c r="G210" s="26" t="s">
        <v>5912</v>
      </c>
      <c r="H210" s="27">
        <v>17200</v>
      </c>
      <c r="I210" s="28"/>
      <c r="J210" s="29"/>
      <c r="K210" s="84">
        <v>1</v>
      </c>
      <c r="L210" s="76"/>
      <c r="M210" s="14"/>
      <c r="N210" s="15"/>
      <c r="O210" s="97">
        <v>0</v>
      </c>
      <c r="P210" s="97" t="s">
        <v>207</v>
      </c>
      <c r="Q210" s="231" t="s">
        <v>36</v>
      </c>
      <c r="R210" s="147" t="s">
        <v>11843</v>
      </c>
      <c r="S210" s="78">
        <v>0</v>
      </c>
      <c r="T210" s="48">
        <v>0</v>
      </c>
      <c r="U210" s="23"/>
      <c r="V210" s="24"/>
      <c r="W210" s="62" t="s">
        <v>1106</v>
      </c>
    </row>
    <row r="211" spans="1:23" ht="23.45" customHeight="1">
      <c r="A211" s="30" t="s">
        <v>70</v>
      </c>
      <c r="B211" s="69" t="s">
        <v>10666</v>
      </c>
      <c r="C211" s="30" t="s">
        <v>69</v>
      </c>
      <c r="D211" s="30" t="s">
        <v>69</v>
      </c>
      <c r="E211" s="31" t="s">
        <v>5368</v>
      </c>
      <c r="F211" s="30" t="s">
        <v>5260</v>
      </c>
      <c r="G211" s="32" t="s">
        <v>5915</v>
      </c>
      <c r="H211" s="33">
        <v>17200</v>
      </c>
      <c r="I211" s="39"/>
      <c r="J211" s="40"/>
      <c r="K211" s="34">
        <v>1</v>
      </c>
      <c r="L211" s="77"/>
      <c r="M211" s="10"/>
      <c r="N211" s="11"/>
      <c r="O211" s="97">
        <v>0</v>
      </c>
      <c r="P211" s="97" t="s">
        <v>207</v>
      </c>
      <c r="Q211" s="233"/>
      <c r="R211" s="217" t="s">
        <v>12033</v>
      </c>
      <c r="S211" s="78">
        <v>0</v>
      </c>
      <c r="T211" s="48">
        <v>0</v>
      </c>
      <c r="U211" s="23"/>
      <c r="V211" s="24"/>
      <c r="W211" s="62" t="s">
        <v>1106</v>
      </c>
    </row>
    <row r="212" spans="1:23" ht="23.45" customHeight="1">
      <c r="A212" s="16"/>
      <c r="B212" s="127"/>
      <c r="C212" s="16"/>
      <c r="D212" s="16"/>
      <c r="E212" s="25"/>
      <c r="F212" s="16"/>
      <c r="G212" s="26"/>
      <c r="H212" s="27"/>
      <c r="I212" s="28"/>
      <c r="J212" s="29"/>
      <c r="K212" s="12"/>
      <c r="L212" s="76"/>
      <c r="M212" s="14"/>
      <c r="N212" s="15"/>
      <c r="O212" s="97">
        <v>0</v>
      </c>
      <c r="P212" s="97" t="s">
        <v>207</v>
      </c>
      <c r="Q212" s="146"/>
      <c r="R212" s="147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6365</v>
      </c>
      <c r="B213" s="67" t="s">
        <v>10610</v>
      </c>
      <c r="C213" s="35" t="s">
        <v>6380</v>
      </c>
      <c r="D213" s="35" t="s">
        <v>6381</v>
      </c>
      <c r="E213" s="36" t="s">
        <v>10393</v>
      </c>
      <c r="F213" s="35" t="s">
        <v>7183</v>
      </c>
      <c r="G213" s="37" t="s">
        <v>7067</v>
      </c>
      <c r="H213" s="38">
        <v>11000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11000</v>
      </c>
      <c r="U213" s="23"/>
      <c r="V213" s="24"/>
      <c r="W213" s="62" t="s">
        <v>6432</v>
      </c>
    </row>
    <row r="214" spans="1:23" ht="23.45" customHeight="1">
      <c r="A214" s="35"/>
      <c r="B214" s="149"/>
      <c r="C214" s="35"/>
      <c r="D214" s="35"/>
      <c r="E214" s="36"/>
      <c r="F214" s="35"/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9">
        <v>0</v>
      </c>
      <c r="U214" s="23"/>
      <c r="V214" s="24"/>
      <c r="W214" s="62" t="s">
        <v>207</v>
      </c>
    </row>
    <row r="215" spans="1:23" ht="23.45" customHeight="1">
      <c r="A215" s="16" t="s">
        <v>5069</v>
      </c>
      <c r="B215" s="16" t="s">
        <v>10970</v>
      </c>
      <c r="C215" s="16" t="s">
        <v>3376</v>
      </c>
      <c r="D215" s="16" t="s">
        <v>3377</v>
      </c>
      <c r="E215" s="25" t="s">
        <v>5414</v>
      </c>
      <c r="F215" s="16" t="s">
        <v>7520</v>
      </c>
      <c r="G215" s="26" t="s">
        <v>7528</v>
      </c>
      <c r="H215" s="27">
        <v>7000</v>
      </c>
      <c r="I215" s="28"/>
      <c r="J215" s="29"/>
      <c r="K215" s="84">
        <v>1</v>
      </c>
      <c r="L215" s="77"/>
      <c r="M215" s="10"/>
      <c r="N215" s="11"/>
      <c r="O215" s="97">
        <v>0</v>
      </c>
      <c r="P215" s="97" t="s">
        <v>207</v>
      </c>
      <c r="Q215" s="167" t="s">
        <v>36</v>
      </c>
      <c r="R215" s="147" t="s">
        <v>7547</v>
      </c>
      <c r="S215" s="78">
        <v>0</v>
      </c>
      <c r="T215" s="49">
        <v>0</v>
      </c>
      <c r="U215" s="23"/>
      <c r="V215" s="24"/>
      <c r="W215" s="62" t="s">
        <v>3379</v>
      </c>
    </row>
    <row r="216" spans="1:23" ht="23.45" customHeight="1">
      <c r="A216" s="16"/>
      <c r="B216" s="16"/>
      <c r="C216" s="16"/>
      <c r="D216" s="16"/>
      <c r="E216" s="25"/>
      <c r="F216" s="16"/>
      <c r="G216" s="26"/>
      <c r="H216" s="27"/>
      <c r="I216" s="28"/>
      <c r="J216" s="29"/>
      <c r="K216" s="125"/>
      <c r="L216" s="77"/>
      <c r="M216" s="10"/>
      <c r="N216" s="11"/>
      <c r="O216" s="97">
        <v>0</v>
      </c>
      <c r="P216" s="97" t="s">
        <v>207</v>
      </c>
      <c r="Q216" s="186"/>
      <c r="R216" s="147"/>
      <c r="S216" s="78">
        <v>0</v>
      </c>
      <c r="T216" s="49">
        <v>0</v>
      </c>
      <c r="U216" s="23"/>
      <c r="V216" s="24"/>
      <c r="W216" s="62" t="s">
        <v>207</v>
      </c>
    </row>
    <row r="217" spans="1:23" ht="23.45" customHeight="1">
      <c r="A217" s="35" t="s">
        <v>61</v>
      </c>
      <c r="B217" s="35" t="s">
        <v>11031</v>
      </c>
      <c r="C217" s="35" t="s">
        <v>63</v>
      </c>
      <c r="D217" s="35" t="s">
        <v>6373</v>
      </c>
      <c r="E217" s="36" t="s">
        <v>11602</v>
      </c>
      <c r="F217" s="35" t="s">
        <v>7185</v>
      </c>
      <c r="G217" s="37" t="s">
        <v>7186</v>
      </c>
      <c r="H217" s="38">
        <v>7000</v>
      </c>
      <c r="I217" s="39">
        <v>10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35000</v>
      </c>
      <c r="U217" s="23"/>
      <c r="V217" s="24"/>
      <c r="W217" s="62" t="s">
        <v>4852</v>
      </c>
    </row>
    <row r="218" spans="1:23" ht="23.45" customHeight="1">
      <c r="A218" s="35" t="s">
        <v>61</v>
      </c>
      <c r="B218" s="35" t="s">
        <v>11031</v>
      </c>
      <c r="C218" s="35" t="s">
        <v>63</v>
      </c>
      <c r="D218" s="35" t="s">
        <v>6373</v>
      </c>
      <c r="E218" s="36" t="s">
        <v>12000</v>
      </c>
      <c r="F218" s="35" t="s">
        <v>7185</v>
      </c>
      <c r="G218" s="37" t="s">
        <v>11954</v>
      </c>
      <c r="H218" s="38">
        <v>7000</v>
      </c>
      <c r="I218" s="39">
        <v>2</v>
      </c>
      <c r="J218" s="40"/>
      <c r="K218" s="41"/>
      <c r="L218" s="76">
        <v>2</v>
      </c>
      <c r="M218" s="14"/>
      <c r="N218" s="15"/>
      <c r="O218" s="97">
        <v>2</v>
      </c>
      <c r="P218" s="97" t="s">
        <v>207</v>
      </c>
      <c r="Q218" s="146"/>
      <c r="R218" s="146"/>
      <c r="S218" s="78">
        <v>2</v>
      </c>
      <c r="T218" s="48">
        <v>14000</v>
      </c>
      <c r="U218" s="23"/>
      <c r="V218" s="24"/>
      <c r="W218" s="62" t="s">
        <v>4852</v>
      </c>
    </row>
    <row r="219" spans="1:23" ht="23.45" customHeight="1">
      <c r="A219" s="35" t="s">
        <v>61</v>
      </c>
      <c r="B219" s="35" t="s">
        <v>11031</v>
      </c>
      <c r="C219" s="35" t="s">
        <v>63</v>
      </c>
      <c r="D219" s="35" t="s">
        <v>6373</v>
      </c>
      <c r="E219" s="36" t="s">
        <v>11896</v>
      </c>
      <c r="F219" s="35" t="s">
        <v>7192</v>
      </c>
      <c r="G219" s="37" t="s">
        <v>11897</v>
      </c>
      <c r="H219" s="38">
        <v>8500</v>
      </c>
      <c r="I219" s="39">
        <v>1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4852</v>
      </c>
    </row>
    <row r="220" spans="1:23" ht="23.45" customHeight="1">
      <c r="A220" s="35" t="s">
        <v>61</v>
      </c>
      <c r="B220" s="35" t="s">
        <v>11031</v>
      </c>
      <c r="C220" s="35" t="s">
        <v>63</v>
      </c>
      <c r="D220" s="35" t="s">
        <v>6373</v>
      </c>
      <c r="E220" s="36" t="s">
        <v>12003</v>
      </c>
      <c r="F220" s="35" t="s">
        <v>7192</v>
      </c>
      <c r="G220" s="37" t="s">
        <v>11955</v>
      </c>
      <c r="H220" s="38">
        <v>8500</v>
      </c>
      <c r="I220" s="39">
        <v>10</v>
      </c>
      <c r="J220" s="40"/>
      <c r="K220" s="41"/>
      <c r="L220" s="76">
        <v>10</v>
      </c>
      <c r="M220" s="14"/>
      <c r="N220" s="15"/>
      <c r="O220" s="97">
        <v>10</v>
      </c>
      <c r="P220" s="97" t="s">
        <v>207</v>
      </c>
      <c r="Q220" s="146"/>
      <c r="R220" s="146"/>
      <c r="S220" s="78">
        <v>10</v>
      </c>
      <c r="T220" s="48">
        <v>85000</v>
      </c>
      <c r="U220" s="23"/>
      <c r="V220" s="24"/>
      <c r="W220" s="62" t="s">
        <v>4852</v>
      </c>
    </row>
    <row r="221" spans="1:23" ht="23.45" customHeight="1">
      <c r="A221" s="35" t="s">
        <v>61</v>
      </c>
      <c r="B221" s="35" t="s">
        <v>11031</v>
      </c>
      <c r="C221" s="35" t="s">
        <v>63</v>
      </c>
      <c r="D221" s="35" t="s">
        <v>6373</v>
      </c>
      <c r="E221" s="36" t="s">
        <v>12002</v>
      </c>
      <c r="F221" s="35" t="s">
        <v>7192</v>
      </c>
      <c r="G221" s="37" t="s">
        <v>11956</v>
      </c>
      <c r="H221" s="38">
        <v>8500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8500</v>
      </c>
      <c r="U221" s="23"/>
      <c r="V221" s="24"/>
      <c r="W221" s="62" t="s">
        <v>4852</v>
      </c>
    </row>
    <row r="222" spans="1:23" ht="23.45" customHeight="1">
      <c r="A222" s="35" t="s">
        <v>61</v>
      </c>
      <c r="B222" s="35" t="s">
        <v>11031</v>
      </c>
      <c r="C222" s="35" t="s">
        <v>63</v>
      </c>
      <c r="D222" s="35" t="s">
        <v>6373</v>
      </c>
      <c r="E222" s="36" t="s">
        <v>7196</v>
      </c>
      <c r="F222" s="35" t="s">
        <v>7194</v>
      </c>
      <c r="G222" s="37" t="s">
        <v>6725</v>
      </c>
      <c r="H222" s="38">
        <v>9500</v>
      </c>
      <c r="I222" s="39">
        <v>3</v>
      </c>
      <c r="J222" s="40"/>
      <c r="K222" s="41"/>
      <c r="L222" s="76">
        <v>5</v>
      </c>
      <c r="M222" s="14"/>
      <c r="N222" s="15"/>
      <c r="O222" s="97">
        <v>5</v>
      </c>
      <c r="P222" s="97" t="s">
        <v>207</v>
      </c>
      <c r="Q222" s="146"/>
      <c r="R222" s="146"/>
      <c r="S222" s="78">
        <v>5</v>
      </c>
      <c r="T222" s="48">
        <v>47500</v>
      </c>
      <c r="U222" s="23"/>
      <c r="V222" s="24"/>
      <c r="W222" s="62" t="s">
        <v>4852</v>
      </c>
    </row>
    <row r="223" spans="1:23" ht="23.45" customHeight="1">
      <c r="A223" s="35" t="s">
        <v>61</v>
      </c>
      <c r="B223" s="35" t="s">
        <v>11031</v>
      </c>
      <c r="C223" s="35" t="s">
        <v>63</v>
      </c>
      <c r="D223" s="35" t="s">
        <v>6373</v>
      </c>
      <c r="E223" s="36" t="s">
        <v>11603</v>
      </c>
      <c r="F223" s="35" t="s">
        <v>7194</v>
      </c>
      <c r="G223" s="37" t="s">
        <v>6726</v>
      </c>
      <c r="H223" s="38">
        <v>9500</v>
      </c>
      <c r="I223" s="39">
        <v>3</v>
      </c>
      <c r="J223" s="40"/>
      <c r="K223" s="41"/>
      <c r="L223" s="76">
        <v>2</v>
      </c>
      <c r="M223" s="14"/>
      <c r="N223" s="15"/>
      <c r="O223" s="97">
        <v>2</v>
      </c>
      <c r="P223" s="97" t="s">
        <v>207</v>
      </c>
      <c r="Q223" s="146"/>
      <c r="R223" s="146"/>
      <c r="S223" s="78">
        <v>2</v>
      </c>
      <c r="T223" s="48">
        <v>19000</v>
      </c>
      <c r="U223" s="23"/>
      <c r="V223" s="24"/>
      <c r="W223" s="62" t="s">
        <v>4852</v>
      </c>
    </row>
    <row r="224" spans="1:23" ht="23.45" customHeight="1">
      <c r="A224" s="35" t="s">
        <v>61</v>
      </c>
      <c r="B224" s="35" t="s">
        <v>11031</v>
      </c>
      <c r="C224" s="35" t="s">
        <v>63</v>
      </c>
      <c r="D224" s="35" t="s">
        <v>6373</v>
      </c>
      <c r="E224" s="36" t="s">
        <v>9715</v>
      </c>
      <c r="F224" s="35" t="s">
        <v>7197</v>
      </c>
      <c r="G224" s="37" t="s">
        <v>6726</v>
      </c>
      <c r="H224" s="38">
        <v>8000</v>
      </c>
      <c r="I224" s="39">
        <v>1</v>
      </c>
      <c r="J224" s="40"/>
      <c r="K224" s="41"/>
      <c r="L224" s="76">
        <v>1</v>
      </c>
      <c r="M224" s="14"/>
      <c r="N224" s="15"/>
      <c r="O224" s="97">
        <v>1</v>
      </c>
      <c r="P224" s="97" t="s">
        <v>207</v>
      </c>
      <c r="Q224" s="146"/>
      <c r="R224" s="146"/>
      <c r="S224" s="78">
        <v>1</v>
      </c>
      <c r="T224" s="48">
        <v>8000</v>
      </c>
      <c r="U224" s="23"/>
      <c r="V224" s="24"/>
      <c r="W224" s="62" t="s">
        <v>4852</v>
      </c>
    </row>
    <row r="225" spans="1:23" ht="23.45" customHeight="1">
      <c r="A225" s="35" t="s">
        <v>61</v>
      </c>
      <c r="B225" s="35" t="s">
        <v>11031</v>
      </c>
      <c r="C225" s="35" t="s">
        <v>63</v>
      </c>
      <c r="D225" s="35" t="s">
        <v>6373</v>
      </c>
      <c r="E225" s="36" t="s">
        <v>12001</v>
      </c>
      <c r="F225" s="35" t="s">
        <v>7197</v>
      </c>
      <c r="G225" s="37" t="s">
        <v>11956</v>
      </c>
      <c r="H225" s="38">
        <v>8000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8000</v>
      </c>
      <c r="U225" s="23"/>
      <c r="V225" s="24"/>
      <c r="W225" s="62" t="s">
        <v>4852</v>
      </c>
    </row>
    <row r="226" spans="1:23" ht="23.45" customHeight="1">
      <c r="A226" s="35"/>
      <c r="B226" s="35"/>
      <c r="C226" s="35"/>
      <c r="D226" s="35"/>
      <c r="E226" s="36"/>
      <c r="F226" s="35"/>
      <c r="G226" s="37"/>
      <c r="H226" s="38"/>
      <c r="I226" s="39"/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9">
        <v>0</v>
      </c>
      <c r="U226" s="23"/>
      <c r="V226" s="24"/>
      <c r="W226" s="62" t="s">
        <v>207</v>
      </c>
    </row>
    <row r="227" spans="1:23" ht="23.45" customHeight="1">
      <c r="A227" s="35" t="s">
        <v>11783</v>
      </c>
      <c r="B227" s="35" t="s">
        <v>10612</v>
      </c>
      <c r="C227" s="35" t="s">
        <v>1116</v>
      </c>
      <c r="D227" s="35" t="s">
        <v>1116</v>
      </c>
      <c r="E227" s="36"/>
      <c r="F227" s="13" t="s">
        <v>5207</v>
      </c>
      <c r="G227" s="37"/>
      <c r="H227" s="38"/>
      <c r="I227" s="39"/>
      <c r="J227" s="40"/>
      <c r="K227" s="41"/>
      <c r="L227" s="76"/>
      <c r="M227" s="14"/>
      <c r="N227" s="15"/>
      <c r="O227" s="97">
        <v>0</v>
      </c>
      <c r="P227" s="97" t="s">
        <v>207</v>
      </c>
      <c r="Q227" s="219" t="s">
        <v>11942</v>
      </c>
      <c r="R227" s="146"/>
      <c r="S227" s="78">
        <v>0</v>
      </c>
      <c r="T227" s="49">
        <v>0</v>
      </c>
      <c r="U227" s="23"/>
      <c r="V227" s="24"/>
      <c r="W227" s="62" t="s">
        <v>10615</v>
      </c>
    </row>
    <row r="228" spans="1:23" ht="23.45" customHeight="1">
      <c r="A228" s="35"/>
      <c r="B228" s="35"/>
      <c r="C228" s="35"/>
      <c r="D228" s="35"/>
      <c r="E228" s="36"/>
      <c r="F228" s="112"/>
      <c r="G228" s="37"/>
      <c r="H228" s="38"/>
      <c r="I228" s="39"/>
      <c r="J228" s="40"/>
      <c r="K228" s="41"/>
      <c r="L228" s="76"/>
      <c r="M228" s="14"/>
      <c r="N228" s="15"/>
      <c r="O228" s="97">
        <v>0</v>
      </c>
      <c r="P228" s="97" t="s">
        <v>207</v>
      </c>
      <c r="Q228" s="146"/>
      <c r="R228" s="146"/>
      <c r="S228" s="78">
        <v>0</v>
      </c>
      <c r="T228" s="49">
        <v>0</v>
      </c>
      <c r="U228" s="23"/>
      <c r="V228" s="24"/>
      <c r="W228" s="62" t="s">
        <v>207</v>
      </c>
    </row>
    <row r="229" spans="1:23" ht="23.45" customHeight="1">
      <c r="A229" s="35" t="s">
        <v>65</v>
      </c>
      <c r="B229" s="35" t="s">
        <v>10775</v>
      </c>
      <c r="C229" s="35" t="s">
        <v>66</v>
      </c>
      <c r="D229" s="35" t="s">
        <v>66</v>
      </c>
      <c r="E229" s="36" t="s">
        <v>7200</v>
      </c>
      <c r="F229" s="35" t="s">
        <v>7201</v>
      </c>
      <c r="G229" s="37" t="s">
        <v>7202</v>
      </c>
      <c r="H229" s="38">
        <v>7000</v>
      </c>
      <c r="I229" s="39">
        <v>20</v>
      </c>
      <c r="J229" s="40"/>
      <c r="K229" s="41"/>
      <c r="L229" s="76"/>
      <c r="M229" s="14"/>
      <c r="N229" s="15"/>
      <c r="O229" s="97">
        <v>0</v>
      </c>
      <c r="P229" s="97" t="s">
        <v>207</v>
      </c>
      <c r="Q229" s="146" t="s">
        <v>276</v>
      </c>
      <c r="R229" s="219" t="s">
        <v>10529</v>
      </c>
      <c r="S229" s="78">
        <v>0</v>
      </c>
      <c r="T229" s="49">
        <v>0</v>
      </c>
      <c r="U229" s="23"/>
      <c r="V229" s="24"/>
      <c r="W229" s="62" t="s">
        <v>4838</v>
      </c>
    </row>
    <row r="230" spans="1:23" ht="23.45" customHeight="1">
      <c r="A230" s="35" t="s">
        <v>65</v>
      </c>
      <c r="B230" s="35" t="s">
        <v>10775</v>
      </c>
      <c r="C230" s="35" t="s">
        <v>66</v>
      </c>
      <c r="D230" s="35" t="s">
        <v>66</v>
      </c>
      <c r="E230" s="36" t="s">
        <v>7200</v>
      </c>
      <c r="F230" s="35" t="s">
        <v>7201</v>
      </c>
      <c r="G230" s="37" t="s">
        <v>7202</v>
      </c>
      <c r="H230" s="38">
        <v>7000</v>
      </c>
      <c r="I230" s="39">
        <v>20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/>
      <c r="R230" s="219" t="s">
        <v>11376</v>
      </c>
      <c r="S230" s="78">
        <v>0</v>
      </c>
      <c r="T230" s="49">
        <v>0</v>
      </c>
      <c r="U230" s="23"/>
      <c r="V230" s="24"/>
      <c r="W230" s="62" t="s">
        <v>4838</v>
      </c>
    </row>
    <row r="231" spans="1:23" ht="23.45" customHeight="1">
      <c r="A231" s="35" t="s">
        <v>65</v>
      </c>
      <c r="B231" s="35" t="s">
        <v>10775</v>
      </c>
      <c r="C231" s="35" t="s">
        <v>66</v>
      </c>
      <c r="D231" s="35" t="s">
        <v>66</v>
      </c>
      <c r="E231" s="36" t="s">
        <v>6759</v>
      </c>
      <c r="F231" s="35" t="s">
        <v>7201</v>
      </c>
      <c r="G231" s="37" t="s">
        <v>9402</v>
      </c>
      <c r="H231" s="38">
        <v>7000</v>
      </c>
      <c r="I231" s="39">
        <v>30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276</v>
      </c>
      <c r="R231" s="219" t="s">
        <v>10529</v>
      </c>
      <c r="S231" s="78">
        <v>0</v>
      </c>
      <c r="T231" s="49">
        <v>0</v>
      </c>
      <c r="U231" s="23"/>
      <c r="V231" s="24"/>
      <c r="W231" s="62" t="s">
        <v>4838</v>
      </c>
    </row>
    <row r="232" spans="1:23" ht="23.45" customHeight="1">
      <c r="A232" s="35" t="s">
        <v>65</v>
      </c>
      <c r="B232" s="67" t="s">
        <v>10775</v>
      </c>
      <c r="C232" s="35" t="s">
        <v>66</v>
      </c>
      <c r="D232" s="35" t="s">
        <v>66</v>
      </c>
      <c r="E232" s="36" t="s">
        <v>8031</v>
      </c>
      <c r="F232" s="35" t="s">
        <v>7201</v>
      </c>
      <c r="G232" s="37" t="s">
        <v>9790</v>
      </c>
      <c r="H232" s="38">
        <v>7000</v>
      </c>
      <c r="I232" s="180">
        <v>40</v>
      </c>
      <c r="J232" s="166"/>
      <c r="K232" s="181"/>
      <c r="L232" s="182"/>
      <c r="M232" s="183"/>
      <c r="N232" s="184"/>
      <c r="O232" s="97">
        <v>0</v>
      </c>
      <c r="P232" s="97" t="s">
        <v>207</v>
      </c>
      <c r="Q232" s="146" t="s">
        <v>276</v>
      </c>
      <c r="R232" s="221" t="s">
        <v>11529</v>
      </c>
      <c r="S232" s="78">
        <v>0</v>
      </c>
      <c r="T232" s="49">
        <v>0</v>
      </c>
      <c r="U232" s="23"/>
      <c r="V232" s="24"/>
      <c r="W232" s="62" t="s">
        <v>4838</v>
      </c>
    </row>
    <row r="233" spans="1:23" ht="23.45" customHeight="1">
      <c r="A233" s="30" t="s">
        <v>4755</v>
      </c>
      <c r="B233" s="69" t="s">
        <v>10775</v>
      </c>
      <c r="C233" s="30" t="s">
        <v>66</v>
      </c>
      <c r="D233" s="30" t="s">
        <v>66</v>
      </c>
      <c r="E233" s="31" t="s">
        <v>12019</v>
      </c>
      <c r="F233" s="30" t="s">
        <v>5225</v>
      </c>
      <c r="G233" s="32" t="s">
        <v>12022</v>
      </c>
      <c r="H233" s="33">
        <v>7000</v>
      </c>
      <c r="I233" s="39"/>
      <c r="J233" s="40"/>
      <c r="K233" s="34">
        <v>1</v>
      </c>
      <c r="L233" s="77"/>
      <c r="M233" s="10"/>
      <c r="N233" s="11"/>
      <c r="O233" s="97">
        <v>0</v>
      </c>
      <c r="P233" s="97" t="s">
        <v>207</v>
      </c>
      <c r="Q233" s="233"/>
      <c r="R233" s="217" t="s">
        <v>12035</v>
      </c>
      <c r="S233" s="78">
        <v>0</v>
      </c>
      <c r="T233" s="49">
        <v>0</v>
      </c>
      <c r="U233" s="23"/>
      <c r="V233" s="24"/>
      <c r="W233" s="62" t="s">
        <v>4838</v>
      </c>
    </row>
    <row r="234" spans="1:23" ht="23.45" customHeight="1">
      <c r="A234" s="35"/>
      <c r="B234" s="67"/>
      <c r="C234" s="35"/>
      <c r="D234" s="35"/>
      <c r="E234" s="36"/>
      <c r="F234" s="35"/>
      <c r="G234" s="37"/>
      <c r="H234" s="38"/>
      <c r="I234" s="180"/>
      <c r="J234" s="166"/>
      <c r="K234" s="181"/>
      <c r="L234" s="182"/>
      <c r="M234" s="183"/>
      <c r="N234" s="184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6367</v>
      </c>
      <c r="B235" s="67" t="s">
        <v>10650</v>
      </c>
      <c r="C235" s="35" t="s">
        <v>6368</v>
      </c>
      <c r="D235" s="35" t="s">
        <v>6369</v>
      </c>
      <c r="E235" s="36" t="s">
        <v>9791</v>
      </c>
      <c r="F235" s="35" t="s">
        <v>7204</v>
      </c>
      <c r="G235" s="37" t="s">
        <v>7055</v>
      </c>
      <c r="H235" s="38">
        <v>10000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10000</v>
      </c>
      <c r="U235" s="23"/>
      <c r="V235" s="24"/>
      <c r="W235" s="62" t="s">
        <v>6371</v>
      </c>
    </row>
    <row r="236" spans="1:23" ht="23.45" customHeight="1">
      <c r="A236" s="35" t="s">
        <v>6367</v>
      </c>
      <c r="B236" s="35" t="s">
        <v>10650</v>
      </c>
      <c r="C236" s="35" t="s">
        <v>6368</v>
      </c>
      <c r="D236" s="35" t="s">
        <v>6369</v>
      </c>
      <c r="E236" s="36" t="s">
        <v>7797</v>
      </c>
      <c r="F236" s="35" t="s">
        <v>7204</v>
      </c>
      <c r="G236" s="37" t="s">
        <v>6755</v>
      </c>
      <c r="H236" s="38">
        <v>10000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10000</v>
      </c>
      <c r="U236" s="23"/>
      <c r="V236" s="24"/>
      <c r="W236" s="62" t="s">
        <v>6371</v>
      </c>
    </row>
    <row r="237" spans="1:23" ht="23.45" customHeight="1">
      <c r="A237" s="16" t="s">
        <v>6547</v>
      </c>
      <c r="B237" s="68" t="s">
        <v>10650</v>
      </c>
      <c r="C237" s="16" t="s">
        <v>6368</v>
      </c>
      <c r="D237" s="16" t="s">
        <v>6369</v>
      </c>
      <c r="E237" s="25" t="s">
        <v>11488</v>
      </c>
      <c r="F237" s="16" t="s">
        <v>6385</v>
      </c>
      <c r="G237" s="26" t="s">
        <v>125</v>
      </c>
      <c r="H237" s="27">
        <v>10000</v>
      </c>
      <c r="I237" s="28"/>
      <c r="J237" s="29"/>
      <c r="K237" s="12">
        <v>1</v>
      </c>
      <c r="L237" s="77"/>
      <c r="M237" s="10"/>
      <c r="N237" s="11">
        <v>1</v>
      </c>
      <c r="O237" s="97">
        <v>1</v>
      </c>
      <c r="P237" s="97" t="s">
        <v>207</v>
      </c>
      <c r="Q237" s="233"/>
      <c r="R237" s="147" t="s">
        <v>11523</v>
      </c>
      <c r="S237" s="78">
        <v>1</v>
      </c>
      <c r="T237" s="48">
        <v>0</v>
      </c>
      <c r="U237" s="23"/>
      <c r="V237" s="24"/>
      <c r="W237" s="62" t="s">
        <v>6371</v>
      </c>
    </row>
    <row r="238" spans="1:23" ht="23.45" customHeight="1">
      <c r="A238" s="16" t="s">
        <v>6547</v>
      </c>
      <c r="B238" s="16" t="s">
        <v>10650</v>
      </c>
      <c r="C238" s="16" t="s">
        <v>6368</v>
      </c>
      <c r="D238" s="16" t="s">
        <v>6369</v>
      </c>
      <c r="E238" s="25" t="s">
        <v>6386</v>
      </c>
      <c r="F238" s="16" t="s">
        <v>6385</v>
      </c>
      <c r="G238" s="26" t="s">
        <v>147</v>
      </c>
      <c r="H238" s="27">
        <v>10000</v>
      </c>
      <c r="I238" s="28"/>
      <c r="J238" s="29"/>
      <c r="K238" s="12">
        <v>1</v>
      </c>
      <c r="L238" s="77"/>
      <c r="M238" s="10"/>
      <c r="N238" s="11"/>
      <c r="O238" s="107">
        <v>0</v>
      </c>
      <c r="P238" s="107" t="s">
        <v>207</v>
      </c>
      <c r="Q238" s="233"/>
      <c r="R238" s="147" t="s">
        <v>11756</v>
      </c>
      <c r="S238" s="78">
        <v>0</v>
      </c>
      <c r="T238" s="48">
        <v>0</v>
      </c>
      <c r="U238" s="23"/>
      <c r="V238" s="24"/>
      <c r="W238" s="62" t="s">
        <v>6371</v>
      </c>
    </row>
    <row r="239" spans="1:23" ht="23.45" customHeight="1">
      <c r="A239" s="30"/>
      <c r="B239" s="30"/>
      <c r="C239" s="30"/>
      <c r="D239" s="30"/>
      <c r="E239" s="31"/>
      <c r="F239" s="30"/>
      <c r="G239" s="32"/>
      <c r="H239" s="33"/>
      <c r="I239" s="39"/>
      <c r="J239" s="40"/>
      <c r="K239" s="34"/>
      <c r="L239" s="77"/>
      <c r="M239" s="10"/>
      <c r="N239" s="11"/>
      <c r="O239" s="97">
        <v>0</v>
      </c>
      <c r="P239" s="97" t="s">
        <v>207</v>
      </c>
      <c r="Q239" s="233"/>
      <c r="R239" s="217"/>
      <c r="S239" s="78">
        <v>0</v>
      </c>
      <c r="T239" s="49">
        <v>0</v>
      </c>
      <c r="U239" s="23"/>
      <c r="V239" s="24"/>
      <c r="W239" s="62" t="s">
        <v>207</v>
      </c>
    </row>
    <row r="240" spans="1:23" ht="23.45" customHeight="1">
      <c r="A240" s="35" t="s">
        <v>272</v>
      </c>
      <c r="B240" s="35" t="s">
        <v>11080</v>
      </c>
      <c r="C240" s="35" t="s">
        <v>274</v>
      </c>
      <c r="D240" s="35" t="s">
        <v>275</v>
      </c>
      <c r="E240" s="36" t="s">
        <v>11298</v>
      </c>
      <c r="F240" s="35" t="s">
        <v>11299</v>
      </c>
      <c r="G240" s="37" t="s">
        <v>11300</v>
      </c>
      <c r="H240" s="38">
        <v>9000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9000</v>
      </c>
      <c r="U240" s="23"/>
      <c r="V240" s="24"/>
      <c r="W240" s="62" t="s">
        <v>278</v>
      </c>
    </row>
    <row r="241" spans="1:23" ht="23.45" customHeight="1">
      <c r="A241" s="35" t="s">
        <v>272</v>
      </c>
      <c r="B241" s="35" t="s">
        <v>11080</v>
      </c>
      <c r="C241" s="35" t="s">
        <v>274</v>
      </c>
      <c r="D241" s="35" t="s">
        <v>275</v>
      </c>
      <c r="E241" s="36" t="s">
        <v>7798</v>
      </c>
      <c r="F241" s="35" t="s">
        <v>7206</v>
      </c>
      <c r="G241" s="37" t="s">
        <v>6875</v>
      </c>
      <c r="H241" s="38">
        <v>13000</v>
      </c>
      <c r="I241" s="39">
        <v>5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146"/>
      <c r="R241" s="146"/>
      <c r="S241" s="78">
        <v>5</v>
      </c>
      <c r="T241" s="48">
        <v>65000</v>
      </c>
      <c r="U241" s="23"/>
      <c r="V241" s="24"/>
      <c r="W241" s="62" t="s">
        <v>278</v>
      </c>
    </row>
    <row r="242" spans="1:23" ht="23.45" customHeight="1">
      <c r="A242" s="35" t="s">
        <v>272</v>
      </c>
      <c r="B242" s="35" t="s">
        <v>11080</v>
      </c>
      <c r="C242" s="35" t="s">
        <v>274</v>
      </c>
      <c r="D242" s="35" t="s">
        <v>275</v>
      </c>
      <c r="E242" s="36" t="s">
        <v>7730</v>
      </c>
      <c r="F242" s="35" t="s">
        <v>7206</v>
      </c>
      <c r="G242" s="37" t="s">
        <v>7064</v>
      </c>
      <c r="H242" s="38">
        <v>13000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146"/>
      <c r="R242" s="146"/>
      <c r="S242" s="78">
        <v>1</v>
      </c>
      <c r="T242" s="48">
        <v>13000</v>
      </c>
      <c r="U242" s="23"/>
      <c r="V242" s="24"/>
      <c r="W242" s="62" t="s">
        <v>278</v>
      </c>
    </row>
    <row r="243" spans="1:23" ht="23.45" customHeight="1">
      <c r="A243" s="16" t="s">
        <v>6068</v>
      </c>
      <c r="B243" s="16" t="s">
        <v>11080</v>
      </c>
      <c r="C243" s="16" t="s">
        <v>274</v>
      </c>
      <c r="D243" s="16" t="s">
        <v>275</v>
      </c>
      <c r="E243" s="25" t="s">
        <v>5612</v>
      </c>
      <c r="F243" s="16" t="s">
        <v>5981</v>
      </c>
      <c r="G243" s="26" t="s">
        <v>6064</v>
      </c>
      <c r="H243" s="27">
        <v>10500</v>
      </c>
      <c r="I243" s="28"/>
      <c r="J243" s="29"/>
      <c r="K243" s="84">
        <v>1</v>
      </c>
      <c r="L243" s="77"/>
      <c r="M243" s="10"/>
      <c r="N243" s="11"/>
      <c r="O243" s="97">
        <v>0</v>
      </c>
      <c r="P243" s="97" t="s">
        <v>207</v>
      </c>
      <c r="Q243" s="231" t="s">
        <v>11944</v>
      </c>
      <c r="R243" s="147" t="s">
        <v>10230</v>
      </c>
      <c r="S243" s="78">
        <v>0</v>
      </c>
      <c r="T243" s="48">
        <v>-10500</v>
      </c>
      <c r="U243" s="23"/>
      <c r="V243" s="24"/>
      <c r="W243" s="62" t="s">
        <v>278</v>
      </c>
    </row>
    <row r="244" spans="1:23" ht="23.45" customHeight="1">
      <c r="A244" s="16" t="s">
        <v>6068</v>
      </c>
      <c r="B244" s="16" t="s">
        <v>273</v>
      </c>
      <c r="C244" s="16" t="s">
        <v>274</v>
      </c>
      <c r="D244" s="16" t="s">
        <v>275</v>
      </c>
      <c r="E244" s="25" t="s">
        <v>6052</v>
      </c>
      <c r="F244" s="16" t="s">
        <v>6051</v>
      </c>
      <c r="G244" s="26" t="s">
        <v>35</v>
      </c>
      <c r="H244" s="27">
        <v>8000</v>
      </c>
      <c r="I244" s="28"/>
      <c r="J244" s="29"/>
      <c r="K244" s="84">
        <v>2</v>
      </c>
      <c r="L244" s="76"/>
      <c r="M244" s="14"/>
      <c r="N244" s="15"/>
      <c r="O244" s="97">
        <v>0</v>
      </c>
      <c r="P244" s="97" t="s">
        <v>207</v>
      </c>
      <c r="Q244" s="231" t="s">
        <v>11944</v>
      </c>
      <c r="R244" s="147" t="s">
        <v>11855</v>
      </c>
      <c r="S244" s="78">
        <v>0</v>
      </c>
      <c r="T244" s="48">
        <v>-16000</v>
      </c>
      <c r="U244" s="23"/>
      <c r="V244" s="24"/>
      <c r="W244" s="62" t="s">
        <v>278</v>
      </c>
    </row>
    <row r="245" spans="1:23" ht="23.45" customHeight="1">
      <c r="A245" s="16" t="s">
        <v>6068</v>
      </c>
      <c r="B245" s="16" t="s">
        <v>273</v>
      </c>
      <c r="C245" s="16" t="s">
        <v>274</v>
      </c>
      <c r="D245" s="16" t="s">
        <v>275</v>
      </c>
      <c r="E245" s="25" t="s">
        <v>6082</v>
      </c>
      <c r="F245" s="16" t="s">
        <v>6051</v>
      </c>
      <c r="G245" s="26" t="s">
        <v>147</v>
      </c>
      <c r="H245" s="27">
        <v>8000</v>
      </c>
      <c r="I245" s="28"/>
      <c r="J245" s="29"/>
      <c r="K245" s="84">
        <v>1</v>
      </c>
      <c r="L245" s="77"/>
      <c r="M245" s="10"/>
      <c r="N245" s="11"/>
      <c r="O245" s="97">
        <v>0</v>
      </c>
      <c r="P245" s="97" t="s">
        <v>207</v>
      </c>
      <c r="Q245" s="231" t="s">
        <v>11944</v>
      </c>
      <c r="R245" s="147" t="s">
        <v>11883</v>
      </c>
      <c r="S245" s="78">
        <v>0</v>
      </c>
      <c r="T245" s="48">
        <v>-8000</v>
      </c>
      <c r="U245" s="23"/>
      <c r="V245" s="24"/>
      <c r="W245" s="62" t="s">
        <v>278</v>
      </c>
    </row>
    <row r="246" spans="1:23" ht="23.45" customHeight="1">
      <c r="A246" s="16"/>
      <c r="B246" s="16"/>
      <c r="C246" s="16"/>
      <c r="D246" s="16"/>
      <c r="E246" s="25"/>
      <c r="F246" s="16"/>
      <c r="G246" s="26"/>
      <c r="H246" s="27"/>
      <c r="I246" s="28"/>
      <c r="J246" s="29"/>
      <c r="K246" s="12"/>
      <c r="L246" s="77"/>
      <c r="M246" s="10"/>
      <c r="N246" s="11"/>
      <c r="O246" s="97">
        <v>0</v>
      </c>
      <c r="P246" s="97" t="s">
        <v>207</v>
      </c>
      <c r="Q246" s="233"/>
      <c r="R246" s="147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132</v>
      </c>
      <c r="B247" s="35" t="s">
        <v>11106</v>
      </c>
      <c r="C247" s="35" t="s">
        <v>128</v>
      </c>
      <c r="D247" s="35" t="s">
        <v>129</v>
      </c>
      <c r="E247" s="36" t="s">
        <v>7209</v>
      </c>
      <c r="F247" s="35" t="s">
        <v>7210</v>
      </c>
      <c r="G247" s="37" t="s">
        <v>7083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4860</v>
      </c>
    </row>
    <row r="248" spans="1:23" ht="23.45" customHeight="1">
      <c r="A248" s="35" t="s">
        <v>132</v>
      </c>
      <c r="B248" s="35" t="s">
        <v>11106</v>
      </c>
      <c r="C248" s="35" t="s">
        <v>128</v>
      </c>
      <c r="D248" s="35" t="s">
        <v>129</v>
      </c>
      <c r="E248" s="36" t="s">
        <v>9456</v>
      </c>
      <c r="F248" s="35" t="s">
        <v>9455</v>
      </c>
      <c r="G248" s="37" t="s">
        <v>7076</v>
      </c>
      <c r="H248" s="38">
        <v>10000</v>
      </c>
      <c r="I248" s="39">
        <v>5</v>
      </c>
      <c r="J248" s="40"/>
      <c r="K248" s="41"/>
      <c r="L248" s="76">
        <v>3</v>
      </c>
      <c r="M248" s="14"/>
      <c r="N248" s="15"/>
      <c r="O248" s="97">
        <v>3</v>
      </c>
      <c r="P248" s="97" t="s">
        <v>207</v>
      </c>
      <c r="Q248" s="146" t="s">
        <v>11957</v>
      </c>
      <c r="R248" s="146"/>
      <c r="S248" s="78">
        <v>3</v>
      </c>
      <c r="T248" s="48">
        <v>30000</v>
      </c>
      <c r="U248" s="23"/>
      <c r="V248" s="24"/>
      <c r="W248" s="62" t="s">
        <v>4860</v>
      </c>
    </row>
    <row r="249" spans="1:23" ht="23.45" customHeight="1">
      <c r="A249" s="35" t="s">
        <v>132</v>
      </c>
      <c r="B249" s="35" t="s">
        <v>11106</v>
      </c>
      <c r="C249" s="35" t="s">
        <v>128</v>
      </c>
      <c r="D249" s="35" t="s">
        <v>129</v>
      </c>
      <c r="E249" s="36" t="s">
        <v>7926</v>
      </c>
      <c r="F249" s="35" t="s">
        <v>7212</v>
      </c>
      <c r="G249" s="37" t="s">
        <v>7067</v>
      </c>
      <c r="H249" s="38">
        <v>12000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12000</v>
      </c>
      <c r="U249" s="23"/>
      <c r="V249" s="24"/>
      <c r="W249" s="62" t="s">
        <v>4860</v>
      </c>
    </row>
    <row r="250" spans="1:23" ht="23.45" customHeight="1">
      <c r="A250" s="35"/>
      <c r="B250" s="35"/>
      <c r="C250" s="35"/>
      <c r="D250" s="35"/>
      <c r="E250" s="36"/>
      <c r="F250" s="35"/>
      <c r="G250" s="37"/>
      <c r="H250" s="38"/>
      <c r="I250" s="39"/>
      <c r="J250" s="40"/>
      <c r="K250" s="41"/>
      <c r="L250" s="76"/>
      <c r="M250" s="14"/>
      <c r="N250" s="15"/>
      <c r="O250" s="97">
        <v>0</v>
      </c>
      <c r="P250" s="97" t="s">
        <v>207</v>
      </c>
      <c r="Q250" s="146"/>
      <c r="R250" s="146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511</v>
      </c>
      <c r="B251" s="35" t="s">
        <v>10702</v>
      </c>
      <c r="C251" s="35" t="s">
        <v>512</v>
      </c>
      <c r="D251" s="35" t="s">
        <v>512</v>
      </c>
      <c r="E251" s="36" t="s">
        <v>10398</v>
      </c>
      <c r="F251" s="35" t="s">
        <v>7802</v>
      </c>
      <c r="G251" s="37" t="s">
        <v>5959</v>
      </c>
      <c r="H251" s="38">
        <v>3500</v>
      </c>
      <c r="I251" s="39">
        <v>1</v>
      </c>
      <c r="J251" s="40"/>
      <c r="K251" s="41"/>
      <c r="L251" s="76">
        <v>1</v>
      </c>
      <c r="M251" s="14"/>
      <c r="N251" s="15"/>
      <c r="O251" s="97">
        <v>1</v>
      </c>
      <c r="P251" s="97" t="s">
        <v>207</v>
      </c>
      <c r="Q251" s="146"/>
      <c r="R251" s="146"/>
      <c r="S251" s="78">
        <v>1</v>
      </c>
      <c r="T251" s="48">
        <v>3500</v>
      </c>
      <c r="U251" s="23"/>
      <c r="V251" s="24"/>
      <c r="W251" s="62" t="s">
        <v>514</v>
      </c>
    </row>
    <row r="252" spans="1:23" ht="23.45" customHeight="1">
      <c r="A252" s="16" t="s">
        <v>11246</v>
      </c>
      <c r="B252" s="68" t="s">
        <v>10702</v>
      </c>
      <c r="C252" s="16" t="s">
        <v>512</v>
      </c>
      <c r="D252" s="16" t="s">
        <v>512</v>
      </c>
      <c r="E252" s="25" t="s">
        <v>11240</v>
      </c>
      <c r="F252" s="16" t="s">
        <v>11239</v>
      </c>
      <c r="G252" s="26" t="s">
        <v>9944</v>
      </c>
      <c r="H252" s="27">
        <v>3500</v>
      </c>
      <c r="I252" s="28"/>
      <c r="J252" s="29"/>
      <c r="K252" s="84">
        <v>1</v>
      </c>
      <c r="L252" s="77"/>
      <c r="M252" s="10"/>
      <c r="N252" s="11"/>
      <c r="O252" s="97">
        <v>0</v>
      </c>
      <c r="P252" s="97" t="s">
        <v>207</v>
      </c>
      <c r="Q252" s="231" t="s">
        <v>52</v>
      </c>
      <c r="R252" s="147" t="s">
        <v>11253</v>
      </c>
      <c r="S252" s="78">
        <v>0</v>
      </c>
      <c r="T252" s="48">
        <v>-3500</v>
      </c>
      <c r="U252" s="23"/>
      <c r="V252" s="24"/>
      <c r="W252" s="62" t="s">
        <v>514</v>
      </c>
    </row>
    <row r="253" spans="1:23" ht="23.45" customHeight="1">
      <c r="A253" s="16"/>
      <c r="B253" s="127"/>
      <c r="C253" s="16"/>
      <c r="D253" s="16"/>
      <c r="E253" s="25"/>
      <c r="F253" s="16"/>
      <c r="G253" s="26"/>
      <c r="H253" s="27"/>
      <c r="I253" s="28"/>
      <c r="J253" s="29"/>
      <c r="K253" s="125"/>
      <c r="L253" s="77"/>
      <c r="M253" s="10"/>
      <c r="N253" s="11"/>
      <c r="O253" s="97">
        <v>0</v>
      </c>
      <c r="P253" s="97" t="s">
        <v>207</v>
      </c>
      <c r="Q253" s="242"/>
      <c r="R253" s="147"/>
      <c r="S253" s="78">
        <v>0</v>
      </c>
      <c r="T253" s="49">
        <v>0</v>
      </c>
      <c r="U253" s="23"/>
      <c r="V253" s="24"/>
      <c r="W253" s="62" t="s">
        <v>207</v>
      </c>
    </row>
    <row r="254" spans="1:23" ht="23.45" customHeight="1">
      <c r="A254" s="35" t="s">
        <v>5074</v>
      </c>
      <c r="B254" s="35" t="s">
        <v>10939</v>
      </c>
      <c r="C254" s="35" t="s">
        <v>5076</v>
      </c>
      <c r="D254" s="35" t="s">
        <v>5076</v>
      </c>
      <c r="E254" s="36" t="s">
        <v>7804</v>
      </c>
      <c r="F254" s="35" t="s">
        <v>7805</v>
      </c>
      <c r="G254" s="37" t="s">
        <v>7067</v>
      </c>
      <c r="H254" s="38">
        <v>10000</v>
      </c>
      <c r="I254" s="39"/>
      <c r="J254" s="40">
        <v>12</v>
      </c>
      <c r="K254" s="41"/>
      <c r="L254" s="76"/>
      <c r="M254" s="14"/>
      <c r="N254" s="15"/>
      <c r="O254" s="97">
        <v>0</v>
      </c>
      <c r="P254" s="97" t="s">
        <v>207</v>
      </c>
      <c r="Q254" s="146"/>
      <c r="R254" s="146" t="s">
        <v>6893</v>
      </c>
      <c r="S254" s="78">
        <v>0</v>
      </c>
      <c r="T254" s="49">
        <v>0</v>
      </c>
      <c r="U254" s="23">
        <v>120000</v>
      </c>
      <c r="V254" s="24">
        <v>45881</v>
      </c>
      <c r="W254" s="62" t="s">
        <v>5077</v>
      </c>
    </row>
    <row r="255" spans="1:23" ht="23.45" customHeight="1">
      <c r="A255" s="35" t="s">
        <v>5074</v>
      </c>
      <c r="B255" s="35" t="s">
        <v>10939</v>
      </c>
      <c r="C255" s="35" t="s">
        <v>5076</v>
      </c>
      <c r="D255" s="35" t="s">
        <v>5076</v>
      </c>
      <c r="E255" s="36" t="s">
        <v>7804</v>
      </c>
      <c r="F255" s="35" t="s">
        <v>7805</v>
      </c>
      <c r="G255" s="37" t="s">
        <v>7067</v>
      </c>
      <c r="H255" s="38">
        <v>10000</v>
      </c>
      <c r="I255" s="39"/>
      <c r="J255" s="40">
        <v>7</v>
      </c>
      <c r="K255" s="41"/>
      <c r="L255" s="76"/>
      <c r="M255" s="14"/>
      <c r="N255" s="15"/>
      <c r="O255" s="97">
        <v>0</v>
      </c>
      <c r="P255" s="97" t="s">
        <v>207</v>
      </c>
      <c r="Q255" s="146"/>
      <c r="R255" s="146" t="s">
        <v>5185</v>
      </c>
      <c r="S255" s="78">
        <v>0</v>
      </c>
      <c r="T255" s="49">
        <v>0</v>
      </c>
      <c r="U255" s="23">
        <v>70000</v>
      </c>
      <c r="V255" s="24">
        <v>45880</v>
      </c>
      <c r="W255" s="62" t="s">
        <v>5077</v>
      </c>
    </row>
    <row r="256" spans="1:23" ht="23.45" customHeight="1">
      <c r="A256" s="35" t="s">
        <v>5074</v>
      </c>
      <c r="B256" s="35" t="s">
        <v>10939</v>
      </c>
      <c r="C256" s="35" t="s">
        <v>5076</v>
      </c>
      <c r="D256" s="35" t="s">
        <v>5076</v>
      </c>
      <c r="E256" s="36" t="s">
        <v>7804</v>
      </c>
      <c r="F256" s="35" t="s">
        <v>7805</v>
      </c>
      <c r="G256" s="37" t="s">
        <v>7067</v>
      </c>
      <c r="H256" s="38">
        <v>10000</v>
      </c>
      <c r="I256" s="39"/>
      <c r="J256" s="40">
        <v>5</v>
      </c>
      <c r="K256" s="41"/>
      <c r="L256" s="76"/>
      <c r="M256" s="14"/>
      <c r="N256" s="15"/>
      <c r="O256" s="97">
        <v>0</v>
      </c>
      <c r="P256" s="97" t="s">
        <v>207</v>
      </c>
      <c r="Q256" s="146" t="s">
        <v>11184</v>
      </c>
      <c r="R256" s="146" t="s">
        <v>143</v>
      </c>
      <c r="S256" s="78">
        <v>0</v>
      </c>
      <c r="T256" s="49">
        <v>0</v>
      </c>
      <c r="U256" s="23">
        <v>80000</v>
      </c>
      <c r="V256" s="24">
        <v>45867</v>
      </c>
      <c r="W256" s="62" t="s">
        <v>5077</v>
      </c>
    </row>
    <row r="257" spans="1:23" ht="23.45" customHeight="1">
      <c r="A257" s="35" t="s">
        <v>5074</v>
      </c>
      <c r="B257" s="35" t="s">
        <v>10939</v>
      </c>
      <c r="C257" s="35" t="s">
        <v>5076</v>
      </c>
      <c r="D257" s="35" t="s">
        <v>5076</v>
      </c>
      <c r="E257" s="36" t="s">
        <v>7806</v>
      </c>
      <c r="F257" s="35" t="s">
        <v>7805</v>
      </c>
      <c r="G257" s="37" t="s">
        <v>6875</v>
      </c>
      <c r="H257" s="38">
        <v>10000</v>
      </c>
      <c r="I257" s="39"/>
      <c r="J257" s="40">
        <v>10</v>
      </c>
      <c r="K257" s="41"/>
      <c r="L257" s="76"/>
      <c r="M257" s="14"/>
      <c r="N257" s="15"/>
      <c r="O257" s="97">
        <v>0</v>
      </c>
      <c r="P257" s="97" t="s">
        <v>207</v>
      </c>
      <c r="Q257" s="146"/>
      <c r="R257" s="146" t="s">
        <v>84</v>
      </c>
      <c r="S257" s="78">
        <v>0</v>
      </c>
      <c r="T257" s="49">
        <v>0</v>
      </c>
      <c r="U257" s="23">
        <v>100000</v>
      </c>
      <c r="V257" s="24">
        <v>45881</v>
      </c>
      <c r="W257" s="62" t="s">
        <v>5077</v>
      </c>
    </row>
    <row r="258" spans="1:23" ht="23.45" customHeight="1">
      <c r="A258" s="35" t="s">
        <v>5074</v>
      </c>
      <c r="B258" s="35" t="s">
        <v>10939</v>
      </c>
      <c r="C258" s="35" t="s">
        <v>5076</v>
      </c>
      <c r="D258" s="35" t="s">
        <v>5076</v>
      </c>
      <c r="E258" s="36" t="s">
        <v>7806</v>
      </c>
      <c r="F258" s="35" t="s">
        <v>7805</v>
      </c>
      <c r="G258" s="37" t="s">
        <v>6875</v>
      </c>
      <c r="H258" s="38">
        <v>10000</v>
      </c>
      <c r="I258" s="39"/>
      <c r="J258" s="40">
        <v>9</v>
      </c>
      <c r="K258" s="41"/>
      <c r="L258" s="76"/>
      <c r="M258" s="14"/>
      <c r="N258" s="15"/>
      <c r="O258" s="97">
        <v>0</v>
      </c>
      <c r="P258" s="97" t="s">
        <v>207</v>
      </c>
      <c r="Q258" s="146" t="s">
        <v>11184</v>
      </c>
      <c r="R258" s="146" t="s">
        <v>5186</v>
      </c>
      <c r="S258" s="78">
        <v>0</v>
      </c>
      <c r="T258" s="49">
        <v>0</v>
      </c>
      <c r="U258" s="23">
        <v>90000</v>
      </c>
      <c r="V258" s="24">
        <v>45880</v>
      </c>
      <c r="W258" s="62" t="s">
        <v>5077</v>
      </c>
    </row>
    <row r="259" spans="1:23" ht="23.45" customHeight="1">
      <c r="A259" s="35" t="s">
        <v>5074</v>
      </c>
      <c r="B259" s="35" t="s">
        <v>10939</v>
      </c>
      <c r="C259" s="35" t="s">
        <v>5076</v>
      </c>
      <c r="D259" s="35" t="s">
        <v>5076</v>
      </c>
      <c r="E259" s="36" t="s">
        <v>9405</v>
      </c>
      <c r="F259" s="35" t="s">
        <v>7805</v>
      </c>
      <c r="G259" s="37" t="s">
        <v>7055</v>
      </c>
      <c r="H259" s="38">
        <v>10000</v>
      </c>
      <c r="I259" s="39"/>
      <c r="J259" s="40">
        <v>10</v>
      </c>
      <c r="K259" s="41"/>
      <c r="L259" s="76"/>
      <c r="M259" s="14"/>
      <c r="N259" s="15"/>
      <c r="O259" s="97">
        <v>0</v>
      </c>
      <c r="P259" s="97" t="s">
        <v>207</v>
      </c>
      <c r="Q259" s="146"/>
      <c r="R259" s="146" t="s">
        <v>84</v>
      </c>
      <c r="S259" s="78">
        <v>0</v>
      </c>
      <c r="T259" s="49">
        <v>0</v>
      </c>
      <c r="U259" s="23">
        <v>100000</v>
      </c>
      <c r="V259" s="24">
        <v>45881</v>
      </c>
      <c r="W259" s="62" t="s">
        <v>5077</v>
      </c>
    </row>
    <row r="260" spans="1:23" ht="23.45" customHeight="1">
      <c r="A260" s="35" t="s">
        <v>5074</v>
      </c>
      <c r="B260" s="35" t="s">
        <v>10939</v>
      </c>
      <c r="C260" s="35" t="s">
        <v>5076</v>
      </c>
      <c r="D260" s="35" t="s">
        <v>5076</v>
      </c>
      <c r="E260" s="36" t="s">
        <v>9405</v>
      </c>
      <c r="F260" s="35" t="s">
        <v>7805</v>
      </c>
      <c r="G260" s="37" t="s">
        <v>7055</v>
      </c>
      <c r="H260" s="38">
        <v>10000</v>
      </c>
      <c r="I260" s="39"/>
      <c r="J260" s="40">
        <v>10</v>
      </c>
      <c r="K260" s="41"/>
      <c r="L260" s="76"/>
      <c r="M260" s="14"/>
      <c r="N260" s="15"/>
      <c r="O260" s="97">
        <v>0</v>
      </c>
      <c r="P260" s="97" t="s">
        <v>207</v>
      </c>
      <c r="Q260" s="146" t="s">
        <v>11184</v>
      </c>
      <c r="R260" s="146" t="s">
        <v>84</v>
      </c>
      <c r="S260" s="78">
        <v>0</v>
      </c>
      <c r="T260" s="49">
        <v>0</v>
      </c>
      <c r="U260" s="23">
        <v>100000</v>
      </c>
      <c r="V260" s="24">
        <v>45880</v>
      </c>
      <c r="W260" s="62" t="s">
        <v>5077</v>
      </c>
    </row>
    <row r="261" spans="1:23" ht="23.45" customHeight="1">
      <c r="A261" s="35"/>
      <c r="B261" s="35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45" customHeight="1">
      <c r="A262" s="35" t="s">
        <v>5477</v>
      </c>
      <c r="B262" s="35" t="s">
        <v>10969</v>
      </c>
      <c r="C262" s="35" t="s">
        <v>5479</v>
      </c>
      <c r="D262" s="35" t="s">
        <v>5479</v>
      </c>
      <c r="E262" s="36" t="s">
        <v>10399</v>
      </c>
      <c r="F262" s="35" t="s">
        <v>7808</v>
      </c>
      <c r="G262" s="37" t="s">
        <v>7064</v>
      </c>
      <c r="H262" s="38">
        <v>6000</v>
      </c>
      <c r="I262" s="39">
        <v>2</v>
      </c>
      <c r="J262" s="40"/>
      <c r="K262" s="41"/>
      <c r="L262" s="76">
        <v>2</v>
      </c>
      <c r="M262" s="14"/>
      <c r="N262" s="15"/>
      <c r="O262" s="97">
        <v>2</v>
      </c>
      <c r="P262" s="97" t="s">
        <v>207</v>
      </c>
      <c r="Q262" s="146"/>
      <c r="R262" s="146"/>
      <c r="S262" s="78">
        <v>2</v>
      </c>
      <c r="T262" s="48">
        <v>12000</v>
      </c>
      <c r="U262" s="23"/>
      <c r="V262" s="24"/>
      <c r="W262" s="62" t="s">
        <v>5481</v>
      </c>
    </row>
    <row r="263" spans="1:23" ht="23.45" customHeight="1">
      <c r="A263" s="16" t="s">
        <v>5998</v>
      </c>
      <c r="B263" s="16" t="s">
        <v>10969</v>
      </c>
      <c r="C263" s="16" t="s">
        <v>5479</v>
      </c>
      <c r="D263" s="16" t="s">
        <v>5479</v>
      </c>
      <c r="E263" s="25" t="s">
        <v>5572</v>
      </c>
      <c r="F263" s="16" t="s">
        <v>5571</v>
      </c>
      <c r="G263" s="26" t="s">
        <v>60</v>
      </c>
      <c r="H263" s="27">
        <v>6000</v>
      </c>
      <c r="I263" s="28"/>
      <c r="J263" s="29"/>
      <c r="K263" s="84">
        <v>1</v>
      </c>
      <c r="L263" s="77"/>
      <c r="M263" s="10"/>
      <c r="N263" s="11"/>
      <c r="O263" s="97">
        <v>0</v>
      </c>
      <c r="P263" s="97" t="s">
        <v>207</v>
      </c>
      <c r="Q263" s="231" t="s">
        <v>52</v>
      </c>
      <c r="R263" s="147" t="s">
        <v>10230</v>
      </c>
      <c r="S263" s="78">
        <v>0</v>
      </c>
      <c r="T263" s="48">
        <v>-6000</v>
      </c>
      <c r="U263" s="23"/>
      <c r="V263" s="24"/>
      <c r="W263" s="62" t="s">
        <v>5481</v>
      </c>
    </row>
    <row r="264" spans="1:23" ht="23.45" customHeight="1">
      <c r="A264" s="16"/>
      <c r="B264" s="16"/>
      <c r="C264" s="16"/>
      <c r="D264" s="16"/>
      <c r="E264" s="25"/>
      <c r="F264" s="16"/>
      <c r="G264" s="26"/>
      <c r="H264" s="27"/>
      <c r="I264" s="28"/>
      <c r="J264" s="29"/>
      <c r="K264" s="125"/>
      <c r="L264" s="77"/>
      <c r="M264" s="10"/>
      <c r="N264" s="11"/>
      <c r="O264" s="97">
        <v>0</v>
      </c>
      <c r="P264" s="97" t="s">
        <v>207</v>
      </c>
      <c r="Q264" s="242"/>
      <c r="R264" s="147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289</v>
      </c>
      <c r="B265" s="35" t="s">
        <v>10704</v>
      </c>
      <c r="C265" s="35" t="s">
        <v>291</v>
      </c>
      <c r="D265" s="35" t="s">
        <v>291</v>
      </c>
      <c r="E265" s="36" t="s">
        <v>9406</v>
      </c>
      <c r="F265" s="35" t="s">
        <v>7219</v>
      </c>
      <c r="G265" s="37" t="s">
        <v>7423</v>
      </c>
      <c r="H265" s="38">
        <v>18000</v>
      </c>
      <c r="I265" s="39"/>
      <c r="J265" s="40">
        <v>5</v>
      </c>
      <c r="K265" s="34"/>
      <c r="L265" s="76"/>
      <c r="M265" s="14"/>
      <c r="N265" s="15"/>
      <c r="O265" s="97">
        <v>0</v>
      </c>
      <c r="P265" s="97" t="s">
        <v>207</v>
      </c>
      <c r="Q265" s="146" t="s">
        <v>11668</v>
      </c>
      <c r="R265" s="146" t="s">
        <v>143</v>
      </c>
      <c r="S265" s="78">
        <v>0</v>
      </c>
      <c r="T265" s="48">
        <v>0</v>
      </c>
      <c r="U265" s="23">
        <v>90000</v>
      </c>
      <c r="V265" s="24">
        <v>45880</v>
      </c>
      <c r="W265" s="62" t="s">
        <v>4833</v>
      </c>
    </row>
    <row r="266" spans="1:23" ht="23.45" customHeight="1">
      <c r="A266" s="35" t="s">
        <v>289</v>
      </c>
      <c r="B266" s="35" t="s">
        <v>10704</v>
      </c>
      <c r="C266" s="35" t="s">
        <v>291</v>
      </c>
      <c r="D266" s="35" t="s">
        <v>291</v>
      </c>
      <c r="E266" s="36" t="s">
        <v>11605</v>
      </c>
      <c r="F266" s="35" t="s">
        <v>10015</v>
      </c>
      <c r="G266" s="37" t="s">
        <v>7307</v>
      </c>
      <c r="H266" s="38">
        <v>9000</v>
      </c>
      <c r="I266" s="39">
        <v>1</v>
      </c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8">
        <v>0</v>
      </c>
      <c r="U266" s="23"/>
      <c r="V266" s="24"/>
      <c r="W266" s="62" t="s">
        <v>4833</v>
      </c>
    </row>
    <row r="267" spans="1:23" ht="23.45" customHeight="1">
      <c r="A267" s="35" t="s">
        <v>289</v>
      </c>
      <c r="B267" s="35" t="s">
        <v>10704</v>
      </c>
      <c r="C267" s="35" t="s">
        <v>291</v>
      </c>
      <c r="D267" s="35" t="s">
        <v>291</v>
      </c>
      <c r="E267" s="36" t="s">
        <v>10400</v>
      </c>
      <c r="F267" s="35" t="s">
        <v>10015</v>
      </c>
      <c r="G267" s="37" t="s">
        <v>7076</v>
      </c>
      <c r="H267" s="38">
        <v>9000</v>
      </c>
      <c r="I267" s="39">
        <v>3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8">
        <v>0</v>
      </c>
      <c r="U267" s="23"/>
      <c r="V267" s="24"/>
      <c r="W267" s="62" t="s">
        <v>4833</v>
      </c>
    </row>
    <row r="268" spans="1:23" ht="23.45" customHeight="1">
      <c r="A268" s="35" t="s">
        <v>289</v>
      </c>
      <c r="B268" s="35" t="s">
        <v>10704</v>
      </c>
      <c r="C268" s="35" t="s">
        <v>291</v>
      </c>
      <c r="D268" s="35" t="s">
        <v>291</v>
      </c>
      <c r="E268" s="36" t="s">
        <v>7611</v>
      </c>
      <c r="F268" s="35" t="s">
        <v>7612</v>
      </c>
      <c r="G268" s="37" t="s">
        <v>5959</v>
      </c>
      <c r="H268" s="38">
        <v>9000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9000</v>
      </c>
      <c r="U268" s="23"/>
      <c r="V268" s="24"/>
      <c r="W268" s="62" t="s">
        <v>4833</v>
      </c>
    </row>
    <row r="269" spans="1:23" ht="23.45" customHeight="1">
      <c r="A269" s="35" t="s">
        <v>289</v>
      </c>
      <c r="B269" s="67" t="s">
        <v>10704</v>
      </c>
      <c r="C269" s="35" t="s">
        <v>291</v>
      </c>
      <c r="D269" s="35" t="s">
        <v>291</v>
      </c>
      <c r="E269" s="36" t="s">
        <v>7929</v>
      </c>
      <c r="F269" s="35" t="s">
        <v>7612</v>
      </c>
      <c r="G269" s="37" t="s">
        <v>6874</v>
      </c>
      <c r="H269" s="38">
        <v>9000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9000</v>
      </c>
      <c r="U269" s="23"/>
      <c r="V269" s="24"/>
      <c r="W269" s="62" t="s">
        <v>4833</v>
      </c>
    </row>
    <row r="270" spans="1:23" ht="23.45" customHeight="1">
      <c r="A270" s="35" t="s">
        <v>289</v>
      </c>
      <c r="B270" s="35" t="s">
        <v>10704</v>
      </c>
      <c r="C270" s="35" t="s">
        <v>291</v>
      </c>
      <c r="D270" s="35" t="s">
        <v>291</v>
      </c>
      <c r="E270" s="36" t="s">
        <v>7614</v>
      </c>
      <c r="F270" s="35" t="s">
        <v>7612</v>
      </c>
      <c r="G270" s="37" t="s">
        <v>6755</v>
      </c>
      <c r="H270" s="38">
        <v>9000</v>
      </c>
      <c r="I270" s="39">
        <v>5</v>
      </c>
      <c r="J270" s="40"/>
      <c r="K270" s="41"/>
      <c r="L270" s="76"/>
      <c r="M270" s="14"/>
      <c r="N270" s="15"/>
      <c r="O270" s="97">
        <v>0</v>
      </c>
      <c r="P270" s="97" t="s">
        <v>207</v>
      </c>
      <c r="Q270" s="146" t="s">
        <v>11958</v>
      </c>
      <c r="R270" s="146"/>
      <c r="S270" s="78">
        <v>0</v>
      </c>
      <c r="T270" s="48">
        <v>0</v>
      </c>
      <c r="U270" s="23"/>
      <c r="V270" s="24"/>
      <c r="W270" s="62" t="s">
        <v>4833</v>
      </c>
    </row>
    <row r="271" spans="1:23" ht="23.45" customHeight="1">
      <c r="A271" s="35" t="s">
        <v>289</v>
      </c>
      <c r="B271" s="67" t="s">
        <v>10704</v>
      </c>
      <c r="C271" s="35" t="s">
        <v>291</v>
      </c>
      <c r="D271" s="35" t="s">
        <v>291</v>
      </c>
      <c r="E271" s="36" t="s">
        <v>10401</v>
      </c>
      <c r="F271" s="35" t="s">
        <v>10016</v>
      </c>
      <c r="G271" s="37" t="s">
        <v>6875</v>
      </c>
      <c r="H271" s="38">
        <v>23000</v>
      </c>
      <c r="I271" s="39">
        <v>3</v>
      </c>
      <c r="J271" s="40"/>
      <c r="K271" s="41"/>
      <c r="L271" s="76"/>
      <c r="M271" s="14"/>
      <c r="N271" s="15"/>
      <c r="O271" s="97">
        <v>0</v>
      </c>
      <c r="P271" s="97" t="s">
        <v>207</v>
      </c>
      <c r="Q271" s="146"/>
      <c r="R271" s="146"/>
      <c r="S271" s="78">
        <v>0</v>
      </c>
      <c r="T271" s="48">
        <v>0</v>
      </c>
      <c r="U271" s="23"/>
      <c r="V271" s="24"/>
      <c r="W271" s="62" t="s">
        <v>4833</v>
      </c>
    </row>
    <row r="272" spans="1:23" ht="23.45" customHeight="1">
      <c r="A272" s="35" t="s">
        <v>289</v>
      </c>
      <c r="B272" s="67" t="s">
        <v>10704</v>
      </c>
      <c r="C272" s="35" t="s">
        <v>291</v>
      </c>
      <c r="D272" s="35" t="s">
        <v>291</v>
      </c>
      <c r="E272" s="36" t="s">
        <v>11898</v>
      </c>
      <c r="F272" s="35" t="s">
        <v>10016</v>
      </c>
      <c r="G272" s="37" t="s">
        <v>7064</v>
      </c>
      <c r="H272" s="38">
        <v>23000</v>
      </c>
      <c r="I272" s="39">
        <v>5</v>
      </c>
      <c r="J272" s="40"/>
      <c r="K272" s="41"/>
      <c r="L272" s="76">
        <v>5</v>
      </c>
      <c r="M272" s="14"/>
      <c r="N272" s="15"/>
      <c r="O272" s="97">
        <v>5</v>
      </c>
      <c r="P272" s="97" t="s">
        <v>207</v>
      </c>
      <c r="Q272" s="146"/>
      <c r="R272" s="146"/>
      <c r="S272" s="78">
        <v>5</v>
      </c>
      <c r="T272" s="48">
        <v>115000</v>
      </c>
      <c r="U272" s="23"/>
      <c r="V272" s="24"/>
      <c r="W272" s="62" t="s">
        <v>4833</v>
      </c>
    </row>
    <row r="273" spans="1:23" ht="23.45" customHeight="1">
      <c r="A273" s="35" t="s">
        <v>289</v>
      </c>
      <c r="B273" s="35" t="s">
        <v>10704</v>
      </c>
      <c r="C273" s="35" t="s">
        <v>291</v>
      </c>
      <c r="D273" s="35" t="s">
        <v>291</v>
      </c>
      <c r="E273" s="36" t="s">
        <v>11899</v>
      </c>
      <c r="F273" s="35" t="s">
        <v>10016</v>
      </c>
      <c r="G273" s="37" t="s">
        <v>7294</v>
      </c>
      <c r="H273" s="38">
        <v>23000</v>
      </c>
      <c r="I273" s="39">
        <v>5</v>
      </c>
      <c r="J273" s="40"/>
      <c r="K273" s="41"/>
      <c r="L273" s="76">
        <v>5</v>
      </c>
      <c r="M273" s="14"/>
      <c r="N273" s="15"/>
      <c r="O273" s="97">
        <v>5</v>
      </c>
      <c r="P273" s="97" t="s">
        <v>207</v>
      </c>
      <c r="Q273" s="146"/>
      <c r="R273" s="146"/>
      <c r="S273" s="78">
        <v>5</v>
      </c>
      <c r="T273" s="48">
        <v>115000</v>
      </c>
      <c r="U273" s="23"/>
      <c r="V273" s="24"/>
      <c r="W273" s="62" t="s">
        <v>4833</v>
      </c>
    </row>
    <row r="274" spans="1:23" ht="23.45" customHeight="1">
      <c r="A274" s="35" t="s">
        <v>289</v>
      </c>
      <c r="B274" s="35" t="s">
        <v>10704</v>
      </c>
      <c r="C274" s="35" t="s">
        <v>291</v>
      </c>
      <c r="D274" s="35" t="s">
        <v>291</v>
      </c>
      <c r="E274" s="36" t="s">
        <v>9518</v>
      </c>
      <c r="F274" s="35" t="s">
        <v>9519</v>
      </c>
      <c r="G274" s="37" t="s">
        <v>9520</v>
      </c>
      <c r="H274" s="38">
        <v>17000</v>
      </c>
      <c r="I274" s="39">
        <v>3</v>
      </c>
      <c r="J274" s="40"/>
      <c r="K274" s="41"/>
      <c r="L274" s="76">
        <v>3</v>
      </c>
      <c r="M274" s="14"/>
      <c r="N274" s="15"/>
      <c r="O274" s="97">
        <v>3</v>
      </c>
      <c r="P274" s="97" t="s">
        <v>207</v>
      </c>
      <c r="Q274" s="146"/>
      <c r="R274" s="146"/>
      <c r="S274" s="78">
        <v>3</v>
      </c>
      <c r="T274" s="48">
        <v>51000</v>
      </c>
      <c r="U274" s="23"/>
      <c r="V274" s="24"/>
      <c r="W274" s="62" t="s">
        <v>4833</v>
      </c>
    </row>
    <row r="275" spans="1:23" ht="23.45" customHeight="1">
      <c r="A275" s="35" t="s">
        <v>289</v>
      </c>
      <c r="B275" s="35" t="s">
        <v>10704</v>
      </c>
      <c r="C275" s="35" t="s">
        <v>291</v>
      </c>
      <c r="D275" s="35" t="s">
        <v>291</v>
      </c>
      <c r="E275" s="36" t="s">
        <v>11302</v>
      </c>
      <c r="F275" s="35" t="s">
        <v>9519</v>
      </c>
      <c r="G275" s="37" t="s">
        <v>11303</v>
      </c>
      <c r="H275" s="38">
        <v>17000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146"/>
      <c r="R275" s="146"/>
      <c r="S275" s="78">
        <v>1</v>
      </c>
      <c r="T275" s="48">
        <v>17000</v>
      </c>
      <c r="U275" s="23"/>
      <c r="V275" s="24"/>
      <c r="W275" s="62" t="s">
        <v>4833</v>
      </c>
    </row>
    <row r="276" spans="1:23" ht="23.45" customHeight="1">
      <c r="A276" s="35"/>
      <c r="B276" s="149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8">
        <v>0</v>
      </c>
      <c r="U276" s="23"/>
      <c r="V276" s="24"/>
      <c r="W276" s="62" t="s">
        <v>207</v>
      </c>
    </row>
    <row r="277" spans="1:23" ht="23.45" customHeight="1">
      <c r="A277" s="35" t="s">
        <v>71</v>
      </c>
      <c r="B277" s="67" t="s">
        <v>10910</v>
      </c>
      <c r="C277" s="35" t="s">
        <v>73</v>
      </c>
      <c r="D277" s="35" t="s">
        <v>74</v>
      </c>
      <c r="E277" s="36" t="s">
        <v>7681</v>
      </c>
      <c r="F277" s="35" t="s">
        <v>7682</v>
      </c>
      <c r="G277" s="37" t="s">
        <v>7683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10000</v>
      </c>
      <c r="U277" s="23"/>
      <c r="V277" s="24"/>
      <c r="W277" s="62" t="s">
        <v>71</v>
      </c>
    </row>
    <row r="278" spans="1:23" ht="23.45" customHeight="1">
      <c r="A278" s="35" t="s">
        <v>71</v>
      </c>
      <c r="B278" s="35" t="s">
        <v>10910</v>
      </c>
      <c r="C278" s="35" t="s">
        <v>73</v>
      </c>
      <c r="D278" s="35" t="s">
        <v>74</v>
      </c>
      <c r="E278" s="36" t="s">
        <v>7220</v>
      </c>
      <c r="F278" s="35" t="s">
        <v>7221</v>
      </c>
      <c r="G278" s="37" t="s">
        <v>7147</v>
      </c>
      <c r="H278" s="38">
        <v>12000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12000</v>
      </c>
      <c r="U278" s="23"/>
      <c r="V278" s="24"/>
      <c r="W278" s="62" t="s">
        <v>71</v>
      </c>
    </row>
    <row r="279" spans="1:23" ht="23.45" customHeight="1">
      <c r="A279" s="16" t="s">
        <v>75</v>
      </c>
      <c r="B279" s="16" t="s">
        <v>10910</v>
      </c>
      <c r="C279" s="16" t="s">
        <v>73</v>
      </c>
      <c r="D279" s="16" t="s">
        <v>74</v>
      </c>
      <c r="E279" s="25" t="s">
        <v>5802</v>
      </c>
      <c r="F279" s="16" t="s">
        <v>5843</v>
      </c>
      <c r="G279" s="26" t="s">
        <v>5742</v>
      </c>
      <c r="H279" s="27">
        <v>12000</v>
      </c>
      <c r="I279" s="28"/>
      <c r="J279" s="29"/>
      <c r="K279" s="84">
        <v>1</v>
      </c>
      <c r="L279" s="77"/>
      <c r="M279" s="10"/>
      <c r="N279" s="11"/>
      <c r="O279" s="97">
        <v>0</v>
      </c>
      <c r="P279" s="97" t="s">
        <v>207</v>
      </c>
      <c r="Q279" s="231" t="s">
        <v>52</v>
      </c>
      <c r="R279" s="147" t="s">
        <v>10230</v>
      </c>
      <c r="S279" s="78">
        <v>0</v>
      </c>
      <c r="T279" s="48">
        <v>-12000</v>
      </c>
      <c r="U279" s="23"/>
      <c r="V279" s="24"/>
      <c r="W279" s="62" t="s">
        <v>71</v>
      </c>
    </row>
    <row r="280" spans="1:23" ht="23.45" customHeight="1">
      <c r="A280" s="16"/>
      <c r="B280" s="16"/>
      <c r="C280" s="16"/>
      <c r="D280" s="16"/>
      <c r="E280" s="25"/>
      <c r="F280" s="16"/>
      <c r="G280" s="26"/>
      <c r="H280" s="27"/>
      <c r="I280" s="28"/>
      <c r="J280" s="29"/>
      <c r="K280" s="125"/>
      <c r="L280" s="77"/>
      <c r="M280" s="10"/>
      <c r="N280" s="11"/>
      <c r="O280" s="97">
        <v>0</v>
      </c>
      <c r="P280" s="97" t="s">
        <v>207</v>
      </c>
      <c r="Q280" s="242"/>
      <c r="R280" s="147"/>
      <c r="S280" s="78">
        <v>0</v>
      </c>
      <c r="T280" s="49">
        <v>0</v>
      </c>
      <c r="U280" s="23"/>
      <c r="V280" s="24"/>
      <c r="W280" s="62" t="s">
        <v>207</v>
      </c>
    </row>
    <row r="281" spans="1:23" ht="23.45" customHeight="1">
      <c r="A281" s="35" t="s">
        <v>3336</v>
      </c>
      <c r="B281" s="35" t="s">
        <v>10962</v>
      </c>
      <c r="C281" s="35" t="s">
        <v>3331</v>
      </c>
      <c r="D281" s="35" t="s">
        <v>3332</v>
      </c>
      <c r="E281" s="36" t="s">
        <v>7222</v>
      </c>
      <c r="F281" s="35" t="s">
        <v>7223</v>
      </c>
      <c r="G281" s="37" t="s">
        <v>7224</v>
      </c>
      <c r="H281" s="38">
        <v>12000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12000</v>
      </c>
      <c r="U281" s="23"/>
      <c r="V281" s="24"/>
      <c r="W281" s="62" t="s">
        <v>3339</v>
      </c>
    </row>
    <row r="282" spans="1:23" ht="23.45" customHeight="1">
      <c r="A282" s="16" t="s">
        <v>4873</v>
      </c>
      <c r="B282" s="16" t="s">
        <v>10962</v>
      </c>
      <c r="C282" s="16" t="s">
        <v>3331</v>
      </c>
      <c r="D282" s="16" t="s">
        <v>3332</v>
      </c>
      <c r="E282" s="25" t="s">
        <v>5804</v>
      </c>
      <c r="F282" s="16" t="s">
        <v>5844</v>
      </c>
      <c r="G282" s="26" t="s">
        <v>5997</v>
      </c>
      <c r="H282" s="27">
        <v>12000</v>
      </c>
      <c r="I282" s="28"/>
      <c r="J282" s="29"/>
      <c r="K282" s="84">
        <v>1</v>
      </c>
      <c r="L282" s="77"/>
      <c r="M282" s="10"/>
      <c r="N282" s="11"/>
      <c r="O282" s="97">
        <v>0</v>
      </c>
      <c r="P282" s="97" t="s">
        <v>207</v>
      </c>
      <c r="Q282" s="167" t="s">
        <v>52</v>
      </c>
      <c r="R282" s="147" t="s">
        <v>10094</v>
      </c>
      <c r="S282" s="78">
        <v>0</v>
      </c>
      <c r="T282" s="48">
        <v>-12000</v>
      </c>
      <c r="U282" s="23"/>
      <c r="V282" s="24"/>
      <c r="W282" s="62" t="s">
        <v>3339</v>
      </c>
    </row>
    <row r="283" spans="1:23" ht="23.45" customHeight="1">
      <c r="A283" s="16"/>
      <c r="B283" s="16"/>
      <c r="C283" s="16"/>
      <c r="D283" s="16"/>
      <c r="E283" s="25"/>
      <c r="F283" s="16"/>
      <c r="G283" s="26"/>
      <c r="H283" s="27"/>
      <c r="I283" s="28"/>
      <c r="J283" s="29"/>
      <c r="K283" s="125"/>
      <c r="L283" s="77"/>
      <c r="M283" s="10"/>
      <c r="N283" s="11"/>
      <c r="O283" s="97">
        <v>0</v>
      </c>
      <c r="P283" s="97" t="s">
        <v>207</v>
      </c>
      <c r="Q283" s="186"/>
      <c r="R283" s="147"/>
      <c r="S283" s="78">
        <v>0</v>
      </c>
      <c r="T283" s="49">
        <v>0</v>
      </c>
      <c r="U283" s="23"/>
      <c r="V283" s="24"/>
      <c r="W283" s="62" t="s">
        <v>207</v>
      </c>
    </row>
    <row r="284" spans="1:23" ht="23.45" customHeight="1">
      <c r="A284" s="35" t="s">
        <v>11784</v>
      </c>
      <c r="B284" s="35" t="s">
        <v>11789</v>
      </c>
      <c r="C284" s="35" t="s">
        <v>1533</v>
      </c>
      <c r="D284" s="35" t="s">
        <v>1533</v>
      </c>
      <c r="E284" s="36"/>
      <c r="F284" s="13" t="s">
        <v>5207</v>
      </c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219" t="s">
        <v>11942</v>
      </c>
      <c r="R284" s="146"/>
      <c r="S284" s="78">
        <v>0</v>
      </c>
      <c r="T284" s="49">
        <v>0</v>
      </c>
      <c r="U284" s="23"/>
      <c r="V284" s="24"/>
      <c r="W284" s="62" t="s">
        <v>1536</v>
      </c>
    </row>
    <row r="285" spans="1:23" ht="23.45" customHeight="1">
      <c r="A285" s="35"/>
      <c r="B285" s="35"/>
      <c r="C285" s="35"/>
      <c r="D285" s="35"/>
      <c r="E285" s="36"/>
      <c r="F285" s="112"/>
      <c r="G285" s="37"/>
      <c r="H285" s="38"/>
      <c r="I285" s="39"/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146"/>
      <c r="S285" s="78">
        <v>0</v>
      </c>
      <c r="T285" s="49">
        <v>0</v>
      </c>
      <c r="U285" s="23"/>
      <c r="V285" s="24"/>
      <c r="W285" s="62" t="s">
        <v>207</v>
      </c>
    </row>
    <row r="286" spans="1:23" ht="23.45" customHeight="1">
      <c r="A286" s="16" t="s">
        <v>11516</v>
      </c>
      <c r="B286" s="16" t="s">
        <v>10851</v>
      </c>
      <c r="C286" s="16" t="s">
        <v>6858</v>
      </c>
      <c r="D286" s="16" t="s">
        <v>6858</v>
      </c>
      <c r="E286" s="25" t="s">
        <v>11490</v>
      </c>
      <c r="F286" s="16" t="s">
        <v>11489</v>
      </c>
      <c r="G286" s="26" t="s">
        <v>147</v>
      </c>
      <c r="H286" s="27">
        <v>8000</v>
      </c>
      <c r="I286" s="28"/>
      <c r="J286" s="29"/>
      <c r="K286" s="12">
        <v>2</v>
      </c>
      <c r="L286" s="77"/>
      <c r="M286" s="10"/>
      <c r="N286" s="11"/>
      <c r="O286" s="97">
        <v>0</v>
      </c>
      <c r="P286" s="97" t="s">
        <v>207</v>
      </c>
      <c r="Q286" s="233" t="s">
        <v>11959</v>
      </c>
      <c r="R286" s="147" t="s">
        <v>11526</v>
      </c>
      <c r="S286" s="78">
        <v>0</v>
      </c>
      <c r="T286" s="49">
        <v>0</v>
      </c>
      <c r="U286" s="23"/>
      <c r="V286" s="24"/>
      <c r="W286" s="62" t="s">
        <v>9654</v>
      </c>
    </row>
    <row r="287" spans="1:23" ht="23.45" customHeight="1">
      <c r="A287" s="16"/>
      <c r="B287" s="16"/>
      <c r="C287" s="16"/>
      <c r="D287" s="16"/>
      <c r="E287" s="25"/>
      <c r="F287" s="16"/>
      <c r="G287" s="26"/>
      <c r="H287" s="27"/>
      <c r="I287" s="28"/>
      <c r="J287" s="29"/>
      <c r="K287" s="12"/>
      <c r="L287" s="77"/>
      <c r="M287" s="10"/>
      <c r="N287" s="11"/>
      <c r="O287" s="97">
        <v>0</v>
      </c>
      <c r="P287" s="97" t="s">
        <v>207</v>
      </c>
      <c r="Q287" s="233"/>
      <c r="R287" s="147"/>
      <c r="S287" s="78">
        <v>0</v>
      </c>
      <c r="T287" s="49">
        <v>0</v>
      </c>
      <c r="U287" s="23"/>
      <c r="V287" s="24"/>
      <c r="W287" s="62" t="s">
        <v>207</v>
      </c>
    </row>
    <row r="288" spans="1:23" ht="23.45" customHeight="1">
      <c r="A288" s="35" t="s">
        <v>2076</v>
      </c>
      <c r="B288" s="35" t="s">
        <v>10774</v>
      </c>
      <c r="C288" s="35" t="s">
        <v>2078</v>
      </c>
      <c r="D288" s="35" t="s">
        <v>2078</v>
      </c>
      <c r="E288" s="36" t="s">
        <v>7227</v>
      </c>
      <c r="F288" s="35" t="s">
        <v>11900</v>
      </c>
      <c r="G288" s="37" t="s">
        <v>11901</v>
      </c>
      <c r="H288" s="38">
        <v>8000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8000</v>
      </c>
      <c r="U288" s="23"/>
      <c r="V288" s="24"/>
      <c r="W288" s="62" t="s">
        <v>469</v>
      </c>
    </row>
    <row r="289" spans="1:23" ht="23.45" customHeight="1">
      <c r="A289" s="35" t="s">
        <v>2076</v>
      </c>
      <c r="B289" s="35" t="s">
        <v>10774</v>
      </c>
      <c r="C289" s="35" t="s">
        <v>2078</v>
      </c>
      <c r="D289" s="35" t="s">
        <v>2078</v>
      </c>
      <c r="E289" s="36" t="s">
        <v>7930</v>
      </c>
      <c r="F289" s="35" t="s">
        <v>7228</v>
      </c>
      <c r="G289" s="37" t="s">
        <v>5959</v>
      </c>
      <c r="H289" s="38">
        <v>6000</v>
      </c>
      <c r="I289" s="39">
        <v>5</v>
      </c>
      <c r="J289" s="40"/>
      <c r="K289" s="41"/>
      <c r="L289" s="76">
        <v>5</v>
      </c>
      <c r="M289" s="14"/>
      <c r="N289" s="15"/>
      <c r="O289" s="97">
        <v>5</v>
      </c>
      <c r="P289" s="97" t="s">
        <v>207</v>
      </c>
      <c r="Q289" s="146"/>
      <c r="R289" s="146"/>
      <c r="S289" s="78">
        <v>5</v>
      </c>
      <c r="T289" s="48">
        <v>30000</v>
      </c>
      <c r="U289" s="23"/>
      <c r="V289" s="24"/>
      <c r="W289" s="62" t="s">
        <v>469</v>
      </c>
    </row>
    <row r="290" spans="1:23" ht="23.45" customHeight="1">
      <c r="A290" s="35" t="s">
        <v>2076</v>
      </c>
      <c r="B290" s="67" t="s">
        <v>10774</v>
      </c>
      <c r="C290" s="35" t="s">
        <v>2078</v>
      </c>
      <c r="D290" s="35" t="s">
        <v>2078</v>
      </c>
      <c r="E290" s="36" t="s">
        <v>7654</v>
      </c>
      <c r="F290" s="35" t="s">
        <v>7228</v>
      </c>
      <c r="G290" s="37" t="s">
        <v>7055</v>
      </c>
      <c r="H290" s="38">
        <v>6000</v>
      </c>
      <c r="I290" s="39">
        <v>10</v>
      </c>
      <c r="J290" s="40"/>
      <c r="K290" s="41"/>
      <c r="L290" s="76">
        <v>10</v>
      </c>
      <c r="M290" s="14"/>
      <c r="N290" s="15"/>
      <c r="O290" s="97">
        <v>10</v>
      </c>
      <c r="P290" s="97" t="s">
        <v>207</v>
      </c>
      <c r="Q290" s="146"/>
      <c r="R290" s="146"/>
      <c r="S290" s="78">
        <v>10</v>
      </c>
      <c r="T290" s="48">
        <v>60000</v>
      </c>
      <c r="U290" s="23"/>
      <c r="V290" s="24"/>
      <c r="W290" s="62" t="s">
        <v>469</v>
      </c>
    </row>
    <row r="291" spans="1:23" ht="23.45" customHeight="1">
      <c r="A291" s="35" t="s">
        <v>2076</v>
      </c>
      <c r="B291" s="35" t="s">
        <v>10774</v>
      </c>
      <c r="C291" s="35" t="s">
        <v>2078</v>
      </c>
      <c r="D291" s="35" t="s">
        <v>2078</v>
      </c>
      <c r="E291" s="36" t="s">
        <v>7229</v>
      </c>
      <c r="F291" s="35" t="s">
        <v>7228</v>
      </c>
      <c r="G291" s="37" t="s">
        <v>7079</v>
      </c>
      <c r="H291" s="38">
        <v>6000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6000</v>
      </c>
      <c r="U291" s="23"/>
      <c r="V291" s="24"/>
      <c r="W291" s="62" t="s">
        <v>469</v>
      </c>
    </row>
    <row r="292" spans="1:23" ht="23.45" customHeight="1">
      <c r="A292" s="35" t="s">
        <v>2076</v>
      </c>
      <c r="B292" s="35" t="s">
        <v>10774</v>
      </c>
      <c r="C292" s="35" t="s">
        <v>2078</v>
      </c>
      <c r="D292" s="35" t="s">
        <v>2078</v>
      </c>
      <c r="E292" s="36" t="s">
        <v>7655</v>
      </c>
      <c r="F292" s="35" t="s">
        <v>7656</v>
      </c>
      <c r="G292" s="37" t="s">
        <v>7140</v>
      </c>
      <c r="H292" s="38">
        <v>5000</v>
      </c>
      <c r="I292" s="39">
        <v>8</v>
      </c>
      <c r="J292" s="40"/>
      <c r="K292" s="41"/>
      <c r="L292" s="76">
        <v>1</v>
      </c>
      <c r="M292" s="14"/>
      <c r="N292" s="15"/>
      <c r="O292" s="97">
        <v>1</v>
      </c>
      <c r="P292" s="97" t="s">
        <v>207</v>
      </c>
      <c r="Q292" s="146" t="s">
        <v>11691</v>
      </c>
      <c r="R292" s="146"/>
      <c r="S292" s="78">
        <v>1</v>
      </c>
      <c r="T292" s="48">
        <v>5000</v>
      </c>
      <c r="U292" s="23"/>
      <c r="V292" s="24"/>
      <c r="W292" s="62" t="s">
        <v>469</v>
      </c>
    </row>
    <row r="293" spans="1:23" ht="23.45" customHeight="1">
      <c r="A293" s="16" t="s">
        <v>5582</v>
      </c>
      <c r="B293" s="16" t="s">
        <v>10774</v>
      </c>
      <c r="C293" s="16" t="s">
        <v>2078</v>
      </c>
      <c r="D293" s="16" t="s">
        <v>2078</v>
      </c>
      <c r="E293" s="25" t="s">
        <v>6016</v>
      </c>
      <c r="F293" s="16" t="s">
        <v>6017</v>
      </c>
      <c r="G293" s="26" t="s">
        <v>147</v>
      </c>
      <c r="H293" s="27">
        <v>6000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231" t="s">
        <v>11960</v>
      </c>
      <c r="R293" s="147" t="s">
        <v>10234</v>
      </c>
      <c r="S293" s="78">
        <v>0</v>
      </c>
      <c r="T293" s="48">
        <v>-6000</v>
      </c>
      <c r="U293" s="23"/>
      <c r="V293" s="24"/>
      <c r="W293" s="62" t="s">
        <v>469</v>
      </c>
    </row>
    <row r="294" spans="1:23" ht="23.45" customHeight="1">
      <c r="A294" s="16" t="s">
        <v>5582</v>
      </c>
      <c r="B294" s="16" t="s">
        <v>2077</v>
      </c>
      <c r="C294" s="16" t="s">
        <v>2078</v>
      </c>
      <c r="D294" s="16" t="s">
        <v>2078</v>
      </c>
      <c r="E294" s="25" t="s">
        <v>6016</v>
      </c>
      <c r="F294" s="16" t="s">
        <v>6017</v>
      </c>
      <c r="G294" s="26" t="s">
        <v>147</v>
      </c>
      <c r="H294" s="27">
        <v>6000</v>
      </c>
      <c r="I294" s="28"/>
      <c r="J294" s="29"/>
      <c r="K294" s="84">
        <v>1</v>
      </c>
      <c r="L294" s="77"/>
      <c r="M294" s="10"/>
      <c r="N294" s="11"/>
      <c r="O294" s="97">
        <v>0</v>
      </c>
      <c r="P294" s="97" t="s">
        <v>207</v>
      </c>
      <c r="Q294" s="231" t="s">
        <v>11961</v>
      </c>
      <c r="R294" s="147" t="s">
        <v>11876</v>
      </c>
      <c r="S294" s="78">
        <v>0</v>
      </c>
      <c r="T294" s="48">
        <v>-6000</v>
      </c>
      <c r="U294" s="23"/>
      <c r="V294" s="24"/>
      <c r="W294" s="62" t="s">
        <v>469</v>
      </c>
    </row>
    <row r="295" spans="1:23" ht="23.45" customHeight="1">
      <c r="A295" s="16" t="s">
        <v>5582</v>
      </c>
      <c r="B295" s="16" t="s">
        <v>10774</v>
      </c>
      <c r="C295" s="16" t="s">
        <v>2078</v>
      </c>
      <c r="D295" s="16" t="s">
        <v>2078</v>
      </c>
      <c r="E295" s="25" t="s">
        <v>6456</v>
      </c>
      <c r="F295" s="16" t="s">
        <v>6439</v>
      </c>
      <c r="G295" s="26" t="s">
        <v>5043</v>
      </c>
      <c r="H295" s="27">
        <v>5000</v>
      </c>
      <c r="I295" s="28"/>
      <c r="J295" s="29"/>
      <c r="K295" s="84">
        <v>1</v>
      </c>
      <c r="L295" s="77"/>
      <c r="M295" s="10"/>
      <c r="N295" s="11"/>
      <c r="O295" s="97">
        <v>0</v>
      </c>
      <c r="P295" s="97" t="s">
        <v>207</v>
      </c>
      <c r="Q295" s="231" t="s">
        <v>36</v>
      </c>
      <c r="R295" s="147" t="s">
        <v>11523</v>
      </c>
      <c r="S295" s="78">
        <v>0</v>
      </c>
      <c r="T295" s="48">
        <v>0</v>
      </c>
      <c r="U295" s="23"/>
      <c r="V295" s="24"/>
      <c r="W295" s="62" t="s">
        <v>469</v>
      </c>
    </row>
    <row r="296" spans="1:23" ht="23.45" customHeight="1">
      <c r="A296" s="30" t="s">
        <v>5582</v>
      </c>
      <c r="B296" s="69" t="s">
        <v>10774</v>
      </c>
      <c r="C296" s="30" t="s">
        <v>2078</v>
      </c>
      <c r="D296" s="30" t="s">
        <v>2078</v>
      </c>
      <c r="E296" s="31" t="s">
        <v>6016</v>
      </c>
      <c r="F296" s="30" t="s">
        <v>6017</v>
      </c>
      <c r="G296" s="32" t="s">
        <v>147</v>
      </c>
      <c r="H296" s="33">
        <v>6000</v>
      </c>
      <c r="I296" s="39"/>
      <c r="J296" s="40"/>
      <c r="K296" s="34">
        <v>1</v>
      </c>
      <c r="L296" s="77"/>
      <c r="M296" s="10"/>
      <c r="N296" s="11"/>
      <c r="O296" s="97">
        <v>0</v>
      </c>
      <c r="P296" s="97" t="s">
        <v>207</v>
      </c>
      <c r="Q296" s="233"/>
      <c r="R296" s="217" t="s">
        <v>12033</v>
      </c>
      <c r="S296" s="78">
        <v>0</v>
      </c>
      <c r="T296" s="48">
        <v>0</v>
      </c>
      <c r="U296" s="23"/>
      <c r="V296" s="24"/>
      <c r="W296" s="62" t="s">
        <v>469</v>
      </c>
    </row>
    <row r="297" spans="1:23" ht="23.45" customHeight="1">
      <c r="A297" s="168"/>
      <c r="B297" s="168"/>
      <c r="C297" s="168"/>
      <c r="D297" s="168"/>
      <c r="E297" s="169"/>
      <c r="F297" s="168"/>
      <c r="G297" s="170"/>
      <c r="H297" s="171"/>
      <c r="I297" s="172"/>
      <c r="J297" s="173"/>
      <c r="K297" s="174"/>
      <c r="L297" s="175"/>
      <c r="M297" s="176"/>
      <c r="N297" s="177"/>
      <c r="O297" s="97">
        <v>0</v>
      </c>
      <c r="P297" s="97" t="s">
        <v>207</v>
      </c>
      <c r="Q297" s="216"/>
      <c r="R297" s="216"/>
      <c r="S297" s="78">
        <v>0</v>
      </c>
      <c r="T297" s="49">
        <v>0</v>
      </c>
      <c r="U297" s="23"/>
      <c r="V297" s="24"/>
      <c r="W297" s="62" t="s">
        <v>207</v>
      </c>
    </row>
    <row r="298" spans="1:23" ht="23.45" customHeight="1">
      <c r="A298" s="35" t="s">
        <v>76</v>
      </c>
      <c r="B298" s="67" t="s">
        <v>10573</v>
      </c>
      <c r="C298" s="35" t="s">
        <v>78</v>
      </c>
      <c r="D298" s="35" t="s">
        <v>78</v>
      </c>
      <c r="E298" s="36" t="s">
        <v>7232</v>
      </c>
      <c r="F298" s="35" t="s">
        <v>7233</v>
      </c>
      <c r="G298" s="37" t="s">
        <v>7067</v>
      </c>
      <c r="H298" s="38">
        <v>17000</v>
      </c>
      <c r="I298" s="39">
        <v>10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146" t="s">
        <v>276</v>
      </c>
      <c r="R298" s="146"/>
      <c r="S298" s="78">
        <v>0</v>
      </c>
      <c r="T298" s="49">
        <v>0</v>
      </c>
      <c r="U298" s="23"/>
      <c r="V298" s="24"/>
      <c r="W298" s="62" t="s">
        <v>297</v>
      </c>
    </row>
    <row r="299" spans="1:23" ht="23.45" customHeight="1">
      <c r="A299" s="35" t="s">
        <v>76</v>
      </c>
      <c r="B299" s="35" t="s">
        <v>10573</v>
      </c>
      <c r="C299" s="35" t="s">
        <v>78</v>
      </c>
      <c r="D299" s="35" t="s">
        <v>78</v>
      </c>
      <c r="E299" s="36" t="s">
        <v>7234</v>
      </c>
      <c r="F299" s="35" t="s">
        <v>7233</v>
      </c>
      <c r="G299" s="37" t="s">
        <v>6875</v>
      </c>
      <c r="H299" s="38">
        <v>17000</v>
      </c>
      <c r="I299" s="39">
        <v>1</v>
      </c>
      <c r="J299" s="40"/>
      <c r="K299" s="41"/>
      <c r="L299" s="76"/>
      <c r="M299" s="14"/>
      <c r="N299" s="15"/>
      <c r="O299" s="97">
        <v>0</v>
      </c>
      <c r="P299" s="97" t="s">
        <v>207</v>
      </c>
      <c r="Q299" s="146" t="s">
        <v>276</v>
      </c>
      <c r="R299" s="146"/>
      <c r="S299" s="78">
        <v>0</v>
      </c>
      <c r="T299" s="49">
        <v>0</v>
      </c>
      <c r="U299" s="23"/>
      <c r="V299" s="24"/>
      <c r="W299" s="62" t="s">
        <v>297</v>
      </c>
    </row>
    <row r="300" spans="1:23" ht="23.45" customHeight="1">
      <c r="A300" s="35" t="s">
        <v>76</v>
      </c>
      <c r="B300" s="35" t="s">
        <v>10573</v>
      </c>
      <c r="C300" s="35" t="s">
        <v>78</v>
      </c>
      <c r="D300" s="35" t="s">
        <v>78</v>
      </c>
      <c r="E300" s="36" t="s">
        <v>9596</v>
      </c>
      <c r="F300" s="35" t="s">
        <v>9597</v>
      </c>
      <c r="G300" s="37" t="s">
        <v>7067</v>
      </c>
      <c r="H300" s="38">
        <v>14000</v>
      </c>
      <c r="I300" s="39">
        <v>5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146" t="s">
        <v>276</v>
      </c>
      <c r="R300" s="146"/>
      <c r="S300" s="78">
        <v>0</v>
      </c>
      <c r="T300" s="49">
        <v>0</v>
      </c>
      <c r="U300" s="23"/>
      <c r="V300" s="24"/>
      <c r="W300" s="62" t="s">
        <v>297</v>
      </c>
    </row>
    <row r="301" spans="1:23" ht="23.45" customHeight="1">
      <c r="A301" s="35" t="s">
        <v>76</v>
      </c>
      <c r="B301" s="35" t="s">
        <v>10573</v>
      </c>
      <c r="C301" s="35" t="s">
        <v>78</v>
      </c>
      <c r="D301" s="35" t="s">
        <v>78</v>
      </c>
      <c r="E301" s="36" t="s">
        <v>9598</v>
      </c>
      <c r="F301" s="35" t="s">
        <v>9597</v>
      </c>
      <c r="G301" s="37" t="s">
        <v>6875</v>
      </c>
      <c r="H301" s="38">
        <v>14000</v>
      </c>
      <c r="I301" s="39">
        <v>3</v>
      </c>
      <c r="J301" s="40"/>
      <c r="K301" s="41"/>
      <c r="L301" s="76"/>
      <c r="M301" s="14"/>
      <c r="N301" s="15"/>
      <c r="O301" s="97">
        <v>0</v>
      </c>
      <c r="P301" s="97" t="s">
        <v>207</v>
      </c>
      <c r="Q301" s="146" t="s">
        <v>276</v>
      </c>
      <c r="R301" s="146"/>
      <c r="S301" s="78">
        <v>0</v>
      </c>
      <c r="T301" s="49">
        <v>0</v>
      </c>
      <c r="U301" s="23"/>
      <c r="V301" s="24"/>
      <c r="W301" s="62" t="s">
        <v>297</v>
      </c>
    </row>
    <row r="302" spans="1:23" ht="23.45" customHeight="1">
      <c r="A302" s="16" t="s">
        <v>80</v>
      </c>
      <c r="B302" s="16" t="s">
        <v>10573</v>
      </c>
      <c r="C302" s="16" t="s">
        <v>78</v>
      </c>
      <c r="D302" s="16" t="s">
        <v>78</v>
      </c>
      <c r="E302" s="25" t="s">
        <v>4874</v>
      </c>
      <c r="F302" s="16" t="s">
        <v>4875</v>
      </c>
      <c r="G302" s="26" t="s">
        <v>130</v>
      </c>
      <c r="H302" s="27">
        <v>17000</v>
      </c>
      <c r="I302" s="28"/>
      <c r="J302" s="29"/>
      <c r="K302" s="12">
        <v>1</v>
      </c>
      <c r="L302" s="77"/>
      <c r="M302" s="10"/>
      <c r="N302" s="11"/>
      <c r="O302" s="97">
        <v>0</v>
      </c>
      <c r="P302" s="97" t="s">
        <v>207</v>
      </c>
      <c r="Q302" s="233" t="s">
        <v>11666</v>
      </c>
      <c r="R302" s="147" t="s">
        <v>10226</v>
      </c>
      <c r="S302" s="78">
        <v>0</v>
      </c>
      <c r="T302" s="49">
        <v>0</v>
      </c>
      <c r="U302" s="23"/>
      <c r="V302" s="24"/>
      <c r="W302" s="62" t="s">
        <v>297</v>
      </c>
    </row>
    <row r="303" spans="1:23" ht="23.45" customHeight="1">
      <c r="A303" s="16" t="s">
        <v>80</v>
      </c>
      <c r="B303" s="16" t="s">
        <v>10573</v>
      </c>
      <c r="C303" s="16" t="s">
        <v>78</v>
      </c>
      <c r="D303" s="16" t="s">
        <v>78</v>
      </c>
      <c r="E303" s="25" t="s">
        <v>11481</v>
      </c>
      <c r="F303" s="16" t="s">
        <v>11480</v>
      </c>
      <c r="G303" s="26" t="s">
        <v>130</v>
      </c>
      <c r="H303" s="27">
        <v>14000</v>
      </c>
      <c r="I303" s="28"/>
      <c r="J303" s="29"/>
      <c r="K303" s="12">
        <v>1</v>
      </c>
      <c r="L303" s="77"/>
      <c r="M303" s="10"/>
      <c r="N303" s="11"/>
      <c r="O303" s="97">
        <v>0</v>
      </c>
      <c r="P303" s="97" t="s">
        <v>207</v>
      </c>
      <c r="Q303" s="233" t="s">
        <v>11962</v>
      </c>
      <c r="R303" s="147" t="s">
        <v>11523</v>
      </c>
      <c r="S303" s="78">
        <v>0</v>
      </c>
      <c r="T303" s="49">
        <v>0</v>
      </c>
      <c r="U303" s="23"/>
      <c r="V303" s="24"/>
      <c r="W303" s="62" t="s">
        <v>297</v>
      </c>
    </row>
    <row r="304" spans="1:23" ht="23.45" customHeight="1">
      <c r="A304" s="16" t="s">
        <v>80</v>
      </c>
      <c r="B304" s="16" t="s">
        <v>10573</v>
      </c>
      <c r="C304" s="16" t="s">
        <v>78</v>
      </c>
      <c r="D304" s="16" t="s">
        <v>78</v>
      </c>
      <c r="E304" s="25" t="s">
        <v>11509</v>
      </c>
      <c r="F304" s="16" t="s">
        <v>11480</v>
      </c>
      <c r="G304" s="26" t="s">
        <v>146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97">
        <v>0</v>
      </c>
      <c r="P304" s="97" t="s">
        <v>207</v>
      </c>
      <c r="Q304" s="233" t="s">
        <v>11962</v>
      </c>
      <c r="R304" s="147" t="s">
        <v>11523</v>
      </c>
      <c r="S304" s="78">
        <v>0</v>
      </c>
      <c r="T304" s="49">
        <v>0</v>
      </c>
      <c r="U304" s="23"/>
      <c r="V304" s="24"/>
      <c r="W304" s="62" t="s">
        <v>297</v>
      </c>
    </row>
    <row r="305" spans="1:23" ht="23.45" customHeight="1">
      <c r="A305" s="16" t="s">
        <v>80</v>
      </c>
      <c r="B305" s="16" t="s">
        <v>77</v>
      </c>
      <c r="C305" s="16" t="s">
        <v>78</v>
      </c>
      <c r="D305" s="16" t="s">
        <v>78</v>
      </c>
      <c r="E305" s="25" t="s">
        <v>4874</v>
      </c>
      <c r="F305" s="16" t="s">
        <v>4875</v>
      </c>
      <c r="G305" s="26" t="s">
        <v>130</v>
      </c>
      <c r="H305" s="27">
        <v>17000</v>
      </c>
      <c r="I305" s="28"/>
      <c r="J305" s="29"/>
      <c r="K305" s="12">
        <v>1</v>
      </c>
      <c r="L305" s="77"/>
      <c r="M305" s="10"/>
      <c r="N305" s="11"/>
      <c r="O305" s="97">
        <v>0</v>
      </c>
      <c r="P305" s="97" t="s">
        <v>207</v>
      </c>
      <c r="Q305" s="233" t="s">
        <v>11962</v>
      </c>
      <c r="R305" s="147" t="s">
        <v>11885</v>
      </c>
      <c r="S305" s="78">
        <v>0</v>
      </c>
      <c r="T305" s="49">
        <v>0</v>
      </c>
      <c r="U305" s="23"/>
      <c r="V305" s="24"/>
      <c r="W305" s="62" t="s">
        <v>297</v>
      </c>
    </row>
    <row r="306" spans="1:23" ht="23.45" customHeight="1">
      <c r="A306" s="16"/>
      <c r="B306" s="16"/>
      <c r="C306" s="16"/>
      <c r="D306" s="16"/>
      <c r="E306" s="25"/>
      <c r="F306" s="16"/>
      <c r="G306" s="26"/>
      <c r="H306" s="27"/>
      <c r="I306" s="28"/>
      <c r="J306" s="29"/>
      <c r="K306" s="12"/>
      <c r="L306" s="77"/>
      <c r="M306" s="10"/>
      <c r="N306" s="11"/>
      <c r="O306" s="97">
        <v>0</v>
      </c>
      <c r="P306" s="97" t="s">
        <v>207</v>
      </c>
      <c r="Q306" s="233"/>
      <c r="R306" s="147"/>
      <c r="S306" s="78">
        <v>0</v>
      </c>
      <c r="T306" s="49">
        <v>0</v>
      </c>
      <c r="U306" s="23"/>
      <c r="V306" s="24"/>
      <c r="W306" s="62" t="s">
        <v>207</v>
      </c>
    </row>
    <row r="307" spans="1:23" ht="23.45" customHeight="1">
      <c r="A307" s="35" t="s">
        <v>3716</v>
      </c>
      <c r="B307" s="35" t="s">
        <v>11021</v>
      </c>
      <c r="C307" s="35" t="s">
        <v>567</v>
      </c>
      <c r="D307" s="35" t="s">
        <v>567</v>
      </c>
      <c r="E307" s="36" t="s">
        <v>7235</v>
      </c>
      <c r="F307" s="35" t="s">
        <v>7236</v>
      </c>
      <c r="G307" s="37" t="s">
        <v>7067</v>
      </c>
      <c r="H307" s="38">
        <v>7000</v>
      </c>
      <c r="I307" s="39">
        <v>1</v>
      </c>
      <c r="J307" s="40"/>
      <c r="K307" s="41"/>
      <c r="L307" s="76">
        <v>1</v>
      </c>
      <c r="M307" s="14"/>
      <c r="N307" s="15"/>
      <c r="O307" s="97">
        <v>1</v>
      </c>
      <c r="P307" s="97" t="s">
        <v>207</v>
      </c>
      <c r="Q307" s="146"/>
      <c r="R307" s="146"/>
      <c r="S307" s="78">
        <v>1</v>
      </c>
      <c r="T307" s="48">
        <v>7000</v>
      </c>
      <c r="U307" s="23"/>
      <c r="V307" s="24"/>
      <c r="W307" s="62" t="s">
        <v>569</v>
      </c>
    </row>
    <row r="308" spans="1:23" ht="23.45" customHeight="1">
      <c r="A308" s="35"/>
      <c r="B308" s="35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97">
        <v>0</v>
      </c>
      <c r="P308" s="97" t="s">
        <v>207</v>
      </c>
      <c r="Q308" s="146"/>
      <c r="R308" s="146"/>
      <c r="S308" s="78">
        <v>0</v>
      </c>
      <c r="T308" s="49">
        <v>0</v>
      </c>
      <c r="U308" s="23"/>
      <c r="V308" s="24"/>
      <c r="W308" s="62" t="s">
        <v>207</v>
      </c>
    </row>
    <row r="309" spans="1:23" ht="23.45" customHeight="1">
      <c r="A309" s="35" t="s">
        <v>470</v>
      </c>
      <c r="B309" s="35" t="s">
        <v>11128</v>
      </c>
      <c r="C309" s="35" t="s">
        <v>472</v>
      </c>
      <c r="D309" s="35" t="s">
        <v>473</v>
      </c>
      <c r="E309" s="36" t="s">
        <v>7738</v>
      </c>
      <c r="F309" s="35" t="s">
        <v>7739</v>
      </c>
      <c r="G309" s="37" t="s">
        <v>5959</v>
      </c>
      <c r="H309" s="38">
        <v>7000</v>
      </c>
      <c r="I309" s="39">
        <v>7</v>
      </c>
      <c r="J309" s="40"/>
      <c r="K309" s="41"/>
      <c r="L309" s="76">
        <v>7</v>
      </c>
      <c r="M309" s="14"/>
      <c r="N309" s="15"/>
      <c r="O309" s="97">
        <v>7</v>
      </c>
      <c r="P309" s="97" t="s">
        <v>207</v>
      </c>
      <c r="Q309" s="146"/>
      <c r="R309" s="146"/>
      <c r="S309" s="78">
        <v>7</v>
      </c>
      <c r="T309" s="48">
        <v>49000</v>
      </c>
      <c r="U309" s="23"/>
      <c r="V309" s="24"/>
      <c r="W309" s="62" t="s">
        <v>475</v>
      </c>
    </row>
    <row r="310" spans="1:23" ht="23.45" customHeight="1">
      <c r="A310" s="35"/>
      <c r="B310" s="35"/>
      <c r="C310" s="35"/>
      <c r="D310" s="35"/>
      <c r="E310" s="36"/>
      <c r="F310" s="35"/>
      <c r="G310" s="37"/>
      <c r="H310" s="38"/>
      <c r="I310" s="39"/>
      <c r="J310" s="40"/>
      <c r="K310" s="41"/>
      <c r="L310" s="76"/>
      <c r="M310" s="14"/>
      <c r="N310" s="15"/>
      <c r="O310" s="97">
        <v>0</v>
      </c>
      <c r="P310" s="97" t="s">
        <v>207</v>
      </c>
      <c r="Q310" s="146"/>
      <c r="R310" s="146"/>
      <c r="S310" s="78">
        <v>0</v>
      </c>
      <c r="T310" s="49">
        <v>0</v>
      </c>
      <c r="U310" s="23"/>
      <c r="V310" s="24"/>
      <c r="W310" s="62" t="s">
        <v>207</v>
      </c>
    </row>
    <row r="311" spans="1:23" ht="23.45" customHeight="1">
      <c r="A311" s="35" t="s">
        <v>85</v>
      </c>
      <c r="B311" s="35" t="s">
        <v>11015</v>
      </c>
      <c r="C311" s="35" t="s">
        <v>87</v>
      </c>
      <c r="D311" s="35" t="s">
        <v>88</v>
      </c>
      <c r="E311" s="36" t="s">
        <v>7707</v>
      </c>
      <c r="F311" s="35" t="s">
        <v>7708</v>
      </c>
      <c r="G311" s="37" t="s">
        <v>5959</v>
      </c>
      <c r="H311" s="38">
        <v>13000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13000</v>
      </c>
      <c r="U311" s="23"/>
      <c r="V311" s="24"/>
      <c r="W311" s="62" t="s">
        <v>302</v>
      </c>
    </row>
    <row r="312" spans="1:23" ht="23.45" customHeight="1">
      <c r="A312" s="35" t="s">
        <v>85</v>
      </c>
      <c r="B312" s="35" t="s">
        <v>11015</v>
      </c>
      <c r="C312" s="35" t="s">
        <v>87</v>
      </c>
      <c r="D312" s="35" t="s">
        <v>88</v>
      </c>
      <c r="E312" s="36" t="s">
        <v>11902</v>
      </c>
      <c r="F312" s="35" t="s">
        <v>11903</v>
      </c>
      <c r="G312" s="37" t="s">
        <v>11904</v>
      </c>
      <c r="H312" s="38">
        <v>12500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146"/>
      <c r="R312" s="146"/>
      <c r="S312" s="78">
        <v>1</v>
      </c>
      <c r="T312" s="48">
        <v>12500</v>
      </c>
      <c r="U312" s="23"/>
      <c r="V312" s="24"/>
      <c r="W312" s="62" t="s">
        <v>302</v>
      </c>
    </row>
    <row r="313" spans="1:23" ht="23.45" customHeight="1">
      <c r="A313" s="35" t="s">
        <v>85</v>
      </c>
      <c r="B313" s="35" t="s">
        <v>11015</v>
      </c>
      <c r="C313" s="35" t="s">
        <v>87</v>
      </c>
      <c r="D313" s="35" t="s">
        <v>88</v>
      </c>
      <c r="E313" s="36" t="s">
        <v>7244</v>
      </c>
      <c r="F313" s="35" t="s">
        <v>7245</v>
      </c>
      <c r="G313" s="37" t="s">
        <v>7055</v>
      </c>
      <c r="H313" s="38">
        <v>11000</v>
      </c>
      <c r="I313" s="39"/>
      <c r="J313" s="40">
        <v>1</v>
      </c>
      <c r="K313" s="41"/>
      <c r="L313" s="76"/>
      <c r="M313" s="14"/>
      <c r="N313" s="15"/>
      <c r="O313" s="97">
        <v>0</v>
      </c>
      <c r="P313" s="97" t="s">
        <v>207</v>
      </c>
      <c r="Q313" s="146" t="s">
        <v>11184</v>
      </c>
      <c r="R313" s="146" t="s">
        <v>504</v>
      </c>
      <c r="S313" s="78">
        <v>0</v>
      </c>
      <c r="T313" s="48">
        <v>0</v>
      </c>
      <c r="U313" s="23">
        <v>11000</v>
      </c>
      <c r="V313" s="24">
        <v>45882</v>
      </c>
      <c r="W313" s="62" t="s">
        <v>302</v>
      </c>
    </row>
    <row r="314" spans="1:23" ht="23.45" customHeight="1">
      <c r="A314" s="16" t="s">
        <v>303</v>
      </c>
      <c r="B314" s="16" t="s">
        <v>11015</v>
      </c>
      <c r="C314" s="16" t="s">
        <v>87</v>
      </c>
      <c r="D314" s="16" t="s">
        <v>88</v>
      </c>
      <c r="E314" s="25" t="s">
        <v>6282</v>
      </c>
      <c r="F314" s="16" t="s">
        <v>6120</v>
      </c>
      <c r="G314" s="26" t="s">
        <v>464</v>
      </c>
      <c r="H314" s="27">
        <v>21000</v>
      </c>
      <c r="I314" s="28"/>
      <c r="J314" s="29"/>
      <c r="K314" s="12">
        <v>1</v>
      </c>
      <c r="L314" s="77"/>
      <c r="M314" s="10"/>
      <c r="N314" s="11">
        <v>1</v>
      </c>
      <c r="O314" s="97">
        <v>1</v>
      </c>
      <c r="P314" s="97" t="s">
        <v>207</v>
      </c>
      <c r="Q314" s="233"/>
      <c r="R314" s="147" t="s">
        <v>10236</v>
      </c>
      <c r="S314" s="78">
        <v>1</v>
      </c>
      <c r="T314" s="48">
        <v>0</v>
      </c>
      <c r="U314" s="23"/>
      <c r="V314" s="24"/>
      <c r="W314" s="62" t="s">
        <v>302</v>
      </c>
    </row>
    <row r="315" spans="1:23" ht="23.45" customHeight="1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>
        <v>0</v>
      </c>
      <c r="P315" s="97" t="s">
        <v>207</v>
      </c>
      <c r="Q315" s="233"/>
      <c r="R315" s="147"/>
      <c r="S315" s="78">
        <v>0</v>
      </c>
      <c r="T315" s="49">
        <v>0</v>
      </c>
      <c r="U315" s="23"/>
      <c r="V315" s="24"/>
      <c r="W315" s="62" t="s">
        <v>207</v>
      </c>
    </row>
    <row r="316" spans="1:23" ht="23.45" customHeight="1">
      <c r="A316" s="35" t="s">
        <v>5483</v>
      </c>
      <c r="B316" s="35" t="s">
        <v>11105</v>
      </c>
      <c r="C316" s="35" t="s">
        <v>5485</v>
      </c>
      <c r="D316" s="35" t="s">
        <v>6388</v>
      </c>
      <c r="E316" s="36" t="s">
        <v>7246</v>
      </c>
      <c r="F316" s="35" t="s">
        <v>7247</v>
      </c>
      <c r="G316" s="37" t="s">
        <v>5959</v>
      </c>
      <c r="H316" s="38">
        <v>13000</v>
      </c>
      <c r="I316" s="39">
        <v>7</v>
      </c>
      <c r="J316" s="40"/>
      <c r="K316" s="41"/>
      <c r="L316" s="76">
        <v>7</v>
      </c>
      <c r="M316" s="14"/>
      <c r="N316" s="15"/>
      <c r="O316" s="97">
        <v>7</v>
      </c>
      <c r="P316" s="97" t="s">
        <v>207</v>
      </c>
      <c r="Q316" s="146"/>
      <c r="R316" s="146"/>
      <c r="S316" s="78">
        <v>7</v>
      </c>
      <c r="T316" s="48">
        <v>91000</v>
      </c>
      <c r="U316" s="23"/>
      <c r="V316" s="24"/>
      <c r="W316" s="62" t="s">
        <v>5488</v>
      </c>
    </row>
    <row r="317" spans="1:23" ht="23.45" customHeight="1">
      <c r="A317" s="35" t="s">
        <v>5483</v>
      </c>
      <c r="B317" s="35" t="s">
        <v>11105</v>
      </c>
      <c r="C317" s="35" t="s">
        <v>5485</v>
      </c>
      <c r="D317" s="35" t="s">
        <v>6388</v>
      </c>
      <c r="E317" s="36" t="s">
        <v>7933</v>
      </c>
      <c r="F317" s="35" t="s">
        <v>7247</v>
      </c>
      <c r="G317" s="37" t="s">
        <v>7067</v>
      </c>
      <c r="H317" s="38">
        <v>13000</v>
      </c>
      <c r="I317" s="39">
        <v>8</v>
      </c>
      <c r="J317" s="40"/>
      <c r="K317" s="41"/>
      <c r="L317" s="76">
        <v>8</v>
      </c>
      <c r="M317" s="14"/>
      <c r="N317" s="15"/>
      <c r="O317" s="97">
        <v>8</v>
      </c>
      <c r="P317" s="97" t="s">
        <v>207</v>
      </c>
      <c r="Q317" s="146"/>
      <c r="R317" s="146"/>
      <c r="S317" s="78">
        <v>8</v>
      </c>
      <c r="T317" s="48">
        <v>104000</v>
      </c>
      <c r="U317" s="23"/>
      <c r="V317" s="24"/>
      <c r="W317" s="62" t="s">
        <v>5488</v>
      </c>
    </row>
    <row r="318" spans="1:23" ht="23.45" customHeight="1">
      <c r="A318" s="30" t="s">
        <v>5667</v>
      </c>
      <c r="B318" s="69" t="s">
        <v>11105</v>
      </c>
      <c r="C318" s="30" t="s">
        <v>5485</v>
      </c>
      <c r="D318" s="30" t="s">
        <v>6388</v>
      </c>
      <c r="E318" s="31" t="s">
        <v>12004</v>
      </c>
      <c r="F318" s="30" t="s">
        <v>5496</v>
      </c>
      <c r="G318" s="32" t="s">
        <v>131</v>
      </c>
      <c r="H318" s="33">
        <v>13000</v>
      </c>
      <c r="I318" s="39"/>
      <c r="J318" s="40"/>
      <c r="K318" s="34">
        <v>1</v>
      </c>
      <c r="L318" s="77"/>
      <c r="M318" s="10"/>
      <c r="N318" s="11"/>
      <c r="O318" s="97">
        <v>0</v>
      </c>
      <c r="P318" s="97" t="s">
        <v>207</v>
      </c>
      <c r="Q318" s="233"/>
      <c r="R318" s="217" t="s">
        <v>12039</v>
      </c>
      <c r="S318" s="78">
        <v>0</v>
      </c>
      <c r="T318" s="48">
        <v>0</v>
      </c>
      <c r="U318" s="23"/>
      <c r="V318" s="24"/>
      <c r="W318" s="62" t="s">
        <v>5488</v>
      </c>
    </row>
    <row r="319" spans="1:23" ht="23.45" customHeight="1">
      <c r="A319" s="35"/>
      <c r="B319" s="35"/>
      <c r="C319" s="35"/>
      <c r="D319" s="35"/>
      <c r="E319" s="36"/>
      <c r="F319" s="35"/>
      <c r="G319" s="37"/>
      <c r="H319" s="38"/>
      <c r="I319" s="39"/>
      <c r="J319" s="40"/>
      <c r="K319" s="41"/>
      <c r="L319" s="76"/>
      <c r="M319" s="14"/>
      <c r="N319" s="15"/>
      <c r="O319" s="97">
        <v>0</v>
      </c>
      <c r="P319" s="97" t="s">
        <v>207</v>
      </c>
      <c r="Q319" s="146"/>
      <c r="R319" s="146"/>
      <c r="S319" s="78">
        <v>0</v>
      </c>
      <c r="T319" s="49">
        <v>0</v>
      </c>
      <c r="U319" s="23"/>
      <c r="V319" s="24"/>
      <c r="W319" s="62" t="s">
        <v>207</v>
      </c>
    </row>
    <row r="320" spans="1:23" ht="23.45" customHeight="1">
      <c r="A320" s="35" t="s">
        <v>11886</v>
      </c>
      <c r="B320" s="35" t="s">
        <v>11887</v>
      </c>
      <c r="C320" s="35" t="s">
        <v>9996</v>
      </c>
      <c r="D320" s="35" t="s">
        <v>9996</v>
      </c>
      <c r="E320" s="36"/>
      <c r="F320" s="13" t="s">
        <v>5207</v>
      </c>
      <c r="G320" s="37"/>
      <c r="H320" s="38"/>
      <c r="I320" s="39"/>
      <c r="J320" s="40"/>
      <c r="K320" s="41"/>
      <c r="L320" s="76"/>
      <c r="M320" s="14"/>
      <c r="N320" s="15"/>
      <c r="O320" s="97">
        <v>0</v>
      </c>
      <c r="P320" s="97" t="s">
        <v>207</v>
      </c>
      <c r="Q320" s="219" t="s">
        <v>11942</v>
      </c>
      <c r="R320" s="146"/>
      <c r="S320" s="78">
        <v>0</v>
      </c>
      <c r="T320" s="49">
        <v>0</v>
      </c>
      <c r="U320" s="23"/>
      <c r="V320" s="24"/>
      <c r="W320" s="62" t="s">
        <v>10780</v>
      </c>
    </row>
    <row r="321" spans="1:23" ht="23.45" customHeight="1">
      <c r="A321" s="35"/>
      <c r="B321" s="35"/>
      <c r="C321" s="35"/>
      <c r="D321" s="35"/>
      <c r="E321" s="36"/>
      <c r="F321" s="112"/>
      <c r="G321" s="37"/>
      <c r="H321" s="38"/>
      <c r="I321" s="39"/>
      <c r="J321" s="40"/>
      <c r="K321" s="41"/>
      <c r="L321" s="76"/>
      <c r="M321" s="14"/>
      <c r="N321" s="15"/>
      <c r="O321" s="97">
        <v>0</v>
      </c>
      <c r="P321" s="97" t="s">
        <v>207</v>
      </c>
      <c r="Q321" s="146"/>
      <c r="R321" s="146"/>
      <c r="S321" s="78">
        <v>0</v>
      </c>
      <c r="T321" s="49">
        <v>0</v>
      </c>
      <c r="U321" s="23"/>
      <c r="V321" s="24"/>
      <c r="W321" s="62" t="s">
        <v>207</v>
      </c>
    </row>
    <row r="322" spans="1:23" ht="23.45" customHeight="1">
      <c r="A322" s="35" t="s">
        <v>5592</v>
      </c>
      <c r="B322" s="35" t="s">
        <v>10590</v>
      </c>
      <c r="C322" s="35" t="s">
        <v>5247</v>
      </c>
      <c r="D322" s="35" t="s">
        <v>5247</v>
      </c>
      <c r="E322" s="36" t="s">
        <v>7252</v>
      </c>
      <c r="F322" s="35" t="s">
        <v>7253</v>
      </c>
      <c r="G322" s="37" t="s">
        <v>6875</v>
      </c>
      <c r="H322" s="38">
        <v>11000</v>
      </c>
      <c r="I322" s="39">
        <v>5</v>
      </c>
      <c r="J322" s="40"/>
      <c r="K322" s="41"/>
      <c r="L322" s="76">
        <v>5</v>
      </c>
      <c r="M322" s="14"/>
      <c r="N322" s="15"/>
      <c r="O322" s="97">
        <v>5</v>
      </c>
      <c r="P322" s="97" t="s">
        <v>207</v>
      </c>
      <c r="Q322" s="146"/>
      <c r="R322" s="146"/>
      <c r="S322" s="78">
        <v>5</v>
      </c>
      <c r="T322" s="48">
        <v>55000</v>
      </c>
      <c r="U322" s="23"/>
      <c r="V322" s="24"/>
      <c r="W322" s="62" t="s">
        <v>5595</v>
      </c>
    </row>
    <row r="323" spans="1:23" ht="23.45" customHeight="1">
      <c r="A323" s="16" t="s">
        <v>6980</v>
      </c>
      <c r="B323" s="16" t="s">
        <v>10590</v>
      </c>
      <c r="C323" s="16" t="s">
        <v>5247</v>
      </c>
      <c r="D323" s="16" t="s">
        <v>5247</v>
      </c>
      <c r="E323" s="25" t="s">
        <v>11729</v>
      </c>
      <c r="F323" s="16" t="s">
        <v>6622</v>
      </c>
      <c r="G323" s="26" t="s">
        <v>147</v>
      </c>
      <c r="H323" s="27">
        <v>11000</v>
      </c>
      <c r="I323" s="28"/>
      <c r="J323" s="29"/>
      <c r="K323" s="12">
        <v>1</v>
      </c>
      <c r="L323" s="77"/>
      <c r="M323" s="10"/>
      <c r="N323" s="11"/>
      <c r="O323" s="107">
        <v>0</v>
      </c>
      <c r="P323" s="107" t="s">
        <v>207</v>
      </c>
      <c r="Q323" s="233"/>
      <c r="R323" s="147" t="s">
        <v>11756</v>
      </c>
      <c r="S323" s="78">
        <v>0</v>
      </c>
      <c r="T323" s="48">
        <v>0</v>
      </c>
      <c r="U323" s="23"/>
      <c r="V323" s="24"/>
      <c r="W323" s="62" t="s">
        <v>5595</v>
      </c>
    </row>
    <row r="324" spans="1:23" ht="23.45" customHeight="1">
      <c r="A324" s="30"/>
      <c r="B324" s="30"/>
      <c r="C324" s="30"/>
      <c r="D324" s="30"/>
      <c r="E324" s="31"/>
      <c r="F324" s="30"/>
      <c r="G324" s="32"/>
      <c r="H324" s="33"/>
      <c r="I324" s="39"/>
      <c r="J324" s="40"/>
      <c r="K324" s="34"/>
      <c r="L324" s="77"/>
      <c r="M324" s="10"/>
      <c r="N324" s="11"/>
      <c r="O324" s="97">
        <v>0</v>
      </c>
      <c r="P324" s="97" t="s">
        <v>207</v>
      </c>
      <c r="Q324" s="233"/>
      <c r="R324" s="217"/>
      <c r="S324" s="78">
        <v>0</v>
      </c>
      <c r="T324" s="49">
        <v>0</v>
      </c>
      <c r="U324" s="23"/>
      <c r="V324" s="24"/>
      <c r="W324" s="62" t="s">
        <v>207</v>
      </c>
    </row>
    <row r="325" spans="1:23" ht="23.45" customHeight="1">
      <c r="A325" s="35" t="s">
        <v>2202</v>
      </c>
      <c r="B325" s="35" t="s">
        <v>10798</v>
      </c>
      <c r="C325" s="35" t="s">
        <v>2206</v>
      </c>
      <c r="D325" s="35" t="s">
        <v>2206</v>
      </c>
      <c r="E325" s="36" t="s">
        <v>7256</v>
      </c>
      <c r="F325" s="35" t="s">
        <v>7257</v>
      </c>
      <c r="G325" s="37" t="s">
        <v>7055</v>
      </c>
      <c r="H325" s="38">
        <v>2500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2500</v>
      </c>
      <c r="U325" s="23"/>
      <c r="V325" s="24"/>
      <c r="W325" s="62" t="s">
        <v>4907</v>
      </c>
    </row>
    <row r="326" spans="1:23" ht="23.45" customHeight="1">
      <c r="A326" s="16" t="s">
        <v>9939</v>
      </c>
      <c r="B326" s="16" t="s">
        <v>10798</v>
      </c>
      <c r="C326" s="16" t="s">
        <v>2206</v>
      </c>
      <c r="D326" s="16" t="s">
        <v>2206</v>
      </c>
      <c r="E326" s="25" t="s">
        <v>10194</v>
      </c>
      <c r="F326" s="16" t="s">
        <v>6771</v>
      </c>
      <c r="G326" s="26" t="s">
        <v>10203</v>
      </c>
      <c r="H326" s="27">
        <v>3000</v>
      </c>
      <c r="I326" s="28"/>
      <c r="J326" s="29"/>
      <c r="K326" s="84">
        <v>1</v>
      </c>
      <c r="L326" s="77"/>
      <c r="M326" s="10"/>
      <c r="N326" s="11"/>
      <c r="O326" s="97">
        <v>0</v>
      </c>
      <c r="P326" s="97" t="s">
        <v>207</v>
      </c>
      <c r="Q326" s="231" t="s">
        <v>12046</v>
      </c>
      <c r="R326" s="147" t="s">
        <v>10230</v>
      </c>
      <c r="S326" s="78">
        <v>0</v>
      </c>
      <c r="T326" s="48">
        <v>-2500</v>
      </c>
      <c r="U326" s="23">
        <v>-500</v>
      </c>
      <c r="V326" s="24"/>
      <c r="W326" s="62" t="s">
        <v>4907</v>
      </c>
    </row>
    <row r="327" spans="1:23" ht="23.45" customHeight="1">
      <c r="A327" s="16"/>
      <c r="B327" s="16"/>
      <c r="C327" s="16"/>
      <c r="D327" s="16"/>
      <c r="E327" s="25"/>
      <c r="F327" s="16"/>
      <c r="G327" s="26"/>
      <c r="H327" s="27"/>
      <c r="I327" s="28"/>
      <c r="J327" s="29"/>
      <c r="K327" s="12"/>
      <c r="L327" s="77"/>
      <c r="M327" s="10"/>
      <c r="N327" s="11"/>
      <c r="O327" s="97">
        <v>0</v>
      </c>
      <c r="P327" s="97" t="s">
        <v>207</v>
      </c>
      <c r="Q327" s="233"/>
      <c r="R327" s="147"/>
      <c r="S327" s="78">
        <v>0</v>
      </c>
      <c r="T327" s="49">
        <v>0</v>
      </c>
      <c r="U327" s="23"/>
      <c r="V327" s="24"/>
      <c r="W327" s="62" t="s">
        <v>207</v>
      </c>
    </row>
    <row r="328" spans="1:23" ht="23.45" customHeight="1">
      <c r="A328" s="35" t="s">
        <v>6437</v>
      </c>
      <c r="B328" s="35" t="s">
        <v>10980</v>
      </c>
      <c r="C328" s="35" t="s">
        <v>3391</v>
      </c>
      <c r="D328" s="35" t="s">
        <v>3391</v>
      </c>
      <c r="E328" s="36" t="s">
        <v>9858</v>
      </c>
      <c r="F328" s="35" t="s">
        <v>9859</v>
      </c>
      <c r="G328" s="37" t="s">
        <v>7515</v>
      </c>
      <c r="H328" s="38">
        <v>12000</v>
      </c>
      <c r="I328" s="39">
        <v>1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146"/>
      <c r="R328" s="146"/>
      <c r="S328" s="78">
        <v>1</v>
      </c>
      <c r="T328" s="48">
        <v>12000</v>
      </c>
      <c r="U328" s="23"/>
      <c r="V328" s="24"/>
      <c r="W328" s="62" t="s">
        <v>3389</v>
      </c>
    </row>
    <row r="329" spans="1:23" ht="23.45" customHeight="1">
      <c r="A329" s="16" t="s">
        <v>9548</v>
      </c>
      <c r="B329" s="16" t="s">
        <v>10980</v>
      </c>
      <c r="C329" s="16" t="s">
        <v>3391</v>
      </c>
      <c r="D329" s="16" t="s">
        <v>3391</v>
      </c>
      <c r="E329" s="25" t="s">
        <v>6283</v>
      </c>
      <c r="F329" s="16" t="s">
        <v>6284</v>
      </c>
      <c r="G329" s="26" t="s">
        <v>6314</v>
      </c>
      <c r="H329" s="27">
        <v>14000</v>
      </c>
      <c r="I329" s="28"/>
      <c r="J329" s="29"/>
      <c r="K329" s="84">
        <v>1</v>
      </c>
      <c r="L329" s="77"/>
      <c r="M329" s="10"/>
      <c r="N329" s="11"/>
      <c r="O329" s="97">
        <v>0</v>
      </c>
      <c r="P329" s="97" t="s">
        <v>207</v>
      </c>
      <c r="Q329" s="231" t="s">
        <v>12048</v>
      </c>
      <c r="R329" s="147" t="s">
        <v>10235</v>
      </c>
      <c r="S329" s="78">
        <v>0</v>
      </c>
      <c r="T329" s="48">
        <v>-12000</v>
      </c>
      <c r="U329" s="23">
        <v>-2000</v>
      </c>
      <c r="V329" s="24"/>
      <c r="W329" s="62" t="s">
        <v>3389</v>
      </c>
    </row>
    <row r="330" spans="1:23" ht="23.45" customHeight="1">
      <c r="A330" s="16" t="s">
        <v>9548</v>
      </c>
      <c r="B330" s="16" t="s">
        <v>10980</v>
      </c>
      <c r="C330" s="16" t="s">
        <v>3391</v>
      </c>
      <c r="D330" s="16" t="s">
        <v>3391</v>
      </c>
      <c r="E330" s="25" t="s">
        <v>6285</v>
      </c>
      <c r="F330" s="16" t="s">
        <v>6284</v>
      </c>
      <c r="G330" s="26" t="s">
        <v>125</v>
      </c>
      <c r="H330" s="27">
        <v>14000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231" t="s">
        <v>12047</v>
      </c>
      <c r="R330" s="147" t="s">
        <v>10300</v>
      </c>
      <c r="S330" s="78">
        <v>0</v>
      </c>
      <c r="T330" s="48"/>
      <c r="U330" s="23"/>
      <c r="V330" s="24"/>
      <c r="W330" s="62" t="s">
        <v>3389</v>
      </c>
    </row>
    <row r="331" spans="1:23" ht="23.45" customHeight="1">
      <c r="A331" s="35" t="s">
        <v>11786</v>
      </c>
      <c r="B331" s="35" t="s">
        <v>11791</v>
      </c>
      <c r="C331" s="35" t="s">
        <v>3391</v>
      </c>
      <c r="D331" s="35" t="s">
        <v>3391</v>
      </c>
      <c r="E331" s="36"/>
      <c r="F331" s="13" t="s">
        <v>5207</v>
      </c>
      <c r="G331" s="37"/>
      <c r="H331" s="38"/>
      <c r="I331" s="39"/>
      <c r="J331" s="40"/>
      <c r="K331" s="41"/>
      <c r="L331" s="76"/>
      <c r="M331" s="14"/>
      <c r="N331" s="15"/>
      <c r="O331" s="97">
        <v>0</v>
      </c>
      <c r="P331" s="97" t="s">
        <v>207</v>
      </c>
      <c r="Q331" s="219" t="s">
        <v>11942</v>
      </c>
      <c r="R331" s="146"/>
      <c r="S331" s="78">
        <v>0</v>
      </c>
      <c r="T331" s="49">
        <v>0</v>
      </c>
      <c r="U331" s="23"/>
      <c r="V331" s="24"/>
      <c r="W331" s="62" t="s">
        <v>3389</v>
      </c>
    </row>
    <row r="332" spans="1:23" ht="23.45" customHeight="1">
      <c r="A332" s="35"/>
      <c r="B332" s="35"/>
      <c r="C332" s="35"/>
      <c r="D332" s="35"/>
      <c r="E332" s="36"/>
      <c r="F332" s="112"/>
      <c r="G332" s="37"/>
      <c r="H332" s="38"/>
      <c r="I332" s="39"/>
      <c r="J332" s="40"/>
      <c r="K332" s="41"/>
      <c r="L332" s="76"/>
      <c r="M332" s="14"/>
      <c r="N332" s="15"/>
      <c r="O332" s="97">
        <v>0</v>
      </c>
      <c r="P332" s="97" t="s">
        <v>207</v>
      </c>
      <c r="Q332" s="146"/>
      <c r="R332" s="146"/>
      <c r="S332" s="78">
        <v>0</v>
      </c>
      <c r="T332" s="49">
        <v>0</v>
      </c>
      <c r="U332" s="23"/>
      <c r="V332" s="24"/>
      <c r="W332" s="62" t="s">
        <v>207</v>
      </c>
    </row>
    <row r="333" spans="1:23" ht="23.45" customHeight="1">
      <c r="A333" s="35" t="s">
        <v>8936</v>
      </c>
      <c r="B333" s="35" t="s">
        <v>10967</v>
      </c>
      <c r="C333" s="35" t="s">
        <v>6435</v>
      </c>
      <c r="D333" s="35" t="s">
        <v>6435</v>
      </c>
      <c r="E333" s="36" t="s">
        <v>9862</v>
      </c>
      <c r="F333" s="35" t="s">
        <v>9863</v>
      </c>
      <c r="G333" s="37" t="s">
        <v>9864</v>
      </c>
      <c r="H333" s="38">
        <v>11000</v>
      </c>
      <c r="I333" s="39">
        <v>10</v>
      </c>
      <c r="J333" s="40"/>
      <c r="K333" s="41"/>
      <c r="L333" s="76">
        <v>10</v>
      </c>
      <c r="M333" s="14"/>
      <c r="N333" s="15"/>
      <c r="O333" s="97">
        <v>10</v>
      </c>
      <c r="P333" s="97" t="s">
        <v>207</v>
      </c>
      <c r="Q333" s="146"/>
      <c r="R333" s="146"/>
      <c r="S333" s="78">
        <v>10</v>
      </c>
      <c r="T333" s="48">
        <v>110000</v>
      </c>
      <c r="U333" s="23"/>
      <c r="V333" s="24"/>
      <c r="W333" s="62" t="s">
        <v>8938</v>
      </c>
    </row>
    <row r="334" spans="1:23" ht="23.45" customHeight="1">
      <c r="A334" s="35" t="s">
        <v>8936</v>
      </c>
      <c r="B334" s="35" t="s">
        <v>10967</v>
      </c>
      <c r="C334" s="35" t="s">
        <v>6435</v>
      </c>
      <c r="D334" s="35" t="s">
        <v>6435</v>
      </c>
      <c r="E334" s="36" t="s">
        <v>10414</v>
      </c>
      <c r="F334" s="35" t="s">
        <v>9863</v>
      </c>
      <c r="G334" s="37" t="s">
        <v>7064</v>
      </c>
      <c r="H334" s="38">
        <v>11000</v>
      </c>
      <c r="I334" s="39">
        <v>2</v>
      </c>
      <c r="J334" s="40"/>
      <c r="K334" s="41"/>
      <c r="L334" s="76">
        <v>2</v>
      </c>
      <c r="M334" s="14"/>
      <c r="N334" s="15"/>
      <c r="O334" s="97">
        <v>2</v>
      </c>
      <c r="P334" s="97" t="s">
        <v>207</v>
      </c>
      <c r="Q334" s="146"/>
      <c r="R334" s="146"/>
      <c r="S334" s="78">
        <v>2</v>
      </c>
      <c r="T334" s="48">
        <v>22000</v>
      </c>
      <c r="U334" s="23"/>
      <c r="V334" s="24"/>
      <c r="W334" s="62" t="s">
        <v>8938</v>
      </c>
    </row>
    <row r="335" spans="1:23" ht="23.45" customHeight="1">
      <c r="A335" s="30" t="s">
        <v>10070</v>
      </c>
      <c r="B335" s="69" t="s">
        <v>10967</v>
      </c>
      <c r="C335" s="30" t="s">
        <v>6435</v>
      </c>
      <c r="D335" s="30" t="s">
        <v>6435</v>
      </c>
      <c r="E335" s="31" t="s">
        <v>10056</v>
      </c>
      <c r="F335" s="30" t="s">
        <v>10055</v>
      </c>
      <c r="G335" s="32" t="s">
        <v>10071</v>
      </c>
      <c r="H335" s="33">
        <v>11000</v>
      </c>
      <c r="I335" s="39"/>
      <c r="J335" s="40"/>
      <c r="K335" s="34">
        <v>1</v>
      </c>
      <c r="L335" s="77"/>
      <c r="M335" s="10"/>
      <c r="N335" s="11"/>
      <c r="O335" s="97">
        <v>0</v>
      </c>
      <c r="P335" s="97" t="s">
        <v>207</v>
      </c>
      <c r="Q335" s="233"/>
      <c r="R335" s="217" t="s">
        <v>12038</v>
      </c>
      <c r="S335" s="78">
        <v>0</v>
      </c>
      <c r="T335" s="48">
        <v>0</v>
      </c>
      <c r="U335" s="23"/>
      <c r="V335" s="24"/>
      <c r="W335" s="62" t="s">
        <v>8938</v>
      </c>
    </row>
    <row r="336" spans="1:23" ht="23.45" customHeight="1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207</v>
      </c>
    </row>
    <row r="337" spans="1:23" ht="23.45" customHeight="1">
      <c r="A337" s="35" t="s">
        <v>925</v>
      </c>
      <c r="B337" s="35" t="s">
        <v>11046</v>
      </c>
      <c r="C337" s="35" t="s">
        <v>928</v>
      </c>
      <c r="D337" s="35" t="s">
        <v>929</v>
      </c>
      <c r="E337" s="36" t="s">
        <v>7258</v>
      </c>
      <c r="F337" s="35" t="s">
        <v>7259</v>
      </c>
      <c r="G337" s="37" t="s">
        <v>7260</v>
      </c>
      <c r="H337" s="38">
        <v>11500</v>
      </c>
      <c r="I337" s="39">
        <v>1</v>
      </c>
      <c r="J337" s="40"/>
      <c r="K337" s="41"/>
      <c r="L337" s="76">
        <v>1</v>
      </c>
      <c r="M337" s="14"/>
      <c r="N337" s="15"/>
      <c r="O337" s="97">
        <v>1</v>
      </c>
      <c r="P337" s="97" t="s">
        <v>207</v>
      </c>
      <c r="Q337" s="146"/>
      <c r="R337" s="146"/>
      <c r="S337" s="78">
        <v>1</v>
      </c>
      <c r="T337" s="48">
        <v>11500</v>
      </c>
      <c r="U337" s="23"/>
      <c r="V337" s="24"/>
      <c r="W337" s="62" t="s">
        <v>4919</v>
      </c>
    </row>
    <row r="338" spans="1:23" ht="23.45" customHeight="1">
      <c r="A338" s="35" t="s">
        <v>925</v>
      </c>
      <c r="B338" s="35" t="s">
        <v>11046</v>
      </c>
      <c r="C338" s="35" t="s">
        <v>928</v>
      </c>
      <c r="D338" s="35" t="s">
        <v>929</v>
      </c>
      <c r="E338" s="36" t="s">
        <v>7264</v>
      </c>
      <c r="F338" s="35" t="s">
        <v>7265</v>
      </c>
      <c r="G338" s="37" t="s">
        <v>7102</v>
      </c>
      <c r="H338" s="38">
        <v>17000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17000</v>
      </c>
      <c r="U338" s="23"/>
      <c r="V338" s="24"/>
      <c r="W338" s="62" t="s">
        <v>4919</v>
      </c>
    </row>
    <row r="339" spans="1:23" ht="23.45" customHeight="1">
      <c r="A339" s="16" t="s">
        <v>5182</v>
      </c>
      <c r="B339" s="16" t="s">
        <v>927</v>
      </c>
      <c r="C339" s="16" t="s">
        <v>928</v>
      </c>
      <c r="D339" s="16" t="s">
        <v>929</v>
      </c>
      <c r="E339" s="25" t="s">
        <v>5709</v>
      </c>
      <c r="F339" s="16" t="s">
        <v>5708</v>
      </c>
      <c r="G339" s="26" t="s">
        <v>4792</v>
      </c>
      <c r="H339" s="27">
        <v>17000</v>
      </c>
      <c r="I339" s="28"/>
      <c r="J339" s="29"/>
      <c r="K339" s="84">
        <v>1</v>
      </c>
      <c r="L339" s="76"/>
      <c r="M339" s="14"/>
      <c r="N339" s="15"/>
      <c r="O339" s="97">
        <v>0</v>
      </c>
      <c r="P339" s="97" t="s">
        <v>207</v>
      </c>
      <c r="Q339" s="167" t="s">
        <v>11944</v>
      </c>
      <c r="R339" s="147" t="s">
        <v>11853</v>
      </c>
      <c r="S339" s="78">
        <v>0</v>
      </c>
      <c r="T339" s="48">
        <v>-17000</v>
      </c>
      <c r="U339" s="23"/>
      <c r="V339" s="24"/>
      <c r="W339" s="62" t="s">
        <v>4919</v>
      </c>
    </row>
    <row r="340" spans="1:23" ht="23.45" customHeight="1">
      <c r="A340" s="16"/>
      <c r="B340" s="127"/>
      <c r="C340" s="16"/>
      <c r="D340" s="16"/>
      <c r="E340" s="25"/>
      <c r="F340" s="16"/>
      <c r="G340" s="26"/>
      <c r="H340" s="27"/>
      <c r="I340" s="28"/>
      <c r="J340" s="29"/>
      <c r="K340" s="12"/>
      <c r="L340" s="76"/>
      <c r="M340" s="14"/>
      <c r="N340" s="15"/>
      <c r="O340" s="97">
        <v>0</v>
      </c>
      <c r="P340" s="97" t="s">
        <v>207</v>
      </c>
      <c r="Q340" s="146"/>
      <c r="R340" s="147"/>
      <c r="S340" s="78">
        <v>0</v>
      </c>
      <c r="T340" s="49">
        <v>0</v>
      </c>
      <c r="U340" s="23"/>
      <c r="V340" s="24"/>
      <c r="W340" s="62" t="s">
        <v>207</v>
      </c>
    </row>
    <row r="341" spans="1:23" ht="23.45" customHeight="1">
      <c r="A341" s="35" t="s">
        <v>3711</v>
      </c>
      <c r="B341" s="67" t="s">
        <v>11020</v>
      </c>
      <c r="C341" s="35" t="s">
        <v>3713</v>
      </c>
      <c r="D341" s="35" t="s">
        <v>3713</v>
      </c>
      <c r="E341" s="36" t="s">
        <v>9794</v>
      </c>
      <c r="F341" s="35" t="s">
        <v>7709</v>
      </c>
      <c r="G341" s="37" t="s">
        <v>9795</v>
      </c>
      <c r="H341" s="38">
        <v>15000</v>
      </c>
      <c r="I341" s="39">
        <v>1</v>
      </c>
      <c r="J341" s="40"/>
      <c r="K341" s="41"/>
      <c r="L341" s="76">
        <v>1</v>
      </c>
      <c r="M341" s="14"/>
      <c r="N341" s="15"/>
      <c r="O341" s="97">
        <v>1</v>
      </c>
      <c r="P341" s="97" t="s">
        <v>207</v>
      </c>
      <c r="Q341" s="146"/>
      <c r="R341" s="146"/>
      <c r="S341" s="78">
        <v>1</v>
      </c>
      <c r="T341" s="48">
        <v>15000</v>
      </c>
      <c r="U341" s="23"/>
      <c r="V341" s="24"/>
      <c r="W341" s="62" t="s">
        <v>3714</v>
      </c>
    </row>
    <row r="342" spans="1:23" ht="23.45" customHeight="1">
      <c r="A342" s="35"/>
      <c r="B342" s="67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35" t="s">
        <v>92</v>
      </c>
      <c r="B343" s="67" t="s">
        <v>11156</v>
      </c>
      <c r="C343" s="35" t="s">
        <v>94</v>
      </c>
      <c r="D343" s="35" t="s">
        <v>95</v>
      </c>
      <c r="E343" s="36" t="s">
        <v>10024</v>
      </c>
      <c r="F343" s="35" t="s">
        <v>10025</v>
      </c>
      <c r="G343" s="37" t="s">
        <v>7064</v>
      </c>
      <c r="H343" s="38">
        <v>22000</v>
      </c>
      <c r="I343" s="39"/>
      <c r="J343" s="40">
        <v>35</v>
      </c>
      <c r="K343" s="41"/>
      <c r="L343" s="76"/>
      <c r="M343" s="14"/>
      <c r="N343" s="15"/>
      <c r="O343" s="97">
        <v>0</v>
      </c>
      <c r="P343" s="97" t="s">
        <v>207</v>
      </c>
      <c r="Q343" s="146" t="s">
        <v>11668</v>
      </c>
      <c r="R343" s="146" t="s">
        <v>11265</v>
      </c>
      <c r="S343" s="78">
        <v>0</v>
      </c>
      <c r="T343" s="48">
        <v>0</v>
      </c>
      <c r="U343" s="23">
        <v>770000</v>
      </c>
      <c r="V343" s="24">
        <v>45880</v>
      </c>
      <c r="W343" s="62" t="s">
        <v>310</v>
      </c>
    </row>
    <row r="344" spans="1:23" ht="23.45" customHeight="1">
      <c r="A344" s="35" t="s">
        <v>92</v>
      </c>
      <c r="B344" s="35" t="s">
        <v>11156</v>
      </c>
      <c r="C344" s="35" t="s">
        <v>94</v>
      </c>
      <c r="D344" s="35" t="s">
        <v>95</v>
      </c>
      <c r="E344" s="36" t="s">
        <v>11317</v>
      </c>
      <c r="F344" s="35" t="s">
        <v>7266</v>
      </c>
      <c r="G344" s="37" t="s">
        <v>7064</v>
      </c>
      <c r="H344" s="38">
        <v>25000</v>
      </c>
      <c r="I344" s="39">
        <v>3</v>
      </c>
      <c r="J344" s="40"/>
      <c r="K344" s="41"/>
      <c r="L344" s="76">
        <v>3</v>
      </c>
      <c r="M344" s="14"/>
      <c r="N344" s="15"/>
      <c r="O344" s="97">
        <v>3</v>
      </c>
      <c r="P344" s="97" t="s">
        <v>207</v>
      </c>
      <c r="Q344" s="146"/>
      <c r="R344" s="146"/>
      <c r="S344" s="78">
        <v>3</v>
      </c>
      <c r="T344" s="48">
        <v>75000</v>
      </c>
      <c r="U344" s="23"/>
      <c r="V344" s="24"/>
      <c r="W344" s="62" t="s">
        <v>310</v>
      </c>
    </row>
    <row r="345" spans="1:23" ht="23.45" customHeight="1">
      <c r="A345" s="35" t="s">
        <v>92</v>
      </c>
      <c r="B345" s="35" t="s">
        <v>11156</v>
      </c>
      <c r="C345" s="35" t="s">
        <v>94</v>
      </c>
      <c r="D345" s="35" t="s">
        <v>95</v>
      </c>
      <c r="E345" s="36" t="s">
        <v>7822</v>
      </c>
      <c r="F345" s="35" t="s">
        <v>7823</v>
      </c>
      <c r="G345" s="37" t="s">
        <v>7824</v>
      </c>
      <c r="H345" s="38">
        <v>22500</v>
      </c>
      <c r="I345" s="39"/>
      <c r="J345" s="40">
        <v>20</v>
      </c>
      <c r="K345" s="41"/>
      <c r="L345" s="76"/>
      <c r="M345" s="14"/>
      <c r="N345" s="15"/>
      <c r="O345" s="97">
        <v>0</v>
      </c>
      <c r="P345" s="97" t="s">
        <v>207</v>
      </c>
      <c r="Q345" s="146" t="s">
        <v>11668</v>
      </c>
      <c r="R345" s="146" t="s">
        <v>97</v>
      </c>
      <c r="S345" s="78">
        <v>0</v>
      </c>
      <c r="T345" s="48">
        <v>0</v>
      </c>
      <c r="U345" s="23">
        <v>450000</v>
      </c>
      <c r="V345" s="24">
        <v>45882</v>
      </c>
      <c r="W345" s="62" t="s">
        <v>310</v>
      </c>
    </row>
    <row r="346" spans="1:23" ht="23.45" customHeight="1">
      <c r="A346" s="35" t="s">
        <v>92</v>
      </c>
      <c r="B346" s="35" t="s">
        <v>11156</v>
      </c>
      <c r="C346" s="35" t="s">
        <v>94</v>
      </c>
      <c r="D346" s="35" t="s">
        <v>95</v>
      </c>
      <c r="E346" s="36" t="s">
        <v>7754</v>
      </c>
      <c r="F346" s="35" t="s">
        <v>7755</v>
      </c>
      <c r="G346" s="37" t="s">
        <v>7121</v>
      </c>
      <c r="H346" s="38">
        <v>20500</v>
      </c>
      <c r="I346" s="39"/>
      <c r="J346" s="40">
        <v>5</v>
      </c>
      <c r="K346" s="41"/>
      <c r="L346" s="76"/>
      <c r="M346" s="14"/>
      <c r="N346" s="15"/>
      <c r="O346" s="97">
        <v>0</v>
      </c>
      <c r="P346" s="97" t="s">
        <v>207</v>
      </c>
      <c r="Q346" s="146" t="s">
        <v>11668</v>
      </c>
      <c r="R346" s="146" t="s">
        <v>143</v>
      </c>
      <c r="S346" s="78">
        <v>0</v>
      </c>
      <c r="T346" s="48">
        <v>0</v>
      </c>
      <c r="U346" s="23">
        <v>102500</v>
      </c>
      <c r="V346" s="24">
        <v>45882</v>
      </c>
      <c r="W346" s="62" t="s">
        <v>310</v>
      </c>
    </row>
    <row r="347" spans="1:23" ht="23.45" customHeight="1">
      <c r="A347" s="35" t="s">
        <v>92</v>
      </c>
      <c r="B347" s="35" t="s">
        <v>11156</v>
      </c>
      <c r="C347" s="35" t="s">
        <v>94</v>
      </c>
      <c r="D347" s="35" t="s">
        <v>95</v>
      </c>
      <c r="E347" s="36" t="s">
        <v>7754</v>
      </c>
      <c r="F347" s="35" t="s">
        <v>7755</v>
      </c>
      <c r="G347" s="37" t="s">
        <v>7121</v>
      </c>
      <c r="H347" s="38">
        <v>20500</v>
      </c>
      <c r="I347" s="39">
        <v>5</v>
      </c>
      <c r="J347" s="40"/>
      <c r="K347" s="41"/>
      <c r="L347" s="76"/>
      <c r="M347" s="14"/>
      <c r="N347" s="15"/>
      <c r="O347" s="97">
        <v>0</v>
      </c>
      <c r="P347" s="97" t="s">
        <v>207</v>
      </c>
      <c r="Q347" s="227" t="s">
        <v>11963</v>
      </c>
      <c r="R347" s="146" t="s">
        <v>5202</v>
      </c>
      <c r="S347" s="78">
        <v>0</v>
      </c>
      <c r="T347" s="48">
        <v>102500</v>
      </c>
      <c r="U347" s="23"/>
      <c r="V347" s="24"/>
      <c r="W347" s="62" t="s">
        <v>310</v>
      </c>
    </row>
    <row r="348" spans="1:23" ht="23.45" customHeight="1">
      <c r="A348" s="35" t="s">
        <v>92</v>
      </c>
      <c r="B348" s="35" t="s">
        <v>11156</v>
      </c>
      <c r="C348" s="35" t="s">
        <v>94</v>
      </c>
      <c r="D348" s="35" t="s">
        <v>95</v>
      </c>
      <c r="E348" s="36" t="s">
        <v>9866</v>
      </c>
      <c r="F348" s="35" t="s">
        <v>7755</v>
      </c>
      <c r="G348" s="37" t="s">
        <v>7476</v>
      </c>
      <c r="H348" s="38">
        <v>20500</v>
      </c>
      <c r="I348" s="39"/>
      <c r="J348" s="40">
        <v>9</v>
      </c>
      <c r="K348" s="41"/>
      <c r="L348" s="76"/>
      <c r="M348" s="14"/>
      <c r="N348" s="15"/>
      <c r="O348" s="97">
        <v>0</v>
      </c>
      <c r="P348" s="97" t="s">
        <v>207</v>
      </c>
      <c r="Q348" s="146" t="s">
        <v>11668</v>
      </c>
      <c r="R348" s="146" t="s">
        <v>5186</v>
      </c>
      <c r="S348" s="78">
        <v>0</v>
      </c>
      <c r="T348" s="48">
        <v>0</v>
      </c>
      <c r="U348" s="23">
        <v>184500</v>
      </c>
      <c r="V348" s="24">
        <v>45880</v>
      </c>
      <c r="W348" s="62" t="s">
        <v>310</v>
      </c>
    </row>
    <row r="349" spans="1:23" ht="23.45" customHeight="1">
      <c r="A349" s="16" t="s">
        <v>6000</v>
      </c>
      <c r="B349" s="16" t="s">
        <v>11156</v>
      </c>
      <c r="C349" s="16" t="s">
        <v>94</v>
      </c>
      <c r="D349" s="16" t="s">
        <v>95</v>
      </c>
      <c r="E349" s="25" t="s">
        <v>5885</v>
      </c>
      <c r="F349" s="16" t="s">
        <v>96</v>
      </c>
      <c r="G349" s="26" t="s">
        <v>60</v>
      </c>
      <c r="H349" s="27">
        <v>25000</v>
      </c>
      <c r="I349" s="28"/>
      <c r="J349" s="29"/>
      <c r="K349" s="84">
        <v>1</v>
      </c>
      <c r="L349" s="77"/>
      <c r="M349" s="10"/>
      <c r="N349" s="11"/>
      <c r="O349" s="97">
        <v>0</v>
      </c>
      <c r="P349" s="97" t="s">
        <v>207</v>
      </c>
      <c r="Q349" s="231" t="s">
        <v>36</v>
      </c>
      <c r="R349" s="147" t="s">
        <v>11523</v>
      </c>
      <c r="S349" s="78">
        <v>0</v>
      </c>
      <c r="T349" s="48">
        <v>0</v>
      </c>
      <c r="U349" s="23"/>
      <c r="V349" s="24"/>
      <c r="W349" s="62" t="s">
        <v>310</v>
      </c>
    </row>
    <row r="350" spans="1:23" ht="23.45" customHeight="1">
      <c r="A350" s="16"/>
      <c r="B350" s="16"/>
      <c r="C350" s="16"/>
      <c r="D350" s="16"/>
      <c r="E350" s="25"/>
      <c r="F350" s="16"/>
      <c r="G350" s="26"/>
      <c r="H350" s="27"/>
      <c r="I350" s="28"/>
      <c r="J350" s="29"/>
      <c r="K350" s="12"/>
      <c r="L350" s="77"/>
      <c r="M350" s="10"/>
      <c r="N350" s="11"/>
      <c r="O350" s="97">
        <v>0</v>
      </c>
      <c r="P350" s="97" t="s">
        <v>207</v>
      </c>
      <c r="Q350" s="233"/>
      <c r="R350" s="147"/>
      <c r="S350" s="78">
        <v>0</v>
      </c>
      <c r="T350" s="49">
        <v>0</v>
      </c>
      <c r="U350" s="23"/>
      <c r="V350" s="24"/>
      <c r="W350" s="62" t="s">
        <v>207</v>
      </c>
    </row>
    <row r="351" spans="1:23" ht="23.45" customHeight="1">
      <c r="A351" s="35" t="s">
        <v>5325</v>
      </c>
      <c r="B351" s="35" t="s">
        <v>10605</v>
      </c>
      <c r="C351" s="35" t="s">
        <v>5327</v>
      </c>
      <c r="D351" s="35" t="s">
        <v>5327</v>
      </c>
      <c r="E351" s="36" t="s">
        <v>7825</v>
      </c>
      <c r="F351" s="35" t="s">
        <v>7268</v>
      </c>
      <c r="G351" s="37" t="s">
        <v>6875</v>
      </c>
      <c r="H351" s="38">
        <v>14000</v>
      </c>
      <c r="I351" s="39"/>
      <c r="J351" s="40">
        <v>3</v>
      </c>
      <c r="K351" s="41"/>
      <c r="L351" s="76"/>
      <c r="M351" s="14">
        <v>3</v>
      </c>
      <c r="N351" s="15"/>
      <c r="O351" s="97">
        <v>3</v>
      </c>
      <c r="P351" s="97" t="s">
        <v>207</v>
      </c>
      <c r="Q351" s="146"/>
      <c r="R351" s="146" t="s">
        <v>144</v>
      </c>
      <c r="S351" s="78">
        <v>3</v>
      </c>
      <c r="T351" s="48">
        <v>0</v>
      </c>
      <c r="U351" s="23">
        <v>42000</v>
      </c>
      <c r="V351" s="24">
        <v>45882</v>
      </c>
      <c r="W351" s="62" t="s">
        <v>1235</v>
      </c>
    </row>
    <row r="352" spans="1:23" ht="23.45" customHeight="1">
      <c r="A352" s="35" t="s">
        <v>5325</v>
      </c>
      <c r="B352" s="35" t="s">
        <v>10605</v>
      </c>
      <c r="C352" s="35" t="s">
        <v>5327</v>
      </c>
      <c r="D352" s="35" t="s">
        <v>5327</v>
      </c>
      <c r="E352" s="36" t="s">
        <v>7825</v>
      </c>
      <c r="F352" s="35" t="s">
        <v>7268</v>
      </c>
      <c r="G352" s="37" t="s">
        <v>6875</v>
      </c>
      <c r="H352" s="38">
        <v>14000</v>
      </c>
      <c r="I352" s="39"/>
      <c r="J352" s="40">
        <v>5</v>
      </c>
      <c r="K352" s="41"/>
      <c r="L352" s="76"/>
      <c r="M352" s="14">
        <v>5</v>
      </c>
      <c r="N352" s="15"/>
      <c r="O352" s="97">
        <v>5</v>
      </c>
      <c r="P352" s="97" t="s">
        <v>207</v>
      </c>
      <c r="Q352" s="147"/>
      <c r="R352" s="146" t="s">
        <v>143</v>
      </c>
      <c r="S352" s="78">
        <v>5</v>
      </c>
      <c r="T352" s="48">
        <v>0</v>
      </c>
      <c r="U352" s="23">
        <v>70000</v>
      </c>
      <c r="V352" s="24">
        <v>45881</v>
      </c>
      <c r="W352" s="62" t="s">
        <v>1235</v>
      </c>
    </row>
    <row r="353" spans="1:23" ht="23.45" customHeight="1">
      <c r="A353" s="35" t="s">
        <v>5325</v>
      </c>
      <c r="B353" s="35" t="s">
        <v>10605</v>
      </c>
      <c r="C353" s="35" t="s">
        <v>5327</v>
      </c>
      <c r="D353" s="35" t="s">
        <v>5327</v>
      </c>
      <c r="E353" s="36" t="s">
        <v>7825</v>
      </c>
      <c r="F353" s="35" t="s">
        <v>7268</v>
      </c>
      <c r="G353" s="37" t="s">
        <v>6875</v>
      </c>
      <c r="H353" s="38">
        <v>14000</v>
      </c>
      <c r="I353" s="39"/>
      <c r="J353" s="40">
        <v>12</v>
      </c>
      <c r="K353" s="41"/>
      <c r="L353" s="76"/>
      <c r="M353" s="14">
        <v>12</v>
      </c>
      <c r="N353" s="15"/>
      <c r="O353" s="97">
        <v>12</v>
      </c>
      <c r="P353" s="97" t="s">
        <v>207</v>
      </c>
      <c r="Q353" s="146"/>
      <c r="R353" s="146" t="s">
        <v>6893</v>
      </c>
      <c r="S353" s="78">
        <v>12</v>
      </c>
      <c r="T353" s="48">
        <v>0</v>
      </c>
      <c r="U353" s="23">
        <v>168000</v>
      </c>
      <c r="V353" s="24">
        <v>45880</v>
      </c>
      <c r="W353" s="62" t="s">
        <v>1235</v>
      </c>
    </row>
    <row r="354" spans="1:23" ht="23.45" customHeight="1">
      <c r="A354" s="35" t="s">
        <v>5325</v>
      </c>
      <c r="B354" s="35" t="s">
        <v>10605</v>
      </c>
      <c r="C354" s="35" t="s">
        <v>5327</v>
      </c>
      <c r="D354" s="35" t="s">
        <v>5327</v>
      </c>
      <c r="E354" s="36" t="s">
        <v>9718</v>
      </c>
      <c r="F354" s="35" t="s">
        <v>9719</v>
      </c>
      <c r="G354" s="37" t="s">
        <v>7070</v>
      </c>
      <c r="H354" s="38">
        <v>14000</v>
      </c>
      <c r="I354" s="39">
        <v>5</v>
      </c>
      <c r="J354" s="40"/>
      <c r="K354" s="41"/>
      <c r="L354" s="76">
        <v>5</v>
      </c>
      <c r="M354" s="14"/>
      <c r="N354" s="15"/>
      <c r="O354" s="97">
        <v>5</v>
      </c>
      <c r="P354" s="97" t="s">
        <v>207</v>
      </c>
      <c r="Q354" s="146"/>
      <c r="R354" s="146"/>
      <c r="S354" s="78">
        <v>5</v>
      </c>
      <c r="T354" s="48">
        <v>70000</v>
      </c>
      <c r="U354" s="23"/>
      <c r="V354" s="24"/>
      <c r="W354" s="62" t="s">
        <v>1235</v>
      </c>
    </row>
    <row r="355" spans="1:23" ht="23.4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319</v>
      </c>
      <c r="B356" s="35" t="s">
        <v>10677</v>
      </c>
      <c r="C356" s="35" t="s">
        <v>99</v>
      </c>
      <c r="D356" s="35" t="s">
        <v>100</v>
      </c>
      <c r="E356" s="36" t="s">
        <v>7591</v>
      </c>
      <c r="F356" s="35" t="s">
        <v>7589</v>
      </c>
      <c r="G356" s="37" t="s">
        <v>7097</v>
      </c>
      <c r="H356" s="38">
        <v>15000</v>
      </c>
      <c r="I356" s="39">
        <v>1</v>
      </c>
      <c r="J356" s="40"/>
      <c r="K356" s="41"/>
      <c r="L356" s="76"/>
      <c r="M356" s="14"/>
      <c r="N356" s="15"/>
      <c r="O356" s="97">
        <v>0</v>
      </c>
      <c r="P356" s="97" t="s">
        <v>207</v>
      </c>
      <c r="Q356" s="146" t="s">
        <v>11964</v>
      </c>
      <c r="R356" s="146"/>
      <c r="S356" s="78">
        <v>0</v>
      </c>
      <c r="T356" s="48">
        <v>0</v>
      </c>
      <c r="U356" s="23"/>
      <c r="V356" s="24"/>
      <c r="W356" s="62" t="s">
        <v>4830</v>
      </c>
    </row>
    <row r="357" spans="1:23" ht="23.45" customHeight="1">
      <c r="A357" s="35" t="s">
        <v>319</v>
      </c>
      <c r="B357" s="35" t="s">
        <v>10677</v>
      </c>
      <c r="C357" s="35" t="s">
        <v>99</v>
      </c>
      <c r="D357" s="35" t="s">
        <v>100</v>
      </c>
      <c r="E357" s="36" t="s">
        <v>7590</v>
      </c>
      <c r="F357" s="35" t="s">
        <v>7589</v>
      </c>
      <c r="G357" s="37" t="s">
        <v>7104</v>
      </c>
      <c r="H357" s="38">
        <v>15000</v>
      </c>
      <c r="I357" s="39">
        <v>2</v>
      </c>
      <c r="J357" s="40"/>
      <c r="K357" s="41"/>
      <c r="L357" s="76">
        <v>2</v>
      </c>
      <c r="M357" s="14"/>
      <c r="N357" s="15"/>
      <c r="O357" s="97">
        <v>2</v>
      </c>
      <c r="P357" s="97" t="s">
        <v>207</v>
      </c>
      <c r="Q357" s="146"/>
      <c r="R357" s="146"/>
      <c r="S357" s="78">
        <v>2</v>
      </c>
      <c r="T357" s="48">
        <v>30000</v>
      </c>
      <c r="U357" s="23"/>
      <c r="V357" s="24"/>
      <c r="W357" s="62" t="s">
        <v>4830</v>
      </c>
    </row>
    <row r="358" spans="1:23" ht="23.45" customHeight="1">
      <c r="A358" s="35" t="s">
        <v>319</v>
      </c>
      <c r="B358" s="67" t="s">
        <v>10677</v>
      </c>
      <c r="C358" s="35" t="s">
        <v>99</v>
      </c>
      <c r="D358" s="35" t="s">
        <v>100</v>
      </c>
      <c r="E358" s="36" t="s">
        <v>11914</v>
      </c>
      <c r="F358" s="35" t="s">
        <v>7270</v>
      </c>
      <c r="G358" s="37" t="s">
        <v>11915</v>
      </c>
      <c r="H358" s="38">
        <v>14000</v>
      </c>
      <c r="I358" s="39">
        <v>1</v>
      </c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11945</v>
      </c>
      <c r="R358" s="146"/>
      <c r="S358" s="78">
        <v>0</v>
      </c>
      <c r="T358" s="48">
        <v>0</v>
      </c>
      <c r="U358" s="23"/>
      <c r="V358" s="24"/>
      <c r="W358" s="62" t="s">
        <v>4830</v>
      </c>
    </row>
    <row r="359" spans="1:23" ht="23.45" customHeight="1">
      <c r="A359" s="35" t="s">
        <v>319</v>
      </c>
      <c r="B359" s="35" t="s">
        <v>10677</v>
      </c>
      <c r="C359" s="35" t="s">
        <v>99</v>
      </c>
      <c r="D359" s="35" t="s">
        <v>100</v>
      </c>
      <c r="E359" s="36" t="s">
        <v>11912</v>
      </c>
      <c r="F359" s="35" t="s">
        <v>7270</v>
      </c>
      <c r="G359" s="37" t="s">
        <v>11913</v>
      </c>
      <c r="H359" s="38">
        <v>14000</v>
      </c>
      <c r="I359" s="39">
        <v>1</v>
      </c>
      <c r="J359" s="40"/>
      <c r="K359" s="41"/>
      <c r="L359" s="76"/>
      <c r="M359" s="14"/>
      <c r="N359" s="15"/>
      <c r="O359" s="97">
        <v>0</v>
      </c>
      <c r="P359" s="97" t="s">
        <v>207</v>
      </c>
      <c r="Q359" s="146" t="s">
        <v>11945</v>
      </c>
      <c r="R359" s="146"/>
      <c r="S359" s="78">
        <v>0</v>
      </c>
      <c r="T359" s="48">
        <v>0</v>
      </c>
      <c r="U359" s="23"/>
      <c r="V359" s="24"/>
      <c r="W359" s="62" t="s">
        <v>4830</v>
      </c>
    </row>
    <row r="360" spans="1:23" ht="23.45" customHeight="1">
      <c r="A360" s="35" t="s">
        <v>319</v>
      </c>
      <c r="B360" s="67" t="s">
        <v>10677</v>
      </c>
      <c r="C360" s="35" t="s">
        <v>99</v>
      </c>
      <c r="D360" s="35" t="s">
        <v>100</v>
      </c>
      <c r="E360" s="36" t="s">
        <v>11911</v>
      </c>
      <c r="F360" s="35" t="s">
        <v>7270</v>
      </c>
      <c r="G360" s="37" t="s">
        <v>10483</v>
      </c>
      <c r="H360" s="38">
        <v>14000</v>
      </c>
      <c r="I360" s="39">
        <v>1</v>
      </c>
      <c r="J360" s="40"/>
      <c r="K360" s="41"/>
      <c r="L360" s="76"/>
      <c r="M360" s="14"/>
      <c r="N360" s="15"/>
      <c r="O360" s="97">
        <v>0</v>
      </c>
      <c r="P360" s="97" t="s">
        <v>207</v>
      </c>
      <c r="Q360" s="146" t="s">
        <v>11945</v>
      </c>
      <c r="R360" s="146"/>
      <c r="S360" s="78">
        <v>0</v>
      </c>
      <c r="T360" s="48">
        <v>0</v>
      </c>
      <c r="U360" s="23"/>
      <c r="V360" s="24"/>
      <c r="W360" s="62" t="s">
        <v>4830</v>
      </c>
    </row>
    <row r="361" spans="1:23" ht="23.45" customHeight="1">
      <c r="A361" s="35" t="s">
        <v>319</v>
      </c>
      <c r="B361" s="35" t="s">
        <v>10677</v>
      </c>
      <c r="C361" s="35" t="s">
        <v>99</v>
      </c>
      <c r="D361" s="35" t="s">
        <v>100</v>
      </c>
      <c r="E361" s="36" t="s">
        <v>11909</v>
      </c>
      <c r="F361" s="35" t="s">
        <v>7270</v>
      </c>
      <c r="G361" s="37" t="s">
        <v>11910</v>
      </c>
      <c r="H361" s="38">
        <v>14000</v>
      </c>
      <c r="I361" s="39">
        <v>1</v>
      </c>
      <c r="J361" s="40"/>
      <c r="K361" s="41"/>
      <c r="L361" s="76"/>
      <c r="M361" s="14"/>
      <c r="N361" s="15"/>
      <c r="O361" s="97">
        <v>0</v>
      </c>
      <c r="P361" s="97" t="s">
        <v>207</v>
      </c>
      <c r="Q361" s="146" t="s">
        <v>11945</v>
      </c>
      <c r="R361" s="146"/>
      <c r="S361" s="78">
        <v>0</v>
      </c>
      <c r="T361" s="48">
        <v>0</v>
      </c>
      <c r="U361" s="23"/>
      <c r="V361" s="24"/>
      <c r="W361" s="62" t="s">
        <v>4830</v>
      </c>
    </row>
    <row r="362" spans="1:23" ht="23.45" customHeight="1">
      <c r="A362" s="35" t="s">
        <v>319</v>
      </c>
      <c r="B362" s="35" t="s">
        <v>10677</v>
      </c>
      <c r="C362" s="35" t="s">
        <v>99</v>
      </c>
      <c r="D362" s="35" t="s">
        <v>100</v>
      </c>
      <c r="E362" s="36" t="s">
        <v>7604</v>
      </c>
      <c r="F362" s="35" t="s">
        <v>7270</v>
      </c>
      <c r="G362" s="37" t="s">
        <v>11621</v>
      </c>
      <c r="H362" s="38">
        <v>14000</v>
      </c>
      <c r="I362" s="39">
        <v>10</v>
      </c>
      <c r="J362" s="40"/>
      <c r="K362" s="41"/>
      <c r="L362" s="76">
        <v>10</v>
      </c>
      <c r="M362" s="14"/>
      <c r="N362" s="15"/>
      <c r="O362" s="97">
        <v>10</v>
      </c>
      <c r="P362" s="97" t="s">
        <v>207</v>
      </c>
      <c r="Q362" s="146"/>
      <c r="R362" s="146"/>
      <c r="S362" s="78">
        <v>10</v>
      </c>
      <c r="T362" s="48">
        <v>140000</v>
      </c>
      <c r="U362" s="23"/>
      <c r="V362" s="24"/>
      <c r="W362" s="62" t="s">
        <v>4830</v>
      </c>
    </row>
    <row r="363" spans="1:23" ht="23.45" customHeight="1">
      <c r="A363" s="35" t="s">
        <v>319</v>
      </c>
      <c r="B363" s="35" t="s">
        <v>10677</v>
      </c>
      <c r="C363" s="35" t="s">
        <v>99</v>
      </c>
      <c r="D363" s="35" t="s">
        <v>100</v>
      </c>
      <c r="E363" s="36" t="s">
        <v>11907</v>
      </c>
      <c r="F363" s="35" t="s">
        <v>7270</v>
      </c>
      <c r="G363" s="37" t="s">
        <v>11908</v>
      </c>
      <c r="H363" s="38">
        <v>14000</v>
      </c>
      <c r="I363" s="39">
        <v>1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11945</v>
      </c>
      <c r="R363" s="146"/>
      <c r="S363" s="78">
        <v>0</v>
      </c>
      <c r="T363" s="48">
        <v>0</v>
      </c>
      <c r="U363" s="23"/>
      <c r="V363" s="24"/>
      <c r="W363" s="62" t="s">
        <v>4830</v>
      </c>
    </row>
    <row r="364" spans="1:23" ht="23.45" customHeight="1">
      <c r="A364" s="35" t="s">
        <v>319</v>
      </c>
      <c r="B364" s="35" t="s">
        <v>10677</v>
      </c>
      <c r="C364" s="35" t="s">
        <v>99</v>
      </c>
      <c r="D364" s="35" t="s">
        <v>100</v>
      </c>
      <c r="E364" s="36" t="s">
        <v>11905</v>
      </c>
      <c r="F364" s="35" t="s">
        <v>7270</v>
      </c>
      <c r="G364" s="37" t="s">
        <v>11906</v>
      </c>
      <c r="H364" s="38">
        <v>14000</v>
      </c>
      <c r="I364" s="39">
        <v>1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 t="s">
        <v>11945</v>
      </c>
      <c r="R364" s="146"/>
      <c r="S364" s="78">
        <v>0</v>
      </c>
      <c r="T364" s="48">
        <v>0</v>
      </c>
      <c r="U364" s="23"/>
      <c r="V364" s="24"/>
      <c r="W364" s="62" t="s">
        <v>4830</v>
      </c>
    </row>
    <row r="365" spans="1:23" ht="23.45" customHeight="1">
      <c r="A365" s="35" t="s">
        <v>319</v>
      </c>
      <c r="B365" s="35" t="s">
        <v>10677</v>
      </c>
      <c r="C365" s="35" t="s">
        <v>99</v>
      </c>
      <c r="D365" s="35" t="s">
        <v>100</v>
      </c>
      <c r="E365" s="36" t="s">
        <v>11623</v>
      </c>
      <c r="F365" s="35" t="s">
        <v>11325</v>
      </c>
      <c r="G365" s="37" t="s">
        <v>11624</v>
      </c>
      <c r="H365" s="38">
        <v>14000</v>
      </c>
      <c r="I365" s="39">
        <v>20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46" t="s">
        <v>11945</v>
      </c>
      <c r="R365" s="219" t="s">
        <v>11939</v>
      </c>
      <c r="S365" s="78">
        <v>0</v>
      </c>
      <c r="T365" s="48">
        <v>0</v>
      </c>
      <c r="U365" s="23"/>
      <c r="V365" s="24"/>
      <c r="W365" s="62" t="s">
        <v>4830</v>
      </c>
    </row>
    <row r="366" spans="1:23" ht="23.45" customHeight="1">
      <c r="A366" s="35" t="s">
        <v>319</v>
      </c>
      <c r="B366" s="35" t="s">
        <v>10677</v>
      </c>
      <c r="C366" s="35" t="s">
        <v>99</v>
      </c>
      <c r="D366" s="35" t="s">
        <v>100</v>
      </c>
      <c r="E366" s="36" t="s">
        <v>11324</v>
      </c>
      <c r="F366" s="35" t="s">
        <v>11325</v>
      </c>
      <c r="G366" s="37" t="s">
        <v>11326</v>
      </c>
      <c r="H366" s="38">
        <v>14000</v>
      </c>
      <c r="I366" s="39">
        <v>20</v>
      </c>
      <c r="J366" s="40"/>
      <c r="K366" s="41"/>
      <c r="L366" s="76"/>
      <c r="M366" s="14"/>
      <c r="N366" s="15"/>
      <c r="O366" s="97">
        <v>0</v>
      </c>
      <c r="P366" s="97" t="s">
        <v>207</v>
      </c>
      <c r="Q366" s="146" t="s">
        <v>11945</v>
      </c>
      <c r="R366" s="219" t="s">
        <v>11939</v>
      </c>
      <c r="S366" s="78">
        <v>0</v>
      </c>
      <c r="T366" s="48">
        <v>0</v>
      </c>
      <c r="U366" s="23"/>
      <c r="V366" s="24"/>
      <c r="W366" s="62" t="s">
        <v>4830</v>
      </c>
    </row>
    <row r="367" spans="1:23" ht="23.45" customHeight="1">
      <c r="A367" s="35" t="s">
        <v>319</v>
      </c>
      <c r="B367" s="35" t="s">
        <v>10677</v>
      </c>
      <c r="C367" s="35" t="s">
        <v>99</v>
      </c>
      <c r="D367" s="35" t="s">
        <v>100</v>
      </c>
      <c r="E367" s="36" t="s">
        <v>11916</v>
      </c>
      <c r="F367" s="35" t="s">
        <v>11325</v>
      </c>
      <c r="G367" s="37" t="s">
        <v>11917</v>
      </c>
      <c r="H367" s="38">
        <v>14000</v>
      </c>
      <c r="I367" s="39">
        <v>20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146" t="s">
        <v>11945</v>
      </c>
      <c r="R367" s="219" t="s">
        <v>11939</v>
      </c>
      <c r="S367" s="78">
        <v>0</v>
      </c>
      <c r="T367" s="48">
        <v>0</v>
      </c>
      <c r="U367" s="23"/>
      <c r="V367" s="24"/>
      <c r="W367" s="62" t="s">
        <v>4830</v>
      </c>
    </row>
    <row r="368" spans="1:23" ht="23.45" customHeight="1">
      <c r="A368" s="35" t="s">
        <v>319</v>
      </c>
      <c r="B368" s="35" t="s">
        <v>10677</v>
      </c>
      <c r="C368" s="35" t="s">
        <v>99</v>
      </c>
      <c r="D368" s="35" t="s">
        <v>100</v>
      </c>
      <c r="E368" s="36" t="s">
        <v>11327</v>
      </c>
      <c r="F368" s="35" t="s">
        <v>11918</v>
      </c>
      <c r="G368" s="37" t="s">
        <v>7855</v>
      </c>
      <c r="H368" s="38">
        <v>11500</v>
      </c>
      <c r="I368" s="39">
        <v>1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11965</v>
      </c>
      <c r="R368" s="146"/>
      <c r="S368" s="78">
        <v>0</v>
      </c>
      <c r="T368" s="48">
        <v>0</v>
      </c>
      <c r="U368" s="23"/>
      <c r="V368" s="24"/>
      <c r="W368" s="62" t="s">
        <v>4830</v>
      </c>
    </row>
    <row r="369" spans="1:23" ht="23.45" customHeight="1">
      <c r="A369" s="35" t="s">
        <v>319</v>
      </c>
      <c r="B369" s="35" t="s">
        <v>10677</v>
      </c>
      <c r="C369" s="35" t="s">
        <v>99</v>
      </c>
      <c r="D369" s="35" t="s">
        <v>100</v>
      </c>
      <c r="E369" s="36" t="s">
        <v>7608</v>
      </c>
      <c r="F369" s="35" t="s">
        <v>11918</v>
      </c>
      <c r="G369" s="37" t="s">
        <v>7609</v>
      </c>
      <c r="H369" s="38">
        <v>11500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11500</v>
      </c>
      <c r="U369" s="23"/>
      <c r="V369" s="24"/>
      <c r="W369" s="62" t="s">
        <v>4830</v>
      </c>
    </row>
    <row r="370" spans="1:23" ht="23.45" customHeight="1">
      <c r="A370" s="16" t="s">
        <v>98</v>
      </c>
      <c r="B370" s="16" t="s">
        <v>10677</v>
      </c>
      <c r="C370" s="16" t="s">
        <v>99</v>
      </c>
      <c r="D370" s="16" t="s">
        <v>100</v>
      </c>
      <c r="E370" s="25" t="s">
        <v>9428</v>
      </c>
      <c r="F370" s="16" t="s">
        <v>9427</v>
      </c>
      <c r="G370" s="26" t="s">
        <v>5150</v>
      </c>
      <c r="H370" s="27">
        <v>15000</v>
      </c>
      <c r="I370" s="28"/>
      <c r="J370" s="29"/>
      <c r="K370" s="84">
        <v>1</v>
      </c>
      <c r="L370" s="77"/>
      <c r="M370" s="10"/>
      <c r="N370" s="11"/>
      <c r="O370" s="97">
        <v>0</v>
      </c>
      <c r="P370" s="97" t="s">
        <v>207</v>
      </c>
      <c r="Q370" s="231" t="s">
        <v>36</v>
      </c>
      <c r="R370" s="147" t="s">
        <v>11527</v>
      </c>
      <c r="S370" s="78">
        <v>0</v>
      </c>
      <c r="T370" s="49">
        <v>0</v>
      </c>
      <c r="U370" s="23"/>
      <c r="V370" s="24"/>
      <c r="W370" s="62" t="s">
        <v>4830</v>
      </c>
    </row>
    <row r="371" spans="1:23" ht="23.45" customHeight="1">
      <c r="A371" s="16" t="s">
        <v>98</v>
      </c>
      <c r="B371" s="16" t="s">
        <v>10677</v>
      </c>
      <c r="C371" s="16" t="s">
        <v>99</v>
      </c>
      <c r="D371" s="16" t="s">
        <v>100</v>
      </c>
      <c r="E371" s="25" t="s">
        <v>539</v>
      </c>
      <c r="F371" s="16" t="s">
        <v>102</v>
      </c>
      <c r="G371" s="26" t="s">
        <v>4754</v>
      </c>
      <c r="H371" s="27">
        <v>14000</v>
      </c>
      <c r="I371" s="28"/>
      <c r="J371" s="29"/>
      <c r="K371" s="84">
        <v>1</v>
      </c>
      <c r="L371" s="77"/>
      <c r="M371" s="10"/>
      <c r="N371" s="11"/>
      <c r="O371" s="97">
        <v>0</v>
      </c>
      <c r="P371" s="97" t="s">
        <v>207</v>
      </c>
      <c r="Q371" s="231" t="s">
        <v>52</v>
      </c>
      <c r="R371" s="147" t="s">
        <v>10230</v>
      </c>
      <c r="S371" s="78">
        <v>0</v>
      </c>
      <c r="T371" s="49">
        <v>-14000</v>
      </c>
      <c r="U371" s="23"/>
      <c r="V371" s="24"/>
      <c r="W371" s="62" t="s">
        <v>4830</v>
      </c>
    </row>
    <row r="372" spans="1:23" ht="23.45" customHeight="1">
      <c r="A372" s="16" t="s">
        <v>98</v>
      </c>
      <c r="B372" s="16" t="s">
        <v>10677</v>
      </c>
      <c r="C372" s="16" t="s">
        <v>99</v>
      </c>
      <c r="D372" s="16" t="s">
        <v>100</v>
      </c>
      <c r="E372" s="25" t="s">
        <v>483</v>
      </c>
      <c r="F372" s="16" t="s">
        <v>102</v>
      </c>
      <c r="G372" s="26" t="s">
        <v>5963</v>
      </c>
      <c r="H372" s="27">
        <v>14000</v>
      </c>
      <c r="I372" s="28"/>
      <c r="J372" s="29"/>
      <c r="K372" s="84">
        <v>1</v>
      </c>
      <c r="L372" s="77"/>
      <c r="M372" s="10"/>
      <c r="N372" s="11"/>
      <c r="O372" s="97">
        <v>0</v>
      </c>
      <c r="P372" s="97" t="s">
        <v>207</v>
      </c>
      <c r="Q372" s="231" t="s">
        <v>52</v>
      </c>
      <c r="R372" s="147" t="s">
        <v>10292</v>
      </c>
      <c r="S372" s="78">
        <v>0</v>
      </c>
      <c r="T372" s="49">
        <v>-14000</v>
      </c>
      <c r="U372" s="23"/>
      <c r="V372" s="24"/>
      <c r="W372" s="62" t="s">
        <v>4830</v>
      </c>
    </row>
    <row r="373" spans="1:23" ht="23.45" customHeight="1">
      <c r="A373" s="16" t="s">
        <v>98</v>
      </c>
      <c r="B373" s="16" t="s">
        <v>10677</v>
      </c>
      <c r="C373" s="16" t="s">
        <v>99</v>
      </c>
      <c r="D373" s="16" t="s">
        <v>100</v>
      </c>
      <c r="E373" s="25" t="s">
        <v>5143</v>
      </c>
      <c r="F373" s="16" t="s">
        <v>8089</v>
      </c>
      <c r="G373" s="26" t="s">
        <v>4764</v>
      </c>
      <c r="H373" s="27">
        <v>11500</v>
      </c>
      <c r="I373" s="28"/>
      <c r="J373" s="29"/>
      <c r="K373" s="84">
        <v>1</v>
      </c>
      <c r="L373" s="77"/>
      <c r="M373" s="10"/>
      <c r="N373" s="11"/>
      <c r="O373" s="97">
        <v>0</v>
      </c>
      <c r="P373" s="97" t="s">
        <v>207</v>
      </c>
      <c r="Q373" s="231" t="s">
        <v>52</v>
      </c>
      <c r="R373" s="147" t="s">
        <v>10293</v>
      </c>
      <c r="S373" s="78">
        <v>0</v>
      </c>
      <c r="T373" s="49">
        <v>-11500</v>
      </c>
      <c r="U373" s="23"/>
      <c r="V373" s="24"/>
      <c r="W373" s="62" t="s">
        <v>4830</v>
      </c>
    </row>
    <row r="374" spans="1:23" ht="23.45" customHeight="1">
      <c r="A374" s="16" t="s">
        <v>98</v>
      </c>
      <c r="B374" s="16" t="s">
        <v>10677</v>
      </c>
      <c r="C374" s="16" t="s">
        <v>99</v>
      </c>
      <c r="D374" s="16" t="s">
        <v>100</v>
      </c>
      <c r="E374" s="25" t="s">
        <v>483</v>
      </c>
      <c r="F374" s="16" t="s">
        <v>102</v>
      </c>
      <c r="G374" s="26" t="s">
        <v>11739</v>
      </c>
      <c r="H374" s="27">
        <v>14000</v>
      </c>
      <c r="I374" s="28"/>
      <c r="J374" s="29"/>
      <c r="K374" s="12">
        <v>1</v>
      </c>
      <c r="L374" s="77"/>
      <c r="M374" s="10"/>
      <c r="N374" s="11"/>
      <c r="O374" s="107">
        <v>0</v>
      </c>
      <c r="P374" s="107" t="s">
        <v>207</v>
      </c>
      <c r="Q374" s="233"/>
      <c r="R374" s="147" t="s">
        <v>11756</v>
      </c>
      <c r="S374" s="78">
        <v>0</v>
      </c>
      <c r="T374" s="49">
        <v>0</v>
      </c>
      <c r="U374" s="23"/>
      <c r="V374" s="24"/>
      <c r="W374" s="62" t="s">
        <v>4830</v>
      </c>
    </row>
    <row r="375" spans="1:23" ht="23.45" customHeight="1">
      <c r="A375" s="16" t="s">
        <v>98</v>
      </c>
      <c r="B375" s="16" t="s">
        <v>4869</v>
      </c>
      <c r="C375" s="16" t="s">
        <v>99</v>
      </c>
      <c r="D375" s="16" t="s">
        <v>100</v>
      </c>
      <c r="E375" s="25" t="s">
        <v>5847</v>
      </c>
      <c r="F375" s="16" t="s">
        <v>102</v>
      </c>
      <c r="G375" s="26" t="s">
        <v>6022</v>
      </c>
      <c r="H375" s="27">
        <v>14000</v>
      </c>
      <c r="I375" s="28"/>
      <c r="J375" s="29"/>
      <c r="K375" s="84">
        <v>1</v>
      </c>
      <c r="L375" s="76"/>
      <c r="M375" s="14"/>
      <c r="N375" s="15"/>
      <c r="O375" s="97">
        <v>0</v>
      </c>
      <c r="P375" s="97" t="s">
        <v>207</v>
      </c>
      <c r="Q375" s="231" t="s">
        <v>52</v>
      </c>
      <c r="R375" s="147" t="s">
        <v>11847</v>
      </c>
      <c r="S375" s="78">
        <v>0</v>
      </c>
      <c r="T375" s="49">
        <v>-14000</v>
      </c>
      <c r="U375" s="23"/>
      <c r="V375" s="24"/>
      <c r="W375" s="62" t="s">
        <v>4830</v>
      </c>
    </row>
    <row r="376" spans="1:23" ht="23.45" customHeight="1">
      <c r="A376" s="16" t="s">
        <v>98</v>
      </c>
      <c r="B376" s="16" t="s">
        <v>4869</v>
      </c>
      <c r="C376" s="16" t="s">
        <v>99</v>
      </c>
      <c r="D376" s="16" t="s">
        <v>100</v>
      </c>
      <c r="E376" s="25" t="s">
        <v>5243</v>
      </c>
      <c r="F376" s="16" t="s">
        <v>102</v>
      </c>
      <c r="G376" s="26" t="s">
        <v>5662</v>
      </c>
      <c r="H376" s="27">
        <v>14000</v>
      </c>
      <c r="I376" s="28"/>
      <c r="J376" s="29"/>
      <c r="K376" s="84">
        <v>1</v>
      </c>
      <c r="L376" s="76"/>
      <c r="M376" s="14"/>
      <c r="N376" s="15"/>
      <c r="O376" s="97">
        <v>0</v>
      </c>
      <c r="P376" s="97" t="s">
        <v>207</v>
      </c>
      <c r="Q376" s="231" t="s">
        <v>52</v>
      </c>
      <c r="R376" s="147" t="s">
        <v>11846</v>
      </c>
      <c r="S376" s="78">
        <v>0</v>
      </c>
      <c r="T376" s="49">
        <v>-14000</v>
      </c>
      <c r="U376" s="23"/>
      <c r="V376" s="24"/>
      <c r="W376" s="62" t="s">
        <v>4830</v>
      </c>
    </row>
    <row r="377" spans="1:23" ht="23.45" customHeight="1">
      <c r="A377" s="16" t="s">
        <v>98</v>
      </c>
      <c r="B377" s="16" t="s">
        <v>4869</v>
      </c>
      <c r="C377" s="16" t="s">
        <v>99</v>
      </c>
      <c r="D377" s="16" t="s">
        <v>100</v>
      </c>
      <c r="E377" s="25" t="s">
        <v>5143</v>
      </c>
      <c r="F377" s="16" t="s">
        <v>8089</v>
      </c>
      <c r="G377" s="26" t="s">
        <v>4764</v>
      </c>
      <c r="H377" s="27">
        <v>11500</v>
      </c>
      <c r="I377" s="28"/>
      <c r="J377" s="29"/>
      <c r="K377" s="119">
        <v>1</v>
      </c>
      <c r="L377" s="76"/>
      <c r="M377" s="14"/>
      <c r="N377" s="15">
        <v>1</v>
      </c>
      <c r="O377" s="97">
        <v>1</v>
      </c>
      <c r="P377" s="97" t="s">
        <v>207</v>
      </c>
      <c r="Q377" s="219" t="s">
        <v>12043</v>
      </c>
      <c r="R377" s="147" t="s">
        <v>11843</v>
      </c>
      <c r="S377" s="78">
        <v>1</v>
      </c>
      <c r="T377" s="49">
        <v>0</v>
      </c>
      <c r="U377" s="23"/>
      <c r="V377" s="24"/>
      <c r="W377" s="62" t="s">
        <v>4830</v>
      </c>
    </row>
    <row r="378" spans="1:23" ht="23.45" customHeight="1">
      <c r="A378" s="30" t="s">
        <v>98</v>
      </c>
      <c r="B378" s="69" t="s">
        <v>10677</v>
      </c>
      <c r="C378" s="30" t="s">
        <v>99</v>
      </c>
      <c r="D378" s="30" t="s">
        <v>100</v>
      </c>
      <c r="E378" s="31" t="s">
        <v>4935</v>
      </c>
      <c r="F378" s="30" t="s">
        <v>102</v>
      </c>
      <c r="G378" s="32" t="s">
        <v>12021</v>
      </c>
      <c r="H378" s="33">
        <v>14000</v>
      </c>
      <c r="I378" s="39"/>
      <c r="J378" s="40"/>
      <c r="K378" s="34">
        <v>2</v>
      </c>
      <c r="L378" s="77"/>
      <c r="M378" s="10"/>
      <c r="N378" s="11"/>
      <c r="O378" s="97">
        <v>0</v>
      </c>
      <c r="P378" s="97" t="s">
        <v>207</v>
      </c>
      <c r="Q378" s="233"/>
      <c r="R378" s="217" t="s">
        <v>12033</v>
      </c>
      <c r="S378" s="78">
        <v>0</v>
      </c>
      <c r="T378" s="49">
        <v>0</v>
      </c>
      <c r="U378" s="23"/>
      <c r="V378" s="24"/>
      <c r="W378" s="62" t="s">
        <v>4830</v>
      </c>
    </row>
    <row r="379" spans="1:23" ht="23.45" customHeight="1">
      <c r="A379" s="16"/>
      <c r="B379" s="16"/>
      <c r="C379" s="16"/>
      <c r="D379" s="16"/>
      <c r="E379" s="25"/>
      <c r="F379" s="16"/>
      <c r="G379" s="26"/>
      <c r="H379" s="27"/>
      <c r="I379" s="28"/>
      <c r="J379" s="29"/>
      <c r="K379" s="12"/>
      <c r="L379" s="76"/>
      <c r="M379" s="14"/>
      <c r="N379" s="15"/>
      <c r="O379" s="97">
        <v>0</v>
      </c>
      <c r="P379" s="97" t="s">
        <v>207</v>
      </c>
      <c r="Q379" s="146"/>
      <c r="R379" s="147"/>
      <c r="S379" s="78">
        <v>0</v>
      </c>
      <c r="T379" s="49">
        <v>0</v>
      </c>
      <c r="U379" s="23"/>
      <c r="V379" s="24"/>
      <c r="W379" s="62" t="s">
        <v>207</v>
      </c>
    </row>
    <row r="380" spans="1:23" ht="23.45" customHeight="1">
      <c r="A380" s="35" t="s">
        <v>5353</v>
      </c>
      <c r="B380" s="35" t="s">
        <v>5363</v>
      </c>
      <c r="C380" s="35" t="s">
        <v>5364</v>
      </c>
      <c r="D380" s="35" t="s">
        <v>5364</v>
      </c>
      <c r="E380" s="36" t="s">
        <v>9867</v>
      </c>
      <c r="F380" s="35" t="s">
        <v>7273</v>
      </c>
      <c r="G380" s="37" t="s">
        <v>7064</v>
      </c>
      <c r="H380" s="38">
        <v>7000</v>
      </c>
      <c r="I380" s="39"/>
      <c r="J380" s="40">
        <v>1</v>
      </c>
      <c r="K380" s="41"/>
      <c r="L380" s="76"/>
      <c r="M380" s="14"/>
      <c r="N380" s="15"/>
      <c r="O380" s="97">
        <v>0</v>
      </c>
      <c r="P380" s="97" t="s">
        <v>207</v>
      </c>
      <c r="Q380" s="146" t="s">
        <v>11234</v>
      </c>
      <c r="R380" s="146" t="s">
        <v>504</v>
      </c>
      <c r="S380" s="78">
        <v>0</v>
      </c>
      <c r="T380" s="49">
        <v>0</v>
      </c>
      <c r="U380" s="23">
        <v>7000</v>
      </c>
      <c r="V380" s="24">
        <v>45882</v>
      </c>
      <c r="W380" s="62" t="s">
        <v>5366</v>
      </c>
    </row>
    <row r="381" spans="1:23" ht="23.45" customHeight="1">
      <c r="A381" s="35" t="s">
        <v>5353</v>
      </c>
      <c r="B381" s="35" t="s">
        <v>5363</v>
      </c>
      <c r="C381" s="35" t="s">
        <v>5364</v>
      </c>
      <c r="D381" s="35" t="s">
        <v>5364</v>
      </c>
      <c r="E381" s="36" t="s">
        <v>7830</v>
      </c>
      <c r="F381" s="35" t="s">
        <v>7829</v>
      </c>
      <c r="G381" s="37" t="s">
        <v>7064</v>
      </c>
      <c r="H381" s="38">
        <v>7000</v>
      </c>
      <c r="I381" s="39"/>
      <c r="J381" s="40">
        <v>38</v>
      </c>
      <c r="K381" s="41"/>
      <c r="L381" s="76"/>
      <c r="M381" s="14"/>
      <c r="N381" s="15"/>
      <c r="O381" s="97">
        <v>0</v>
      </c>
      <c r="P381" s="97" t="s">
        <v>207</v>
      </c>
      <c r="Q381" s="226" t="s">
        <v>11234</v>
      </c>
      <c r="R381" s="146" t="s">
        <v>11552</v>
      </c>
      <c r="S381" s="78">
        <v>0</v>
      </c>
      <c r="T381" s="49">
        <v>0</v>
      </c>
      <c r="U381" s="23">
        <v>469000</v>
      </c>
      <c r="V381" s="24">
        <v>45880</v>
      </c>
      <c r="W381" s="62" t="s">
        <v>5366</v>
      </c>
    </row>
    <row r="382" spans="1:23" ht="23.45" customHeight="1">
      <c r="A382" s="35" t="s">
        <v>5353</v>
      </c>
      <c r="B382" s="35" t="s">
        <v>5363</v>
      </c>
      <c r="C382" s="35" t="s">
        <v>5364</v>
      </c>
      <c r="D382" s="35" t="s">
        <v>5364</v>
      </c>
      <c r="E382" s="36" t="s">
        <v>9725</v>
      </c>
      <c r="F382" s="35" t="s">
        <v>9724</v>
      </c>
      <c r="G382" s="37" t="s">
        <v>5959</v>
      </c>
      <c r="H382" s="38">
        <v>7000</v>
      </c>
      <c r="I382" s="39"/>
      <c r="J382" s="40">
        <v>20</v>
      </c>
      <c r="K382" s="41"/>
      <c r="L382" s="76"/>
      <c r="M382" s="14"/>
      <c r="N382" s="15"/>
      <c r="O382" s="97">
        <v>0</v>
      </c>
      <c r="P382" s="97" t="s">
        <v>207</v>
      </c>
      <c r="Q382" s="156"/>
      <c r="R382" s="146" t="s">
        <v>97</v>
      </c>
      <c r="S382" s="78">
        <v>0</v>
      </c>
      <c r="T382" s="49">
        <v>0</v>
      </c>
      <c r="U382" s="23">
        <v>140000</v>
      </c>
      <c r="V382" s="24">
        <v>45870</v>
      </c>
      <c r="W382" s="62" t="s">
        <v>5366</v>
      </c>
    </row>
    <row r="383" spans="1:23" ht="23.45" customHeight="1">
      <c r="A383" s="35" t="s">
        <v>5353</v>
      </c>
      <c r="B383" s="35" t="s">
        <v>5363</v>
      </c>
      <c r="C383" s="35" t="s">
        <v>5364</v>
      </c>
      <c r="D383" s="35" t="s">
        <v>5364</v>
      </c>
      <c r="E383" s="36" t="s">
        <v>9725</v>
      </c>
      <c r="F383" s="35" t="s">
        <v>9724</v>
      </c>
      <c r="G383" s="37" t="s">
        <v>5959</v>
      </c>
      <c r="H383" s="38">
        <v>7000</v>
      </c>
      <c r="I383" s="39"/>
      <c r="J383" s="40">
        <v>25</v>
      </c>
      <c r="K383" s="41"/>
      <c r="L383" s="76"/>
      <c r="M383" s="14"/>
      <c r="N383" s="15"/>
      <c r="O383" s="97">
        <v>0</v>
      </c>
      <c r="P383" s="97" t="s">
        <v>207</v>
      </c>
      <c r="Q383" s="146"/>
      <c r="R383" s="146" t="s">
        <v>6706</v>
      </c>
      <c r="S383" s="78">
        <v>0</v>
      </c>
      <c r="T383" s="49">
        <v>0</v>
      </c>
      <c r="U383" s="23">
        <v>175000</v>
      </c>
      <c r="V383" s="24">
        <v>45869</v>
      </c>
      <c r="W383" s="62" t="s">
        <v>5366</v>
      </c>
    </row>
    <row r="384" spans="1:23" ht="23.45" customHeight="1">
      <c r="A384" s="35" t="s">
        <v>5353</v>
      </c>
      <c r="B384" s="35" t="s">
        <v>5363</v>
      </c>
      <c r="C384" s="35" t="s">
        <v>5364</v>
      </c>
      <c r="D384" s="35" t="s">
        <v>5364</v>
      </c>
      <c r="E384" s="36" t="s">
        <v>9725</v>
      </c>
      <c r="F384" s="35" t="s">
        <v>9724</v>
      </c>
      <c r="G384" s="37" t="s">
        <v>5959</v>
      </c>
      <c r="H384" s="38">
        <v>7000</v>
      </c>
      <c r="I384" s="39"/>
      <c r="J384" s="40">
        <v>8</v>
      </c>
      <c r="K384" s="41"/>
      <c r="L384" s="76"/>
      <c r="M384" s="14"/>
      <c r="N384" s="15"/>
      <c r="O384" s="97">
        <v>0</v>
      </c>
      <c r="P384" s="97" t="s">
        <v>207</v>
      </c>
      <c r="Q384" s="156"/>
      <c r="R384" s="146" t="s">
        <v>6039</v>
      </c>
      <c r="S384" s="78">
        <v>0</v>
      </c>
      <c r="T384" s="49">
        <v>0</v>
      </c>
      <c r="U384" s="23">
        <v>56000</v>
      </c>
      <c r="V384" s="24">
        <v>45868</v>
      </c>
      <c r="W384" s="62" t="s">
        <v>5366</v>
      </c>
    </row>
    <row r="385" spans="1:23" ht="23.45" customHeight="1">
      <c r="A385" s="35" t="s">
        <v>5353</v>
      </c>
      <c r="B385" s="35" t="s">
        <v>5363</v>
      </c>
      <c r="C385" s="35" t="s">
        <v>5364</v>
      </c>
      <c r="D385" s="35" t="s">
        <v>5364</v>
      </c>
      <c r="E385" s="36" t="s">
        <v>9725</v>
      </c>
      <c r="F385" s="35" t="s">
        <v>9724</v>
      </c>
      <c r="G385" s="37" t="s">
        <v>5959</v>
      </c>
      <c r="H385" s="38">
        <v>7000</v>
      </c>
      <c r="I385" s="39"/>
      <c r="J385" s="40">
        <v>10</v>
      </c>
      <c r="K385" s="41"/>
      <c r="L385" s="76"/>
      <c r="M385" s="14"/>
      <c r="N385" s="15"/>
      <c r="O385" s="97">
        <v>0</v>
      </c>
      <c r="P385" s="97" t="s">
        <v>207</v>
      </c>
      <c r="Q385" s="156"/>
      <c r="R385" s="146" t="s">
        <v>84</v>
      </c>
      <c r="S385" s="78">
        <v>0</v>
      </c>
      <c r="T385" s="49">
        <v>0</v>
      </c>
      <c r="U385" s="23">
        <v>70000</v>
      </c>
      <c r="V385" s="24">
        <v>45867</v>
      </c>
      <c r="W385" s="62" t="s">
        <v>5366</v>
      </c>
    </row>
    <row r="386" spans="1:23" ht="23.45" customHeight="1">
      <c r="A386" s="35" t="s">
        <v>5353</v>
      </c>
      <c r="B386" s="35" t="s">
        <v>5363</v>
      </c>
      <c r="C386" s="35" t="s">
        <v>5364</v>
      </c>
      <c r="D386" s="35" t="s">
        <v>5364</v>
      </c>
      <c r="E386" s="36" t="s">
        <v>9725</v>
      </c>
      <c r="F386" s="35" t="s">
        <v>9724</v>
      </c>
      <c r="G386" s="37" t="s">
        <v>5959</v>
      </c>
      <c r="H386" s="38">
        <v>7000</v>
      </c>
      <c r="I386" s="39"/>
      <c r="J386" s="40">
        <v>7</v>
      </c>
      <c r="K386" s="41"/>
      <c r="L386" s="76"/>
      <c r="M386" s="14"/>
      <c r="N386" s="15"/>
      <c r="O386" s="97">
        <v>0</v>
      </c>
      <c r="P386" s="97" t="s">
        <v>207</v>
      </c>
      <c r="Q386" s="156"/>
      <c r="R386" s="146" t="s">
        <v>5185</v>
      </c>
      <c r="S386" s="78">
        <v>0</v>
      </c>
      <c r="T386" s="49">
        <v>0</v>
      </c>
      <c r="U386" s="23">
        <v>210000</v>
      </c>
      <c r="V386" s="24">
        <v>45866</v>
      </c>
      <c r="W386" s="62" t="s">
        <v>5366</v>
      </c>
    </row>
    <row r="387" spans="1:23" ht="23.45" customHeight="1">
      <c r="A387" s="35" t="s">
        <v>5353</v>
      </c>
      <c r="B387" s="35" t="s">
        <v>5363</v>
      </c>
      <c r="C387" s="35" t="s">
        <v>5364</v>
      </c>
      <c r="D387" s="35" t="s">
        <v>5364</v>
      </c>
      <c r="E387" s="36" t="s">
        <v>9725</v>
      </c>
      <c r="F387" s="35" t="s">
        <v>9724</v>
      </c>
      <c r="G387" s="37" t="s">
        <v>5959</v>
      </c>
      <c r="H387" s="38">
        <v>7000</v>
      </c>
      <c r="I387" s="39"/>
      <c r="J387" s="40">
        <v>78</v>
      </c>
      <c r="K387" s="41"/>
      <c r="L387" s="76"/>
      <c r="M387" s="14"/>
      <c r="N387" s="15"/>
      <c r="O387" s="97">
        <v>0</v>
      </c>
      <c r="P387" s="97" t="s">
        <v>207</v>
      </c>
      <c r="Q387" s="226" t="s">
        <v>11234</v>
      </c>
      <c r="R387" s="146" t="s">
        <v>11553</v>
      </c>
      <c r="S387" s="78">
        <v>0</v>
      </c>
      <c r="T387" s="49">
        <v>0</v>
      </c>
      <c r="U387" s="23"/>
      <c r="V387" s="24"/>
      <c r="W387" s="62" t="s">
        <v>5366</v>
      </c>
    </row>
    <row r="388" spans="1:23" ht="23.45" customHeight="1">
      <c r="A388" s="35" t="s">
        <v>5353</v>
      </c>
      <c r="B388" s="67" t="s">
        <v>5363</v>
      </c>
      <c r="C388" s="35" t="s">
        <v>5364</v>
      </c>
      <c r="D388" s="35" t="s">
        <v>5364</v>
      </c>
      <c r="E388" s="36" t="s">
        <v>9723</v>
      </c>
      <c r="F388" s="35" t="s">
        <v>9724</v>
      </c>
      <c r="G388" s="37" t="s">
        <v>7064</v>
      </c>
      <c r="H388" s="38">
        <v>7000</v>
      </c>
      <c r="I388" s="39"/>
      <c r="J388" s="40">
        <v>4</v>
      </c>
      <c r="K388" s="41"/>
      <c r="L388" s="76"/>
      <c r="M388" s="14"/>
      <c r="N388" s="15"/>
      <c r="O388" s="97">
        <v>0</v>
      </c>
      <c r="P388" s="97" t="s">
        <v>207</v>
      </c>
      <c r="Q388" s="226" t="s">
        <v>11234</v>
      </c>
      <c r="R388" s="146" t="s">
        <v>11264</v>
      </c>
      <c r="S388" s="78">
        <v>0</v>
      </c>
      <c r="T388" s="49">
        <v>0</v>
      </c>
      <c r="U388" s="23">
        <v>168000</v>
      </c>
      <c r="V388" s="24">
        <v>45880</v>
      </c>
      <c r="W388" s="62" t="s">
        <v>5366</v>
      </c>
    </row>
    <row r="389" spans="1:23" ht="23.45" customHeight="1">
      <c r="A389" s="35" t="s">
        <v>5353</v>
      </c>
      <c r="B389" s="67" t="s">
        <v>5363</v>
      </c>
      <c r="C389" s="35" t="s">
        <v>5364</v>
      </c>
      <c r="D389" s="35" t="s">
        <v>5364</v>
      </c>
      <c r="E389" s="36" t="s">
        <v>9723</v>
      </c>
      <c r="F389" s="35" t="s">
        <v>9724</v>
      </c>
      <c r="G389" s="37" t="s">
        <v>7064</v>
      </c>
      <c r="H389" s="38">
        <v>7000</v>
      </c>
      <c r="I389" s="39"/>
      <c r="J389" s="40">
        <v>15</v>
      </c>
      <c r="K389" s="41"/>
      <c r="L389" s="76"/>
      <c r="M389" s="14"/>
      <c r="N389" s="15"/>
      <c r="O389" s="97">
        <v>0</v>
      </c>
      <c r="P389" s="97" t="s">
        <v>207</v>
      </c>
      <c r="Q389" s="146"/>
      <c r="R389" s="146" t="s">
        <v>5193</v>
      </c>
      <c r="S389" s="78">
        <v>0</v>
      </c>
      <c r="T389" s="49">
        <v>0</v>
      </c>
      <c r="U389" s="23">
        <v>105000</v>
      </c>
      <c r="V389" s="24">
        <v>45870</v>
      </c>
      <c r="W389" s="62" t="s">
        <v>5366</v>
      </c>
    </row>
    <row r="390" spans="1:23" ht="23.45" customHeight="1">
      <c r="A390" s="35" t="s">
        <v>5353</v>
      </c>
      <c r="B390" s="67" t="s">
        <v>5363</v>
      </c>
      <c r="C390" s="35" t="s">
        <v>5364</v>
      </c>
      <c r="D390" s="35" t="s">
        <v>5364</v>
      </c>
      <c r="E390" s="36" t="s">
        <v>9723</v>
      </c>
      <c r="F390" s="35" t="s">
        <v>9724</v>
      </c>
      <c r="G390" s="37" t="s">
        <v>7064</v>
      </c>
      <c r="H390" s="38">
        <v>7000</v>
      </c>
      <c r="I390" s="39"/>
      <c r="J390" s="40">
        <v>10</v>
      </c>
      <c r="K390" s="41"/>
      <c r="L390" s="76"/>
      <c r="M390" s="14"/>
      <c r="N390" s="15"/>
      <c r="O390" s="97">
        <v>0</v>
      </c>
      <c r="P390" s="97" t="s">
        <v>207</v>
      </c>
      <c r="Q390" s="156"/>
      <c r="R390" s="146" t="s">
        <v>84</v>
      </c>
      <c r="S390" s="78">
        <v>0</v>
      </c>
      <c r="T390" s="49">
        <v>0</v>
      </c>
      <c r="U390" s="23">
        <v>70000</v>
      </c>
      <c r="V390" s="24">
        <v>45869</v>
      </c>
      <c r="W390" s="62" t="s">
        <v>5366</v>
      </c>
    </row>
    <row r="391" spans="1:23" ht="23.45" customHeight="1">
      <c r="A391" s="35" t="s">
        <v>5353</v>
      </c>
      <c r="B391" s="67" t="s">
        <v>5363</v>
      </c>
      <c r="C391" s="35" t="s">
        <v>5364</v>
      </c>
      <c r="D391" s="35" t="s">
        <v>5364</v>
      </c>
      <c r="E391" s="36" t="s">
        <v>9723</v>
      </c>
      <c r="F391" s="35" t="s">
        <v>9724</v>
      </c>
      <c r="G391" s="37" t="s">
        <v>7064</v>
      </c>
      <c r="H391" s="38">
        <v>7000</v>
      </c>
      <c r="I391" s="39"/>
      <c r="J391" s="40">
        <v>8</v>
      </c>
      <c r="K391" s="41"/>
      <c r="L391" s="76"/>
      <c r="M391" s="14"/>
      <c r="N391" s="15"/>
      <c r="O391" s="97">
        <v>0</v>
      </c>
      <c r="P391" s="97" t="s">
        <v>207</v>
      </c>
      <c r="Q391" s="146"/>
      <c r="R391" s="146" t="s">
        <v>6039</v>
      </c>
      <c r="S391" s="78">
        <v>0</v>
      </c>
      <c r="T391" s="49">
        <v>0</v>
      </c>
      <c r="U391" s="23">
        <v>56000</v>
      </c>
      <c r="V391" s="24">
        <v>45868</v>
      </c>
      <c r="W391" s="62" t="s">
        <v>5366</v>
      </c>
    </row>
    <row r="392" spans="1:23" ht="23.45" customHeight="1">
      <c r="A392" s="35" t="s">
        <v>5353</v>
      </c>
      <c r="B392" s="35" t="s">
        <v>5363</v>
      </c>
      <c r="C392" s="35" t="s">
        <v>5364</v>
      </c>
      <c r="D392" s="35" t="s">
        <v>5364</v>
      </c>
      <c r="E392" s="36" t="s">
        <v>9723</v>
      </c>
      <c r="F392" s="35" t="s">
        <v>9724</v>
      </c>
      <c r="G392" s="37" t="s">
        <v>7064</v>
      </c>
      <c r="H392" s="38">
        <v>7000</v>
      </c>
      <c r="I392" s="39"/>
      <c r="J392" s="40">
        <v>2</v>
      </c>
      <c r="K392" s="41"/>
      <c r="L392" s="76"/>
      <c r="M392" s="14"/>
      <c r="N392" s="15"/>
      <c r="O392" s="97">
        <v>0</v>
      </c>
      <c r="P392" s="97" t="s">
        <v>207</v>
      </c>
      <c r="Q392" s="146"/>
      <c r="R392" s="146" t="s">
        <v>151</v>
      </c>
      <c r="S392" s="78">
        <v>0</v>
      </c>
      <c r="T392" s="49">
        <v>0</v>
      </c>
      <c r="U392" s="23">
        <v>14000</v>
      </c>
      <c r="V392" s="24">
        <v>45867</v>
      </c>
      <c r="W392" s="62" t="s">
        <v>5366</v>
      </c>
    </row>
    <row r="393" spans="1:23" ht="23.45" customHeight="1">
      <c r="A393" s="35" t="s">
        <v>5353</v>
      </c>
      <c r="B393" s="67" t="s">
        <v>5363</v>
      </c>
      <c r="C393" s="35" t="s">
        <v>5364</v>
      </c>
      <c r="D393" s="35" t="s">
        <v>5364</v>
      </c>
      <c r="E393" s="36" t="s">
        <v>7833</v>
      </c>
      <c r="F393" s="35" t="s">
        <v>7832</v>
      </c>
      <c r="G393" s="37" t="s">
        <v>5959</v>
      </c>
      <c r="H393" s="38">
        <v>9000</v>
      </c>
      <c r="I393" s="39"/>
      <c r="J393" s="40">
        <v>1</v>
      </c>
      <c r="K393" s="41"/>
      <c r="L393" s="76"/>
      <c r="M393" s="14"/>
      <c r="N393" s="15"/>
      <c r="O393" s="97">
        <v>0</v>
      </c>
      <c r="P393" s="97" t="s">
        <v>207</v>
      </c>
      <c r="Q393" s="226" t="s">
        <v>11234</v>
      </c>
      <c r="R393" s="146" t="s">
        <v>504</v>
      </c>
      <c r="S393" s="78">
        <v>0</v>
      </c>
      <c r="T393" s="49">
        <v>0</v>
      </c>
      <c r="U393" s="23">
        <v>135000</v>
      </c>
      <c r="V393" s="24">
        <v>45880</v>
      </c>
      <c r="W393" s="62" t="s">
        <v>5366</v>
      </c>
    </row>
    <row r="394" spans="1:23" ht="23.25" customHeight="1">
      <c r="A394" s="35" t="s">
        <v>5353</v>
      </c>
      <c r="B394" s="67" t="s">
        <v>5363</v>
      </c>
      <c r="C394" s="35" t="s">
        <v>5364</v>
      </c>
      <c r="D394" s="35" t="s">
        <v>5364</v>
      </c>
      <c r="E394" s="36" t="s">
        <v>7833</v>
      </c>
      <c r="F394" s="35" t="s">
        <v>7832</v>
      </c>
      <c r="G394" s="37" t="s">
        <v>5959</v>
      </c>
      <c r="H394" s="38">
        <v>9000</v>
      </c>
      <c r="I394" s="39"/>
      <c r="J394" s="40">
        <v>10</v>
      </c>
      <c r="K394" s="41"/>
      <c r="L394" s="76"/>
      <c r="M394" s="14"/>
      <c r="N394" s="15"/>
      <c r="O394" s="97">
        <v>0</v>
      </c>
      <c r="P394" s="97" t="s">
        <v>207</v>
      </c>
      <c r="Q394" s="146"/>
      <c r="R394" s="146" t="s">
        <v>84</v>
      </c>
      <c r="S394" s="78">
        <v>0</v>
      </c>
      <c r="T394" s="49">
        <v>0</v>
      </c>
      <c r="U394" s="23">
        <v>90000</v>
      </c>
      <c r="V394" s="24">
        <v>45870</v>
      </c>
      <c r="W394" s="62" t="s">
        <v>5366</v>
      </c>
    </row>
    <row r="395" spans="1:23" ht="23.45" customHeight="1">
      <c r="A395" s="35" t="s">
        <v>5353</v>
      </c>
      <c r="B395" s="35" t="s">
        <v>5363</v>
      </c>
      <c r="C395" s="35" t="s">
        <v>5364</v>
      </c>
      <c r="D395" s="35" t="s">
        <v>5364</v>
      </c>
      <c r="E395" s="36" t="s">
        <v>7833</v>
      </c>
      <c r="F395" s="35" t="s">
        <v>7832</v>
      </c>
      <c r="G395" s="37" t="s">
        <v>5959</v>
      </c>
      <c r="H395" s="38">
        <v>9000</v>
      </c>
      <c r="I395" s="39"/>
      <c r="J395" s="40">
        <v>5</v>
      </c>
      <c r="K395" s="41"/>
      <c r="L395" s="76"/>
      <c r="M395" s="14"/>
      <c r="N395" s="15"/>
      <c r="O395" s="97">
        <v>0</v>
      </c>
      <c r="P395" s="97" t="s">
        <v>207</v>
      </c>
      <c r="Q395" s="146"/>
      <c r="R395" s="146" t="s">
        <v>143</v>
      </c>
      <c r="S395" s="78">
        <v>0</v>
      </c>
      <c r="T395" s="49">
        <v>0</v>
      </c>
      <c r="U395" s="23">
        <v>180000</v>
      </c>
      <c r="V395" s="24">
        <v>45867</v>
      </c>
      <c r="W395" s="62" t="s">
        <v>5366</v>
      </c>
    </row>
    <row r="396" spans="1:23" ht="23.45" customHeight="1">
      <c r="A396" s="35" t="s">
        <v>5353</v>
      </c>
      <c r="B396" s="35" t="s">
        <v>5363</v>
      </c>
      <c r="C396" s="35" t="s">
        <v>5364</v>
      </c>
      <c r="D396" s="35" t="s">
        <v>5364</v>
      </c>
      <c r="E396" s="36" t="s">
        <v>7833</v>
      </c>
      <c r="F396" s="35" t="s">
        <v>7832</v>
      </c>
      <c r="G396" s="37" t="s">
        <v>5959</v>
      </c>
      <c r="H396" s="38">
        <v>9000</v>
      </c>
      <c r="I396" s="39"/>
      <c r="J396" s="40">
        <v>10</v>
      </c>
      <c r="K396" s="41"/>
      <c r="L396" s="76"/>
      <c r="M396" s="14"/>
      <c r="N396" s="15"/>
      <c r="O396" s="97">
        <v>0</v>
      </c>
      <c r="P396" s="97" t="s">
        <v>207</v>
      </c>
      <c r="Q396" s="156"/>
      <c r="R396" s="146" t="s">
        <v>84</v>
      </c>
      <c r="S396" s="78">
        <v>0</v>
      </c>
      <c r="T396" s="49">
        <v>0</v>
      </c>
      <c r="U396" s="23">
        <v>180000</v>
      </c>
      <c r="V396" s="24">
        <v>45861</v>
      </c>
      <c r="W396" s="62" t="s">
        <v>5366</v>
      </c>
    </row>
    <row r="397" spans="1:23" ht="23.45" customHeight="1">
      <c r="A397" s="35" t="s">
        <v>5353</v>
      </c>
      <c r="B397" s="35" t="s">
        <v>5363</v>
      </c>
      <c r="C397" s="35" t="s">
        <v>5364</v>
      </c>
      <c r="D397" s="35" t="s">
        <v>5364</v>
      </c>
      <c r="E397" s="36" t="s">
        <v>7833</v>
      </c>
      <c r="F397" s="35" t="s">
        <v>7832</v>
      </c>
      <c r="G397" s="37" t="s">
        <v>5959</v>
      </c>
      <c r="H397" s="38">
        <v>9000</v>
      </c>
      <c r="I397" s="39"/>
      <c r="J397" s="40">
        <v>8</v>
      </c>
      <c r="K397" s="41"/>
      <c r="L397" s="76"/>
      <c r="M397" s="14"/>
      <c r="N397" s="15"/>
      <c r="O397" s="97">
        <v>0</v>
      </c>
      <c r="P397" s="97" t="s">
        <v>207</v>
      </c>
      <c r="Q397" s="156"/>
      <c r="R397" s="146" t="s">
        <v>6039</v>
      </c>
      <c r="S397" s="78">
        <v>0</v>
      </c>
      <c r="T397" s="49">
        <v>0</v>
      </c>
      <c r="U397" s="23">
        <v>72000</v>
      </c>
      <c r="V397" s="24">
        <v>45860</v>
      </c>
      <c r="W397" s="62" t="s">
        <v>5366</v>
      </c>
    </row>
    <row r="398" spans="1:23" ht="23.45" customHeight="1">
      <c r="A398" s="35" t="s">
        <v>5353</v>
      </c>
      <c r="B398" s="35" t="s">
        <v>5363</v>
      </c>
      <c r="C398" s="35" t="s">
        <v>5364</v>
      </c>
      <c r="D398" s="35" t="s">
        <v>5364</v>
      </c>
      <c r="E398" s="36" t="s">
        <v>7833</v>
      </c>
      <c r="F398" s="35" t="s">
        <v>7832</v>
      </c>
      <c r="G398" s="37" t="s">
        <v>5959</v>
      </c>
      <c r="H398" s="38">
        <v>9000</v>
      </c>
      <c r="I398" s="39"/>
      <c r="J398" s="40">
        <v>12</v>
      </c>
      <c r="K398" s="41"/>
      <c r="L398" s="76"/>
      <c r="M398" s="14"/>
      <c r="N398" s="15"/>
      <c r="O398" s="97">
        <v>0</v>
      </c>
      <c r="P398" s="97" t="s">
        <v>207</v>
      </c>
      <c r="Q398" s="146"/>
      <c r="R398" s="146" t="s">
        <v>6893</v>
      </c>
      <c r="S398" s="78">
        <v>0</v>
      </c>
      <c r="T398" s="49">
        <v>0</v>
      </c>
      <c r="U398" s="23">
        <v>153000</v>
      </c>
      <c r="V398" s="24">
        <v>45859</v>
      </c>
      <c r="W398" s="62" t="s">
        <v>5366</v>
      </c>
    </row>
    <row r="399" spans="1:23" ht="23.45" customHeight="1">
      <c r="A399" s="35" t="s">
        <v>5353</v>
      </c>
      <c r="B399" s="35" t="s">
        <v>5363</v>
      </c>
      <c r="C399" s="35" t="s">
        <v>5364</v>
      </c>
      <c r="D399" s="35" t="s">
        <v>5364</v>
      </c>
      <c r="E399" s="36" t="s">
        <v>7831</v>
      </c>
      <c r="F399" s="35" t="s">
        <v>7832</v>
      </c>
      <c r="G399" s="37" t="s">
        <v>7064</v>
      </c>
      <c r="H399" s="38">
        <v>9000</v>
      </c>
      <c r="I399" s="39"/>
      <c r="J399" s="40">
        <v>11</v>
      </c>
      <c r="K399" s="41"/>
      <c r="L399" s="76"/>
      <c r="M399" s="14"/>
      <c r="N399" s="15"/>
      <c r="O399" s="97">
        <v>0</v>
      </c>
      <c r="P399" s="97" t="s">
        <v>207</v>
      </c>
      <c r="Q399" s="226" t="s">
        <v>11234</v>
      </c>
      <c r="R399" s="146" t="s">
        <v>5834</v>
      </c>
      <c r="S399" s="78">
        <v>0</v>
      </c>
      <c r="T399" s="49">
        <v>0</v>
      </c>
      <c r="U399" s="23">
        <v>315000</v>
      </c>
      <c r="V399" s="24">
        <v>45880</v>
      </c>
      <c r="W399" s="62" t="s">
        <v>5366</v>
      </c>
    </row>
    <row r="400" spans="1:23" ht="23.45" customHeight="1">
      <c r="A400" s="35" t="s">
        <v>5353</v>
      </c>
      <c r="B400" s="35" t="s">
        <v>5363</v>
      </c>
      <c r="C400" s="35" t="s">
        <v>5364</v>
      </c>
      <c r="D400" s="35" t="s">
        <v>5364</v>
      </c>
      <c r="E400" s="36" t="s">
        <v>7831</v>
      </c>
      <c r="F400" s="35" t="s">
        <v>7832</v>
      </c>
      <c r="G400" s="37" t="s">
        <v>7064</v>
      </c>
      <c r="H400" s="38">
        <v>9000</v>
      </c>
      <c r="I400" s="39"/>
      <c r="J400" s="40">
        <v>7</v>
      </c>
      <c r="K400" s="41"/>
      <c r="L400" s="76"/>
      <c r="M400" s="14"/>
      <c r="N400" s="15"/>
      <c r="O400" s="97">
        <v>0</v>
      </c>
      <c r="P400" s="97" t="s">
        <v>207</v>
      </c>
      <c r="Q400" s="156"/>
      <c r="R400" s="146" t="s">
        <v>5185</v>
      </c>
      <c r="S400" s="78">
        <v>0</v>
      </c>
      <c r="T400" s="49">
        <v>0</v>
      </c>
      <c r="U400" s="23">
        <v>63000</v>
      </c>
      <c r="V400" s="24">
        <v>45870</v>
      </c>
      <c r="W400" s="62" t="s">
        <v>5366</v>
      </c>
    </row>
    <row r="401" spans="1:23" ht="23.45" customHeight="1">
      <c r="A401" s="35" t="s">
        <v>5353</v>
      </c>
      <c r="B401" s="35" t="s">
        <v>5363</v>
      </c>
      <c r="C401" s="35" t="s">
        <v>5364</v>
      </c>
      <c r="D401" s="35" t="s">
        <v>5364</v>
      </c>
      <c r="E401" s="36" t="s">
        <v>7831</v>
      </c>
      <c r="F401" s="35" t="s">
        <v>7832</v>
      </c>
      <c r="G401" s="37" t="s">
        <v>7064</v>
      </c>
      <c r="H401" s="38">
        <v>9000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56"/>
      <c r="R401" s="146" t="s">
        <v>84</v>
      </c>
      <c r="S401" s="78">
        <v>0</v>
      </c>
      <c r="T401" s="49">
        <v>0</v>
      </c>
      <c r="U401" s="23">
        <v>90000</v>
      </c>
      <c r="V401" s="24">
        <v>45867</v>
      </c>
      <c r="W401" s="62" t="s">
        <v>5366</v>
      </c>
    </row>
    <row r="402" spans="1:23" ht="23.45" customHeight="1">
      <c r="A402" s="35" t="s">
        <v>5353</v>
      </c>
      <c r="B402" s="35" t="s">
        <v>5363</v>
      </c>
      <c r="C402" s="35" t="s">
        <v>5364</v>
      </c>
      <c r="D402" s="35" t="s">
        <v>5364</v>
      </c>
      <c r="E402" s="36" t="s">
        <v>7831</v>
      </c>
      <c r="F402" s="35" t="s">
        <v>7832</v>
      </c>
      <c r="G402" s="37" t="s">
        <v>7064</v>
      </c>
      <c r="H402" s="38">
        <v>9000</v>
      </c>
      <c r="I402" s="39"/>
      <c r="J402" s="40">
        <v>8</v>
      </c>
      <c r="K402" s="41"/>
      <c r="L402" s="76"/>
      <c r="M402" s="14"/>
      <c r="N402" s="15"/>
      <c r="O402" s="97">
        <v>0</v>
      </c>
      <c r="P402" s="97" t="s">
        <v>207</v>
      </c>
      <c r="Q402" s="156"/>
      <c r="R402" s="146" t="s">
        <v>6039</v>
      </c>
      <c r="S402" s="78">
        <v>0</v>
      </c>
      <c r="T402" s="49">
        <v>0</v>
      </c>
      <c r="U402" s="23">
        <v>243000</v>
      </c>
      <c r="V402" s="24">
        <v>45859</v>
      </c>
      <c r="W402" s="62" t="s">
        <v>5366</v>
      </c>
    </row>
    <row r="403" spans="1:23" ht="23.45" customHeight="1">
      <c r="A403" s="16" t="s">
        <v>5554</v>
      </c>
      <c r="B403" s="16" t="s">
        <v>5363</v>
      </c>
      <c r="C403" s="16" t="s">
        <v>5364</v>
      </c>
      <c r="D403" s="16" t="s">
        <v>5364</v>
      </c>
      <c r="E403" s="25" t="s">
        <v>5354</v>
      </c>
      <c r="F403" s="16" t="s">
        <v>5355</v>
      </c>
      <c r="G403" s="26" t="s">
        <v>131</v>
      </c>
      <c r="H403" s="27">
        <v>7000</v>
      </c>
      <c r="I403" s="28"/>
      <c r="J403" s="29"/>
      <c r="K403" s="12">
        <v>1</v>
      </c>
      <c r="L403" s="77"/>
      <c r="M403" s="10"/>
      <c r="N403" s="11"/>
      <c r="O403" s="97">
        <v>0</v>
      </c>
      <c r="P403" s="97" t="s">
        <v>207</v>
      </c>
      <c r="Q403" s="233" t="s">
        <v>11966</v>
      </c>
      <c r="R403" s="147" t="s">
        <v>10225</v>
      </c>
      <c r="S403" s="78">
        <v>0</v>
      </c>
      <c r="T403" s="49">
        <v>0</v>
      </c>
      <c r="U403" s="23"/>
      <c r="V403" s="24"/>
      <c r="W403" s="62" t="s">
        <v>5366</v>
      </c>
    </row>
    <row r="404" spans="1:23" ht="23.45" customHeight="1">
      <c r="A404" s="16" t="s">
        <v>5554</v>
      </c>
      <c r="B404" s="16" t="s">
        <v>5363</v>
      </c>
      <c r="C404" s="16" t="s">
        <v>5364</v>
      </c>
      <c r="D404" s="16" t="s">
        <v>5364</v>
      </c>
      <c r="E404" s="25" t="s">
        <v>5354</v>
      </c>
      <c r="F404" s="16" t="s">
        <v>5355</v>
      </c>
      <c r="G404" s="26" t="s">
        <v>131</v>
      </c>
      <c r="H404" s="27">
        <v>7000</v>
      </c>
      <c r="I404" s="28"/>
      <c r="J404" s="29"/>
      <c r="K404" s="12">
        <v>1</v>
      </c>
      <c r="L404" s="77"/>
      <c r="M404" s="10"/>
      <c r="N404" s="11"/>
      <c r="O404" s="97">
        <v>0</v>
      </c>
      <c r="P404" s="97" t="s">
        <v>207</v>
      </c>
      <c r="Q404" s="233" t="s">
        <v>11966</v>
      </c>
      <c r="R404" s="147" t="s">
        <v>10301</v>
      </c>
      <c r="S404" s="78">
        <v>0</v>
      </c>
      <c r="T404" s="49">
        <v>0</v>
      </c>
      <c r="U404" s="23"/>
      <c r="V404" s="24"/>
      <c r="W404" s="62" t="s">
        <v>5366</v>
      </c>
    </row>
    <row r="405" spans="1:23" ht="23.45" customHeight="1">
      <c r="A405" s="16" t="s">
        <v>5554</v>
      </c>
      <c r="B405" s="16" t="s">
        <v>5363</v>
      </c>
      <c r="C405" s="16" t="s">
        <v>5364</v>
      </c>
      <c r="D405" s="16" t="s">
        <v>5364</v>
      </c>
      <c r="E405" s="25" t="s">
        <v>5356</v>
      </c>
      <c r="F405" s="16" t="s">
        <v>5355</v>
      </c>
      <c r="G405" s="26" t="s">
        <v>60</v>
      </c>
      <c r="H405" s="27">
        <v>7000</v>
      </c>
      <c r="I405" s="28"/>
      <c r="J405" s="29"/>
      <c r="K405" s="12">
        <v>1</v>
      </c>
      <c r="L405" s="77"/>
      <c r="M405" s="10"/>
      <c r="N405" s="11"/>
      <c r="O405" s="97">
        <v>0</v>
      </c>
      <c r="P405" s="97" t="s">
        <v>207</v>
      </c>
      <c r="Q405" s="233" t="s">
        <v>11966</v>
      </c>
      <c r="R405" s="147" t="s">
        <v>10224</v>
      </c>
      <c r="S405" s="78">
        <v>0</v>
      </c>
      <c r="T405" s="49">
        <v>0</v>
      </c>
      <c r="U405" s="23"/>
      <c r="V405" s="24"/>
      <c r="W405" s="62" t="s">
        <v>5366</v>
      </c>
    </row>
    <row r="406" spans="1:23" ht="23.45" customHeight="1">
      <c r="A406" s="16" t="s">
        <v>5554</v>
      </c>
      <c r="B406" s="16" t="s">
        <v>5363</v>
      </c>
      <c r="C406" s="16" t="s">
        <v>5364</v>
      </c>
      <c r="D406" s="16" t="s">
        <v>5364</v>
      </c>
      <c r="E406" s="25" t="s">
        <v>5356</v>
      </c>
      <c r="F406" s="16" t="s">
        <v>5355</v>
      </c>
      <c r="G406" s="26" t="s">
        <v>60</v>
      </c>
      <c r="H406" s="27">
        <v>7000</v>
      </c>
      <c r="I406" s="28"/>
      <c r="J406" s="29"/>
      <c r="K406" s="12">
        <v>1</v>
      </c>
      <c r="L406" s="77"/>
      <c r="M406" s="10"/>
      <c r="N406" s="11"/>
      <c r="O406" s="97">
        <v>0</v>
      </c>
      <c r="P406" s="97" t="s">
        <v>207</v>
      </c>
      <c r="Q406" s="233" t="s">
        <v>11966</v>
      </c>
      <c r="R406" s="147" t="s">
        <v>10357</v>
      </c>
      <c r="S406" s="78">
        <v>0</v>
      </c>
      <c r="T406" s="49">
        <v>0</v>
      </c>
      <c r="U406" s="23"/>
      <c r="V406" s="24"/>
      <c r="W406" s="62" t="s">
        <v>5366</v>
      </c>
    </row>
    <row r="407" spans="1:23" ht="23.45" customHeight="1">
      <c r="A407" s="16" t="s">
        <v>5554</v>
      </c>
      <c r="B407" s="16" t="s">
        <v>5363</v>
      </c>
      <c r="C407" s="16" t="s">
        <v>5364</v>
      </c>
      <c r="D407" s="16" t="s">
        <v>5364</v>
      </c>
      <c r="E407" s="25" t="s">
        <v>5356</v>
      </c>
      <c r="F407" s="16" t="s">
        <v>5355</v>
      </c>
      <c r="G407" s="26" t="s">
        <v>60</v>
      </c>
      <c r="H407" s="27">
        <v>7000</v>
      </c>
      <c r="I407" s="28"/>
      <c r="J407" s="29"/>
      <c r="K407" s="12">
        <v>1</v>
      </c>
      <c r="L407" s="76"/>
      <c r="M407" s="14"/>
      <c r="N407" s="15"/>
      <c r="O407" s="97">
        <v>0</v>
      </c>
      <c r="P407" s="97" t="s">
        <v>207</v>
      </c>
      <c r="Q407" s="233" t="s">
        <v>11966</v>
      </c>
      <c r="R407" s="147" t="s">
        <v>11854</v>
      </c>
      <c r="S407" s="78">
        <v>0</v>
      </c>
      <c r="T407" s="49">
        <v>0</v>
      </c>
      <c r="U407" s="23"/>
      <c r="V407" s="24"/>
      <c r="W407" s="62" t="s">
        <v>5366</v>
      </c>
    </row>
    <row r="408" spans="1:23" ht="23.45" customHeight="1">
      <c r="A408" s="16" t="s">
        <v>5554</v>
      </c>
      <c r="B408" s="16" t="s">
        <v>5363</v>
      </c>
      <c r="C408" s="16" t="s">
        <v>5364</v>
      </c>
      <c r="D408" s="16" t="s">
        <v>5364</v>
      </c>
      <c r="E408" s="25" t="s">
        <v>11734</v>
      </c>
      <c r="F408" s="16" t="s">
        <v>11735</v>
      </c>
      <c r="G408" s="26" t="s">
        <v>131</v>
      </c>
      <c r="H408" s="27">
        <v>7000</v>
      </c>
      <c r="I408" s="28"/>
      <c r="J408" s="29"/>
      <c r="K408" s="12">
        <v>1</v>
      </c>
      <c r="L408" s="77"/>
      <c r="M408" s="10"/>
      <c r="N408" s="11"/>
      <c r="O408" s="97">
        <v>0</v>
      </c>
      <c r="P408" s="97" t="s">
        <v>207</v>
      </c>
      <c r="Q408" s="233" t="s">
        <v>11966</v>
      </c>
      <c r="R408" s="147" t="s">
        <v>11882</v>
      </c>
      <c r="S408" s="78">
        <v>0</v>
      </c>
      <c r="T408" s="49">
        <v>0</v>
      </c>
      <c r="U408" s="23"/>
      <c r="V408" s="24"/>
      <c r="W408" s="62" t="s">
        <v>5366</v>
      </c>
    </row>
    <row r="409" spans="1:23" ht="23.45" customHeight="1">
      <c r="A409" s="16" t="s">
        <v>5554</v>
      </c>
      <c r="B409" s="16" t="s">
        <v>5363</v>
      </c>
      <c r="C409" s="16" t="s">
        <v>5364</v>
      </c>
      <c r="D409" s="16" t="s">
        <v>5364</v>
      </c>
      <c r="E409" s="25" t="s">
        <v>9819</v>
      </c>
      <c r="F409" s="16" t="s">
        <v>9430</v>
      </c>
      <c r="G409" s="26" t="s">
        <v>131</v>
      </c>
      <c r="H409" s="27">
        <v>9000</v>
      </c>
      <c r="I409" s="28"/>
      <c r="J409" s="29"/>
      <c r="K409" s="12">
        <v>1</v>
      </c>
      <c r="L409" s="77"/>
      <c r="M409" s="10"/>
      <c r="N409" s="11"/>
      <c r="O409" s="97">
        <v>0</v>
      </c>
      <c r="P409" s="97" t="s">
        <v>207</v>
      </c>
      <c r="Q409" s="233" t="s">
        <v>11966</v>
      </c>
      <c r="R409" s="147" t="s">
        <v>10107</v>
      </c>
      <c r="S409" s="78">
        <v>0</v>
      </c>
      <c r="T409" s="49">
        <v>0</v>
      </c>
      <c r="U409" s="23"/>
      <c r="V409" s="24"/>
      <c r="W409" s="62" t="s">
        <v>5366</v>
      </c>
    </row>
    <row r="410" spans="1:23" ht="23.45" customHeight="1">
      <c r="A410" s="16" t="s">
        <v>5554</v>
      </c>
      <c r="B410" s="16" t="s">
        <v>5363</v>
      </c>
      <c r="C410" s="16" t="s">
        <v>5364</v>
      </c>
      <c r="D410" s="16" t="s">
        <v>5364</v>
      </c>
      <c r="E410" s="25" t="s">
        <v>11734</v>
      </c>
      <c r="F410" s="16" t="s">
        <v>11735</v>
      </c>
      <c r="G410" s="26" t="s">
        <v>131</v>
      </c>
      <c r="H410" s="27">
        <v>7000</v>
      </c>
      <c r="I410" s="28"/>
      <c r="J410" s="29"/>
      <c r="K410" s="12">
        <v>1</v>
      </c>
      <c r="L410" s="77"/>
      <c r="M410" s="10"/>
      <c r="N410" s="11"/>
      <c r="O410" s="107">
        <v>0</v>
      </c>
      <c r="P410" s="107" t="s">
        <v>207</v>
      </c>
      <c r="Q410" s="233"/>
      <c r="R410" s="147" t="s">
        <v>11769</v>
      </c>
      <c r="S410" s="78">
        <v>0</v>
      </c>
      <c r="T410" s="49">
        <v>0</v>
      </c>
      <c r="U410" s="23"/>
      <c r="V410" s="24"/>
      <c r="W410" s="62" t="s">
        <v>5366</v>
      </c>
    </row>
    <row r="411" spans="1:23" ht="23.45" customHeight="1">
      <c r="A411" s="16" t="s">
        <v>5554</v>
      </c>
      <c r="B411" s="16" t="s">
        <v>5363</v>
      </c>
      <c r="C411" s="16" t="s">
        <v>5364</v>
      </c>
      <c r="D411" s="16" t="s">
        <v>5364</v>
      </c>
      <c r="E411" s="25" t="s">
        <v>9431</v>
      </c>
      <c r="F411" s="16" t="s">
        <v>9430</v>
      </c>
      <c r="G411" s="26" t="s">
        <v>60</v>
      </c>
      <c r="H411" s="27">
        <v>9000</v>
      </c>
      <c r="I411" s="28"/>
      <c r="J411" s="29"/>
      <c r="K411" s="12">
        <v>1</v>
      </c>
      <c r="L411" s="77"/>
      <c r="M411" s="10"/>
      <c r="N411" s="11"/>
      <c r="O411" s="107">
        <v>0</v>
      </c>
      <c r="P411" s="107" t="s">
        <v>207</v>
      </c>
      <c r="Q411" s="233"/>
      <c r="R411" s="147" t="s">
        <v>11768</v>
      </c>
      <c r="S411" s="78">
        <v>0</v>
      </c>
      <c r="T411" s="49">
        <v>0</v>
      </c>
      <c r="U411" s="23"/>
      <c r="V411" s="24"/>
      <c r="W411" s="62" t="s">
        <v>5366</v>
      </c>
    </row>
    <row r="412" spans="1:23" ht="23.45" customHeight="1">
      <c r="A412" s="35" t="s">
        <v>11271</v>
      </c>
      <c r="B412" s="35" t="s">
        <v>11275</v>
      </c>
      <c r="C412" s="35" t="s">
        <v>5364</v>
      </c>
      <c r="D412" s="35" t="s">
        <v>5364</v>
      </c>
      <c r="E412" s="36"/>
      <c r="F412" s="13" t="s">
        <v>5207</v>
      </c>
      <c r="G412" s="37"/>
      <c r="H412" s="38"/>
      <c r="I412" s="39"/>
      <c r="J412" s="40"/>
      <c r="K412" s="41"/>
      <c r="L412" s="76"/>
      <c r="M412" s="14"/>
      <c r="N412" s="15"/>
      <c r="O412" s="97">
        <v>0</v>
      </c>
      <c r="P412" s="97" t="s">
        <v>207</v>
      </c>
      <c r="Q412" s="219" t="s">
        <v>11942</v>
      </c>
      <c r="R412" s="146"/>
      <c r="S412" s="78">
        <v>0</v>
      </c>
      <c r="T412" s="49">
        <v>0</v>
      </c>
      <c r="U412" s="23"/>
      <c r="V412" s="24"/>
      <c r="W412" s="62" t="s">
        <v>5366</v>
      </c>
    </row>
    <row r="413" spans="1:23" ht="23.45" customHeight="1">
      <c r="A413" s="35"/>
      <c r="B413" s="35"/>
      <c r="C413" s="35"/>
      <c r="D413" s="35"/>
      <c r="E413" s="36"/>
      <c r="F413" s="112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45" customHeight="1">
      <c r="A414" s="35" t="s">
        <v>109</v>
      </c>
      <c r="B414" s="35" t="s">
        <v>10591</v>
      </c>
      <c r="C414" s="35" t="s">
        <v>111</v>
      </c>
      <c r="D414" s="35" t="s">
        <v>111</v>
      </c>
      <c r="E414" s="36" t="s">
        <v>8052</v>
      </c>
      <c r="F414" s="35" t="s">
        <v>8051</v>
      </c>
      <c r="G414" s="37" t="s">
        <v>7285</v>
      </c>
      <c r="H414" s="38">
        <v>7000</v>
      </c>
      <c r="I414" s="39"/>
      <c r="J414" s="40">
        <v>3</v>
      </c>
      <c r="K414" s="41"/>
      <c r="L414" s="76"/>
      <c r="M414" s="14"/>
      <c r="N414" s="15"/>
      <c r="O414" s="97">
        <v>0</v>
      </c>
      <c r="P414" s="97" t="s">
        <v>207</v>
      </c>
      <c r="Q414" s="233"/>
      <c r="R414" s="146" t="s">
        <v>144</v>
      </c>
      <c r="S414" s="78">
        <v>0</v>
      </c>
      <c r="T414" s="49">
        <v>0</v>
      </c>
      <c r="U414" s="23">
        <v>21000</v>
      </c>
      <c r="V414" s="24">
        <v>45881</v>
      </c>
      <c r="W414" s="62" t="s">
        <v>4821</v>
      </c>
    </row>
    <row r="415" spans="1:23" ht="23.45" customHeight="1">
      <c r="A415" s="35" t="s">
        <v>109</v>
      </c>
      <c r="B415" s="35" t="s">
        <v>10591</v>
      </c>
      <c r="C415" s="35" t="s">
        <v>111</v>
      </c>
      <c r="D415" s="35" t="s">
        <v>111</v>
      </c>
      <c r="E415" s="36" t="s">
        <v>8052</v>
      </c>
      <c r="F415" s="35" t="s">
        <v>8051</v>
      </c>
      <c r="G415" s="37" t="s">
        <v>7285</v>
      </c>
      <c r="H415" s="38">
        <v>7000</v>
      </c>
      <c r="I415" s="39"/>
      <c r="J415" s="40">
        <v>2</v>
      </c>
      <c r="K415" s="41"/>
      <c r="L415" s="76"/>
      <c r="M415" s="14"/>
      <c r="N415" s="15"/>
      <c r="O415" s="97">
        <v>0</v>
      </c>
      <c r="P415" s="97" t="s">
        <v>207</v>
      </c>
      <c r="Q415" s="146" t="s">
        <v>11177</v>
      </c>
      <c r="R415" s="146" t="s">
        <v>151</v>
      </c>
      <c r="S415" s="78">
        <v>0</v>
      </c>
      <c r="T415" s="49">
        <v>0</v>
      </c>
      <c r="U415" s="23">
        <v>14000</v>
      </c>
      <c r="V415" s="24">
        <v>45880</v>
      </c>
      <c r="W415" s="62" t="s">
        <v>4821</v>
      </c>
    </row>
    <row r="416" spans="1:23" ht="23.45" customHeight="1">
      <c r="A416" s="16" t="s">
        <v>5960</v>
      </c>
      <c r="B416" s="16" t="s">
        <v>10591</v>
      </c>
      <c r="C416" s="16" t="s">
        <v>111</v>
      </c>
      <c r="D416" s="16" t="s">
        <v>111</v>
      </c>
      <c r="E416" s="25" t="s">
        <v>5500</v>
      </c>
      <c r="F416" s="16" t="s">
        <v>5499</v>
      </c>
      <c r="G416" s="26" t="s">
        <v>147</v>
      </c>
      <c r="H416" s="27">
        <v>5000</v>
      </c>
      <c r="I416" s="28"/>
      <c r="J416" s="29"/>
      <c r="K416" s="12">
        <v>1</v>
      </c>
      <c r="L416" s="77"/>
      <c r="M416" s="10"/>
      <c r="N416" s="11"/>
      <c r="O416" s="97">
        <v>0</v>
      </c>
      <c r="P416" s="97" t="s">
        <v>207</v>
      </c>
      <c r="Q416" s="233" t="s">
        <v>11967</v>
      </c>
      <c r="R416" s="147" t="s">
        <v>11523</v>
      </c>
      <c r="S416" s="78">
        <v>0</v>
      </c>
      <c r="T416" s="49">
        <v>0</v>
      </c>
      <c r="U416" s="23"/>
      <c r="V416" s="24"/>
      <c r="W416" s="62" t="s">
        <v>4821</v>
      </c>
    </row>
    <row r="417" spans="1:23" ht="23.45" customHeight="1">
      <c r="A417" s="16" t="s">
        <v>5960</v>
      </c>
      <c r="B417" s="16" t="s">
        <v>110</v>
      </c>
      <c r="C417" s="16" t="s">
        <v>111</v>
      </c>
      <c r="D417" s="16" t="s">
        <v>111</v>
      </c>
      <c r="E417" s="25" t="s">
        <v>11793</v>
      </c>
      <c r="F417" s="16" t="s">
        <v>6974</v>
      </c>
      <c r="G417" s="26" t="s">
        <v>130</v>
      </c>
      <c r="H417" s="27">
        <v>11000</v>
      </c>
      <c r="I417" s="28"/>
      <c r="J417" s="29"/>
      <c r="K417" s="12">
        <v>1</v>
      </c>
      <c r="L417" s="76"/>
      <c r="M417" s="14"/>
      <c r="N417" s="15">
        <v>1</v>
      </c>
      <c r="O417" s="97">
        <v>1</v>
      </c>
      <c r="P417" s="97" t="s">
        <v>207</v>
      </c>
      <c r="Q417" s="146"/>
      <c r="R417" s="147" t="s">
        <v>11843</v>
      </c>
      <c r="S417" s="78">
        <v>1</v>
      </c>
      <c r="T417" s="49">
        <v>0</v>
      </c>
      <c r="U417" s="23"/>
      <c r="V417" s="24"/>
      <c r="W417" s="62" t="s">
        <v>4821</v>
      </c>
    </row>
    <row r="418" spans="1:23" ht="23.45" customHeight="1">
      <c r="A418" s="30" t="s">
        <v>5960</v>
      </c>
      <c r="B418" s="69" t="s">
        <v>10591</v>
      </c>
      <c r="C418" s="30" t="s">
        <v>111</v>
      </c>
      <c r="D418" s="30" t="s">
        <v>111</v>
      </c>
      <c r="E418" s="31" t="s">
        <v>12017</v>
      </c>
      <c r="F418" s="30" t="s">
        <v>12018</v>
      </c>
      <c r="G418" s="32" t="s">
        <v>6954</v>
      </c>
      <c r="H418" s="33">
        <v>7000</v>
      </c>
      <c r="I418" s="39"/>
      <c r="J418" s="40"/>
      <c r="K418" s="34">
        <v>1</v>
      </c>
      <c r="L418" s="77"/>
      <c r="M418" s="10"/>
      <c r="N418" s="11"/>
      <c r="O418" s="97">
        <v>0</v>
      </c>
      <c r="P418" s="97" t="s">
        <v>207</v>
      </c>
      <c r="Q418" s="233"/>
      <c r="R418" s="217" t="s">
        <v>12034</v>
      </c>
      <c r="S418" s="78">
        <v>0</v>
      </c>
      <c r="T418" s="49">
        <v>0</v>
      </c>
      <c r="U418" s="23"/>
      <c r="V418" s="24"/>
      <c r="W418" s="62" t="s">
        <v>4821</v>
      </c>
    </row>
    <row r="419" spans="1:23" ht="23.45" customHeight="1">
      <c r="A419" s="168"/>
      <c r="B419" s="168"/>
      <c r="C419" s="168"/>
      <c r="D419" s="168"/>
      <c r="E419" s="169"/>
      <c r="F419" s="168"/>
      <c r="G419" s="170"/>
      <c r="H419" s="171"/>
      <c r="I419" s="172"/>
      <c r="J419" s="173"/>
      <c r="K419" s="174"/>
      <c r="L419" s="175"/>
      <c r="M419" s="176"/>
      <c r="N419" s="177"/>
      <c r="O419" s="97">
        <v>0</v>
      </c>
      <c r="P419" s="97" t="s">
        <v>207</v>
      </c>
      <c r="Q419" s="216"/>
      <c r="R419" s="216"/>
      <c r="S419" s="78">
        <v>0</v>
      </c>
      <c r="T419" s="49">
        <v>0</v>
      </c>
      <c r="U419" s="23"/>
      <c r="V419" s="24"/>
      <c r="W419" s="62" t="s">
        <v>207</v>
      </c>
    </row>
    <row r="420" spans="1:23" ht="23.45" customHeight="1">
      <c r="A420" s="35" t="s">
        <v>1368</v>
      </c>
      <c r="B420" s="35" t="s">
        <v>10662</v>
      </c>
      <c r="C420" s="35" t="s">
        <v>1372</v>
      </c>
      <c r="D420" s="35" t="s">
        <v>1373</v>
      </c>
      <c r="E420" s="36" t="s">
        <v>9417</v>
      </c>
      <c r="F420" s="35" t="s">
        <v>7836</v>
      </c>
      <c r="G420" s="37" t="s">
        <v>6875</v>
      </c>
      <c r="H420" s="38">
        <v>12000</v>
      </c>
      <c r="I420" s="39">
        <v>1</v>
      </c>
      <c r="J420" s="40"/>
      <c r="K420" s="41"/>
      <c r="L420" s="76"/>
      <c r="M420" s="14"/>
      <c r="N420" s="15"/>
      <c r="O420" s="97">
        <v>0</v>
      </c>
      <c r="P420" s="97" t="s">
        <v>207</v>
      </c>
      <c r="Q420" s="146" t="s">
        <v>11965</v>
      </c>
      <c r="R420" s="146"/>
      <c r="S420" s="78">
        <v>0</v>
      </c>
      <c r="T420" s="48">
        <v>0</v>
      </c>
      <c r="U420" s="23"/>
      <c r="V420" s="24"/>
      <c r="W420" s="62" t="s">
        <v>1376</v>
      </c>
    </row>
    <row r="421" spans="1:23" ht="23.45" customHeight="1">
      <c r="A421" s="35" t="s">
        <v>1368</v>
      </c>
      <c r="B421" s="35" t="s">
        <v>10662</v>
      </c>
      <c r="C421" s="35" t="s">
        <v>1372</v>
      </c>
      <c r="D421" s="35" t="s">
        <v>1373</v>
      </c>
      <c r="E421" s="36" t="s">
        <v>11328</v>
      </c>
      <c r="F421" s="35" t="s">
        <v>11329</v>
      </c>
      <c r="G421" s="37" t="s">
        <v>11330</v>
      </c>
      <c r="H421" s="38">
        <v>11000</v>
      </c>
      <c r="I421" s="39">
        <v>2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11968</v>
      </c>
      <c r="R421" s="146"/>
      <c r="S421" s="78">
        <v>0</v>
      </c>
      <c r="T421" s="48">
        <v>0</v>
      </c>
      <c r="U421" s="23"/>
      <c r="V421" s="24"/>
      <c r="W421" s="62" t="s">
        <v>1376</v>
      </c>
    </row>
    <row r="422" spans="1:23" ht="23.45" customHeight="1">
      <c r="A422" s="35" t="s">
        <v>1368</v>
      </c>
      <c r="B422" s="35" t="s">
        <v>10662</v>
      </c>
      <c r="C422" s="35" t="s">
        <v>1372</v>
      </c>
      <c r="D422" s="35" t="s">
        <v>1373</v>
      </c>
      <c r="E422" s="36" t="s">
        <v>9523</v>
      </c>
      <c r="F422" s="35" t="s">
        <v>9524</v>
      </c>
      <c r="G422" s="37" t="s">
        <v>7067</v>
      </c>
      <c r="H422" s="38">
        <v>13000</v>
      </c>
      <c r="I422" s="39">
        <v>50</v>
      </c>
      <c r="J422" s="40"/>
      <c r="K422" s="41"/>
      <c r="L422" s="76">
        <v>50</v>
      </c>
      <c r="M422" s="14"/>
      <c r="N422" s="15"/>
      <c r="O422" s="97">
        <v>50</v>
      </c>
      <c r="P422" s="97" t="s">
        <v>207</v>
      </c>
      <c r="Q422" s="146"/>
      <c r="R422" s="146"/>
      <c r="S422" s="78">
        <v>50</v>
      </c>
      <c r="T422" s="48">
        <v>650000</v>
      </c>
      <c r="U422" s="23"/>
      <c r="V422" s="24"/>
      <c r="W422" s="62" t="s">
        <v>1376</v>
      </c>
    </row>
    <row r="423" spans="1:23" ht="23.45" customHeight="1">
      <c r="A423" s="35" t="s">
        <v>1368</v>
      </c>
      <c r="B423" s="35" t="s">
        <v>10662</v>
      </c>
      <c r="C423" s="35" t="s">
        <v>1372</v>
      </c>
      <c r="D423" s="35" t="s">
        <v>1373</v>
      </c>
      <c r="E423" s="36" t="s">
        <v>11331</v>
      </c>
      <c r="F423" s="35" t="s">
        <v>11332</v>
      </c>
      <c r="G423" s="37" t="s">
        <v>7067</v>
      </c>
      <c r="H423" s="38">
        <v>10000</v>
      </c>
      <c r="I423" s="39">
        <v>10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146" t="s">
        <v>11965</v>
      </c>
      <c r="R423" s="146"/>
      <c r="S423" s="78">
        <v>0</v>
      </c>
      <c r="T423" s="48">
        <v>0</v>
      </c>
      <c r="U423" s="23"/>
      <c r="V423" s="24"/>
      <c r="W423" s="62" t="s">
        <v>1376</v>
      </c>
    </row>
    <row r="424" spans="1:23" ht="23.45" customHeight="1">
      <c r="A424" s="35" t="s">
        <v>1368</v>
      </c>
      <c r="B424" s="35" t="s">
        <v>10662</v>
      </c>
      <c r="C424" s="35" t="s">
        <v>1372</v>
      </c>
      <c r="D424" s="35" t="s">
        <v>1373</v>
      </c>
      <c r="E424" s="36" t="s">
        <v>7286</v>
      </c>
      <c r="F424" s="35" t="s">
        <v>7287</v>
      </c>
      <c r="G424" s="37" t="s">
        <v>7260</v>
      </c>
      <c r="H424" s="38">
        <v>9500</v>
      </c>
      <c r="I424" s="39">
        <v>5</v>
      </c>
      <c r="J424" s="40"/>
      <c r="K424" s="41"/>
      <c r="L424" s="76">
        <v>5</v>
      </c>
      <c r="M424" s="14"/>
      <c r="N424" s="15"/>
      <c r="O424" s="97">
        <v>5</v>
      </c>
      <c r="P424" s="97" t="s">
        <v>207</v>
      </c>
      <c r="Q424" s="146"/>
      <c r="R424" s="146"/>
      <c r="S424" s="78">
        <v>5</v>
      </c>
      <c r="T424" s="48">
        <v>47500</v>
      </c>
      <c r="U424" s="23"/>
      <c r="V424" s="24"/>
      <c r="W424" s="62" t="s">
        <v>1376</v>
      </c>
    </row>
    <row r="425" spans="1:23" ht="23.45" customHeight="1">
      <c r="A425" s="16" t="s">
        <v>4883</v>
      </c>
      <c r="B425" s="16" t="s">
        <v>10662</v>
      </c>
      <c r="C425" s="16" t="s">
        <v>1372</v>
      </c>
      <c r="D425" s="16" t="s">
        <v>1373</v>
      </c>
      <c r="E425" s="25" t="s">
        <v>11478</v>
      </c>
      <c r="F425" s="16" t="s">
        <v>9901</v>
      </c>
      <c r="G425" s="26" t="s">
        <v>130</v>
      </c>
      <c r="H425" s="27">
        <v>13000</v>
      </c>
      <c r="I425" s="28"/>
      <c r="J425" s="29"/>
      <c r="K425" s="12">
        <v>1</v>
      </c>
      <c r="L425" s="77"/>
      <c r="M425" s="10"/>
      <c r="N425" s="11"/>
      <c r="O425" s="97">
        <v>0</v>
      </c>
      <c r="P425" s="97" t="s">
        <v>207</v>
      </c>
      <c r="Q425" s="233" t="s">
        <v>11965</v>
      </c>
      <c r="R425" s="147" t="s">
        <v>11523</v>
      </c>
      <c r="S425" s="78">
        <v>0</v>
      </c>
      <c r="T425" s="48">
        <v>0</v>
      </c>
      <c r="U425" s="23"/>
      <c r="V425" s="24"/>
      <c r="W425" s="62" t="s">
        <v>1376</v>
      </c>
    </row>
    <row r="426" spans="1:23" ht="23.45" customHeight="1">
      <c r="A426" s="16" t="s">
        <v>4883</v>
      </c>
      <c r="B426" s="16" t="s">
        <v>10662</v>
      </c>
      <c r="C426" s="16" t="s">
        <v>1372</v>
      </c>
      <c r="D426" s="16" t="s">
        <v>1373</v>
      </c>
      <c r="E426" s="25" t="s">
        <v>5204</v>
      </c>
      <c r="F426" s="16" t="s">
        <v>5721</v>
      </c>
      <c r="G426" s="26" t="s">
        <v>5401</v>
      </c>
      <c r="H426" s="27">
        <v>9500</v>
      </c>
      <c r="I426" s="28"/>
      <c r="J426" s="29"/>
      <c r="K426" s="12">
        <v>1</v>
      </c>
      <c r="L426" s="77"/>
      <c r="M426" s="10"/>
      <c r="N426" s="11"/>
      <c r="O426" s="97">
        <v>0</v>
      </c>
      <c r="P426" s="97" t="s">
        <v>207</v>
      </c>
      <c r="Q426" s="233" t="s">
        <v>11965</v>
      </c>
      <c r="R426" s="147" t="s">
        <v>11523</v>
      </c>
      <c r="S426" s="78">
        <v>0</v>
      </c>
      <c r="T426" s="48">
        <v>0</v>
      </c>
      <c r="U426" s="23"/>
      <c r="V426" s="24"/>
      <c r="W426" s="62" t="s">
        <v>1376</v>
      </c>
    </row>
    <row r="427" spans="1:23" ht="23.4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97">
        <v>0</v>
      </c>
      <c r="P427" s="97" t="s">
        <v>207</v>
      </c>
      <c r="Q427" s="233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45" customHeight="1">
      <c r="A428" s="35" t="s">
        <v>8407</v>
      </c>
      <c r="B428" s="35" t="s">
        <v>10694</v>
      </c>
      <c r="C428" s="35" t="s">
        <v>6992</v>
      </c>
      <c r="D428" s="35" t="s">
        <v>6948</v>
      </c>
      <c r="E428" s="36" t="s">
        <v>10426</v>
      </c>
      <c r="F428" s="35" t="s">
        <v>10133</v>
      </c>
      <c r="G428" s="37" t="s">
        <v>5959</v>
      </c>
      <c r="H428" s="38">
        <v>11000</v>
      </c>
      <c r="I428" s="39">
        <v>5</v>
      </c>
      <c r="J428" s="40"/>
      <c r="K428" s="41"/>
      <c r="L428" s="76">
        <v>5</v>
      </c>
      <c r="M428" s="14"/>
      <c r="N428" s="15"/>
      <c r="O428" s="97">
        <v>5</v>
      </c>
      <c r="P428" s="97" t="s">
        <v>207</v>
      </c>
      <c r="Q428" s="146"/>
      <c r="R428" s="146"/>
      <c r="S428" s="78">
        <v>5</v>
      </c>
      <c r="T428" s="48">
        <v>55000</v>
      </c>
      <c r="U428" s="23"/>
      <c r="V428" s="24"/>
      <c r="W428" s="62" t="s">
        <v>8410</v>
      </c>
    </row>
    <row r="429" spans="1:23" ht="23.45" customHeight="1">
      <c r="A429" s="35" t="s">
        <v>8407</v>
      </c>
      <c r="B429" s="35" t="s">
        <v>10694</v>
      </c>
      <c r="C429" s="35" t="s">
        <v>6992</v>
      </c>
      <c r="D429" s="35" t="s">
        <v>6948</v>
      </c>
      <c r="E429" s="36" t="s">
        <v>11334</v>
      </c>
      <c r="F429" s="35" t="s">
        <v>10133</v>
      </c>
      <c r="G429" s="37" t="s">
        <v>7076</v>
      </c>
      <c r="H429" s="38">
        <v>11000</v>
      </c>
      <c r="I429" s="39">
        <v>1</v>
      </c>
      <c r="J429" s="40"/>
      <c r="K429" s="41"/>
      <c r="L429" s="76">
        <v>1</v>
      </c>
      <c r="M429" s="14"/>
      <c r="N429" s="15"/>
      <c r="O429" s="97">
        <v>1</v>
      </c>
      <c r="P429" s="97" t="s">
        <v>207</v>
      </c>
      <c r="Q429" s="146"/>
      <c r="R429" s="146"/>
      <c r="S429" s="78">
        <v>1</v>
      </c>
      <c r="T429" s="48">
        <v>11000</v>
      </c>
      <c r="U429" s="23"/>
      <c r="V429" s="24"/>
      <c r="W429" s="62" t="s">
        <v>8410</v>
      </c>
    </row>
    <row r="430" spans="1:23" ht="23.45" customHeight="1">
      <c r="A430" s="35" t="s">
        <v>8407</v>
      </c>
      <c r="B430" s="67" t="s">
        <v>10694</v>
      </c>
      <c r="C430" s="35" t="s">
        <v>6992</v>
      </c>
      <c r="D430" s="35" t="s">
        <v>6948</v>
      </c>
      <c r="E430" s="36" t="s">
        <v>10132</v>
      </c>
      <c r="F430" s="35" t="s">
        <v>10133</v>
      </c>
      <c r="G430" s="37" t="s">
        <v>7064</v>
      </c>
      <c r="H430" s="38">
        <v>11000</v>
      </c>
      <c r="I430" s="39">
        <v>5</v>
      </c>
      <c r="J430" s="40"/>
      <c r="K430" s="41"/>
      <c r="L430" s="76">
        <v>5</v>
      </c>
      <c r="M430" s="14"/>
      <c r="N430" s="15"/>
      <c r="O430" s="97">
        <v>5</v>
      </c>
      <c r="P430" s="97" t="s">
        <v>207</v>
      </c>
      <c r="Q430" s="146"/>
      <c r="R430" s="146"/>
      <c r="S430" s="78">
        <v>5</v>
      </c>
      <c r="T430" s="48">
        <v>55000</v>
      </c>
      <c r="U430" s="23"/>
      <c r="V430" s="24"/>
      <c r="W430" s="62" t="s">
        <v>8410</v>
      </c>
    </row>
    <row r="431" spans="1:23" ht="23.45" customHeight="1">
      <c r="A431" s="35" t="s">
        <v>8407</v>
      </c>
      <c r="B431" s="67" t="s">
        <v>10694</v>
      </c>
      <c r="C431" s="35" t="s">
        <v>6992</v>
      </c>
      <c r="D431" s="35" t="s">
        <v>6948</v>
      </c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97">
        <v>0</v>
      </c>
      <c r="P431" s="97"/>
      <c r="Q431" s="146"/>
      <c r="R431" s="219" t="s">
        <v>12049</v>
      </c>
      <c r="S431" s="78">
        <v>0</v>
      </c>
      <c r="T431" s="48">
        <v>12100</v>
      </c>
      <c r="U431" s="23"/>
      <c r="V431" s="24"/>
      <c r="W431" s="62" t="s">
        <v>8410</v>
      </c>
    </row>
    <row r="432" spans="1:23" ht="23.45" customHeight="1">
      <c r="A432" s="35"/>
      <c r="B432" s="67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97">
        <v>0</v>
      </c>
      <c r="P432" s="97" t="s">
        <v>207</v>
      </c>
      <c r="Q432" s="146"/>
      <c r="R432" s="146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115</v>
      </c>
      <c r="B433" s="67" t="s">
        <v>10876</v>
      </c>
      <c r="C433" s="35" t="s">
        <v>117</v>
      </c>
      <c r="D433" s="35" t="s">
        <v>118</v>
      </c>
      <c r="E433" s="36" t="s">
        <v>8053</v>
      </c>
      <c r="F433" s="35" t="s">
        <v>7292</v>
      </c>
      <c r="G433" s="37" t="s">
        <v>8054</v>
      </c>
      <c r="H433" s="38">
        <v>22500</v>
      </c>
      <c r="I433" s="39">
        <v>2</v>
      </c>
      <c r="J433" s="40"/>
      <c r="K433" s="41"/>
      <c r="L433" s="76">
        <v>2</v>
      </c>
      <c r="M433" s="14"/>
      <c r="N433" s="15"/>
      <c r="O433" s="97">
        <v>2</v>
      </c>
      <c r="P433" s="97" t="s">
        <v>207</v>
      </c>
      <c r="Q433" s="146"/>
      <c r="R433" s="146"/>
      <c r="S433" s="78">
        <v>2</v>
      </c>
      <c r="T433" s="48">
        <v>45000</v>
      </c>
      <c r="U433" s="23"/>
      <c r="V433" s="24"/>
      <c r="W433" s="62" t="s">
        <v>4843</v>
      </c>
    </row>
    <row r="434" spans="1:23" ht="23.45" customHeight="1">
      <c r="A434" s="35"/>
      <c r="B434" s="149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97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45" customHeight="1">
      <c r="A435" s="35" t="s">
        <v>4767</v>
      </c>
      <c r="B435" s="35" t="s">
        <v>10681</v>
      </c>
      <c r="C435" s="35" t="s">
        <v>4771</v>
      </c>
      <c r="D435" s="35" t="s">
        <v>4771</v>
      </c>
      <c r="E435" s="36" t="s">
        <v>7295</v>
      </c>
      <c r="F435" s="35" t="s">
        <v>7296</v>
      </c>
      <c r="G435" s="37" t="s">
        <v>5959</v>
      </c>
      <c r="H435" s="38">
        <v>16000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146"/>
      <c r="R435" s="146"/>
      <c r="S435" s="78">
        <v>1</v>
      </c>
      <c r="T435" s="48">
        <v>16000</v>
      </c>
      <c r="U435" s="23"/>
      <c r="V435" s="24"/>
      <c r="W435" s="62" t="s">
        <v>4773</v>
      </c>
    </row>
    <row r="436" spans="1:23" ht="23.45" customHeight="1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>
        <v>0</v>
      </c>
      <c r="P436" s="97" t="s">
        <v>207</v>
      </c>
      <c r="Q436" s="146"/>
      <c r="R436" s="146"/>
      <c r="S436" s="78">
        <v>0</v>
      </c>
      <c r="T436" s="49">
        <v>0</v>
      </c>
      <c r="U436" s="23"/>
      <c r="V436" s="24"/>
      <c r="W436" s="62" t="s">
        <v>207</v>
      </c>
    </row>
    <row r="437" spans="1:23" ht="23.45" customHeight="1">
      <c r="A437" s="35" t="s">
        <v>5687</v>
      </c>
      <c r="B437" s="35" t="s">
        <v>10879</v>
      </c>
      <c r="C437" s="35" t="s">
        <v>5689</v>
      </c>
      <c r="D437" s="35" t="s">
        <v>5609</v>
      </c>
      <c r="E437" s="36" t="s">
        <v>11919</v>
      </c>
      <c r="F437" s="35" t="s">
        <v>11920</v>
      </c>
      <c r="G437" s="37" t="s">
        <v>11641</v>
      </c>
      <c r="H437" s="38">
        <v>14000</v>
      </c>
      <c r="I437" s="39">
        <v>1</v>
      </c>
      <c r="J437" s="40"/>
      <c r="K437" s="41"/>
      <c r="L437" s="76">
        <v>1</v>
      </c>
      <c r="M437" s="14"/>
      <c r="N437" s="15"/>
      <c r="O437" s="97">
        <v>1</v>
      </c>
      <c r="P437" s="97" t="s">
        <v>207</v>
      </c>
      <c r="Q437" s="146"/>
      <c r="R437" s="146"/>
      <c r="S437" s="78">
        <v>1</v>
      </c>
      <c r="T437" s="48">
        <v>14000</v>
      </c>
      <c r="U437" s="23"/>
      <c r="V437" s="24"/>
      <c r="W437" s="62" t="s">
        <v>5691</v>
      </c>
    </row>
    <row r="438" spans="1:23" ht="23.45" customHeight="1">
      <c r="A438" s="35" t="s">
        <v>5687</v>
      </c>
      <c r="B438" s="35" t="s">
        <v>10879</v>
      </c>
      <c r="C438" s="35" t="s">
        <v>5689</v>
      </c>
      <c r="D438" s="35" t="s">
        <v>5609</v>
      </c>
      <c r="E438" s="36" t="s">
        <v>7666</v>
      </c>
      <c r="F438" s="35" t="s">
        <v>7665</v>
      </c>
      <c r="G438" s="37" t="s">
        <v>6875</v>
      </c>
      <c r="H438" s="38">
        <v>14000</v>
      </c>
      <c r="I438" s="39">
        <v>5</v>
      </c>
      <c r="J438" s="40"/>
      <c r="K438" s="41"/>
      <c r="L438" s="76">
        <v>5</v>
      </c>
      <c r="M438" s="14"/>
      <c r="N438" s="15"/>
      <c r="O438" s="97">
        <v>5</v>
      </c>
      <c r="P438" s="97" t="s">
        <v>207</v>
      </c>
      <c r="Q438" s="146"/>
      <c r="R438" s="146"/>
      <c r="S438" s="78">
        <v>5</v>
      </c>
      <c r="T438" s="48">
        <v>70000</v>
      </c>
      <c r="U438" s="23"/>
      <c r="V438" s="24"/>
      <c r="W438" s="62" t="s">
        <v>5691</v>
      </c>
    </row>
    <row r="439" spans="1:23" ht="23.45" customHeight="1">
      <c r="A439" s="35" t="s">
        <v>5687</v>
      </c>
      <c r="B439" s="67" t="s">
        <v>10879</v>
      </c>
      <c r="C439" s="35" t="s">
        <v>5689</v>
      </c>
      <c r="D439" s="35" t="s">
        <v>5609</v>
      </c>
      <c r="E439" s="36" t="s">
        <v>7667</v>
      </c>
      <c r="F439" s="35" t="s">
        <v>7668</v>
      </c>
      <c r="G439" s="37" t="s">
        <v>7064</v>
      </c>
      <c r="H439" s="38">
        <v>11000</v>
      </c>
      <c r="I439" s="39">
        <v>3</v>
      </c>
      <c r="J439" s="40"/>
      <c r="K439" s="41"/>
      <c r="L439" s="76"/>
      <c r="M439" s="14"/>
      <c r="N439" s="15"/>
      <c r="O439" s="97">
        <v>0</v>
      </c>
      <c r="P439" s="97" t="s">
        <v>207</v>
      </c>
      <c r="Q439" s="146" t="s">
        <v>11945</v>
      </c>
      <c r="R439" s="146"/>
      <c r="S439" s="78">
        <v>0</v>
      </c>
      <c r="T439" s="48">
        <v>0</v>
      </c>
      <c r="U439" s="23"/>
      <c r="V439" s="24"/>
      <c r="W439" s="62" t="s">
        <v>5691</v>
      </c>
    </row>
    <row r="440" spans="1:23" ht="23.45" customHeight="1">
      <c r="A440" s="16" t="s">
        <v>7903</v>
      </c>
      <c r="B440" s="16" t="s">
        <v>10879</v>
      </c>
      <c r="C440" s="16" t="s">
        <v>5689</v>
      </c>
      <c r="D440" s="16" t="s">
        <v>5609</v>
      </c>
      <c r="E440" s="25" t="s">
        <v>7900</v>
      </c>
      <c r="F440" s="16" t="s">
        <v>7899</v>
      </c>
      <c r="G440" s="26" t="s">
        <v>60</v>
      </c>
      <c r="H440" s="27">
        <v>14000</v>
      </c>
      <c r="I440" s="28"/>
      <c r="J440" s="29"/>
      <c r="K440" s="84">
        <v>1</v>
      </c>
      <c r="L440" s="77"/>
      <c r="M440" s="10"/>
      <c r="N440" s="11"/>
      <c r="O440" s="97">
        <v>0</v>
      </c>
      <c r="P440" s="97" t="s">
        <v>207</v>
      </c>
      <c r="Q440" s="231" t="s">
        <v>11969</v>
      </c>
      <c r="R440" s="147" t="s">
        <v>10226</v>
      </c>
      <c r="S440" s="78">
        <v>0</v>
      </c>
      <c r="T440" s="48">
        <v>-14000</v>
      </c>
      <c r="U440" s="23"/>
      <c r="V440" s="24"/>
      <c r="W440" s="62" t="s">
        <v>5691</v>
      </c>
    </row>
    <row r="441" spans="1:23" ht="23.45" customHeight="1">
      <c r="A441" s="16" t="s">
        <v>7903</v>
      </c>
      <c r="B441" s="16" t="s">
        <v>10879</v>
      </c>
      <c r="C441" s="16" t="s">
        <v>5689</v>
      </c>
      <c r="D441" s="16" t="s">
        <v>5609</v>
      </c>
      <c r="E441" s="25" t="s">
        <v>6996</v>
      </c>
      <c r="F441" s="16" t="s">
        <v>6997</v>
      </c>
      <c r="G441" s="26" t="s">
        <v>60</v>
      </c>
      <c r="H441" s="27">
        <v>11000</v>
      </c>
      <c r="I441" s="28"/>
      <c r="J441" s="29"/>
      <c r="K441" s="84">
        <v>1</v>
      </c>
      <c r="L441" s="77"/>
      <c r="M441" s="10"/>
      <c r="N441" s="11"/>
      <c r="O441" s="97">
        <v>0</v>
      </c>
      <c r="P441" s="97" t="s">
        <v>207</v>
      </c>
      <c r="Q441" s="231" t="s">
        <v>11969</v>
      </c>
      <c r="R441" s="147" t="s">
        <v>10224</v>
      </c>
      <c r="S441" s="78">
        <v>0</v>
      </c>
      <c r="T441" s="48">
        <v>-11000</v>
      </c>
      <c r="U441" s="23"/>
      <c r="V441" s="24"/>
      <c r="W441" s="62" t="s">
        <v>5691</v>
      </c>
    </row>
    <row r="442" spans="1:23" ht="23.45" customHeight="1">
      <c r="A442" s="16" t="s">
        <v>7903</v>
      </c>
      <c r="B442" s="16" t="s">
        <v>10879</v>
      </c>
      <c r="C442" s="16" t="s">
        <v>5689</v>
      </c>
      <c r="D442" s="16" t="s">
        <v>5609</v>
      </c>
      <c r="E442" s="25" t="s">
        <v>6996</v>
      </c>
      <c r="F442" s="16" t="s">
        <v>6997</v>
      </c>
      <c r="G442" s="26" t="s">
        <v>60</v>
      </c>
      <c r="H442" s="27">
        <v>11000</v>
      </c>
      <c r="I442" s="28"/>
      <c r="J442" s="29"/>
      <c r="K442" s="84">
        <v>1</v>
      </c>
      <c r="L442" s="77"/>
      <c r="M442" s="10"/>
      <c r="N442" s="11"/>
      <c r="O442" s="97">
        <v>0</v>
      </c>
      <c r="P442" s="97" t="s">
        <v>207</v>
      </c>
      <c r="Q442" s="231" t="s">
        <v>11969</v>
      </c>
      <c r="R442" s="147" t="s">
        <v>10237</v>
      </c>
      <c r="S442" s="78">
        <v>0</v>
      </c>
      <c r="T442" s="48">
        <v>-11000</v>
      </c>
      <c r="U442" s="23"/>
      <c r="V442" s="24"/>
      <c r="W442" s="62" t="s">
        <v>5691</v>
      </c>
    </row>
    <row r="443" spans="1:23" ht="23.45" customHeight="1">
      <c r="A443" s="16"/>
      <c r="B443" s="16"/>
      <c r="C443" s="16"/>
      <c r="D443" s="16"/>
      <c r="E443" s="25"/>
      <c r="F443" s="16"/>
      <c r="G443" s="26"/>
      <c r="H443" s="27"/>
      <c r="I443" s="28"/>
      <c r="J443" s="29"/>
      <c r="K443" s="125"/>
      <c r="L443" s="77"/>
      <c r="M443" s="10"/>
      <c r="N443" s="11"/>
      <c r="O443" s="97">
        <v>0</v>
      </c>
      <c r="P443" s="97" t="s">
        <v>207</v>
      </c>
      <c r="Q443" s="242"/>
      <c r="R443" s="147"/>
      <c r="S443" s="78">
        <v>0</v>
      </c>
      <c r="T443" s="49">
        <v>0</v>
      </c>
      <c r="U443" s="23"/>
      <c r="V443" s="24"/>
      <c r="W443" s="62" t="s">
        <v>207</v>
      </c>
    </row>
    <row r="444" spans="1:23" ht="23.45" customHeight="1">
      <c r="A444" s="16" t="s">
        <v>11513</v>
      </c>
      <c r="B444" s="16" t="s">
        <v>10688</v>
      </c>
      <c r="C444" s="16" t="s">
        <v>6178</v>
      </c>
      <c r="D444" s="16" t="s">
        <v>6179</v>
      </c>
      <c r="E444" s="25" t="s">
        <v>11487</v>
      </c>
      <c r="F444" s="16" t="s">
        <v>11486</v>
      </c>
      <c r="G444" s="26" t="s">
        <v>11514</v>
      </c>
      <c r="H444" s="27">
        <v>19000</v>
      </c>
      <c r="I444" s="28"/>
      <c r="J444" s="29"/>
      <c r="K444" s="12">
        <v>1</v>
      </c>
      <c r="L444" s="77"/>
      <c r="M444" s="10"/>
      <c r="N444" s="11"/>
      <c r="O444" s="97">
        <v>0</v>
      </c>
      <c r="P444" s="97" t="s">
        <v>207</v>
      </c>
      <c r="Q444" s="233" t="s">
        <v>11970</v>
      </c>
      <c r="R444" s="147" t="s">
        <v>11523</v>
      </c>
      <c r="S444" s="78">
        <v>0</v>
      </c>
      <c r="T444" s="49">
        <v>0</v>
      </c>
      <c r="U444" s="23"/>
      <c r="V444" s="24"/>
      <c r="W444" s="62" t="s">
        <v>6181</v>
      </c>
    </row>
    <row r="445" spans="1:23" ht="23.45" customHeight="1">
      <c r="A445" s="16"/>
      <c r="B445" s="16"/>
      <c r="C445" s="16"/>
      <c r="D445" s="16"/>
      <c r="E445" s="25"/>
      <c r="F445" s="16"/>
      <c r="G445" s="26"/>
      <c r="H445" s="27"/>
      <c r="I445" s="28"/>
      <c r="J445" s="29"/>
      <c r="K445" s="12"/>
      <c r="L445" s="77"/>
      <c r="M445" s="10"/>
      <c r="N445" s="11"/>
      <c r="O445" s="97">
        <v>0</v>
      </c>
      <c r="P445" s="97" t="s">
        <v>207</v>
      </c>
      <c r="Q445" s="233"/>
      <c r="R445" s="147"/>
      <c r="S445" s="78">
        <v>0</v>
      </c>
      <c r="T445" s="49">
        <v>0</v>
      </c>
      <c r="U445" s="23"/>
      <c r="V445" s="24"/>
      <c r="W445" s="62" t="s">
        <v>207</v>
      </c>
    </row>
    <row r="446" spans="1:23" ht="23.45" customHeight="1">
      <c r="A446" s="35" t="s">
        <v>119</v>
      </c>
      <c r="B446" s="35" t="s">
        <v>11132</v>
      </c>
      <c r="C446" s="35" t="s">
        <v>121</v>
      </c>
      <c r="D446" s="35" t="s">
        <v>121</v>
      </c>
      <c r="E446" s="36" t="s">
        <v>7300</v>
      </c>
      <c r="F446" s="35" t="s">
        <v>11630</v>
      </c>
      <c r="G446" s="37" t="s">
        <v>11631</v>
      </c>
      <c r="H446" s="38">
        <v>8000</v>
      </c>
      <c r="I446" s="39">
        <v>1</v>
      </c>
      <c r="J446" s="40"/>
      <c r="K446" s="41"/>
      <c r="L446" s="76"/>
      <c r="M446" s="14"/>
      <c r="N446" s="15"/>
      <c r="O446" s="97">
        <v>0</v>
      </c>
      <c r="P446" s="97" t="s">
        <v>207</v>
      </c>
      <c r="Q446" s="146" t="s">
        <v>11971</v>
      </c>
      <c r="R446" s="146"/>
      <c r="S446" s="78">
        <v>0</v>
      </c>
      <c r="T446" s="48">
        <v>0</v>
      </c>
      <c r="U446" s="23"/>
      <c r="V446" s="24"/>
      <c r="W446" s="62" t="s">
        <v>4865</v>
      </c>
    </row>
    <row r="447" spans="1:23" ht="23.45" customHeight="1">
      <c r="A447" s="35" t="s">
        <v>119</v>
      </c>
      <c r="B447" s="35" t="s">
        <v>11132</v>
      </c>
      <c r="C447" s="35" t="s">
        <v>121</v>
      </c>
      <c r="D447" s="35" t="s">
        <v>121</v>
      </c>
      <c r="E447" s="36" t="s">
        <v>10436</v>
      </c>
      <c r="F447" s="35" t="s">
        <v>11921</v>
      </c>
      <c r="G447" s="37" t="s">
        <v>7294</v>
      </c>
      <c r="H447" s="38">
        <v>12000</v>
      </c>
      <c r="I447" s="39">
        <v>1</v>
      </c>
      <c r="J447" s="40"/>
      <c r="K447" s="41"/>
      <c r="L447" s="76">
        <v>1</v>
      </c>
      <c r="M447" s="14"/>
      <c r="N447" s="15"/>
      <c r="O447" s="97">
        <v>1</v>
      </c>
      <c r="P447" s="97" t="s">
        <v>207</v>
      </c>
      <c r="Q447" s="146"/>
      <c r="R447" s="146"/>
      <c r="S447" s="78">
        <v>1</v>
      </c>
      <c r="T447" s="48">
        <v>12000</v>
      </c>
      <c r="U447" s="23"/>
      <c r="V447" s="24"/>
      <c r="W447" s="62" t="s">
        <v>4865</v>
      </c>
    </row>
    <row r="448" spans="1:23" ht="23.45" customHeight="1">
      <c r="A448" s="16" t="s">
        <v>342</v>
      </c>
      <c r="B448" s="16" t="s">
        <v>11132</v>
      </c>
      <c r="C448" s="16" t="s">
        <v>121</v>
      </c>
      <c r="D448" s="16" t="s">
        <v>121</v>
      </c>
      <c r="E448" s="25" t="s">
        <v>5573</v>
      </c>
      <c r="F448" s="16" t="s">
        <v>5574</v>
      </c>
      <c r="G448" s="26" t="s">
        <v>131</v>
      </c>
      <c r="H448" s="27">
        <v>8000</v>
      </c>
      <c r="I448" s="28"/>
      <c r="J448" s="29"/>
      <c r="K448" s="84">
        <v>1</v>
      </c>
      <c r="L448" s="77"/>
      <c r="M448" s="10"/>
      <c r="N448" s="11"/>
      <c r="O448" s="97">
        <v>0</v>
      </c>
      <c r="P448" s="97" t="s">
        <v>207</v>
      </c>
      <c r="Q448" s="231" t="s">
        <v>52</v>
      </c>
      <c r="R448" s="147" t="s">
        <v>10230</v>
      </c>
      <c r="S448" s="78">
        <v>0</v>
      </c>
      <c r="T448" s="48">
        <v>-12000</v>
      </c>
      <c r="U448" s="23">
        <v>-4000</v>
      </c>
      <c r="V448" s="24"/>
      <c r="W448" s="62" t="s">
        <v>4865</v>
      </c>
    </row>
    <row r="449" spans="1:23" ht="23.45" customHeight="1">
      <c r="A449" s="16" t="s">
        <v>342</v>
      </c>
      <c r="B449" s="68" t="s">
        <v>120</v>
      </c>
      <c r="C449" s="16" t="s">
        <v>121</v>
      </c>
      <c r="D449" s="16" t="s">
        <v>121</v>
      </c>
      <c r="E449" s="25" t="s">
        <v>5575</v>
      </c>
      <c r="F449" s="16" t="s">
        <v>5574</v>
      </c>
      <c r="G449" s="26" t="s">
        <v>35</v>
      </c>
      <c r="H449" s="27">
        <v>8000</v>
      </c>
      <c r="I449" s="28"/>
      <c r="J449" s="29"/>
      <c r="K449" s="84">
        <v>1</v>
      </c>
      <c r="L449" s="76"/>
      <c r="M449" s="14"/>
      <c r="N449" s="15"/>
      <c r="O449" s="97">
        <v>0</v>
      </c>
      <c r="P449" s="97" t="s">
        <v>207</v>
      </c>
      <c r="Q449" s="231" t="s">
        <v>52</v>
      </c>
      <c r="R449" s="147" t="s">
        <v>11854</v>
      </c>
      <c r="S449" s="78">
        <v>0</v>
      </c>
      <c r="T449" s="48">
        <v>0</v>
      </c>
      <c r="U449" s="23"/>
      <c r="V449" s="24"/>
      <c r="W449" s="62" t="s">
        <v>4865</v>
      </c>
    </row>
    <row r="450" spans="1:23" ht="23.45" customHeight="1">
      <c r="A450" s="16"/>
      <c r="B450" s="127"/>
      <c r="C450" s="16"/>
      <c r="D450" s="16"/>
      <c r="E450" s="25"/>
      <c r="F450" s="16"/>
      <c r="G450" s="26"/>
      <c r="H450" s="27"/>
      <c r="I450" s="28"/>
      <c r="J450" s="29"/>
      <c r="K450" s="12"/>
      <c r="L450" s="76"/>
      <c r="M450" s="14"/>
      <c r="N450" s="15"/>
      <c r="O450" s="97"/>
      <c r="P450" s="97"/>
      <c r="Q450" s="146"/>
      <c r="R450" s="167" t="s">
        <v>12045</v>
      </c>
      <c r="S450" s="78">
        <v>0</v>
      </c>
      <c r="T450" s="48">
        <v>0</v>
      </c>
      <c r="U450" s="23"/>
      <c r="V450" s="24"/>
      <c r="W450" s="62"/>
    </row>
    <row r="451" spans="1:23" ht="23.45" customHeight="1">
      <c r="A451" s="16"/>
      <c r="B451" s="127"/>
      <c r="C451" s="16"/>
      <c r="D451" s="16"/>
      <c r="E451" s="25"/>
      <c r="F451" s="16"/>
      <c r="G451" s="26"/>
      <c r="H451" s="27"/>
      <c r="I451" s="28"/>
      <c r="J451" s="29"/>
      <c r="K451" s="12"/>
      <c r="L451" s="76"/>
      <c r="M451" s="14"/>
      <c r="N451" s="15"/>
      <c r="O451" s="97">
        <v>0</v>
      </c>
      <c r="P451" s="97" t="s">
        <v>207</v>
      </c>
      <c r="Q451" s="146"/>
      <c r="R451" s="147"/>
      <c r="S451" s="78">
        <v>0</v>
      </c>
      <c r="T451" s="49">
        <v>0</v>
      </c>
      <c r="U451" s="23"/>
      <c r="V451" s="24"/>
      <c r="W451" s="62" t="s">
        <v>207</v>
      </c>
    </row>
    <row r="452" spans="1:23" ht="23.45" customHeight="1">
      <c r="A452" s="35" t="s">
        <v>3512</v>
      </c>
      <c r="B452" s="35" t="s">
        <v>10991</v>
      </c>
      <c r="C452" s="35" t="s">
        <v>3513</v>
      </c>
      <c r="D452" s="35" t="s">
        <v>3514</v>
      </c>
      <c r="E452" s="36" t="s">
        <v>10438</v>
      </c>
      <c r="F452" s="35" t="s">
        <v>9869</v>
      </c>
      <c r="G452" s="37" t="s">
        <v>5959</v>
      </c>
      <c r="H452" s="38">
        <v>14000</v>
      </c>
      <c r="I452" s="39">
        <v>45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11439</v>
      </c>
      <c r="R452" s="146"/>
      <c r="S452" s="78">
        <v>0</v>
      </c>
      <c r="T452" s="49">
        <v>0</v>
      </c>
      <c r="U452" s="23"/>
      <c r="V452" s="24"/>
      <c r="W452" s="62" t="s">
        <v>4775</v>
      </c>
    </row>
    <row r="453" spans="1:23" ht="23.45" customHeight="1">
      <c r="A453" s="35"/>
      <c r="B453" s="35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97">
        <v>0</v>
      </c>
      <c r="P453" s="97" t="s">
        <v>207</v>
      </c>
      <c r="Q453" s="146"/>
      <c r="R453" s="146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4786</v>
      </c>
      <c r="B454" s="35" t="s">
        <v>10625</v>
      </c>
      <c r="C454" s="35" t="s">
        <v>4787</v>
      </c>
      <c r="D454" s="35" t="s">
        <v>4787</v>
      </c>
      <c r="E454" s="36" t="s">
        <v>7302</v>
      </c>
      <c r="F454" s="35" t="s">
        <v>7303</v>
      </c>
      <c r="G454" s="37" t="s">
        <v>5959</v>
      </c>
      <c r="H454" s="38">
        <v>34000</v>
      </c>
      <c r="I454" s="39"/>
      <c r="J454" s="40">
        <v>1</v>
      </c>
      <c r="K454" s="41"/>
      <c r="L454" s="76"/>
      <c r="M454" s="14">
        <v>1</v>
      </c>
      <c r="N454" s="15"/>
      <c r="O454" s="97">
        <v>1</v>
      </c>
      <c r="P454" s="97" t="s">
        <v>207</v>
      </c>
      <c r="Q454" s="146"/>
      <c r="R454" s="146" t="s">
        <v>504</v>
      </c>
      <c r="S454" s="78">
        <v>1</v>
      </c>
      <c r="T454" s="49">
        <v>0</v>
      </c>
      <c r="U454" s="23">
        <v>34000</v>
      </c>
      <c r="V454" s="24">
        <v>45882</v>
      </c>
      <c r="W454" s="62" t="s">
        <v>4822</v>
      </c>
    </row>
    <row r="455" spans="1:23" ht="23.45" customHeight="1">
      <c r="A455" s="35"/>
      <c r="B455" s="35"/>
      <c r="C455" s="35"/>
      <c r="D455" s="35"/>
      <c r="E455" s="36"/>
      <c r="F455" s="35"/>
      <c r="G455" s="37"/>
      <c r="H455" s="38"/>
      <c r="I455" s="39"/>
      <c r="J455" s="40"/>
      <c r="K455" s="41"/>
      <c r="L455" s="76"/>
      <c r="M455" s="14"/>
      <c r="N455" s="15"/>
      <c r="O455" s="97">
        <v>0</v>
      </c>
      <c r="P455" s="97" t="s">
        <v>207</v>
      </c>
      <c r="Q455" s="146"/>
      <c r="R455" s="146"/>
      <c r="S455" s="78">
        <v>0</v>
      </c>
      <c r="T455" s="49">
        <v>0</v>
      </c>
      <c r="U455" s="23"/>
      <c r="V455" s="24"/>
      <c r="W455" s="62" t="s">
        <v>207</v>
      </c>
    </row>
    <row r="456" spans="1:23" ht="23.45" customHeight="1">
      <c r="A456" s="35" t="s">
        <v>6215</v>
      </c>
      <c r="B456" s="35" t="s">
        <v>11144</v>
      </c>
      <c r="C456" s="35" t="s">
        <v>6216</v>
      </c>
      <c r="D456" s="35" t="s">
        <v>6216</v>
      </c>
      <c r="E456" s="36" t="s">
        <v>11340</v>
      </c>
      <c r="F456" s="35" t="s">
        <v>11341</v>
      </c>
      <c r="G456" s="37" t="s">
        <v>11342</v>
      </c>
      <c r="H456" s="38">
        <v>23000</v>
      </c>
      <c r="I456" s="39">
        <v>1</v>
      </c>
      <c r="J456" s="40"/>
      <c r="K456" s="41"/>
      <c r="L456" s="76">
        <v>1</v>
      </c>
      <c r="M456" s="14"/>
      <c r="N456" s="15"/>
      <c r="O456" s="97">
        <v>1</v>
      </c>
      <c r="P456" s="97" t="s">
        <v>207</v>
      </c>
      <c r="Q456" s="146"/>
      <c r="R456" s="146"/>
      <c r="S456" s="78">
        <v>1</v>
      </c>
      <c r="T456" s="48">
        <v>23000</v>
      </c>
      <c r="U456" s="23"/>
      <c r="V456" s="24"/>
      <c r="W456" s="62" t="s">
        <v>1063</v>
      </c>
    </row>
    <row r="457" spans="1:23" ht="23.45" customHeight="1">
      <c r="A457" s="168"/>
      <c r="B457" s="168"/>
      <c r="C457" s="168"/>
      <c r="D457" s="168"/>
      <c r="E457" s="169"/>
      <c r="F457" s="168"/>
      <c r="G457" s="170"/>
      <c r="H457" s="171"/>
      <c r="I457" s="172"/>
      <c r="J457" s="173"/>
      <c r="K457" s="174"/>
      <c r="L457" s="175"/>
      <c r="M457" s="176"/>
      <c r="N457" s="177"/>
      <c r="O457" s="97">
        <v>0</v>
      </c>
      <c r="P457" s="97" t="s">
        <v>207</v>
      </c>
      <c r="Q457" s="216"/>
      <c r="R457" s="216"/>
      <c r="S457" s="78">
        <v>0</v>
      </c>
      <c r="T457" s="49">
        <v>0</v>
      </c>
      <c r="U457" s="23"/>
      <c r="V457" s="24"/>
      <c r="W457" s="62" t="s">
        <v>207</v>
      </c>
    </row>
    <row r="458" spans="1:23" ht="23.45" customHeight="1">
      <c r="A458" s="35" t="s">
        <v>11787</v>
      </c>
      <c r="B458" s="35" t="s">
        <v>11792</v>
      </c>
      <c r="C458" s="35" t="s">
        <v>3762</v>
      </c>
      <c r="D458" s="35" t="s">
        <v>3763</v>
      </c>
      <c r="E458" s="36"/>
      <c r="F458" s="13" t="s">
        <v>5207</v>
      </c>
      <c r="G458" s="37"/>
      <c r="H458" s="38"/>
      <c r="I458" s="39"/>
      <c r="J458" s="40"/>
      <c r="K458" s="41"/>
      <c r="L458" s="76"/>
      <c r="M458" s="14"/>
      <c r="N458" s="15"/>
      <c r="O458" s="97">
        <v>0</v>
      </c>
      <c r="P458" s="97" t="s">
        <v>207</v>
      </c>
      <c r="Q458" s="219" t="s">
        <v>11942</v>
      </c>
      <c r="R458" s="146"/>
      <c r="S458" s="78">
        <v>0</v>
      </c>
      <c r="T458" s="49">
        <v>0</v>
      </c>
      <c r="U458" s="23"/>
      <c r="V458" s="24"/>
      <c r="W458" s="62" t="s">
        <v>3766</v>
      </c>
    </row>
    <row r="459" spans="1:23" ht="23.45" customHeight="1">
      <c r="A459" s="35"/>
      <c r="B459" s="35"/>
      <c r="C459" s="35"/>
      <c r="D459" s="35"/>
      <c r="E459" s="36"/>
      <c r="F459" s="112"/>
      <c r="G459" s="37"/>
      <c r="H459" s="38"/>
      <c r="I459" s="39"/>
      <c r="J459" s="40"/>
      <c r="K459" s="41"/>
      <c r="L459" s="76"/>
      <c r="M459" s="14"/>
      <c r="N459" s="15"/>
      <c r="O459" s="97">
        <v>0</v>
      </c>
      <c r="P459" s="97" t="s">
        <v>207</v>
      </c>
      <c r="Q459" s="146"/>
      <c r="R459" s="146"/>
      <c r="S459" s="78">
        <v>0</v>
      </c>
      <c r="T459" s="49">
        <v>0</v>
      </c>
      <c r="U459" s="23"/>
      <c r="V459" s="24"/>
      <c r="W459" s="62" t="s">
        <v>207</v>
      </c>
    </row>
    <row r="460" spans="1:23" ht="23.45" customHeight="1">
      <c r="A460" s="35" t="s">
        <v>5465</v>
      </c>
      <c r="B460" s="35" t="s">
        <v>10621</v>
      </c>
      <c r="C460" s="35" t="s">
        <v>5467</v>
      </c>
      <c r="D460" s="35" t="s">
        <v>5468</v>
      </c>
      <c r="E460" s="36" t="s">
        <v>7559</v>
      </c>
      <c r="F460" s="35" t="s">
        <v>7560</v>
      </c>
      <c r="G460" s="37" t="s">
        <v>7067</v>
      </c>
      <c r="H460" s="38">
        <v>17000</v>
      </c>
      <c r="I460" s="39">
        <v>5</v>
      </c>
      <c r="J460" s="40"/>
      <c r="K460" s="41"/>
      <c r="L460" s="76">
        <v>5</v>
      </c>
      <c r="M460" s="14"/>
      <c r="N460" s="15"/>
      <c r="O460" s="97">
        <v>5</v>
      </c>
      <c r="P460" s="97" t="s">
        <v>207</v>
      </c>
      <c r="Q460" s="146"/>
      <c r="R460" s="146"/>
      <c r="S460" s="78">
        <v>5</v>
      </c>
      <c r="T460" s="48">
        <v>85000</v>
      </c>
      <c r="U460" s="23"/>
      <c r="V460" s="24"/>
      <c r="W460" s="62" t="s">
        <v>5470</v>
      </c>
    </row>
    <row r="461" spans="1:23" ht="23.45" customHeight="1">
      <c r="A461" s="16" t="s">
        <v>5961</v>
      </c>
      <c r="B461" s="16" t="s">
        <v>10621</v>
      </c>
      <c r="C461" s="16" t="s">
        <v>5467</v>
      </c>
      <c r="D461" s="16" t="s">
        <v>5468</v>
      </c>
      <c r="E461" s="25" t="s">
        <v>11485</v>
      </c>
      <c r="F461" s="16" t="s">
        <v>5615</v>
      </c>
      <c r="G461" s="26" t="s">
        <v>131</v>
      </c>
      <c r="H461" s="27">
        <v>17000</v>
      </c>
      <c r="I461" s="28"/>
      <c r="J461" s="29"/>
      <c r="K461" s="84">
        <v>1</v>
      </c>
      <c r="L461" s="77"/>
      <c r="M461" s="10"/>
      <c r="N461" s="11"/>
      <c r="O461" s="97">
        <v>0</v>
      </c>
      <c r="P461" s="97" t="s">
        <v>207</v>
      </c>
      <c r="Q461" s="231" t="s">
        <v>36</v>
      </c>
      <c r="R461" s="147" t="s">
        <v>11524</v>
      </c>
      <c r="S461" s="78">
        <v>0</v>
      </c>
      <c r="T461" s="48">
        <v>0</v>
      </c>
      <c r="U461" s="23"/>
      <c r="V461" s="24"/>
      <c r="W461" s="62" t="s">
        <v>5470</v>
      </c>
    </row>
    <row r="462" spans="1:23" ht="23.45" customHeight="1">
      <c r="A462" s="16" t="s">
        <v>5961</v>
      </c>
      <c r="B462" s="68" t="s">
        <v>10621</v>
      </c>
      <c r="C462" s="16" t="s">
        <v>5467</v>
      </c>
      <c r="D462" s="16" t="s">
        <v>5468</v>
      </c>
      <c r="E462" s="25" t="s">
        <v>11510</v>
      </c>
      <c r="F462" s="16" t="s">
        <v>10195</v>
      </c>
      <c r="G462" s="26" t="s">
        <v>131</v>
      </c>
      <c r="H462" s="27">
        <v>13000</v>
      </c>
      <c r="I462" s="28"/>
      <c r="J462" s="29"/>
      <c r="K462" s="84">
        <v>1</v>
      </c>
      <c r="L462" s="77"/>
      <c r="M462" s="10"/>
      <c r="N462" s="11"/>
      <c r="O462" s="97">
        <v>0</v>
      </c>
      <c r="P462" s="97" t="s">
        <v>207</v>
      </c>
      <c r="Q462" s="231" t="s">
        <v>36</v>
      </c>
      <c r="R462" s="147" t="s">
        <v>11525</v>
      </c>
      <c r="S462" s="78">
        <v>0</v>
      </c>
      <c r="T462" s="48">
        <v>0</v>
      </c>
      <c r="U462" s="23"/>
      <c r="V462" s="24"/>
      <c r="W462" s="62" t="s">
        <v>5470</v>
      </c>
    </row>
    <row r="463" spans="1:23" ht="23.45" customHeight="1">
      <c r="A463" s="16" t="s">
        <v>5961</v>
      </c>
      <c r="B463" s="68" t="s">
        <v>10621</v>
      </c>
      <c r="C463" s="16" t="s">
        <v>5467</v>
      </c>
      <c r="D463" s="16" t="s">
        <v>5468</v>
      </c>
      <c r="E463" s="25" t="s">
        <v>10196</v>
      </c>
      <c r="F463" s="16" t="s">
        <v>10195</v>
      </c>
      <c r="G463" s="26" t="s">
        <v>130</v>
      </c>
      <c r="H463" s="27">
        <v>13000</v>
      </c>
      <c r="I463" s="28"/>
      <c r="J463" s="29"/>
      <c r="K463" s="84">
        <v>1</v>
      </c>
      <c r="L463" s="77"/>
      <c r="M463" s="10"/>
      <c r="N463" s="11"/>
      <c r="O463" s="97">
        <v>0</v>
      </c>
      <c r="P463" s="97" t="s">
        <v>207</v>
      </c>
      <c r="Q463" s="231" t="s">
        <v>52</v>
      </c>
      <c r="R463" s="147" t="s">
        <v>10230</v>
      </c>
      <c r="S463" s="78">
        <v>0</v>
      </c>
      <c r="T463" s="48">
        <v>-13000</v>
      </c>
      <c r="U463" s="23"/>
      <c r="V463" s="24"/>
      <c r="W463" s="62" t="s">
        <v>5470</v>
      </c>
    </row>
    <row r="464" spans="1:23" ht="23.45" customHeight="1">
      <c r="A464" s="16"/>
      <c r="B464" s="68"/>
      <c r="C464" s="16"/>
      <c r="D464" s="16"/>
      <c r="E464" s="25"/>
      <c r="F464" s="16"/>
      <c r="G464" s="26"/>
      <c r="H464" s="27"/>
      <c r="I464" s="28"/>
      <c r="J464" s="29"/>
      <c r="K464" s="125"/>
      <c r="L464" s="77"/>
      <c r="M464" s="10"/>
      <c r="N464" s="11"/>
      <c r="O464" s="97">
        <v>0</v>
      </c>
      <c r="P464" s="97" t="s">
        <v>207</v>
      </c>
      <c r="Q464" s="242"/>
      <c r="R464" s="147"/>
      <c r="S464" s="78">
        <v>0</v>
      </c>
      <c r="T464" s="49">
        <v>0</v>
      </c>
      <c r="U464" s="23"/>
      <c r="V464" s="24"/>
      <c r="W464" s="62" t="s">
        <v>207</v>
      </c>
    </row>
    <row r="465" spans="1:23" ht="23.45" customHeight="1">
      <c r="A465" s="35" t="s">
        <v>5778</v>
      </c>
      <c r="B465" s="67" t="s">
        <v>10912</v>
      </c>
      <c r="C465" s="35" t="s">
        <v>134</v>
      </c>
      <c r="D465" s="35" t="s">
        <v>135</v>
      </c>
      <c r="E465" s="36" t="s">
        <v>7308</v>
      </c>
      <c r="F465" s="35" t="s">
        <v>7309</v>
      </c>
      <c r="G465" s="37" t="s">
        <v>6874</v>
      </c>
      <c r="H465" s="38">
        <v>8000</v>
      </c>
      <c r="I465" s="39"/>
      <c r="J465" s="40">
        <v>5</v>
      </c>
      <c r="K465" s="41"/>
      <c r="L465" s="76"/>
      <c r="M465" s="14">
        <v>5</v>
      </c>
      <c r="N465" s="15"/>
      <c r="O465" s="97">
        <v>5</v>
      </c>
      <c r="P465" s="97" t="s">
        <v>207</v>
      </c>
      <c r="Q465" s="146"/>
      <c r="R465" s="146" t="s">
        <v>143</v>
      </c>
      <c r="S465" s="78">
        <v>5</v>
      </c>
      <c r="T465" s="48">
        <v>0</v>
      </c>
      <c r="U465" s="23">
        <v>40000</v>
      </c>
      <c r="V465" s="24">
        <v>45880</v>
      </c>
      <c r="W465" s="62" t="s">
        <v>4845</v>
      </c>
    </row>
    <row r="466" spans="1:23" ht="23.45" customHeight="1">
      <c r="A466" s="35" t="s">
        <v>5778</v>
      </c>
      <c r="B466" s="35" t="s">
        <v>10912</v>
      </c>
      <c r="C466" s="35" t="s">
        <v>134</v>
      </c>
      <c r="D466" s="35" t="s">
        <v>135</v>
      </c>
      <c r="E466" s="36" t="s">
        <v>7310</v>
      </c>
      <c r="F466" s="35" t="s">
        <v>7309</v>
      </c>
      <c r="G466" s="37" t="s">
        <v>6875</v>
      </c>
      <c r="H466" s="38">
        <v>8000</v>
      </c>
      <c r="I466" s="39">
        <v>10</v>
      </c>
      <c r="J466" s="40"/>
      <c r="K466" s="41"/>
      <c r="L466" s="76">
        <v>10</v>
      </c>
      <c r="M466" s="14"/>
      <c r="N466" s="15"/>
      <c r="O466" s="97">
        <v>10</v>
      </c>
      <c r="P466" s="97" t="s">
        <v>207</v>
      </c>
      <c r="Q466" s="146"/>
      <c r="R466" s="146"/>
      <c r="S466" s="78">
        <v>10</v>
      </c>
      <c r="T466" s="48">
        <v>80000</v>
      </c>
      <c r="U466" s="23"/>
      <c r="V466" s="24"/>
      <c r="W466" s="62" t="s">
        <v>4845</v>
      </c>
    </row>
    <row r="467" spans="1:23" ht="23.45" customHeight="1">
      <c r="A467" s="35" t="s">
        <v>5778</v>
      </c>
      <c r="B467" s="35" t="s">
        <v>10912</v>
      </c>
      <c r="C467" s="35" t="s">
        <v>134</v>
      </c>
      <c r="D467" s="35" t="s">
        <v>135</v>
      </c>
      <c r="E467" s="36" t="s">
        <v>7938</v>
      </c>
      <c r="F467" s="35" t="s">
        <v>7309</v>
      </c>
      <c r="G467" s="37" t="s">
        <v>7939</v>
      </c>
      <c r="H467" s="38">
        <v>8000</v>
      </c>
      <c r="I467" s="39"/>
      <c r="J467" s="40">
        <v>10</v>
      </c>
      <c r="K467" s="41"/>
      <c r="L467" s="76"/>
      <c r="M467" s="14">
        <v>10</v>
      </c>
      <c r="N467" s="15"/>
      <c r="O467" s="97">
        <v>10</v>
      </c>
      <c r="P467" s="97" t="s">
        <v>207</v>
      </c>
      <c r="Q467" s="146"/>
      <c r="R467" s="146" t="s">
        <v>84</v>
      </c>
      <c r="S467" s="78">
        <v>10</v>
      </c>
      <c r="T467" s="48">
        <v>0</v>
      </c>
      <c r="U467" s="23">
        <v>80000</v>
      </c>
      <c r="V467" s="24">
        <v>45880</v>
      </c>
      <c r="W467" s="62" t="s">
        <v>4845</v>
      </c>
    </row>
    <row r="468" spans="1:23" ht="23.45" customHeight="1">
      <c r="A468" s="35" t="s">
        <v>5778</v>
      </c>
      <c r="B468" s="67" t="s">
        <v>10912</v>
      </c>
      <c r="C468" s="35" t="s">
        <v>134</v>
      </c>
      <c r="D468" s="35" t="s">
        <v>135</v>
      </c>
      <c r="E468" s="36" t="s">
        <v>7938</v>
      </c>
      <c r="F468" s="35" t="s">
        <v>7309</v>
      </c>
      <c r="G468" s="37" t="s">
        <v>7939</v>
      </c>
      <c r="H468" s="38">
        <v>8000</v>
      </c>
      <c r="I468" s="39">
        <v>10</v>
      </c>
      <c r="J468" s="40"/>
      <c r="K468" s="41"/>
      <c r="L468" s="76">
        <v>10</v>
      </c>
      <c r="M468" s="14"/>
      <c r="N468" s="15"/>
      <c r="O468" s="97">
        <v>10</v>
      </c>
      <c r="P468" s="97" t="s">
        <v>207</v>
      </c>
      <c r="Q468" s="146"/>
      <c r="R468" s="146" t="s">
        <v>599</v>
      </c>
      <c r="S468" s="78">
        <v>10</v>
      </c>
      <c r="T468" s="48">
        <v>80000</v>
      </c>
      <c r="U468" s="23"/>
      <c r="V468" s="24"/>
      <c r="W468" s="62" t="s">
        <v>4845</v>
      </c>
    </row>
    <row r="469" spans="1:23" ht="23.45" customHeight="1">
      <c r="A469" s="35" t="s">
        <v>5778</v>
      </c>
      <c r="B469" s="35" t="s">
        <v>10912</v>
      </c>
      <c r="C469" s="35" t="s">
        <v>134</v>
      </c>
      <c r="D469" s="35" t="s">
        <v>135</v>
      </c>
      <c r="E469" s="36" t="s">
        <v>7311</v>
      </c>
      <c r="F469" s="35" t="s">
        <v>7309</v>
      </c>
      <c r="G469" s="37" t="s">
        <v>7064</v>
      </c>
      <c r="H469" s="38">
        <v>8000</v>
      </c>
      <c r="I469" s="39"/>
      <c r="J469" s="40">
        <v>30</v>
      </c>
      <c r="K469" s="41"/>
      <c r="L469" s="76"/>
      <c r="M469" s="14">
        <v>30</v>
      </c>
      <c r="N469" s="15"/>
      <c r="O469" s="97">
        <v>30</v>
      </c>
      <c r="P469" s="97" t="s">
        <v>207</v>
      </c>
      <c r="Q469" s="146"/>
      <c r="R469" s="146" t="s">
        <v>5567</v>
      </c>
      <c r="S469" s="78">
        <v>30</v>
      </c>
      <c r="T469" s="48">
        <v>0</v>
      </c>
      <c r="U469" s="23">
        <v>240000</v>
      </c>
      <c r="V469" s="24">
        <v>45880</v>
      </c>
      <c r="W469" s="62" t="s">
        <v>4845</v>
      </c>
    </row>
    <row r="470" spans="1:23" ht="23.45" customHeight="1">
      <c r="A470" s="35" t="s">
        <v>5778</v>
      </c>
      <c r="B470" s="35" t="s">
        <v>10912</v>
      </c>
      <c r="C470" s="35" t="s">
        <v>134</v>
      </c>
      <c r="D470" s="35" t="s">
        <v>135</v>
      </c>
      <c r="E470" s="36" t="s">
        <v>7312</v>
      </c>
      <c r="F470" s="35" t="s">
        <v>7309</v>
      </c>
      <c r="G470" s="37" t="s">
        <v>6755</v>
      </c>
      <c r="H470" s="38">
        <v>8000</v>
      </c>
      <c r="I470" s="39"/>
      <c r="J470" s="40">
        <v>5</v>
      </c>
      <c r="K470" s="41"/>
      <c r="L470" s="76"/>
      <c r="M470" s="14">
        <v>5</v>
      </c>
      <c r="N470" s="15"/>
      <c r="O470" s="97">
        <v>5</v>
      </c>
      <c r="P470" s="97" t="s">
        <v>207</v>
      </c>
      <c r="Q470" s="146"/>
      <c r="R470" s="146" t="s">
        <v>143</v>
      </c>
      <c r="S470" s="78">
        <v>5</v>
      </c>
      <c r="T470" s="48">
        <v>0</v>
      </c>
      <c r="U470" s="23">
        <v>40000</v>
      </c>
      <c r="V470" s="24">
        <v>45880</v>
      </c>
      <c r="W470" s="62" t="s">
        <v>4845</v>
      </c>
    </row>
    <row r="471" spans="1:23" ht="23.45" customHeight="1">
      <c r="A471" s="16" t="s">
        <v>6486</v>
      </c>
      <c r="B471" s="16" t="s">
        <v>10912</v>
      </c>
      <c r="C471" s="16" t="s">
        <v>134</v>
      </c>
      <c r="D471" s="16" t="s">
        <v>135</v>
      </c>
      <c r="E471" s="25" t="s">
        <v>6513</v>
      </c>
      <c r="F471" s="16" t="s">
        <v>6459</v>
      </c>
      <c r="G471" s="26" t="s">
        <v>992</v>
      </c>
      <c r="H471" s="27">
        <v>8000</v>
      </c>
      <c r="I471" s="28"/>
      <c r="J471" s="29"/>
      <c r="K471" s="84">
        <v>1</v>
      </c>
      <c r="L471" s="77"/>
      <c r="M471" s="10"/>
      <c r="N471" s="11"/>
      <c r="O471" s="97">
        <v>0</v>
      </c>
      <c r="P471" s="97" t="s">
        <v>207</v>
      </c>
      <c r="Q471" s="231" t="s">
        <v>52</v>
      </c>
      <c r="R471" s="147" t="s">
        <v>10298</v>
      </c>
      <c r="S471" s="78">
        <v>0</v>
      </c>
      <c r="T471" s="48">
        <v>-8000</v>
      </c>
      <c r="U471" s="23"/>
      <c r="V471" s="24"/>
      <c r="W471" s="62" t="s">
        <v>4845</v>
      </c>
    </row>
    <row r="472" spans="1:23" ht="23.45" customHeight="1">
      <c r="A472" s="16" t="s">
        <v>6486</v>
      </c>
      <c r="B472" s="16" t="s">
        <v>10912</v>
      </c>
      <c r="C472" s="16" t="s">
        <v>134</v>
      </c>
      <c r="D472" s="16" t="s">
        <v>135</v>
      </c>
      <c r="E472" s="25" t="s">
        <v>6670</v>
      </c>
      <c r="F472" s="16" t="s">
        <v>6459</v>
      </c>
      <c r="G472" s="26" t="s">
        <v>146</v>
      </c>
      <c r="H472" s="27">
        <v>8000</v>
      </c>
      <c r="I472" s="28"/>
      <c r="J472" s="29"/>
      <c r="K472" s="84">
        <v>1</v>
      </c>
      <c r="L472" s="77"/>
      <c r="M472" s="10"/>
      <c r="N472" s="11"/>
      <c r="O472" s="97">
        <v>0</v>
      </c>
      <c r="P472" s="97" t="s">
        <v>207</v>
      </c>
      <c r="Q472" s="231" t="s">
        <v>52</v>
      </c>
      <c r="R472" s="147" t="s">
        <v>10238</v>
      </c>
      <c r="S472" s="78">
        <v>0</v>
      </c>
      <c r="T472" s="48">
        <v>-8000</v>
      </c>
      <c r="U472" s="23"/>
      <c r="V472" s="24"/>
      <c r="W472" s="62" t="s">
        <v>4845</v>
      </c>
    </row>
    <row r="473" spans="1:23" ht="23.45" customHeight="1">
      <c r="A473" s="16" t="s">
        <v>6486</v>
      </c>
      <c r="B473" s="16" t="s">
        <v>10912</v>
      </c>
      <c r="C473" s="16" t="s">
        <v>134</v>
      </c>
      <c r="D473" s="16" t="s">
        <v>135</v>
      </c>
      <c r="E473" s="25" t="s">
        <v>6515</v>
      </c>
      <c r="F473" s="16" t="s">
        <v>6516</v>
      </c>
      <c r="G473" s="26" t="s">
        <v>60</v>
      </c>
      <c r="H473" s="27">
        <v>19000</v>
      </c>
      <c r="I473" s="28"/>
      <c r="J473" s="29"/>
      <c r="K473" s="84">
        <v>1</v>
      </c>
      <c r="L473" s="77"/>
      <c r="M473" s="10"/>
      <c r="N473" s="11"/>
      <c r="O473" s="97">
        <v>0</v>
      </c>
      <c r="P473" s="97" t="s">
        <v>207</v>
      </c>
      <c r="Q473" s="231" t="s">
        <v>52</v>
      </c>
      <c r="R473" s="147" t="s">
        <v>10230</v>
      </c>
      <c r="S473" s="78">
        <v>0</v>
      </c>
      <c r="T473" s="48">
        <v>-19000</v>
      </c>
      <c r="U473" s="23"/>
      <c r="V473" s="24"/>
      <c r="W473" s="62" t="s">
        <v>4845</v>
      </c>
    </row>
    <row r="474" spans="1:23" ht="23.45" customHeight="1">
      <c r="A474" s="16" t="s">
        <v>6486</v>
      </c>
      <c r="B474" s="16" t="s">
        <v>10912</v>
      </c>
      <c r="C474" s="16" t="s">
        <v>134</v>
      </c>
      <c r="D474" s="16" t="s">
        <v>135</v>
      </c>
      <c r="E474" s="25" t="s">
        <v>6540</v>
      </c>
      <c r="F474" s="16" t="s">
        <v>6516</v>
      </c>
      <c r="G474" s="26" t="s">
        <v>4940</v>
      </c>
      <c r="H474" s="27">
        <v>19000</v>
      </c>
      <c r="I474" s="28"/>
      <c r="J474" s="29"/>
      <c r="K474" s="84">
        <v>1</v>
      </c>
      <c r="L474" s="77"/>
      <c r="M474" s="10"/>
      <c r="N474" s="11"/>
      <c r="O474" s="97">
        <v>0</v>
      </c>
      <c r="P474" s="97" t="s">
        <v>207</v>
      </c>
      <c r="Q474" s="231" t="s">
        <v>52</v>
      </c>
      <c r="R474" s="147" t="s">
        <v>10230</v>
      </c>
      <c r="S474" s="78">
        <v>0</v>
      </c>
      <c r="T474" s="48">
        <v>-19000</v>
      </c>
      <c r="U474" s="23"/>
      <c r="V474" s="24"/>
      <c r="W474" s="62" t="s">
        <v>4845</v>
      </c>
    </row>
    <row r="475" spans="1:23" ht="23.45" customHeight="1">
      <c r="A475" s="30" t="s">
        <v>6486</v>
      </c>
      <c r="B475" s="69" t="s">
        <v>10912</v>
      </c>
      <c r="C475" s="30" t="s">
        <v>134</v>
      </c>
      <c r="D475" s="30" t="s">
        <v>135</v>
      </c>
      <c r="E475" s="31" t="s">
        <v>6460</v>
      </c>
      <c r="F475" s="30" t="s">
        <v>6459</v>
      </c>
      <c r="G475" s="32" t="s">
        <v>60</v>
      </c>
      <c r="H475" s="33">
        <v>8000</v>
      </c>
      <c r="I475" s="39"/>
      <c r="J475" s="40"/>
      <c r="K475" s="34">
        <v>1</v>
      </c>
      <c r="L475" s="77"/>
      <c r="M475" s="10"/>
      <c r="N475" s="11"/>
      <c r="O475" s="97">
        <v>0</v>
      </c>
      <c r="P475" s="97" t="s">
        <v>207</v>
      </c>
      <c r="Q475" s="233"/>
      <c r="R475" s="217" t="s">
        <v>12037</v>
      </c>
      <c r="S475" s="78">
        <v>0</v>
      </c>
      <c r="T475" s="48">
        <v>0</v>
      </c>
      <c r="U475" s="23"/>
      <c r="V475" s="24"/>
      <c r="W475" s="62" t="s">
        <v>4845</v>
      </c>
    </row>
    <row r="476" spans="1:23" ht="23.45" customHeight="1">
      <c r="A476" s="16"/>
      <c r="B476" s="16"/>
      <c r="C476" s="16"/>
      <c r="D476" s="16"/>
      <c r="E476" s="25"/>
      <c r="F476" s="16"/>
      <c r="G476" s="26"/>
      <c r="H476" s="27"/>
      <c r="I476" s="28"/>
      <c r="J476" s="29"/>
      <c r="K476" s="125"/>
      <c r="L476" s="77"/>
      <c r="M476" s="10"/>
      <c r="N476" s="11"/>
      <c r="O476" s="97">
        <v>0</v>
      </c>
      <c r="P476" s="97" t="s">
        <v>207</v>
      </c>
      <c r="Q476" s="242"/>
      <c r="R476" s="147"/>
      <c r="S476" s="78">
        <v>0</v>
      </c>
      <c r="T476" s="49">
        <v>0</v>
      </c>
      <c r="U476" s="23"/>
      <c r="V476" s="24"/>
      <c r="W476" s="62" t="s">
        <v>207</v>
      </c>
    </row>
    <row r="477" spans="1:23" ht="23.45" customHeight="1">
      <c r="A477" s="35" t="s">
        <v>354</v>
      </c>
      <c r="B477" s="35" t="s">
        <v>11029</v>
      </c>
      <c r="C477" s="35" t="s">
        <v>356</v>
      </c>
      <c r="D477" s="35" t="s">
        <v>356</v>
      </c>
      <c r="E477" s="36" t="s">
        <v>7847</v>
      </c>
      <c r="F477" s="35" t="s">
        <v>7322</v>
      </c>
      <c r="G477" s="37" t="s">
        <v>7848</v>
      </c>
      <c r="H477" s="38">
        <v>18500</v>
      </c>
      <c r="I477" s="39">
        <v>13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146" t="s">
        <v>11439</v>
      </c>
      <c r="R477" s="146"/>
      <c r="S477" s="78">
        <v>0</v>
      </c>
      <c r="T477" s="49">
        <v>0</v>
      </c>
      <c r="U477" s="23"/>
      <c r="V477" s="24"/>
      <c r="W477" s="62" t="s">
        <v>358</v>
      </c>
    </row>
    <row r="478" spans="1:23" ht="23.45" customHeight="1">
      <c r="A478" s="35" t="s">
        <v>354</v>
      </c>
      <c r="B478" s="35" t="s">
        <v>11029</v>
      </c>
      <c r="C478" s="35" t="s">
        <v>356</v>
      </c>
      <c r="D478" s="35" t="s">
        <v>356</v>
      </c>
      <c r="E478" s="36" t="s">
        <v>7713</v>
      </c>
      <c r="F478" s="35" t="s">
        <v>7322</v>
      </c>
      <c r="G478" s="37" t="s">
        <v>7714</v>
      </c>
      <c r="H478" s="38">
        <v>18500</v>
      </c>
      <c r="I478" s="39">
        <v>40</v>
      </c>
      <c r="J478" s="40"/>
      <c r="K478" s="41"/>
      <c r="L478" s="76"/>
      <c r="M478" s="14"/>
      <c r="N478" s="15"/>
      <c r="O478" s="97">
        <v>0</v>
      </c>
      <c r="P478" s="97" t="s">
        <v>207</v>
      </c>
      <c r="Q478" s="146" t="s">
        <v>11439</v>
      </c>
      <c r="R478" s="146"/>
      <c r="S478" s="78">
        <v>0</v>
      </c>
      <c r="T478" s="49">
        <v>0</v>
      </c>
      <c r="U478" s="23"/>
      <c r="V478" s="24"/>
      <c r="W478" s="62" t="s">
        <v>358</v>
      </c>
    </row>
    <row r="479" spans="1:23" ht="23.45" customHeight="1">
      <c r="A479" s="35"/>
      <c r="B479" s="35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97">
        <v>0</v>
      </c>
      <c r="P479" s="97" t="s">
        <v>207</v>
      </c>
      <c r="Q479" s="146"/>
      <c r="R479" s="146"/>
      <c r="S479" s="78">
        <v>0</v>
      </c>
      <c r="T479" s="49">
        <v>0</v>
      </c>
      <c r="U479" s="23"/>
      <c r="V479" s="24"/>
      <c r="W479" s="62" t="s">
        <v>207</v>
      </c>
    </row>
    <row r="480" spans="1:23" ht="23.45" customHeight="1">
      <c r="A480" s="35" t="s">
        <v>136</v>
      </c>
      <c r="B480" s="35" t="s">
        <v>10946</v>
      </c>
      <c r="C480" s="35" t="s">
        <v>138</v>
      </c>
      <c r="D480" s="35" t="s">
        <v>139</v>
      </c>
      <c r="E480" s="36" t="s">
        <v>8062</v>
      </c>
      <c r="F480" s="35" t="s">
        <v>8063</v>
      </c>
      <c r="G480" s="37" t="s">
        <v>6724</v>
      </c>
      <c r="H480" s="38">
        <v>11500</v>
      </c>
      <c r="I480" s="39"/>
      <c r="J480" s="40">
        <v>3</v>
      </c>
      <c r="K480" s="41"/>
      <c r="L480" s="76"/>
      <c r="M480" s="14">
        <v>3</v>
      </c>
      <c r="N480" s="15"/>
      <c r="O480" s="97">
        <v>3</v>
      </c>
      <c r="P480" s="97" t="s">
        <v>207</v>
      </c>
      <c r="Q480" s="146"/>
      <c r="R480" s="146" t="s">
        <v>144</v>
      </c>
      <c r="S480" s="78">
        <v>3</v>
      </c>
      <c r="T480" s="48">
        <v>0</v>
      </c>
      <c r="U480" s="23">
        <v>34500</v>
      </c>
      <c r="V480" s="24">
        <v>45880</v>
      </c>
      <c r="W480" s="62" t="s">
        <v>4846</v>
      </c>
    </row>
    <row r="481" spans="1:23" ht="23.45" customHeight="1">
      <c r="A481" s="35" t="s">
        <v>136</v>
      </c>
      <c r="B481" s="35" t="s">
        <v>10946</v>
      </c>
      <c r="C481" s="35" t="s">
        <v>138</v>
      </c>
      <c r="D481" s="35" t="s">
        <v>139</v>
      </c>
      <c r="E481" s="36" t="s">
        <v>7326</v>
      </c>
      <c r="F481" s="35" t="s">
        <v>7327</v>
      </c>
      <c r="G481" s="37" t="s">
        <v>6755</v>
      </c>
      <c r="H481" s="38">
        <v>14000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14000</v>
      </c>
      <c r="U481" s="23"/>
      <c r="V481" s="24"/>
      <c r="W481" s="62" t="s">
        <v>4846</v>
      </c>
    </row>
    <row r="482" spans="1:23" ht="23.45" customHeight="1">
      <c r="A482" s="35" t="s">
        <v>136</v>
      </c>
      <c r="B482" s="35" t="s">
        <v>10946</v>
      </c>
      <c r="C482" s="35" t="s">
        <v>138</v>
      </c>
      <c r="D482" s="35" t="s">
        <v>139</v>
      </c>
      <c r="E482" s="36" t="s">
        <v>7849</v>
      </c>
      <c r="F482" s="35" t="s">
        <v>7329</v>
      </c>
      <c r="G482" s="37" t="s">
        <v>7067</v>
      </c>
      <c r="H482" s="38">
        <v>12000</v>
      </c>
      <c r="I482" s="39">
        <v>10</v>
      </c>
      <c r="J482" s="40"/>
      <c r="K482" s="41"/>
      <c r="L482" s="76"/>
      <c r="M482" s="14"/>
      <c r="N482" s="15"/>
      <c r="O482" s="97">
        <v>0</v>
      </c>
      <c r="P482" s="97" t="s">
        <v>207</v>
      </c>
      <c r="Q482" s="227" t="s">
        <v>11972</v>
      </c>
      <c r="R482" s="146" t="s">
        <v>11970</v>
      </c>
      <c r="S482" s="78">
        <v>0</v>
      </c>
      <c r="T482" s="48">
        <v>120000</v>
      </c>
      <c r="U482" s="23"/>
      <c r="V482" s="24"/>
      <c r="W482" s="62" t="s">
        <v>4846</v>
      </c>
    </row>
    <row r="483" spans="1:23" ht="23.45" customHeight="1">
      <c r="A483" s="35" t="s">
        <v>136</v>
      </c>
      <c r="B483" s="35" t="s">
        <v>10946</v>
      </c>
      <c r="C483" s="35" t="s">
        <v>138</v>
      </c>
      <c r="D483" s="35" t="s">
        <v>139</v>
      </c>
      <c r="E483" s="36" t="s">
        <v>7328</v>
      </c>
      <c r="F483" s="35" t="s">
        <v>7329</v>
      </c>
      <c r="G483" s="37" t="s">
        <v>7064</v>
      </c>
      <c r="H483" s="38">
        <v>12000</v>
      </c>
      <c r="I483" s="39">
        <v>1</v>
      </c>
      <c r="J483" s="40"/>
      <c r="K483" s="41"/>
      <c r="L483" s="76">
        <v>1</v>
      </c>
      <c r="M483" s="14"/>
      <c r="N483" s="15"/>
      <c r="O483" s="97">
        <v>1</v>
      </c>
      <c r="P483" s="97" t="s">
        <v>207</v>
      </c>
      <c r="Q483" s="146"/>
      <c r="R483" s="146"/>
      <c r="S483" s="78">
        <v>1</v>
      </c>
      <c r="T483" s="48">
        <v>12000</v>
      </c>
      <c r="U483" s="23"/>
      <c r="V483" s="24"/>
      <c r="W483" s="62" t="s">
        <v>4846</v>
      </c>
    </row>
    <row r="484" spans="1:23" ht="23.45" customHeight="1">
      <c r="A484" s="16" t="s">
        <v>145</v>
      </c>
      <c r="B484" s="16" t="s">
        <v>10946</v>
      </c>
      <c r="C484" s="16" t="s">
        <v>138</v>
      </c>
      <c r="D484" s="16" t="s">
        <v>139</v>
      </c>
      <c r="E484" s="25" t="s">
        <v>6224</v>
      </c>
      <c r="F484" s="16" t="s">
        <v>6225</v>
      </c>
      <c r="G484" s="26" t="s">
        <v>146</v>
      </c>
      <c r="H484" s="27">
        <v>15000</v>
      </c>
      <c r="I484" s="28"/>
      <c r="J484" s="29"/>
      <c r="K484" s="12">
        <v>1</v>
      </c>
      <c r="L484" s="77"/>
      <c r="M484" s="10"/>
      <c r="N484" s="11">
        <v>1</v>
      </c>
      <c r="O484" s="97">
        <v>1</v>
      </c>
      <c r="P484" s="97" t="s">
        <v>207</v>
      </c>
      <c r="Q484" s="233"/>
      <c r="R484" s="147" t="s">
        <v>10230</v>
      </c>
      <c r="S484" s="78">
        <v>1</v>
      </c>
      <c r="T484" s="48">
        <v>0</v>
      </c>
      <c r="U484" s="23"/>
      <c r="V484" s="24"/>
      <c r="W484" s="62" t="s">
        <v>4846</v>
      </c>
    </row>
    <row r="485" spans="1:23" ht="23.45" customHeight="1">
      <c r="A485" s="16" t="s">
        <v>145</v>
      </c>
      <c r="B485" s="16" t="s">
        <v>10946</v>
      </c>
      <c r="C485" s="16" t="s">
        <v>138</v>
      </c>
      <c r="D485" s="16" t="s">
        <v>139</v>
      </c>
      <c r="E485" s="25" t="s">
        <v>6224</v>
      </c>
      <c r="F485" s="16" t="s">
        <v>6225</v>
      </c>
      <c r="G485" s="26" t="s">
        <v>146</v>
      </c>
      <c r="H485" s="27">
        <v>15000</v>
      </c>
      <c r="I485" s="28"/>
      <c r="J485" s="29"/>
      <c r="K485" s="12">
        <v>1</v>
      </c>
      <c r="L485" s="77"/>
      <c r="M485" s="10"/>
      <c r="N485" s="11">
        <v>1</v>
      </c>
      <c r="O485" s="97">
        <v>1</v>
      </c>
      <c r="P485" s="97" t="s">
        <v>207</v>
      </c>
      <c r="Q485" s="233"/>
      <c r="R485" s="147" t="s">
        <v>10239</v>
      </c>
      <c r="S485" s="78">
        <v>1</v>
      </c>
      <c r="T485" s="48">
        <v>0</v>
      </c>
      <c r="U485" s="23"/>
      <c r="V485" s="24"/>
      <c r="W485" s="62" t="s">
        <v>4846</v>
      </c>
    </row>
    <row r="486" spans="1:23" ht="23.45" customHeight="1">
      <c r="A486" s="168"/>
      <c r="B486" s="168"/>
      <c r="C486" s="168"/>
      <c r="D486" s="168"/>
      <c r="E486" s="169"/>
      <c r="F486" s="168"/>
      <c r="G486" s="170"/>
      <c r="H486" s="171"/>
      <c r="I486" s="172"/>
      <c r="J486" s="173"/>
      <c r="K486" s="174"/>
      <c r="L486" s="175"/>
      <c r="M486" s="176"/>
      <c r="N486" s="177"/>
      <c r="O486" s="97">
        <v>0</v>
      </c>
      <c r="P486" s="97" t="s">
        <v>207</v>
      </c>
      <c r="Q486" s="216"/>
      <c r="R486" s="216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9848</v>
      </c>
      <c r="B487" s="35" t="s">
        <v>10721</v>
      </c>
      <c r="C487" s="35" t="s">
        <v>1715</v>
      </c>
      <c r="D487" s="35" t="s">
        <v>1715</v>
      </c>
      <c r="E487" s="36" t="s">
        <v>9870</v>
      </c>
      <c r="F487" s="35" t="s">
        <v>9871</v>
      </c>
      <c r="G487" s="37" t="s">
        <v>7038</v>
      </c>
      <c r="H487" s="38">
        <v>20000</v>
      </c>
      <c r="I487" s="39">
        <v>4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146" t="s">
        <v>276</v>
      </c>
      <c r="R487" s="146"/>
      <c r="S487" s="78">
        <v>0</v>
      </c>
      <c r="T487" s="49">
        <v>0</v>
      </c>
      <c r="U487" s="23"/>
      <c r="V487" s="24"/>
      <c r="W487" s="62" t="s">
        <v>1716</v>
      </c>
    </row>
    <row r="488" spans="1:23" ht="23.45" customHeight="1">
      <c r="A488" s="35"/>
      <c r="B488" s="35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97">
        <v>0</v>
      </c>
      <c r="P488" s="97" t="s">
        <v>207</v>
      </c>
      <c r="Q488" s="146"/>
      <c r="R488" s="146"/>
      <c r="S488" s="78">
        <v>0</v>
      </c>
      <c r="T488" s="49">
        <v>0</v>
      </c>
      <c r="U488" s="23"/>
      <c r="V488" s="24"/>
      <c r="W488" s="62" t="s">
        <v>207</v>
      </c>
    </row>
    <row r="489" spans="1:23" ht="23.45" customHeight="1">
      <c r="A489" s="35" t="s">
        <v>360</v>
      </c>
      <c r="B489" s="35" t="s">
        <v>11008</v>
      </c>
      <c r="C489" s="35" t="s">
        <v>362</v>
      </c>
      <c r="D489" s="35" t="s">
        <v>363</v>
      </c>
      <c r="E489" s="36" t="s">
        <v>7334</v>
      </c>
      <c r="F489" s="35" t="s">
        <v>7333</v>
      </c>
      <c r="G489" s="37" t="s">
        <v>7104</v>
      </c>
      <c r="H489" s="38">
        <v>16000</v>
      </c>
      <c r="I489" s="39">
        <v>10</v>
      </c>
      <c r="J489" s="40"/>
      <c r="K489" s="41"/>
      <c r="L489" s="76">
        <v>10</v>
      </c>
      <c r="M489" s="14"/>
      <c r="N489" s="15"/>
      <c r="O489" s="97">
        <v>10</v>
      </c>
      <c r="P489" s="97" t="s">
        <v>207</v>
      </c>
      <c r="Q489" s="146"/>
      <c r="R489" s="146"/>
      <c r="S489" s="78">
        <v>10</v>
      </c>
      <c r="T489" s="48">
        <v>160000</v>
      </c>
      <c r="U489" s="23"/>
      <c r="V489" s="24"/>
      <c r="W489" s="62" t="s">
        <v>4851</v>
      </c>
    </row>
    <row r="490" spans="1:23" ht="23.45" customHeight="1">
      <c r="A490" s="35" t="s">
        <v>360</v>
      </c>
      <c r="B490" s="35" t="s">
        <v>11008</v>
      </c>
      <c r="C490" s="35" t="s">
        <v>362</v>
      </c>
      <c r="D490" s="35" t="s">
        <v>363</v>
      </c>
      <c r="E490" s="36" t="s">
        <v>9421</v>
      </c>
      <c r="F490" s="35" t="s">
        <v>7339</v>
      </c>
      <c r="G490" s="37" t="s">
        <v>7151</v>
      </c>
      <c r="H490" s="38">
        <v>14000</v>
      </c>
      <c r="I490" s="39">
        <v>1</v>
      </c>
      <c r="J490" s="40"/>
      <c r="K490" s="41"/>
      <c r="L490" s="76">
        <v>1</v>
      </c>
      <c r="M490" s="14"/>
      <c r="N490" s="15"/>
      <c r="O490" s="97">
        <v>1</v>
      </c>
      <c r="P490" s="97" t="s">
        <v>207</v>
      </c>
      <c r="Q490" s="146"/>
      <c r="R490" s="146"/>
      <c r="S490" s="78">
        <v>1</v>
      </c>
      <c r="T490" s="48">
        <v>14000</v>
      </c>
      <c r="U490" s="23"/>
      <c r="V490" s="24"/>
      <c r="W490" s="62" t="s">
        <v>4851</v>
      </c>
    </row>
    <row r="491" spans="1:23" ht="23.45" customHeight="1">
      <c r="A491" s="35" t="s">
        <v>360</v>
      </c>
      <c r="B491" s="35" t="s">
        <v>11008</v>
      </c>
      <c r="C491" s="35" t="s">
        <v>362</v>
      </c>
      <c r="D491" s="35" t="s">
        <v>363</v>
      </c>
      <c r="E491" s="36" t="s">
        <v>11347</v>
      </c>
      <c r="F491" s="35" t="s">
        <v>7339</v>
      </c>
      <c r="G491" s="37" t="s">
        <v>7106</v>
      </c>
      <c r="H491" s="38">
        <v>14000</v>
      </c>
      <c r="I491" s="39">
        <v>1</v>
      </c>
      <c r="J491" s="40"/>
      <c r="K491" s="41"/>
      <c r="L491" s="76">
        <v>1</v>
      </c>
      <c r="M491" s="14"/>
      <c r="N491" s="15"/>
      <c r="O491" s="97">
        <v>1</v>
      </c>
      <c r="P491" s="97" t="s">
        <v>207</v>
      </c>
      <c r="Q491" s="146"/>
      <c r="R491" s="146"/>
      <c r="S491" s="78">
        <v>1</v>
      </c>
      <c r="T491" s="48">
        <v>14000</v>
      </c>
      <c r="U491" s="23"/>
      <c r="V491" s="24"/>
      <c r="W491" s="62" t="s">
        <v>4851</v>
      </c>
    </row>
    <row r="492" spans="1:23" ht="23.45" customHeight="1">
      <c r="A492" s="35" t="s">
        <v>360</v>
      </c>
      <c r="B492" s="35" t="s">
        <v>11008</v>
      </c>
      <c r="C492" s="35" t="s">
        <v>362</v>
      </c>
      <c r="D492" s="35" t="s">
        <v>363</v>
      </c>
      <c r="E492" s="36" t="s">
        <v>7854</v>
      </c>
      <c r="F492" s="35" t="s">
        <v>7704</v>
      </c>
      <c r="G492" s="37" t="s">
        <v>7855</v>
      </c>
      <c r="H492" s="38">
        <v>9500</v>
      </c>
      <c r="I492" s="39"/>
      <c r="J492" s="40">
        <v>5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143</v>
      </c>
      <c r="S492" s="78">
        <v>0</v>
      </c>
      <c r="T492" s="48">
        <v>0</v>
      </c>
      <c r="U492" s="23">
        <v>47500</v>
      </c>
      <c r="V492" s="24">
        <v>45882</v>
      </c>
      <c r="W492" s="62" t="s">
        <v>4851</v>
      </c>
    </row>
    <row r="493" spans="1:23" ht="23.45" customHeight="1">
      <c r="A493" s="35" t="s">
        <v>360</v>
      </c>
      <c r="B493" s="35" t="s">
        <v>11008</v>
      </c>
      <c r="C493" s="35" t="s">
        <v>362</v>
      </c>
      <c r="D493" s="35" t="s">
        <v>363</v>
      </c>
      <c r="E493" s="36" t="s">
        <v>7854</v>
      </c>
      <c r="F493" s="35" t="s">
        <v>7704</v>
      </c>
      <c r="G493" s="37" t="s">
        <v>7855</v>
      </c>
      <c r="H493" s="38">
        <v>9500</v>
      </c>
      <c r="I493" s="39"/>
      <c r="J493" s="40">
        <v>10</v>
      </c>
      <c r="K493" s="41"/>
      <c r="L493" s="76"/>
      <c r="M493" s="14"/>
      <c r="N493" s="15"/>
      <c r="O493" s="97">
        <v>0</v>
      </c>
      <c r="P493" s="97" t="s">
        <v>207</v>
      </c>
      <c r="Q493" s="146" t="s">
        <v>276</v>
      </c>
      <c r="R493" s="146" t="s">
        <v>84</v>
      </c>
      <c r="S493" s="78">
        <v>0</v>
      </c>
      <c r="T493" s="48">
        <v>0</v>
      </c>
      <c r="U493" s="23">
        <v>95000</v>
      </c>
      <c r="V493" s="24">
        <v>45881</v>
      </c>
      <c r="W493" s="62" t="s">
        <v>4851</v>
      </c>
    </row>
    <row r="494" spans="1:23" ht="23.45" customHeight="1">
      <c r="A494" s="35" t="s">
        <v>360</v>
      </c>
      <c r="B494" s="35" t="s">
        <v>11008</v>
      </c>
      <c r="C494" s="35" t="s">
        <v>362</v>
      </c>
      <c r="D494" s="35" t="s">
        <v>363</v>
      </c>
      <c r="E494" s="36" t="s">
        <v>7703</v>
      </c>
      <c r="F494" s="35" t="s">
        <v>7704</v>
      </c>
      <c r="G494" s="37" t="s">
        <v>7609</v>
      </c>
      <c r="H494" s="38">
        <v>9500</v>
      </c>
      <c r="I494" s="39"/>
      <c r="J494" s="40">
        <v>5</v>
      </c>
      <c r="K494" s="41"/>
      <c r="L494" s="76"/>
      <c r="M494" s="14"/>
      <c r="N494" s="15"/>
      <c r="O494" s="97">
        <v>0</v>
      </c>
      <c r="P494" s="97" t="s">
        <v>207</v>
      </c>
      <c r="Q494" s="146"/>
      <c r="R494" s="146" t="s">
        <v>143</v>
      </c>
      <c r="S494" s="78">
        <v>0</v>
      </c>
      <c r="T494" s="48">
        <v>0</v>
      </c>
      <c r="U494" s="23">
        <v>47500</v>
      </c>
      <c r="V494" s="24">
        <v>45882</v>
      </c>
      <c r="W494" s="62" t="s">
        <v>4851</v>
      </c>
    </row>
    <row r="495" spans="1:23" ht="23.45" customHeight="1">
      <c r="A495" s="35" t="s">
        <v>360</v>
      </c>
      <c r="B495" s="35" t="s">
        <v>11008</v>
      </c>
      <c r="C495" s="35" t="s">
        <v>362</v>
      </c>
      <c r="D495" s="35" t="s">
        <v>363</v>
      </c>
      <c r="E495" s="36" t="s">
        <v>7705</v>
      </c>
      <c r="F495" s="35" t="s">
        <v>7704</v>
      </c>
      <c r="G495" s="37" t="s">
        <v>7706</v>
      </c>
      <c r="H495" s="38">
        <v>9500</v>
      </c>
      <c r="I495" s="39"/>
      <c r="J495" s="40">
        <v>20</v>
      </c>
      <c r="K495" s="41"/>
      <c r="L495" s="76"/>
      <c r="M495" s="14"/>
      <c r="N495" s="15"/>
      <c r="O495" s="97">
        <v>0</v>
      </c>
      <c r="P495" s="97" t="s">
        <v>207</v>
      </c>
      <c r="Q495" s="146" t="s">
        <v>276</v>
      </c>
      <c r="R495" s="146" t="s">
        <v>97</v>
      </c>
      <c r="S495" s="78">
        <v>0</v>
      </c>
      <c r="T495" s="48">
        <v>0</v>
      </c>
      <c r="U495" s="23">
        <v>190000</v>
      </c>
      <c r="V495" s="24">
        <v>45881</v>
      </c>
      <c r="W495" s="62" t="s">
        <v>4851</v>
      </c>
    </row>
    <row r="496" spans="1:23" ht="23.45" customHeight="1">
      <c r="A496" s="16" t="s">
        <v>5101</v>
      </c>
      <c r="B496" s="16" t="s">
        <v>361</v>
      </c>
      <c r="C496" s="16" t="s">
        <v>362</v>
      </c>
      <c r="D496" s="16" t="s">
        <v>363</v>
      </c>
      <c r="E496" s="25" t="s">
        <v>5304</v>
      </c>
      <c r="F496" s="16" t="s">
        <v>5302</v>
      </c>
      <c r="G496" s="26" t="s">
        <v>4943</v>
      </c>
      <c r="H496" s="27">
        <v>9500</v>
      </c>
      <c r="I496" s="28"/>
      <c r="J496" s="29"/>
      <c r="K496" s="84">
        <v>1</v>
      </c>
      <c r="L496" s="77"/>
      <c r="M496" s="10"/>
      <c r="N496" s="11"/>
      <c r="O496" s="97">
        <v>0</v>
      </c>
      <c r="P496" s="97" t="s">
        <v>207</v>
      </c>
      <c r="Q496" s="231" t="s">
        <v>52</v>
      </c>
      <c r="R496" s="147" t="s">
        <v>11881</v>
      </c>
      <c r="S496" s="78">
        <v>0</v>
      </c>
      <c r="T496" s="48">
        <v>-9500</v>
      </c>
      <c r="U496" s="23"/>
      <c r="V496" s="24"/>
      <c r="W496" s="62" t="s">
        <v>4851</v>
      </c>
    </row>
    <row r="497" spans="1:23" ht="23.45" customHeight="1">
      <c r="A497" s="16" t="s">
        <v>5101</v>
      </c>
      <c r="B497" s="16" t="s">
        <v>11008</v>
      </c>
      <c r="C497" s="16" t="s">
        <v>362</v>
      </c>
      <c r="D497" s="16" t="s">
        <v>363</v>
      </c>
      <c r="E497" s="25" t="s">
        <v>11479</v>
      </c>
      <c r="F497" s="16" t="s">
        <v>6999</v>
      </c>
      <c r="G497" s="26" t="s">
        <v>4813</v>
      </c>
      <c r="H497" s="27">
        <v>16000</v>
      </c>
      <c r="I497" s="28"/>
      <c r="J497" s="29"/>
      <c r="K497" s="84">
        <v>1</v>
      </c>
      <c r="L497" s="77"/>
      <c r="M497" s="10"/>
      <c r="N497" s="11"/>
      <c r="O497" s="97">
        <v>0</v>
      </c>
      <c r="P497" s="97" t="s">
        <v>207</v>
      </c>
      <c r="Q497" s="231" t="s">
        <v>36</v>
      </c>
      <c r="R497" s="147" t="s">
        <v>11523</v>
      </c>
      <c r="S497" s="78">
        <v>0</v>
      </c>
      <c r="T497" s="48">
        <v>0</v>
      </c>
      <c r="U497" s="23"/>
      <c r="V497" s="24"/>
      <c r="W497" s="62" t="s">
        <v>4851</v>
      </c>
    </row>
    <row r="498" spans="1:23" ht="23.45" customHeight="1">
      <c r="A498" s="16" t="s">
        <v>5101</v>
      </c>
      <c r="B498" s="16" t="s">
        <v>11008</v>
      </c>
      <c r="C498" s="16" t="s">
        <v>362</v>
      </c>
      <c r="D498" s="16" t="s">
        <v>363</v>
      </c>
      <c r="E498" s="25" t="s">
        <v>7000</v>
      </c>
      <c r="F498" s="16" t="s">
        <v>6999</v>
      </c>
      <c r="G498" s="26" t="s">
        <v>6061</v>
      </c>
      <c r="H498" s="27">
        <v>16000</v>
      </c>
      <c r="I498" s="28"/>
      <c r="J498" s="29"/>
      <c r="K498" s="84">
        <v>2</v>
      </c>
      <c r="L498" s="77"/>
      <c r="M498" s="10"/>
      <c r="N498" s="11"/>
      <c r="O498" s="97">
        <v>0</v>
      </c>
      <c r="P498" s="97" t="s">
        <v>207</v>
      </c>
      <c r="Q498" s="231" t="s">
        <v>36</v>
      </c>
      <c r="R498" s="147" t="s">
        <v>11523</v>
      </c>
      <c r="S498" s="78">
        <v>0</v>
      </c>
      <c r="T498" s="48">
        <v>0</v>
      </c>
      <c r="U498" s="23"/>
      <c r="V498" s="24"/>
      <c r="W498" s="62" t="s">
        <v>4851</v>
      </c>
    </row>
    <row r="499" spans="1:23" ht="23.45" customHeight="1">
      <c r="A499" s="16" t="s">
        <v>5101</v>
      </c>
      <c r="B499" s="16" t="s">
        <v>11008</v>
      </c>
      <c r="C499" s="16" t="s">
        <v>362</v>
      </c>
      <c r="D499" s="16" t="s">
        <v>363</v>
      </c>
      <c r="E499" s="25" t="s">
        <v>11479</v>
      </c>
      <c r="F499" s="16" t="s">
        <v>6999</v>
      </c>
      <c r="G499" s="26" t="s">
        <v>4813</v>
      </c>
      <c r="H499" s="27">
        <v>16000</v>
      </c>
      <c r="I499" s="28"/>
      <c r="J499" s="29"/>
      <c r="K499" s="12">
        <v>4</v>
      </c>
      <c r="L499" s="77"/>
      <c r="M499" s="10"/>
      <c r="N499" s="11"/>
      <c r="O499" s="107">
        <v>0</v>
      </c>
      <c r="P499" s="107" t="s">
        <v>207</v>
      </c>
      <c r="Q499" s="233"/>
      <c r="R499" s="147" t="s">
        <v>11767</v>
      </c>
      <c r="S499" s="78">
        <v>0</v>
      </c>
      <c r="T499" s="48">
        <v>0</v>
      </c>
      <c r="U499" s="23"/>
      <c r="V499" s="24"/>
      <c r="W499" s="62" t="s">
        <v>4851</v>
      </c>
    </row>
    <row r="500" spans="1:23" ht="23.45" customHeight="1">
      <c r="A500" s="16" t="s">
        <v>5101</v>
      </c>
      <c r="B500" s="16" t="s">
        <v>11008</v>
      </c>
      <c r="C500" s="16" t="s">
        <v>362</v>
      </c>
      <c r="D500" s="16" t="s">
        <v>363</v>
      </c>
      <c r="E500" s="25" t="s">
        <v>5301</v>
      </c>
      <c r="F500" s="16" t="s">
        <v>5302</v>
      </c>
      <c r="G500" s="26" t="s">
        <v>4756</v>
      </c>
      <c r="H500" s="27">
        <v>9500</v>
      </c>
      <c r="I500" s="28"/>
      <c r="J500" s="29"/>
      <c r="K500" s="12">
        <v>1</v>
      </c>
      <c r="L500" s="77"/>
      <c r="M500" s="10"/>
      <c r="N500" s="11"/>
      <c r="O500" s="107">
        <v>0</v>
      </c>
      <c r="P500" s="107" t="s">
        <v>207</v>
      </c>
      <c r="Q500" s="233"/>
      <c r="R500" s="147" t="s">
        <v>11757</v>
      </c>
      <c r="S500" s="78">
        <v>0</v>
      </c>
      <c r="T500" s="48">
        <v>0</v>
      </c>
      <c r="U500" s="23"/>
      <c r="V500" s="24"/>
      <c r="W500" s="62" t="s">
        <v>4851</v>
      </c>
    </row>
    <row r="501" spans="1:23" ht="23.45" customHeight="1">
      <c r="A501" s="16"/>
      <c r="B501" s="16"/>
      <c r="C501" s="16"/>
      <c r="D501" s="16"/>
      <c r="E501" s="25"/>
      <c r="F501" s="16"/>
      <c r="G501" s="26"/>
      <c r="H501" s="27"/>
      <c r="I501" s="28"/>
      <c r="J501" s="29"/>
      <c r="K501" s="12"/>
      <c r="L501" s="77"/>
      <c r="M501" s="10"/>
      <c r="N501" s="11"/>
      <c r="O501" s="97">
        <v>0</v>
      </c>
      <c r="P501" s="97" t="s">
        <v>207</v>
      </c>
      <c r="Q501" s="233"/>
      <c r="R501" s="147"/>
      <c r="S501" s="78">
        <v>0</v>
      </c>
      <c r="T501" s="49">
        <v>0</v>
      </c>
      <c r="U501" s="23"/>
      <c r="V501" s="24"/>
      <c r="W501" s="62" t="s">
        <v>207</v>
      </c>
    </row>
    <row r="502" spans="1:23" ht="23.45" customHeight="1">
      <c r="A502" s="35" t="s">
        <v>148</v>
      </c>
      <c r="B502" s="35" t="s">
        <v>10972</v>
      </c>
      <c r="C502" s="35" t="s">
        <v>150</v>
      </c>
      <c r="D502" s="35" t="s">
        <v>150</v>
      </c>
      <c r="E502" s="36" t="s">
        <v>10137</v>
      </c>
      <c r="F502" s="35" t="s">
        <v>9734</v>
      </c>
      <c r="G502" s="37" t="s">
        <v>6874</v>
      </c>
      <c r="H502" s="38">
        <v>22000</v>
      </c>
      <c r="I502" s="39">
        <v>1</v>
      </c>
      <c r="J502" s="40"/>
      <c r="K502" s="41"/>
      <c r="L502" s="76">
        <v>1</v>
      </c>
      <c r="M502" s="14"/>
      <c r="N502" s="15"/>
      <c r="O502" s="97">
        <v>1</v>
      </c>
      <c r="P502" s="97" t="s">
        <v>207</v>
      </c>
      <c r="Q502" s="146"/>
      <c r="R502" s="146"/>
      <c r="S502" s="78">
        <v>1</v>
      </c>
      <c r="T502" s="48">
        <v>22000</v>
      </c>
      <c r="U502" s="23"/>
      <c r="V502" s="24"/>
      <c r="W502" s="62" t="s">
        <v>366</v>
      </c>
    </row>
    <row r="503" spans="1:23" ht="23.45" customHeight="1">
      <c r="A503" s="35" t="s">
        <v>148</v>
      </c>
      <c r="B503" s="35" t="s">
        <v>10972</v>
      </c>
      <c r="C503" s="35" t="s">
        <v>150</v>
      </c>
      <c r="D503" s="35" t="s">
        <v>150</v>
      </c>
      <c r="E503" s="36" t="s">
        <v>7695</v>
      </c>
      <c r="F503" s="35" t="s">
        <v>7343</v>
      </c>
      <c r="G503" s="37" t="s">
        <v>5959</v>
      </c>
      <c r="H503" s="38">
        <v>20000</v>
      </c>
      <c r="I503" s="39"/>
      <c r="J503" s="40">
        <v>15</v>
      </c>
      <c r="K503" s="41"/>
      <c r="L503" s="76"/>
      <c r="M503" s="14">
        <v>15</v>
      </c>
      <c r="N503" s="15"/>
      <c r="O503" s="97">
        <v>15</v>
      </c>
      <c r="P503" s="97" t="s">
        <v>207</v>
      </c>
      <c r="Q503" s="146"/>
      <c r="R503" s="146" t="s">
        <v>5193</v>
      </c>
      <c r="S503" s="78">
        <v>15</v>
      </c>
      <c r="T503" s="48">
        <v>0</v>
      </c>
      <c r="U503" s="23">
        <v>300000</v>
      </c>
      <c r="V503" s="24">
        <v>45881</v>
      </c>
      <c r="W503" s="62" t="s">
        <v>366</v>
      </c>
    </row>
    <row r="504" spans="1:23" ht="23.45" customHeight="1">
      <c r="A504" s="35" t="s">
        <v>148</v>
      </c>
      <c r="B504" s="67" t="s">
        <v>10972</v>
      </c>
      <c r="C504" s="35" t="s">
        <v>150</v>
      </c>
      <c r="D504" s="35" t="s">
        <v>150</v>
      </c>
      <c r="E504" s="36" t="s">
        <v>7695</v>
      </c>
      <c r="F504" s="35" t="s">
        <v>7343</v>
      </c>
      <c r="G504" s="37" t="s">
        <v>5959</v>
      </c>
      <c r="H504" s="38">
        <v>20000</v>
      </c>
      <c r="I504" s="39"/>
      <c r="J504" s="40">
        <v>15</v>
      </c>
      <c r="K504" s="41"/>
      <c r="L504" s="76"/>
      <c r="M504" s="14"/>
      <c r="N504" s="15"/>
      <c r="O504" s="97">
        <v>0</v>
      </c>
      <c r="P504" s="97" t="s">
        <v>207</v>
      </c>
      <c r="Q504" s="146" t="s">
        <v>11233</v>
      </c>
      <c r="R504" s="146" t="s">
        <v>5193</v>
      </c>
      <c r="S504" s="78">
        <v>0</v>
      </c>
      <c r="T504" s="48">
        <v>0</v>
      </c>
      <c r="U504" s="23"/>
      <c r="V504" s="24"/>
      <c r="W504" s="62" t="s">
        <v>366</v>
      </c>
    </row>
    <row r="505" spans="1:23" ht="23.45" customHeight="1">
      <c r="A505" s="35" t="s">
        <v>148</v>
      </c>
      <c r="B505" s="35" t="s">
        <v>10972</v>
      </c>
      <c r="C505" s="35" t="s">
        <v>150</v>
      </c>
      <c r="D505" s="35" t="s">
        <v>150</v>
      </c>
      <c r="E505" s="36" t="s">
        <v>11348</v>
      </c>
      <c r="F505" s="35" t="s">
        <v>11632</v>
      </c>
      <c r="G505" s="37" t="s">
        <v>7476</v>
      </c>
      <c r="H505" s="38">
        <v>19500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146" t="s">
        <v>11233</v>
      </c>
      <c r="R505" s="146" t="s">
        <v>504</v>
      </c>
      <c r="S505" s="78">
        <v>0</v>
      </c>
      <c r="T505" s="48">
        <v>0</v>
      </c>
      <c r="U505" s="23">
        <v>19500</v>
      </c>
      <c r="V505" s="24">
        <v>45882</v>
      </c>
      <c r="W505" s="62" t="s">
        <v>366</v>
      </c>
    </row>
    <row r="506" spans="1:23" ht="23.45" customHeight="1">
      <c r="A506" s="35" t="s">
        <v>148</v>
      </c>
      <c r="B506" s="67" t="s">
        <v>10972</v>
      </c>
      <c r="C506" s="35" t="s">
        <v>150</v>
      </c>
      <c r="D506" s="35" t="s">
        <v>150</v>
      </c>
      <c r="E506" s="36" t="s">
        <v>11348</v>
      </c>
      <c r="F506" s="35" t="s">
        <v>11632</v>
      </c>
      <c r="G506" s="37" t="s">
        <v>7476</v>
      </c>
      <c r="H506" s="38">
        <v>19500</v>
      </c>
      <c r="I506" s="39">
        <v>2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227" t="s">
        <v>11973</v>
      </c>
      <c r="R506" s="146" t="s">
        <v>5192</v>
      </c>
      <c r="S506" s="78">
        <v>0</v>
      </c>
      <c r="T506" s="48">
        <v>39000</v>
      </c>
      <c r="U506" s="23"/>
      <c r="V506" s="24"/>
      <c r="W506" s="62" t="s">
        <v>366</v>
      </c>
    </row>
    <row r="507" spans="1:23" ht="23.45" customHeight="1">
      <c r="A507" s="35" t="s">
        <v>148</v>
      </c>
      <c r="B507" s="35" t="s">
        <v>10972</v>
      </c>
      <c r="C507" s="35" t="s">
        <v>150</v>
      </c>
      <c r="D507" s="35" t="s">
        <v>150</v>
      </c>
      <c r="E507" s="36" t="s">
        <v>11922</v>
      </c>
      <c r="F507" s="35" t="s">
        <v>11923</v>
      </c>
      <c r="G507" s="37" t="s">
        <v>7240</v>
      </c>
      <c r="H507" s="38">
        <v>22500</v>
      </c>
      <c r="I507" s="39">
        <v>3</v>
      </c>
      <c r="J507" s="40"/>
      <c r="K507" s="41"/>
      <c r="L507" s="76">
        <v>3</v>
      </c>
      <c r="M507" s="14"/>
      <c r="N507" s="15"/>
      <c r="O507" s="97">
        <v>3</v>
      </c>
      <c r="P507" s="97" t="s">
        <v>207</v>
      </c>
      <c r="Q507" s="146"/>
      <c r="R507" s="146"/>
      <c r="S507" s="78">
        <v>3</v>
      </c>
      <c r="T507" s="48">
        <v>67500</v>
      </c>
      <c r="U507" s="23"/>
      <c r="V507" s="24"/>
      <c r="W507" s="62" t="s">
        <v>366</v>
      </c>
    </row>
    <row r="508" spans="1:23" ht="23.45" customHeight="1">
      <c r="A508" s="16" t="s">
        <v>6316</v>
      </c>
      <c r="B508" s="16" t="s">
        <v>10972</v>
      </c>
      <c r="C508" s="16" t="s">
        <v>150</v>
      </c>
      <c r="D508" s="16" t="s">
        <v>150</v>
      </c>
      <c r="E508" s="25" t="s">
        <v>10062</v>
      </c>
      <c r="F508" s="16" t="s">
        <v>10063</v>
      </c>
      <c r="G508" s="26" t="s">
        <v>60</v>
      </c>
      <c r="H508" s="27">
        <v>22000</v>
      </c>
      <c r="I508" s="28"/>
      <c r="J508" s="29"/>
      <c r="K508" s="12">
        <v>1</v>
      </c>
      <c r="L508" s="77"/>
      <c r="M508" s="10"/>
      <c r="N508" s="11">
        <v>1</v>
      </c>
      <c r="O508" s="97">
        <v>1</v>
      </c>
      <c r="P508" s="97" t="s">
        <v>207</v>
      </c>
      <c r="Q508" s="147"/>
      <c r="R508" s="147" t="s">
        <v>10105</v>
      </c>
      <c r="S508" s="78">
        <v>1</v>
      </c>
      <c r="T508" s="48">
        <v>0</v>
      </c>
      <c r="U508" s="23"/>
      <c r="V508" s="24"/>
      <c r="W508" s="62" t="s">
        <v>366</v>
      </c>
    </row>
    <row r="509" spans="1:23" ht="23.45" customHeight="1">
      <c r="A509" s="16"/>
      <c r="B509" s="16"/>
      <c r="C509" s="16"/>
      <c r="D509" s="16"/>
      <c r="E509" s="25"/>
      <c r="F509" s="16"/>
      <c r="G509" s="26"/>
      <c r="H509" s="27"/>
      <c r="I509" s="28"/>
      <c r="J509" s="29"/>
      <c r="K509" s="12"/>
      <c r="L509" s="77"/>
      <c r="M509" s="10"/>
      <c r="N509" s="11"/>
      <c r="O509" s="97">
        <v>0</v>
      </c>
      <c r="P509" s="97" t="s">
        <v>207</v>
      </c>
      <c r="Q509" s="147"/>
      <c r="R509" s="147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6372</v>
      </c>
      <c r="B510" s="35" t="s">
        <v>10714</v>
      </c>
      <c r="C510" s="35" t="s">
        <v>154</v>
      </c>
      <c r="D510" s="35" t="s">
        <v>155</v>
      </c>
      <c r="E510" s="36" t="s">
        <v>9422</v>
      </c>
      <c r="F510" s="35" t="s">
        <v>7628</v>
      </c>
      <c r="G510" s="37" t="s">
        <v>5959</v>
      </c>
      <c r="H510" s="38">
        <v>21000</v>
      </c>
      <c r="I510" s="39"/>
      <c r="J510" s="40">
        <v>3</v>
      </c>
      <c r="K510" s="41"/>
      <c r="L510" s="76"/>
      <c r="M510" s="14"/>
      <c r="N510" s="15"/>
      <c r="O510" s="97">
        <v>0</v>
      </c>
      <c r="P510" s="97" t="s">
        <v>207</v>
      </c>
      <c r="Q510" s="146" t="s">
        <v>11970</v>
      </c>
      <c r="R510" s="146" t="s">
        <v>144</v>
      </c>
      <c r="S510" s="78">
        <v>0</v>
      </c>
      <c r="T510" s="48">
        <v>0</v>
      </c>
      <c r="U510" s="23">
        <v>63000</v>
      </c>
      <c r="V510" s="24">
        <v>45882</v>
      </c>
      <c r="W510" s="62" t="s">
        <v>5329</v>
      </c>
    </row>
    <row r="511" spans="1:23" ht="23.45" customHeight="1">
      <c r="A511" s="35" t="s">
        <v>6372</v>
      </c>
      <c r="B511" s="35" t="s">
        <v>10714</v>
      </c>
      <c r="C511" s="35" t="s">
        <v>154</v>
      </c>
      <c r="D511" s="35" t="s">
        <v>155</v>
      </c>
      <c r="E511" s="36" t="s">
        <v>9422</v>
      </c>
      <c r="F511" s="35" t="s">
        <v>7628</v>
      </c>
      <c r="G511" s="37" t="s">
        <v>5959</v>
      </c>
      <c r="H511" s="38">
        <v>21000</v>
      </c>
      <c r="I511" s="39"/>
      <c r="J511" s="40">
        <v>1</v>
      </c>
      <c r="K511" s="41"/>
      <c r="L511" s="76"/>
      <c r="M511" s="14"/>
      <c r="N511" s="15"/>
      <c r="O511" s="97">
        <v>0</v>
      </c>
      <c r="P511" s="97" t="s">
        <v>207</v>
      </c>
      <c r="Q511" s="147"/>
      <c r="R511" s="146" t="s">
        <v>504</v>
      </c>
      <c r="S511" s="78">
        <v>0</v>
      </c>
      <c r="T511" s="48">
        <v>0</v>
      </c>
      <c r="U511" s="23">
        <v>21000</v>
      </c>
      <c r="V511" s="24">
        <v>45881</v>
      </c>
      <c r="W511" s="62" t="s">
        <v>5329</v>
      </c>
    </row>
    <row r="512" spans="1:23" ht="23.45" customHeight="1">
      <c r="A512" s="35" t="s">
        <v>6372</v>
      </c>
      <c r="B512" s="35" t="s">
        <v>10714</v>
      </c>
      <c r="C512" s="35" t="s">
        <v>154</v>
      </c>
      <c r="D512" s="35" t="s">
        <v>155</v>
      </c>
      <c r="E512" s="36" t="s">
        <v>9422</v>
      </c>
      <c r="F512" s="35" t="s">
        <v>7628</v>
      </c>
      <c r="G512" s="37" t="s">
        <v>5959</v>
      </c>
      <c r="H512" s="38">
        <v>21000</v>
      </c>
      <c r="I512" s="39">
        <v>4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227" t="s">
        <v>11975</v>
      </c>
      <c r="R512" s="146" t="s">
        <v>11940</v>
      </c>
      <c r="S512" s="78">
        <v>0</v>
      </c>
      <c r="T512" s="48">
        <v>84000</v>
      </c>
      <c r="U512" s="23"/>
      <c r="V512" s="24"/>
      <c r="W512" s="62" t="s">
        <v>5329</v>
      </c>
    </row>
    <row r="513" spans="1:23" ht="23.45" customHeight="1">
      <c r="A513" s="35" t="s">
        <v>6372</v>
      </c>
      <c r="B513" s="35" t="s">
        <v>10714</v>
      </c>
      <c r="C513" s="35" t="s">
        <v>154</v>
      </c>
      <c r="D513" s="35" t="s">
        <v>155</v>
      </c>
      <c r="E513" s="36" t="s">
        <v>10452</v>
      </c>
      <c r="F513" s="35" t="s">
        <v>10453</v>
      </c>
      <c r="G513" s="37" t="s">
        <v>5959</v>
      </c>
      <c r="H513" s="38">
        <v>13000</v>
      </c>
      <c r="I513" s="39"/>
      <c r="J513" s="40">
        <v>1</v>
      </c>
      <c r="K513" s="41"/>
      <c r="L513" s="76"/>
      <c r="M513" s="14">
        <v>1</v>
      </c>
      <c r="N513" s="15"/>
      <c r="O513" s="97">
        <v>1</v>
      </c>
      <c r="P513" s="97" t="s">
        <v>207</v>
      </c>
      <c r="Q513" s="146"/>
      <c r="R513" s="146" t="s">
        <v>504</v>
      </c>
      <c r="S513" s="78">
        <v>1</v>
      </c>
      <c r="T513" s="48">
        <v>0</v>
      </c>
      <c r="U513" s="23">
        <v>13000</v>
      </c>
      <c r="V513" s="24">
        <v>45882</v>
      </c>
      <c r="W513" s="62" t="s">
        <v>5329</v>
      </c>
    </row>
    <row r="514" spans="1:23" ht="23.45" customHeight="1">
      <c r="A514" s="35" t="s">
        <v>6372</v>
      </c>
      <c r="B514" s="35" t="s">
        <v>10714</v>
      </c>
      <c r="C514" s="35" t="s">
        <v>154</v>
      </c>
      <c r="D514" s="35" t="s">
        <v>155</v>
      </c>
      <c r="E514" s="36" t="s">
        <v>10452</v>
      </c>
      <c r="F514" s="35" t="s">
        <v>10453</v>
      </c>
      <c r="G514" s="37" t="s">
        <v>5959</v>
      </c>
      <c r="H514" s="38">
        <v>13000</v>
      </c>
      <c r="I514" s="39"/>
      <c r="J514" s="40">
        <v>13</v>
      </c>
      <c r="K514" s="41"/>
      <c r="L514" s="76"/>
      <c r="M514" s="14">
        <v>13</v>
      </c>
      <c r="N514" s="15"/>
      <c r="O514" s="97">
        <v>13</v>
      </c>
      <c r="P514" s="97" t="s">
        <v>207</v>
      </c>
      <c r="Q514" s="146"/>
      <c r="R514" s="146" t="s">
        <v>11268</v>
      </c>
      <c r="S514" s="78">
        <v>13</v>
      </c>
      <c r="T514" s="48">
        <v>0</v>
      </c>
      <c r="U514" s="23">
        <v>169000</v>
      </c>
      <c r="V514" s="24">
        <v>45880</v>
      </c>
      <c r="W514" s="62" t="s">
        <v>5329</v>
      </c>
    </row>
    <row r="515" spans="1:23" ht="23.45" customHeight="1">
      <c r="A515" s="35" t="s">
        <v>6372</v>
      </c>
      <c r="B515" s="35" t="s">
        <v>10714</v>
      </c>
      <c r="C515" s="35" t="s">
        <v>154</v>
      </c>
      <c r="D515" s="35" t="s">
        <v>155</v>
      </c>
      <c r="E515" s="36" t="s">
        <v>11349</v>
      </c>
      <c r="F515" s="35" t="s">
        <v>10453</v>
      </c>
      <c r="G515" s="37" t="s">
        <v>7130</v>
      </c>
      <c r="H515" s="38">
        <v>13000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11976</v>
      </c>
      <c r="R515" s="146"/>
      <c r="S515" s="78">
        <v>0</v>
      </c>
      <c r="T515" s="48">
        <v>13000</v>
      </c>
      <c r="U515" s="23"/>
      <c r="V515" s="24"/>
      <c r="W515" s="62" t="s">
        <v>5329</v>
      </c>
    </row>
    <row r="516" spans="1:23" ht="23.45" customHeight="1">
      <c r="A516" s="35" t="s">
        <v>6372</v>
      </c>
      <c r="B516" s="35" t="s">
        <v>10714</v>
      </c>
      <c r="C516" s="35" t="s">
        <v>154</v>
      </c>
      <c r="D516" s="35" t="s">
        <v>155</v>
      </c>
      <c r="E516" s="36" t="s">
        <v>10454</v>
      </c>
      <c r="F516" s="35" t="s">
        <v>10453</v>
      </c>
      <c r="G516" s="37" t="s">
        <v>7067</v>
      </c>
      <c r="H516" s="38">
        <v>13000</v>
      </c>
      <c r="I516" s="39"/>
      <c r="J516" s="40">
        <v>1</v>
      </c>
      <c r="K516" s="41"/>
      <c r="L516" s="76"/>
      <c r="M516" s="14">
        <v>1</v>
      </c>
      <c r="N516" s="15"/>
      <c r="O516" s="97">
        <v>1</v>
      </c>
      <c r="P516" s="97" t="s">
        <v>207</v>
      </c>
      <c r="Q516" s="146"/>
      <c r="R516" s="146" t="s">
        <v>504</v>
      </c>
      <c r="S516" s="78">
        <v>1</v>
      </c>
      <c r="T516" s="48">
        <v>0</v>
      </c>
      <c r="U516" s="23">
        <v>13000</v>
      </c>
      <c r="V516" s="24">
        <v>45881</v>
      </c>
      <c r="W516" s="62" t="s">
        <v>5329</v>
      </c>
    </row>
    <row r="517" spans="1:23" ht="23.45" customHeight="1">
      <c r="A517" s="35" t="s">
        <v>6372</v>
      </c>
      <c r="B517" s="35" t="s">
        <v>10714</v>
      </c>
      <c r="C517" s="35" t="s">
        <v>154</v>
      </c>
      <c r="D517" s="35" t="s">
        <v>155</v>
      </c>
      <c r="E517" s="36" t="s">
        <v>10454</v>
      </c>
      <c r="F517" s="35" t="s">
        <v>10453</v>
      </c>
      <c r="G517" s="37" t="s">
        <v>7067</v>
      </c>
      <c r="H517" s="38">
        <v>13000</v>
      </c>
      <c r="I517" s="39"/>
      <c r="J517" s="40">
        <v>6</v>
      </c>
      <c r="K517" s="41"/>
      <c r="L517" s="76"/>
      <c r="M517" s="14">
        <v>6</v>
      </c>
      <c r="N517" s="15"/>
      <c r="O517" s="97">
        <v>6</v>
      </c>
      <c r="P517" s="97" t="s">
        <v>207</v>
      </c>
      <c r="Q517" s="146"/>
      <c r="R517" s="146" t="s">
        <v>7773</v>
      </c>
      <c r="S517" s="78">
        <v>6</v>
      </c>
      <c r="T517" s="48">
        <v>0</v>
      </c>
      <c r="U517" s="23">
        <v>78000</v>
      </c>
      <c r="V517" s="24">
        <v>45880</v>
      </c>
      <c r="W517" s="62" t="s">
        <v>5329</v>
      </c>
    </row>
    <row r="518" spans="1:23" ht="23.45" customHeight="1">
      <c r="A518" s="35" t="s">
        <v>6372</v>
      </c>
      <c r="B518" s="35" t="s">
        <v>10714</v>
      </c>
      <c r="C518" s="35" t="s">
        <v>154</v>
      </c>
      <c r="D518" s="35" t="s">
        <v>155</v>
      </c>
      <c r="E518" s="36" t="s">
        <v>10454</v>
      </c>
      <c r="F518" s="35" t="s">
        <v>10453</v>
      </c>
      <c r="G518" s="37" t="s">
        <v>7067</v>
      </c>
      <c r="H518" s="38">
        <v>13000</v>
      </c>
      <c r="I518" s="39">
        <v>5</v>
      </c>
      <c r="J518" s="40"/>
      <c r="K518" s="41"/>
      <c r="L518" s="76">
        <v>5</v>
      </c>
      <c r="M518" s="14"/>
      <c r="N518" s="15"/>
      <c r="O518" s="97">
        <v>5</v>
      </c>
      <c r="P518" s="97" t="s">
        <v>207</v>
      </c>
      <c r="Q518" s="146"/>
      <c r="R518" s="146" t="s">
        <v>5202</v>
      </c>
      <c r="S518" s="78">
        <v>5</v>
      </c>
      <c r="T518" s="48">
        <v>65000</v>
      </c>
      <c r="U518" s="23"/>
      <c r="V518" s="24"/>
      <c r="W518" s="62" t="s">
        <v>5329</v>
      </c>
    </row>
    <row r="519" spans="1:23" ht="23.45" customHeight="1">
      <c r="A519" s="35" t="s">
        <v>6372</v>
      </c>
      <c r="B519" s="35" t="s">
        <v>10714</v>
      </c>
      <c r="C519" s="35" t="s">
        <v>154</v>
      </c>
      <c r="D519" s="35" t="s">
        <v>155</v>
      </c>
      <c r="E519" s="36" t="s">
        <v>10455</v>
      </c>
      <c r="F519" s="35" t="s">
        <v>10453</v>
      </c>
      <c r="G519" s="37" t="s">
        <v>7064</v>
      </c>
      <c r="H519" s="38">
        <v>13000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13000</v>
      </c>
      <c r="U519" s="23"/>
      <c r="V519" s="24"/>
      <c r="W519" s="62" t="s">
        <v>5329</v>
      </c>
    </row>
    <row r="520" spans="1:23" ht="23.45" customHeight="1">
      <c r="A520" s="35" t="s">
        <v>6372</v>
      </c>
      <c r="B520" s="35" t="s">
        <v>10714</v>
      </c>
      <c r="C520" s="35" t="s">
        <v>154</v>
      </c>
      <c r="D520" s="35" t="s">
        <v>155</v>
      </c>
      <c r="E520" s="36" t="s">
        <v>7630</v>
      </c>
      <c r="F520" s="35" t="s">
        <v>7631</v>
      </c>
      <c r="G520" s="37" t="s">
        <v>7067</v>
      </c>
      <c r="H520" s="38">
        <v>17000</v>
      </c>
      <c r="I520" s="39"/>
      <c r="J520" s="40">
        <v>99</v>
      </c>
      <c r="K520" s="41"/>
      <c r="L520" s="76"/>
      <c r="M520" s="14">
        <v>99</v>
      </c>
      <c r="N520" s="15"/>
      <c r="O520" s="97">
        <v>99</v>
      </c>
      <c r="P520" s="97" t="s">
        <v>207</v>
      </c>
      <c r="Q520" s="146"/>
      <c r="R520" s="146" t="s">
        <v>11888</v>
      </c>
      <c r="S520" s="78">
        <v>99</v>
      </c>
      <c r="T520" s="48">
        <v>0</v>
      </c>
      <c r="U520" s="23">
        <v>1700000</v>
      </c>
      <c r="V520" s="24">
        <v>45881</v>
      </c>
      <c r="W520" s="62" t="s">
        <v>5329</v>
      </c>
    </row>
    <row r="521" spans="1:23" ht="23.45" customHeight="1">
      <c r="A521" s="35" t="s">
        <v>6372</v>
      </c>
      <c r="B521" s="35" t="s">
        <v>10714</v>
      </c>
      <c r="C521" s="35" t="s">
        <v>154</v>
      </c>
      <c r="D521" s="35" t="s">
        <v>155</v>
      </c>
      <c r="E521" s="36" t="s">
        <v>12006</v>
      </c>
      <c r="F521" s="35" t="s">
        <v>7631</v>
      </c>
      <c r="G521" s="37" t="s">
        <v>11974</v>
      </c>
      <c r="H521" s="38">
        <v>17000</v>
      </c>
      <c r="I521" s="39">
        <v>4</v>
      </c>
      <c r="J521" s="40"/>
      <c r="K521" s="41"/>
      <c r="L521" s="76"/>
      <c r="M521" s="14"/>
      <c r="N521" s="15"/>
      <c r="O521" s="97">
        <v>0</v>
      </c>
      <c r="P521" s="97" t="s">
        <v>207</v>
      </c>
      <c r="Q521" s="219" t="s">
        <v>12007</v>
      </c>
      <c r="R521" s="219" t="s">
        <v>12008</v>
      </c>
      <c r="S521" s="78">
        <v>0</v>
      </c>
      <c r="T521" s="48">
        <v>0</v>
      </c>
      <c r="U521" s="23"/>
      <c r="V521" s="24"/>
      <c r="W521" s="62" t="s">
        <v>5329</v>
      </c>
    </row>
    <row r="522" spans="1:23" ht="23.45" customHeight="1">
      <c r="A522" s="35" t="s">
        <v>6372</v>
      </c>
      <c r="B522" s="35" t="s">
        <v>10714</v>
      </c>
      <c r="C522" s="35" t="s">
        <v>154</v>
      </c>
      <c r="D522" s="35" t="s">
        <v>155</v>
      </c>
      <c r="E522" s="36" t="s">
        <v>11633</v>
      </c>
      <c r="F522" s="35" t="s">
        <v>7632</v>
      </c>
      <c r="G522" s="37" t="s">
        <v>7064</v>
      </c>
      <c r="H522" s="38">
        <v>13000</v>
      </c>
      <c r="I522" s="39"/>
      <c r="J522" s="40">
        <v>1</v>
      </c>
      <c r="K522" s="41"/>
      <c r="L522" s="76"/>
      <c r="M522" s="14"/>
      <c r="N522" s="15"/>
      <c r="O522" s="97">
        <v>0</v>
      </c>
      <c r="P522" s="97" t="s">
        <v>207</v>
      </c>
      <c r="Q522" s="147"/>
      <c r="R522" s="146" t="s">
        <v>504</v>
      </c>
      <c r="S522" s="78">
        <v>0</v>
      </c>
      <c r="T522" s="48">
        <v>0</v>
      </c>
      <c r="U522" s="23">
        <v>13000</v>
      </c>
      <c r="V522" s="24">
        <v>45882</v>
      </c>
      <c r="W522" s="62" t="s">
        <v>5329</v>
      </c>
    </row>
    <row r="523" spans="1:23" ht="23.45" customHeight="1">
      <c r="A523" s="35" t="s">
        <v>6372</v>
      </c>
      <c r="B523" s="35" t="s">
        <v>10714</v>
      </c>
      <c r="C523" s="35" t="s">
        <v>154</v>
      </c>
      <c r="D523" s="35" t="s">
        <v>155</v>
      </c>
      <c r="E523" s="36" t="s">
        <v>11633</v>
      </c>
      <c r="F523" s="35" t="s">
        <v>7632</v>
      </c>
      <c r="G523" s="37" t="s">
        <v>7064</v>
      </c>
      <c r="H523" s="38">
        <v>13000</v>
      </c>
      <c r="I523" s="39">
        <v>4</v>
      </c>
      <c r="J523" s="40"/>
      <c r="K523" s="41"/>
      <c r="L523" s="76"/>
      <c r="M523" s="14"/>
      <c r="N523" s="15"/>
      <c r="O523" s="97">
        <v>0</v>
      </c>
      <c r="P523" s="97" t="s">
        <v>207</v>
      </c>
      <c r="Q523" s="227" t="s">
        <v>11977</v>
      </c>
      <c r="R523" s="146" t="s">
        <v>11940</v>
      </c>
      <c r="S523" s="78">
        <v>0</v>
      </c>
      <c r="T523" s="48">
        <v>52000</v>
      </c>
      <c r="U523" s="23"/>
      <c r="V523" s="24"/>
      <c r="W523" s="62" t="s">
        <v>5329</v>
      </c>
    </row>
    <row r="524" spans="1:23" ht="23.45" customHeight="1">
      <c r="A524" s="35" t="s">
        <v>6372</v>
      </c>
      <c r="B524" s="35" t="s">
        <v>10714</v>
      </c>
      <c r="C524" s="35" t="s">
        <v>154</v>
      </c>
      <c r="D524" s="35" t="s">
        <v>155</v>
      </c>
      <c r="E524" s="36" t="s">
        <v>7633</v>
      </c>
      <c r="F524" s="35" t="s">
        <v>7634</v>
      </c>
      <c r="G524" s="37" t="s">
        <v>5959</v>
      </c>
      <c r="H524" s="38">
        <v>17000</v>
      </c>
      <c r="I524" s="39">
        <v>1</v>
      </c>
      <c r="J524" s="40"/>
      <c r="K524" s="41"/>
      <c r="L524" s="76">
        <v>1</v>
      </c>
      <c r="M524" s="14"/>
      <c r="N524" s="15"/>
      <c r="O524" s="97">
        <v>1</v>
      </c>
      <c r="P524" s="97" t="s">
        <v>207</v>
      </c>
      <c r="Q524" s="146"/>
      <c r="R524" s="146"/>
      <c r="S524" s="78">
        <v>1</v>
      </c>
      <c r="T524" s="48">
        <v>17000</v>
      </c>
      <c r="U524" s="23"/>
      <c r="V524" s="24"/>
      <c r="W524" s="62" t="s">
        <v>5329</v>
      </c>
    </row>
    <row r="525" spans="1:23" ht="23.45" customHeight="1">
      <c r="A525" s="35" t="s">
        <v>6372</v>
      </c>
      <c r="B525" s="35" t="s">
        <v>10714</v>
      </c>
      <c r="C525" s="35" t="s">
        <v>154</v>
      </c>
      <c r="D525" s="35" t="s">
        <v>155</v>
      </c>
      <c r="E525" s="36" t="s">
        <v>7635</v>
      </c>
      <c r="F525" s="35" t="s">
        <v>7634</v>
      </c>
      <c r="G525" s="37" t="s">
        <v>7064</v>
      </c>
      <c r="H525" s="38">
        <v>17000</v>
      </c>
      <c r="I525" s="39">
        <v>3</v>
      </c>
      <c r="J525" s="40"/>
      <c r="K525" s="41"/>
      <c r="L525" s="76">
        <v>3</v>
      </c>
      <c r="M525" s="14"/>
      <c r="N525" s="15"/>
      <c r="O525" s="97">
        <v>3</v>
      </c>
      <c r="P525" s="97" t="s">
        <v>207</v>
      </c>
      <c r="Q525" s="146"/>
      <c r="R525" s="146"/>
      <c r="S525" s="78">
        <v>3</v>
      </c>
      <c r="T525" s="48">
        <v>51000</v>
      </c>
      <c r="U525" s="23"/>
      <c r="V525" s="24"/>
      <c r="W525" s="62" t="s">
        <v>5329</v>
      </c>
    </row>
    <row r="526" spans="1:23" ht="23.45" customHeight="1">
      <c r="A526" s="35" t="s">
        <v>6372</v>
      </c>
      <c r="B526" s="35" t="s">
        <v>10714</v>
      </c>
      <c r="C526" s="35" t="s">
        <v>154</v>
      </c>
      <c r="D526" s="35" t="s">
        <v>155</v>
      </c>
      <c r="E526" s="36" t="s">
        <v>9527</v>
      </c>
      <c r="F526" s="35" t="s">
        <v>7348</v>
      </c>
      <c r="G526" s="37" t="s">
        <v>5959</v>
      </c>
      <c r="H526" s="38">
        <v>19000</v>
      </c>
      <c r="I526" s="39"/>
      <c r="J526" s="40">
        <v>1</v>
      </c>
      <c r="K526" s="41"/>
      <c r="L526" s="76"/>
      <c r="M526" s="14"/>
      <c r="N526" s="15"/>
      <c r="O526" s="97">
        <v>0</v>
      </c>
      <c r="P526" s="97" t="s">
        <v>207</v>
      </c>
      <c r="Q526" s="147"/>
      <c r="R526" s="146" t="s">
        <v>504</v>
      </c>
      <c r="S526" s="78">
        <v>0</v>
      </c>
      <c r="T526" s="48">
        <v>0</v>
      </c>
      <c r="U526" s="23">
        <v>19000</v>
      </c>
      <c r="V526" s="24">
        <v>45880</v>
      </c>
      <c r="W526" s="62" t="s">
        <v>5329</v>
      </c>
    </row>
    <row r="527" spans="1:23" ht="23.45" customHeight="1">
      <c r="A527" s="16" t="s">
        <v>6816</v>
      </c>
      <c r="B527" s="16" t="s">
        <v>10714</v>
      </c>
      <c r="C527" s="16" t="s">
        <v>154</v>
      </c>
      <c r="D527" s="16" t="s">
        <v>155</v>
      </c>
      <c r="E527" s="25" t="s">
        <v>6375</v>
      </c>
      <c r="F527" s="16" t="s">
        <v>6374</v>
      </c>
      <c r="G527" s="26" t="s">
        <v>130</v>
      </c>
      <c r="H527" s="27">
        <v>17000</v>
      </c>
      <c r="I527" s="28"/>
      <c r="J527" s="29"/>
      <c r="K527" s="12">
        <v>1</v>
      </c>
      <c r="L527" s="77"/>
      <c r="M527" s="10"/>
      <c r="N527" s="11">
        <v>1</v>
      </c>
      <c r="O527" s="97">
        <v>1</v>
      </c>
      <c r="P527" s="97" t="s">
        <v>207</v>
      </c>
      <c r="Q527" s="147"/>
      <c r="R527" s="147" t="s">
        <v>10094</v>
      </c>
      <c r="S527" s="78">
        <v>1</v>
      </c>
      <c r="T527" s="48">
        <v>0</v>
      </c>
      <c r="U527" s="23"/>
      <c r="V527" s="24"/>
      <c r="W527" s="62" t="s">
        <v>5329</v>
      </c>
    </row>
    <row r="528" spans="1:23" ht="23.45" customHeight="1">
      <c r="A528" s="16" t="s">
        <v>6816</v>
      </c>
      <c r="B528" s="16" t="s">
        <v>10714</v>
      </c>
      <c r="C528" s="16" t="s">
        <v>154</v>
      </c>
      <c r="D528" s="16" t="s">
        <v>155</v>
      </c>
      <c r="E528" s="25" t="s">
        <v>11484</v>
      </c>
      <c r="F528" s="16" t="s">
        <v>6672</v>
      </c>
      <c r="G528" s="26" t="s">
        <v>60</v>
      </c>
      <c r="H528" s="27">
        <v>19000</v>
      </c>
      <c r="I528" s="28"/>
      <c r="J528" s="29"/>
      <c r="K528" s="12">
        <v>1</v>
      </c>
      <c r="L528" s="77"/>
      <c r="M528" s="10"/>
      <c r="N528" s="11"/>
      <c r="O528" s="97">
        <v>0</v>
      </c>
      <c r="P528" s="97" t="s">
        <v>207</v>
      </c>
      <c r="Q528" s="233" t="s">
        <v>11970</v>
      </c>
      <c r="R528" s="147" t="s">
        <v>11523</v>
      </c>
      <c r="S528" s="78">
        <v>0</v>
      </c>
      <c r="T528" s="48">
        <v>0</v>
      </c>
      <c r="U528" s="23"/>
      <c r="V528" s="24"/>
      <c r="W528" s="62" t="s">
        <v>5329</v>
      </c>
    </row>
    <row r="529" spans="1:23" ht="23.45" customHeight="1">
      <c r="A529" s="16" t="s">
        <v>6816</v>
      </c>
      <c r="B529" s="16" t="s">
        <v>10714</v>
      </c>
      <c r="C529" s="16" t="s">
        <v>154</v>
      </c>
      <c r="D529" s="16" t="s">
        <v>155</v>
      </c>
      <c r="E529" s="25" t="s">
        <v>6375</v>
      </c>
      <c r="F529" s="16" t="s">
        <v>6374</v>
      </c>
      <c r="G529" s="26" t="s">
        <v>130</v>
      </c>
      <c r="H529" s="27">
        <v>17000</v>
      </c>
      <c r="I529" s="28"/>
      <c r="J529" s="29"/>
      <c r="K529" s="12">
        <v>1</v>
      </c>
      <c r="L529" s="77"/>
      <c r="M529" s="10"/>
      <c r="N529" s="11"/>
      <c r="O529" s="107">
        <v>0</v>
      </c>
      <c r="P529" s="107" t="s">
        <v>207</v>
      </c>
      <c r="Q529" s="233"/>
      <c r="R529" s="147" t="s">
        <v>11762</v>
      </c>
      <c r="S529" s="78">
        <v>0</v>
      </c>
      <c r="T529" s="48">
        <v>0</v>
      </c>
      <c r="U529" s="23"/>
      <c r="V529" s="24"/>
      <c r="W529" s="62" t="s">
        <v>5329</v>
      </c>
    </row>
    <row r="530" spans="1:23" ht="23.25" customHeight="1">
      <c r="A530" s="30" t="s">
        <v>6816</v>
      </c>
      <c r="B530" s="69" t="s">
        <v>10714</v>
      </c>
      <c r="C530" s="30" t="s">
        <v>154</v>
      </c>
      <c r="D530" s="30" t="s">
        <v>155</v>
      </c>
      <c r="E530" s="31" t="s">
        <v>6375</v>
      </c>
      <c r="F530" s="30" t="s">
        <v>6374</v>
      </c>
      <c r="G530" s="32" t="s">
        <v>130</v>
      </c>
      <c r="H530" s="33">
        <v>17000</v>
      </c>
      <c r="I530" s="39"/>
      <c r="J530" s="40"/>
      <c r="K530" s="34">
        <v>1</v>
      </c>
      <c r="L530" s="77"/>
      <c r="M530" s="10"/>
      <c r="N530" s="11"/>
      <c r="O530" s="97">
        <v>0</v>
      </c>
      <c r="P530" s="97" t="s">
        <v>207</v>
      </c>
      <c r="Q530" s="233"/>
      <c r="R530" s="217" t="s">
        <v>12033</v>
      </c>
      <c r="S530" s="78">
        <v>0</v>
      </c>
      <c r="T530" s="48">
        <v>0</v>
      </c>
      <c r="U530" s="23"/>
      <c r="V530" s="24"/>
      <c r="W530" s="62" t="s">
        <v>5329</v>
      </c>
    </row>
    <row r="531" spans="1:23" ht="23.45" customHeight="1">
      <c r="A531" s="30" t="s">
        <v>6816</v>
      </c>
      <c r="B531" s="69" t="s">
        <v>10714</v>
      </c>
      <c r="C531" s="30" t="s">
        <v>154</v>
      </c>
      <c r="D531" s="30" t="s">
        <v>155</v>
      </c>
      <c r="E531" s="31" t="s">
        <v>6375</v>
      </c>
      <c r="F531" s="30" t="s">
        <v>6374</v>
      </c>
      <c r="G531" s="32" t="s">
        <v>130</v>
      </c>
      <c r="H531" s="33">
        <v>17000</v>
      </c>
      <c r="I531" s="39"/>
      <c r="J531" s="40"/>
      <c r="K531" s="34">
        <v>1</v>
      </c>
      <c r="L531" s="77"/>
      <c r="M531" s="10"/>
      <c r="N531" s="11"/>
      <c r="O531" s="97">
        <v>0</v>
      </c>
      <c r="P531" s="97" t="s">
        <v>207</v>
      </c>
      <c r="Q531" s="233"/>
      <c r="R531" s="217" t="s">
        <v>12033</v>
      </c>
      <c r="S531" s="78">
        <v>0</v>
      </c>
      <c r="T531" s="48">
        <v>0</v>
      </c>
      <c r="U531" s="23"/>
      <c r="V531" s="24"/>
      <c r="W531" s="62" t="s">
        <v>5329</v>
      </c>
    </row>
    <row r="532" spans="1:23" ht="23.45" customHeight="1">
      <c r="A532" s="168"/>
      <c r="B532" s="168"/>
      <c r="C532" s="168"/>
      <c r="D532" s="168"/>
      <c r="E532" s="169"/>
      <c r="F532" s="168"/>
      <c r="G532" s="170"/>
      <c r="H532" s="171"/>
      <c r="I532" s="172"/>
      <c r="J532" s="173"/>
      <c r="K532" s="174"/>
      <c r="L532" s="175"/>
      <c r="M532" s="176"/>
      <c r="N532" s="177"/>
      <c r="O532" s="97">
        <v>0</v>
      </c>
      <c r="P532" s="97" t="s">
        <v>207</v>
      </c>
      <c r="Q532" s="216"/>
      <c r="R532" s="216"/>
      <c r="S532" s="78">
        <v>0</v>
      </c>
      <c r="T532" s="49">
        <v>0</v>
      </c>
      <c r="U532" s="23"/>
      <c r="V532" s="24"/>
      <c r="W532" s="62" t="s">
        <v>207</v>
      </c>
    </row>
    <row r="533" spans="1:23" ht="23.45" customHeight="1">
      <c r="A533" s="35" t="s">
        <v>520</v>
      </c>
      <c r="B533" s="35" t="s">
        <v>10639</v>
      </c>
      <c r="C533" s="35" t="s">
        <v>522</v>
      </c>
      <c r="D533" s="35" t="s">
        <v>522</v>
      </c>
      <c r="E533" s="36" t="s">
        <v>7350</v>
      </c>
      <c r="F533" s="35" t="s">
        <v>7351</v>
      </c>
      <c r="G533" s="37" t="s">
        <v>6875</v>
      </c>
      <c r="H533" s="38">
        <v>13000</v>
      </c>
      <c r="I533" s="39">
        <v>5</v>
      </c>
      <c r="J533" s="40"/>
      <c r="K533" s="41"/>
      <c r="L533" s="76">
        <v>5</v>
      </c>
      <c r="M533" s="14"/>
      <c r="N533" s="15"/>
      <c r="O533" s="97">
        <v>5</v>
      </c>
      <c r="P533" s="97" t="s">
        <v>207</v>
      </c>
      <c r="Q533" s="146"/>
      <c r="R533" s="146"/>
      <c r="S533" s="78">
        <v>5</v>
      </c>
      <c r="T533" s="48">
        <v>65000</v>
      </c>
      <c r="U533" s="23"/>
      <c r="V533" s="24"/>
      <c r="W533" s="62" t="s">
        <v>4824</v>
      </c>
    </row>
    <row r="534" spans="1:23" ht="23.45" customHeight="1">
      <c r="A534" s="35" t="s">
        <v>520</v>
      </c>
      <c r="B534" s="35" t="s">
        <v>10639</v>
      </c>
      <c r="C534" s="35" t="s">
        <v>522</v>
      </c>
      <c r="D534" s="35" t="s">
        <v>522</v>
      </c>
      <c r="E534" s="36" t="s">
        <v>7562</v>
      </c>
      <c r="F534" s="35" t="s">
        <v>7351</v>
      </c>
      <c r="G534" s="37" t="s">
        <v>7055</v>
      </c>
      <c r="H534" s="38">
        <v>13000</v>
      </c>
      <c r="I534" s="39">
        <v>10</v>
      </c>
      <c r="J534" s="40"/>
      <c r="K534" s="41"/>
      <c r="L534" s="76">
        <v>10</v>
      </c>
      <c r="M534" s="14"/>
      <c r="N534" s="15"/>
      <c r="O534" s="97">
        <v>10</v>
      </c>
      <c r="P534" s="97" t="s">
        <v>207</v>
      </c>
      <c r="Q534" s="146"/>
      <c r="R534" s="146"/>
      <c r="S534" s="78">
        <v>10</v>
      </c>
      <c r="T534" s="48">
        <v>130000</v>
      </c>
      <c r="U534" s="23"/>
      <c r="V534" s="24"/>
      <c r="W534" s="62" t="s">
        <v>4824</v>
      </c>
    </row>
    <row r="535" spans="1:23" ht="23.45" customHeight="1">
      <c r="A535" s="35" t="s">
        <v>520</v>
      </c>
      <c r="B535" s="35" t="s">
        <v>10639</v>
      </c>
      <c r="C535" s="35" t="s">
        <v>522</v>
      </c>
      <c r="D535" s="35" t="s">
        <v>522</v>
      </c>
      <c r="E535" s="36" t="s">
        <v>9874</v>
      </c>
      <c r="F535" s="35" t="s">
        <v>9875</v>
      </c>
      <c r="G535" s="37" t="s">
        <v>6875</v>
      </c>
      <c r="H535" s="38">
        <v>13000</v>
      </c>
      <c r="I535" s="39">
        <v>2</v>
      </c>
      <c r="J535" s="40"/>
      <c r="K535" s="41"/>
      <c r="L535" s="76">
        <v>2</v>
      </c>
      <c r="M535" s="14"/>
      <c r="N535" s="15"/>
      <c r="O535" s="97">
        <v>2</v>
      </c>
      <c r="P535" s="97" t="s">
        <v>207</v>
      </c>
      <c r="Q535" s="146"/>
      <c r="R535" s="146"/>
      <c r="S535" s="78">
        <v>2</v>
      </c>
      <c r="T535" s="48">
        <v>26000</v>
      </c>
      <c r="U535" s="23"/>
      <c r="V535" s="24"/>
      <c r="W535" s="62" t="s">
        <v>4824</v>
      </c>
    </row>
    <row r="536" spans="1:23" ht="23.45" customHeight="1">
      <c r="A536" s="16" t="s">
        <v>4871</v>
      </c>
      <c r="B536" s="16" t="s">
        <v>521</v>
      </c>
      <c r="C536" s="16" t="s">
        <v>522</v>
      </c>
      <c r="D536" s="16" t="s">
        <v>522</v>
      </c>
      <c r="E536" s="25" t="s">
        <v>11796</v>
      </c>
      <c r="F536" s="16" t="s">
        <v>11797</v>
      </c>
      <c r="G536" s="26" t="s">
        <v>147</v>
      </c>
      <c r="H536" s="27">
        <v>13000</v>
      </c>
      <c r="I536" s="28"/>
      <c r="J536" s="29"/>
      <c r="K536" s="84">
        <v>1</v>
      </c>
      <c r="L536" s="76"/>
      <c r="M536" s="14"/>
      <c r="N536" s="15"/>
      <c r="O536" s="97">
        <v>0</v>
      </c>
      <c r="P536" s="97" t="s">
        <v>207</v>
      </c>
      <c r="Q536" s="167" t="s">
        <v>36</v>
      </c>
      <c r="R536" s="147" t="s">
        <v>11844</v>
      </c>
      <c r="S536" s="78">
        <v>0</v>
      </c>
      <c r="T536" s="48">
        <v>0</v>
      </c>
      <c r="U536" s="23"/>
      <c r="V536" s="24"/>
      <c r="W536" s="62" t="s">
        <v>4824</v>
      </c>
    </row>
    <row r="537" spans="1:23" ht="23.45" customHeight="1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6"/>
      <c r="M537" s="14"/>
      <c r="N537" s="15"/>
      <c r="O537" s="97">
        <v>0</v>
      </c>
      <c r="P537" s="97" t="s">
        <v>207</v>
      </c>
      <c r="Q537" s="146"/>
      <c r="R537" s="147"/>
      <c r="S537" s="78">
        <v>0</v>
      </c>
      <c r="T537" s="49">
        <v>0</v>
      </c>
      <c r="U537" s="23"/>
      <c r="V537" s="24"/>
      <c r="W537" s="62" t="s">
        <v>207</v>
      </c>
    </row>
    <row r="538" spans="1:23" ht="23.45" customHeight="1">
      <c r="A538" s="35" t="s">
        <v>3676</v>
      </c>
      <c r="B538" s="35" t="s">
        <v>11013</v>
      </c>
      <c r="C538" s="35" t="s">
        <v>3680</v>
      </c>
      <c r="D538" s="35" t="s">
        <v>3681</v>
      </c>
      <c r="E538" s="36" t="s">
        <v>11634</v>
      </c>
      <c r="F538" s="35" t="s">
        <v>11635</v>
      </c>
      <c r="G538" s="37" t="s">
        <v>7055</v>
      </c>
      <c r="H538" s="38">
        <v>10000</v>
      </c>
      <c r="I538" s="39">
        <v>5</v>
      </c>
      <c r="J538" s="40"/>
      <c r="K538" s="41"/>
      <c r="L538" s="76">
        <v>5</v>
      </c>
      <c r="M538" s="14"/>
      <c r="N538" s="15"/>
      <c r="O538" s="97">
        <v>5</v>
      </c>
      <c r="P538" s="97" t="s">
        <v>207</v>
      </c>
      <c r="Q538" s="146"/>
      <c r="R538" s="146"/>
      <c r="S538" s="78">
        <v>5</v>
      </c>
      <c r="T538" s="48">
        <v>50000</v>
      </c>
      <c r="U538" s="23"/>
      <c r="V538" s="24"/>
      <c r="W538" s="62" t="s">
        <v>3683</v>
      </c>
    </row>
    <row r="539" spans="1:23" ht="23.45" customHeight="1">
      <c r="A539" s="35" t="s">
        <v>3676</v>
      </c>
      <c r="B539" s="35" t="s">
        <v>11013</v>
      </c>
      <c r="C539" s="35" t="s">
        <v>3680</v>
      </c>
      <c r="D539" s="35" t="s">
        <v>3681</v>
      </c>
      <c r="E539" s="36" t="s">
        <v>11924</v>
      </c>
      <c r="F539" s="35" t="s">
        <v>11635</v>
      </c>
      <c r="G539" s="37" t="s">
        <v>7079</v>
      </c>
      <c r="H539" s="38">
        <v>10000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10000</v>
      </c>
      <c r="U539" s="23"/>
      <c r="V539" s="24"/>
      <c r="W539" s="62" t="s">
        <v>3683</v>
      </c>
    </row>
    <row r="540" spans="1:23" ht="23.45" customHeight="1">
      <c r="A540" s="35" t="s">
        <v>3676</v>
      </c>
      <c r="B540" s="35" t="s">
        <v>11013</v>
      </c>
      <c r="C540" s="35" t="s">
        <v>3680</v>
      </c>
      <c r="D540" s="35" t="s">
        <v>3681</v>
      </c>
      <c r="E540" s="36" t="s">
        <v>7356</v>
      </c>
      <c r="F540" s="35" t="s">
        <v>7357</v>
      </c>
      <c r="G540" s="37" t="s">
        <v>6875</v>
      </c>
      <c r="H540" s="38">
        <v>7000</v>
      </c>
      <c r="I540" s="39">
        <v>2</v>
      </c>
      <c r="J540" s="40"/>
      <c r="K540" s="41"/>
      <c r="L540" s="76">
        <v>1</v>
      </c>
      <c r="M540" s="14"/>
      <c r="N540" s="15"/>
      <c r="O540" s="97">
        <v>1</v>
      </c>
      <c r="P540" s="97" t="s">
        <v>207</v>
      </c>
      <c r="Q540" s="146"/>
      <c r="R540" s="146"/>
      <c r="S540" s="78">
        <v>1</v>
      </c>
      <c r="T540" s="48">
        <v>7000</v>
      </c>
      <c r="U540" s="23"/>
      <c r="V540" s="24"/>
      <c r="W540" s="62" t="s">
        <v>3683</v>
      </c>
    </row>
    <row r="541" spans="1:23" ht="23.45" customHeight="1">
      <c r="A541" s="35" t="s">
        <v>3676</v>
      </c>
      <c r="B541" s="35" t="s">
        <v>11013</v>
      </c>
      <c r="C541" s="35" t="s">
        <v>3680</v>
      </c>
      <c r="D541" s="35" t="s">
        <v>3681</v>
      </c>
      <c r="E541" s="36" t="s">
        <v>7358</v>
      </c>
      <c r="F541" s="35" t="s">
        <v>7357</v>
      </c>
      <c r="G541" s="37" t="s">
        <v>7064</v>
      </c>
      <c r="H541" s="38">
        <v>7000</v>
      </c>
      <c r="I541" s="39">
        <v>7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 t="s">
        <v>11978</v>
      </c>
      <c r="R541" s="146"/>
      <c r="S541" s="78">
        <v>1</v>
      </c>
      <c r="T541" s="48">
        <v>7000</v>
      </c>
      <c r="U541" s="23"/>
      <c r="V541" s="24"/>
      <c r="W541" s="62" t="s">
        <v>3683</v>
      </c>
    </row>
    <row r="542" spans="1:23" ht="23.45" customHeight="1">
      <c r="A542" s="35" t="s">
        <v>3676</v>
      </c>
      <c r="B542" s="35" t="s">
        <v>11013</v>
      </c>
      <c r="C542" s="35" t="s">
        <v>3680</v>
      </c>
      <c r="D542" s="35" t="s">
        <v>3681</v>
      </c>
      <c r="E542" s="36" t="s">
        <v>7943</v>
      </c>
      <c r="F542" s="35" t="s">
        <v>7944</v>
      </c>
      <c r="G542" s="37" t="s">
        <v>7076</v>
      </c>
      <c r="H542" s="38">
        <v>10000</v>
      </c>
      <c r="I542" s="39">
        <v>3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8">
        <v>0</v>
      </c>
      <c r="U542" s="23"/>
      <c r="V542" s="24"/>
      <c r="W542" s="62" t="s">
        <v>3683</v>
      </c>
    </row>
    <row r="543" spans="1:23" ht="23.45" customHeight="1">
      <c r="A543" s="35" t="s">
        <v>3676</v>
      </c>
      <c r="B543" s="35" t="s">
        <v>11013</v>
      </c>
      <c r="C543" s="35" t="s">
        <v>3680</v>
      </c>
      <c r="D543" s="35" t="s">
        <v>3681</v>
      </c>
      <c r="E543" s="36" t="s">
        <v>7945</v>
      </c>
      <c r="F543" s="35" t="s">
        <v>7944</v>
      </c>
      <c r="G543" s="37" t="s">
        <v>7064</v>
      </c>
      <c r="H543" s="38">
        <v>10000</v>
      </c>
      <c r="I543" s="39">
        <v>7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146"/>
      <c r="R543" s="146"/>
      <c r="S543" s="78">
        <v>0</v>
      </c>
      <c r="T543" s="48">
        <v>0</v>
      </c>
      <c r="U543" s="23"/>
      <c r="V543" s="24"/>
      <c r="W543" s="62" t="s">
        <v>3683</v>
      </c>
    </row>
    <row r="544" spans="1:23" ht="23.45" customHeight="1">
      <c r="A544" s="35"/>
      <c r="B544" s="35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97">
        <v>0</v>
      </c>
      <c r="P544" s="97" t="s">
        <v>207</v>
      </c>
      <c r="Q544" s="146"/>
      <c r="R544" s="146"/>
      <c r="S544" s="78">
        <v>0</v>
      </c>
      <c r="T544" s="49">
        <v>0</v>
      </c>
      <c r="U544" s="23"/>
      <c r="V544" s="24"/>
      <c r="W544" s="62" t="s">
        <v>207</v>
      </c>
    </row>
    <row r="545" spans="1:23" ht="23.45" customHeight="1">
      <c r="A545" s="35" t="s">
        <v>1718</v>
      </c>
      <c r="B545" s="35" t="s">
        <v>10722</v>
      </c>
      <c r="C545" s="35" t="s">
        <v>1722</v>
      </c>
      <c r="D545" s="35" t="s">
        <v>1723</v>
      </c>
      <c r="E545" s="36" t="s">
        <v>11925</v>
      </c>
      <c r="F545" s="35" t="s">
        <v>10460</v>
      </c>
      <c r="G545" s="37" t="s">
        <v>7294</v>
      </c>
      <c r="H545" s="38">
        <v>16000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16000</v>
      </c>
      <c r="U545" s="23"/>
      <c r="V545" s="24"/>
      <c r="W545" s="62" t="s">
        <v>1726</v>
      </c>
    </row>
    <row r="546" spans="1:23" ht="23.45" customHeight="1">
      <c r="A546" s="35" t="s">
        <v>1718</v>
      </c>
      <c r="B546" s="35" t="s">
        <v>10722</v>
      </c>
      <c r="C546" s="35" t="s">
        <v>1722</v>
      </c>
      <c r="D546" s="35" t="s">
        <v>1723</v>
      </c>
      <c r="E546" s="36" t="s">
        <v>9737</v>
      </c>
      <c r="F546" s="35" t="s">
        <v>9738</v>
      </c>
      <c r="G546" s="37" t="s">
        <v>7007</v>
      </c>
      <c r="H546" s="38">
        <v>10000</v>
      </c>
      <c r="I546" s="39"/>
      <c r="J546" s="40">
        <v>2</v>
      </c>
      <c r="K546" s="41"/>
      <c r="L546" s="76"/>
      <c r="M546" s="14"/>
      <c r="N546" s="15"/>
      <c r="O546" s="97">
        <v>0</v>
      </c>
      <c r="P546" s="97" t="s">
        <v>207</v>
      </c>
      <c r="Q546" s="146" t="s">
        <v>11177</v>
      </c>
      <c r="R546" s="146" t="s">
        <v>151</v>
      </c>
      <c r="S546" s="78">
        <v>0</v>
      </c>
      <c r="T546" s="48">
        <v>0</v>
      </c>
      <c r="U546" s="23">
        <v>20000</v>
      </c>
      <c r="V546" s="24">
        <v>45881</v>
      </c>
      <c r="W546" s="62" t="s">
        <v>1726</v>
      </c>
    </row>
    <row r="547" spans="1:23" ht="23.45" customHeight="1">
      <c r="A547" s="35" t="s">
        <v>1718</v>
      </c>
      <c r="B547" s="35" t="s">
        <v>10722</v>
      </c>
      <c r="C547" s="35" t="s">
        <v>1722</v>
      </c>
      <c r="D547" s="35" t="s">
        <v>1723</v>
      </c>
      <c r="E547" s="36" t="s">
        <v>9737</v>
      </c>
      <c r="F547" s="35" t="s">
        <v>9738</v>
      </c>
      <c r="G547" s="37" t="s">
        <v>7007</v>
      </c>
      <c r="H547" s="38">
        <v>10000</v>
      </c>
      <c r="I547" s="39"/>
      <c r="J547" s="40">
        <v>10</v>
      </c>
      <c r="K547" s="41"/>
      <c r="L547" s="76"/>
      <c r="M547" s="14"/>
      <c r="N547" s="15"/>
      <c r="O547" s="97">
        <v>0</v>
      </c>
      <c r="P547" s="97" t="s">
        <v>207</v>
      </c>
      <c r="Q547" s="146" t="s">
        <v>11177</v>
      </c>
      <c r="R547" s="146" t="s">
        <v>84</v>
      </c>
      <c r="S547" s="78">
        <v>0</v>
      </c>
      <c r="T547" s="48">
        <v>0</v>
      </c>
      <c r="U547" s="23">
        <v>100000</v>
      </c>
      <c r="V547" s="24">
        <v>45880</v>
      </c>
      <c r="W547" s="62" t="s">
        <v>1726</v>
      </c>
    </row>
    <row r="548" spans="1:23" ht="23.45" customHeight="1">
      <c r="A548" s="16" t="s">
        <v>11515</v>
      </c>
      <c r="B548" s="16" t="s">
        <v>10722</v>
      </c>
      <c r="C548" s="16" t="s">
        <v>1722</v>
      </c>
      <c r="D548" s="16" t="s">
        <v>1723</v>
      </c>
      <c r="E548" s="25" t="s">
        <v>11483</v>
      </c>
      <c r="F548" s="16" t="s">
        <v>11482</v>
      </c>
      <c r="G548" s="26" t="s">
        <v>147</v>
      </c>
      <c r="H548" s="27">
        <v>16000</v>
      </c>
      <c r="I548" s="28"/>
      <c r="J548" s="29"/>
      <c r="K548" s="12">
        <v>1</v>
      </c>
      <c r="L548" s="77"/>
      <c r="M548" s="10"/>
      <c r="N548" s="11"/>
      <c r="O548" s="97">
        <v>0</v>
      </c>
      <c r="P548" s="97" t="s">
        <v>207</v>
      </c>
      <c r="Q548" s="233" t="s">
        <v>11970</v>
      </c>
      <c r="R548" s="147" t="s">
        <v>11523</v>
      </c>
      <c r="S548" s="78">
        <v>0</v>
      </c>
      <c r="T548" s="48">
        <v>0</v>
      </c>
      <c r="U548" s="23"/>
      <c r="V548" s="24"/>
      <c r="W548" s="62" t="s">
        <v>1726</v>
      </c>
    </row>
    <row r="549" spans="1:23" ht="23.45" customHeight="1">
      <c r="A549" s="16"/>
      <c r="B549" s="16"/>
      <c r="C549" s="16"/>
      <c r="D549" s="16"/>
      <c r="E549" s="25"/>
      <c r="F549" s="16"/>
      <c r="G549" s="26"/>
      <c r="H549" s="27"/>
      <c r="I549" s="28"/>
      <c r="J549" s="29"/>
      <c r="K549" s="12"/>
      <c r="L549" s="77"/>
      <c r="M549" s="10"/>
      <c r="N549" s="11"/>
      <c r="O549" s="97">
        <v>0</v>
      </c>
      <c r="P549" s="97" t="s">
        <v>207</v>
      </c>
      <c r="Q549" s="233"/>
      <c r="R549" s="147"/>
      <c r="S549" s="78">
        <v>0</v>
      </c>
      <c r="T549" s="49">
        <v>0</v>
      </c>
      <c r="U549" s="23"/>
      <c r="V549" s="24"/>
      <c r="W549" s="62" t="s">
        <v>207</v>
      </c>
    </row>
    <row r="550" spans="1:23" ht="23.45" customHeight="1">
      <c r="A550" s="35" t="s">
        <v>2913</v>
      </c>
      <c r="B550" s="35" t="s">
        <v>10898</v>
      </c>
      <c r="C550" s="35" t="s">
        <v>2917</v>
      </c>
      <c r="D550" s="35" t="s">
        <v>2918</v>
      </c>
      <c r="E550" s="36" t="s">
        <v>7860</v>
      </c>
      <c r="F550" s="35" t="s">
        <v>7861</v>
      </c>
      <c r="G550" s="37" t="s">
        <v>7067</v>
      </c>
      <c r="H550" s="38">
        <v>6000</v>
      </c>
      <c r="I550" s="39"/>
      <c r="J550" s="40">
        <v>3</v>
      </c>
      <c r="K550" s="41"/>
      <c r="L550" s="76"/>
      <c r="M550" s="14"/>
      <c r="N550" s="15"/>
      <c r="O550" s="97">
        <v>0</v>
      </c>
      <c r="P550" s="97" t="s">
        <v>207</v>
      </c>
      <c r="Q550" s="146"/>
      <c r="R550" s="146" t="s">
        <v>144</v>
      </c>
      <c r="S550" s="78">
        <v>0</v>
      </c>
      <c r="T550" s="49">
        <v>0</v>
      </c>
      <c r="U550" s="23">
        <v>18000</v>
      </c>
      <c r="V550" s="24">
        <v>45880</v>
      </c>
      <c r="W550" s="62" t="s">
        <v>2921</v>
      </c>
    </row>
    <row r="551" spans="1:23" ht="23.45" customHeight="1">
      <c r="A551" s="35" t="s">
        <v>2913</v>
      </c>
      <c r="B551" s="35" t="s">
        <v>10898</v>
      </c>
      <c r="C551" s="35" t="s">
        <v>2917</v>
      </c>
      <c r="D551" s="35" t="s">
        <v>2918</v>
      </c>
      <c r="E551" s="36" t="s">
        <v>7862</v>
      </c>
      <c r="F551" s="35" t="s">
        <v>7861</v>
      </c>
      <c r="G551" s="37" t="s">
        <v>7064</v>
      </c>
      <c r="H551" s="38">
        <v>6000</v>
      </c>
      <c r="I551" s="39"/>
      <c r="J551" s="40">
        <v>2</v>
      </c>
      <c r="K551" s="41"/>
      <c r="L551" s="76"/>
      <c r="M551" s="14"/>
      <c r="N551" s="15"/>
      <c r="O551" s="97">
        <v>0</v>
      </c>
      <c r="P551" s="97" t="s">
        <v>207</v>
      </c>
      <c r="Q551" s="146"/>
      <c r="R551" s="146" t="s">
        <v>151</v>
      </c>
      <c r="S551" s="78">
        <v>0</v>
      </c>
      <c r="T551" s="49">
        <v>0</v>
      </c>
      <c r="U551" s="23">
        <v>12000</v>
      </c>
      <c r="V551" s="24">
        <v>45880</v>
      </c>
      <c r="W551" s="62" t="s">
        <v>2921</v>
      </c>
    </row>
    <row r="552" spans="1:23" ht="23.45" customHeight="1">
      <c r="A552" s="35" t="s">
        <v>2913</v>
      </c>
      <c r="B552" s="35" t="s">
        <v>10898</v>
      </c>
      <c r="C552" s="35" t="s">
        <v>2917</v>
      </c>
      <c r="D552" s="35" t="s">
        <v>2918</v>
      </c>
      <c r="E552" s="36" t="s">
        <v>7363</v>
      </c>
      <c r="F552" s="35" t="s">
        <v>7362</v>
      </c>
      <c r="G552" s="37" t="s">
        <v>7307</v>
      </c>
      <c r="H552" s="38">
        <v>10000</v>
      </c>
      <c r="I552" s="39"/>
      <c r="J552" s="40">
        <v>10</v>
      </c>
      <c r="K552" s="41"/>
      <c r="L552" s="76"/>
      <c r="M552" s="14"/>
      <c r="N552" s="15"/>
      <c r="O552" s="97">
        <v>0</v>
      </c>
      <c r="P552" s="97" t="s">
        <v>207</v>
      </c>
      <c r="Q552" s="146"/>
      <c r="R552" s="146" t="s">
        <v>84</v>
      </c>
      <c r="S552" s="78">
        <v>0</v>
      </c>
      <c r="T552" s="49">
        <v>0</v>
      </c>
      <c r="U552" s="23">
        <v>100000</v>
      </c>
      <c r="V552" s="24">
        <v>45882</v>
      </c>
      <c r="W552" s="62" t="s">
        <v>2921</v>
      </c>
    </row>
    <row r="553" spans="1:23" ht="23.45" customHeight="1">
      <c r="A553" s="35" t="s">
        <v>2913</v>
      </c>
      <c r="B553" s="35" t="s">
        <v>10898</v>
      </c>
      <c r="C553" s="35" t="s">
        <v>2917</v>
      </c>
      <c r="D553" s="35" t="s">
        <v>2918</v>
      </c>
      <c r="E553" s="36" t="s">
        <v>7363</v>
      </c>
      <c r="F553" s="35" t="s">
        <v>7362</v>
      </c>
      <c r="G553" s="37" t="s">
        <v>7307</v>
      </c>
      <c r="H553" s="38">
        <v>10000</v>
      </c>
      <c r="I553" s="39"/>
      <c r="J553" s="40">
        <v>30</v>
      </c>
      <c r="K553" s="41"/>
      <c r="L553" s="76"/>
      <c r="M553" s="14"/>
      <c r="N553" s="15"/>
      <c r="O553" s="97">
        <v>0</v>
      </c>
      <c r="P553" s="97" t="s">
        <v>207</v>
      </c>
      <c r="Q553" s="146"/>
      <c r="R553" s="146" t="s">
        <v>5567</v>
      </c>
      <c r="S553" s="78">
        <v>0</v>
      </c>
      <c r="T553" s="49">
        <v>0</v>
      </c>
      <c r="U553" s="23">
        <v>300000</v>
      </c>
      <c r="V553" s="24">
        <v>45881</v>
      </c>
      <c r="W553" s="62" t="s">
        <v>2921</v>
      </c>
    </row>
    <row r="554" spans="1:23" ht="23.45" customHeight="1">
      <c r="A554" s="35" t="s">
        <v>2913</v>
      </c>
      <c r="B554" s="35" t="s">
        <v>10898</v>
      </c>
      <c r="C554" s="35" t="s">
        <v>2917</v>
      </c>
      <c r="D554" s="35" t="s">
        <v>2918</v>
      </c>
      <c r="E554" s="36" t="s">
        <v>7363</v>
      </c>
      <c r="F554" s="35" t="s">
        <v>7362</v>
      </c>
      <c r="G554" s="37" t="s">
        <v>7307</v>
      </c>
      <c r="H554" s="38">
        <v>10000</v>
      </c>
      <c r="I554" s="39"/>
      <c r="J554" s="40">
        <v>20</v>
      </c>
      <c r="K554" s="41"/>
      <c r="L554" s="76"/>
      <c r="M554" s="14"/>
      <c r="N554" s="15"/>
      <c r="O554" s="97">
        <v>0</v>
      </c>
      <c r="P554" s="97" t="s">
        <v>207</v>
      </c>
      <c r="Q554" s="146" t="s">
        <v>11980</v>
      </c>
      <c r="R554" s="146" t="s">
        <v>97</v>
      </c>
      <c r="S554" s="78">
        <v>0</v>
      </c>
      <c r="T554" s="49">
        <v>0</v>
      </c>
      <c r="U554" s="23">
        <v>400000</v>
      </c>
      <c r="V554" s="24">
        <v>45880</v>
      </c>
      <c r="W554" s="62" t="s">
        <v>2921</v>
      </c>
    </row>
    <row r="555" spans="1:23" ht="23.45" customHeight="1">
      <c r="A555" s="35" t="s">
        <v>2913</v>
      </c>
      <c r="B555" s="35" t="s">
        <v>10898</v>
      </c>
      <c r="C555" s="35" t="s">
        <v>2917</v>
      </c>
      <c r="D555" s="35" t="s">
        <v>2918</v>
      </c>
      <c r="E555" s="36" t="s">
        <v>7863</v>
      </c>
      <c r="F555" s="35" t="s">
        <v>7362</v>
      </c>
      <c r="G555" s="37" t="s">
        <v>6875</v>
      </c>
      <c r="H555" s="38">
        <v>10000</v>
      </c>
      <c r="I555" s="39"/>
      <c r="J555" s="40">
        <v>45</v>
      </c>
      <c r="K555" s="41"/>
      <c r="L555" s="76"/>
      <c r="M555" s="14"/>
      <c r="N555" s="15"/>
      <c r="O555" s="97">
        <v>0</v>
      </c>
      <c r="P555" s="97" t="s">
        <v>207</v>
      </c>
      <c r="Q555" s="146"/>
      <c r="R555" s="146" t="s">
        <v>11554</v>
      </c>
      <c r="S555" s="78">
        <v>0</v>
      </c>
      <c r="T555" s="49">
        <v>0</v>
      </c>
      <c r="U555" s="23">
        <v>450000</v>
      </c>
      <c r="V555" s="24">
        <v>45881</v>
      </c>
      <c r="W555" s="62" t="s">
        <v>2921</v>
      </c>
    </row>
    <row r="556" spans="1:23" ht="23.45" customHeight="1">
      <c r="A556" s="35" t="s">
        <v>2913</v>
      </c>
      <c r="B556" s="35" t="s">
        <v>10898</v>
      </c>
      <c r="C556" s="35" t="s">
        <v>2917</v>
      </c>
      <c r="D556" s="35" t="s">
        <v>2918</v>
      </c>
      <c r="E556" s="36" t="s">
        <v>9604</v>
      </c>
      <c r="F556" s="35" t="s">
        <v>7362</v>
      </c>
      <c r="G556" s="37" t="s">
        <v>6756</v>
      </c>
      <c r="H556" s="38">
        <v>10000</v>
      </c>
      <c r="I556" s="39"/>
      <c r="J556" s="40">
        <v>10</v>
      </c>
      <c r="K556" s="41"/>
      <c r="L556" s="76"/>
      <c r="M556" s="14"/>
      <c r="N556" s="15"/>
      <c r="O556" s="97">
        <v>0</v>
      </c>
      <c r="P556" s="97" t="s">
        <v>207</v>
      </c>
      <c r="Q556" s="146"/>
      <c r="R556" s="146" t="s">
        <v>84</v>
      </c>
      <c r="S556" s="78">
        <v>0</v>
      </c>
      <c r="T556" s="49">
        <v>0</v>
      </c>
      <c r="U556" s="23">
        <v>100000</v>
      </c>
      <c r="V556" s="24">
        <v>45881</v>
      </c>
      <c r="W556" s="62" t="s">
        <v>2921</v>
      </c>
    </row>
    <row r="557" spans="1:23" ht="23.45" customHeight="1">
      <c r="A557" s="35" t="s">
        <v>2913</v>
      </c>
      <c r="B557" s="35" t="s">
        <v>10898</v>
      </c>
      <c r="C557" s="35" t="s">
        <v>2917</v>
      </c>
      <c r="D557" s="35" t="s">
        <v>2918</v>
      </c>
      <c r="E557" s="36" t="s">
        <v>7864</v>
      </c>
      <c r="F557" s="35" t="s">
        <v>7365</v>
      </c>
      <c r="G557" s="37" t="s">
        <v>7678</v>
      </c>
      <c r="H557" s="38">
        <v>9500</v>
      </c>
      <c r="I557" s="39"/>
      <c r="J557" s="40">
        <v>35</v>
      </c>
      <c r="K557" s="41"/>
      <c r="L557" s="76"/>
      <c r="M557" s="14"/>
      <c r="N557" s="15"/>
      <c r="O557" s="97">
        <v>0</v>
      </c>
      <c r="P557" s="97" t="s">
        <v>207</v>
      </c>
      <c r="Q557" s="146"/>
      <c r="R557" s="146" t="s">
        <v>11265</v>
      </c>
      <c r="S557" s="78">
        <v>0</v>
      </c>
      <c r="T557" s="49">
        <v>0</v>
      </c>
      <c r="U557" s="23">
        <v>332500</v>
      </c>
      <c r="V557" s="24">
        <v>45881</v>
      </c>
      <c r="W557" s="62" t="s">
        <v>2921</v>
      </c>
    </row>
    <row r="558" spans="1:23" ht="23.45" customHeight="1">
      <c r="A558" s="35" t="s">
        <v>2913</v>
      </c>
      <c r="B558" s="35" t="s">
        <v>10898</v>
      </c>
      <c r="C558" s="35" t="s">
        <v>2917</v>
      </c>
      <c r="D558" s="35" t="s">
        <v>2918</v>
      </c>
      <c r="E558" s="36" t="s">
        <v>7864</v>
      </c>
      <c r="F558" s="35" t="s">
        <v>7365</v>
      </c>
      <c r="G558" s="37" t="s">
        <v>7678</v>
      </c>
      <c r="H558" s="38">
        <v>9500</v>
      </c>
      <c r="I558" s="39"/>
      <c r="J558" s="40">
        <v>15</v>
      </c>
      <c r="K558" s="41"/>
      <c r="L558" s="76"/>
      <c r="M558" s="14"/>
      <c r="N558" s="15"/>
      <c r="O558" s="97">
        <v>0</v>
      </c>
      <c r="P558" s="97" t="s">
        <v>207</v>
      </c>
      <c r="Q558" s="146"/>
      <c r="R558" s="146" t="s">
        <v>5193</v>
      </c>
      <c r="S558" s="78">
        <v>0</v>
      </c>
      <c r="T558" s="49">
        <v>0</v>
      </c>
      <c r="U558" s="23">
        <v>142500</v>
      </c>
      <c r="V558" s="24">
        <v>45880</v>
      </c>
      <c r="W558" s="62" t="s">
        <v>2921</v>
      </c>
    </row>
    <row r="559" spans="1:23" ht="23.45" customHeight="1">
      <c r="A559" s="35" t="s">
        <v>2913</v>
      </c>
      <c r="B559" s="35" t="s">
        <v>10898</v>
      </c>
      <c r="C559" s="35" t="s">
        <v>2917</v>
      </c>
      <c r="D559" s="35" t="s">
        <v>2918</v>
      </c>
      <c r="E559" s="36" t="s">
        <v>7364</v>
      </c>
      <c r="F559" s="35" t="s">
        <v>7365</v>
      </c>
      <c r="G559" s="37" t="s">
        <v>7188</v>
      </c>
      <c r="H559" s="38">
        <v>9500</v>
      </c>
      <c r="I559" s="39"/>
      <c r="J559" s="40">
        <v>15</v>
      </c>
      <c r="K559" s="41"/>
      <c r="L559" s="76"/>
      <c r="M559" s="14"/>
      <c r="N559" s="15"/>
      <c r="O559" s="97">
        <v>0</v>
      </c>
      <c r="P559" s="97" t="s">
        <v>207</v>
      </c>
      <c r="Q559" s="146"/>
      <c r="R559" s="146" t="s">
        <v>5193</v>
      </c>
      <c r="S559" s="78">
        <v>0</v>
      </c>
      <c r="T559" s="49">
        <v>0</v>
      </c>
      <c r="U559" s="23">
        <v>142500</v>
      </c>
      <c r="V559" s="24">
        <v>45882</v>
      </c>
      <c r="W559" s="62" t="s">
        <v>2921</v>
      </c>
    </row>
    <row r="560" spans="1:23" ht="23.45" customHeight="1">
      <c r="A560" s="35" t="s">
        <v>2913</v>
      </c>
      <c r="B560" s="35" t="s">
        <v>10898</v>
      </c>
      <c r="C560" s="35" t="s">
        <v>2917</v>
      </c>
      <c r="D560" s="35" t="s">
        <v>2918</v>
      </c>
      <c r="E560" s="36" t="s">
        <v>7364</v>
      </c>
      <c r="F560" s="35" t="s">
        <v>7365</v>
      </c>
      <c r="G560" s="37" t="s">
        <v>7188</v>
      </c>
      <c r="H560" s="38">
        <v>9500</v>
      </c>
      <c r="I560" s="39"/>
      <c r="J560" s="40">
        <v>25</v>
      </c>
      <c r="K560" s="41"/>
      <c r="L560" s="76"/>
      <c r="M560" s="14"/>
      <c r="N560" s="15"/>
      <c r="O560" s="97">
        <v>0</v>
      </c>
      <c r="P560" s="97" t="s">
        <v>207</v>
      </c>
      <c r="Q560" s="146"/>
      <c r="R560" s="146" t="s">
        <v>6706</v>
      </c>
      <c r="S560" s="78">
        <v>0</v>
      </c>
      <c r="T560" s="49">
        <v>0</v>
      </c>
      <c r="U560" s="23">
        <v>237500</v>
      </c>
      <c r="V560" s="24">
        <v>45881</v>
      </c>
      <c r="W560" s="62" t="s">
        <v>2921</v>
      </c>
    </row>
    <row r="561" spans="1:23" ht="23.45" customHeight="1">
      <c r="A561" s="35" t="s">
        <v>2913</v>
      </c>
      <c r="B561" s="35" t="s">
        <v>10898</v>
      </c>
      <c r="C561" s="35" t="s">
        <v>2917</v>
      </c>
      <c r="D561" s="35" t="s">
        <v>2918</v>
      </c>
      <c r="E561" s="36" t="s">
        <v>7364</v>
      </c>
      <c r="F561" s="35" t="s">
        <v>7365</v>
      </c>
      <c r="G561" s="37" t="s">
        <v>7188</v>
      </c>
      <c r="H561" s="38">
        <v>9500</v>
      </c>
      <c r="I561" s="39"/>
      <c r="J561" s="40">
        <v>30</v>
      </c>
      <c r="K561" s="41"/>
      <c r="L561" s="76"/>
      <c r="M561" s="14"/>
      <c r="N561" s="15"/>
      <c r="O561" s="97">
        <v>0</v>
      </c>
      <c r="P561" s="97" t="s">
        <v>207</v>
      </c>
      <c r="Q561" s="146"/>
      <c r="R561" s="146" t="s">
        <v>5567</v>
      </c>
      <c r="S561" s="78">
        <v>0</v>
      </c>
      <c r="T561" s="49">
        <v>0</v>
      </c>
      <c r="U561" s="23">
        <v>427500</v>
      </c>
      <c r="V561" s="24">
        <v>45880</v>
      </c>
      <c r="W561" s="62" t="s">
        <v>2921</v>
      </c>
    </row>
    <row r="562" spans="1:23" ht="23.45" customHeight="1">
      <c r="A562" s="35" t="s">
        <v>2913</v>
      </c>
      <c r="B562" s="35" t="s">
        <v>10898</v>
      </c>
      <c r="C562" s="35" t="s">
        <v>2917</v>
      </c>
      <c r="D562" s="35" t="s">
        <v>2918</v>
      </c>
      <c r="E562" s="36" t="s">
        <v>7366</v>
      </c>
      <c r="F562" s="35" t="s">
        <v>7365</v>
      </c>
      <c r="G562" s="37" t="s">
        <v>7007</v>
      </c>
      <c r="H562" s="38">
        <v>9500</v>
      </c>
      <c r="I562" s="39"/>
      <c r="J562" s="40">
        <v>20</v>
      </c>
      <c r="K562" s="41"/>
      <c r="L562" s="76"/>
      <c r="M562" s="14"/>
      <c r="N562" s="15"/>
      <c r="O562" s="97">
        <v>0</v>
      </c>
      <c r="P562" s="97" t="s">
        <v>207</v>
      </c>
      <c r="Q562" s="146"/>
      <c r="R562" s="146" t="s">
        <v>97</v>
      </c>
      <c r="S562" s="78">
        <v>0</v>
      </c>
      <c r="T562" s="49">
        <v>0</v>
      </c>
      <c r="U562" s="23">
        <v>190000</v>
      </c>
      <c r="V562" s="24">
        <v>45880</v>
      </c>
      <c r="W562" s="62" t="s">
        <v>2921</v>
      </c>
    </row>
    <row r="563" spans="1:23" ht="23.45" customHeight="1">
      <c r="A563" s="16" t="s">
        <v>5666</v>
      </c>
      <c r="B563" s="16" t="s">
        <v>10898</v>
      </c>
      <c r="C563" s="16" t="s">
        <v>2917</v>
      </c>
      <c r="D563" s="16" t="s">
        <v>2918</v>
      </c>
      <c r="E563" s="25" t="s">
        <v>5415</v>
      </c>
      <c r="F563" s="16" t="s">
        <v>5416</v>
      </c>
      <c r="G563" s="26" t="s">
        <v>130</v>
      </c>
      <c r="H563" s="27">
        <v>10000</v>
      </c>
      <c r="I563" s="28"/>
      <c r="J563" s="29"/>
      <c r="K563" s="84">
        <v>1</v>
      </c>
      <c r="L563" s="77"/>
      <c r="M563" s="10"/>
      <c r="N563" s="11">
        <v>1</v>
      </c>
      <c r="O563" s="97">
        <v>1</v>
      </c>
      <c r="P563" s="97" t="s">
        <v>207</v>
      </c>
      <c r="Q563" s="242"/>
      <c r="R563" s="147" t="s">
        <v>10240</v>
      </c>
      <c r="S563" s="78">
        <v>1</v>
      </c>
      <c r="T563" s="49">
        <v>0</v>
      </c>
      <c r="U563" s="23"/>
      <c r="V563" s="24"/>
      <c r="W563" s="62" t="s">
        <v>2921</v>
      </c>
    </row>
    <row r="564" spans="1:23" ht="23.45" customHeight="1">
      <c r="A564" s="16" t="s">
        <v>5666</v>
      </c>
      <c r="B564" s="16" t="s">
        <v>10898</v>
      </c>
      <c r="C564" s="16" t="s">
        <v>2917</v>
      </c>
      <c r="D564" s="16" t="s">
        <v>2918</v>
      </c>
      <c r="E564" s="25" t="s">
        <v>5417</v>
      </c>
      <c r="F564" s="16" t="s">
        <v>5416</v>
      </c>
      <c r="G564" s="26" t="s">
        <v>6728</v>
      </c>
      <c r="H564" s="27">
        <v>10000</v>
      </c>
      <c r="I564" s="28"/>
      <c r="J564" s="29"/>
      <c r="K564" s="84">
        <v>1</v>
      </c>
      <c r="L564" s="77"/>
      <c r="M564" s="10"/>
      <c r="N564" s="11">
        <v>1</v>
      </c>
      <c r="O564" s="97">
        <v>1</v>
      </c>
      <c r="P564" s="97" t="s">
        <v>207</v>
      </c>
      <c r="Q564" s="242"/>
      <c r="R564" s="147" t="s">
        <v>10231</v>
      </c>
      <c r="S564" s="78">
        <v>1</v>
      </c>
      <c r="T564" s="49">
        <v>0</v>
      </c>
      <c r="U564" s="23"/>
      <c r="V564" s="24"/>
      <c r="W564" s="62" t="s">
        <v>2921</v>
      </c>
    </row>
    <row r="565" spans="1:23" ht="23.45" customHeight="1">
      <c r="A565" s="16" t="s">
        <v>5666</v>
      </c>
      <c r="B565" s="16" t="s">
        <v>10898</v>
      </c>
      <c r="C565" s="16" t="s">
        <v>2917</v>
      </c>
      <c r="D565" s="16" t="s">
        <v>2918</v>
      </c>
      <c r="E565" s="25" t="s">
        <v>6676</v>
      </c>
      <c r="F565" s="16" t="s">
        <v>6674</v>
      </c>
      <c r="G565" s="26" t="s">
        <v>6062</v>
      </c>
      <c r="H565" s="27">
        <v>9500</v>
      </c>
      <c r="I565" s="28"/>
      <c r="J565" s="29"/>
      <c r="K565" s="84">
        <v>1</v>
      </c>
      <c r="L565" s="77"/>
      <c r="M565" s="10"/>
      <c r="N565" s="11"/>
      <c r="O565" s="97">
        <v>0</v>
      </c>
      <c r="P565" s="97" t="s">
        <v>207</v>
      </c>
      <c r="Q565" s="242" t="s">
        <v>11979</v>
      </c>
      <c r="R565" s="147" t="s">
        <v>10234</v>
      </c>
      <c r="S565" s="78">
        <v>0</v>
      </c>
      <c r="T565" s="49">
        <v>0</v>
      </c>
      <c r="U565" s="23"/>
      <c r="V565" s="24"/>
      <c r="W565" s="62" t="s">
        <v>2921</v>
      </c>
    </row>
    <row r="566" spans="1:23" ht="23.45" customHeight="1">
      <c r="A566" s="16" t="s">
        <v>5666</v>
      </c>
      <c r="B566" s="16" t="s">
        <v>10898</v>
      </c>
      <c r="C566" s="16" t="s">
        <v>2917</v>
      </c>
      <c r="D566" s="16" t="s">
        <v>2918</v>
      </c>
      <c r="E566" s="25" t="s">
        <v>6673</v>
      </c>
      <c r="F566" s="16" t="s">
        <v>6674</v>
      </c>
      <c r="G566" s="26" t="s">
        <v>9487</v>
      </c>
      <c r="H566" s="27">
        <v>9500</v>
      </c>
      <c r="I566" s="28"/>
      <c r="J566" s="29"/>
      <c r="K566" s="84">
        <v>1</v>
      </c>
      <c r="L566" s="77"/>
      <c r="M566" s="10"/>
      <c r="N566" s="11"/>
      <c r="O566" s="97">
        <v>0</v>
      </c>
      <c r="P566" s="97" t="s">
        <v>207</v>
      </c>
      <c r="Q566" s="242" t="s">
        <v>11979</v>
      </c>
      <c r="R566" s="147" t="s">
        <v>10226</v>
      </c>
      <c r="S566" s="78">
        <v>0</v>
      </c>
      <c r="T566" s="49">
        <v>0</v>
      </c>
      <c r="U566" s="23"/>
      <c r="V566" s="24"/>
      <c r="W566" s="62" t="s">
        <v>2921</v>
      </c>
    </row>
    <row r="567" spans="1:23" ht="23.45" customHeight="1">
      <c r="A567" s="16" t="s">
        <v>5666</v>
      </c>
      <c r="B567" s="16" t="s">
        <v>10898</v>
      </c>
      <c r="C567" s="16" t="s">
        <v>2917</v>
      </c>
      <c r="D567" s="16" t="s">
        <v>2918</v>
      </c>
      <c r="E567" s="25" t="s">
        <v>6673</v>
      </c>
      <c r="F567" s="16" t="s">
        <v>6674</v>
      </c>
      <c r="G567" s="26" t="s">
        <v>9487</v>
      </c>
      <c r="H567" s="27">
        <v>9500</v>
      </c>
      <c r="I567" s="28"/>
      <c r="J567" s="29"/>
      <c r="K567" s="84">
        <v>2</v>
      </c>
      <c r="L567" s="77"/>
      <c r="M567" s="10"/>
      <c r="N567" s="11"/>
      <c r="O567" s="97">
        <v>0</v>
      </c>
      <c r="P567" s="97" t="s">
        <v>207</v>
      </c>
      <c r="Q567" s="242" t="s">
        <v>11979</v>
      </c>
      <c r="R567" s="147" t="s">
        <v>10297</v>
      </c>
      <c r="S567" s="78">
        <v>0</v>
      </c>
      <c r="T567" s="49">
        <v>0</v>
      </c>
      <c r="U567" s="23"/>
      <c r="V567" s="24"/>
      <c r="W567" s="62" t="s">
        <v>2921</v>
      </c>
    </row>
    <row r="568" spans="1:23" ht="23.45" customHeight="1">
      <c r="A568" s="16" t="s">
        <v>5666</v>
      </c>
      <c r="B568" s="16" t="s">
        <v>10898</v>
      </c>
      <c r="C568" s="16" t="s">
        <v>2917</v>
      </c>
      <c r="D568" s="16" t="s">
        <v>2918</v>
      </c>
      <c r="E568" s="25" t="s">
        <v>6676</v>
      </c>
      <c r="F568" s="16" t="s">
        <v>6674</v>
      </c>
      <c r="G568" s="26" t="s">
        <v>6062</v>
      </c>
      <c r="H568" s="27">
        <v>9500</v>
      </c>
      <c r="I568" s="28"/>
      <c r="J568" s="29"/>
      <c r="K568" s="12">
        <v>1</v>
      </c>
      <c r="L568" s="77"/>
      <c r="M568" s="10"/>
      <c r="N568" s="11"/>
      <c r="O568" s="107">
        <v>0</v>
      </c>
      <c r="P568" s="107" t="s">
        <v>207</v>
      </c>
      <c r="Q568" s="233"/>
      <c r="R568" s="147" t="s">
        <v>11763</v>
      </c>
      <c r="S568" s="78">
        <v>0</v>
      </c>
      <c r="T568" s="49">
        <v>0</v>
      </c>
      <c r="U568" s="23"/>
      <c r="V568" s="24"/>
      <c r="W568" s="62" t="s">
        <v>2921</v>
      </c>
    </row>
    <row r="569" spans="1:23" ht="23.45" customHeight="1">
      <c r="A569" s="16" t="s">
        <v>5666</v>
      </c>
      <c r="B569" s="16" t="s">
        <v>10898</v>
      </c>
      <c r="C569" s="16" t="s">
        <v>2917</v>
      </c>
      <c r="D569" s="16" t="s">
        <v>2918</v>
      </c>
      <c r="E569" s="25" t="s">
        <v>6673</v>
      </c>
      <c r="F569" s="16" t="s">
        <v>6674</v>
      </c>
      <c r="G569" s="26" t="s">
        <v>9487</v>
      </c>
      <c r="H569" s="27">
        <v>9500</v>
      </c>
      <c r="I569" s="28"/>
      <c r="J569" s="29"/>
      <c r="K569" s="12">
        <v>2</v>
      </c>
      <c r="L569" s="77"/>
      <c r="M569" s="10"/>
      <c r="N569" s="11"/>
      <c r="O569" s="107">
        <v>0</v>
      </c>
      <c r="P569" s="107" t="s">
        <v>207</v>
      </c>
      <c r="Q569" s="233"/>
      <c r="R569" s="147" t="s">
        <v>11764</v>
      </c>
      <c r="S569" s="78">
        <v>0</v>
      </c>
      <c r="T569" s="49">
        <v>0</v>
      </c>
      <c r="U569" s="23"/>
      <c r="V569" s="24"/>
      <c r="W569" s="62" t="s">
        <v>2921</v>
      </c>
    </row>
    <row r="570" spans="1:23" ht="23.45" customHeight="1">
      <c r="A570" s="16" t="s">
        <v>5666</v>
      </c>
      <c r="B570" s="16" t="s">
        <v>2916</v>
      </c>
      <c r="C570" s="16" t="s">
        <v>2917</v>
      </c>
      <c r="D570" s="16" t="s">
        <v>2918</v>
      </c>
      <c r="E570" s="25" t="s">
        <v>5285</v>
      </c>
      <c r="F570" s="16" t="s">
        <v>5286</v>
      </c>
      <c r="G570" s="26" t="s">
        <v>130</v>
      </c>
      <c r="H570" s="27">
        <v>6000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242" t="s">
        <v>11979</v>
      </c>
      <c r="R570" s="147" t="s">
        <v>11878</v>
      </c>
      <c r="S570" s="78">
        <v>0</v>
      </c>
      <c r="T570" s="49">
        <v>0</v>
      </c>
      <c r="U570" s="23"/>
      <c r="V570" s="24"/>
      <c r="W570" s="62" t="s">
        <v>2921</v>
      </c>
    </row>
    <row r="571" spans="1:23" ht="23.45" customHeight="1">
      <c r="A571" s="16" t="s">
        <v>5666</v>
      </c>
      <c r="B571" s="16" t="s">
        <v>2916</v>
      </c>
      <c r="C571" s="16" t="s">
        <v>2917</v>
      </c>
      <c r="D571" s="16" t="s">
        <v>2918</v>
      </c>
      <c r="E571" s="25" t="s">
        <v>5287</v>
      </c>
      <c r="F571" s="16" t="s">
        <v>5286</v>
      </c>
      <c r="G571" s="26" t="s">
        <v>60</v>
      </c>
      <c r="H571" s="27">
        <v>6000</v>
      </c>
      <c r="I571" s="28"/>
      <c r="J571" s="29"/>
      <c r="K571" s="12">
        <v>1</v>
      </c>
      <c r="L571" s="76"/>
      <c r="M571" s="14"/>
      <c r="N571" s="15">
        <v>1</v>
      </c>
      <c r="O571" s="97">
        <v>1</v>
      </c>
      <c r="P571" s="97" t="s">
        <v>207</v>
      </c>
      <c r="Q571" s="146"/>
      <c r="R571" s="147" t="s">
        <v>11851</v>
      </c>
      <c r="S571" s="78">
        <v>1</v>
      </c>
      <c r="T571" s="49">
        <v>0</v>
      </c>
      <c r="U571" s="23"/>
      <c r="V571" s="24"/>
      <c r="W571" s="62" t="s">
        <v>2921</v>
      </c>
    </row>
    <row r="572" spans="1:23" ht="23.45" customHeight="1">
      <c r="A572" s="16" t="s">
        <v>5666</v>
      </c>
      <c r="B572" s="16" t="s">
        <v>2916</v>
      </c>
      <c r="C572" s="16" t="s">
        <v>2917</v>
      </c>
      <c r="D572" s="16" t="s">
        <v>2918</v>
      </c>
      <c r="E572" s="25" t="s">
        <v>5415</v>
      </c>
      <c r="F572" s="16" t="s">
        <v>5416</v>
      </c>
      <c r="G572" s="26" t="s">
        <v>130</v>
      </c>
      <c r="H572" s="27">
        <v>10000</v>
      </c>
      <c r="I572" s="28"/>
      <c r="J572" s="29"/>
      <c r="K572" s="12">
        <v>1</v>
      </c>
      <c r="L572" s="76"/>
      <c r="M572" s="14"/>
      <c r="N572" s="15">
        <v>1</v>
      </c>
      <c r="O572" s="97">
        <v>1</v>
      </c>
      <c r="P572" s="97" t="s">
        <v>207</v>
      </c>
      <c r="Q572" s="146"/>
      <c r="R572" s="147" t="s">
        <v>11843</v>
      </c>
      <c r="S572" s="78">
        <v>1</v>
      </c>
      <c r="T572" s="49">
        <v>0</v>
      </c>
      <c r="U572" s="23"/>
      <c r="V572" s="24"/>
      <c r="W572" s="62" t="s">
        <v>2921</v>
      </c>
    </row>
    <row r="573" spans="1:23" ht="23.45" customHeight="1">
      <c r="A573" s="16" t="s">
        <v>5666</v>
      </c>
      <c r="B573" s="16" t="s">
        <v>2916</v>
      </c>
      <c r="C573" s="16" t="s">
        <v>2917</v>
      </c>
      <c r="D573" s="16" t="s">
        <v>2918</v>
      </c>
      <c r="E573" s="25" t="s">
        <v>5418</v>
      </c>
      <c r="F573" s="16" t="s">
        <v>5416</v>
      </c>
      <c r="G573" s="26" t="s">
        <v>146</v>
      </c>
      <c r="H573" s="27">
        <v>10000</v>
      </c>
      <c r="I573" s="28"/>
      <c r="J573" s="29"/>
      <c r="K573" s="12">
        <v>1</v>
      </c>
      <c r="L573" s="76"/>
      <c r="M573" s="14"/>
      <c r="N573" s="15"/>
      <c r="O573" s="97">
        <v>0</v>
      </c>
      <c r="P573" s="97" t="s">
        <v>207</v>
      </c>
      <c r="Q573" s="242" t="s">
        <v>11979</v>
      </c>
      <c r="R573" s="147" t="s">
        <v>11850</v>
      </c>
      <c r="S573" s="78">
        <v>0</v>
      </c>
      <c r="T573" s="49">
        <v>0</v>
      </c>
      <c r="U573" s="23"/>
      <c r="V573" s="24"/>
      <c r="W573" s="62" t="s">
        <v>2921</v>
      </c>
    </row>
    <row r="574" spans="1:23" ht="23.45" customHeight="1">
      <c r="A574" s="16" t="s">
        <v>5666</v>
      </c>
      <c r="B574" s="16" t="s">
        <v>2916</v>
      </c>
      <c r="C574" s="16" t="s">
        <v>2917</v>
      </c>
      <c r="D574" s="16" t="s">
        <v>2918</v>
      </c>
      <c r="E574" s="25" t="s">
        <v>6676</v>
      </c>
      <c r="F574" s="16" t="s">
        <v>6674</v>
      </c>
      <c r="G574" s="26" t="s">
        <v>6062</v>
      </c>
      <c r="H574" s="27">
        <v>9500</v>
      </c>
      <c r="I574" s="28"/>
      <c r="J574" s="29"/>
      <c r="K574" s="12">
        <v>1</v>
      </c>
      <c r="L574" s="76"/>
      <c r="M574" s="14"/>
      <c r="N574" s="15"/>
      <c r="O574" s="97">
        <v>0</v>
      </c>
      <c r="P574" s="97" t="s">
        <v>207</v>
      </c>
      <c r="Q574" s="242" t="s">
        <v>11979</v>
      </c>
      <c r="R574" s="147" t="s">
        <v>11852</v>
      </c>
      <c r="S574" s="78">
        <v>0</v>
      </c>
      <c r="T574" s="49">
        <v>0</v>
      </c>
      <c r="U574" s="23"/>
      <c r="V574" s="24"/>
      <c r="W574" s="62" t="s">
        <v>2921</v>
      </c>
    </row>
    <row r="575" spans="1:23" ht="23.45" customHeight="1">
      <c r="A575" s="16" t="s">
        <v>5666</v>
      </c>
      <c r="B575" s="16" t="s">
        <v>2916</v>
      </c>
      <c r="C575" s="16" t="s">
        <v>2917</v>
      </c>
      <c r="D575" s="16" t="s">
        <v>2918</v>
      </c>
      <c r="E575" s="25" t="s">
        <v>6673</v>
      </c>
      <c r="F575" s="16" t="s">
        <v>6674</v>
      </c>
      <c r="G575" s="26" t="s">
        <v>9487</v>
      </c>
      <c r="H575" s="27">
        <v>9500</v>
      </c>
      <c r="I575" s="28"/>
      <c r="J575" s="29"/>
      <c r="K575" s="12">
        <v>1</v>
      </c>
      <c r="L575" s="76"/>
      <c r="M575" s="14"/>
      <c r="N575" s="15"/>
      <c r="O575" s="97">
        <v>0</v>
      </c>
      <c r="P575" s="97" t="s">
        <v>207</v>
      </c>
      <c r="Q575" s="242" t="s">
        <v>11979</v>
      </c>
      <c r="R575" s="147" t="s">
        <v>11852</v>
      </c>
      <c r="S575" s="78">
        <v>0</v>
      </c>
      <c r="T575" s="49">
        <v>0</v>
      </c>
      <c r="U575" s="23"/>
      <c r="V575" s="24"/>
      <c r="W575" s="62" t="s">
        <v>2921</v>
      </c>
    </row>
    <row r="576" spans="1:23" ht="23.45" customHeight="1">
      <c r="A576" s="30" t="s">
        <v>5666</v>
      </c>
      <c r="B576" s="69" t="s">
        <v>10898</v>
      </c>
      <c r="C576" s="30" t="s">
        <v>2917</v>
      </c>
      <c r="D576" s="30" t="s">
        <v>2918</v>
      </c>
      <c r="E576" s="31" t="s">
        <v>6673</v>
      </c>
      <c r="F576" s="30" t="s">
        <v>6674</v>
      </c>
      <c r="G576" s="32" t="s">
        <v>9487</v>
      </c>
      <c r="H576" s="33">
        <v>9500</v>
      </c>
      <c r="I576" s="39"/>
      <c r="J576" s="40"/>
      <c r="K576" s="34">
        <v>1</v>
      </c>
      <c r="L576" s="77"/>
      <c r="M576" s="10"/>
      <c r="N576" s="11"/>
      <c r="O576" s="97">
        <v>0</v>
      </c>
      <c r="P576" s="97" t="s">
        <v>207</v>
      </c>
      <c r="Q576" s="233"/>
      <c r="R576" s="217" t="s">
        <v>12036</v>
      </c>
      <c r="S576" s="78">
        <v>0</v>
      </c>
      <c r="T576" s="49">
        <v>0</v>
      </c>
      <c r="U576" s="23"/>
      <c r="V576" s="24"/>
      <c r="W576" s="62" t="s">
        <v>2921</v>
      </c>
    </row>
    <row r="577" spans="1:23" ht="23.45" customHeight="1">
      <c r="A577" s="16"/>
      <c r="B577" s="16"/>
      <c r="C577" s="16"/>
      <c r="D577" s="16"/>
      <c r="E577" s="25"/>
      <c r="F577" s="16"/>
      <c r="G577" s="26"/>
      <c r="H577" s="27"/>
      <c r="I577" s="28"/>
      <c r="J577" s="29"/>
      <c r="K577" s="12"/>
      <c r="L577" s="76"/>
      <c r="M577" s="14"/>
      <c r="N577" s="15"/>
      <c r="O577" s="97">
        <v>0</v>
      </c>
      <c r="P577" s="97" t="s">
        <v>207</v>
      </c>
      <c r="Q577" s="146"/>
      <c r="R577" s="147"/>
      <c r="S577" s="78">
        <v>0</v>
      </c>
      <c r="T577" s="49">
        <v>0</v>
      </c>
      <c r="U577" s="23"/>
      <c r="V577" s="24"/>
      <c r="W577" s="62" t="s">
        <v>207</v>
      </c>
    </row>
    <row r="578" spans="1:23" ht="23.45" customHeight="1">
      <c r="A578" s="35" t="s">
        <v>525</v>
      </c>
      <c r="B578" s="35" t="s">
        <v>10732</v>
      </c>
      <c r="C578" s="35" t="s">
        <v>159</v>
      </c>
      <c r="D578" s="35" t="s">
        <v>160</v>
      </c>
      <c r="E578" s="36" t="s">
        <v>9739</v>
      </c>
      <c r="F578" s="35" t="s">
        <v>9740</v>
      </c>
      <c r="G578" s="37" t="s">
        <v>6756</v>
      </c>
      <c r="H578" s="38">
        <v>11000</v>
      </c>
      <c r="I578" s="28"/>
      <c r="J578" s="40">
        <v>2</v>
      </c>
      <c r="K578" s="12"/>
      <c r="L578" s="77"/>
      <c r="M578" s="10">
        <v>2</v>
      </c>
      <c r="N578" s="11"/>
      <c r="O578" s="97">
        <v>2</v>
      </c>
      <c r="P578" s="97" t="s">
        <v>207</v>
      </c>
      <c r="Q578" s="233"/>
      <c r="R578" s="146" t="s">
        <v>151</v>
      </c>
      <c r="S578" s="78">
        <v>2</v>
      </c>
      <c r="T578" s="48">
        <v>0</v>
      </c>
      <c r="U578" s="23">
        <v>55000</v>
      </c>
      <c r="V578" s="24">
        <v>45881</v>
      </c>
      <c r="W578" s="62" t="s">
        <v>373</v>
      </c>
    </row>
    <row r="579" spans="1:23" ht="23.45" customHeight="1">
      <c r="A579" s="35" t="s">
        <v>525</v>
      </c>
      <c r="B579" s="35" t="s">
        <v>10732</v>
      </c>
      <c r="C579" s="35" t="s">
        <v>159</v>
      </c>
      <c r="D579" s="35" t="s">
        <v>160</v>
      </c>
      <c r="E579" s="36" t="s">
        <v>9739</v>
      </c>
      <c r="F579" s="35" t="s">
        <v>9740</v>
      </c>
      <c r="G579" s="37" t="s">
        <v>6756</v>
      </c>
      <c r="H579" s="38">
        <v>11000</v>
      </c>
      <c r="I579" s="39">
        <v>1</v>
      </c>
      <c r="J579" s="40"/>
      <c r="K579" s="12"/>
      <c r="L579" s="77"/>
      <c r="M579" s="10"/>
      <c r="N579" s="11"/>
      <c r="O579" s="97">
        <v>0</v>
      </c>
      <c r="P579" s="97"/>
      <c r="Q579" s="227" t="s">
        <v>6597</v>
      </c>
      <c r="R579" s="146"/>
      <c r="S579" s="78">
        <v>0</v>
      </c>
      <c r="T579" s="48">
        <v>11000</v>
      </c>
      <c r="U579" s="23"/>
      <c r="V579" s="24"/>
      <c r="W579" s="62" t="s">
        <v>373</v>
      </c>
    </row>
    <row r="580" spans="1:23" ht="23.45" customHeight="1">
      <c r="A580" s="35" t="s">
        <v>525</v>
      </c>
      <c r="B580" s="35" t="s">
        <v>10732</v>
      </c>
      <c r="C580" s="35" t="s">
        <v>159</v>
      </c>
      <c r="D580" s="35" t="s">
        <v>160</v>
      </c>
      <c r="E580" s="36" t="s">
        <v>9739</v>
      </c>
      <c r="F580" s="35" t="s">
        <v>9740</v>
      </c>
      <c r="G580" s="37" t="s">
        <v>6756</v>
      </c>
      <c r="H580" s="38">
        <v>11000</v>
      </c>
      <c r="I580" s="39">
        <v>2</v>
      </c>
      <c r="J580" s="40"/>
      <c r="K580" s="41"/>
      <c r="L580" s="76">
        <v>2</v>
      </c>
      <c r="M580" s="14"/>
      <c r="N580" s="15"/>
      <c r="O580" s="97">
        <v>2</v>
      </c>
      <c r="P580" s="97" t="s">
        <v>207</v>
      </c>
      <c r="Q580" s="233"/>
      <c r="R580" s="233"/>
      <c r="S580" s="78">
        <v>2</v>
      </c>
      <c r="T580" s="48">
        <v>22000</v>
      </c>
      <c r="U580" s="23"/>
      <c r="V580" s="24"/>
      <c r="W580" s="62" t="s">
        <v>373</v>
      </c>
    </row>
    <row r="581" spans="1:23" ht="23.45" customHeight="1">
      <c r="A581" s="35" t="s">
        <v>525</v>
      </c>
      <c r="B581" s="35" t="s">
        <v>10732</v>
      </c>
      <c r="C581" s="35" t="s">
        <v>159</v>
      </c>
      <c r="D581" s="35" t="s">
        <v>160</v>
      </c>
      <c r="E581" s="36" t="s">
        <v>8068</v>
      </c>
      <c r="F581" s="35" t="s">
        <v>8067</v>
      </c>
      <c r="G581" s="37" t="s">
        <v>6756</v>
      </c>
      <c r="H581" s="38">
        <v>9000</v>
      </c>
      <c r="I581" s="39"/>
      <c r="J581" s="40">
        <v>17</v>
      </c>
      <c r="K581" s="41"/>
      <c r="L581" s="76"/>
      <c r="M581" s="14"/>
      <c r="N581" s="15"/>
      <c r="O581" s="97">
        <v>0</v>
      </c>
      <c r="P581" s="97" t="s">
        <v>207</v>
      </c>
      <c r="Q581" s="233"/>
      <c r="R581" s="146" t="s">
        <v>11261</v>
      </c>
      <c r="S581" s="78">
        <v>0</v>
      </c>
      <c r="T581" s="48">
        <v>0</v>
      </c>
      <c r="U581" s="23">
        <v>153000</v>
      </c>
      <c r="V581" s="24">
        <v>45881</v>
      </c>
      <c r="W581" s="62" t="s">
        <v>373</v>
      </c>
    </row>
    <row r="582" spans="1:23" ht="23.45" customHeight="1">
      <c r="A582" s="35" t="s">
        <v>525</v>
      </c>
      <c r="B582" s="35" t="s">
        <v>10732</v>
      </c>
      <c r="C582" s="35" t="s">
        <v>159</v>
      </c>
      <c r="D582" s="35" t="s">
        <v>160</v>
      </c>
      <c r="E582" s="36" t="s">
        <v>11351</v>
      </c>
      <c r="F582" s="35" t="s">
        <v>9877</v>
      </c>
      <c r="G582" s="37" t="s">
        <v>6874</v>
      </c>
      <c r="H582" s="38">
        <v>11000</v>
      </c>
      <c r="I582" s="39"/>
      <c r="J582" s="40">
        <v>3</v>
      </c>
      <c r="K582" s="41"/>
      <c r="L582" s="76"/>
      <c r="M582" s="14"/>
      <c r="N582" s="15"/>
      <c r="O582" s="97">
        <v>0</v>
      </c>
      <c r="P582" s="97" t="s">
        <v>207</v>
      </c>
      <c r="Q582" s="233"/>
      <c r="R582" s="146" t="s">
        <v>144</v>
      </c>
      <c r="S582" s="78">
        <v>0</v>
      </c>
      <c r="T582" s="48">
        <v>0</v>
      </c>
      <c r="U582" s="23">
        <v>33000</v>
      </c>
      <c r="V582" s="24">
        <v>45882</v>
      </c>
      <c r="W582" s="62" t="s">
        <v>373</v>
      </c>
    </row>
    <row r="583" spans="1:23" ht="23.45" customHeight="1">
      <c r="A583" s="35" t="s">
        <v>525</v>
      </c>
      <c r="B583" s="35" t="s">
        <v>10732</v>
      </c>
      <c r="C583" s="35" t="s">
        <v>159</v>
      </c>
      <c r="D583" s="35" t="s">
        <v>160</v>
      </c>
      <c r="E583" s="36" t="s">
        <v>11351</v>
      </c>
      <c r="F583" s="35" t="s">
        <v>9877</v>
      </c>
      <c r="G583" s="37" t="s">
        <v>6874</v>
      </c>
      <c r="H583" s="38">
        <v>11000</v>
      </c>
      <c r="I583" s="39">
        <v>14</v>
      </c>
      <c r="J583" s="40"/>
      <c r="K583" s="41"/>
      <c r="L583" s="76"/>
      <c r="M583" s="14"/>
      <c r="N583" s="15"/>
      <c r="O583" s="97">
        <v>0</v>
      </c>
      <c r="P583" s="97" t="s">
        <v>207</v>
      </c>
      <c r="Q583" s="227" t="s">
        <v>11981</v>
      </c>
      <c r="R583" s="146" t="s">
        <v>11941</v>
      </c>
      <c r="S583" s="78">
        <v>0</v>
      </c>
      <c r="T583" s="48">
        <v>154000</v>
      </c>
      <c r="U583" s="23"/>
      <c r="V583" s="24"/>
      <c r="W583" s="62" t="s">
        <v>373</v>
      </c>
    </row>
    <row r="584" spans="1:23" ht="23.45" customHeight="1">
      <c r="A584" s="35" t="s">
        <v>525</v>
      </c>
      <c r="B584" s="35" t="s">
        <v>10732</v>
      </c>
      <c r="C584" s="35" t="s">
        <v>159</v>
      </c>
      <c r="D584" s="35" t="s">
        <v>160</v>
      </c>
      <c r="E584" s="36" t="s">
        <v>11352</v>
      </c>
      <c r="F584" s="35" t="s">
        <v>9877</v>
      </c>
      <c r="G584" s="37" t="s">
        <v>6875</v>
      </c>
      <c r="H584" s="38">
        <v>11000</v>
      </c>
      <c r="I584" s="39">
        <v>4</v>
      </c>
      <c r="J584" s="40"/>
      <c r="K584" s="41"/>
      <c r="L584" s="76"/>
      <c r="M584" s="14"/>
      <c r="N584" s="15"/>
      <c r="O584" s="97">
        <v>0</v>
      </c>
      <c r="P584" s="97"/>
      <c r="Q584" s="227" t="s">
        <v>11188</v>
      </c>
      <c r="R584" s="146"/>
      <c r="S584" s="78">
        <v>0</v>
      </c>
      <c r="T584" s="48">
        <v>44000</v>
      </c>
      <c r="U584" s="23"/>
      <c r="V584" s="24"/>
      <c r="W584" s="62" t="s">
        <v>373</v>
      </c>
    </row>
    <row r="585" spans="1:23" ht="23.45" customHeight="1">
      <c r="A585" s="35" t="s">
        <v>525</v>
      </c>
      <c r="B585" s="35" t="s">
        <v>10732</v>
      </c>
      <c r="C585" s="35" t="s">
        <v>159</v>
      </c>
      <c r="D585" s="35" t="s">
        <v>160</v>
      </c>
      <c r="E585" s="36" t="s">
        <v>11352</v>
      </c>
      <c r="F585" s="35" t="s">
        <v>9877</v>
      </c>
      <c r="G585" s="37" t="s">
        <v>6875</v>
      </c>
      <c r="H585" s="38">
        <v>11000</v>
      </c>
      <c r="I585" s="39">
        <v>8</v>
      </c>
      <c r="J585" s="40"/>
      <c r="K585" s="41"/>
      <c r="L585" s="76">
        <v>8</v>
      </c>
      <c r="M585" s="14"/>
      <c r="N585" s="15"/>
      <c r="O585" s="97">
        <v>8</v>
      </c>
      <c r="P585" s="97" t="s">
        <v>207</v>
      </c>
      <c r="Q585" s="233"/>
      <c r="R585" s="233"/>
      <c r="S585" s="78">
        <v>8</v>
      </c>
      <c r="T585" s="48">
        <v>88000</v>
      </c>
      <c r="U585" s="23"/>
      <c r="V585" s="24"/>
      <c r="W585" s="62" t="s">
        <v>373</v>
      </c>
    </row>
    <row r="586" spans="1:23" ht="23.45" customHeight="1">
      <c r="A586" s="35" t="s">
        <v>525</v>
      </c>
      <c r="B586" s="35" t="s">
        <v>10732</v>
      </c>
      <c r="C586" s="35" t="s">
        <v>159</v>
      </c>
      <c r="D586" s="35" t="s">
        <v>160</v>
      </c>
      <c r="E586" s="36" t="s">
        <v>10033</v>
      </c>
      <c r="F586" s="35" t="s">
        <v>10034</v>
      </c>
      <c r="G586" s="37" t="s">
        <v>6874</v>
      </c>
      <c r="H586" s="38">
        <v>11000</v>
      </c>
      <c r="I586" s="39"/>
      <c r="J586" s="40">
        <v>5</v>
      </c>
      <c r="K586" s="41"/>
      <c r="L586" s="76"/>
      <c r="M586" s="14">
        <v>5</v>
      </c>
      <c r="N586" s="15"/>
      <c r="O586" s="97">
        <v>5</v>
      </c>
      <c r="P586" s="97" t="s">
        <v>207</v>
      </c>
      <c r="Q586" s="146"/>
      <c r="R586" s="146" t="s">
        <v>143</v>
      </c>
      <c r="S586" s="78">
        <v>5</v>
      </c>
      <c r="T586" s="48">
        <v>0</v>
      </c>
      <c r="U586" s="23">
        <v>165000</v>
      </c>
      <c r="V586" s="24">
        <v>45881</v>
      </c>
      <c r="W586" s="62" t="s">
        <v>373</v>
      </c>
    </row>
    <row r="587" spans="1:23" ht="23.45" customHeight="1">
      <c r="A587" s="35" t="s">
        <v>525</v>
      </c>
      <c r="B587" s="35" t="s">
        <v>10732</v>
      </c>
      <c r="C587" s="35" t="s">
        <v>159</v>
      </c>
      <c r="D587" s="35" t="s">
        <v>160</v>
      </c>
      <c r="E587" s="36" t="s">
        <v>10138</v>
      </c>
      <c r="F587" s="35" t="s">
        <v>10034</v>
      </c>
      <c r="G587" s="37" t="s">
        <v>7067</v>
      </c>
      <c r="H587" s="38">
        <v>11000</v>
      </c>
      <c r="I587" s="39"/>
      <c r="J587" s="40">
        <v>10</v>
      </c>
      <c r="K587" s="41"/>
      <c r="L587" s="76"/>
      <c r="M587" s="14"/>
      <c r="N587" s="15"/>
      <c r="O587" s="97">
        <v>0</v>
      </c>
      <c r="P587" s="97"/>
      <c r="Q587" s="146" t="s">
        <v>11986</v>
      </c>
      <c r="R587" s="146" t="s">
        <v>12015</v>
      </c>
      <c r="S587" s="78">
        <v>0</v>
      </c>
      <c r="T587" s="48">
        <v>0</v>
      </c>
      <c r="U587" s="23">
        <v>550000</v>
      </c>
      <c r="V587" s="24">
        <v>45881</v>
      </c>
      <c r="W587" s="62" t="s">
        <v>373</v>
      </c>
    </row>
    <row r="588" spans="1:23" ht="23.45" customHeight="1">
      <c r="A588" s="35" t="s">
        <v>525</v>
      </c>
      <c r="B588" s="35" t="s">
        <v>10732</v>
      </c>
      <c r="C588" s="35" t="s">
        <v>159</v>
      </c>
      <c r="D588" s="35" t="s">
        <v>160</v>
      </c>
      <c r="E588" s="36" t="s">
        <v>10138</v>
      </c>
      <c r="F588" s="35" t="s">
        <v>10034</v>
      </c>
      <c r="G588" s="37" t="s">
        <v>7067</v>
      </c>
      <c r="H588" s="38">
        <v>11000</v>
      </c>
      <c r="I588" s="39"/>
      <c r="J588" s="40">
        <v>40</v>
      </c>
      <c r="K588" s="41"/>
      <c r="L588" s="76"/>
      <c r="M588" s="14">
        <v>40</v>
      </c>
      <c r="N588" s="15"/>
      <c r="O588" s="97">
        <v>40</v>
      </c>
      <c r="P588" s="97" t="s">
        <v>207</v>
      </c>
      <c r="Q588" s="146" t="s">
        <v>11986</v>
      </c>
      <c r="R588" s="146" t="s">
        <v>12015</v>
      </c>
      <c r="S588" s="78">
        <v>40</v>
      </c>
      <c r="T588" s="48">
        <v>0</v>
      </c>
      <c r="U588" s="23">
        <v>550000</v>
      </c>
      <c r="V588" s="24">
        <v>45881</v>
      </c>
      <c r="W588" s="62" t="s">
        <v>373</v>
      </c>
    </row>
    <row r="589" spans="1:23" ht="23.45" customHeight="1">
      <c r="A589" s="35" t="s">
        <v>525</v>
      </c>
      <c r="B589" s="35" t="s">
        <v>10732</v>
      </c>
      <c r="C589" s="35" t="s">
        <v>159</v>
      </c>
      <c r="D589" s="35" t="s">
        <v>160</v>
      </c>
      <c r="E589" s="36" t="s">
        <v>10139</v>
      </c>
      <c r="F589" s="35" t="s">
        <v>10034</v>
      </c>
      <c r="G589" s="37" t="s">
        <v>6875</v>
      </c>
      <c r="H589" s="38">
        <v>11000</v>
      </c>
      <c r="I589" s="39"/>
      <c r="J589" s="40">
        <v>5</v>
      </c>
      <c r="K589" s="41"/>
      <c r="L589" s="76"/>
      <c r="M589" s="14">
        <v>5</v>
      </c>
      <c r="N589" s="15"/>
      <c r="O589" s="97">
        <v>5</v>
      </c>
      <c r="P589" s="97" t="s">
        <v>207</v>
      </c>
      <c r="Q589" s="146"/>
      <c r="R589" s="146" t="s">
        <v>143</v>
      </c>
      <c r="S589" s="78">
        <v>5</v>
      </c>
      <c r="T589" s="48">
        <v>0</v>
      </c>
      <c r="U589" s="23">
        <v>88000</v>
      </c>
      <c r="V589" s="24">
        <v>45881</v>
      </c>
      <c r="W589" s="62" t="s">
        <v>373</v>
      </c>
    </row>
    <row r="590" spans="1:23" ht="23.45" customHeight="1">
      <c r="A590" s="35" t="s">
        <v>525</v>
      </c>
      <c r="B590" s="35" t="s">
        <v>10732</v>
      </c>
      <c r="C590" s="35" t="s">
        <v>159</v>
      </c>
      <c r="D590" s="35" t="s">
        <v>160</v>
      </c>
      <c r="E590" s="36" t="s">
        <v>10035</v>
      </c>
      <c r="F590" s="35" t="s">
        <v>10034</v>
      </c>
      <c r="G590" s="37" t="s">
        <v>6756</v>
      </c>
      <c r="H590" s="38">
        <v>11000</v>
      </c>
      <c r="I590" s="39"/>
      <c r="J590" s="40">
        <v>15</v>
      </c>
      <c r="K590" s="41"/>
      <c r="L590" s="76"/>
      <c r="M590" s="14"/>
      <c r="N590" s="15"/>
      <c r="O590" s="97">
        <v>0</v>
      </c>
      <c r="P590" s="97"/>
      <c r="Q590" s="146"/>
      <c r="R590" s="146" t="s">
        <v>12014</v>
      </c>
      <c r="S590" s="78">
        <v>0</v>
      </c>
      <c r="T590" s="48">
        <v>0</v>
      </c>
      <c r="U590" s="23">
        <v>385000</v>
      </c>
      <c r="V590" s="24">
        <v>45881</v>
      </c>
      <c r="W590" s="62" t="s">
        <v>373</v>
      </c>
    </row>
    <row r="591" spans="1:23" ht="23.45" customHeight="1">
      <c r="A591" s="35" t="s">
        <v>525</v>
      </c>
      <c r="B591" s="35" t="s">
        <v>10732</v>
      </c>
      <c r="C591" s="35" t="s">
        <v>159</v>
      </c>
      <c r="D591" s="35" t="s">
        <v>160</v>
      </c>
      <c r="E591" s="36" t="s">
        <v>10035</v>
      </c>
      <c r="F591" s="35" t="s">
        <v>10034</v>
      </c>
      <c r="G591" s="37" t="s">
        <v>6756</v>
      </c>
      <c r="H591" s="38">
        <v>11000</v>
      </c>
      <c r="I591" s="39"/>
      <c r="J591" s="40">
        <v>10</v>
      </c>
      <c r="K591" s="41"/>
      <c r="L591" s="76"/>
      <c r="M591" s="14">
        <v>10</v>
      </c>
      <c r="N591" s="15"/>
      <c r="O591" s="97">
        <v>10</v>
      </c>
      <c r="P591" s="97" t="s">
        <v>207</v>
      </c>
      <c r="Q591" s="233"/>
      <c r="R591" s="146" t="s">
        <v>12014</v>
      </c>
      <c r="S591" s="78">
        <v>10</v>
      </c>
      <c r="T591" s="48">
        <v>0</v>
      </c>
      <c r="U591" s="23">
        <v>385000</v>
      </c>
      <c r="V591" s="24">
        <v>45881</v>
      </c>
      <c r="W591" s="62" t="s">
        <v>373</v>
      </c>
    </row>
    <row r="592" spans="1:23" ht="23.45" customHeight="1">
      <c r="A592" s="35" t="s">
        <v>525</v>
      </c>
      <c r="B592" s="35" t="s">
        <v>10732</v>
      </c>
      <c r="C592" s="35" t="s">
        <v>159</v>
      </c>
      <c r="D592" s="35" t="s">
        <v>160</v>
      </c>
      <c r="E592" s="36" t="s">
        <v>7367</v>
      </c>
      <c r="F592" s="35" t="s">
        <v>10463</v>
      </c>
      <c r="G592" s="37" t="s">
        <v>10451</v>
      </c>
      <c r="H592" s="38">
        <v>10000</v>
      </c>
      <c r="I592" s="39"/>
      <c r="J592" s="40">
        <v>3</v>
      </c>
      <c r="K592" s="41"/>
      <c r="L592" s="76"/>
      <c r="M592" s="14"/>
      <c r="N592" s="15"/>
      <c r="O592" s="97">
        <v>0</v>
      </c>
      <c r="P592" s="97" t="s">
        <v>207</v>
      </c>
      <c r="Q592" s="233"/>
      <c r="R592" s="146" t="s">
        <v>144</v>
      </c>
      <c r="S592" s="78">
        <v>0</v>
      </c>
      <c r="T592" s="48">
        <v>0</v>
      </c>
      <c r="U592" s="23">
        <v>30000</v>
      </c>
      <c r="V592" s="24">
        <v>45881</v>
      </c>
      <c r="W592" s="62" t="s">
        <v>373</v>
      </c>
    </row>
    <row r="593" spans="1:23" ht="23.45" customHeight="1">
      <c r="A593" s="35" t="s">
        <v>525</v>
      </c>
      <c r="B593" s="35" t="s">
        <v>10732</v>
      </c>
      <c r="C593" s="35" t="s">
        <v>159</v>
      </c>
      <c r="D593" s="35" t="s">
        <v>160</v>
      </c>
      <c r="E593" s="36" t="s">
        <v>11353</v>
      </c>
      <c r="F593" s="35" t="s">
        <v>9466</v>
      </c>
      <c r="G593" s="37" t="s">
        <v>6875</v>
      </c>
      <c r="H593" s="38">
        <v>12000</v>
      </c>
      <c r="I593" s="39"/>
      <c r="J593" s="40">
        <v>6</v>
      </c>
      <c r="K593" s="41"/>
      <c r="L593" s="76"/>
      <c r="M593" s="14"/>
      <c r="N593" s="15"/>
      <c r="O593" s="97">
        <v>0</v>
      </c>
      <c r="P593" s="97"/>
      <c r="Q593" s="233"/>
      <c r="R593" s="146" t="s">
        <v>12013</v>
      </c>
      <c r="S593" s="78">
        <v>0</v>
      </c>
      <c r="T593" s="48">
        <v>0</v>
      </c>
      <c r="U593" s="23">
        <v>180000</v>
      </c>
      <c r="V593" s="24">
        <v>45881</v>
      </c>
      <c r="W593" s="62" t="s">
        <v>373</v>
      </c>
    </row>
    <row r="594" spans="1:23" ht="23.45" customHeight="1">
      <c r="A594" s="35" t="s">
        <v>525</v>
      </c>
      <c r="B594" s="35" t="s">
        <v>10732</v>
      </c>
      <c r="C594" s="35" t="s">
        <v>159</v>
      </c>
      <c r="D594" s="35" t="s">
        <v>160</v>
      </c>
      <c r="E594" s="36" t="s">
        <v>11353</v>
      </c>
      <c r="F594" s="35" t="s">
        <v>9466</v>
      </c>
      <c r="G594" s="37" t="s">
        <v>6875</v>
      </c>
      <c r="H594" s="38">
        <v>12000</v>
      </c>
      <c r="I594" s="39"/>
      <c r="J594" s="40">
        <v>9</v>
      </c>
      <c r="K594" s="41"/>
      <c r="L594" s="76"/>
      <c r="M594" s="14">
        <v>9</v>
      </c>
      <c r="N594" s="15"/>
      <c r="O594" s="97">
        <v>9</v>
      </c>
      <c r="P594" s="97" t="s">
        <v>207</v>
      </c>
      <c r="Q594" s="233"/>
      <c r="R594" s="146" t="s">
        <v>12013</v>
      </c>
      <c r="S594" s="78">
        <v>9</v>
      </c>
      <c r="T594" s="48">
        <v>0</v>
      </c>
      <c r="U594" s="23">
        <v>180000</v>
      </c>
      <c r="V594" s="24">
        <v>45881</v>
      </c>
      <c r="W594" s="62" t="s">
        <v>373</v>
      </c>
    </row>
    <row r="595" spans="1:23" ht="23.45" customHeight="1">
      <c r="A595" s="35" t="s">
        <v>525</v>
      </c>
      <c r="B595" s="35" t="s">
        <v>10732</v>
      </c>
      <c r="C595" s="35" t="s">
        <v>159</v>
      </c>
      <c r="D595" s="35" t="s">
        <v>160</v>
      </c>
      <c r="E595" s="36" t="s">
        <v>9467</v>
      </c>
      <c r="F595" s="35" t="s">
        <v>9466</v>
      </c>
      <c r="G595" s="37" t="s">
        <v>6756</v>
      </c>
      <c r="H595" s="38">
        <v>12000</v>
      </c>
      <c r="I595" s="39"/>
      <c r="J595" s="40">
        <v>34</v>
      </c>
      <c r="K595" s="41"/>
      <c r="L595" s="76"/>
      <c r="M595" s="14"/>
      <c r="N595" s="15"/>
      <c r="O595" s="97">
        <v>0</v>
      </c>
      <c r="P595" s="97"/>
      <c r="Q595" s="233"/>
      <c r="R595" s="146" t="s">
        <v>12012</v>
      </c>
      <c r="S595" s="78">
        <v>0</v>
      </c>
      <c r="T595" s="48">
        <v>0</v>
      </c>
      <c r="U595" s="23">
        <v>984000</v>
      </c>
      <c r="V595" s="24">
        <v>45881</v>
      </c>
      <c r="W595" s="62" t="s">
        <v>373</v>
      </c>
    </row>
    <row r="596" spans="1:23" ht="23.45" customHeight="1">
      <c r="A596" s="35" t="s">
        <v>525</v>
      </c>
      <c r="B596" s="35" t="s">
        <v>10732</v>
      </c>
      <c r="C596" s="35" t="s">
        <v>159</v>
      </c>
      <c r="D596" s="35" t="s">
        <v>160</v>
      </c>
      <c r="E596" s="36" t="s">
        <v>9467</v>
      </c>
      <c r="F596" s="35" t="s">
        <v>9466</v>
      </c>
      <c r="G596" s="37" t="s">
        <v>6756</v>
      </c>
      <c r="H596" s="38">
        <v>12000</v>
      </c>
      <c r="I596" s="39"/>
      <c r="J596" s="40">
        <v>48</v>
      </c>
      <c r="K596" s="41"/>
      <c r="L596" s="76"/>
      <c r="M596" s="14">
        <v>48</v>
      </c>
      <c r="N596" s="15"/>
      <c r="O596" s="97">
        <v>48</v>
      </c>
      <c r="P596" s="97" t="s">
        <v>207</v>
      </c>
      <c r="Q596" s="233"/>
      <c r="R596" s="146" t="s">
        <v>12012</v>
      </c>
      <c r="S596" s="78">
        <v>48</v>
      </c>
      <c r="T596" s="48">
        <v>0</v>
      </c>
      <c r="U596" s="23">
        <v>984000</v>
      </c>
      <c r="V596" s="24">
        <v>45881</v>
      </c>
      <c r="W596" s="62" t="s">
        <v>373</v>
      </c>
    </row>
    <row r="597" spans="1:23" ht="23.45" customHeight="1">
      <c r="A597" s="35" t="s">
        <v>525</v>
      </c>
      <c r="B597" s="35" t="s">
        <v>10732</v>
      </c>
      <c r="C597" s="35" t="s">
        <v>159</v>
      </c>
      <c r="D597" s="35" t="s">
        <v>160</v>
      </c>
      <c r="E597" s="36" t="s">
        <v>9467</v>
      </c>
      <c r="F597" s="35" t="s">
        <v>9466</v>
      </c>
      <c r="G597" s="37" t="s">
        <v>6756</v>
      </c>
      <c r="H597" s="38">
        <v>12000</v>
      </c>
      <c r="I597" s="39"/>
      <c r="J597" s="40">
        <v>1</v>
      </c>
      <c r="K597" s="41"/>
      <c r="L597" s="76"/>
      <c r="M597" s="14">
        <v>1</v>
      </c>
      <c r="N597" s="15"/>
      <c r="O597" s="97">
        <v>1</v>
      </c>
      <c r="P597" s="97" t="s">
        <v>207</v>
      </c>
      <c r="Q597" s="156"/>
      <c r="R597" s="146" t="s">
        <v>504</v>
      </c>
      <c r="S597" s="78">
        <v>1</v>
      </c>
      <c r="T597" s="48">
        <v>0</v>
      </c>
      <c r="U597" s="23">
        <v>972000</v>
      </c>
      <c r="V597" s="24">
        <v>45866</v>
      </c>
      <c r="W597" s="62" t="s">
        <v>373</v>
      </c>
    </row>
    <row r="598" spans="1:23" ht="23.45" customHeight="1">
      <c r="A598" s="35" t="s">
        <v>525</v>
      </c>
      <c r="B598" s="35" t="s">
        <v>10732</v>
      </c>
      <c r="C598" s="35" t="s">
        <v>159</v>
      </c>
      <c r="D598" s="35" t="s">
        <v>160</v>
      </c>
      <c r="E598" s="36" t="s">
        <v>11926</v>
      </c>
      <c r="F598" s="35" t="s">
        <v>9843</v>
      </c>
      <c r="G598" s="37" t="s">
        <v>6875</v>
      </c>
      <c r="H598" s="38">
        <v>9000</v>
      </c>
      <c r="I598" s="39">
        <v>3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227" t="s">
        <v>11982</v>
      </c>
      <c r="R598" s="146"/>
      <c r="S598" s="78">
        <v>0</v>
      </c>
      <c r="T598" s="48">
        <v>27000</v>
      </c>
      <c r="U598" s="23"/>
      <c r="V598" s="24"/>
      <c r="W598" s="62" t="s">
        <v>373</v>
      </c>
    </row>
    <row r="599" spans="1:23" ht="23.45" customHeight="1">
      <c r="A599" s="35" t="s">
        <v>525</v>
      </c>
      <c r="B599" s="35" t="s">
        <v>10732</v>
      </c>
      <c r="C599" s="35" t="s">
        <v>159</v>
      </c>
      <c r="D599" s="35" t="s">
        <v>160</v>
      </c>
      <c r="E599" s="36" t="s">
        <v>9529</v>
      </c>
      <c r="F599" s="35" t="s">
        <v>9469</v>
      </c>
      <c r="G599" s="37" t="s">
        <v>7067</v>
      </c>
      <c r="H599" s="38">
        <v>6000</v>
      </c>
      <c r="I599" s="39"/>
      <c r="J599" s="40">
        <v>4</v>
      </c>
      <c r="K599" s="41"/>
      <c r="L599" s="76"/>
      <c r="M599" s="14"/>
      <c r="N599" s="15"/>
      <c r="O599" s="97">
        <v>0</v>
      </c>
      <c r="P599" s="97" t="s">
        <v>207</v>
      </c>
      <c r="Q599" s="233"/>
      <c r="R599" s="146" t="s">
        <v>11264</v>
      </c>
      <c r="S599" s="78">
        <v>0</v>
      </c>
      <c r="T599" s="48">
        <v>0</v>
      </c>
      <c r="U599" s="23">
        <v>24000</v>
      </c>
      <c r="V599" s="24">
        <v>45881</v>
      </c>
      <c r="W599" s="62" t="s">
        <v>373</v>
      </c>
    </row>
    <row r="600" spans="1:23" ht="23.45" customHeight="1">
      <c r="A600" s="35" t="s">
        <v>525</v>
      </c>
      <c r="B600" s="35" t="s">
        <v>10732</v>
      </c>
      <c r="C600" s="35" t="s">
        <v>159</v>
      </c>
      <c r="D600" s="35" t="s">
        <v>160</v>
      </c>
      <c r="E600" s="36" t="s">
        <v>7376</v>
      </c>
      <c r="F600" s="35" t="s">
        <v>7370</v>
      </c>
      <c r="G600" s="37" t="s">
        <v>7377</v>
      </c>
      <c r="H600" s="38">
        <v>8000</v>
      </c>
      <c r="I600" s="39"/>
      <c r="J600" s="40">
        <v>15</v>
      </c>
      <c r="K600" s="41"/>
      <c r="L600" s="76"/>
      <c r="M600" s="14"/>
      <c r="N600" s="15"/>
      <c r="O600" s="97">
        <v>0</v>
      </c>
      <c r="P600" s="97" t="s">
        <v>207</v>
      </c>
      <c r="Q600" s="233"/>
      <c r="R600" s="146" t="s">
        <v>5193</v>
      </c>
      <c r="S600" s="78">
        <v>0</v>
      </c>
      <c r="T600" s="48">
        <v>0</v>
      </c>
      <c r="U600" s="23">
        <v>120000</v>
      </c>
      <c r="V600" s="24">
        <v>45881</v>
      </c>
      <c r="W600" s="62" t="s">
        <v>373</v>
      </c>
    </row>
    <row r="601" spans="1:23" ht="23.45" customHeight="1">
      <c r="A601" s="35" t="s">
        <v>525</v>
      </c>
      <c r="B601" s="35" t="s">
        <v>10732</v>
      </c>
      <c r="C601" s="35" t="s">
        <v>159</v>
      </c>
      <c r="D601" s="35" t="s">
        <v>160</v>
      </c>
      <c r="E601" s="36" t="s">
        <v>7376</v>
      </c>
      <c r="F601" s="35" t="s">
        <v>7370</v>
      </c>
      <c r="G601" s="37" t="s">
        <v>7377</v>
      </c>
      <c r="H601" s="38">
        <v>8000</v>
      </c>
      <c r="I601" s="39">
        <v>5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11983</v>
      </c>
      <c r="R601" s="146" t="s">
        <v>5202</v>
      </c>
      <c r="S601" s="78">
        <v>0</v>
      </c>
      <c r="T601" s="48">
        <v>40000</v>
      </c>
      <c r="U601" s="23"/>
      <c r="V601" s="24"/>
      <c r="W601" s="62" t="s">
        <v>373</v>
      </c>
    </row>
    <row r="602" spans="1:23" ht="23.45" customHeight="1">
      <c r="A602" s="35" t="s">
        <v>525</v>
      </c>
      <c r="B602" s="35" t="s">
        <v>10732</v>
      </c>
      <c r="C602" s="35" t="s">
        <v>159</v>
      </c>
      <c r="D602" s="35" t="s">
        <v>160</v>
      </c>
      <c r="E602" s="36" t="s">
        <v>7369</v>
      </c>
      <c r="F602" s="35" t="s">
        <v>7370</v>
      </c>
      <c r="G602" s="37" t="s">
        <v>7371</v>
      </c>
      <c r="H602" s="38">
        <v>8000</v>
      </c>
      <c r="I602" s="39"/>
      <c r="J602" s="40">
        <v>10</v>
      </c>
      <c r="K602" s="41"/>
      <c r="L602" s="76"/>
      <c r="M602" s="14">
        <v>10</v>
      </c>
      <c r="N602" s="15"/>
      <c r="O602" s="97">
        <v>10</v>
      </c>
      <c r="P602" s="97" t="s">
        <v>207</v>
      </c>
      <c r="Q602" s="233"/>
      <c r="R602" s="146" t="s">
        <v>84</v>
      </c>
      <c r="S602" s="78">
        <v>10</v>
      </c>
      <c r="T602" s="48">
        <v>0</v>
      </c>
      <c r="U602" s="23">
        <v>80000</v>
      </c>
      <c r="V602" s="24">
        <v>45882</v>
      </c>
      <c r="W602" s="62" t="s">
        <v>373</v>
      </c>
    </row>
    <row r="603" spans="1:23" ht="23.45" customHeight="1">
      <c r="A603" s="35" t="s">
        <v>525</v>
      </c>
      <c r="B603" s="35" t="s">
        <v>10732</v>
      </c>
      <c r="C603" s="35" t="s">
        <v>159</v>
      </c>
      <c r="D603" s="35" t="s">
        <v>160</v>
      </c>
      <c r="E603" s="36" t="s">
        <v>7369</v>
      </c>
      <c r="F603" s="35" t="s">
        <v>7370</v>
      </c>
      <c r="G603" s="37" t="s">
        <v>7371</v>
      </c>
      <c r="H603" s="38">
        <v>8000</v>
      </c>
      <c r="I603" s="39"/>
      <c r="J603" s="40">
        <v>25</v>
      </c>
      <c r="K603" s="41"/>
      <c r="L603" s="76"/>
      <c r="M603" s="14"/>
      <c r="N603" s="15"/>
      <c r="O603" s="97">
        <v>0</v>
      </c>
      <c r="P603" s="97"/>
      <c r="Q603" s="233"/>
      <c r="R603" s="146" t="s">
        <v>12009</v>
      </c>
      <c r="S603" s="78">
        <v>0</v>
      </c>
      <c r="T603" s="48">
        <v>0</v>
      </c>
      <c r="U603" s="23">
        <v>320000</v>
      </c>
      <c r="V603" s="24">
        <v>45881</v>
      </c>
      <c r="W603" s="62" t="s">
        <v>373</v>
      </c>
    </row>
    <row r="604" spans="1:23" ht="23.45" customHeight="1">
      <c r="A604" s="35" t="s">
        <v>525</v>
      </c>
      <c r="B604" s="35" t="s">
        <v>10732</v>
      </c>
      <c r="C604" s="35" t="s">
        <v>159</v>
      </c>
      <c r="D604" s="35" t="s">
        <v>160</v>
      </c>
      <c r="E604" s="36" t="s">
        <v>7369</v>
      </c>
      <c r="F604" s="35" t="s">
        <v>7370</v>
      </c>
      <c r="G604" s="37" t="s">
        <v>7371</v>
      </c>
      <c r="H604" s="38">
        <v>8000</v>
      </c>
      <c r="I604" s="39"/>
      <c r="J604" s="40">
        <v>15</v>
      </c>
      <c r="K604" s="41"/>
      <c r="L604" s="76"/>
      <c r="M604" s="14">
        <v>15</v>
      </c>
      <c r="N604" s="15"/>
      <c r="O604" s="97">
        <v>15</v>
      </c>
      <c r="P604" s="97" t="s">
        <v>207</v>
      </c>
      <c r="Q604" s="233"/>
      <c r="R604" s="146" t="s">
        <v>12009</v>
      </c>
      <c r="S604" s="78">
        <v>15</v>
      </c>
      <c r="T604" s="48">
        <v>0</v>
      </c>
      <c r="U604" s="23">
        <v>320000</v>
      </c>
      <c r="V604" s="24">
        <v>45881</v>
      </c>
      <c r="W604" s="62" t="s">
        <v>373</v>
      </c>
    </row>
    <row r="605" spans="1:23" ht="23.45" customHeight="1">
      <c r="A605" s="35" t="s">
        <v>525</v>
      </c>
      <c r="B605" s="35" t="s">
        <v>10732</v>
      </c>
      <c r="C605" s="35" t="s">
        <v>159</v>
      </c>
      <c r="D605" s="35" t="s">
        <v>160</v>
      </c>
      <c r="E605" s="36" t="s">
        <v>7372</v>
      </c>
      <c r="F605" s="35" t="s">
        <v>7370</v>
      </c>
      <c r="G605" s="37" t="s">
        <v>7373</v>
      </c>
      <c r="H605" s="38">
        <v>8000</v>
      </c>
      <c r="I605" s="39"/>
      <c r="J605" s="40">
        <v>2</v>
      </c>
      <c r="K605" s="41"/>
      <c r="L605" s="76"/>
      <c r="M605" s="14"/>
      <c r="N605" s="15"/>
      <c r="O605" s="97">
        <v>0</v>
      </c>
      <c r="P605" s="97"/>
      <c r="Q605" s="233"/>
      <c r="R605" s="146" t="s">
        <v>12010</v>
      </c>
      <c r="S605" s="78">
        <v>0</v>
      </c>
      <c r="T605" s="48">
        <v>0</v>
      </c>
      <c r="U605" s="23">
        <v>24000</v>
      </c>
      <c r="V605" s="24">
        <v>45881</v>
      </c>
      <c r="W605" s="62" t="s">
        <v>373</v>
      </c>
    </row>
    <row r="606" spans="1:23" ht="23.45" customHeight="1">
      <c r="A606" s="35" t="s">
        <v>525</v>
      </c>
      <c r="B606" s="35" t="s">
        <v>10732</v>
      </c>
      <c r="C606" s="35" t="s">
        <v>159</v>
      </c>
      <c r="D606" s="35" t="s">
        <v>160</v>
      </c>
      <c r="E606" s="36" t="s">
        <v>7372</v>
      </c>
      <c r="F606" s="35" t="s">
        <v>7370</v>
      </c>
      <c r="G606" s="37" t="s">
        <v>7373</v>
      </c>
      <c r="H606" s="38">
        <v>8000</v>
      </c>
      <c r="I606" s="39"/>
      <c r="J606" s="40">
        <v>1</v>
      </c>
      <c r="K606" s="41"/>
      <c r="L606" s="76"/>
      <c r="M606" s="14">
        <v>1</v>
      </c>
      <c r="N606" s="15"/>
      <c r="O606" s="97">
        <v>1</v>
      </c>
      <c r="P606" s="97" t="s">
        <v>207</v>
      </c>
      <c r="Q606" s="233"/>
      <c r="R606" s="146" t="s">
        <v>12010</v>
      </c>
      <c r="S606" s="78">
        <v>1</v>
      </c>
      <c r="T606" s="48">
        <v>0</v>
      </c>
      <c r="U606" s="23">
        <v>24000</v>
      </c>
      <c r="V606" s="24">
        <v>45881</v>
      </c>
      <c r="W606" s="62" t="s">
        <v>373</v>
      </c>
    </row>
    <row r="607" spans="1:23" ht="23.45" customHeight="1">
      <c r="A607" s="35" t="s">
        <v>525</v>
      </c>
      <c r="B607" s="35" t="s">
        <v>10732</v>
      </c>
      <c r="C607" s="35" t="s">
        <v>159</v>
      </c>
      <c r="D607" s="35" t="s">
        <v>160</v>
      </c>
      <c r="E607" s="36" t="s">
        <v>7372</v>
      </c>
      <c r="F607" s="35" t="s">
        <v>7370</v>
      </c>
      <c r="G607" s="37" t="s">
        <v>7373</v>
      </c>
      <c r="H607" s="38">
        <v>8000</v>
      </c>
      <c r="I607" s="39">
        <v>7</v>
      </c>
      <c r="J607" s="40"/>
      <c r="K607" s="41"/>
      <c r="L607" s="76"/>
      <c r="M607" s="14"/>
      <c r="N607" s="15"/>
      <c r="O607" s="97">
        <v>0</v>
      </c>
      <c r="P607" s="97" t="s">
        <v>207</v>
      </c>
      <c r="Q607" s="227" t="s">
        <v>11984</v>
      </c>
      <c r="R607" s="146" t="s">
        <v>6722</v>
      </c>
      <c r="S607" s="78">
        <v>0</v>
      </c>
      <c r="T607" s="48">
        <v>56000</v>
      </c>
      <c r="U607" s="23"/>
      <c r="V607" s="24"/>
      <c r="W607" s="62" t="s">
        <v>373</v>
      </c>
    </row>
    <row r="608" spans="1:23" ht="23.45" customHeight="1">
      <c r="A608" s="35" t="s">
        <v>525</v>
      </c>
      <c r="B608" s="35" t="s">
        <v>10732</v>
      </c>
      <c r="C608" s="35" t="s">
        <v>159</v>
      </c>
      <c r="D608" s="35" t="s">
        <v>160</v>
      </c>
      <c r="E608" s="36" t="s">
        <v>7374</v>
      </c>
      <c r="F608" s="35" t="s">
        <v>7370</v>
      </c>
      <c r="G608" s="37" t="s">
        <v>7375</v>
      </c>
      <c r="H608" s="38">
        <v>8000</v>
      </c>
      <c r="I608" s="39"/>
      <c r="J608" s="40">
        <v>2</v>
      </c>
      <c r="K608" s="41"/>
      <c r="L608" s="76"/>
      <c r="M608" s="14"/>
      <c r="N608" s="15"/>
      <c r="O608" s="97">
        <v>0</v>
      </c>
      <c r="P608" s="97" t="s">
        <v>207</v>
      </c>
      <c r="Q608" s="233"/>
      <c r="R608" s="146" t="s">
        <v>151</v>
      </c>
      <c r="S608" s="78">
        <v>0</v>
      </c>
      <c r="T608" s="48">
        <v>0</v>
      </c>
      <c r="U608" s="23">
        <v>16000</v>
      </c>
      <c r="V608" s="24">
        <v>45881</v>
      </c>
      <c r="W608" s="62" t="s">
        <v>373</v>
      </c>
    </row>
    <row r="609" spans="1:23" ht="23.45" customHeight="1">
      <c r="A609" s="35" t="s">
        <v>525</v>
      </c>
      <c r="B609" s="35" t="s">
        <v>10732</v>
      </c>
      <c r="C609" s="35" t="s">
        <v>159</v>
      </c>
      <c r="D609" s="35" t="s">
        <v>160</v>
      </c>
      <c r="E609" s="36" t="s">
        <v>7374</v>
      </c>
      <c r="F609" s="35" t="s">
        <v>7370</v>
      </c>
      <c r="G609" s="37" t="s">
        <v>7375</v>
      </c>
      <c r="H609" s="38">
        <v>8000</v>
      </c>
      <c r="I609" s="39">
        <v>1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227" t="s">
        <v>11985</v>
      </c>
      <c r="R609" s="146" t="s">
        <v>11378</v>
      </c>
      <c r="S609" s="78">
        <v>0</v>
      </c>
      <c r="T609" s="48">
        <v>8000</v>
      </c>
      <c r="U609" s="23"/>
      <c r="V609" s="24"/>
      <c r="W609" s="62" t="s">
        <v>373</v>
      </c>
    </row>
    <row r="610" spans="1:23" ht="23.45" customHeight="1">
      <c r="A610" s="16" t="s">
        <v>157</v>
      </c>
      <c r="B610" s="16" t="s">
        <v>10732</v>
      </c>
      <c r="C610" s="16" t="s">
        <v>159</v>
      </c>
      <c r="D610" s="16" t="s">
        <v>160</v>
      </c>
      <c r="E610" s="25" t="s">
        <v>5654</v>
      </c>
      <c r="F610" s="16" t="s">
        <v>5655</v>
      </c>
      <c r="G610" s="26" t="s">
        <v>4766</v>
      </c>
      <c r="H610" s="27">
        <v>10000</v>
      </c>
      <c r="I610" s="28"/>
      <c r="J610" s="29"/>
      <c r="K610" s="84">
        <v>1</v>
      </c>
      <c r="L610" s="77"/>
      <c r="M610" s="10"/>
      <c r="N610" s="11"/>
      <c r="O610" s="97">
        <v>0</v>
      </c>
      <c r="P610" s="97" t="s">
        <v>207</v>
      </c>
      <c r="Q610" s="231" t="s">
        <v>52</v>
      </c>
      <c r="R610" s="147" t="s">
        <v>10231</v>
      </c>
      <c r="S610" s="78">
        <v>0</v>
      </c>
      <c r="T610" s="48">
        <v>-10000</v>
      </c>
      <c r="U610" s="23"/>
      <c r="V610" s="24"/>
      <c r="W610" s="62" t="s">
        <v>373</v>
      </c>
    </row>
    <row r="611" spans="1:23" ht="23.45" customHeight="1">
      <c r="A611" s="16" t="s">
        <v>157</v>
      </c>
      <c r="B611" s="16" t="s">
        <v>10732</v>
      </c>
      <c r="C611" s="16" t="s">
        <v>159</v>
      </c>
      <c r="D611" s="16" t="s">
        <v>160</v>
      </c>
      <c r="E611" s="25" t="s">
        <v>5716</v>
      </c>
      <c r="F611" s="16" t="s">
        <v>5715</v>
      </c>
      <c r="G611" s="26" t="s">
        <v>6307</v>
      </c>
      <c r="H611" s="27">
        <v>8000</v>
      </c>
      <c r="I611" s="28"/>
      <c r="J611" s="29"/>
      <c r="K611" s="84">
        <v>1</v>
      </c>
      <c r="L611" s="77"/>
      <c r="M611" s="10"/>
      <c r="N611" s="11"/>
      <c r="O611" s="97">
        <v>0</v>
      </c>
      <c r="P611" s="97" t="s">
        <v>207</v>
      </c>
      <c r="Q611" s="231" t="s">
        <v>52</v>
      </c>
      <c r="R611" s="147" t="s">
        <v>10231</v>
      </c>
      <c r="S611" s="78">
        <v>0</v>
      </c>
      <c r="T611" s="48">
        <v>-8000</v>
      </c>
      <c r="U611" s="23"/>
      <c r="V611" s="24"/>
      <c r="W611" s="62" t="s">
        <v>373</v>
      </c>
    </row>
    <row r="612" spans="1:23" ht="23.45" customHeight="1">
      <c r="A612" s="30" t="s">
        <v>157</v>
      </c>
      <c r="B612" s="69" t="s">
        <v>10732</v>
      </c>
      <c r="C612" s="30" t="s">
        <v>159</v>
      </c>
      <c r="D612" s="30" t="s">
        <v>160</v>
      </c>
      <c r="E612" s="31" t="s">
        <v>10328</v>
      </c>
      <c r="F612" s="30" t="s">
        <v>10325</v>
      </c>
      <c r="G612" s="32" t="s">
        <v>4766</v>
      </c>
      <c r="H612" s="33">
        <v>12000</v>
      </c>
      <c r="I612" s="39"/>
      <c r="J612" s="40"/>
      <c r="K612" s="34">
        <v>1</v>
      </c>
      <c r="L612" s="77"/>
      <c r="M612" s="10"/>
      <c r="N612" s="11"/>
      <c r="O612" s="97">
        <v>0</v>
      </c>
      <c r="P612" s="97" t="s">
        <v>207</v>
      </c>
      <c r="Q612" s="233"/>
      <c r="R612" s="217" t="s">
        <v>12033</v>
      </c>
      <c r="S612" s="78">
        <v>0</v>
      </c>
      <c r="T612" s="48">
        <v>0</v>
      </c>
      <c r="U612" s="23"/>
      <c r="V612" s="24"/>
      <c r="W612" s="62" t="s">
        <v>373</v>
      </c>
    </row>
    <row r="613" spans="1:23" ht="23.45" customHeight="1">
      <c r="A613" s="16"/>
      <c r="B613" s="16"/>
      <c r="C613" s="16"/>
      <c r="D613" s="16"/>
      <c r="E613" s="25"/>
      <c r="F613" s="16"/>
      <c r="G613" s="26"/>
      <c r="H613" s="27"/>
      <c r="I613" s="28"/>
      <c r="J613" s="29"/>
      <c r="K613" s="125"/>
      <c r="L613" s="77"/>
      <c r="M613" s="10"/>
      <c r="N613" s="11"/>
      <c r="O613" s="97">
        <v>0</v>
      </c>
      <c r="P613" s="97" t="s">
        <v>207</v>
      </c>
      <c r="Q613" s="242"/>
      <c r="R613" s="147"/>
      <c r="S613" s="78">
        <v>0</v>
      </c>
      <c r="T613" s="49">
        <v>0</v>
      </c>
      <c r="U613" s="23"/>
      <c r="V613" s="24"/>
      <c r="W613" s="62" t="s">
        <v>207</v>
      </c>
    </row>
    <row r="614" spans="1:23" ht="23.45" customHeight="1">
      <c r="A614" s="35" t="s">
        <v>163</v>
      </c>
      <c r="B614" s="35" t="s">
        <v>10634</v>
      </c>
      <c r="C614" s="35" t="s">
        <v>165</v>
      </c>
      <c r="D614" s="35" t="s">
        <v>166</v>
      </c>
      <c r="E614" s="36" t="s">
        <v>7378</v>
      </c>
      <c r="F614" s="35" t="s">
        <v>7379</v>
      </c>
      <c r="G614" s="37" t="s">
        <v>6874</v>
      </c>
      <c r="H614" s="38">
        <v>11000</v>
      </c>
      <c r="I614" s="39">
        <v>2</v>
      </c>
      <c r="J614" s="40"/>
      <c r="K614" s="41"/>
      <c r="L614" s="76"/>
      <c r="M614" s="14"/>
      <c r="N614" s="15"/>
      <c r="O614" s="97">
        <v>0</v>
      </c>
      <c r="P614" s="97" t="s">
        <v>207</v>
      </c>
      <c r="Q614" s="146" t="s">
        <v>11184</v>
      </c>
      <c r="R614" s="146"/>
      <c r="S614" s="78">
        <v>0</v>
      </c>
      <c r="T614" s="49">
        <v>0</v>
      </c>
      <c r="U614" s="23"/>
      <c r="V614" s="24"/>
      <c r="W614" s="62" t="s">
        <v>4823</v>
      </c>
    </row>
    <row r="615" spans="1:23" ht="23.45" customHeight="1">
      <c r="A615" s="35" t="s">
        <v>163</v>
      </c>
      <c r="B615" s="35" t="s">
        <v>10634</v>
      </c>
      <c r="C615" s="35" t="s">
        <v>165</v>
      </c>
      <c r="D615" s="35" t="s">
        <v>166</v>
      </c>
      <c r="E615" s="36" t="s">
        <v>7561</v>
      </c>
      <c r="F615" s="35" t="s">
        <v>7379</v>
      </c>
      <c r="G615" s="37" t="s">
        <v>6875</v>
      </c>
      <c r="H615" s="38">
        <v>11000</v>
      </c>
      <c r="I615" s="39">
        <v>5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 t="s">
        <v>11184</v>
      </c>
      <c r="R615" s="146"/>
      <c r="S615" s="78">
        <v>0</v>
      </c>
      <c r="T615" s="49">
        <v>0</v>
      </c>
      <c r="U615" s="23"/>
      <c r="V615" s="24"/>
      <c r="W615" s="62" t="s">
        <v>4823</v>
      </c>
    </row>
    <row r="616" spans="1:23" ht="23.45" customHeight="1">
      <c r="A616" s="35"/>
      <c r="B616" s="35"/>
      <c r="C616" s="35"/>
      <c r="D616" s="35"/>
      <c r="E616" s="36"/>
      <c r="F616" s="35"/>
      <c r="G616" s="37"/>
      <c r="H616" s="38"/>
      <c r="I616" s="39"/>
      <c r="J616" s="40"/>
      <c r="K616" s="41"/>
      <c r="L616" s="76"/>
      <c r="M616" s="14"/>
      <c r="N616" s="15"/>
      <c r="O616" s="97">
        <v>0</v>
      </c>
      <c r="P616" s="97" t="s">
        <v>207</v>
      </c>
      <c r="Q616" s="146"/>
      <c r="R616" s="146"/>
      <c r="S616" s="78">
        <v>0</v>
      </c>
      <c r="T616" s="49">
        <v>0</v>
      </c>
      <c r="U616" s="23"/>
      <c r="V616" s="24"/>
      <c r="W616" s="62" t="s">
        <v>207</v>
      </c>
    </row>
    <row r="617" spans="1:23" ht="23.45" customHeight="1">
      <c r="A617" s="35" t="s">
        <v>376</v>
      </c>
      <c r="B617" s="35" t="s">
        <v>377</v>
      </c>
      <c r="C617" s="35" t="s">
        <v>378</v>
      </c>
      <c r="D617" s="35" t="s">
        <v>379</v>
      </c>
      <c r="E617" s="36" t="s">
        <v>9741</v>
      </c>
      <c r="F617" s="35" t="s">
        <v>7386</v>
      </c>
      <c r="G617" s="37" t="s">
        <v>5959</v>
      </c>
      <c r="H617" s="38">
        <v>4000</v>
      </c>
      <c r="I617" s="39">
        <v>5</v>
      </c>
      <c r="J617" s="40"/>
      <c r="K617" s="41"/>
      <c r="L617" s="76">
        <v>5</v>
      </c>
      <c r="M617" s="14"/>
      <c r="N617" s="15"/>
      <c r="O617" s="97">
        <v>5</v>
      </c>
      <c r="P617" s="97" t="s">
        <v>207</v>
      </c>
      <c r="Q617" s="146"/>
      <c r="R617" s="146"/>
      <c r="S617" s="78">
        <v>5</v>
      </c>
      <c r="T617" s="48">
        <v>20000</v>
      </c>
      <c r="U617" s="23"/>
      <c r="V617" s="24"/>
      <c r="W617" s="62" t="s">
        <v>382</v>
      </c>
    </row>
    <row r="618" spans="1:23" ht="23.45" customHeight="1">
      <c r="A618" s="35"/>
      <c r="B618" s="35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45" customHeight="1">
      <c r="A619" s="35" t="s">
        <v>578</v>
      </c>
      <c r="B619" s="35" t="s">
        <v>10600</v>
      </c>
      <c r="C619" s="35" t="s">
        <v>580</v>
      </c>
      <c r="D619" s="35" t="s">
        <v>580</v>
      </c>
      <c r="E619" s="36" t="s">
        <v>8069</v>
      </c>
      <c r="F619" s="35" t="s">
        <v>8070</v>
      </c>
      <c r="G619" s="37" t="s">
        <v>8071</v>
      </c>
      <c r="H619" s="38">
        <v>15000</v>
      </c>
      <c r="I619" s="39">
        <v>30</v>
      </c>
      <c r="J619" s="40"/>
      <c r="K619" s="41"/>
      <c r="L619" s="76"/>
      <c r="M619" s="14"/>
      <c r="N619" s="15"/>
      <c r="O619" s="97">
        <v>0</v>
      </c>
      <c r="P619" s="97" t="s">
        <v>207</v>
      </c>
      <c r="Q619" s="146" t="s">
        <v>11184</v>
      </c>
      <c r="R619" s="146"/>
      <c r="S619" s="78">
        <v>0</v>
      </c>
      <c r="T619" s="48">
        <v>0</v>
      </c>
      <c r="U619" s="23"/>
      <c r="V619" s="24"/>
      <c r="W619" s="62" t="s">
        <v>578</v>
      </c>
    </row>
    <row r="620" spans="1:23" ht="23.45" customHeight="1">
      <c r="A620" s="35" t="s">
        <v>578</v>
      </c>
      <c r="B620" s="35" t="s">
        <v>10600</v>
      </c>
      <c r="C620" s="35" t="s">
        <v>580</v>
      </c>
      <c r="D620" s="35" t="s">
        <v>580</v>
      </c>
      <c r="E620" s="36" t="s">
        <v>8072</v>
      </c>
      <c r="F620" s="35" t="s">
        <v>8070</v>
      </c>
      <c r="G620" s="37" t="s">
        <v>6756</v>
      </c>
      <c r="H620" s="38">
        <v>15000</v>
      </c>
      <c r="I620" s="39">
        <v>23</v>
      </c>
      <c r="J620" s="40"/>
      <c r="K620" s="41"/>
      <c r="L620" s="76"/>
      <c r="M620" s="14"/>
      <c r="N620" s="15"/>
      <c r="O620" s="97">
        <v>0</v>
      </c>
      <c r="P620" s="97" t="s">
        <v>207</v>
      </c>
      <c r="Q620" s="146" t="s">
        <v>11184</v>
      </c>
      <c r="R620" s="146"/>
      <c r="S620" s="78">
        <v>0</v>
      </c>
      <c r="T620" s="48">
        <v>0</v>
      </c>
      <c r="U620" s="23"/>
      <c r="V620" s="24"/>
      <c r="W620" s="62" t="s">
        <v>578</v>
      </c>
    </row>
    <row r="621" spans="1:23" ht="23.45" customHeight="1">
      <c r="A621" s="35" t="s">
        <v>578</v>
      </c>
      <c r="B621" s="35" t="s">
        <v>10600</v>
      </c>
      <c r="C621" s="35" t="s">
        <v>580</v>
      </c>
      <c r="D621" s="35" t="s">
        <v>580</v>
      </c>
      <c r="E621" s="36" t="s">
        <v>11927</v>
      </c>
      <c r="F621" s="35" t="s">
        <v>8073</v>
      </c>
      <c r="G621" s="37" t="s">
        <v>6875</v>
      </c>
      <c r="H621" s="38">
        <v>15000</v>
      </c>
      <c r="I621" s="39">
        <v>2</v>
      </c>
      <c r="J621" s="40"/>
      <c r="K621" s="41"/>
      <c r="L621" s="76">
        <v>2</v>
      </c>
      <c r="M621" s="14"/>
      <c r="N621" s="15"/>
      <c r="O621" s="97">
        <v>2</v>
      </c>
      <c r="P621" s="97" t="s">
        <v>207</v>
      </c>
      <c r="Q621" s="146"/>
      <c r="R621" s="146"/>
      <c r="S621" s="78">
        <v>2</v>
      </c>
      <c r="T621" s="48">
        <v>30000</v>
      </c>
      <c r="U621" s="23"/>
      <c r="V621" s="24"/>
      <c r="W621" s="62" t="s">
        <v>578</v>
      </c>
    </row>
    <row r="622" spans="1:23" ht="23.45" customHeight="1">
      <c r="A622" s="16" t="s">
        <v>8096</v>
      </c>
      <c r="B622" s="16" t="s">
        <v>10600</v>
      </c>
      <c r="C622" s="16" t="s">
        <v>580</v>
      </c>
      <c r="D622" s="16" t="s">
        <v>580</v>
      </c>
      <c r="E622" s="25" t="s">
        <v>6899</v>
      </c>
      <c r="F622" s="16" t="s">
        <v>6898</v>
      </c>
      <c r="G622" s="26" t="s">
        <v>35</v>
      </c>
      <c r="H622" s="27">
        <v>16000</v>
      </c>
      <c r="I622" s="28"/>
      <c r="J622" s="29"/>
      <c r="K622" s="84">
        <v>1</v>
      </c>
      <c r="L622" s="77"/>
      <c r="M622" s="10"/>
      <c r="N622" s="11"/>
      <c r="O622" s="97">
        <v>0</v>
      </c>
      <c r="P622" s="97" t="s">
        <v>207</v>
      </c>
      <c r="Q622" s="231" t="s">
        <v>52</v>
      </c>
      <c r="R622" s="147" t="s">
        <v>10242</v>
      </c>
      <c r="S622" s="78">
        <v>0</v>
      </c>
      <c r="T622" s="49">
        <v>-30000</v>
      </c>
      <c r="U622" s="23">
        <v>-93000</v>
      </c>
      <c r="V622" s="24"/>
      <c r="W622" s="62" t="s">
        <v>578</v>
      </c>
    </row>
    <row r="623" spans="1:23" ht="23.45" customHeight="1">
      <c r="A623" s="16" t="s">
        <v>8096</v>
      </c>
      <c r="B623" s="16" t="s">
        <v>10600</v>
      </c>
      <c r="C623" s="16" t="s">
        <v>580</v>
      </c>
      <c r="D623" s="16" t="s">
        <v>580</v>
      </c>
      <c r="E623" s="25" t="s">
        <v>6900</v>
      </c>
      <c r="F623" s="16" t="s">
        <v>6898</v>
      </c>
      <c r="G623" s="26" t="s">
        <v>4766</v>
      </c>
      <c r="H623" s="27">
        <v>16000</v>
      </c>
      <c r="I623" s="28"/>
      <c r="J623" s="29"/>
      <c r="K623" s="84">
        <v>1</v>
      </c>
      <c r="L623" s="77"/>
      <c r="M623" s="10"/>
      <c r="N623" s="11"/>
      <c r="O623" s="97">
        <v>0</v>
      </c>
      <c r="P623" s="97" t="s">
        <v>207</v>
      </c>
      <c r="Q623" s="231" t="s">
        <v>52</v>
      </c>
      <c r="R623" s="147" t="s">
        <v>10094</v>
      </c>
      <c r="S623" s="78">
        <v>0</v>
      </c>
      <c r="T623" s="49">
        <v>0</v>
      </c>
      <c r="U623" s="23"/>
      <c r="V623" s="24"/>
      <c r="W623" s="62" t="s">
        <v>578</v>
      </c>
    </row>
    <row r="624" spans="1:23" ht="23.45" customHeight="1">
      <c r="A624" s="16" t="s">
        <v>8096</v>
      </c>
      <c r="B624" s="16" t="s">
        <v>10600</v>
      </c>
      <c r="C624" s="16" t="s">
        <v>580</v>
      </c>
      <c r="D624" s="16" t="s">
        <v>580</v>
      </c>
      <c r="E624" s="25" t="s">
        <v>6900</v>
      </c>
      <c r="F624" s="16" t="s">
        <v>6898</v>
      </c>
      <c r="G624" s="26" t="s">
        <v>4766</v>
      </c>
      <c r="H624" s="27">
        <v>16000</v>
      </c>
      <c r="I624" s="28"/>
      <c r="J624" s="29"/>
      <c r="K624" s="84">
        <v>1</v>
      </c>
      <c r="L624" s="77"/>
      <c r="M624" s="10"/>
      <c r="N624" s="11"/>
      <c r="O624" s="97">
        <v>0</v>
      </c>
      <c r="P624" s="97" t="s">
        <v>207</v>
      </c>
      <c r="Q624" s="231" t="s">
        <v>52</v>
      </c>
      <c r="R624" s="147" t="s">
        <v>10241</v>
      </c>
      <c r="S624" s="78">
        <v>0</v>
      </c>
      <c r="T624" s="49">
        <v>0</v>
      </c>
      <c r="U624" s="23"/>
      <c r="V624" s="24"/>
      <c r="W624" s="62" t="s">
        <v>578</v>
      </c>
    </row>
    <row r="625" spans="1:23" ht="23.45" customHeight="1">
      <c r="A625" s="16" t="s">
        <v>8096</v>
      </c>
      <c r="B625" s="16" t="s">
        <v>10600</v>
      </c>
      <c r="C625" s="16" t="s">
        <v>580</v>
      </c>
      <c r="D625" s="16" t="s">
        <v>580</v>
      </c>
      <c r="E625" s="25" t="s">
        <v>11238</v>
      </c>
      <c r="F625" s="16" t="s">
        <v>10274</v>
      </c>
      <c r="G625" s="26" t="s">
        <v>11247</v>
      </c>
      <c r="H625" s="27">
        <v>15000</v>
      </c>
      <c r="I625" s="28"/>
      <c r="J625" s="29"/>
      <c r="K625" s="84">
        <v>5</v>
      </c>
      <c r="L625" s="77"/>
      <c r="M625" s="10"/>
      <c r="N625" s="11"/>
      <c r="O625" s="97">
        <v>0</v>
      </c>
      <c r="P625" s="97" t="s">
        <v>207</v>
      </c>
      <c r="Q625" s="231" t="s">
        <v>52</v>
      </c>
      <c r="R625" s="147" t="s">
        <v>11252</v>
      </c>
      <c r="S625" s="78">
        <v>0</v>
      </c>
      <c r="T625" s="49">
        <v>0</v>
      </c>
      <c r="U625" s="23"/>
      <c r="V625" s="24"/>
      <c r="W625" s="62" t="s">
        <v>578</v>
      </c>
    </row>
    <row r="626" spans="1:23" ht="23.4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5"/>
      <c r="L626" s="77"/>
      <c r="M626" s="10"/>
      <c r="N626" s="11"/>
      <c r="O626" s="97">
        <v>0</v>
      </c>
      <c r="P626" s="97"/>
      <c r="Q626" s="242"/>
      <c r="R626" s="231" t="s">
        <v>12044</v>
      </c>
      <c r="S626" s="78">
        <v>0</v>
      </c>
      <c r="T626" s="49">
        <v>0</v>
      </c>
      <c r="U626" s="23"/>
      <c r="V626" s="24"/>
      <c r="W626" s="62" t="s">
        <v>207</v>
      </c>
    </row>
    <row r="627" spans="1:23" ht="23.45" customHeight="1">
      <c r="A627" s="16"/>
      <c r="B627" s="16"/>
      <c r="C627" s="16"/>
      <c r="D627" s="16"/>
      <c r="E627" s="25"/>
      <c r="F627" s="16"/>
      <c r="G627" s="26"/>
      <c r="H627" s="27"/>
      <c r="I627" s="28"/>
      <c r="J627" s="29"/>
      <c r="K627" s="125"/>
      <c r="L627" s="77"/>
      <c r="M627" s="10"/>
      <c r="N627" s="11"/>
      <c r="O627" s="97">
        <v>0</v>
      </c>
      <c r="P627" s="97" t="s">
        <v>207</v>
      </c>
      <c r="Q627" s="242"/>
      <c r="R627" s="147"/>
      <c r="S627" s="78">
        <v>0</v>
      </c>
      <c r="T627" s="49">
        <v>0</v>
      </c>
      <c r="U627" s="23"/>
      <c r="V627" s="24"/>
      <c r="W627" s="62" t="s">
        <v>207</v>
      </c>
    </row>
    <row r="628" spans="1:23" ht="23.45" customHeight="1">
      <c r="A628" s="35" t="s">
        <v>4479</v>
      </c>
      <c r="B628" s="35" t="s">
        <v>11125</v>
      </c>
      <c r="C628" s="35" t="s">
        <v>4482</v>
      </c>
      <c r="D628" s="35" t="s">
        <v>4482</v>
      </c>
      <c r="E628" s="36" t="s">
        <v>7865</v>
      </c>
      <c r="F628" s="35" t="s">
        <v>7395</v>
      </c>
      <c r="G628" s="37" t="s">
        <v>6875</v>
      </c>
      <c r="H628" s="38">
        <v>12000</v>
      </c>
      <c r="I628" s="39">
        <v>1</v>
      </c>
      <c r="J628" s="40"/>
      <c r="K628" s="41"/>
      <c r="L628" s="76">
        <v>1</v>
      </c>
      <c r="M628" s="14"/>
      <c r="N628" s="15"/>
      <c r="O628" s="97">
        <v>1</v>
      </c>
      <c r="P628" s="97" t="s">
        <v>207</v>
      </c>
      <c r="Q628" s="146"/>
      <c r="R628" s="146"/>
      <c r="S628" s="78">
        <v>1</v>
      </c>
      <c r="T628" s="48">
        <v>12000</v>
      </c>
      <c r="U628" s="23"/>
      <c r="V628" s="24"/>
      <c r="W628" s="62" t="s">
        <v>4484</v>
      </c>
    </row>
    <row r="629" spans="1:23" ht="23.45" customHeight="1">
      <c r="A629" s="35" t="s">
        <v>4479</v>
      </c>
      <c r="B629" s="35" t="s">
        <v>11125</v>
      </c>
      <c r="C629" s="35" t="s">
        <v>4482</v>
      </c>
      <c r="D629" s="35" t="s">
        <v>4482</v>
      </c>
      <c r="E629" s="36" t="s">
        <v>7394</v>
      </c>
      <c r="F629" s="35" t="s">
        <v>7395</v>
      </c>
      <c r="G629" s="37" t="s">
        <v>7064</v>
      </c>
      <c r="H629" s="38">
        <v>12000</v>
      </c>
      <c r="I629" s="39">
        <v>2</v>
      </c>
      <c r="J629" s="40"/>
      <c r="K629" s="41"/>
      <c r="L629" s="76"/>
      <c r="M629" s="14"/>
      <c r="N629" s="15"/>
      <c r="O629" s="97">
        <v>0</v>
      </c>
      <c r="P629" s="97" t="s">
        <v>207</v>
      </c>
      <c r="Q629" s="146" t="s">
        <v>11965</v>
      </c>
      <c r="R629" s="146"/>
      <c r="S629" s="78">
        <v>0</v>
      </c>
      <c r="T629" s="48">
        <v>0</v>
      </c>
      <c r="U629" s="23"/>
      <c r="V629" s="24"/>
      <c r="W629" s="62" t="s">
        <v>4484</v>
      </c>
    </row>
    <row r="630" spans="1:23" ht="23.45" customHeight="1">
      <c r="A630" s="35" t="s">
        <v>4479</v>
      </c>
      <c r="B630" s="35" t="s">
        <v>11125</v>
      </c>
      <c r="C630" s="35" t="s">
        <v>4482</v>
      </c>
      <c r="D630" s="35" t="s">
        <v>4482</v>
      </c>
      <c r="E630" s="36" t="s">
        <v>7736</v>
      </c>
      <c r="F630" s="35" t="s">
        <v>7395</v>
      </c>
      <c r="G630" s="37" t="s">
        <v>7737</v>
      </c>
      <c r="H630" s="38">
        <v>12000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/>
      <c r="S630" s="78">
        <v>1</v>
      </c>
      <c r="T630" s="48">
        <v>12000</v>
      </c>
      <c r="U630" s="23"/>
      <c r="V630" s="24"/>
      <c r="W630" s="62" t="s">
        <v>4484</v>
      </c>
    </row>
    <row r="631" spans="1:23" ht="23.45" customHeight="1">
      <c r="A631" s="36"/>
      <c r="B631" s="35"/>
      <c r="C631" s="35"/>
      <c r="D631" s="35"/>
      <c r="E631" s="36"/>
      <c r="F631" s="35"/>
      <c r="G631" s="37"/>
      <c r="H631" s="38"/>
      <c r="I631" s="39"/>
      <c r="J631" s="40"/>
      <c r="K631" s="41"/>
      <c r="L631" s="76"/>
      <c r="M631" s="14"/>
      <c r="N631" s="15"/>
      <c r="O631" s="97">
        <v>0</v>
      </c>
      <c r="P631" s="97" t="s">
        <v>207</v>
      </c>
      <c r="Q631" s="146"/>
      <c r="R631" s="146"/>
      <c r="S631" s="78">
        <v>0</v>
      </c>
      <c r="T631" s="49">
        <v>0</v>
      </c>
      <c r="U631" s="23"/>
      <c r="V631" s="24"/>
      <c r="W631" s="62" t="s">
        <v>207</v>
      </c>
    </row>
    <row r="632" spans="1:23" ht="23.45" customHeight="1">
      <c r="A632" s="35" t="s">
        <v>167</v>
      </c>
      <c r="B632" s="35" t="s">
        <v>168</v>
      </c>
      <c r="C632" s="35" t="s">
        <v>169</v>
      </c>
      <c r="D632" s="35" t="s">
        <v>169</v>
      </c>
      <c r="E632" s="36" t="s">
        <v>9531</v>
      </c>
      <c r="F632" s="35" t="s">
        <v>11642</v>
      </c>
      <c r="G632" s="37" t="s">
        <v>7609</v>
      </c>
      <c r="H632" s="38">
        <v>10500</v>
      </c>
      <c r="I632" s="39">
        <v>70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10500</v>
      </c>
      <c r="U632" s="23"/>
      <c r="V632" s="24"/>
      <c r="W632" s="62" t="s">
        <v>4827</v>
      </c>
    </row>
    <row r="633" spans="1:23" ht="23.45" customHeight="1">
      <c r="A633" s="35" t="s">
        <v>167</v>
      </c>
      <c r="B633" s="35" t="s">
        <v>168</v>
      </c>
      <c r="C633" s="35" t="s">
        <v>169</v>
      </c>
      <c r="D633" s="35" t="s">
        <v>169</v>
      </c>
      <c r="E633" s="36" t="s">
        <v>12011</v>
      </c>
      <c r="F633" s="35" t="s">
        <v>11642</v>
      </c>
      <c r="G633" s="37" t="s">
        <v>7260</v>
      </c>
      <c r="H633" s="38">
        <v>10500</v>
      </c>
      <c r="I633" s="39">
        <v>5</v>
      </c>
      <c r="J633" s="40"/>
      <c r="K633" s="41"/>
      <c r="L633" s="76">
        <v>2</v>
      </c>
      <c r="M633" s="14"/>
      <c r="N633" s="15"/>
      <c r="O633" s="97">
        <v>2</v>
      </c>
      <c r="P633" s="97" t="s">
        <v>207</v>
      </c>
      <c r="Q633" s="146"/>
      <c r="R633" s="146"/>
      <c r="S633" s="78">
        <v>2</v>
      </c>
      <c r="T633" s="48">
        <v>21000</v>
      </c>
      <c r="U633" s="23"/>
      <c r="V633" s="24"/>
      <c r="W633" s="62" t="s">
        <v>4827</v>
      </c>
    </row>
    <row r="634" spans="1:23" ht="23.45" customHeight="1">
      <c r="A634" s="35" t="s">
        <v>167</v>
      </c>
      <c r="B634" s="35" t="s">
        <v>168</v>
      </c>
      <c r="C634" s="35" t="s">
        <v>169</v>
      </c>
      <c r="D634" s="35" t="s">
        <v>169</v>
      </c>
      <c r="E634" s="36" t="s">
        <v>9605</v>
      </c>
      <c r="F634" s="35" t="s">
        <v>11642</v>
      </c>
      <c r="G634" s="37" t="s">
        <v>7706</v>
      </c>
      <c r="H634" s="38">
        <v>10500</v>
      </c>
      <c r="I634" s="39">
        <v>20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 t="s">
        <v>11987</v>
      </c>
      <c r="R634" s="146"/>
      <c r="S634" s="78">
        <v>1</v>
      </c>
      <c r="T634" s="48">
        <v>10500</v>
      </c>
      <c r="U634" s="23"/>
      <c r="V634" s="24"/>
      <c r="W634" s="62" t="s">
        <v>4827</v>
      </c>
    </row>
    <row r="635" spans="1:23" ht="23.45" customHeight="1">
      <c r="A635" s="35" t="s">
        <v>167</v>
      </c>
      <c r="B635" s="35" t="s">
        <v>168</v>
      </c>
      <c r="C635" s="35" t="s">
        <v>169</v>
      </c>
      <c r="D635" s="35" t="s">
        <v>169</v>
      </c>
      <c r="E635" s="36" t="s">
        <v>7566</v>
      </c>
      <c r="F635" s="35" t="s">
        <v>7429</v>
      </c>
      <c r="G635" s="37" t="s">
        <v>7067</v>
      </c>
      <c r="H635" s="38">
        <v>12000</v>
      </c>
      <c r="I635" s="39">
        <v>3</v>
      </c>
      <c r="J635" s="40"/>
      <c r="K635" s="41"/>
      <c r="L635" s="76">
        <v>3</v>
      </c>
      <c r="M635" s="14"/>
      <c r="N635" s="15"/>
      <c r="O635" s="97">
        <v>3</v>
      </c>
      <c r="P635" s="97" t="s">
        <v>207</v>
      </c>
      <c r="Q635" s="146"/>
      <c r="R635" s="146"/>
      <c r="S635" s="78">
        <v>3</v>
      </c>
      <c r="T635" s="48">
        <v>36000</v>
      </c>
      <c r="U635" s="23"/>
      <c r="V635" s="24"/>
      <c r="W635" s="62" t="s">
        <v>4827</v>
      </c>
    </row>
    <row r="636" spans="1:23" ht="23.45" customHeight="1">
      <c r="A636" s="35" t="s">
        <v>167</v>
      </c>
      <c r="B636" s="35" t="s">
        <v>168</v>
      </c>
      <c r="C636" s="35" t="s">
        <v>169</v>
      </c>
      <c r="D636" s="35" t="s">
        <v>169</v>
      </c>
      <c r="E636" s="36" t="s">
        <v>7428</v>
      </c>
      <c r="F636" s="35" t="s">
        <v>7429</v>
      </c>
      <c r="G636" s="37" t="s">
        <v>6875</v>
      </c>
      <c r="H636" s="38">
        <v>12000</v>
      </c>
      <c r="I636" s="39">
        <v>6</v>
      </c>
      <c r="J636" s="40"/>
      <c r="K636" s="41"/>
      <c r="L636" s="76">
        <v>6</v>
      </c>
      <c r="M636" s="14"/>
      <c r="N636" s="15"/>
      <c r="O636" s="97">
        <v>6</v>
      </c>
      <c r="P636" s="97" t="s">
        <v>207</v>
      </c>
      <c r="Q636" s="146"/>
      <c r="R636" s="146"/>
      <c r="S636" s="78">
        <v>6</v>
      </c>
      <c r="T636" s="48">
        <v>72000</v>
      </c>
      <c r="U636" s="23"/>
      <c r="V636" s="24"/>
      <c r="W636" s="62" t="s">
        <v>4827</v>
      </c>
    </row>
    <row r="637" spans="1:23" ht="23.45" customHeight="1">
      <c r="A637" s="35" t="s">
        <v>167</v>
      </c>
      <c r="B637" s="35" t="s">
        <v>168</v>
      </c>
      <c r="C637" s="35" t="s">
        <v>169</v>
      </c>
      <c r="D637" s="35" t="s">
        <v>169</v>
      </c>
      <c r="E637" s="36" t="s">
        <v>7430</v>
      </c>
      <c r="F637" s="35" t="s">
        <v>7429</v>
      </c>
      <c r="G637" s="37" t="s">
        <v>7055</v>
      </c>
      <c r="H637" s="38">
        <v>12000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12000</v>
      </c>
      <c r="U637" s="23"/>
      <c r="V637" s="24"/>
      <c r="W637" s="62" t="s">
        <v>4827</v>
      </c>
    </row>
    <row r="638" spans="1:23" ht="23.45" customHeight="1">
      <c r="A638" s="16" t="s">
        <v>170</v>
      </c>
      <c r="B638" s="16" t="s">
        <v>168</v>
      </c>
      <c r="C638" s="16" t="s">
        <v>169</v>
      </c>
      <c r="D638" s="16" t="s">
        <v>169</v>
      </c>
      <c r="E638" s="25" t="s">
        <v>11511</v>
      </c>
      <c r="F638" s="16" t="s">
        <v>10053</v>
      </c>
      <c r="G638" s="26" t="s">
        <v>146</v>
      </c>
      <c r="H638" s="27">
        <v>11000</v>
      </c>
      <c r="I638" s="28"/>
      <c r="J638" s="29"/>
      <c r="K638" s="12">
        <v>1</v>
      </c>
      <c r="L638" s="77"/>
      <c r="M638" s="10"/>
      <c r="N638" s="11">
        <v>1</v>
      </c>
      <c r="O638" s="97">
        <v>1</v>
      </c>
      <c r="P638" s="97" t="s">
        <v>207</v>
      </c>
      <c r="Q638" s="233"/>
      <c r="R638" s="147" t="s">
        <v>11523</v>
      </c>
      <c r="S638" s="78">
        <v>1</v>
      </c>
      <c r="T638" s="48">
        <v>0</v>
      </c>
      <c r="U638" s="23"/>
      <c r="V638" s="24"/>
      <c r="W638" s="62" t="s">
        <v>4827</v>
      </c>
    </row>
    <row r="639" spans="1:23" ht="23.45" customHeight="1">
      <c r="A639" s="16" t="s">
        <v>170</v>
      </c>
      <c r="B639" s="16" t="s">
        <v>168</v>
      </c>
      <c r="C639" s="16" t="s">
        <v>169</v>
      </c>
      <c r="D639" s="16" t="s">
        <v>169</v>
      </c>
      <c r="E639" s="25" t="s">
        <v>11713</v>
      </c>
      <c r="F639" s="16" t="s">
        <v>6290</v>
      </c>
      <c r="G639" s="26" t="s">
        <v>60</v>
      </c>
      <c r="H639" s="27">
        <v>13000</v>
      </c>
      <c r="I639" s="28"/>
      <c r="J639" s="29"/>
      <c r="K639" s="12">
        <v>1</v>
      </c>
      <c r="L639" s="77"/>
      <c r="M639" s="10"/>
      <c r="N639" s="11"/>
      <c r="O639" s="107">
        <v>0</v>
      </c>
      <c r="P639" s="107" t="s">
        <v>207</v>
      </c>
      <c r="Q639" s="233"/>
      <c r="R639" s="147" t="s">
        <v>11756</v>
      </c>
      <c r="S639" s="78">
        <v>0</v>
      </c>
      <c r="T639" s="48">
        <v>0</v>
      </c>
      <c r="U639" s="23"/>
      <c r="V639" s="24"/>
      <c r="W639" s="62" t="s">
        <v>4827</v>
      </c>
    </row>
    <row r="640" spans="1:23" ht="23.45" customHeight="1">
      <c r="A640" s="16" t="s">
        <v>170</v>
      </c>
      <c r="B640" s="16" t="s">
        <v>168</v>
      </c>
      <c r="C640" s="16" t="s">
        <v>169</v>
      </c>
      <c r="D640" s="16" t="s">
        <v>169</v>
      </c>
      <c r="E640" s="25" t="s">
        <v>10054</v>
      </c>
      <c r="F640" s="16" t="s">
        <v>11712</v>
      </c>
      <c r="G640" s="26" t="s">
        <v>4764</v>
      </c>
      <c r="H640" s="27">
        <v>10500</v>
      </c>
      <c r="I640" s="28"/>
      <c r="J640" s="29"/>
      <c r="K640" s="12">
        <v>1</v>
      </c>
      <c r="L640" s="77"/>
      <c r="M640" s="10"/>
      <c r="N640" s="11"/>
      <c r="O640" s="107">
        <v>0</v>
      </c>
      <c r="P640" s="107" t="s">
        <v>207</v>
      </c>
      <c r="Q640" s="233"/>
      <c r="R640" s="147" t="s">
        <v>11756</v>
      </c>
      <c r="S640" s="78">
        <v>0</v>
      </c>
      <c r="T640" s="48">
        <v>0</v>
      </c>
      <c r="U640" s="23"/>
      <c r="V640" s="24"/>
      <c r="W640" s="62" t="s">
        <v>4827</v>
      </c>
    </row>
    <row r="641" spans="1:23" ht="23.45" customHeight="1">
      <c r="A641" s="30" t="s">
        <v>170</v>
      </c>
      <c r="B641" s="69" t="s">
        <v>168</v>
      </c>
      <c r="C641" s="30" t="s">
        <v>169</v>
      </c>
      <c r="D641" s="30" t="s">
        <v>169</v>
      </c>
      <c r="E641" s="31" t="s">
        <v>5311</v>
      </c>
      <c r="F641" s="30" t="s">
        <v>5310</v>
      </c>
      <c r="G641" s="32" t="s">
        <v>147</v>
      </c>
      <c r="H641" s="33">
        <v>12000</v>
      </c>
      <c r="I641" s="39"/>
      <c r="J641" s="40"/>
      <c r="K641" s="34">
        <v>1</v>
      </c>
      <c r="L641" s="77"/>
      <c r="M641" s="10"/>
      <c r="N641" s="11"/>
      <c r="O641" s="97">
        <v>0</v>
      </c>
      <c r="P641" s="97" t="s">
        <v>207</v>
      </c>
      <c r="Q641" s="233"/>
      <c r="R641" s="217" t="s">
        <v>12033</v>
      </c>
      <c r="S641" s="78">
        <v>0</v>
      </c>
      <c r="T641" s="48">
        <v>0</v>
      </c>
      <c r="U641" s="23"/>
      <c r="V641" s="24"/>
      <c r="W641" s="62" t="s">
        <v>4827</v>
      </c>
    </row>
    <row r="642" spans="1:23" ht="23.45" customHeight="1">
      <c r="A642" s="30"/>
      <c r="B642" s="30"/>
      <c r="C642" s="30"/>
      <c r="D642" s="30"/>
      <c r="E642" s="31"/>
      <c r="F642" s="30"/>
      <c r="G642" s="32"/>
      <c r="H642" s="33"/>
      <c r="I642" s="39"/>
      <c r="J642" s="40"/>
      <c r="K642" s="34"/>
      <c r="L642" s="77"/>
      <c r="M642" s="10"/>
      <c r="N642" s="11"/>
      <c r="O642" s="97">
        <v>0</v>
      </c>
      <c r="P642" s="97" t="s">
        <v>207</v>
      </c>
      <c r="Q642" s="233"/>
      <c r="R642" s="217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16" t="s">
        <v>9945</v>
      </c>
      <c r="B643" s="16" t="s">
        <v>10550</v>
      </c>
      <c r="C643" s="16" t="s">
        <v>6949</v>
      </c>
      <c r="D643" s="16" t="s">
        <v>6949</v>
      </c>
      <c r="E643" s="25" t="s">
        <v>9924</v>
      </c>
      <c r="F643" s="16" t="s">
        <v>9923</v>
      </c>
      <c r="G643" s="26" t="s">
        <v>60</v>
      </c>
      <c r="H643" s="27">
        <v>14000</v>
      </c>
      <c r="I643" s="28"/>
      <c r="J643" s="29"/>
      <c r="K643" s="12">
        <v>1</v>
      </c>
      <c r="L643" s="77"/>
      <c r="M643" s="10"/>
      <c r="N643" s="11"/>
      <c r="O643" s="97">
        <v>0</v>
      </c>
      <c r="P643" s="97" t="s">
        <v>207</v>
      </c>
      <c r="Q643" s="147" t="s">
        <v>11184</v>
      </c>
      <c r="R643" s="147" t="s">
        <v>9963</v>
      </c>
      <c r="S643" s="78">
        <v>0</v>
      </c>
      <c r="T643" s="49">
        <v>0</v>
      </c>
      <c r="U643" s="23"/>
      <c r="V643" s="24"/>
      <c r="W643" s="62" t="s">
        <v>9681</v>
      </c>
    </row>
    <row r="644" spans="1:23" ht="23.45" customHeight="1">
      <c r="A644" s="16" t="s">
        <v>9945</v>
      </c>
      <c r="B644" s="16"/>
      <c r="C644" s="16"/>
      <c r="D644" s="16"/>
      <c r="E644" s="25"/>
      <c r="F644" s="16" t="s">
        <v>9923</v>
      </c>
      <c r="G644" s="26" t="s">
        <v>11988</v>
      </c>
      <c r="H644" s="27"/>
      <c r="I644" s="28"/>
      <c r="J644" s="29"/>
      <c r="K644" s="12">
        <v>1</v>
      </c>
      <c r="L644" s="77"/>
      <c r="M644" s="10"/>
      <c r="N644" s="11"/>
      <c r="O644" s="97">
        <v>0</v>
      </c>
      <c r="P644" s="97" t="s">
        <v>207</v>
      </c>
      <c r="Q644" s="236" t="s">
        <v>11989</v>
      </c>
      <c r="R644" s="147"/>
      <c r="S644" s="78">
        <v>0</v>
      </c>
      <c r="T644" s="49">
        <v>0</v>
      </c>
      <c r="U644" s="23"/>
      <c r="V644" s="24"/>
      <c r="W644" s="62"/>
    </row>
    <row r="645" spans="1:23" ht="23.45" customHeight="1">
      <c r="A645" s="16"/>
      <c r="B645" s="16"/>
      <c r="C645" s="16"/>
      <c r="D645" s="16"/>
      <c r="E645" s="25"/>
      <c r="F645" s="16"/>
      <c r="G645" s="26"/>
      <c r="H645" s="27"/>
      <c r="I645" s="28"/>
      <c r="J645" s="29"/>
      <c r="K645" s="12"/>
      <c r="L645" s="77"/>
      <c r="M645" s="10"/>
      <c r="N645" s="11"/>
      <c r="O645" s="97">
        <v>0</v>
      </c>
      <c r="P645" s="97" t="s">
        <v>207</v>
      </c>
      <c r="Q645" s="147"/>
      <c r="R645" s="147"/>
      <c r="S645" s="78">
        <v>0</v>
      </c>
      <c r="T645" s="49">
        <v>0</v>
      </c>
      <c r="U645" s="23"/>
      <c r="V645" s="24"/>
      <c r="W645" s="62" t="s">
        <v>207</v>
      </c>
    </row>
    <row r="646" spans="1:23" ht="23.45" customHeight="1">
      <c r="A646" s="35" t="s">
        <v>5472</v>
      </c>
      <c r="B646" s="35" t="s">
        <v>10848</v>
      </c>
      <c r="C646" s="35" t="s">
        <v>5473</v>
      </c>
      <c r="D646" s="35" t="s">
        <v>5473</v>
      </c>
      <c r="E646" s="36" t="s">
        <v>9803</v>
      </c>
      <c r="F646" s="244" t="s">
        <v>9744</v>
      </c>
      <c r="G646" s="37" t="s">
        <v>6756</v>
      </c>
      <c r="H646" s="38">
        <v>11000</v>
      </c>
      <c r="I646" s="39">
        <v>1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243" t="s">
        <v>11990</v>
      </c>
      <c r="R646" s="146"/>
      <c r="S646" s="78">
        <v>0</v>
      </c>
      <c r="T646" s="49">
        <v>0</v>
      </c>
      <c r="U646" s="23"/>
      <c r="V646" s="24"/>
      <c r="W646" s="62" t="s">
        <v>5475</v>
      </c>
    </row>
    <row r="647" spans="1:23" ht="23.45" customHeight="1">
      <c r="A647" s="35"/>
      <c r="B647" s="35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97">
        <v>0</v>
      </c>
      <c r="P647" s="97" t="s">
        <v>207</v>
      </c>
      <c r="Q647" s="146"/>
      <c r="R647" s="146"/>
      <c r="S647" s="78">
        <v>0</v>
      </c>
      <c r="T647" s="49">
        <v>0</v>
      </c>
      <c r="U647" s="23"/>
      <c r="V647" s="24"/>
      <c r="W647" s="62" t="s">
        <v>207</v>
      </c>
    </row>
    <row r="648" spans="1:23" ht="23.45" customHeight="1">
      <c r="A648" s="35" t="s">
        <v>11785</v>
      </c>
      <c r="B648" s="35" t="s">
        <v>11790</v>
      </c>
      <c r="C648" s="35" t="s">
        <v>2042</v>
      </c>
      <c r="D648" s="35" t="s">
        <v>490</v>
      </c>
      <c r="E648" s="36"/>
      <c r="F648" s="13" t="s">
        <v>5207</v>
      </c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219" t="s">
        <v>11942</v>
      </c>
      <c r="R648" s="146"/>
      <c r="S648" s="78">
        <v>0</v>
      </c>
      <c r="T648" s="49">
        <v>0</v>
      </c>
      <c r="U648" s="23"/>
      <c r="V648" s="24"/>
      <c r="W648" s="62" t="s">
        <v>221</v>
      </c>
    </row>
    <row r="649" spans="1:23" ht="23.45" customHeight="1">
      <c r="A649" s="35"/>
      <c r="B649" s="35"/>
      <c r="C649" s="35"/>
      <c r="D649" s="35"/>
      <c r="E649" s="36"/>
      <c r="F649" s="112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46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6702</v>
      </c>
      <c r="B650" s="35" t="s">
        <v>11279</v>
      </c>
      <c r="C650" s="35" t="s">
        <v>6436</v>
      </c>
      <c r="D650" s="35" t="s">
        <v>6436</v>
      </c>
      <c r="E650" s="36" t="s">
        <v>7868</v>
      </c>
      <c r="F650" s="244" t="s">
        <v>7867</v>
      </c>
      <c r="G650" s="37" t="s">
        <v>7661</v>
      </c>
      <c r="H650" s="38">
        <v>13000</v>
      </c>
      <c r="I650" s="39">
        <v>1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243" t="s">
        <v>11991</v>
      </c>
      <c r="R650" s="146"/>
      <c r="S650" s="78">
        <v>0</v>
      </c>
      <c r="T650" s="48">
        <v>0</v>
      </c>
      <c r="U650" s="23"/>
      <c r="V650" s="24"/>
      <c r="W650" s="62" t="s">
        <v>6705</v>
      </c>
    </row>
    <row r="651" spans="1:23" ht="23.45" customHeight="1">
      <c r="A651" s="35" t="s">
        <v>6702</v>
      </c>
      <c r="B651" s="35" t="s">
        <v>11279</v>
      </c>
      <c r="C651" s="35" t="s">
        <v>6436</v>
      </c>
      <c r="D651" s="35" t="s">
        <v>6436</v>
      </c>
      <c r="E651" s="36" t="s">
        <v>7869</v>
      </c>
      <c r="F651" s="244" t="s">
        <v>7867</v>
      </c>
      <c r="G651" s="37" t="s">
        <v>7079</v>
      </c>
      <c r="H651" s="38">
        <v>13000</v>
      </c>
      <c r="I651" s="39">
        <v>25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243" t="s">
        <v>11991</v>
      </c>
      <c r="R651" s="146"/>
      <c r="S651" s="78">
        <v>0</v>
      </c>
      <c r="T651" s="48">
        <v>0</v>
      </c>
      <c r="U651" s="23"/>
      <c r="V651" s="24"/>
      <c r="W651" s="62" t="s">
        <v>6705</v>
      </c>
    </row>
    <row r="652" spans="1:23" ht="23.45" customHeight="1">
      <c r="A652" s="35" t="s">
        <v>6702</v>
      </c>
      <c r="B652" s="35" t="s">
        <v>11279</v>
      </c>
      <c r="C652" s="35" t="s">
        <v>6436</v>
      </c>
      <c r="D652" s="35" t="s">
        <v>6436</v>
      </c>
      <c r="E652" s="36" t="s">
        <v>7694</v>
      </c>
      <c r="F652" s="244" t="s">
        <v>7692</v>
      </c>
      <c r="G652" s="37" t="s">
        <v>6755</v>
      </c>
      <c r="H652" s="38">
        <v>15000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243" t="s">
        <v>11991</v>
      </c>
      <c r="R652" s="146"/>
      <c r="S652" s="78">
        <v>0</v>
      </c>
      <c r="T652" s="48">
        <v>0</v>
      </c>
      <c r="U652" s="23"/>
      <c r="V652" s="24"/>
      <c r="W652" s="62" t="s">
        <v>6705</v>
      </c>
    </row>
    <row r="653" spans="1:23" ht="23.45" customHeight="1">
      <c r="A653" s="35" t="s">
        <v>6702</v>
      </c>
      <c r="B653" s="35" t="s">
        <v>11279</v>
      </c>
      <c r="C653" s="35" t="s">
        <v>6436</v>
      </c>
      <c r="D653" s="35" t="s">
        <v>6436</v>
      </c>
      <c r="E653" s="36" t="s">
        <v>7691</v>
      </c>
      <c r="F653" s="35" t="s">
        <v>7692</v>
      </c>
      <c r="G653" s="37" t="s">
        <v>7693</v>
      </c>
      <c r="H653" s="38">
        <v>15000</v>
      </c>
      <c r="I653" s="39">
        <v>1</v>
      </c>
      <c r="J653" s="40"/>
      <c r="K653" s="41"/>
      <c r="L653" s="76">
        <v>1</v>
      </c>
      <c r="M653" s="14"/>
      <c r="N653" s="15"/>
      <c r="O653" s="97">
        <v>1</v>
      </c>
      <c r="P653" s="97" t="s">
        <v>207</v>
      </c>
      <c r="Q653" s="146"/>
      <c r="R653" s="146"/>
      <c r="S653" s="78">
        <v>1</v>
      </c>
      <c r="T653" s="48">
        <v>15000</v>
      </c>
      <c r="U653" s="23"/>
      <c r="V653" s="24"/>
      <c r="W653" s="62" t="s">
        <v>6705</v>
      </c>
    </row>
    <row r="654" spans="1:23" ht="23.45" customHeight="1">
      <c r="A654" s="16" t="s">
        <v>9439</v>
      </c>
      <c r="B654" s="16" t="s">
        <v>11279</v>
      </c>
      <c r="C654" s="16" t="s">
        <v>6436</v>
      </c>
      <c r="D654" s="16" t="s">
        <v>6436</v>
      </c>
      <c r="E654" s="25" t="s">
        <v>9434</v>
      </c>
      <c r="F654" s="16" t="s">
        <v>9432</v>
      </c>
      <c r="G654" s="26" t="s">
        <v>5183</v>
      </c>
      <c r="H654" s="27">
        <v>13000</v>
      </c>
      <c r="I654" s="28"/>
      <c r="J654" s="29"/>
      <c r="K654" s="12">
        <v>1</v>
      </c>
      <c r="L654" s="77"/>
      <c r="M654" s="10"/>
      <c r="N654" s="11"/>
      <c r="O654" s="107">
        <v>0</v>
      </c>
      <c r="P654" s="107" t="s">
        <v>207</v>
      </c>
      <c r="Q654" s="233"/>
      <c r="R654" s="147" t="s">
        <v>11765</v>
      </c>
      <c r="S654" s="78">
        <v>0</v>
      </c>
      <c r="T654" s="48">
        <v>0</v>
      </c>
      <c r="U654" s="23"/>
      <c r="V654" s="24"/>
      <c r="W654" s="62" t="s">
        <v>6705</v>
      </c>
    </row>
    <row r="655" spans="1:23" ht="23.45" customHeight="1">
      <c r="A655" s="30"/>
      <c r="B655" s="30"/>
      <c r="C655" s="30"/>
      <c r="D655" s="30"/>
      <c r="E655" s="31"/>
      <c r="F655" s="30"/>
      <c r="G655" s="32"/>
      <c r="H655" s="33"/>
      <c r="I655" s="39"/>
      <c r="J655" s="40"/>
      <c r="K655" s="34"/>
      <c r="L655" s="77"/>
      <c r="M655" s="10"/>
      <c r="N655" s="11"/>
      <c r="O655" s="97">
        <v>0</v>
      </c>
      <c r="P655" s="97" t="s">
        <v>207</v>
      </c>
      <c r="Q655" s="233"/>
      <c r="R655" s="217"/>
      <c r="S655" s="78">
        <v>0</v>
      </c>
      <c r="T655" s="49">
        <v>0</v>
      </c>
      <c r="U655" s="23"/>
      <c r="V655" s="24"/>
      <c r="W655" s="62" t="s">
        <v>207</v>
      </c>
    </row>
    <row r="656" spans="1:23" ht="23.45" customHeight="1">
      <c r="A656" s="35" t="s">
        <v>4740</v>
      </c>
      <c r="B656" s="35" t="s">
        <v>11167</v>
      </c>
      <c r="C656" s="35" t="s">
        <v>4743</v>
      </c>
      <c r="D656" s="35" t="s">
        <v>4743</v>
      </c>
      <c r="E656" s="36" t="s">
        <v>7758</v>
      </c>
      <c r="F656" s="35" t="s">
        <v>7757</v>
      </c>
      <c r="G656" s="37" t="s">
        <v>7104</v>
      </c>
      <c r="H656" s="38">
        <v>15000</v>
      </c>
      <c r="I656" s="39"/>
      <c r="J656" s="40">
        <v>4</v>
      </c>
      <c r="K656" s="12"/>
      <c r="L656" s="77"/>
      <c r="M656" s="10"/>
      <c r="N656" s="11"/>
      <c r="O656" s="97">
        <v>0</v>
      </c>
      <c r="P656" s="97" t="s">
        <v>207</v>
      </c>
      <c r="Q656" s="146" t="s">
        <v>11993</v>
      </c>
      <c r="R656" s="146" t="s">
        <v>11264</v>
      </c>
      <c r="S656" s="78">
        <v>0</v>
      </c>
      <c r="T656" s="48">
        <v>0</v>
      </c>
      <c r="U656" s="23">
        <v>60000</v>
      </c>
      <c r="V656" s="24">
        <v>45880</v>
      </c>
      <c r="W656" s="62" t="s">
        <v>492</v>
      </c>
    </row>
    <row r="657" spans="1:23" ht="23.45" customHeight="1">
      <c r="A657" s="35" t="s">
        <v>4740</v>
      </c>
      <c r="B657" s="35" t="s">
        <v>11167</v>
      </c>
      <c r="C657" s="35" t="s">
        <v>4743</v>
      </c>
      <c r="D657" s="35" t="s">
        <v>4743</v>
      </c>
      <c r="E657" s="36" t="s">
        <v>7758</v>
      </c>
      <c r="F657" s="35" t="s">
        <v>7757</v>
      </c>
      <c r="G657" s="37" t="s">
        <v>7104</v>
      </c>
      <c r="H657" s="38">
        <v>15000</v>
      </c>
      <c r="I657" s="39">
        <v>1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227" t="s">
        <v>11992</v>
      </c>
      <c r="R657" s="146" t="s">
        <v>11378</v>
      </c>
      <c r="S657" s="78">
        <v>0</v>
      </c>
      <c r="T657" s="48">
        <v>15000</v>
      </c>
      <c r="U657" s="23"/>
      <c r="V657" s="24"/>
      <c r="W657" s="62" t="s">
        <v>492</v>
      </c>
    </row>
    <row r="658" spans="1:23" ht="23.45" customHeight="1">
      <c r="A658" s="35" t="s">
        <v>4740</v>
      </c>
      <c r="B658" s="35" t="s">
        <v>11167</v>
      </c>
      <c r="C658" s="35" t="s">
        <v>4743</v>
      </c>
      <c r="D658" s="35" t="s">
        <v>4743</v>
      </c>
      <c r="E658" s="36" t="s">
        <v>7756</v>
      </c>
      <c r="F658" s="35" t="s">
        <v>7757</v>
      </c>
      <c r="G658" s="37" t="s">
        <v>7102</v>
      </c>
      <c r="H658" s="38">
        <v>15000</v>
      </c>
      <c r="I658" s="39"/>
      <c r="J658" s="40">
        <v>1</v>
      </c>
      <c r="K658" s="41"/>
      <c r="L658" s="76"/>
      <c r="M658" s="14"/>
      <c r="N658" s="15"/>
      <c r="O658" s="97">
        <v>0</v>
      </c>
      <c r="P658" s="97" t="s">
        <v>207</v>
      </c>
      <c r="Q658" s="146"/>
      <c r="R658" s="146" t="s">
        <v>504</v>
      </c>
      <c r="S658" s="78">
        <v>0</v>
      </c>
      <c r="T658" s="48">
        <v>0</v>
      </c>
      <c r="U658" s="23">
        <v>15000</v>
      </c>
      <c r="V658" s="24">
        <v>45882</v>
      </c>
      <c r="W658" s="62" t="s">
        <v>492</v>
      </c>
    </row>
    <row r="659" spans="1:23" ht="23.45" customHeight="1">
      <c r="A659" s="35" t="s">
        <v>4740</v>
      </c>
      <c r="B659" s="35" t="s">
        <v>11167</v>
      </c>
      <c r="C659" s="35" t="s">
        <v>4743</v>
      </c>
      <c r="D659" s="35" t="s">
        <v>4743</v>
      </c>
      <c r="E659" s="36" t="s">
        <v>7756</v>
      </c>
      <c r="F659" s="35" t="s">
        <v>7757</v>
      </c>
      <c r="G659" s="37" t="s">
        <v>7102</v>
      </c>
      <c r="H659" s="38">
        <v>15000</v>
      </c>
      <c r="I659" s="39"/>
      <c r="J659" s="40">
        <v>6</v>
      </c>
      <c r="K659" s="41"/>
      <c r="L659" s="76"/>
      <c r="M659" s="14"/>
      <c r="N659" s="15"/>
      <c r="O659" s="97">
        <v>0</v>
      </c>
      <c r="P659" s="97" t="s">
        <v>207</v>
      </c>
      <c r="Q659" s="146" t="s">
        <v>11993</v>
      </c>
      <c r="R659" s="146" t="s">
        <v>7773</v>
      </c>
      <c r="S659" s="78">
        <v>0</v>
      </c>
      <c r="T659" s="48">
        <v>0</v>
      </c>
      <c r="U659" s="23">
        <v>90000</v>
      </c>
      <c r="V659" s="24">
        <v>45880</v>
      </c>
      <c r="W659" s="62" t="s">
        <v>492</v>
      </c>
    </row>
    <row r="660" spans="1:23" ht="23.45" customHeight="1">
      <c r="A660" s="35" t="s">
        <v>4740</v>
      </c>
      <c r="B660" s="35" t="s">
        <v>11167</v>
      </c>
      <c r="C660" s="35" t="s">
        <v>4743</v>
      </c>
      <c r="D660" s="35" t="s">
        <v>4743</v>
      </c>
      <c r="E660" s="36" t="s">
        <v>7759</v>
      </c>
      <c r="F660" s="35" t="s">
        <v>7757</v>
      </c>
      <c r="G660" s="37" t="s">
        <v>7147</v>
      </c>
      <c r="H660" s="38">
        <v>15000</v>
      </c>
      <c r="I660" s="39"/>
      <c r="J660" s="40">
        <v>1</v>
      </c>
      <c r="K660" s="41"/>
      <c r="L660" s="76"/>
      <c r="M660" s="14">
        <v>1</v>
      </c>
      <c r="N660" s="15"/>
      <c r="O660" s="97">
        <v>1</v>
      </c>
      <c r="P660" s="97" t="s">
        <v>207</v>
      </c>
      <c r="Q660" s="146"/>
      <c r="R660" s="146" t="s">
        <v>504</v>
      </c>
      <c r="S660" s="78">
        <v>1</v>
      </c>
      <c r="T660" s="48">
        <v>0</v>
      </c>
      <c r="U660" s="23">
        <v>15000</v>
      </c>
      <c r="V660" s="24">
        <v>45881</v>
      </c>
      <c r="W660" s="62" t="s">
        <v>492</v>
      </c>
    </row>
    <row r="661" spans="1:23" ht="23.45" customHeight="1">
      <c r="A661" s="35" t="s">
        <v>4740</v>
      </c>
      <c r="B661" s="35" t="s">
        <v>11167</v>
      </c>
      <c r="C661" s="35" t="s">
        <v>4743</v>
      </c>
      <c r="D661" s="35" t="s">
        <v>4743</v>
      </c>
      <c r="E661" s="36" t="s">
        <v>7759</v>
      </c>
      <c r="F661" s="35" t="s">
        <v>7757</v>
      </c>
      <c r="G661" s="37" t="s">
        <v>7147</v>
      </c>
      <c r="H661" s="38">
        <v>15000</v>
      </c>
      <c r="I661" s="39"/>
      <c r="J661" s="40">
        <v>1</v>
      </c>
      <c r="K661" s="41"/>
      <c r="L661" s="76"/>
      <c r="M661" s="14">
        <v>1</v>
      </c>
      <c r="N661" s="15"/>
      <c r="O661" s="97">
        <v>1</v>
      </c>
      <c r="P661" s="97" t="s">
        <v>207</v>
      </c>
      <c r="Q661" s="146"/>
      <c r="R661" s="146" t="s">
        <v>504</v>
      </c>
      <c r="S661" s="78">
        <v>1</v>
      </c>
      <c r="T661" s="48">
        <v>0</v>
      </c>
      <c r="U661" s="23">
        <v>15000</v>
      </c>
      <c r="V661" s="24">
        <v>45880</v>
      </c>
      <c r="W661" s="62" t="s">
        <v>492</v>
      </c>
    </row>
    <row r="662" spans="1:23" ht="23.45" customHeight="1">
      <c r="A662" s="35" t="s">
        <v>4740</v>
      </c>
      <c r="B662" s="35" t="s">
        <v>11167</v>
      </c>
      <c r="C662" s="35" t="s">
        <v>4743</v>
      </c>
      <c r="D662" s="35" t="s">
        <v>4743</v>
      </c>
      <c r="E662" s="36" t="s">
        <v>7946</v>
      </c>
      <c r="F662" s="35" t="s">
        <v>7757</v>
      </c>
      <c r="G662" s="37" t="s">
        <v>7947</v>
      </c>
      <c r="H662" s="38">
        <v>15000</v>
      </c>
      <c r="I662" s="39">
        <v>1</v>
      </c>
      <c r="J662" s="40"/>
      <c r="K662" s="41"/>
      <c r="L662" s="76">
        <v>1</v>
      </c>
      <c r="M662" s="14"/>
      <c r="N662" s="15"/>
      <c r="O662" s="97">
        <v>1</v>
      </c>
      <c r="P662" s="97" t="s">
        <v>207</v>
      </c>
      <c r="Q662" s="146"/>
      <c r="R662" s="146"/>
      <c r="S662" s="78">
        <v>1</v>
      </c>
      <c r="T662" s="48">
        <v>15000</v>
      </c>
      <c r="U662" s="23"/>
      <c r="V662" s="24"/>
      <c r="W662" s="62" t="s">
        <v>492</v>
      </c>
    </row>
    <row r="663" spans="1:23" ht="23.45" customHeight="1">
      <c r="A663" s="35" t="s">
        <v>4740</v>
      </c>
      <c r="B663" s="35" t="s">
        <v>11167</v>
      </c>
      <c r="C663" s="35" t="s">
        <v>4743</v>
      </c>
      <c r="D663" s="35" t="s">
        <v>4743</v>
      </c>
      <c r="E663" s="36" t="s">
        <v>7399</v>
      </c>
      <c r="F663" s="35" t="s">
        <v>7400</v>
      </c>
      <c r="G663" s="37" t="s">
        <v>7064</v>
      </c>
      <c r="H663" s="38">
        <v>13000</v>
      </c>
      <c r="I663" s="39"/>
      <c r="J663" s="40">
        <v>1</v>
      </c>
      <c r="K663" s="41"/>
      <c r="L663" s="76"/>
      <c r="M663" s="14">
        <v>1</v>
      </c>
      <c r="N663" s="15"/>
      <c r="O663" s="97">
        <v>1</v>
      </c>
      <c r="P663" s="97" t="s">
        <v>207</v>
      </c>
      <c r="Q663" s="146"/>
      <c r="R663" s="146" t="s">
        <v>504</v>
      </c>
      <c r="S663" s="78">
        <v>1</v>
      </c>
      <c r="T663" s="48">
        <v>0</v>
      </c>
      <c r="U663" s="23">
        <v>13000</v>
      </c>
      <c r="V663" s="24">
        <v>45881</v>
      </c>
      <c r="W663" s="62" t="s">
        <v>492</v>
      </c>
    </row>
    <row r="664" spans="1:23" ht="23.45" customHeight="1">
      <c r="A664" s="16" t="s">
        <v>6070</v>
      </c>
      <c r="B664" s="16" t="s">
        <v>11167</v>
      </c>
      <c r="C664" s="16" t="s">
        <v>4743</v>
      </c>
      <c r="D664" s="16" t="s">
        <v>4743</v>
      </c>
      <c r="E664" s="25" t="s">
        <v>5954</v>
      </c>
      <c r="F664" s="16" t="s">
        <v>5237</v>
      </c>
      <c r="G664" s="26" t="s">
        <v>6071</v>
      </c>
      <c r="H664" s="27">
        <v>15000</v>
      </c>
      <c r="I664" s="28"/>
      <c r="J664" s="29"/>
      <c r="K664" s="12">
        <v>2</v>
      </c>
      <c r="L664" s="77"/>
      <c r="M664" s="10"/>
      <c r="N664" s="11"/>
      <c r="O664" s="107">
        <v>0</v>
      </c>
      <c r="P664" s="107" t="s">
        <v>207</v>
      </c>
      <c r="Q664" s="233"/>
      <c r="R664" s="147" t="s">
        <v>11756</v>
      </c>
      <c r="S664" s="78">
        <v>0</v>
      </c>
      <c r="T664" s="48">
        <v>0</v>
      </c>
      <c r="U664" s="23"/>
      <c r="V664" s="24"/>
      <c r="W664" s="62" t="s">
        <v>492</v>
      </c>
    </row>
    <row r="665" spans="1:23" ht="23.45" customHeight="1">
      <c r="A665" s="30"/>
      <c r="B665" s="30"/>
      <c r="C665" s="30"/>
      <c r="D665" s="30"/>
      <c r="E665" s="31"/>
      <c r="F665" s="30"/>
      <c r="G665" s="32"/>
      <c r="H665" s="33"/>
      <c r="I665" s="39"/>
      <c r="J665" s="40"/>
      <c r="K665" s="34"/>
      <c r="L665" s="77"/>
      <c r="M665" s="10"/>
      <c r="N665" s="11"/>
      <c r="O665" s="97">
        <v>0</v>
      </c>
      <c r="P665" s="97" t="s">
        <v>207</v>
      </c>
      <c r="Q665" s="233"/>
      <c r="R665" s="217"/>
      <c r="S665" s="78">
        <v>0</v>
      </c>
      <c r="T665" s="49">
        <v>0</v>
      </c>
      <c r="U665" s="23"/>
      <c r="V665" s="24"/>
      <c r="W665" s="62" t="s">
        <v>207</v>
      </c>
    </row>
    <row r="666" spans="1:23" ht="23.45" customHeight="1">
      <c r="A666" s="35" t="s">
        <v>389</v>
      </c>
      <c r="B666" s="35" t="s">
        <v>390</v>
      </c>
      <c r="C666" s="35" t="s">
        <v>391</v>
      </c>
      <c r="D666" s="35" t="s">
        <v>391</v>
      </c>
      <c r="E666" s="36" t="s">
        <v>11928</v>
      </c>
      <c r="F666" s="35" t="s">
        <v>11929</v>
      </c>
      <c r="G666" s="37" t="s">
        <v>11641</v>
      </c>
      <c r="H666" s="38">
        <v>11000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146"/>
      <c r="R666" s="146"/>
      <c r="S666" s="78">
        <v>1</v>
      </c>
      <c r="T666" s="48">
        <v>11000</v>
      </c>
      <c r="U666" s="23"/>
      <c r="V666" s="24"/>
      <c r="W666" s="62" t="s">
        <v>4849</v>
      </c>
    </row>
    <row r="667" spans="1:23" ht="23.45" customHeight="1">
      <c r="A667" s="35" t="s">
        <v>389</v>
      </c>
      <c r="B667" s="35" t="s">
        <v>390</v>
      </c>
      <c r="C667" s="35" t="s">
        <v>391</v>
      </c>
      <c r="D667" s="35" t="s">
        <v>391</v>
      </c>
      <c r="E667" s="36" t="s">
        <v>7699</v>
      </c>
      <c r="F667" s="35" t="s">
        <v>7417</v>
      </c>
      <c r="G667" s="37" t="s">
        <v>6875</v>
      </c>
      <c r="H667" s="38">
        <v>13000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13000</v>
      </c>
      <c r="U667" s="23"/>
      <c r="V667" s="24"/>
      <c r="W667" s="62" t="s">
        <v>4849</v>
      </c>
    </row>
    <row r="668" spans="1:23" ht="23.4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97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6209</v>
      </c>
      <c r="B669" s="35" t="s">
        <v>10551</v>
      </c>
      <c r="C669" s="35" t="s">
        <v>6211</v>
      </c>
      <c r="D669" s="35" t="s">
        <v>6041</v>
      </c>
      <c r="E669" s="36" t="s">
        <v>7422</v>
      </c>
      <c r="F669" s="35" t="s">
        <v>7421</v>
      </c>
      <c r="G669" s="37" t="s">
        <v>7423</v>
      </c>
      <c r="H669" s="38">
        <v>10000</v>
      </c>
      <c r="I669" s="39"/>
      <c r="J669" s="40">
        <v>9</v>
      </c>
      <c r="K669" s="41"/>
      <c r="L669" s="76"/>
      <c r="M669" s="14"/>
      <c r="N669" s="15"/>
      <c r="O669" s="97">
        <v>0</v>
      </c>
      <c r="P669" s="97" t="s">
        <v>207</v>
      </c>
      <c r="Q669" s="146" t="s">
        <v>11439</v>
      </c>
      <c r="R669" s="146" t="s">
        <v>5186</v>
      </c>
      <c r="S669" s="78">
        <v>0</v>
      </c>
      <c r="T669" s="49">
        <v>0</v>
      </c>
      <c r="U669" s="23">
        <v>90000</v>
      </c>
      <c r="V669" s="24">
        <v>45882</v>
      </c>
      <c r="W669" s="62" t="s">
        <v>6213</v>
      </c>
    </row>
    <row r="670" spans="1:23" ht="23.45" customHeight="1">
      <c r="A670" s="35" t="s">
        <v>6209</v>
      </c>
      <c r="B670" s="35" t="s">
        <v>10551</v>
      </c>
      <c r="C670" s="35" t="s">
        <v>6211</v>
      </c>
      <c r="D670" s="35" t="s">
        <v>6041</v>
      </c>
      <c r="E670" s="36" t="s">
        <v>7422</v>
      </c>
      <c r="F670" s="35" t="s">
        <v>7421</v>
      </c>
      <c r="G670" s="37" t="s">
        <v>7423</v>
      </c>
      <c r="H670" s="38">
        <v>10000</v>
      </c>
      <c r="I670" s="39">
        <v>1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146" t="s">
        <v>11439</v>
      </c>
      <c r="R670" s="146" t="s">
        <v>11378</v>
      </c>
      <c r="S670" s="78">
        <v>0</v>
      </c>
      <c r="T670" s="49">
        <v>0</v>
      </c>
      <c r="U670" s="23"/>
      <c r="V670" s="24"/>
      <c r="W670" s="62" t="s">
        <v>6213</v>
      </c>
    </row>
    <row r="671" spans="1:23" ht="23.45" customHeight="1">
      <c r="A671" s="30" t="s">
        <v>6730</v>
      </c>
      <c r="B671" s="69" t="s">
        <v>10551</v>
      </c>
      <c r="C671" s="30" t="s">
        <v>6211</v>
      </c>
      <c r="D671" s="30" t="s">
        <v>6041</v>
      </c>
      <c r="E671" s="31" t="s">
        <v>6719</v>
      </c>
      <c r="F671" s="30" t="s">
        <v>6292</v>
      </c>
      <c r="G671" s="32" t="s">
        <v>60</v>
      </c>
      <c r="H671" s="33">
        <v>10000</v>
      </c>
      <c r="I671" s="39"/>
      <c r="J671" s="40"/>
      <c r="K671" s="34">
        <v>1</v>
      </c>
      <c r="L671" s="77"/>
      <c r="M671" s="10"/>
      <c r="N671" s="11"/>
      <c r="O671" s="97">
        <v>0</v>
      </c>
      <c r="P671" s="97" t="s">
        <v>207</v>
      </c>
      <c r="Q671" s="233"/>
      <c r="R671" s="217" t="s">
        <v>12040</v>
      </c>
      <c r="S671" s="78">
        <v>0</v>
      </c>
      <c r="T671" s="49">
        <v>0</v>
      </c>
      <c r="U671" s="23"/>
      <c r="V671" s="24"/>
      <c r="W671" s="62" t="s">
        <v>6213</v>
      </c>
    </row>
    <row r="672" spans="1:23" ht="23.4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216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399</v>
      </c>
      <c r="B673" s="35" t="s">
        <v>10553</v>
      </c>
      <c r="C673" s="35" t="s">
        <v>174</v>
      </c>
      <c r="D673" s="35" t="s">
        <v>175</v>
      </c>
      <c r="E673" s="36" t="s">
        <v>7579</v>
      </c>
      <c r="F673" s="35" t="s">
        <v>7441</v>
      </c>
      <c r="G673" s="37" t="s">
        <v>7580</v>
      </c>
      <c r="H673" s="38">
        <v>13000</v>
      </c>
      <c r="I673" s="39">
        <v>2</v>
      </c>
      <c r="J673" s="40"/>
      <c r="K673" s="41"/>
      <c r="L673" s="76">
        <v>2</v>
      </c>
      <c r="M673" s="14"/>
      <c r="N673" s="15"/>
      <c r="O673" s="97">
        <v>2</v>
      </c>
      <c r="P673" s="97" t="s">
        <v>207</v>
      </c>
      <c r="Q673" s="146"/>
      <c r="R673" s="146"/>
      <c r="S673" s="78">
        <v>2</v>
      </c>
      <c r="T673" s="48">
        <v>26000</v>
      </c>
      <c r="U673" s="23"/>
      <c r="V673" s="24"/>
      <c r="W673" s="62" t="s">
        <v>4828</v>
      </c>
    </row>
    <row r="674" spans="1:23" ht="23.45" customHeight="1">
      <c r="A674" s="35" t="s">
        <v>399</v>
      </c>
      <c r="B674" s="35" t="s">
        <v>10553</v>
      </c>
      <c r="C674" s="35" t="s">
        <v>174</v>
      </c>
      <c r="D674" s="35" t="s">
        <v>175</v>
      </c>
      <c r="E674" s="36" t="s">
        <v>7440</v>
      </c>
      <c r="F674" s="35" t="s">
        <v>7441</v>
      </c>
      <c r="G674" s="37" t="s">
        <v>7442</v>
      </c>
      <c r="H674" s="38">
        <v>13000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13000</v>
      </c>
      <c r="U674" s="23"/>
      <c r="V674" s="24"/>
      <c r="W674" s="62" t="s">
        <v>4828</v>
      </c>
    </row>
    <row r="675" spans="1:23" ht="23.45" customHeight="1">
      <c r="A675" s="35" t="s">
        <v>399</v>
      </c>
      <c r="B675" s="35" t="s">
        <v>10553</v>
      </c>
      <c r="C675" s="35" t="s">
        <v>174</v>
      </c>
      <c r="D675" s="35" t="s">
        <v>175</v>
      </c>
      <c r="E675" s="36" t="s">
        <v>7443</v>
      </c>
      <c r="F675" s="35" t="s">
        <v>7441</v>
      </c>
      <c r="G675" s="37" t="s">
        <v>7444</v>
      </c>
      <c r="H675" s="38">
        <v>13000</v>
      </c>
      <c r="I675" s="39">
        <v>2</v>
      </c>
      <c r="J675" s="40"/>
      <c r="K675" s="41"/>
      <c r="L675" s="76">
        <v>2</v>
      </c>
      <c r="M675" s="14"/>
      <c r="N675" s="15"/>
      <c r="O675" s="97">
        <v>2</v>
      </c>
      <c r="P675" s="97" t="s">
        <v>207</v>
      </c>
      <c r="Q675" s="146"/>
      <c r="R675" s="146"/>
      <c r="S675" s="78">
        <v>2</v>
      </c>
      <c r="T675" s="48">
        <v>26000</v>
      </c>
      <c r="U675" s="23"/>
      <c r="V675" s="24"/>
      <c r="W675" s="62" t="s">
        <v>4828</v>
      </c>
    </row>
    <row r="676" spans="1:23" ht="23.45" customHeight="1">
      <c r="A676" s="35" t="s">
        <v>399</v>
      </c>
      <c r="B676" s="35" t="s">
        <v>10553</v>
      </c>
      <c r="C676" s="35" t="s">
        <v>174</v>
      </c>
      <c r="D676" s="35" t="s">
        <v>175</v>
      </c>
      <c r="E676" s="36" t="s">
        <v>7581</v>
      </c>
      <c r="F676" s="35" t="s">
        <v>7441</v>
      </c>
      <c r="G676" s="37" t="s">
        <v>7582</v>
      </c>
      <c r="H676" s="38">
        <v>13000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13000</v>
      </c>
      <c r="U676" s="23"/>
      <c r="V676" s="24"/>
      <c r="W676" s="62" t="s">
        <v>4828</v>
      </c>
    </row>
    <row r="677" spans="1:23" ht="23.45" customHeight="1">
      <c r="A677" s="35" t="s">
        <v>399</v>
      </c>
      <c r="B677" s="35" t="s">
        <v>10553</v>
      </c>
      <c r="C677" s="35" t="s">
        <v>174</v>
      </c>
      <c r="D677" s="35" t="s">
        <v>175</v>
      </c>
      <c r="E677" s="36" t="s">
        <v>10485</v>
      </c>
      <c r="F677" s="35" t="s">
        <v>10040</v>
      </c>
      <c r="G677" s="37" t="s">
        <v>10486</v>
      </c>
      <c r="H677" s="38">
        <v>16000</v>
      </c>
      <c r="I677" s="39">
        <v>3</v>
      </c>
      <c r="J677" s="40"/>
      <c r="K677" s="41"/>
      <c r="L677" s="76">
        <v>3</v>
      </c>
      <c r="M677" s="14"/>
      <c r="N677" s="15"/>
      <c r="O677" s="97">
        <v>3</v>
      </c>
      <c r="P677" s="97" t="s">
        <v>207</v>
      </c>
      <c r="Q677" s="146"/>
      <c r="R677" s="146"/>
      <c r="S677" s="78">
        <v>3</v>
      </c>
      <c r="T677" s="48">
        <v>48000</v>
      </c>
      <c r="U677" s="23"/>
      <c r="V677" s="24"/>
      <c r="W677" s="62" t="s">
        <v>4828</v>
      </c>
    </row>
    <row r="678" spans="1:23" ht="23.45" customHeight="1">
      <c r="A678" s="35" t="s">
        <v>399</v>
      </c>
      <c r="B678" s="35" t="s">
        <v>10553</v>
      </c>
      <c r="C678" s="35" t="s">
        <v>174</v>
      </c>
      <c r="D678" s="35" t="s">
        <v>175</v>
      </c>
      <c r="E678" s="36" t="s">
        <v>10042</v>
      </c>
      <c r="F678" s="35" t="s">
        <v>10040</v>
      </c>
      <c r="G678" s="37" t="s">
        <v>10043</v>
      </c>
      <c r="H678" s="38">
        <v>16000</v>
      </c>
      <c r="I678" s="39">
        <v>10</v>
      </c>
      <c r="J678" s="40"/>
      <c r="K678" s="41"/>
      <c r="L678" s="76">
        <v>10</v>
      </c>
      <c r="M678" s="14"/>
      <c r="N678" s="15"/>
      <c r="O678" s="97">
        <v>10</v>
      </c>
      <c r="P678" s="97" t="s">
        <v>207</v>
      </c>
      <c r="Q678" s="146"/>
      <c r="R678" s="146"/>
      <c r="S678" s="78">
        <v>10</v>
      </c>
      <c r="T678" s="48">
        <v>160000</v>
      </c>
      <c r="U678" s="23"/>
      <c r="V678" s="24"/>
      <c r="W678" s="62" t="s">
        <v>4828</v>
      </c>
    </row>
    <row r="679" spans="1:23" ht="23.45" customHeight="1">
      <c r="A679" s="35" t="s">
        <v>399</v>
      </c>
      <c r="B679" s="35" t="s">
        <v>10553</v>
      </c>
      <c r="C679" s="35" t="s">
        <v>174</v>
      </c>
      <c r="D679" s="35" t="s">
        <v>175</v>
      </c>
      <c r="E679" s="36" t="s">
        <v>10145</v>
      </c>
      <c r="F679" s="35" t="s">
        <v>10040</v>
      </c>
      <c r="G679" s="37" t="s">
        <v>10146</v>
      </c>
      <c r="H679" s="38">
        <v>16000</v>
      </c>
      <c r="I679" s="39">
        <v>5</v>
      </c>
      <c r="J679" s="40"/>
      <c r="K679" s="41"/>
      <c r="L679" s="76">
        <v>5</v>
      </c>
      <c r="M679" s="14"/>
      <c r="N679" s="15"/>
      <c r="O679" s="97">
        <v>5</v>
      </c>
      <c r="P679" s="97" t="s">
        <v>207</v>
      </c>
      <c r="Q679" s="146"/>
      <c r="R679" s="146"/>
      <c r="S679" s="78">
        <v>5</v>
      </c>
      <c r="T679" s="48">
        <v>80000</v>
      </c>
      <c r="U679" s="23"/>
      <c r="V679" s="24"/>
      <c r="W679" s="62" t="s">
        <v>4828</v>
      </c>
    </row>
    <row r="680" spans="1:23" ht="23.45" customHeight="1">
      <c r="A680" s="35" t="s">
        <v>399</v>
      </c>
      <c r="B680" s="35" t="s">
        <v>10553</v>
      </c>
      <c r="C680" s="35" t="s">
        <v>174</v>
      </c>
      <c r="D680" s="35" t="s">
        <v>175</v>
      </c>
      <c r="E680" s="36" t="s">
        <v>10039</v>
      </c>
      <c r="F680" s="35" t="s">
        <v>10040</v>
      </c>
      <c r="G680" s="37" t="s">
        <v>10041</v>
      </c>
      <c r="H680" s="38">
        <v>16000</v>
      </c>
      <c r="I680" s="39">
        <v>20</v>
      </c>
      <c r="J680" s="40"/>
      <c r="K680" s="41"/>
      <c r="L680" s="76">
        <v>3</v>
      </c>
      <c r="M680" s="14"/>
      <c r="N680" s="15"/>
      <c r="O680" s="97">
        <v>3</v>
      </c>
      <c r="P680" s="97" t="s">
        <v>207</v>
      </c>
      <c r="Q680" s="146" t="s">
        <v>11994</v>
      </c>
      <c r="R680" s="146"/>
      <c r="S680" s="78">
        <v>3</v>
      </c>
      <c r="T680" s="48">
        <v>48000</v>
      </c>
      <c r="U680" s="23"/>
      <c r="V680" s="24"/>
      <c r="W680" s="62" t="s">
        <v>4828</v>
      </c>
    </row>
    <row r="681" spans="1:23" ht="23.45" customHeight="1">
      <c r="A681" s="35" t="s">
        <v>399</v>
      </c>
      <c r="B681" s="35" t="s">
        <v>10553</v>
      </c>
      <c r="C681" s="35" t="s">
        <v>174</v>
      </c>
      <c r="D681" s="35" t="s">
        <v>175</v>
      </c>
      <c r="E681" s="36" t="s">
        <v>7583</v>
      </c>
      <c r="F681" s="35" t="s">
        <v>11930</v>
      </c>
      <c r="G681" s="37" t="s">
        <v>11931</v>
      </c>
      <c r="H681" s="38">
        <v>13000</v>
      </c>
      <c r="I681" s="39">
        <v>1</v>
      </c>
      <c r="J681" s="40"/>
      <c r="K681" s="41"/>
      <c r="L681" s="76">
        <v>1</v>
      </c>
      <c r="M681" s="14"/>
      <c r="N681" s="15"/>
      <c r="O681" s="97">
        <v>1</v>
      </c>
      <c r="P681" s="97" t="s">
        <v>207</v>
      </c>
      <c r="Q681" s="146"/>
      <c r="R681" s="146"/>
      <c r="S681" s="78">
        <v>1</v>
      </c>
      <c r="T681" s="48">
        <v>13000</v>
      </c>
      <c r="U681" s="23"/>
      <c r="V681" s="24"/>
      <c r="W681" s="62" t="s">
        <v>4828</v>
      </c>
    </row>
    <row r="682" spans="1:23" ht="23.45" customHeight="1">
      <c r="A682" s="35" t="s">
        <v>399</v>
      </c>
      <c r="B682" s="35" t="s">
        <v>10553</v>
      </c>
      <c r="C682" s="35" t="s">
        <v>174</v>
      </c>
      <c r="D682" s="35" t="s">
        <v>175</v>
      </c>
      <c r="E682" s="36" t="s">
        <v>10492</v>
      </c>
      <c r="F682" s="35" t="s">
        <v>9885</v>
      </c>
      <c r="G682" s="37" t="s">
        <v>11368</v>
      </c>
      <c r="H682" s="38">
        <v>17000</v>
      </c>
      <c r="I682" s="39">
        <v>10</v>
      </c>
      <c r="J682" s="40"/>
      <c r="K682" s="41"/>
      <c r="L682" s="76"/>
      <c r="M682" s="14"/>
      <c r="N682" s="15"/>
      <c r="O682" s="97">
        <v>0</v>
      </c>
      <c r="P682" s="97" t="s">
        <v>207</v>
      </c>
      <c r="Q682" s="146" t="s">
        <v>11995</v>
      </c>
      <c r="R682" s="146"/>
      <c r="S682" s="78">
        <v>0</v>
      </c>
      <c r="T682" s="48">
        <v>0</v>
      </c>
      <c r="U682" s="23"/>
      <c r="V682" s="24"/>
      <c r="W682" s="62" t="s">
        <v>4828</v>
      </c>
    </row>
    <row r="683" spans="1:23" ht="23.45" customHeight="1">
      <c r="A683" s="35" t="s">
        <v>399</v>
      </c>
      <c r="B683" s="35" t="s">
        <v>10553</v>
      </c>
      <c r="C683" s="35" t="s">
        <v>174</v>
      </c>
      <c r="D683" s="35" t="s">
        <v>175</v>
      </c>
      <c r="E683" s="36" t="s">
        <v>10489</v>
      </c>
      <c r="F683" s="35" t="s">
        <v>9885</v>
      </c>
      <c r="G683" s="37" t="s">
        <v>11366</v>
      </c>
      <c r="H683" s="38">
        <v>17000</v>
      </c>
      <c r="I683" s="39">
        <v>20</v>
      </c>
      <c r="J683" s="40"/>
      <c r="K683" s="41"/>
      <c r="L683" s="76"/>
      <c r="M683" s="14"/>
      <c r="N683" s="15"/>
      <c r="O683" s="97">
        <v>0</v>
      </c>
      <c r="P683" s="97" t="s">
        <v>207</v>
      </c>
      <c r="Q683" s="146" t="s">
        <v>11995</v>
      </c>
      <c r="R683" s="146"/>
      <c r="S683" s="78">
        <v>0</v>
      </c>
      <c r="T683" s="48">
        <v>0</v>
      </c>
      <c r="U683" s="23"/>
      <c r="V683" s="24"/>
      <c r="W683" s="62" t="s">
        <v>4828</v>
      </c>
    </row>
    <row r="684" spans="1:23" ht="23.45" customHeight="1">
      <c r="A684" s="35" t="s">
        <v>399</v>
      </c>
      <c r="B684" s="35" t="s">
        <v>10553</v>
      </c>
      <c r="C684" s="35" t="s">
        <v>174</v>
      </c>
      <c r="D684" s="35" t="s">
        <v>175</v>
      </c>
      <c r="E684" s="36" t="s">
        <v>10488</v>
      </c>
      <c r="F684" s="35" t="s">
        <v>9885</v>
      </c>
      <c r="G684" s="37" t="s">
        <v>11365</v>
      </c>
      <c r="H684" s="38">
        <v>17000</v>
      </c>
      <c r="I684" s="39">
        <v>10</v>
      </c>
      <c r="J684" s="40"/>
      <c r="K684" s="41"/>
      <c r="L684" s="76"/>
      <c r="M684" s="14"/>
      <c r="N684" s="15"/>
      <c r="O684" s="97">
        <v>0</v>
      </c>
      <c r="P684" s="97" t="s">
        <v>207</v>
      </c>
      <c r="Q684" s="146" t="s">
        <v>11995</v>
      </c>
      <c r="R684" s="146"/>
      <c r="S684" s="78">
        <v>0</v>
      </c>
      <c r="T684" s="48">
        <v>0</v>
      </c>
      <c r="U684" s="23"/>
      <c r="V684" s="24"/>
      <c r="W684" s="62" t="s">
        <v>4828</v>
      </c>
    </row>
    <row r="685" spans="1:23" ht="23.45" customHeight="1">
      <c r="A685" s="35" t="s">
        <v>399</v>
      </c>
      <c r="B685" s="35" t="s">
        <v>10553</v>
      </c>
      <c r="C685" s="35" t="s">
        <v>174</v>
      </c>
      <c r="D685" s="35" t="s">
        <v>175</v>
      </c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97">
        <v>0</v>
      </c>
      <c r="P685" s="97"/>
      <c r="Q685" s="146"/>
      <c r="R685" s="219" t="s">
        <v>12016</v>
      </c>
      <c r="S685" s="78">
        <v>0</v>
      </c>
      <c r="T685" s="48">
        <v>84000</v>
      </c>
      <c r="U685" s="23"/>
      <c r="V685" s="24"/>
      <c r="W685" s="62" t="s">
        <v>4828</v>
      </c>
    </row>
    <row r="686" spans="1:23" ht="23.45" customHeight="1">
      <c r="A686" s="16" t="s">
        <v>4812</v>
      </c>
      <c r="B686" s="16" t="s">
        <v>10554</v>
      </c>
      <c r="C686" s="16" t="s">
        <v>174</v>
      </c>
      <c r="D686" s="16" t="s">
        <v>175</v>
      </c>
      <c r="E686" s="25" t="s">
        <v>10201</v>
      </c>
      <c r="F686" s="16" t="s">
        <v>7439</v>
      </c>
      <c r="G686" s="26" t="s">
        <v>10202</v>
      </c>
      <c r="H686" s="27">
        <v>13500</v>
      </c>
      <c r="I686" s="28"/>
      <c r="J686" s="29"/>
      <c r="K686" s="84">
        <v>1</v>
      </c>
      <c r="L686" s="77"/>
      <c r="M686" s="10"/>
      <c r="N686" s="11"/>
      <c r="O686" s="97">
        <v>0</v>
      </c>
      <c r="P686" s="97" t="s">
        <v>207</v>
      </c>
      <c r="Q686" s="231" t="s">
        <v>52</v>
      </c>
      <c r="R686" s="147" t="s">
        <v>10230</v>
      </c>
      <c r="S686" s="78">
        <v>0</v>
      </c>
      <c r="T686" s="48">
        <v>-13500</v>
      </c>
      <c r="U686" s="23"/>
      <c r="V686" s="24"/>
      <c r="W686" s="62" t="s">
        <v>4828</v>
      </c>
    </row>
    <row r="687" spans="1:23" ht="23.45" customHeight="1">
      <c r="A687" s="16" t="s">
        <v>4812</v>
      </c>
      <c r="B687" s="16" t="s">
        <v>10553</v>
      </c>
      <c r="C687" s="16" t="s">
        <v>174</v>
      </c>
      <c r="D687" s="16" t="s">
        <v>175</v>
      </c>
      <c r="E687" s="25" t="s">
        <v>5820</v>
      </c>
      <c r="F687" s="16" t="s">
        <v>5312</v>
      </c>
      <c r="G687" s="26" t="s">
        <v>5550</v>
      </c>
      <c r="H687" s="27">
        <v>13000</v>
      </c>
      <c r="I687" s="28"/>
      <c r="J687" s="29"/>
      <c r="K687" s="84">
        <v>1</v>
      </c>
      <c r="L687" s="77"/>
      <c r="M687" s="10"/>
      <c r="N687" s="11"/>
      <c r="O687" s="97">
        <v>0</v>
      </c>
      <c r="P687" s="97" t="s">
        <v>207</v>
      </c>
      <c r="Q687" s="231" t="s">
        <v>52</v>
      </c>
      <c r="R687" s="147" t="s">
        <v>11251</v>
      </c>
      <c r="S687" s="78">
        <v>0</v>
      </c>
      <c r="T687" s="48">
        <v>-13000</v>
      </c>
      <c r="U687" s="23"/>
      <c r="V687" s="24"/>
      <c r="W687" s="62" t="s">
        <v>4828</v>
      </c>
    </row>
    <row r="688" spans="1:23" ht="23.45" customHeight="1">
      <c r="A688" s="16" t="s">
        <v>4812</v>
      </c>
      <c r="B688" s="16" t="s">
        <v>10554</v>
      </c>
      <c r="C688" s="16" t="s">
        <v>174</v>
      </c>
      <c r="D688" s="16" t="s">
        <v>175</v>
      </c>
      <c r="E688" s="25" t="s">
        <v>5818</v>
      </c>
      <c r="F688" s="16" t="s">
        <v>5312</v>
      </c>
      <c r="G688" s="26" t="s">
        <v>5620</v>
      </c>
      <c r="H688" s="27">
        <v>13000</v>
      </c>
      <c r="I688" s="28"/>
      <c r="J688" s="29"/>
      <c r="K688" s="84">
        <v>1</v>
      </c>
      <c r="L688" s="77"/>
      <c r="M688" s="10"/>
      <c r="N688" s="11"/>
      <c r="O688" s="97">
        <v>0</v>
      </c>
      <c r="P688" s="97" t="s">
        <v>207</v>
      </c>
      <c r="Q688" s="231" t="s">
        <v>52</v>
      </c>
      <c r="R688" s="147" t="s">
        <v>10243</v>
      </c>
      <c r="S688" s="78">
        <v>0</v>
      </c>
      <c r="T688" s="48">
        <v>-13000</v>
      </c>
      <c r="U688" s="23"/>
      <c r="V688" s="24"/>
      <c r="W688" s="62" t="s">
        <v>4828</v>
      </c>
    </row>
    <row r="689" spans="1:23" ht="23.45" customHeight="1">
      <c r="A689" s="16" t="s">
        <v>4812</v>
      </c>
      <c r="B689" s="16" t="s">
        <v>10554</v>
      </c>
      <c r="C689" s="16" t="s">
        <v>174</v>
      </c>
      <c r="D689" s="16" t="s">
        <v>175</v>
      </c>
      <c r="E689" s="25" t="s">
        <v>10261</v>
      </c>
      <c r="F689" s="16" t="s">
        <v>10266</v>
      </c>
      <c r="G689" s="26" t="s">
        <v>10263</v>
      </c>
      <c r="H689" s="27">
        <v>17500</v>
      </c>
      <c r="I689" s="28"/>
      <c r="J689" s="29"/>
      <c r="K689" s="84">
        <v>1</v>
      </c>
      <c r="L689" s="77"/>
      <c r="M689" s="10"/>
      <c r="N689" s="11"/>
      <c r="O689" s="97">
        <v>0</v>
      </c>
      <c r="P689" s="97" t="s">
        <v>207</v>
      </c>
      <c r="Q689" s="231" t="s">
        <v>52</v>
      </c>
      <c r="R689" s="147" t="s">
        <v>10265</v>
      </c>
      <c r="S689" s="78">
        <v>0</v>
      </c>
      <c r="T689" s="48">
        <v>-17500</v>
      </c>
      <c r="U689" s="23"/>
      <c r="V689" s="24"/>
      <c r="W689" s="62" t="s">
        <v>4828</v>
      </c>
    </row>
    <row r="690" spans="1:23" ht="23.45" customHeight="1">
      <c r="A690" s="16" t="s">
        <v>4812</v>
      </c>
      <c r="B690" s="16" t="s">
        <v>10554</v>
      </c>
      <c r="C690" s="16" t="s">
        <v>174</v>
      </c>
      <c r="D690" s="16" t="s">
        <v>175</v>
      </c>
      <c r="E690" s="25" t="s">
        <v>10262</v>
      </c>
      <c r="F690" s="16" t="s">
        <v>7964</v>
      </c>
      <c r="G690" s="26" t="s">
        <v>5122</v>
      </c>
      <c r="H690" s="27">
        <v>17500</v>
      </c>
      <c r="I690" s="28"/>
      <c r="J690" s="29"/>
      <c r="K690" s="84">
        <v>1</v>
      </c>
      <c r="L690" s="77"/>
      <c r="M690" s="10"/>
      <c r="N690" s="11"/>
      <c r="O690" s="97">
        <v>0</v>
      </c>
      <c r="P690" s="97" t="s">
        <v>207</v>
      </c>
      <c r="Q690" s="231" t="s">
        <v>52</v>
      </c>
      <c r="R690" s="147" t="s">
        <v>10265</v>
      </c>
      <c r="S690" s="78">
        <v>0</v>
      </c>
      <c r="T690" s="48">
        <v>-17500</v>
      </c>
      <c r="U690" s="23"/>
      <c r="V690" s="24"/>
      <c r="W690" s="62" t="s">
        <v>4828</v>
      </c>
    </row>
    <row r="691" spans="1:23" ht="23.45" customHeight="1">
      <c r="A691" s="16" t="s">
        <v>4812</v>
      </c>
      <c r="B691" s="16" t="s">
        <v>10554</v>
      </c>
      <c r="C691" s="16" t="s">
        <v>174</v>
      </c>
      <c r="D691" s="16" t="s">
        <v>175</v>
      </c>
      <c r="E691" s="25" t="s">
        <v>5818</v>
      </c>
      <c r="F691" s="16" t="s">
        <v>5312</v>
      </c>
      <c r="G691" s="26" t="s">
        <v>5620</v>
      </c>
      <c r="H691" s="27">
        <v>13000</v>
      </c>
      <c r="I691" s="28"/>
      <c r="J691" s="29"/>
      <c r="K691" s="84">
        <v>1</v>
      </c>
      <c r="L691" s="76"/>
      <c r="M691" s="14"/>
      <c r="N691" s="15"/>
      <c r="O691" s="97">
        <v>0</v>
      </c>
      <c r="P691" s="97" t="s">
        <v>207</v>
      </c>
      <c r="Q691" s="231" t="s">
        <v>52</v>
      </c>
      <c r="R691" s="147" t="s">
        <v>11845</v>
      </c>
      <c r="S691" s="78">
        <v>0</v>
      </c>
      <c r="T691" s="48">
        <v>-13000</v>
      </c>
      <c r="U691" s="23"/>
      <c r="V691" s="24"/>
      <c r="W691" s="62" t="s">
        <v>4828</v>
      </c>
    </row>
    <row r="692" spans="1:23" ht="23.45" customHeight="1">
      <c r="A692" s="16" t="s">
        <v>4812</v>
      </c>
      <c r="B692" s="16" t="s">
        <v>10553</v>
      </c>
      <c r="C692" s="16" t="s">
        <v>174</v>
      </c>
      <c r="D692" s="16" t="s">
        <v>175</v>
      </c>
      <c r="E692" s="25" t="s">
        <v>11732</v>
      </c>
      <c r="F692" s="16" t="s">
        <v>11733</v>
      </c>
      <c r="G692" s="26" t="s">
        <v>11737</v>
      </c>
      <c r="H692" s="27">
        <v>15000</v>
      </c>
      <c r="I692" s="28"/>
      <c r="J692" s="29"/>
      <c r="K692" s="12">
        <v>1</v>
      </c>
      <c r="L692" s="77"/>
      <c r="M692" s="10"/>
      <c r="N692" s="11"/>
      <c r="O692" s="107">
        <v>0</v>
      </c>
      <c r="P692" s="107" t="s">
        <v>207</v>
      </c>
      <c r="Q692" s="233"/>
      <c r="R692" s="147" t="s">
        <v>11756</v>
      </c>
      <c r="S692" s="78">
        <v>0</v>
      </c>
      <c r="T692" s="48">
        <v>0</v>
      </c>
      <c r="U692" s="23"/>
      <c r="V692" s="24"/>
      <c r="W692" s="62" t="s">
        <v>4828</v>
      </c>
    </row>
    <row r="693" spans="1:23" ht="23.45" customHeight="1">
      <c r="A693" s="16" t="s">
        <v>4812</v>
      </c>
      <c r="B693" s="16" t="s">
        <v>10553</v>
      </c>
      <c r="C693" s="16" t="s">
        <v>174</v>
      </c>
      <c r="D693" s="16" t="s">
        <v>175</v>
      </c>
      <c r="E693" s="25" t="s">
        <v>11711</v>
      </c>
      <c r="F693" s="16" t="s">
        <v>11710</v>
      </c>
      <c r="G693" s="26" t="s">
        <v>11738</v>
      </c>
      <c r="H693" s="27">
        <v>17000</v>
      </c>
      <c r="I693" s="28"/>
      <c r="J693" s="29"/>
      <c r="K693" s="12">
        <v>1</v>
      </c>
      <c r="L693" s="77"/>
      <c r="M693" s="10"/>
      <c r="N693" s="11"/>
      <c r="O693" s="107">
        <v>0</v>
      </c>
      <c r="P693" s="107" t="s">
        <v>207</v>
      </c>
      <c r="Q693" s="233"/>
      <c r="R693" s="147" t="s">
        <v>11760</v>
      </c>
      <c r="S693" s="78">
        <v>0</v>
      </c>
      <c r="T693" s="48">
        <v>0</v>
      </c>
      <c r="U693" s="23"/>
      <c r="V693" s="24"/>
      <c r="W693" s="62" t="s">
        <v>4828</v>
      </c>
    </row>
    <row r="694" spans="1:23" ht="23.45" customHeight="1">
      <c r="A694" s="30"/>
      <c r="B694" s="30"/>
      <c r="C694" s="30"/>
      <c r="D694" s="30"/>
      <c r="E694" s="31"/>
      <c r="F694" s="30"/>
      <c r="G694" s="32"/>
      <c r="H694" s="33"/>
      <c r="I694" s="39"/>
      <c r="J694" s="40"/>
      <c r="K694" s="34"/>
      <c r="L694" s="77"/>
      <c r="M694" s="10"/>
      <c r="N694" s="11"/>
      <c r="O694" s="97">
        <v>0</v>
      </c>
      <c r="P694" s="97" t="s">
        <v>207</v>
      </c>
      <c r="Q694" s="233"/>
      <c r="R694" s="217"/>
      <c r="S694" s="78">
        <v>0</v>
      </c>
      <c r="T694" s="49">
        <v>0</v>
      </c>
      <c r="U694" s="23"/>
      <c r="V694" s="24"/>
      <c r="W694" s="62" t="s">
        <v>207</v>
      </c>
    </row>
    <row r="695" spans="1:23" ht="23.45" customHeight="1">
      <c r="A695" s="16" t="s">
        <v>4791</v>
      </c>
      <c r="B695" s="16" t="s">
        <v>10711</v>
      </c>
      <c r="C695" s="16" t="s">
        <v>396</v>
      </c>
      <c r="D695" s="16" t="s">
        <v>396</v>
      </c>
      <c r="E695" s="25" t="s">
        <v>11512</v>
      </c>
      <c r="F695" s="16" t="s">
        <v>5098</v>
      </c>
      <c r="G695" s="26" t="s">
        <v>5181</v>
      </c>
      <c r="H695" s="27">
        <v>5000</v>
      </c>
      <c r="I695" s="28"/>
      <c r="J695" s="29"/>
      <c r="K695" s="12">
        <v>1</v>
      </c>
      <c r="L695" s="77"/>
      <c r="M695" s="10"/>
      <c r="N695" s="11"/>
      <c r="O695" s="97">
        <v>0</v>
      </c>
      <c r="P695" s="97" t="s">
        <v>207</v>
      </c>
      <c r="Q695" s="233" t="s">
        <v>11996</v>
      </c>
      <c r="R695" s="147" t="s">
        <v>11526</v>
      </c>
      <c r="S695" s="78">
        <v>0</v>
      </c>
      <c r="T695" s="49">
        <v>0</v>
      </c>
      <c r="U695" s="23"/>
      <c r="V695" s="24"/>
      <c r="W695" s="62" t="s">
        <v>4835</v>
      </c>
    </row>
    <row r="696" spans="1:23" ht="23.45" customHeight="1">
      <c r="A696" s="16"/>
      <c r="B696" s="16"/>
      <c r="C696" s="16"/>
      <c r="D696" s="16"/>
      <c r="E696" s="25"/>
      <c r="F696" s="16"/>
      <c r="G696" s="26"/>
      <c r="H696" s="27"/>
      <c r="I696" s="28"/>
      <c r="J696" s="29"/>
      <c r="K696" s="12"/>
      <c r="L696" s="77"/>
      <c r="M696" s="10"/>
      <c r="N696" s="11"/>
      <c r="O696" s="97">
        <v>0</v>
      </c>
      <c r="P696" s="97" t="s">
        <v>207</v>
      </c>
      <c r="Q696" s="233"/>
      <c r="R696" s="147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402</v>
      </c>
      <c r="B697" s="35" t="s">
        <v>11102</v>
      </c>
      <c r="C697" s="35" t="s">
        <v>176</v>
      </c>
      <c r="D697" s="35" t="s">
        <v>177</v>
      </c>
      <c r="E697" s="36" t="s">
        <v>7451</v>
      </c>
      <c r="F697" s="35" t="s">
        <v>7449</v>
      </c>
      <c r="G697" s="37" t="s">
        <v>7452</v>
      </c>
      <c r="H697" s="38">
        <v>13000</v>
      </c>
      <c r="I697" s="39">
        <v>12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/>
      <c r="R697" s="146"/>
      <c r="S697" s="78">
        <v>0</v>
      </c>
      <c r="T697" s="48">
        <v>0</v>
      </c>
      <c r="U697" s="23"/>
      <c r="V697" s="24"/>
      <c r="W697" s="62" t="s">
        <v>4859</v>
      </c>
    </row>
    <row r="698" spans="1:23" ht="23.45" customHeight="1">
      <c r="A698" s="35" t="s">
        <v>402</v>
      </c>
      <c r="B698" s="35" t="s">
        <v>11102</v>
      </c>
      <c r="C698" s="35" t="s">
        <v>176</v>
      </c>
      <c r="D698" s="35" t="s">
        <v>177</v>
      </c>
      <c r="E698" s="36" t="s">
        <v>7448</v>
      </c>
      <c r="F698" s="35" t="s">
        <v>7449</v>
      </c>
      <c r="G698" s="37" t="s">
        <v>7450</v>
      </c>
      <c r="H698" s="38">
        <v>13000</v>
      </c>
      <c r="I698" s="39">
        <v>8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146"/>
      <c r="R698" s="146"/>
      <c r="S698" s="78">
        <v>1</v>
      </c>
      <c r="T698" s="48">
        <v>13000</v>
      </c>
      <c r="U698" s="23"/>
      <c r="V698" s="24"/>
      <c r="W698" s="62" t="s">
        <v>4859</v>
      </c>
    </row>
    <row r="699" spans="1:23" ht="23.45" customHeight="1">
      <c r="A699" s="35" t="s">
        <v>402</v>
      </c>
      <c r="B699" s="35" t="s">
        <v>11102</v>
      </c>
      <c r="C699" s="35" t="s">
        <v>176</v>
      </c>
      <c r="D699" s="35" t="s">
        <v>177</v>
      </c>
      <c r="E699" s="36" t="s">
        <v>9534</v>
      </c>
      <c r="F699" s="35" t="s">
        <v>7449</v>
      </c>
      <c r="G699" s="37" t="s">
        <v>9535</v>
      </c>
      <c r="H699" s="38">
        <v>13000</v>
      </c>
      <c r="I699" s="39">
        <v>12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146"/>
      <c r="R699" s="146"/>
      <c r="S699" s="78">
        <v>0</v>
      </c>
      <c r="T699" s="48">
        <v>0</v>
      </c>
      <c r="U699" s="23"/>
      <c r="V699" s="24"/>
      <c r="W699" s="62" t="s">
        <v>4859</v>
      </c>
    </row>
    <row r="700" spans="1:23" ht="23.45" customHeight="1">
      <c r="A700" s="35" t="s">
        <v>402</v>
      </c>
      <c r="B700" s="35" t="s">
        <v>11102</v>
      </c>
      <c r="C700" s="35" t="s">
        <v>176</v>
      </c>
      <c r="D700" s="35" t="s">
        <v>177</v>
      </c>
      <c r="E700" s="36" t="s">
        <v>7457</v>
      </c>
      <c r="F700" s="35" t="s">
        <v>7449</v>
      </c>
      <c r="G700" s="37" t="s">
        <v>7458</v>
      </c>
      <c r="H700" s="38">
        <v>13000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 t="s">
        <v>11997</v>
      </c>
      <c r="R700" s="146"/>
      <c r="S700" s="78">
        <v>1</v>
      </c>
      <c r="T700" s="48">
        <v>13000</v>
      </c>
      <c r="U700" s="23"/>
      <c r="V700" s="24"/>
      <c r="W700" s="62" t="s">
        <v>4859</v>
      </c>
    </row>
    <row r="701" spans="1:23" ht="23.45" customHeight="1">
      <c r="A701" s="35" t="s">
        <v>402</v>
      </c>
      <c r="B701" s="35" t="s">
        <v>11102</v>
      </c>
      <c r="C701" s="35" t="s">
        <v>176</v>
      </c>
      <c r="D701" s="35" t="s">
        <v>177</v>
      </c>
      <c r="E701" s="36" t="s">
        <v>7732</v>
      </c>
      <c r="F701" s="35" t="s">
        <v>7449</v>
      </c>
      <c r="G701" s="37" t="s">
        <v>7733</v>
      </c>
      <c r="H701" s="38">
        <v>13000</v>
      </c>
      <c r="I701" s="39">
        <v>5</v>
      </c>
      <c r="J701" s="40"/>
      <c r="K701" s="41"/>
      <c r="L701" s="76"/>
      <c r="M701" s="14"/>
      <c r="N701" s="15"/>
      <c r="O701" s="97">
        <v>0</v>
      </c>
      <c r="P701" s="97" t="s">
        <v>207</v>
      </c>
      <c r="Q701" s="146"/>
      <c r="R701" s="146"/>
      <c r="S701" s="78">
        <v>0</v>
      </c>
      <c r="T701" s="48">
        <v>0</v>
      </c>
      <c r="U701" s="23"/>
      <c r="V701" s="24"/>
      <c r="W701" s="62" t="s">
        <v>4859</v>
      </c>
    </row>
    <row r="702" spans="1:23" ht="23.45" customHeight="1">
      <c r="A702" s="35" t="s">
        <v>402</v>
      </c>
      <c r="B702" s="35" t="s">
        <v>11102</v>
      </c>
      <c r="C702" s="35" t="s">
        <v>176</v>
      </c>
      <c r="D702" s="35" t="s">
        <v>177</v>
      </c>
      <c r="E702" s="36" t="s">
        <v>7455</v>
      </c>
      <c r="F702" s="35" t="s">
        <v>7449</v>
      </c>
      <c r="G702" s="37" t="s">
        <v>7456</v>
      </c>
      <c r="H702" s="38">
        <v>13000</v>
      </c>
      <c r="I702" s="39">
        <v>1</v>
      </c>
      <c r="J702" s="40"/>
      <c r="K702" s="41"/>
      <c r="L702" s="76">
        <v>1</v>
      </c>
      <c r="M702" s="14"/>
      <c r="N702" s="15"/>
      <c r="O702" s="97">
        <v>1</v>
      </c>
      <c r="P702" s="97" t="s">
        <v>207</v>
      </c>
      <c r="Q702" s="146"/>
      <c r="R702" s="146"/>
      <c r="S702" s="78">
        <v>1</v>
      </c>
      <c r="T702" s="48">
        <v>13000</v>
      </c>
      <c r="U702" s="23"/>
      <c r="V702" s="24"/>
      <c r="W702" s="62" t="s">
        <v>4859</v>
      </c>
    </row>
    <row r="703" spans="1:23" ht="23.45" customHeight="1">
      <c r="A703" s="35" t="s">
        <v>402</v>
      </c>
      <c r="B703" s="35" t="s">
        <v>11102</v>
      </c>
      <c r="C703" s="35" t="s">
        <v>176</v>
      </c>
      <c r="D703" s="35" t="s">
        <v>177</v>
      </c>
      <c r="E703" s="36" t="s">
        <v>7453</v>
      </c>
      <c r="F703" s="35" t="s">
        <v>7449</v>
      </c>
      <c r="G703" s="37" t="s">
        <v>7454</v>
      </c>
      <c r="H703" s="38">
        <v>13000</v>
      </c>
      <c r="I703" s="39">
        <v>7</v>
      </c>
      <c r="J703" s="40"/>
      <c r="K703" s="41"/>
      <c r="L703" s="76"/>
      <c r="M703" s="14"/>
      <c r="N703" s="15"/>
      <c r="O703" s="97">
        <v>0</v>
      </c>
      <c r="P703" s="97" t="s">
        <v>207</v>
      </c>
      <c r="Q703" s="146"/>
      <c r="R703" s="146"/>
      <c r="S703" s="78">
        <v>0</v>
      </c>
      <c r="T703" s="48">
        <v>0</v>
      </c>
      <c r="U703" s="23"/>
      <c r="V703" s="24"/>
      <c r="W703" s="62" t="s">
        <v>4859</v>
      </c>
    </row>
    <row r="704" spans="1:23" ht="23.45" customHeight="1">
      <c r="A704" s="16" t="s">
        <v>5925</v>
      </c>
      <c r="B704" s="16" t="s">
        <v>11102</v>
      </c>
      <c r="C704" s="16" t="s">
        <v>176</v>
      </c>
      <c r="D704" s="16" t="s">
        <v>177</v>
      </c>
      <c r="E704" s="25" t="s">
        <v>5821</v>
      </c>
      <c r="F704" s="16" t="s">
        <v>404</v>
      </c>
      <c r="G704" s="26" t="s">
        <v>6489</v>
      </c>
      <c r="H704" s="27">
        <v>13000</v>
      </c>
      <c r="I704" s="28"/>
      <c r="J704" s="29"/>
      <c r="K704" s="12">
        <v>1</v>
      </c>
      <c r="L704" s="77"/>
      <c r="M704" s="10"/>
      <c r="N704" s="11"/>
      <c r="O704" s="107">
        <v>0</v>
      </c>
      <c r="P704" s="107" t="s">
        <v>207</v>
      </c>
      <c r="Q704" s="233"/>
      <c r="R704" s="147" t="s">
        <v>11757</v>
      </c>
      <c r="S704" s="78">
        <v>0</v>
      </c>
      <c r="T704" s="48">
        <v>0</v>
      </c>
      <c r="U704" s="23"/>
      <c r="V704" s="24"/>
      <c r="W704" s="62" t="s">
        <v>4859</v>
      </c>
    </row>
    <row r="705" spans="1:23" ht="23.45" customHeight="1">
      <c r="A705" s="30"/>
      <c r="B705" s="30"/>
      <c r="C705" s="30"/>
      <c r="D705" s="30"/>
      <c r="E705" s="31"/>
      <c r="F705" s="30"/>
      <c r="G705" s="32"/>
      <c r="H705" s="33"/>
      <c r="I705" s="39"/>
      <c r="J705" s="40"/>
      <c r="K705" s="34"/>
      <c r="L705" s="77"/>
      <c r="M705" s="10"/>
      <c r="N705" s="11"/>
      <c r="O705" s="97">
        <v>0</v>
      </c>
      <c r="P705" s="97" t="s">
        <v>207</v>
      </c>
      <c r="Q705" s="233"/>
      <c r="R705" s="217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16" t="s">
        <v>11740</v>
      </c>
      <c r="B706" s="16" t="s">
        <v>10734</v>
      </c>
      <c r="C706" s="16" t="s">
        <v>496</v>
      </c>
      <c r="D706" s="16" t="s">
        <v>497</v>
      </c>
      <c r="E706" s="25" t="s">
        <v>11703</v>
      </c>
      <c r="F706" s="16" t="s">
        <v>11702</v>
      </c>
      <c r="G706" s="26" t="s">
        <v>5244</v>
      </c>
      <c r="H706" s="27">
        <v>18500</v>
      </c>
      <c r="I706" s="28"/>
      <c r="J706" s="29"/>
      <c r="K706" s="12">
        <v>3</v>
      </c>
      <c r="L706" s="77"/>
      <c r="M706" s="10"/>
      <c r="N706" s="11"/>
      <c r="O706" s="107">
        <v>0</v>
      </c>
      <c r="P706" s="107" t="s">
        <v>207</v>
      </c>
      <c r="Q706" s="233"/>
      <c r="R706" s="147" t="s">
        <v>11756</v>
      </c>
      <c r="S706" s="78">
        <v>0</v>
      </c>
      <c r="T706" s="49">
        <v>0</v>
      </c>
      <c r="U706" s="23"/>
      <c r="V706" s="24"/>
      <c r="W706" s="62" t="s">
        <v>4930</v>
      </c>
    </row>
    <row r="707" spans="1:23" ht="23.45" customHeight="1">
      <c r="A707" s="30"/>
      <c r="B707" s="30"/>
      <c r="C707" s="30"/>
      <c r="D707" s="30"/>
      <c r="E707" s="31"/>
      <c r="F707" s="30"/>
      <c r="G707" s="32"/>
      <c r="H707" s="33"/>
      <c r="I707" s="39"/>
      <c r="J707" s="40"/>
      <c r="K707" s="34"/>
      <c r="L707" s="77"/>
      <c r="M707" s="10"/>
      <c r="N707" s="11"/>
      <c r="O707" s="97">
        <v>0</v>
      </c>
      <c r="P707" s="97" t="s">
        <v>207</v>
      </c>
      <c r="Q707" s="233"/>
      <c r="R707" s="217"/>
      <c r="S707" s="78">
        <v>0</v>
      </c>
      <c r="T707" s="49">
        <v>0</v>
      </c>
      <c r="U707" s="23"/>
      <c r="V707" s="24"/>
      <c r="W707" s="62" t="s">
        <v>207</v>
      </c>
    </row>
    <row r="708" spans="1:23" ht="23.45" customHeight="1">
      <c r="A708" s="35" t="s">
        <v>405</v>
      </c>
      <c r="B708" s="35" t="s">
        <v>10581</v>
      </c>
      <c r="C708" s="35" t="s">
        <v>407</v>
      </c>
      <c r="D708" s="35" t="s">
        <v>407</v>
      </c>
      <c r="E708" s="36" t="s">
        <v>7548</v>
      </c>
      <c r="F708" s="35" t="s">
        <v>7460</v>
      </c>
      <c r="G708" s="37" t="s">
        <v>6874</v>
      </c>
      <c r="H708" s="38">
        <v>13000</v>
      </c>
      <c r="I708" s="39">
        <v>4</v>
      </c>
      <c r="J708" s="40"/>
      <c r="K708" s="41"/>
      <c r="L708" s="76"/>
      <c r="M708" s="14"/>
      <c r="N708" s="15"/>
      <c r="O708" s="97">
        <v>0</v>
      </c>
      <c r="P708" s="97" t="s">
        <v>207</v>
      </c>
      <c r="Q708" s="146" t="s">
        <v>276</v>
      </c>
      <c r="R708" s="146"/>
      <c r="S708" s="78">
        <v>0</v>
      </c>
      <c r="T708" s="48">
        <v>0</v>
      </c>
      <c r="U708" s="23"/>
      <c r="V708" s="24"/>
      <c r="W708" s="62" t="s">
        <v>409</v>
      </c>
    </row>
    <row r="709" spans="1:23" ht="23.45" customHeight="1">
      <c r="A709" s="35" t="s">
        <v>405</v>
      </c>
      <c r="B709" s="35" t="s">
        <v>10581</v>
      </c>
      <c r="C709" s="35" t="s">
        <v>407</v>
      </c>
      <c r="D709" s="35" t="s">
        <v>407</v>
      </c>
      <c r="E709" s="36" t="s">
        <v>7459</v>
      </c>
      <c r="F709" s="35" t="s">
        <v>7460</v>
      </c>
      <c r="G709" s="37" t="s">
        <v>7076</v>
      </c>
      <c r="H709" s="38">
        <v>13000</v>
      </c>
      <c r="I709" s="39">
        <v>1</v>
      </c>
      <c r="J709" s="40"/>
      <c r="K709" s="41"/>
      <c r="L709" s="76"/>
      <c r="M709" s="14"/>
      <c r="N709" s="15"/>
      <c r="O709" s="97">
        <v>0</v>
      </c>
      <c r="P709" s="97" t="s">
        <v>207</v>
      </c>
      <c r="Q709" s="146" t="s">
        <v>276</v>
      </c>
      <c r="R709" s="146"/>
      <c r="S709" s="78">
        <v>0</v>
      </c>
      <c r="T709" s="48">
        <v>0</v>
      </c>
      <c r="U709" s="23"/>
      <c r="V709" s="24"/>
      <c r="W709" s="62" t="s">
        <v>409</v>
      </c>
    </row>
    <row r="710" spans="1:23" ht="23.45" customHeight="1">
      <c r="A710" s="35" t="s">
        <v>405</v>
      </c>
      <c r="B710" s="35" t="s">
        <v>10581</v>
      </c>
      <c r="C710" s="35" t="s">
        <v>407</v>
      </c>
      <c r="D710" s="35" t="s">
        <v>407</v>
      </c>
      <c r="E710" s="36" t="s">
        <v>9536</v>
      </c>
      <c r="F710" s="35" t="s">
        <v>7460</v>
      </c>
      <c r="G710" s="37" t="s">
        <v>7055</v>
      </c>
      <c r="H710" s="38">
        <v>13000</v>
      </c>
      <c r="I710" s="39">
        <v>20</v>
      </c>
      <c r="J710" s="40"/>
      <c r="K710" s="41"/>
      <c r="L710" s="76"/>
      <c r="M710" s="14"/>
      <c r="N710" s="15"/>
      <c r="O710" s="97">
        <v>0</v>
      </c>
      <c r="P710" s="97" t="s">
        <v>207</v>
      </c>
      <c r="Q710" s="146" t="s">
        <v>276</v>
      </c>
      <c r="R710" s="146"/>
      <c r="S710" s="78">
        <v>0</v>
      </c>
      <c r="T710" s="48">
        <v>0</v>
      </c>
      <c r="U710" s="23"/>
      <c r="V710" s="24"/>
      <c r="W710" s="62" t="s">
        <v>409</v>
      </c>
    </row>
    <row r="711" spans="1:23" ht="23.45" customHeight="1">
      <c r="A711" s="35" t="s">
        <v>405</v>
      </c>
      <c r="B711" s="35" t="s">
        <v>10581</v>
      </c>
      <c r="C711" s="35" t="s">
        <v>407</v>
      </c>
      <c r="D711" s="35" t="s">
        <v>407</v>
      </c>
      <c r="E711" s="36" t="s">
        <v>7461</v>
      </c>
      <c r="F711" s="35" t="s">
        <v>7462</v>
      </c>
      <c r="G711" s="37" t="s">
        <v>6875</v>
      </c>
      <c r="H711" s="38">
        <v>7000</v>
      </c>
      <c r="I711" s="39">
        <v>4</v>
      </c>
      <c r="J711" s="40"/>
      <c r="K711" s="41"/>
      <c r="L711" s="76">
        <v>4</v>
      </c>
      <c r="M711" s="14"/>
      <c r="N711" s="15"/>
      <c r="O711" s="97">
        <v>4</v>
      </c>
      <c r="P711" s="97" t="s">
        <v>207</v>
      </c>
      <c r="Q711" s="146"/>
      <c r="R711" s="146"/>
      <c r="S711" s="78">
        <v>4</v>
      </c>
      <c r="T711" s="48">
        <v>28000</v>
      </c>
      <c r="U711" s="23"/>
      <c r="V711" s="24"/>
      <c r="W711" s="62" t="s">
        <v>409</v>
      </c>
    </row>
    <row r="712" spans="1:23" ht="23.45" customHeight="1">
      <c r="A712" s="168"/>
      <c r="B712" s="168"/>
      <c r="C712" s="168"/>
      <c r="D712" s="168"/>
      <c r="E712" s="169"/>
      <c r="F712" s="168"/>
      <c r="G712" s="170"/>
      <c r="H712" s="171"/>
      <c r="I712" s="172"/>
      <c r="J712" s="173"/>
      <c r="K712" s="174"/>
      <c r="L712" s="175"/>
      <c r="M712" s="176"/>
      <c r="N712" s="177"/>
      <c r="O712" s="97">
        <v>0</v>
      </c>
      <c r="P712" s="97" t="s">
        <v>207</v>
      </c>
      <c r="Q712" s="216"/>
      <c r="R712" s="216"/>
      <c r="S712" s="78">
        <v>0</v>
      </c>
      <c r="T712" s="49">
        <v>0</v>
      </c>
      <c r="U712" s="23"/>
      <c r="V712" s="24"/>
      <c r="W712" s="62" t="s">
        <v>207</v>
      </c>
    </row>
    <row r="713" spans="1:23" ht="23.45" customHeight="1">
      <c r="A713" s="35" t="s">
        <v>1580</v>
      </c>
      <c r="B713" s="35" t="s">
        <v>10692</v>
      </c>
      <c r="C713" s="35" t="s">
        <v>1581</v>
      </c>
      <c r="D713" s="35" t="s">
        <v>1581</v>
      </c>
      <c r="E713" s="36" t="s">
        <v>10147</v>
      </c>
      <c r="F713" s="35" t="s">
        <v>7955</v>
      </c>
      <c r="G713" s="37" t="s">
        <v>7882</v>
      </c>
      <c r="H713" s="38">
        <v>24000</v>
      </c>
      <c r="I713" s="39">
        <v>1</v>
      </c>
      <c r="J713" s="40"/>
      <c r="K713" s="41"/>
      <c r="L713" s="76"/>
      <c r="M713" s="14"/>
      <c r="N713" s="15"/>
      <c r="O713" s="97">
        <v>0</v>
      </c>
      <c r="P713" s="97" t="s">
        <v>207</v>
      </c>
      <c r="Q713" s="146" t="s">
        <v>11439</v>
      </c>
      <c r="R713" s="146"/>
      <c r="S713" s="78">
        <v>0</v>
      </c>
      <c r="T713" s="49">
        <v>0</v>
      </c>
      <c r="U713" s="23"/>
      <c r="V713" s="24"/>
      <c r="W713" s="62" t="s">
        <v>996</v>
      </c>
    </row>
    <row r="714" spans="1:23" ht="23.45" customHeight="1">
      <c r="A714" s="35" t="s">
        <v>1580</v>
      </c>
      <c r="B714" s="35" t="s">
        <v>10692</v>
      </c>
      <c r="C714" s="35" t="s">
        <v>1581</v>
      </c>
      <c r="D714" s="35" t="s">
        <v>1581</v>
      </c>
      <c r="E714" s="36" t="s">
        <v>9751</v>
      </c>
      <c r="F714" s="35" t="s">
        <v>10495</v>
      </c>
      <c r="G714" s="37" t="s">
        <v>10497</v>
      </c>
      <c r="H714" s="38">
        <v>23000</v>
      </c>
      <c r="I714" s="39">
        <v>1</v>
      </c>
      <c r="J714" s="40"/>
      <c r="K714" s="41"/>
      <c r="L714" s="76"/>
      <c r="M714" s="14"/>
      <c r="N714" s="15"/>
      <c r="O714" s="97">
        <v>0</v>
      </c>
      <c r="P714" s="97" t="s">
        <v>207</v>
      </c>
      <c r="Q714" s="146" t="s">
        <v>11439</v>
      </c>
      <c r="R714" s="146"/>
      <c r="S714" s="78">
        <v>0</v>
      </c>
      <c r="T714" s="49">
        <v>0</v>
      </c>
      <c r="U714" s="23"/>
      <c r="V714" s="24"/>
      <c r="W714" s="62" t="s">
        <v>996</v>
      </c>
    </row>
    <row r="715" spans="1:23" ht="23.45" customHeight="1">
      <c r="A715" s="35" t="s">
        <v>1580</v>
      </c>
      <c r="B715" s="35" t="s">
        <v>10692</v>
      </c>
      <c r="C715" s="35" t="s">
        <v>1581</v>
      </c>
      <c r="D715" s="35" t="s">
        <v>1581</v>
      </c>
      <c r="E715" s="36" t="s">
        <v>9751</v>
      </c>
      <c r="F715" s="35" t="s">
        <v>10495</v>
      </c>
      <c r="G715" s="37" t="s">
        <v>10497</v>
      </c>
      <c r="H715" s="38">
        <v>23000</v>
      </c>
      <c r="I715" s="39">
        <v>1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146" t="s">
        <v>11439</v>
      </c>
      <c r="R715" s="146"/>
      <c r="S715" s="78">
        <v>0</v>
      </c>
      <c r="T715" s="49">
        <v>0</v>
      </c>
      <c r="U715" s="23"/>
      <c r="V715" s="24"/>
      <c r="W715" s="62" t="s">
        <v>996</v>
      </c>
    </row>
    <row r="716" spans="1:23" ht="23.45" customHeight="1">
      <c r="A716" s="35" t="s">
        <v>1580</v>
      </c>
      <c r="B716" s="35" t="s">
        <v>10692</v>
      </c>
      <c r="C716" s="35" t="s">
        <v>1581</v>
      </c>
      <c r="D716" s="35" t="s">
        <v>1581</v>
      </c>
      <c r="E716" s="36" t="s">
        <v>10498</v>
      </c>
      <c r="F716" s="35" t="s">
        <v>8077</v>
      </c>
      <c r="G716" s="37" t="s">
        <v>7467</v>
      </c>
      <c r="H716" s="38">
        <v>23000</v>
      </c>
      <c r="I716" s="39">
        <v>1</v>
      </c>
      <c r="J716" s="40"/>
      <c r="K716" s="41"/>
      <c r="L716" s="76"/>
      <c r="M716" s="14"/>
      <c r="N716" s="15"/>
      <c r="O716" s="97">
        <v>0</v>
      </c>
      <c r="P716" s="97" t="s">
        <v>207</v>
      </c>
      <c r="Q716" s="146" t="s">
        <v>11439</v>
      </c>
      <c r="R716" s="146"/>
      <c r="S716" s="78">
        <v>0</v>
      </c>
      <c r="T716" s="49">
        <v>0</v>
      </c>
      <c r="U716" s="23"/>
      <c r="V716" s="24"/>
      <c r="W716" s="62" t="s">
        <v>996</v>
      </c>
    </row>
    <row r="717" spans="1:23" ht="23.45" customHeight="1">
      <c r="A717" s="35" t="s">
        <v>1580</v>
      </c>
      <c r="B717" s="35" t="s">
        <v>10692</v>
      </c>
      <c r="C717" s="35" t="s">
        <v>1581</v>
      </c>
      <c r="D717" s="35" t="s">
        <v>1581</v>
      </c>
      <c r="E717" s="36" t="s">
        <v>10503</v>
      </c>
      <c r="F717" s="35" t="s">
        <v>10501</v>
      </c>
      <c r="G717" s="37" t="s">
        <v>10504</v>
      </c>
      <c r="H717" s="38">
        <v>24000</v>
      </c>
      <c r="I717" s="39">
        <v>1</v>
      </c>
      <c r="J717" s="40"/>
      <c r="K717" s="41"/>
      <c r="L717" s="76"/>
      <c r="M717" s="14"/>
      <c r="N717" s="15"/>
      <c r="O717" s="97">
        <v>0</v>
      </c>
      <c r="P717" s="97" t="s">
        <v>207</v>
      </c>
      <c r="Q717" s="146" t="s">
        <v>11439</v>
      </c>
      <c r="R717" s="146"/>
      <c r="S717" s="78">
        <v>0</v>
      </c>
      <c r="T717" s="49">
        <v>0</v>
      </c>
      <c r="U717" s="23"/>
      <c r="V717" s="24"/>
      <c r="W717" s="62" t="s">
        <v>996</v>
      </c>
    </row>
    <row r="718" spans="1:23" ht="23.45" customHeight="1">
      <c r="A718" s="35" t="s">
        <v>1580</v>
      </c>
      <c r="B718" s="35" t="s">
        <v>10692</v>
      </c>
      <c r="C718" s="35" t="s">
        <v>1581</v>
      </c>
      <c r="D718" s="35" t="s">
        <v>1581</v>
      </c>
      <c r="E718" s="36" t="s">
        <v>10503</v>
      </c>
      <c r="F718" s="35" t="s">
        <v>10501</v>
      </c>
      <c r="G718" s="37" t="s">
        <v>10504</v>
      </c>
      <c r="H718" s="38">
        <v>24000</v>
      </c>
      <c r="I718" s="39">
        <v>1</v>
      </c>
      <c r="J718" s="40"/>
      <c r="K718" s="41"/>
      <c r="L718" s="76"/>
      <c r="M718" s="14"/>
      <c r="N718" s="15"/>
      <c r="O718" s="97">
        <v>0</v>
      </c>
      <c r="P718" s="97" t="s">
        <v>207</v>
      </c>
      <c r="Q718" s="146" t="s">
        <v>11439</v>
      </c>
      <c r="R718" s="146"/>
      <c r="S718" s="78">
        <v>0</v>
      </c>
      <c r="T718" s="49">
        <v>0</v>
      </c>
      <c r="U718" s="23"/>
      <c r="V718" s="24"/>
      <c r="W718" s="62" t="s">
        <v>996</v>
      </c>
    </row>
    <row r="719" spans="1:23" ht="23.45" customHeight="1">
      <c r="A719" s="35" t="s">
        <v>1580</v>
      </c>
      <c r="B719" s="35" t="s">
        <v>10692</v>
      </c>
      <c r="C719" s="35" t="s">
        <v>1581</v>
      </c>
      <c r="D719" s="35" t="s">
        <v>1581</v>
      </c>
      <c r="E719" s="36"/>
      <c r="F719" s="13" t="s">
        <v>11780</v>
      </c>
      <c r="G719" s="37"/>
      <c r="H719" s="38"/>
      <c r="I719" s="39"/>
      <c r="J719" s="40"/>
      <c r="K719" s="41"/>
      <c r="L719" s="76"/>
      <c r="M719" s="14"/>
      <c r="N719" s="15"/>
      <c r="O719" s="97">
        <v>0</v>
      </c>
      <c r="P719" s="97" t="s">
        <v>207</v>
      </c>
      <c r="Q719" s="219" t="s">
        <v>11998</v>
      </c>
      <c r="R719" s="241" t="s">
        <v>11781</v>
      </c>
      <c r="S719" s="78">
        <v>0</v>
      </c>
      <c r="T719" s="49">
        <v>0</v>
      </c>
      <c r="U719" s="23"/>
      <c r="V719" s="24"/>
      <c r="W719" s="62" t="s">
        <v>996</v>
      </c>
    </row>
    <row r="720" spans="1:23" ht="23.45" customHeight="1">
      <c r="A720" s="16" t="s">
        <v>6400</v>
      </c>
      <c r="B720" s="16" t="s">
        <v>10692</v>
      </c>
      <c r="C720" s="16" t="s">
        <v>1581</v>
      </c>
      <c r="D720" s="16" t="s">
        <v>1581</v>
      </c>
      <c r="E720" s="25" t="s">
        <v>7004</v>
      </c>
      <c r="F720" s="16" t="s">
        <v>4882</v>
      </c>
      <c r="G720" s="26" t="s">
        <v>5379</v>
      </c>
      <c r="H720" s="27">
        <v>24000</v>
      </c>
      <c r="I720" s="28"/>
      <c r="J720" s="29"/>
      <c r="K720" s="84">
        <v>1</v>
      </c>
      <c r="L720" s="77"/>
      <c r="M720" s="10"/>
      <c r="N720" s="11"/>
      <c r="O720" s="97">
        <v>0</v>
      </c>
      <c r="P720" s="97" t="s">
        <v>207</v>
      </c>
      <c r="Q720" s="167" t="s">
        <v>36</v>
      </c>
      <c r="R720" s="147" t="s">
        <v>10094</v>
      </c>
      <c r="S720" s="78">
        <v>0</v>
      </c>
      <c r="T720" s="49">
        <v>0</v>
      </c>
      <c r="U720" s="23"/>
      <c r="V720" s="24"/>
      <c r="W720" s="62" t="s">
        <v>996</v>
      </c>
    </row>
    <row r="721" spans="1:23" ht="23.45" customHeight="1">
      <c r="A721" s="16"/>
      <c r="B721" s="16"/>
      <c r="C721" s="16"/>
      <c r="D721" s="16"/>
      <c r="E721" s="25"/>
      <c r="F721" s="16"/>
      <c r="G721" s="26"/>
      <c r="H721" s="27"/>
      <c r="I721" s="28"/>
      <c r="J721" s="29"/>
      <c r="K721" s="125"/>
      <c r="L721" s="77"/>
      <c r="M721" s="10"/>
      <c r="N721" s="11"/>
      <c r="O721" s="97">
        <v>0</v>
      </c>
      <c r="P721" s="97" t="s">
        <v>207</v>
      </c>
      <c r="Q721" s="186"/>
      <c r="R721" s="147"/>
      <c r="S721" s="78">
        <v>0</v>
      </c>
      <c r="T721" s="49">
        <v>0</v>
      </c>
      <c r="U721" s="23"/>
      <c r="V721" s="24"/>
      <c r="W721" s="62" t="s">
        <v>207</v>
      </c>
    </row>
    <row r="722" spans="1:23" ht="23.45" customHeight="1">
      <c r="A722" s="35" t="s">
        <v>3488</v>
      </c>
      <c r="B722" s="35" t="s">
        <v>10989</v>
      </c>
      <c r="C722" s="35" t="s">
        <v>598</v>
      </c>
      <c r="D722" s="35" t="s">
        <v>598</v>
      </c>
      <c r="E722" s="36" t="s">
        <v>11932</v>
      </c>
      <c r="F722" s="35" t="s">
        <v>7469</v>
      </c>
      <c r="G722" s="37" t="s">
        <v>11933</v>
      </c>
      <c r="H722" s="38">
        <v>24000</v>
      </c>
      <c r="I722" s="39">
        <v>1</v>
      </c>
      <c r="J722" s="40"/>
      <c r="K722" s="41"/>
      <c r="L722" s="76">
        <v>1</v>
      </c>
      <c r="M722" s="14"/>
      <c r="N722" s="15"/>
      <c r="O722" s="97">
        <v>1</v>
      </c>
      <c r="P722" s="97" t="s">
        <v>207</v>
      </c>
      <c r="Q722" s="146"/>
      <c r="R722" s="146"/>
      <c r="S722" s="78">
        <v>1</v>
      </c>
      <c r="T722" s="48">
        <v>24000</v>
      </c>
      <c r="U722" s="23"/>
      <c r="V722" s="24"/>
      <c r="W722" s="62" t="s">
        <v>5018</v>
      </c>
    </row>
    <row r="723" spans="1:23" ht="23.45" customHeight="1">
      <c r="A723" s="35" t="s">
        <v>3488</v>
      </c>
      <c r="B723" s="35" t="s">
        <v>10989</v>
      </c>
      <c r="C723" s="35" t="s">
        <v>598</v>
      </c>
      <c r="D723" s="35" t="s">
        <v>598</v>
      </c>
      <c r="E723" s="36" t="s">
        <v>7468</v>
      </c>
      <c r="F723" s="35" t="s">
        <v>7469</v>
      </c>
      <c r="G723" s="37" t="s">
        <v>7466</v>
      </c>
      <c r="H723" s="38">
        <v>24000</v>
      </c>
      <c r="I723" s="39">
        <v>1</v>
      </c>
      <c r="J723" s="40"/>
      <c r="K723" s="41"/>
      <c r="L723" s="76"/>
      <c r="M723" s="14"/>
      <c r="N723" s="15"/>
      <c r="O723" s="97">
        <v>0</v>
      </c>
      <c r="P723" s="97" t="s">
        <v>207</v>
      </c>
      <c r="Q723" s="146" t="s">
        <v>11439</v>
      </c>
      <c r="R723" s="146"/>
      <c r="S723" s="78">
        <v>0</v>
      </c>
      <c r="T723" s="48">
        <v>0</v>
      </c>
      <c r="U723" s="23"/>
      <c r="V723" s="24"/>
      <c r="W723" s="62" t="s">
        <v>5018</v>
      </c>
    </row>
    <row r="724" spans="1:23" ht="23.45" customHeight="1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>
        <v>0</v>
      </c>
      <c r="P724" s="97" t="s">
        <v>207</v>
      </c>
      <c r="Q724" s="146"/>
      <c r="R724" s="146"/>
      <c r="S724" s="78">
        <v>0</v>
      </c>
      <c r="T724" s="49">
        <v>0</v>
      </c>
      <c r="U724" s="23"/>
      <c r="V724" s="24"/>
      <c r="W724" s="62" t="s">
        <v>207</v>
      </c>
    </row>
    <row r="725" spans="1:23" ht="23.45" customHeight="1">
      <c r="A725" s="35" t="s">
        <v>412</v>
      </c>
      <c r="B725" s="35" t="s">
        <v>413</v>
      </c>
      <c r="C725" s="35" t="s">
        <v>414</v>
      </c>
      <c r="D725" s="35" t="s">
        <v>414</v>
      </c>
      <c r="E725" s="36" t="s">
        <v>11934</v>
      </c>
      <c r="F725" s="229" t="s">
        <v>11935</v>
      </c>
      <c r="G725" s="37" t="s">
        <v>11936</v>
      </c>
      <c r="H725" s="38">
        <v>24000</v>
      </c>
      <c r="I725" s="39">
        <v>1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228" t="s">
        <v>11999</v>
      </c>
      <c r="R725" s="146"/>
      <c r="S725" s="78">
        <v>0</v>
      </c>
      <c r="T725" s="49">
        <v>0</v>
      </c>
      <c r="U725" s="23"/>
      <c r="V725" s="24"/>
      <c r="W725" s="62" t="s">
        <v>4831</v>
      </c>
    </row>
    <row r="726" spans="1:23" ht="23.45" customHeight="1">
      <c r="A726" s="168"/>
      <c r="B726" s="168"/>
      <c r="C726" s="168"/>
      <c r="D726" s="168"/>
      <c r="E726" s="169"/>
      <c r="F726" s="168"/>
      <c r="G726" s="170"/>
      <c r="H726" s="171"/>
      <c r="I726" s="172"/>
      <c r="J726" s="173"/>
      <c r="K726" s="174"/>
      <c r="L726" s="175"/>
      <c r="M726" s="176"/>
      <c r="N726" s="177"/>
      <c r="O726" s="97">
        <v>0</v>
      </c>
      <c r="P726" s="97" t="s">
        <v>207</v>
      </c>
      <c r="Q726" s="216"/>
      <c r="R726" s="216"/>
      <c r="S726" s="78">
        <v>0</v>
      </c>
      <c r="T726" s="49">
        <v>0</v>
      </c>
      <c r="U726" s="23"/>
      <c r="V726" s="24"/>
      <c r="W726" s="62" t="s">
        <v>207</v>
      </c>
    </row>
    <row r="727" spans="1:23" ht="23.45" customHeight="1">
      <c r="A727" s="35" t="s">
        <v>549</v>
      </c>
      <c r="B727" s="35" t="s">
        <v>11072</v>
      </c>
      <c r="C727" s="35" t="s">
        <v>551</v>
      </c>
      <c r="D727" s="35" t="s">
        <v>552</v>
      </c>
      <c r="E727" s="36" t="s">
        <v>7883</v>
      </c>
      <c r="F727" s="35" t="s">
        <v>7474</v>
      </c>
      <c r="G727" s="37" t="s">
        <v>7121</v>
      </c>
      <c r="H727" s="38">
        <v>10500</v>
      </c>
      <c r="I727" s="39"/>
      <c r="J727" s="40">
        <v>15</v>
      </c>
      <c r="K727" s="41"/>
      <c r="L727" s="76"/>
      <c r="M727" s="14"/>
      <c r="N727" s="15"/>
      <c r="O727" s="97">
        <v>0</v>
      </c>
      <c r="P727" s="97" t="s">
        <v>207</v>
      </c>
      <c r="Q727" s="146"/>
      <c r="R727" s="146" t="s">
        <v>5193</v>
      </c>
      <c r="S727" s="78">
        <v>0</v>
      </c>
      <c r="T727" s="49">
        <v>0</v>
      </c>
      <c r="U727" s="23">
        <v>52500</v>
      </c>
      <c r="V727" s="24">
        <v>45867</v>
      </c>
      <c r="W727" s="62" t="s">
        <v>553</v>
      </c>
    </row>
    <row r="728" spans="1:23" ht="23.45" customHeight="1">
      <c r="A728" s="35" t="s">
        <v>549</v>
      </c>
      <c r="B728" s="35" t="s">
        <v>11072</v>
      </c>
      <c r="C728" s="35" t="s">
        <v>551</v>
      </c>
      <c r="D728" s="35" t="s">
        <v>552</v>
      </c>
      <c r="E728" s="36" t="s">
        <v>7883</v>
      </c>
      <c r="F728" s="35" t="s">
        <v>7474</v>
      </c>
      <c r="G728" s="37" t="s">
        <v>7121</v>
      </c>
      <c r="H728" s="38">
        <v>10500</v>
      </c>
      <c r="I728" s="39"/>
      <c r="J728" s="40">
        <v>2</v>
      </c>
      <c r="K728" s="41"/>
      <c r="L728" s="76"/>
      <c r="M728" s="14"/>
      <c r="N728" s="15"/>
      <c r="O728" s="97">
        <v>0</v>
      </c>
      <c r="P728" s="97" t="s">
        <v>207</v>
      </c>
      <c r="Q728" s="146"/>
      <c r="R728" s="146" t="s">
        <v>151</v>
      </c>
      <c r="S728" s="78">
        <v>0</v>
      </c>
      <c r="T728" s="49">
        <v>0</v>
      </c>
      <c r="U728" s="23">
        <v>52500</v>
      </c>
      <c r="V728" s="24">
        <v>45863</v>
      </c>
      <c r="W728" s="62" t="s">
        <v>553</v>
      </c>
    </row>
    <row r="729" spans="1:23" ht="23.45" customHeight="1">
      <c r="A729" s="35" t="s">
        <v>549</v>
      </c>
      <c r="B729" s="35" t="s">
        <v>11072</v>
      </c>
      <c r="C729" s="35" t="s">
        <v>551</v>
      </c>
      <c r="D729" s="35" t="s">
        <v>552</v>
      </c>
      <c r="E729" s="36" t="s">
        <v>7883</v>
      </c>
      <c r="F729" s="35" t="s">
        <v>7474</v>
      </c>
      <c r="G729" s="37" t="s">
        <v>7121</v>
      </c>
      <c r="H729" s="38">
        <v>10500</v>
      </c>
      <c r="I729" s="39"/>
      <c r="J729" s="40">
        <v>5</v>
      </c>
      <c r="K729" s="41"/>
      <c r="L729" s="76"/>
      <c r="M729" s="14"/>
      <c r="N729" s="15"/>
      <c r="O729" s="97">
        <v>0</v>
      </c>
      <c r="P729" s="97" t="s">
        <v>207</v>
      </c>
      <c r="Q729" s="146"/>
      <c r="R729" s="146" t="s">
        <v>143</v>
      </c>
      <c r="S729" s="78">
        <v>0</v>
      </c>
      <c r="T729" s="49">
        <v>0</v>
      </c>
      <c r="U729" s="23">
        <v>157500</v>
      </c>
      <c r="V729" s="24">
        <v>45861</v>
      </c>
      <c r="W729" s="62" t="s">
        <v>553</v>
      </c>
    </row>
    <row r="730" spans="1:23" ht="23.45" customHeight="1">
      <c r="A730" s="35" t="s">
        <v>549</v>
      </c>
      <c r="B730" s="35" t="s">
        <v>11072</v>
      </c>
      <c r="C730" s="35" t="s">
        <v>551</v>
      </c>
      <c r="D730" s="35" t="s">
        <v>552</v>
      </c>
      <c r="E730" s="36" t="s">
        <v>7883</v>
      </c>
      <c r="F730" s="35" t="s">
        <v>7474</v>
      </c>
      <c r="G730" s="37" t="s">
        <v>7121</v>
      </c>
      <c r="H730" s="38">
        <v>10500</v>
      </c>
      <c r="I730" s="39"/>
      <c r="J730" s="40">
        <v>5</v>
      </c>
      <c r="K730" s="41"/>
      <c r="L730" s="76"/>
      <c r="M730" s="14"/>
      <c r="N730" s="15"/>
      <c r="O730" s="97">
        <v>0</v>
      </c>
      <c r="P730" s="97" t="s">
        <v>207</v>
      </c>
      <c r="Q730" s="146"/>
      <c r="R730" s="146" t="s">
        <v>143</v>
      </c>
      <c r="S730" s="78">
        <v>0</v>
      </c>
      <c r="T730" s="49">
        <v>0</v>
      </c>
      <c r="U730" s="23">
        <v>210000</v>
      </c>
      <c r="V730" s="24">
        <v>45859</v>
      </c>
      <c r="W730" s="62" t="s">
        <v>553</v>
      </c>
    </row>
    <row r="731" spans="1:23" ht="23.45" customHeight="1">
      <c r="A731" s="35" t="s">
        <v>549</v>
      </c>
      <c r="B731" s="35" t="s">
        <v>11072</v>
      </c>
      <c r="C731" s="35" t="s">
        <v>551</v>
      </c>
      <c r="D731" s="35" t="s">
        <v>552</v>
      </c>
      <c r="E731" s="36" t="s">
        <v>7883</v>
      </c>
      <c r="F731" s="35" t="s">
        <v>7474</v>
      </c>
      <c r="G731" s="37" t="s">
        <v>7121</v>
      </c>
      <c r="H731" s="38">
        <v>10500</v>
      </c>
      <c r="I731" s="39"/>
      <c r="J731" s="40">
        <v>20</v>
      </c>
      <c r="K731" s="41"/>
      <c r="L731" s="76"/>
      <c r="M731" s="14"/>
      <c r="N731" s="15"/>
      <c r="O731" s="97">
        <v>0</v>
      </c>
      <c r="P731" s="97" t="s">
        <v>207</v>
      </c>
      <c r="Q731" s="146" t="s">
        <v>11173</v>
      </c>
      <c r="R731" s="146" t="s">
        <v>97</v>
      </c>
      <c r="S731" s="78">
        <v>0</v>
      </c>
      <c r="T731" s="49">
        <v>0</v>
      </c>
      <c r="U731" s="23">
        <v>52500</v>
      </c>
      <c r="V731" s="24">
        <v>45855</v>
      </c>
      <c r="W731" s="62" t="s">
        <v>553</v>
      </c>
    </row>
    <row r="732" spans="1:23" ht="23.45" customHeight="1">
      <c r="A732" s="35" t="s">
        <v>549</v>
      </c>
      <c r="B732" s="35" t="s">
        <v>11072</v>
      </c>
      <c r="C732" s="35" t="s">
        <v>551</v>
      </c>
      <c r="D732" s="35" t="s">
        <v>552</v>
      </c>
      <c r="E732" s="36" t="s">
        <v>7475</v>
      </c>
      <c r="F732" s="35" t="s">
        <v>7474</v>
      </c>
      <c r="G732" s="37" t="s">
        <v>7476</v>
      </c>
      <c r="H732" s="38">
        <v>10500</v>
      </c>
      <c r="I732" s="39"/>
      <c r="J732" s="40">
        <v>5</v>
      </c>
      <c r="K732" s="41"/>
      <c r="L732" s="76"/>
      <c r="M732" s="14"/>
      <c r="N732" s="15"/>
      <c r="O732" s="97">
        <v>0</v>
      </c>
      <c r="P732" s="97" t="s">
        <v>207</v>
      </c>
      <c r="Q732" s="146"/>
      <c r="R732" s="146" t="s">
        <v>143</v>
      </c>
      <c r="S732" s="78">
        <v>0</v>
      </c>
      <c r="T732" s="49">
        <v>0</v>
      </c>
      <c r="U732" s="23">
        <v>157500</v>
      </c>
      <c r="V732" s="24">
        <v>45854</v>
      </c>
      <c r="W732" s="62" t="s">
        <v>553</v>
      </c>
    </row>
    <row r="733" spans="1:23" ht="23.45" customHeight="1">
      <c r="A733" s="35" t="s">
        <v>549</v>
      </c>
      <c r="B733" s="35" t="s">
        <v>11072</v>
      </c>
      <c r="C733" s="35" t="s">
        <v>551</v>
      </c>
      <c r="D733" s="35" t="s">
        <v>552</v>
      </c>
      <c r="E733" s="36" t="s">
        <v>7475</v>
      </c>
      <c r="F733" s="35" t="s">
        <v>7474</v>
      </c>
      <c r="G733" s="37" t="s">
        <v>7476</v>
      </c>
      <c r="H733" s="38">
        <v>10500</v>
      </c>
      <c r="I733" s="39"/>
      <c r="J733" s="40">
        <v>5</v>
      </c>
      <c r="K733" s="41"/>
      <c r="L733" s="76"/>
      <c r="M733" s="14"/>
      <c r="N733" s="15"/>
      <c r="O733" s="97">
        <v>0</v>
      </c>
      <c r="P733" s="97" t="s">
        <v>207</v>
      </c>
      <c r="Q733" s="146"/>
      <c r="R733" s="146" t="s">
        <v>143</v>
      </c>
      <c r="S733" s="78">
        <v>0</v>
      </c>
      <c r="T733" s="49">
        <v>0</v>
      </c>
      <c r="U733" s="23"/>
      <c r="V733" s="24"/>
      <c r="W733" s="62" t="s">
        <v>553</v>
      </c>
    </row>
    <row r="734" spans="1:23" ht="23.45" customHeight="1">
      <c r="A734" s="35" t="s">
        <v>549</v>
      </c>
      <c r="B734" s="35" t="s">
        <v>11072</v>
      </c>
      <c r="C734" s="35" t="s">
        <v>551</v>
      </c>
      <c r="D734" s="35" t="s">
        <v>552</v>
      </c>
      <c r="E734" s="36" t="s">
        <v>7475</v>
      </c>
      <c r="F734" s="35" t="s">
        <v>7474</v>
      </c>
      <c r="G734" s="37" t="s">
        <v>7476</v>
      </c>
      <c r="H734" s="38">
        <v>10500</v>
      </c>
      <c r="I734" s="39"/>
      <c r="J734" s="40">
        <v>15</v>
      </c>
      <c r="K734" s="41"/>
      <c r="L734" s="76"/>
      <c r="M734" s="14"/>
      <c r="N734" s="15"/>
      <c r="O734" s="97">
        <v>0</v>
      </c>
      <c r="P734" s="97" t="s">
        <v>207</v>
      </c>
      <c r="Q734" s="146"/>
      <c r="R734" s="146" t="s">
        <v>5193</v>
      </c>
      <c r="S734" s="78">
        <v>0</v>
      </c>
      <c r="T734" s="49">
        <v>0</v>
      </c>
      <c r="U734" s="23"/>
      <c r="V734" s="24"/>
      <c r="W734" s="62" t="s">
        <v>553</v>
      </c>
    </row>
    <row r="735" spans="1:23" ht="23.45" customHeight="1">
      <c r="A735" s="168"/>
      <c r="B735" s="168"/>
      <c r="C735" s="168"/>
      <c r="D735" s="168"/>
      <c r="E735" s="169"/>
      <c r="F735" s="168"/>
      <c r="G735" s="170"/>
      <c r="H735" s="171"/>
      <c r="I735" s="172"/>
      <c r="J735" s="173"/>
      <c r="K735" s="174"/>
      <c r="L735" s="175"/>
      <c r="M735" s="176"/>
      <c r="N735" s="177"/>
      <c r="O735" s="97">
        <v>0</v>
      </c>
      <c r="P735" s="97" t="s">
        <v>207</v>
      </c>
      <c r="Q735" s="216"/>
      <c r="R735" s="216"/>
      <c r="S735" s="78">
        <v>0</v>
      </c>
      <c r="T735" s="49">
        <v>0</v>
      </c>
      <c r="U735" s="23"/>
      <c r="V735" s="24"/>
      <c r="W735" s="62" t="s">
        <v>207</v>
      </c>
    </row>
    <row r="736" spans="1:23" ht="23.45" customHeight="1">
      <c r="A736" s="16" t="s">
        <v>5275</v>
      </c>
      <c r="B736" s="16" t="s">
        <v>555</v>
      </c>
      <c r="C736" s="16" t="s">
        <v>556</v>
      </c>
      <c r="D736" s="16" t="s">
        <v>557</v>
      </c>
      <c r="E736" s="25" t="s">
        <v>6679</v>
      </c>
      <c r="F736" s="16" t="s">
        <v>6678</v>
      </c>
      <c r="G736" s="26" t="s">
        <v>147</v>
      </c>
      <c r="H736" s="27">
        <v>17000</v>
      </c>
      <c r="I736" s="28"/>
      <c r="J736" s="29"/>
      <c r="K736" s="12">
        <v>1</v>
      </c>
      <c r="L736" s="76"/>
      <c r="M736" s="14"/>
      <c r="N736" s="15"/>
      <c r="O736" s="97">
        <v>0</v>
      </c>
      <c r="P736" s="97" t="s">
        <v>207</v>
      </c>
      <c r="Q736" s="236" t="s">
        <v>11384</v>
      </c>
      <c r="R736" s="147" t="s">
        <v>11856</v>
      </c>
      <c r="S736" s="78">
        <v>0</v>
      </c>
      <c r="T736" s="49">
        <v>0</v>
      </c>
      <c r="U736" s="23"/>
      <c r="V736" s="24"/>
      <c r="W736" s="62" t="s">
        <v>4864</v>
      </c>
    </row>
    <row r="737" spans="1:23" ht="23.45" customHeight="1">
      <c r="A737" s="16" t="s">
        <v>5275</v>
      </c>
      <c r="B737" s="16" t="s">
        <v>555</v>
      </c>
      <c r="C737" s="16" t="s">
        <v>556</v>
      </c>
      <c r="D737" s="16" t="s">
        <v>557</v>
      </c>
      <c r="E737" s="25" t="s">
        <v>5510</v>
      </c>
      <c r="F737" s="16" t="s">
        <v>5509</v>
      </c>
      <c r="G737" s="26" t="s">
        <v>5742</v>
      </c>
      <c r="H737" s="27">
        <v>15000</v>
      </c>
      <c r="I737" s="28"/>
      <c r="J737" s="29"/>
      <c r="K737" s="84">
        <v>1</v>
      </c>
      <c r="L737" s="77"/>
      <c r="M737" s="10"/>
      <c r="N737" s="11"/>
      <c r="O737" s="97">
        <v>0</v>
      </c>
      <c r="P737" s="97" t="s">
        <v>207</v>
      </c>
      <c r="Q737" s="167" t="s">
        <v>36</v>
      </c>
      <c r="R737" s="147" t="s">
        <v>9963</v>
      </c>
      <c r="S737" s="78">
        <v>0</v>
      </c>
      <c r="T737" s="49">
        <v>0</v>
      </c>
      <c r="U737" s="23"/>
      <c r="V737" s="24"/>
      <c r="W737" s="62" t="s">
        <v>4864</v>
      </c>
    </row>
    <row r="738" spans="1:23" ht="23.45" customHeight="1">
      <c r="A738" s="30" t="s">
        <v>5275</v>
      </c>
      <c r="B738" s="69" t="s">
        <v>555</v>
      </c>
      <c r="C738" s="30" t="s">
        <v>556</v>
      </c>
      <c r="D738" s="30" t="s">
        <v>557</v>
      </c>
      <c r="E738" s="31" t="s">
        <v>5510</v>
      </c>
      <c r="F738" s="30" t="s">
        <v>5509</v>
      </c>
      <c r="G738" s="32" t="s">
        <v>5742</v>
      </c>
      <c r="H738" s="33">
        <v>15000</v>
      </c>
      <c r="I738" s="39"/>
      <c r="J738" s="40"/>
      <c r="K738" s="34">
        <v>1</v>
      </c>
      <c r="L738" s="77"/>
      <c r="M738" s="10"/>
      <c r="N738" s="11"/>
      <c r="O738" s="97">
        <v>0</v>
      </c>
      <c r="P738" s="97" t="s">
        <v>207</v>
      </c>
      <c r="Q738" s="233"/>
      <c r="R738" s="217" t="s">
        <v>12041</v>
      </c>
      <c r="S738" s="78">
        <v>0</v>
      </c>
      <c r="T738" s="49">
        <v>0</v>
      </c>
      <c r="U738" s="23"/>
      <c r="V738" s="24"/>
      <c r="W738" s="62" t="s">
        <v>4864</v>
      </c>
    </row>
    <row r="739" spans="1:23" ht="23.45" customHeight="1">
      <c r="A739" s="30" t="s">
        <v>5275</v>
      </c>
      <c r="B739" s="69" t="s">
        <v>555</v>
      </c>
      <c r="C739" s="30" t="s">
        <v>556</v>
      </c>
      <c r="D739" s="30" t="s">
        <v>557</v>
      </c>
      <c r="E739" s="31" t="s">
        <v>6679</v>
      </c>
      <c r="F739" s="30" t="s">
        <v>6678</v>
      </c>
      <c r="G739" s="32" t="s">
        <v>147</v>
      </c>
      <c r="H739" s="33">
        <v>17000</v>
      </c>
      <c r="I739" s="39"/>
      <c r="J739" s="40"/>
      <c r="K739" s="34">
        <v>1</v>
      </c>
      <c r="L739" s="77"/>
      <c r="M739" s="10"/>
      <c r="N739" s="11"/>
      <c r="O739" s="97">
        <v>0</v>
      </c>
      <c r="P739" s="97" t="s">
        <v>207</v>
      </c>
      <c r="Q739" s="233"/>
      <c r="R739" s="217" t="s">
        <v>12033</v>
      </c>
      <c r="S739" s="78">
        <v>0</v>
      </c>
      <c r="T739" s="49">
        <v>0</v>
      </c>
      <c r="U739" s="23"/>
      <c r="V739" s="24"/>
      <c r="W739" s="62" t="s">
        <v>4864</v>
      </c>
    </row>
    <row r="740" spans="1:23" ht="23.45" customHeight="1">
      <c r="A740" s="168"/>
      <c r="B740" s="168"/>
      <c r="C740" s="168"/>
      <c r="D740" s="168"/>
      <c r="E740" s="169"/>
      <c r="F740" s="168"/>
      <c r="G740" s="170"/>
      <c r="H740" s="171"/>
      <c r="I740" s="172"/>
      <c r="J740" s="173"/>
      <c r="K740" s="174"/>
      <c r="L740" s="175"/>
      <c r="M740" s="176"/>
      <c r="N740" s="177"/>
      <c r="O740" s="97">
        <v>0</v>
      </c>
      <c r="P740" s="97" t="s">
        <v>207</v>
      </c>
      <c r="Q740" s="216"/>
      <c r="R740" s="216"/>
      <c r="S740" s="78">
        <v>0</v>
      </c>
      <c r="T740" s="49">
        <v>0</v>
      </c>
      <c r="U740" s="23"/>
      <c r="V740" s="24"/>
      <c r="W740" s="62" t="s">
        <v>207</v>
      </c>
    </row>
    <row r="741" spans="1:23" ht="23.45" customHeight="1">
      <c r="A741" s="16" t="s">
        <v>436</v>
      </c>
      <c r="B741" s="16" t="s">
        <v>10620</v>
      </c>
      <c r="C741" s="16" t="s">
        <v>188</v>
      </c>
      <c r="D741" s="16" t="s">
        <v>189</v>
      </c>
      <c r="E741" s="25" t="s">
        <v>190</v>
      </c>
      <c r="F741" s="16" t="s">
        <v>191</v>
      </c>
      <c r="G741" s="26" t="s">
        <v>60</v>
      </c>
      <c r="H741" s="27">
        <v>16500</v>
      </c>
      <c r="I741" s="28"/>
      <c r="J741" s="29"/>
      <c r="K741" s="12">
        <v>1</v>
      </c>
      <c r="L741" s="77"/>
      <c r="M741" s="10"/>
      <c r="N741" s="11"/>
      <c r="O741" s="97">
        <v>0</v>
      </c>
      <c r="P741" s="97" t="s">
        <v>207</v>
      </c>
      <c r="Q741" s="236" t="s">
        <v>11384</v>
      </c>
      <c r="R741" s="147" t="s">
        <v>11523</v>
      </c>
      <c r="S741" s="78">
        <v>0</v>
      </c>
      <c r="T741" s="49">
        <v>0</v>
      </c>
      <c r="U741" s="23"/>
      <c r="V741" s="24"/>
      <c r="W741" s="62" t="s">
        <v>434</v>
      </c>
    </row>
    <row r="742" spans="1:23" ht="23.45" customHeight="1">
      <c r="A742" s="16" t="s">
        <v>436</v>
      </c>
      <c r="B742" s="16" t="s">
        <v>10620</v>
      </c>
      <c r="C742" s="16" t="s">
        <v>188</v>
      </c>
      <c r="D742" s="16" t="s">
        <v>189</v>
      </c>
      <c r="E742" s="25" t="s">
        <v>190</v>
      </c>
      <c r="F742" s="16" t="s">
        <v>191</v>
      </c>
      <c r="G742" s="26" t="s">
        <v>60</v>
      </c>
      <c r="H742" s="27">
        <v>16500</v>
      </c>
      <c r="I742" s="28"/>
      <c r="J742" s="29"/>
      <c r="K742" s="12">
        <v>1</v>
      </c>
      <c r="L742" s="77"/>
      <c r="M742" s="10"/>
      <c r="N742" s="11"/>
      <c r="O742" s="97">
        <v>0</v>
      </c>
      <c r="P742" s="97" t="s">
        <v>207</v>
      </c>
      <c r="Q742" s="236" t="s">
        <v>11384</v>
      </c>
      <c r="R742" s="147" t="s">
        <v>11523</v>
      </c>
      <c r="S742" s="78">
        <v>0</v>
      </c>
      <c r="T742" s="49">
        <v>0</v>
      </c>
      <c r="U742" s="23"/>
      <c r="V742" s="24"/>
      <c r="W742" s="62" t="s">
        <v>434</v>
      </c>
    </row>
    <row r="743" spans="1:23" ht="23.45" customHeight="1">
      <c r="A743" s="16" t="s">
        <v>436</v>
      </c>
      <c r="B743" s="16" t="s">
        <v>10620</v>
      </c>
      <c r="C743" s="16" t="s">
        <v>188</v>
      </c>
      <c r="D743" s="16" t="s">
        <v>189</v>
      </c>
      <c r="E743" s="25" t="s">
        <v>5824</v>
      </c>
      <c r="F743" s="16" t="s">
        <v>435</v>
      </c>
      <c r="G743" s="26" t="s">
        <v>5856</v>
      </c>
      <c r="H743" s="27">
        <v>16500</v>
      </c>
      <c r="I743" s="28"/>
      <c r="J743" s="29"/>
      <c r="K743" s="12">
        <v>1</v>
      </c>
      <c r="L743" s="77"/>
      <c r="M743" s="10"/>
      <c r="N743" s="11"/>
      <c r="O743" s="97">
        <v>0</v>
      </c>
      <c r="P743" s="97" t="s">
        <v>207</v>
      </c>
      <c r="Q743" s="236" t="s">
        <v>11384</v>
      </c>
      <c r="R743" s="147" t="s">
        <v>11523</v>
      </c>
      <c r="S743" s="78">
        <v>0</v>
      </c>
      <c r="T743" s="49">
        <v>0</v>
      </c>
      <c r="U743" s="23"/>
      <c r="V743" s="24"/>
      <c r="W743" s="62" t="s">
        <v>434</v>
      </c>
    </row>
    <row r="744" spans="1:23" ht="23.45" customHeight="1">
      <c r="A744" s="16"/>
      <c r="B744" s="16"/>
      <c r="C744" s="16"/>
      <c r="D744" s="16"/>
      <c r="E744" s="25"/>
      <c r="F744" s="16"/>
      <c r="G744" s="26"/>
      <c r="H744" s="27"/>
      <c r="I744" s="28"/>
      <c r="J744" s="29"/>
      <c r="K744" s="12"/>
      <c r="L744" s="77"/>
      <c r="M744" s="10"/>
      <c r="N744" s="11"/>
      <c r="O744" s="97"/>
      <c r="P744" s="97"/>
      <c r="Q744" s="236"/>
      <c r="R744" s="147"/>
      <c r="S744" s="78">
        <v>0</v>
      </c>
      <c r="T744" s="49">
        <v>0</v>
      </c>
      <c r="U744" s="23"/>
      <c r="V744" s="24"/>
      <c r="W744" s="62"/>
    </row>
    <row r="745" spans="1:23" ht="23.45" customHeight="1">
      <c r="A745" s="35" t="s">
        <v>3397</v>
      </c>
      <c r="B745" s="35" t="s">
        <v>10973</v>
      </c>
      <c r="C745" s="35" t="s">
        <v>3400</v>
      </c>
      <c r="D745" s="35" t="s">
        <v>3401</v>
      </c>
      <c r="E745" s="36" t="s">
        <v>7497</v>
      </c>
      <c r="F745" s="35" t="s">
        <v>7496</v>
      </c>
      <c r="G745" s="37" t="s">
        <v>6875</v>
      </c>
      <c r="H745" s="38">
        <v>12000</v>
      </c>
      <c r="I745" s="39"/>
      <c r="J745" s="40">
        <v>88</v>
      </c>
      <c r="K745" s="41"/>
      <c r="L745" s="76"/>
      <c r="M745" s="14"/>
      <c r="N745" s="15"/>
      <c r="O745" s="97">
        <v>0</v>
      </c>
      <c r="P745" s="97" t="s">
        <v>207</v>
      </c>
      <c r="Q745" s="146" t="s">
        <v>11173</v>
      </c>
      <c r="R745" s="146" t="s">
        <v>9835</v>
      </c>
      <c r="S745" s="78">
        <v>0</v>
      </c>
      <c r="T745" s="49">
        <v>0</v>
      </c>
      <c r="U745" s="23"/>
      <c r="V745" s="24"/>
      <c r="W745" s="62" t="s">
        <v>3402</v>
      </c>
    </row>
    <row r="746" spans="1:23" ht="23.45" customHeight="1">
      <c r="A746" s="16" t="s">
        <v>5070</v>
      </c>
      <c r="B746" s="16" t="s">
        <v>10973</v>
      </c>
      <c r="C746" s="16" t="s">
        <v>3400</v>
      </c>
      <c r="D746" s="16" t="s">
        <v>3401</v>
      </c>
      <c r="E746" s="25" t="s">
        <v>6089</v>
      </c>
      <c r="F746" s="16" t="s">
        <v>6088</v>
      </c>
      <c r="G746" s="26" t="s">
        <v>146</v>
      </c>
      <c r="H746" s="27">
        <v>12000</v>
      </c>
      <c r="I746" s="28"/>
      <c r="J746" s="29"/>
      <c r="K746" s="12">
        <v>1</v>
      </c>
      <c r="L746" s="77"/>
      <c r="M746" s="10"/>
      <c r="N746" s="11"/>
      <c r="O746" s="97">
        <v>0</v>
      </c>
      <c r="P746" s="97" t="s">
        <v>207</v>
      </c>
      <c r="Q746" s="147" t="s">
        <v>9761</v>
      </c>
      <c r="R746" s="147" t="s">
        <v>9828</v>
      </c>
      <c r="S746" s="78">
        <v>0</v>
      </c>
      <c r="T746" s="49">
        <v>0</v>
      </c>
      <c r="U746" s="23"/>
      <c r="V746" s="24"/>
      <c r="W746" s="62" t="s">
        <v>3402</v>
      </c>
    </row>
    <row r="747" spans="1:23" ht="23.45" customHeight="1">
      <c r="A747" s="16" t="s">
        <v>5070</v>
      </c>
      <c r="B747" s="16" t="s">
        <v>10973</v>
      </c>
      <c r="C747" s="16" t="s">
        <v>3400</v>
      </c>
      <c r="D747" s="16" t="s">
        <v>3401</v>
      </c>
      <c r="E747" s="25" t="s">
        <v>6089</v>
      </c>
      <c r="F747" s="16" t="s">
        <v>6088</v>
      </c>
      <c r="G747" s="26" t="s">
        <v>146</v>
      </c>
      <c r="H747" s="27">
        <v>12000</v>
      </c>
      <c r="I747" s="28"/>
      <c r="J747" s="29"/>
      <c r="K747" s="12">
        <v>1</v>
      </c>
      <c r="L747" s="77"/>
      <c r="M747" s="10"/>
      <c r="N747" s="11"/>
      <c r="O747" s="97">
        <v>0</v>
      </c>
      <c r="P747" s="97" t="s">
        <v>207</v>
      </c>
      <c r="Q747" s="147" t="s">
        <v>9761</v>
      </c>
      <c r="R747" s="147" t="s">
        <v>9828</v>
      </c>
      <c r="S747" s="78">
        <v>0</v>
      </c>
      <c r="T747" s="49">
        <v>0</v>
      </c>
      <c r="U747" s="23"/>
      <c r="V747" s="24"/>
      <c r="W747" s="62" t="s">
        <v>3402</v>
      </c>
    </row>
    <row r="748" spans="1:23" ht="23.45" customHeight="1">
      <c r="A748" s="16" t="s">
        <v>5070</v>
      </c>
      <c r="B748" s="16" t="s">
        <v>10973</v>
      </c>
      <c r="C748" s="16" t="s">
        <v>3400</v>
      </c>
      <c r="D748" s="16" t="s">
        <v>3401</v>
      </c>
      <c r="E748" s="25" t="s">
        <v>6089</v>
      </c>
      <c r="F748" s="16" t="s">
        <v>6088</v>
      </c>
      <c r="G748" s="26" t="s">
        <v>146</v>
      </c>
      <c r="H748" s="27">
        <v>12000</v>
      </c>
      <c r="I748" s="28"/>
      <c r="J748" s="29"/>
      <c r="K748" s="12">
        <v>1</v>
      </c>
      <c r="L748" s="77"/>
      <c r="M748" s="10"/>
      <c r="N748" s="11"/>
      <c r="O748" s="97">
        <v>0</v>
      </c>
      <c r="P748" s="97" t="s">
        <v>207</v>
      </c>
      <c r="Q748" s="236" t="s">
        <v>11384</v>
      </c>
      <c r="R748" s="147" t="s">
        <v>10230</v>
      </c>
      <c r="S748" s="78">
        <v>0</v>
      </c>
      <c r="T748" s="49">
        <v>0</v>
      </c>
      <c r="U748" s="23"/>
      <c r="V748" s="24"/>
      <c r="W748" s="62" t="s">
        <v>3402</v>
      </c>
    </row>
    <row r="749" spans="1:23" ht="23.45" customHeight="1">
      <c r="A749" s="16" t="s">
        <v>5070</v>
      </c>
      <c r="B749" s="16" t="s">
        <v>10973</v>
      </c>
      <c r="C749" s="16" t="s">
        <v>3400</v>
      </c>
      <c r="D749" s="16" t="s">
        <v>3401</v>
      </c>
      <c r="E749" s="25" t="s">
        <v>4815</v>
      </c>
      <c r="F749" s="16" t="s">
        <v>4816</v>
      </c>
      <c r="G749" s="26" t="s">
        <v>146</v>
      </c>
      <c r="H749" s="27">
        <v>12700</v>
      </c>
      <c r="I749" s="28"/>
      <c r="J749" s="29"/>
      <c r="K749" s="12">
        <v>1</v>
      </c>
      <c r="L749" s="77"/>
      <c r="M749" s="10"/>
      <c r="N749" s="11"/>
      <c r="O749" s="107">
        <v>0</v>
      </c>
      <c r="P749" s="107" t="s">
        <v>207</v>
      </c>
      <c r="Q749" s="233"/>
      <c r="R749" s="147" t="s">
        <v>11766</v>
      </c>
      <c r="S749" s="78">
        <v>0</v>
      </c>
      <c r="T749" s="49">
        <v>0</v>
      </c>
      <c r="U749" s="23"/>
      <c r="V749" s="24"/>
      <c r="W749" s="62" t="s">
        <v>3402</v>
      </c>
    </row>
    <row r="750" spans="1:23" ht="23.45" customHeight="1">
      <c r="A750" s="16" t="s">
        <v>5070</v>
      </c>
      <c r="B750" s="16" t="s">
        <v>5121</v>
      </c>
      <c r="C750" s="16" t="s">
        <v>3400</v>
      </c>
      <c r="D750" s="16" t="s">
        <v>3401</v>
      </c>
      <c r="E750" s="25" t="s">
        <v>4815</v>
      </c>
      <c r="F750" s="16" t="s">
        <v>4816</v>
      </c>
      <c r="G750" s="26" t="s">
        <v>146</v>
      </c>
      <c r="H750" s="27">
        <v>12700</v>
      </c>
      <c r="I750" s="28"/>
      <c r="J750" s="29"/>
      <c r="K750" s="12">
        <v>1</v>
      </c>
      <c r="L750" s="77"/>
      <c r="M750" s="10"/>
      <c r="N750" s="11"/>
      <c r="O750" s="97">
        <v>0</v>
      </c>
      <c r="P750" s="97" t="s">
        <v>207</v>
      </c>
      <c r="Q750" s="236" t="s">
        <v>11384</v>
      </c>
      <c r="R750" s="147" t="s">
        <v>11880</v>
      </c>
      <c r="S750" s="78">
        <v>0</v>
      </c>
      <c r="T750" s="49">
        <v>0</v>
      </c>
      <c r="U750" s="23"/>
      <c r="V750" s="24"/>
      <c r="W750" s="62" t="s">
        <v>3402</v>
      </c>
    </row>
    <row r="751" spans="1:23" ht="23.45" customHeight="1">
      <c r="A751" s="16" t="s">
        <v>5070</v>
      </c>
      <c r="B751" s="16" t="s">
        <v>5121</v>
      </c>
      <c r="C751" s="16" t="s">
        <v>3400</v>
      </c>
      <c r="D751" s="16" t="s">
        <v>3401</v>
      </c>
      <c r="E751" s="25" t="s">
        <v>6089</v>
      </c>
      <c r="F751" s="16" t="s">
        <v>6088</v>
      </c>
      <c r="G751" s="26" t="s">
        <v>146</v>
      </c>
      <c r="H751" s="27">
        <v>12000</v>
      </c>
      <c r="I751" s="28"/>
      <c r="J751" s="29"/>
      <c r="K751" s="12">
        <v>1</v>
      </c>
      <c r="L751" s="77"/>
      <c r="M751" s="10"/>
      <c r="N751" s="11"/>
      <c r="O751" s="97">
        <v>0</v>
      </c>
      <c r="P751" s="97" t="s">
        <v>207</v>
      </c>
      <c r="Q751" s="236" t="s">
        <v>11384</v>
      </c>
      <c r="R751" s="147" t="s">
        <v>11879</v>
      </c>
      <c r="S751" s="78">
        <v>0</v>
      </c>
      <c r="T751" s="49">
        <v>0</v>
      </c>
      <c r="U751" s="23"/>
      <c r="V751" s="24"/>
      <c r="W751" s="62" t="s">
        <v>3402</v>
      </c>
    </row>
    <row r="752" spans="1:23" ht="23.45" customHeight="1">
      <c r="A752" s="16" t="s">
        <v>196</v>
      </c>
      <c r="B752" s="16" t="s">
        <v>10619</v>
      </c>
      <c r="C752" s="16" t="s">
        <v>194</v>
      </c>
      <c r="D752" s="16" t="s">
        <v>195</v>
      </c>
      <c r="E752" s="25" t="s">
        <v>5903</v>
      </c>
      <c r="F752" s="16" t="s">
        <v>5902</v>
      </c>
      <c r="G752" s="26" t="s">
        <v>60</v>
      </c>
      <c r="H752" s="27">
        <v>17000</v>
      </c>
      <c r="I752" s="28"/>
      <c r="J752" s="29"/>
      <c r="K752" s="12">
        <v>1</v>
      </c>
      <c r="L752" s="77"/>
      <c r="M752" s="10"/>
      <c r="N752" s="11"/>
      <c r="O752" s="97">
        <v>0</v>
      </c>
      <c r="P752" s="97" t="s">
        <v>207</v>
      </c>
      <c r="Q752" s="236" t="s">
        <v>11384</v>
      </c>
      <c r="R752" s="147" t="s">
        <v>10230</v>
      </c>
      <c r="S752" s="78">
        <v>0</v>
      </c>
      <c r="T752" s="49">
        <v>0</v>
      </c>
      <c r="U752" s="23"/>
      <c r="V752" s="24"/>
      <c r="W752" s="62" t="s">
        <v>442</v>
      </c>
    </row>
    <row r="753" spans="1:23" ht="23.45" customHeight="1">
      <c r="A753" s="16" t="s">
        <v>196</v>
      </c>
      <c r="B753" s="16" t="s">
        <v>10619</v>
      </c>
      <c r="C753" s="16" t="s">
        <v>194</v>
      </c>
      <c r="D753" s="16" t="s">
        <v>195</v>
      </c>
      <c r="E753" s="25" t="s">
        <v>11730</v>
      </c>
      <c r="F753" s="16" t="s">
        <v>11731</v>
      </c>
      <c r="G753" s="26" t="s">
        <v>35</v>
      </c>
      <c r="H753" s="27">
        <v>18000</v>
      </c>
      <c r="I753" s="28"/>
      <c r="J753" s="29"/>
      <c r="K753" s="12">
        <v>1</v>
      </c>
      <c r="L753" s="77"/>
      <c r="M753" s="10"/>
      <c r="N753" s="11"/>
      <c r="O753" s="107">
        <v>0</v>
      </c>
      <c r="P753" s="107" t="s">
        <v>207</v>
      </c>
      <c r="Q753" s="233"/>
      <c r="R753" s="147" t="s">
        <v>11757</v>
      </c>
      <c r="S753" s="78">
        <v>0</v>
      </c>
      <c r="T753" s="49">
        <v>0</v>
      </c>
      <c r="U753" s="23"/>
      <c r="V753" s="24"/>
      <c r="W753" s="62" t="s">
        <v>442</v>
      </c>
    </row>
    <row r="754" spans="1:23" ht="23.45" customHeight="1">
      <c r="A754" s="168"/>
      <c r="B754" s="168"/>
      <c r="C754" s="168"/>
      <c r="D754" s="168"/>
      <c r="E754" s="169"/>
      <c r="F754" s="168"/>
      <c r="G754" s="170"/>
      <c r="H754" s="171"/>
      <c r="I754" s="172"/>
      <c r="J754" s="173"/>
      <c r="K754" s="174"/>
      <c r="L754" s="175"/>
      <c r="M754" s="176"/>
      <c r="N754" s="177"/>
      <c r="O754" s="97">
        <v>0</v>
      </c>
      <c r="P754" s="97" t="s">
        <v>207</v>
      </c>
      <c r="Q754" s="216"/>
      <c r="R754" s="216"/>
      <c r="S754" s="78">
        <v>0</v>
      </c>
      <c r="T754" s="49">
        <v>0</v>
      </c>
      <c r="U754" s="23"/>
      <c r="V754" s="24"/>
      <c r="W754" s="62" t="s">
        <v>207</v>
      </c>
    </row>
    <row r="755" spans="1:23" ht="23.45" customHeight="1">
      <c r="A755" s="16" t="s">
        <v>9938</v>
      </c>
      <c r="B755" s="16" t="s">
        <v>6761</v>
      </c>
      <c r="C755" s="16" t="s">
        <v>6762</v>
      </c>
      <c r="D755" s="16" t="s">
        <v>6762</v>
      </c>
      <c r="E755" s="25" t="s">
        <v>9920</v>
      </c>
      <c r="F755" s="16" t="s">
        <v>9919</v>
      </c>
      <c r="G755" s="26" t="s">
        <v>60</v>
      </c>
      <c r="H755" s="27">
        <v>7000</v>
      </c>
      <c r="I755" s="28"/>
      <c r="J755" s="29"/>
      <c r="K755" s="84">
        <v>1</v>
      </c>
      <c r="L755" s="77"/>
      <c r="M755" s="10"/>
      <c r="N755" s="11"/>
      <c r="O755" s="97">
        <v>0</v>
      </c>
      <c r="P755" s="97" t="s">
        <v>207</v>
      </c>
      <c r="Q755" s="167" t="s">
        <v>36</v>
      </c>
      <c r="R755" s="147" t="s">
        <v>9965</v>
      </c>
      <c r="S755" s="78">
        <v>0</v>
      </c>
      <c r="T755" s="49">
        <v>0</v>
      </c>
      <c r="U755" s="23"/>
      <c r="V755" s="24"/>
      <c r="W755" s="62" t="s">
        <v>8322</v>
      </c>
    </row>
    <row r="756" spans="1:23" ht="23.45" customHeight="1">
      <c r="A756" s="168"/>
      <c r="B756" s="168"/>
      <c r="C756" s="168"/>
      <c r="D756" s="168"/>
      <c r="E756" s="169"/>
      <c r="F756" s="168"/>
      <c r="G756" s="170"/>
      <c r="H756" s="171"/>
      <c r="I756" s="172"/>
      <c r="J756" s="173"/>
      <c r="K756" s="174"/>
      <c r="L756" s="175"/>
      <c r="M756" s="176"/>
      <c r="N756" s="177"/>
      <c r="O756" s="97">
        <v>0</v>
      </c>
      <c r="P756" s="97" t="s">
        <v>207</v>
      </c>
      <c r="Q756" s="216"/>
      <c r="R756" s="216"/>
      <c r="S756" s="78">
        <v>0</v>
      </c>
      <c r="T756" s="49">
        <v>0</v>
      </c>
      <c r="U756" s="23"/>
      <c r="V756" s="24"/>
      <c r="W756" s="62" t="s">
        <v>207</v>
      </c>
    </row>
    <row r="757" spans="1:23" ht="23.45" customHeight="1">
      <c r="A757" s="16" t="s">
        <v>4811</v>
      </c>
      <c r="B757" s="16" t="s">
        <v>998</v>
      </c>
      <c r="C757" s="16" t="s">
        <v>999</v>
      </c>
      <c r="D757" s="16" t="s">
        <v>999</v>
      </c>
      <c r="E757" s="25" t="s">
        <v>1004</v>
      </c>
      <c r="F757" s="16" t="s">
        <v>5421</v>
      </c>
      <c r="G757" s="26" t="s">
        <v>5424</v>
      </c>
      <c r="H757" s="27">
        <v>10000</v>
      </c>
      <c r="I757" s="28"/>
      <c r="J757" s="29"/>
      <c r="K757" s="84">
        <v>1</v>
      </c>
      <c r="L757" s="77"/>
      <c r="M757" s="10"/>
      <c r="N757" s="11"/>
      <c r="O757" s="97">
        <v>0</v>
      </c>
      <c r="P757" s="97" t="s">
        <v>207</v>
      </c>
      <c r="Q757" s="231" t="s">
        <v>36</v>
      </c>
      <c r="R757" s="147" t="s">
        <v>5450</v>
      </c>
      <c r="S757" s="78">
        <v>0</v>
      </c>
      <c r="T757" s="49">
        <v>0</v>
      </c>
      <c r="U757" s="23"/>
      <c r="V757" s="24"/>
      <c r="W757" s="62" t="s">
        <v>4826</v>
      </c>
    </row>
    <row r="758" spans="1:23" ht="23.45" customHeight="1">
      <c r="A758" s="168"/>
      <c r="B758" s="168"/>
      <c r="C758" s="168"/>
      <c r="D758" s="168"/>
      <c r="E758" s="169"/>
      <c r="F758" s="168"/>
      <c r="G758" s="170"/>
      <c r="H758" s="171"/>
      <c r="I758" s="172"/>
      <c r="J758" s="173"/>
      <c r="K758" s="174"/>
      <c r="L758" s="175"/>
      <c r="M758" s="176"/>
      <c r="N758" s="177"/>
      <c r="O758" s="97">
        <v>0</v>
      </c>
      <c r="P758" s="97" t="s">
        <v>207</v>
      </c>
      <c r="Q758" s="216"/>
      <c r="R758" s="216"/>
      <c r="S758" s="78">
        <v>0</v>
      </c>
      <c r="T758" s="49">
        <v>0</v>
      </c>
      <c r="U758" s="23"/>
      <c r="V758" s="24"/>
      <c r="W758" s="62" t="s">
        <v>207</v>
      </c>
    </row>
  </sheetData>
  <sortState ref="A17:W752">
    <sortCondition ref="B17:B752"/>
    <sortCondition descending="1" sortBy="fontColor" ref="F17:F752" dxfId="99"/>
    <sortCondition descending="1" sortBy="fontColor" ref="F17:F752" dxfId="98"/>
    <sortCondition ref="F17:F752"/>
    <sortCondition ref="G17:G752"/>
    <sortCondition descending="1" ref="V17:V752"/>
  </sortState>
  <mergeCells count="2">
    <mergeCell ref="I1:K1"/>
    <mergeCell ref="L1:N1"/>
  </mergeCells>
  <phoneticPr fontId="88" type="noConversion"/>
  <conditionalFormatting sqref="L1:N2 L4:N1048576">
    <cfRule type="cellIs" dxfId="27" priority="5" operator="between">
      <formula>1</formula>
      <formula>111111</formula>
    </cfRule>
    <cfRule type="cellIs" dxfId="26" priority="6" stopIfTrue="1" operator="lessThan">
      <formula>0</formula>
    </cfRule>
    <cfRule type="cellIs" dxfId="25" priority="7" stopIfTrue="1" operator="greaterThan">
      <formula>0</formula>
    </cfRule>
    <cfRule type="containsText" dxfId="24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78"/>
  <sheetViews>
    <sheetView topLeftCell="A684" zoomScale="85" zoomScaleNormal="85" zoomScaleSheetLayoutView="85" zoomScalePageLayoutView="25" workbookViewId="0">
      <selection activeCell="A694" sqref="A694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11551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1982</v>
      </c>
      <c r="J3" s="205">
        <v>1852</v>
      </c>
      <c r="K3" s="205">
        <v>226</v>
      </c>
      <c r="L3" s="205">
        <v>830</v>
      </c>
      <c r="M3" s="205">
        <v>302</v>
      </c>
      <c r="N3" s="205">
        <v>19</v>
      </c>
      <c r="O3" s="205">
        <v>1151</v>
      </c>
      <c r="P3" s="205">
        <v>0</v>
      </c>
      <c r="Q3" s="205">
        <v>0</v>
      </c>
      <c r="R3" s="205">
        <v>0</v>
      </c>
      <c r="S3" s="205">
        <v>1151</v>
      </c>
      <c r="T3" s="205">
        <v>11846100</v>
      </c>
      <c r="U3" s="205">
        <v>28679500</v>
      </c>
      <c r="V3" s="61"/>
      <c r="W3" s="61">
        <v>0</v>
      </c>
    </row>
    <row r="4" spans="1:23" ht="23.4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5160</v>
      </c>
      <c r="F5" s="16" t="s">
        <v>10258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10355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9582</v>
      </c>
      <c r="B6" s="16" t="s">
        <v>5194</v>
      </c>
      <c r="C6" s="16"/>
      <c r="D6" s="16"/>
      <c r="E6" s="25" t="s">
        <v>6870</v>
      </c>
      <c r="F6" s="16" t="s">
        <v>6871</v>
      </c>
      <c r="G6" s="26" t="s">
        <v>7721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11772</v>
      </c>
      <c r="S6" s="78"/>
      <c r="T6" s="49">
        <v>0</v>
      </c>
      <c r="U6" s="23"/>
      <c r="V6" s="24"/>
      <c r="W6" s="62"/>
    </row>
    <row r="7" spans="1:23" ht="23.45" customHeight="1">
      <c r="A7" s="16" t="s">
        <v>9582</v>
      </c>
      <c r="B7" s="16" t="s">
        <v>5194</v>
      </c>
      <c r="C7" s="16"/>
      <c r="D7" s="16"/>
      <c r="E7" s="239" t="s">
        <v>11697</v>
      </c>
      <c r="F7" s="16" t="s">
        <v>6871</v>
      </c>
      <c r="G7" s="26" t="s">
        <v>7109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11772</v>
      </c>
      <c r="S7" s="78" t="s">
        <v>207</v>
      </c>
      <c r="T7" s="49">
        <v>0</v>
      </c>
      <c r="U7" s="23"/>
      <c r="V7" s="24"/>
      <c r="W7" s="62" t="s">
        <v>6936</v>
      </c>
    </row>
    <row r="8" spans="1:23" ht="23.45" customHeight="1">
      <c r="A8" s="16" t="s">
        <v>7911</v>
      </c>
      <c r="B8" s="16" t="s">
        <v>5194</v>
      </c>
      <c r="C8" s="16"/>
      <c r="D8" s="16"/>
      <c r="E8" s="25" t="s">
        <v>10360</v>
      </c>
      <c r="F8" s="16" t="s">
        <v>10361</v>
      </c>
      <c r="G8" s="26" t="s">
        <v>7031</v>
      </c>
      <c r="H8" s="27"/>
      <c r="I8" s="28"/>
      <c r="J8" s="29"/>
      <c r="K8" s="12">
        <v>2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10355</v>
      </c>
      <c r="S8" s="78" t="s">
        <v>207</v>
      </c>
      <c r="T8" s="49">
        <v>0</v>
      </c>
      <c r="U8" s="23"/>
      <c r="V8" s="24"/>
      <c r="W8" s="62" t="s">
        <v>4836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5160</v>
      </c>
      <c r="F9" s="16" t="s">
        <v>10359</v>
      </c>
      <c r="G9" s="26" t="s">
        <v>7031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10355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11236</v>
      </c>
      <c r="B10" s="16" t="s">
        <v>5194</v>
      </c>
      <c r="C10" s="16"/>
      <c r="D10" s="16"/>
      <c r="E10" s="25"/>
      <c r="F10" s="16"/>
      <c r="G10" s="26"/>
      <c r="H10" s="27"/>
      <c r="I10" s="28"/>
      <c r="J10" s="29"/>
      <c r="K10" s="12"/>
      <c r="L10" s="77"/>
      <c r="M10" s="10"/>
      <c r="N10" s="11"/>
      <c r="O10" s="97" t="s">
        <v>207</v>
      </c>
      <c r="P10" s="97" t="s">
        <v>207</v>
      </c>
      <c r="Q10" s="146" t="s">
        <v>6860</v>
      </c>
      <c r="R10" s="147" t="s">
        <v>11237</v>
      </c>
      <c r="S10" s="78" t="s">
        <v>207</v>
      </c>
      <c r="T10" s="49">
        <v>0</v>
      </c>
      <c r="U10" s="23"/>
      <c r="V10" s="24"/>
      <c r="W10" s="62" t="s">
        <v>3402</v>
      </c>
    </row>
    <row r="11" spans="1:23" ht="23.45" customHeight="1">
      <c r="A11" s="16" t="s">
        <v>11559</v>
      </c>
      <c r="B11" s="16" t="s">
        <v>5194</v>
      </c>
      <c r="C11" s="16"/>
      <c r="D11" s="16"/>
      <c r="E11" s="25"/>
      <c r="F11" s="16">
        <v>5551</v>
      </c>
      <c r="G11" s="115" t="s">
        <v>11773</v>
      </c>
      <c r="H11" s="27"/>
      <c r="I11" s="28"/>
      <c r="J11" s="29"/>
      <c r="K11" s="12">
        <v>1</v>
      </c>
      <c r="L11" s="77"/>
      <c r="M11" s="10"/>
      <c r="N11" s="11"/>
      <c r="O11" s="97"/>
      <c r="P11" s="97"/>
      <c r="Q11" s="146"/>
      <c r="R11" s="147" t="s">
        <v>11771</v>
      </c>
      <c r="S11" s="78"/>
      <c r="T11" s="49">
        <v>0</v>
      </c>
      <c r="U11" s="23"/>
      <c r="V11" s="24"/>
      <c r="W11" s="62" t="s">
        <v>4825</v>
      </c>
    </row>
    <row r="12" spans="1:23" ht="23.45" customHeight="1">
      <c r="A12" s="16" t="s">
        <v>7911</v>
      </c>
      <c r="B12" s="16" t="s">
        <v>6166</v>
      </c>
      <c r="C12" s="16"/>
      <c r="D12" s="16"/>
      <c r="E12" s="25" t="s">
        <v>6279</v>
      </c>
      <c r="F12" s="16">
        <v>4503</v>
      </c>
      <c r="G12" s="26" t="s">
        <v>7031</v>
      </c>
      <c r="H12" s="27"/>
      <c r="I12" s="28"/>
      <c r="J12" s="29"/>
      <c r="K12" s="12">
        <v>1</v>
      </c>
      <c r="L12" s="77"/>
      <c r="M12" s="10"/>
      <c r="N12" s="11"/>
      <c r="O12" s="97"/>
      <c r="P12" s="97"/>
      <c r="Q12" s="146"/>
      <c r="R12" s="147" t="s">
        <v>11775</v>
      </c>
      <c r="S12" s="78"/>
      <c r="T12" s="49">
        <v>0</v>
      </c>
      <c r="U12" s="23"/>
      <c r="V12" s="24"/>
      <c r="W12" s="62" t="s">
        <v>4836</v>
      </c>
    </row>
    <row r="13" spans="1:23" ht="23.45" customHeight="1">
      <c r="A13" s="16" t="s">
        <v>7911</v>
      </c>
      <c r="B13" s="16" t="s">
        <v>6166</v>
      </c>
      <c r="C13" s="16"/>
      <c r="D13" s="16"/>
      <c r="E13" s="25" t="s">
        <v>11776</v>
      </c>
      <c r="F13" s="16">
        <v>4503</v>
      </c>
      <c r="G13" s="26" t="s">
        <v>7109</v>
      </c>
      <c r="H13" s="27"/>
      <c r="I13" s="28"/>
      <c r="J13" s="29"/>
      <c r="K13" s="12">
        <v>1</v>
      </c>
      <c r="L13" s="77"/>
      <c r="M13" s="10"/>
      <c r="N13" s="11"/>
      <c r="O13" s="97"/>
      <c r="P13" s="97"/>
      <c r="Q13" s="146"/>
      <c r="R13" s="147" t="s">
        <v>11775</v>
      </c>
      <c r="S13" s="78"/>
      <c r="T13" s="49">
        <v>0</v>
      </c>
      <c r="U13" s="23"/>
      <c r="V13" s="24"/>
      <c r="W13" s="62" t="s">
        <v>4836</v>
      </c>
    </row>
    <row r="14" spans="1:23" ht="23.45" customHeight="1">
      <c r="A14" s="16" t="s">
        <v>11774</v>
      </c>
      <c r="B14" s="16" t="s">
        <v>6166</v>
      </c>
      <c r="C14" s="16"/>
      <c r="D14" s="240"/>
      <c r="E14" s="25" t="s">
        <v>11715</v>
      </c>
      <c r="F14" s="16">
        <v>227</v>
      </c>
      <c r="G14" s="26" t="s">
        <v>7109</v>
      </c>
      <c r="H14" s="27"/>
      <c r="I14" s="28"/>
      <c r="J14" s="29"/>
      <c r="K14" s="12">
        <v>1</v>
      </c>
      <c r="L14" s="77"/>
      <c r="M14" s="10"/>
      <c r="N14" s="11"/>
      <c r="O14" s="97"/>
      <c r="P14" s="97"/>
      <c r="Q14" s="146"/>
      <c r="R14" s="147" t="s">
        <v>11775</v>
      </c>
      <c r="S14" s="78"/>
      <c r="T14" s="49">
        <v>0</v>
      </c>
      <c r="U14" s="23"/>
      <c r="V14" s="24"/>
      <c r="W14" s="62" t="s">
        <v>6181</v>
      </c>
    </row>
    <row r="15" spans="1:23" ht="23.4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97" t="s">
        <v>207</v>
      </c>
      <c r="P15" s="97" t="s">
        <v>207</v>
      </c>
      <c r="Q15" s="216"/>
      <c r="R15" s="216"/>
      <c r="S15" s="78" t="s">
        <v>207</v>
      </c>
      <c r="T15" s="49">
        <v>0</v>
      </c>
      <c r="U15" s="23"/>
      <c r="V15" s="24"/>
      <c r="W15" s="62" t="s">
        <v>207</v>
      </c>
    </row>
    <row r="16" spans="1:23" ht="23.4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7"/>
      <c r="R16" s="147" t="s">
        <v>7999</v>
      </c>
      <c r="S16" s="78" t="s">
        <v>207</v>
      </c>
      <c r="T16" s="49">
        <v>0</v>
      </c>
      <c r="U16" s="23"/>
      <c r="V16" s="24"/>
      <c r="W16" s="62" t="s">
        <v>4836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566</v>
      </c>
      <c r="F17" s="16" t="s">
        <v>6129</v>
      </c>
      <c r="G17" s="26" t="s">
        <v>7525</v>
      </c>
      <c r="H17" s="27">
        <v>12000</v>
      </c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86"/>
      <c r="R17" s="147" t="s">
        <v>7547</v>
      </c>
      <c r="S17" s="78" t="s">
        <v>207</v>
      </c>
      <c r="T17" s="49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6279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233"/>
      <c r="R18" s="147" t="s">
        <v>10232</v>
      </c>
      <c r="S18" s="78" t="s">
        <v>207</v>
      </c>
      <c r="T18" s="49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6377</v>
      </c>
      <c r="F19" s="16" t="s">
        <v>6277</v>
      </c>
      <c r="G19" s="26" t="s">
        <v>6402</v>
      </c>
      <c r="H19" s="27">
        <v>10000</v>
      </c>
      <c r="I19" s="28"/>
      <c r="J19" s="29"/>
      <c r="K19" s="12">
        <v>1</v>
      </c>
      <c r="L19" s="77"/>
      <c r="M19" s="10"/>
      <c r="N19" s="11"/>
      <c r="O19" s="97" t="s">
        <v>207</v>
      </c>
      <c r="P19" s="97" t="s">
        <v>207</v>
      </c>
      <c r="Q19" s="147"/>
      <c r="R19" s="147" t="s">
        <v>9512</v>
      </c>
      <c r="S19" s="78" t="s">
        <v>207</v>
      </c>
      <c r="T19" s="49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 t="s">
        <v>207</v>
      </c>
      <c r="P20" s="97" t="s">
        <v>207</v>
      </c>
      <c r="Q20" s="186"/>
      <c r="R20" s="147" t="s">
        <v>9577</v>
      </c>
      <c r="S20" s="78" t="s">
        <v>207</v>
      </c>
      <c r="T20" s="49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6278</v>
      </c>
      <c r="F21" s="16" t="s">
        <v>6277</v>
      </c>
      <c r="G21" s="26" t="s">
        <v>5521</v>
      </c>
      <c r="H21" s="27">
        <v>10000</v>
      </c>
      <c r="I21" s="28"/>
      <c r="J21" s="29"/>
      <c r="K21" s="12">
        <v>1</v>
      </c>
      <c r="L21" s="77"/>
      <c r="M21" s="10"/>
      <c r="N21" s="11"/>
      <c r="O21" s="97" t="s">
        <v>207</v>
      </c>
      <c r="P21" s="97" t="s">
        <v>207</v>
      </c>
      <c r="Q21" s="186"/>
      <c r="R21" s="147" t="s">
        <v>9577</v>
      </c>
      <c r="S21" s="78" t="s">
        <v>207</v>
      </c>
      <c r="T21" s="49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 t="s">
        <v>207</v>
      </c>
      <c r="P22" s="97" t="s">
        <v>207</v>
      </c>
      <c r="Q22" s="147"/>
      <c r="R22" s="147" t="s">
        <v>9963</v>
      </c>
      <c r="S22" s="78" t="s">
        <v>207</v>
      </c>
      <c r="T22" s="49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 t="s">
        <v>207</v>
      </c>
      <c r="P23" s="97" t="s">
        <v>207</v>
      </c>
      <c r="Q23" s="147"/>
      <c r="R23" s="147" t="s">
        <v>10101</v>
      </c>
      <c r="S23" s="78" t="s">
        <v>207</v>
      </c>
      <c r="T23" s="49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6276</v>
      </c>
      <c r="F24" s="16" t="s">
        <v>6277</v>
      </c>
      <c r="G24" s="26" t="s">
        <v>5742</v>
      </c>
      <c r="H24" s="27">
        <v>10000</v>
      </c>
      <c r="I24" s="28"/>
      <c r="J24" s="29"/>
      <c r="K24" s="12">
        <v>1</v>
      </c>
      <c r="L24" s="77"/>
      <c r="M24" s="10"/>
      <c r="N24" s="11"/>
      <c r="O24" s="97" t="s">
        <v>207</v>
      </c>
      <c r="P24" s="97" t="s">
        <v>207</v>
      </c>
      <c r="Q24" s="147"/>
      <c r="R24" s="147" t="s">
        <v>8000</v>
      </c>
      <c r="S24" s="78" t="s">
        <v>207</v>
      </c>
      <c r="T24" s="49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2</v>
      </c>
      <c r="L25" s="77"/>
      <c r="M25" s="10"/>
      <c r="N25" s="11"/>
      <c r="O25" s="97" t="s">
        <v>207</v>
      </c>
      <c r="P25" s="97" t="s">
        <v>207</v>
      </c>
      <c r="Q25" s="147"/>
      <c r="R25" s="147" t="s">
        <v>7998</v>
      </c>
      <c r="S25" s="78" t="s">
        <v>207</v>
      </c>
      <c r="T25" s="49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 t="s">
        <v>207</v>
      </c>
      <c r="P26" s="97" t="s">
        <v>207</v>
      </c>
      <c r="Q26" s="147"/>
      <c r="R26" s="147" t="s">
        <v>9512</v>
      </c>
      <c r="S26" s="78" t="s">
        <v>207</v>
      </c>
      <c r="T26" s="49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 t="s">
        <v>207</v>
      </c>
      <c r="P27" s="97" t="s">
        <v>207</v>
      </c>
      <c r="Q27" s="186"/>
      <c r="R27" s="147" t="s">
        <v>9579</v>
      </c>
      <c r="S27" s="78" t="s">
        <v>207</v>
      </c>
      <c r="T27" s="49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 t="s">
        <v>207</v>
      </c>
      <c r="P28" s="97" t="s">
        <v>207</v>
      </c>
      <c r="Q28" s="233"/>
      <c r="R28" s="147" t="s">
        <v>10230</v>
      </c>
      <c r="S28" s="78" t="s">
        <v>207</v>
      </c>
      <c r="T28" s="49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6763</v>
      </c>
      <c r="F29" s="16" t="s">
        <v>5155</v>
      </c>
      <c r="G29" s="26" t="s">
        <v>9545</v>
      </c>
      <c r="H29" s="27">
        <v>15000</v>
      </c>
      <c r="I29" s="28"/>
      <c r="J29" s="29"/>
      <c r="K29" s="12">
        <v>1</v>
      </c>
      <c r="L29" s="77"/>
      <c r="M29" s="10"/>
      <c r="N29" s="11"/>
      <c r="O29" s="97" t="s">
        <v>207</v>
      </c>
      <c r="P29" s="97" t="s">
        <v>207</v>
      </c>
      <c r="Q29" s="186"/>
      <c r="R29" s="147" t="s">
        <v>9578</v>
      </c>
      <c r="S29" s="78" t="s">
        <v>207</v>
      </c>
      <c r="T29" s="49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5156</v>
      </c>
      <c r="F30" s="16" t="s">
        <v>4785</v>
      </c>
      <c r="G30" s="26" t="s">
        <v>6305</v>
      </c>
      <c r="H30" s="27">
        <v>14000</v>
      </c>
      <c r="I30" s="28"/>
      <c r="J30" s="29"/>
      <c r="K30" s="12">
        <v>1</v>
      </c>
      <c r="L30" s="77"/>
      <c r="M30" s="10"/>
      <c r="N30" s="11"/>
      <c r="O30" s="97" t="s">
        <v>207</v>
      </c>
      <c r="P30" s="97" t="s">
        <v>207</v>
      </c>
      <c r="Q30" s="147"/>
      <c r="R30" s="147" t="s">
        <v>9513</v>
      </c>
      <c r="S30" s="78" t="s">
        <v>207</v>
      </c>
      <c r="T30" s="49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9542</v>
      </c>
      <c r="F31" s="16" t="s">
        <v>9541</v>
      </c>
      <c r="G31" s="26" t="s">
        <v>9547</v>
      </c>
      <c r="H31" s="27">
        <v>12500</v>
      </c>
      <c r="I31" s="28"/>
      <c r="J31" s="29"/>
      <c r="K31" s="12">
        <v>1</v>
      </c>
      <c r="L31" s="77"/>
      <c r="M31" s="10"/>
      <c r="N31" s="11"/>
      <c r="O31" s="97" t="s">
        <v>207</v>
      </c>
      <c r="P31" s="97" t="s">
        <v>207</v>
      </c>
      <c r="Q31" s="186"/>
      <c r="R31" s="147" t="s">
        <v>9581</v>
      </c>
      <c r="S31" s="78" t="s">
        <v>207</v>
      </c>
      <c r="T31" s="49">
        <v>0</v>
      </c>
      <c r="U31" s="23"/>
      <c r="V31" s="24"/>
      <c r="W31" s="62" t="s">
        <v>4836</v>
      </c>
    </row>
    <row r="32" spans="1:23" ht="22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9540</v>
      </c>
      <c r="F32" s="16" t="s">
        <v>9541</v>
      </c>
      <c r="G32" s="26" t="s">
        <v>9546</v>
      </c>
      <c r="H32" s="27">
        <v>12500</v>
      </c>
      <c r="I32" s="28"/>
      <c r="J32" s="29"/>
      <c r="K32" s="12">
        <v>1</v>
      </c>
      <c r="L32" s="77"/>
      <c r="M32" s="10"/>
      <c r="N32" s="11"/>
      <c r="O32" s="97" t="s">
        <v>207</v>
      </c>
      <c r="P32" s="97" t="s">
        <v>207</v>
      </c>
      <c r="Q32" s="186"/>
      <c r="R32" s="147" t="s">
        <v>9580</v>
      </c>
      <c r="S32" s="78" t="s">
        <v>207</v>
      </c>
      <c r="T32" s="49">
        <v>0</v>
      </c>
      <c r="U32" s="23"/>
      <c r="V32" s="24"/>
      <c r="W32" s="62" t="s">
        <v>4836</v>
      </c>
    </row>
    <row r="33" spans="1:23" ht="23.45" customHeight="1">
      <c r="A33" s="30" t="s">
        <v>4872</v>
      </c>
      <c r="B33" s="69" t="s">
        <v>1334</v>
      </c>
      <c r="C33" s="30" t="s">
        <v>22</v>
      </c>
      <c r="D33" s="30" t="s">
        <v>23</v>
      </c>
      <c r="E33" s="31" t="s">
        <v>6376</v>
      </c>
      <c r="F33" s="30" t="s">
        <v>6129</v>
      </c>
      <c r="G33" s="32" t="s">
        <v>7968</v>
      </c>
      <c r="H33" s="33">
        <v>12000</v>
      </c>
      <c r="I33" s="39"/>
      <c r="J33" s="40"/>
      <c r="K33" s="34">
        <v>1</v>
      </c>
      <c r="L33" s="77"/>
      <c r="M33" s="10"/>
      <c r="N33" s="11"/>
      <c r="O33" s="97">
        <v>0</v>
      </c>
      <c r="P33" s="97" t="s">
        <v>207</v>
      </c>
      <c r="Q33" s="233"/>
      <c r="R33" s="217" t="s">
        <v>11756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4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 t="s">
        <v>207</v>
      </c>
      <c r="P34" s="97" t="s">
        <v>207</v>
      </c>
      <c r="Q34" s="216"/>
      <c r="R34" s="216"/>
      <c r="S34" s="78" t="s">
        <v>207</v>
      </c>
      <c r="T34" s="49">
        <v>0</v>
      </c>
      <c r="U34" s="23"/>
      <c r="V34" s="24"/>
      <c r="W34" s="62" t="s">
        <v>207</v>
      </c>
    </row>
    <row r="35" spans="1:23" ht="23.45" customHeight="1">
      <c r="A35" s="16" t="s">
        <v>9622</v>
      </c>
      <c r="B35" s="16" t="s">
        <v>6707</v>
      </c>
      <c r="C35" s="16"/>
      <c r="D35" s="16" t="s">
        <v>10275</v>
      </c>
      <c r="E35" s="25" t="s">
        <v>6684</v>
      </c>
      <c r="F35" s="16" t="s">
        <v>6685</v>
      </c>
      <c r="G35" s="26" t="s">
        <v>146</v>
      </c>
      <c r="H35" s="27">
        <v>6000</v>
      </c>
      <c r="I35" s="28"/>
      <c r="J35" s="29"/>
      <c r="K35" s="12">
        <v>1</v>
      </c>
      <c r="L35" s="77"/>
      <c r="M35" s="10"/>
      <c r="N35" s="11"/>
      <c r="O35" s="97" t="s">
        <v>207</v>
      </c>
      <c r="P35" s="97" t="s">
        <v>207</v>
      </c>
      <c r="Q35" s="233" t="s">
        <v>11384</v>
      </c>
      <c r="R35" s="147" t="s">
        <v>10299</v>
      </c>
      <c r="S35" s="78" t="s">
        <v>207</v>
      </c>
      <c r="T35" s="49">
        <v>0</v>
      </c>
      <c r="U35" s="23"/>
      <c r="V35" s="24"/>
      <c r="W35" s="62" t="s">
        <v>6700</v>
      </c>
    </row>
    <row r="36" spans="1:23" ht="23.4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 t="s">
        <v>207</v>
      </c>
      <c r="P36" s="97" t="s">
        <v>207</v>
      </c>
      <c r="Q36" s="216"/>
      <c r="R36" s="216"/>
      <c r="S36" s="78" t="s">
        <v>207</v>
      </c>
      <c r="T36" s="49">
        <v>0</v>
      </c>
      <c r="U36" s="23"/>
      <c r="V36" s="24"/>
      <c r="W36" s="62" t="s">
        <v>207</v>
      </c>
    </row>
    <row r="37" spans="1:23" ht="23.4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8008</v>
      </c>
      <c r="F37" s="35" t="s">
        <v>7066</v>
      </c>
      <c r="G37" s="37" t="s">
        <v>5959</v>
      </c>
      <c r="H37" s="38">
        <v>14000</v>
      </c>
      <c r="I37" s="39">
        <v>2</v>
      </c>
      <c r="J37" s="40"/>
      <c r="K37" s="41"/>
      <c r="L37" s="76"/>
      <c r="M37" s="14"/>
      <c r="N37" s="15"/>
      <c r="O37" s="97">
        <v>0</v>
      </c>
      <c r="P37" s="97" t="s">
        <v>207</v>
      </c>
      <c r="Q37" s="146"/>
      <c r="R37" s="222" t="s">
        <v>11374</v>
      </c>
      <c r="S37" s="78">
        <v>0</v>
      </c>
      <c r="T37" s="49">
        <v>0</v>
      </c>
      <c r="U37" s="23"/>
      <c r="V37" s="24"/>
      <c r="W37" s="62" t="s">
        <v>234</v>
      </c>
    </row>
    <row r="38" spans="1:23" ht="23.4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9693</v>
      </c>
      <c r="F38" s="35" t="s">
        <v>7066</v>
      </c>
      <c r="G38" s="37" t="s">
        <v>6755</v>
      </c>
      <c r="H38" s="38">
        <v>14000</v>
      </c>
      <c r="I38" s="39">
        <v>1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146"/>
      <c r="R38" s="222" t="s">
        <v>11374</v>
      </c>
      <c r="S38" s="78">
        <v>0</v>
      </c>
      <c r="T38" s="49">
        <v>0</v>
      </c>
      <c r="U38" s="23"/>
      <c r="V38" s="24"/>
      <c r="W38" s="62" t="s">
        <v>234</v>
      </c>
    </row>
    <row r="39" spans="1:23" ht="23.4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7669</v>
      </c>
      <c r="F39" s="35" t="s">
        <v>7069</v>
      </c>
      <c r="G39" s="37" t="s">
        <v>5959</v>
      </c>
      <c r="H39" s="38">
        <v>14000</v>
      </c>
      <c r="I39" s="39">
        <v>2</v>
      </c>
      <c r="J39" s="40"/>
      <c r="K39" s="41"/>
      <c r="L39" s="76"/>
      <c r="M39" s="14"/>
      <c r="N39" s="15"/>
      <c r="O39" s="97">
        <v>0</v>
      </c>
      <c r="P39" s="97" t="s">
        <v>207</v>
      </c>
      <c r="Q39" s="146"/>
      <c r="R39" s="222" t="s">
        <v>11374</v>
      </c>
      <c r="S39" s="78">
        <v>0</v>
      </c>
      <c r="T39" s="49">
        <v>0</v>
      </c>
      <c r="U39" s="23"/>
      <c r="V39" s="24"/>
      <c r="W39" s="62" t="s">
        <v>234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7068</v>
      </c>
      <c r="F40" s="35" t="s">
        <v>7069</v>
      </c>
      <c r="G40" s="37" t="s">
        <v>7070</v>
      </c>
      <c r="H40" s="38">
        <v>14000</v>
      </c>
      <c r="I40" s="39">
        <v>2</v>
      </c>
      <c r="J40" s="40"/>
      <c r="K40" s="41"/>
      <c r="L40" s="76"/>
      <c r="M40" s="14"/>
      <c r="N40" s="15"/>
      <c r="O40" s="97">
        <v>0</v>
      </c>
      <c r="P40" s="97" t="s">
        <v>207</v>
      </c>
      <c r="Q40" s="146"/>
      <c r="R40" s="222" t="s">
        <v>11374</v>
      </c>
      <c r="S40" s="78">
        <v>0</v>
      </c>
      <c r="T40" s="49">
        <v>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7670</v>
      </c>
      <c r="F41" s="35" t="s">
        <v>7069</v>
      </c>
      <c r="G41" s="37" t="s">
        <v>6755</v>
      </c>
      <c r="H41" s="38">
        <v>14000</v>
      </c>
      <c r="I41" s="39">
        <v>1</v>
      </c>
      <c r="J41" s="40"/>
      <c r="K41" s="41"/>
      <c r="L41" s="76"/>
      <c r="M41" s="14"/>
      <c r="N41" s="15"/>
      <c r="O41" s="97">
        <v>0</v>
      </c>
      <c r="P41" s="97" t="s">
        <v>207</v>
      </c>
      <c r="Q41" s="146"/>
      <c r="R41" s="222" t="s">
        <v>11374</v>
      </c>
      <c r="S41" s="78">
        <v>0</v>
      </c>
      <c r="T41" s="49">
        <v>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11280</v>
      </c>
      <c r="F42" s="35" t="s">
        <v>7672</v>
      </c>
      <c r="G42" s="37" t="s">
        <v>5959</v>
      </c>
      <c r="H42" s="38">
        <v>15000</v>
      </c>
      <c r="I42" s="39">
        <v>1</v>
      </c>
      <c r="J42" s="40"/>
      <c r="K42" s="41"/>
      <c r="L42" s="76"/>
      <c r="M42" s="14"/>
      <c r="N42" s="15"/>
      <c r="O42" s="97">
        <v>0</v>
      </c>
      <c r="P42" s="97" t="s">
        <v>207</v>
      </c>
      <c r="Q42" s="146"/>
      <c r="R42" s="222" t="s">
        <v>11374</v>
      </c>
      <c r="S42" s="78">
        <v>0</v>
      </c>
      <c r="T42" s="49">
        <v>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7671</v>
      </c>
      <c r="F43" s="35" t="s">
        <v>7672</v>
      </c>
      <c r="G43" s="37" t="s">
        <v>7673</v>
      </c>
      <c r="H43" s="38">
        <v>15000</v>
      </c>
      <c r="I43" s="39">
        <v>7</v>
      </c>
      <c r="J43" s="40"/>
      <c r="K43" s="41"/>
      <c r="L43" s="76"/>
      <c r="M43" s="14"/>
      <c r="N43" s="15"/>
      <c r="O43" s="97">
        <v>0</v>
      </c>
      <c r="P43" s="97" t="s">
        <v>207</v>
      </c>
      <c r="Q43" s="146"/>
      <c r="R43" s="222" t="s">
        <v>11374</v>
      </c>
      <c r="S43" s="78">
        <v>0</v>
      </c>
      <c r="T43" s="49">
        <v>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8009</v>
      </c>
      <c r="F44" s="35" t="s">
        <v>7672</v>
      </c>
      <c r="G44" s="37" t="s">
        <v>6755</v>
      </c>
      <c r="H44" s="38">
        <v>15000</v>
      </c>
      <c r="I44" s="39">
        <v>1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222" t="s">
        <v>11374</v>
      </c>
      <c r="S44" s="78">
        <v>0</v>
      </c>
      <c r="T44" s="49">
        <v>0</v>
      </c>
      <c r="U44" s="23"/>
      <c r="V44" s="24"/>
      <c r="W44" s="62" t="s">
        <v>234</v>
      </c>
    </row>
    <row r="45" spans="1:23" ht="23.4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9781</v>
      </c>
      <c r="F45" s="35" t="s">
        <v>7072</v>
      </c>
      <c r="G45" s="37" t="s">
        <v>9782</v>
      </c>
      <c r="H45" s="38">
        <v>15000</v>
      </c>
      <c r="I45" s="39">
        <v>3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222" t="s">
        <v>11374</v>
      </c>
      <c r="S45" s="78">
        <v>0</v>
      </c>
      <c r="T45" s="49">
        <v>0</v>
      </c>
      <c r="U45" s="23"/>
      <c r="V45" s="24"/>
      <c r="W45" s="62" t="s">
        <v>234</v>
      </c>
    </row>
    <row r="46" spans="1:23" ht="23.4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7071</v>
      </c>
      <c r="F46" s="35" t="s">
        <v>7072</v>
      </c>
      <c r="G46" s="37" t="s">
        <v>7073</v>
      </c>
      <c r="H46" s="38">
        <v>15000</v>
      </c>
      <c r="I46" s="39">
        <v>1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222" t="s">
        <v>11374</v>
      </c>
      <c r="S46" s="78">
        <v>0</v>
      </c>
      <c r="T46" s="49">
        <v>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11281</v>
      </c>
      <c r="F47" s="35" t="s">
        <v>7674</v>
      </c>
      <c r="G47" s="37" t="s">
        <v>5959</v>
      </c>
      <c r="H47" s="38">
        <v>15000</v>
      </c>
      <c r="I47" s="39">
        <v>1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222" t="s">
        <v>11374</v>
      </c>
      <c r="S47" s="78">
        <v>0</v>
      </c>
      <c r="T47" s="49">
        <v>0</v>
      </c>
      <c r="U47" s="23"/>
      <c r="V47" s="24"/>
      <c r="W47" s="62" t="s">
        <v>234</v>
      </c>
    </row>
    <row r="48" spans="1:23" ht="23.45" customHeight="1">
      <c r="A48" s="35" t="s">
        <v>5724</v>
      </c>
      <c r="B48" s="35" t="s">
        <v>32</v>
      </c>
      <c r="C48" s="35" t="s">
        <v>33</v>
      </c>
      <c r="D48" s="35" t="s">
        <v>33</v>
      </c>
      <c r="E48" s="36" t="s">
        <v>7675</v>
      </c>
      <c r="F48" s="35" t="s">
        <v>7674</v>
      </c>
      <c r="G48" s="37" t="s">
        <v>7070</v>
      </c>
      <c r="H48" s="38">
        <v>15000</v>
      </c>
      <c r="I48" s="39">
        <v>3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222" t="s">
        <v>11374</v>
      </c>
      <c r="S48" s="78">
        <v>0</v>
      </c>
      <c r="T48" s="49">
        <v>0</v>
      </c>
      <c r="U48" s="23"/>
      <c r="V48" s="24"/>
      <c r="W48" s="62" t="s">
        <v>234</v>
      </c>
    </row>
    <row r="49" spans="1:23" ht="23.45" customHeight="1">
      <c r="A49" s="168"/>
      <c r="B49" s="168"/>
      <c r="C49" s="168"/>
      <c r="D49" s="168"/>
      <c r="E49" s="169"/>
      <c r="F49" s="168"/>
      <c r="G49" s="170"/>
      <c r="H49" s="171"/>
      <c r="I49" s="172"/>
      <c r="J49" s="173"/>
      <c r="K49" s="174"/>
      <c r="L49" s="175"/>
      <c r="M49" s="176"/>
      <c r="N49" s="177"/>
      <c r="O49" s="97">
        <v>0</v>
      </c>
      <c r="P49" s="97" t="s">
        <v>207</v>
      </c>
      <c r="Q49" s="216"/>
      <c r="R49" s="216"/>
      <c r="S49" s="78">
        <v>0</v>
      </c>
      <c r="T49" s="49">
        <v>0</v>
      </c>
      <c r="U49" s="23"/>
      <c r="V49" s="24"/>
      <c r="W49" s="62" t="s">
        <v>207</v>
      </c>
    </row>
    <row r="50" spans="1:23" ht="23.45" customHeight="1">
      <c r="A50" s="16" t="s">
        <v>10073</v>
      </c>
      <c r="B50" s="16" t="s">
        <v>11123</v>
      </c>
      <c r="C50" s="16" t="s">
        <v>5090</v>
      </c>
      <c r="D50" s="16" t="s">
        <v>5090</v>
      </c>
      <c r="E50" s="25" t="s">
        <v>614</v>
      </c>
      <c r="F50" s="16" t="s">
        <v>5086</v>
      </c>
      <c r="G50" s="26" t="s">
        <v>10074</v>
      </c>
      <c r="H50" s="27">
        <v>4000</v>
      </c>
      <c r="I50" s="28"/>
      <c r="J50" s="29"/>
      <c r="K50" s="12">
        <v>1</v>
      </c>
      <c r="L50" s="77"/>
      <c r="M50" s="10"/>
      <c r="N50" s="11"/>
      <c r="O50" s="97">
        <v>0</v>
      </c>
      <c r="P50" s="97" t="s">
        <v>207</v>
      </c>
      <c r="Q50" s="236" t="s">
        <v>11384</v>
      </c>
      <c r="R50" s="147" t="s">
        <v>10108</v>
      </c>
      <c r="S50" s="78">
        <v>0</v>
      </c>
      <c r="T50" s="49">
        <v>0</v>
      </c>
      <c r="U50" s="23"/>
      <c r="V50" s="24"/>
      <c r="W50" s="62" t="s">
        <v>5048</v>
      </c>
    </row>
    <row r="51" spans="1:23" ht="23.45" customHeight="1">
      <c r="A51" s="168"/>
      <c r="B51" s="168"/>
      <c r="C51" s="168"/>
      <c r="D51" s="168"/>
      <c r="E51" s="169"/>
      <c r="F51" s="168"/>
      <c r="G51" s="170"/>
      <c r="H51" s="171"/>
      <c r="I51" s="172"/>
      <c r="J51" s="173"/>
      <c r="K51" s="174"/>
      <c r="L51" s="175"/>
      <c r="M51" s="176"/>
      <c r="N51" s="177"/>
      <c r="O51" s="97">
        <v>0</v>
      </c>
      <c r="P51" s="97" t="s">
        <v>207</v>
      </c>
      <c r="Q51" s="216"/>
      <c r="R51" s="216"/>
      <c r="S51" s="78">
        <v>0</v>
      </c>
      <c r="T51" s="49">
        <v>0</v>
      </c>
      <c r="U51" s="23"/>
      <c r="V51" s="24"/>
      <c r="W51" s="62" t="s">
        <v>207</v>
      </c>
    </row>
    <row r="52" spans="1:23" ht="23.45" customHeight="1">
      <c r="A52" s="35" t="s">
        <v>4769</v>
      </c>
      <c r="B52" s="35" t="s">
        <v>10641</v>
      </c>
      <c r="C52" s="35" t="s">
        <v>5055</v>
      </c>
      <c r="D52" s="35" t="s">
        <v>5055</v>
      </c>
      <c r="E52" s="36" t="s">
        <v>7564</v>
      </c>
      <c r="F52" s="35" t="s">
        <v>7075</v>
      </c>
      <c r="G52" s="37" t="s">
        <v>5959</v>
      </c>
      <c r="H52" s="38">
        <v>6000</v>
      </c>
      <c r="I52" s="39">
        <v>15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6000</v>
      </c>
      <c r="U52" s="23"/>
      <c r="V52" s="24"/>
      <c r="W52" s="62" t="s">
        <v>6797</v>
      </c>
    </row>
    <row r="53" spans="1:23" ht="23.45" customHeight="1">
      <c r="A53" s="35" t="s">
        <v>4769</v>
      </c>
      <c r="B53" s="35" t="s">
        <v>10641</v>
      </c>
      <c r="C53" s="35" t="s">
        <v>5055</v>
      </c>
      <c r="D53" s="35" t="s">
        <v>5055</v>
      </c>
      <c r="E53" s="36" t="s">
        <v>7074</v>
      </c>
      <c r="F53" s="35" t="s">
        <v>7075</v>
      </c>
      <c r="G53" s="37" t="s">
        <v>7076</v>
      </c>
      <c r="H53" s="38">
        <v>6000</v>
      </c>
      <c r="I53" s="39">
        <v>3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46"/>
      <c r="R53" s="146"/>
      <c r="S53" s="78">
        <v>1</v>
      </c>
      <c r="T53" s="48">
        <v>6000</v>
      </c>
      <c r="U53" s="23"/>
      <c r="V53" s="24"/>
      <c r="W53" s="62" t="s">
        <v>6797</v>
      </c>
    </row>
    <row r="54" spans="1:23" ht="23.45" customHeight="1">
      <c r="A54" s="35" t="s">
        <v>4769</v>
      </c>
      <c r="B54" s="35" t="s">
        <v>10641</v>
      </c>
      <c r="C54" s="35" t="s">
        <v>5055</v>
      </c>
      <c r="D54" s="35" t="s">
        <v>5055</v>
      </c>
      <c r="E54" s="36" t="s">
        <v>7077</v>
      </c>
      <c r="F54" s="35" t="s">
        <v>7075</v>
      </c>
      <c r="G54" s="37" t="s">
        <v>7055</v>
      </c>
      <c r="H54" s="38">
        <v>6000</v>
      </c>
      <c r="I54" s="39">
        <v>22</v>
      </c>
      <c r="J54" s="40"/>
      <c r="K54" s="41"/>
      <c r="L54" s="76"/>
      <c r="M54" s="14"/>
      <c r="N54" s="15"/>
      <c r="O54" s="97">
        <v>0</v>
      </c>
      <c r="P54" s="97" t="s">
        <v>207</v>
      </c>
      <c r="Q54" s="146"/>
      <c r="R54" s="146"/>
      <c r="S54" s="78">
        <v>0</v>
      </c>
      <c r="T54" s="48">
        <v>0</v>
      </c>
      <c r="U54" s="23"/>
      <c r="V54" s="24"/>
      <c r="W54" s="62" t="s">
        <v>6797</v>
      </c>
    </row>
    <row r="55" spans="1:23" ht="23.4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7078</v>
      </c>
      <c r="F55" s="35" t="s">
        <v>7075</v>
      </c>
      <c r="G55" s="37" t="s">
        <v>7079</v>
      </c>
      <c r="H55" s="38">
        <v>6000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 t="s">
        <v>11653</v>
      </c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45" customHeight="1">
      <c r="A56" s="35" t="s">
        <v>4769</v>
      </c>
      <c r="B56" s="35" t="s">
        <v>10641</v>
      </c>
      <c r="C56" s="35" t="s">
        <v>5055</v>
      </c>
      <c r="D56" s="35" t="s">
        <v>5055</v>
      </c>
      <c r="E56" s="36" t="s">
        <v>11282</v>
      </c>
      <c r="F56" s="35" t="s">
        <v>11283</v>
      </c>
      <c r="G56" s="37" t="s">
        <v>5959</v>
      </c>
      <c r="H56" s="38">
        <v>8000</v>
      </c>
      <c r="I56" s="39">
        <v>5</v>
      </c>
      <c r="J56" s="40"/>
      <c r="K56" s="41"/>
      <c r="L56" s="76">
        <v>5</v>
      </c>
      <c r="M56" s="14"/>
      <c r="N56" s="15"/>
      <c r="O56" s="97">
        <v>5</v>
      </c>
      <c r="P56" s="97" t="s">
        <v>207</v>
      </c>
      <c r="Q56" s="146"/>
      <c r="R56" s="146"/>
      <c r="S56" s="78">
        <v>5</v>
      </c>
      <c r="T56" s="48">
        <v>40000</v>
      </c>
      <c r="U56" s="23"/>
      <c r="V56" s="24"/>
      <c r="W56" s="62" t="s">
        <v>6797</v>
      </c>
    </row>
    <row r="57" spans="1:23" ht="23.45" customHeight="1">
      <c r="A57" s="35" t="s">
        <v>4769</v>
      </c>
      <c r="B57" s="35" t="s">
        <v>10641</v>
      </c>
      <c r="C57" s="35" t="s">
        <v>5055</v>
      </c>
      <c r="D57" s="35" t="s">
        <v>5055</v>
      </c>
      <c r="E57" s="36" t="s">
        <v>10372</v>
      </c>
      <c r="F57" s="35" t="s">
        <v>11283</v>
      </c>
      <c r="G57" s="37" t="s">
        <v>7067</v>
      </c>
      <c r="H57" s="38">
        <v>8000</v>
      </c>
      <c r="I57" s="39">
        <v>1</v>
      </c>
      <c r="J57" s="40"/>
      <c r="K57" s="41"/>
      <c r="L57" s="76">
        <v>1</v>
      </c>
      <c r="M57" s="14"/>
      <c r="N57" s="15"/>
      <c r="O57" s="97">
        <v>1</v>
      </c>
      <c r="P57" s="97" t="s">
        <v>207</v>
      </c>
      <c r="Q57" s="146"/>
      <c r="R57" s="146"/>
      <c r="S57" s="78">
        <v>1</v>
      </c>
      <c r="T57" s="48">
        <v>8000</v>
      </c>
      <c r="U57" s="23"/>
      <c r="V57" s="24"/>
      <c r="W57" s="62" t="s">
        <v>6797</v>
      </c>
    </row>
    <row r="58" spans="1:23" ht="23.45" customHeight="1">
      <c r="A58" s="35" t="s">
        <v>4769</v>
      </c>
      <c r="B58" s="67" t="s">
        <v>10641</v>
      </c>
      <c r="C58" s="35" t="s">
        <v>5055</v>
      </c>
      <c r="D58" s="35" t="s">
        <v>5055</v>
      </c>
      <c r="E58" s="36" t="s">
        <v>11582</v>
      </c>
      <c r="F58" s="35" t="s">
        <v>11283</v>
      </c>
      <c r="G58" s="37" t="s">
        <v>7055</v>
      </c>
      <c r="H58" s="38">
        <v>8000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8000</v>
      </c>
      <c r="U58" s="23"/>
      <c r="V58" s="24"/>
      <c r="W58" s="62" t="s">
        <v>6797</v>
      </c>
    </row>
    <row r="59" spans="1:23" ht="23.45" customHeight="1">
      <c r="A59" s="16" t="s">
        <v>5908</v>
      </c>
      <c r="B59" s="16" t="s">
        <v>10641</v>
      </c>
      <c r="C59" s="16" t="s">
        <v>5055</v>
      </c>
      <c r="D59" s="16" t="s">
        <v>5055</v>
      </c>
      <c r="E59" s="25" t="s">
        <v>6710</v>
      </c>
      <c r="F59" s="16" t="s">
        <v>6659</v>
      </c>
      <c r="G59" s="26" t="s">
        <v>5043</v>
      </c>
      <c r="H59" s="27">
        <v>6000</v>
      </c>
      <c r="I59" s="28"/>
      <c r="J59" s="29"/>
      <c r="K59" s="12">
        <v>1</v>
      </c>
      <c r="L59" s="77"/>
      <c r="M59" s="10"/>
      <c r="N59" s="11"/>
      <c r="O59" s="97">
        <v>0</v>
      </c>
      <c r="P59" s="97" t="s">
        <v>207</v>
      </c>
      <c r="Q59" s="233" t="s">
        <v>36</v>
      </c>
      <c r="R59" s="147" t="s">
        <v>10227</v>
      </c>
      <c r="S59" s="78">
        <v>0</v>
      </c>
      <c r="T59" s="48">
        <v>0</v>
      </c>
      <c r="U59" s="23"/>
      <c r="V59" s="24"/>
      <c r="W59" s="62" t="s">
        <v>6797</v>
      </c>
    </row>
    <row r="60" spans="1:23" ht="23.45" customHeight="1">
      <c r="A60" s="16" t="s">
        <v>5908</v>
      </c>
      <c r="B60" s="16" t="s">
        <v>10641</v>
      </c>
      <c r="C60" s="16" t="s">
        <v>5055</v>
      </c>
      <c r="D60" s="16" t="s">
        <v>5055</v>
      </c>
      <c r="E60" s="25" t="s">
        <v>6660</v>
      </c>
      <c r="F60" s="16" t="s">
        <v>6659</v>
      </c>
      <c r="G60" s="26" t="s">
        <v>147</v>
      </c>
      <c r="H60" s="27">
        <v>6000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167" t="s">
        <v>52</v>
      </c>
      <c r="R60" s="147" t="s">
        <v>10094</v>
      </c>
      <c r="S60" s="78">
        <v>0</v>
      </c>
      <c r="T60" s="48">
        <v>-6000</v>
      </c>
      <c r="U60" s="23"/>
      <c r="V60" s="24"/>
      <c r="W60" s="62" t="s">
        <v>6797</v>
      </c>
    </row>
    <row r="61" spans="1:23" ht="23.45" customHeight="1">
      <c r="A61" s="16" t="s">
        <v>5908</v>
      </c>
      <c r="B61" s="16" t="s">
        <v>10641</v>
      </c>
      <c r="C61" s="16" t="s">
        <v>5055</v>
      </c>
      <c r="D61" s="16" t="s">
        <v>5055</v>
      </c>
      <c r="E61" s="25" t="s">
        <v>6710</v>
      </c>
      <c r="F61" s="16" t="s">
        <v>6659</v>
      </c>
      <c r="G61" s="26" t="s">
        <v>5043</v>
      </c>
      <c r="H61" s="27">
        <v>6000</v>
      </c>
      <c r="I61" s="28"/>
      <c r="J61" s="29"/>
      <c r="K61" s="12">
        <v>3</v>
      </c>
      <c r="L61" s="77"/>
      <c r="M61" s="10"/>
      <c r="N61" s="11"/>
      <c r="O61" s="107">
        <v>0</v>
      </c>
      <c r="P61" s="107" t="s">
        <v>207</v>
      </c>
      <c r="Q61" s="233"/>
      <c r="R61" s="147" t="s">
        <v>11526</v>
      </c>
      <c r="S61" s="78">
        <v>0</v>
      </c>
      <c r="T61" s="48">
        <v>0</v>
      </c>
      <c r="U61" s="23"/>
      <c r="V61" s="24"/>
      <c r="W61" s="62" t="s">
        <v>6797</v>
      </c>
    </row>
    <row r="62" spans="1:23" ht="23.45" customHeight="1">
      <c r="A62" s="30" t="s">
        <v>5908</v>
      </c>
      <c r="B62" s="69" t="s">
        <v>10641</v>
      </c>
      <c r="C62" s="30" t="s">
        <v>5055</v>
      </c>
      <c r="D62" s="30" t="s">
        <v>5055</v>
      </c>
      <c r="E62" s="31" t="s">
        <v>6660</v>
      </c>
      <c r="F62" s="30" t="s">
        <v>6659</v>
      </c>
      <c r="G62" s="32" t="s">
        <v>147</v>
      </c>
      <c r="H62" s="33">
        <v>6000</v>
      </c>
      <c r="I62" s="39"/>
      <c r="J62" s="40"/>
      <c r="K62" s="34">
        <v>2</v>
      </c>
      <c r="L62" s="77"/>
      <c r="M62" s="10"/>
      <c r="N62" s="11"/>
      <c r="O62" s="97">
        <v>0</v>
      </c>
      <c r="P62" s="97" t="s">
        <v>207</v>
      </c>
      <c r="Q62" s="233"/>
      <c r="R62" s="217" t="s">
        <v>11758</v>
      </c>
      <c r="S62" s="78">
        <v>0</v>
      </c>
      <c r="T62" s="49">
        <v>0</v>
      </c>
      <c r="U62" s="23"/>
      <c r="V62" s="24"/>
      <c r="W62" s="62" t="s">
        <v>6797</v>
      </c>
    </row>
    <row r="63" spans="1:23" ht="23.45" customHeight="1">
      <c r="A63" s="30" t="s">
        <v>5908</v>
      </c>
      <c r="B63" s="69" t="s">
        <v>10641</v>
      </c>
      <c r="C63" s="30" t="s">
        <v>5055</v>
      </c>
      <c r="D63" s="30" t="s">
        <v>5055</v>
      </c>
      <c r="E63" s="31" t="s">
        <v>11714</v>
      </c>
      <c r="F63" s="30" t="s">
        <v>5052</v>
      </c>
      <c r="G63" s="32" t="s">
        <v>147</v>
      </c>
      <c r="H63" s="33">
        <v>8000</v>
      </c>
      <c r="I63" s="39"/>
      <c r="J63" s="40"/>
      <c r="K63" s="34">
        <v>1</v>
      </c>
      <c r="L63" s="77"/>
      <c r="M63" s="10"/>
      <c r="N63" s="11"/>
      <c r="O63" s="97">
        <v>0</v>
      </c>
      <c r="P63" s="97" t="s">
        <v>207</v>
      </c>
      <c r="Q63" s="233"/>
      <c r="R63" s="217" t="s">
        <v>11759</v>
      </c>
      <c r="S63" s="78">
        <v>0</v>
      </c>
      <c r="T63" s="49">
        <v>0</v>
      </c>
      <c r="U63" s="23"/>
      <c r="V63" s="24"/>
      <c r="W63" s="62" t="s">
        <v>6797</v>
      </c>
    </row>
    <row r="64" spans="1:23" ht="23.45" customHeight="1">
      <c r="A64" s="30"/>
      <c r="B64" s="30"/>
      <c r="C64" s="30"/>
      <c r="D64" s="30"/>
      <c r="E64" s="31"/>
      <c r="F64" s="30"/>
      <c r="G64" s="32"/>
      <c r="H64" s="33"/>
      <c r="I64" s="39"/>
      <c r="J64" s="40"/>
      <c r="K64" s="34"/>
      <c r="L64" s="77"/>
      <c r="M64" s="10"/>
      <c r="N64" s="11"/>
      <c r="O64" s="97">
        <v>0</v>
      </c>
      <c r="P64" s="97" t="s">
        <v>207</v>
      </c>
      <c r="Q64" s="233"/>
      <c r="R64" s="217"/>
      <c r="S64" s="78">
        <v>0</v>
      </c>
      <c r="T64" s="49">
        <v>0</v>
      </c>
      <c r="U64" s="23"/>
      <c r="V64" s="24"/>
      <c r="W64" s="62" t="s">
        <v>207</v>
      </c>
    </row>
    <row r="65" spans="1:23" ht="23.45" customHeight="1">
      <c r="A65" s="16" t="s">
        <v>6274</v>
      </c>
      <c r="B65" s="16" t="s">
        <v>10587</v>
      </c>
      <c r="C65" s="16" t="s">
        <v>855</v>
      </c>
      <c r="D65" s="16" t="s">
        <v>856</v>
      </c>
      <c r="E65" s="25" t="s">
        <v>10052</v>
      </c>
      <c r="F65" s="16" t="s">
        <v>10051</v>
      </c>
      <c r="G65" s="26" t="s">
        <v>60</v>
      </c>
      <c r="H65" s="27">
        <v>6000</v>
      </c>
      <c r="I65" s="28"/>
      <c r="J65" s="29"/>
      <c r="K65" s="84">
        <v>1</v>
      </c>
      <c r="L65" s="77"/>
      <c r="M65" s="10"/>
      <c r="N65" s="11"/>
      <c r="O65" s="97">
        <v>0</v>
      </c>
      <c r="P65" s="97" t="s">
        <v>207</v>
      </c>
      <c r="Q65" s="167" t="s">
        <v>36</v>
      </c>
      <c r="R65" s="147" t="s">
        <v>10093</v>
      </c>
      <c r="S65" s="78">
        <v>0</v>
      </c>
      <c r="T65" s="49">
        <v>0</v>
      </c>
      <c r="U65" s="23"/>
      <c r="V65" s="24"/>
      <c r="W65" s="62" t="s">
        <v>859</v>
      </c>
    </row>
    <row r="66" spans="1:23" ht="23.45" customHeight="1">
      <c r="A66" s="16"/>
      <c r="B66" s="127"/>
      <c r="C66" s="16"/>
      <c r="D66" s="16"/>
      <c r="E66" s="25"/>
      <c r="F66" s="16"/>
      <c r="G66" s="26"/>
      <c r="H66" s="27"/>
      <c r="I66" s="28"/>
      <c r="J66" s="29"/>
      <c r="K66" s="125"/>
      <c r="L66" s="77"/>
      <c r="M66" s="10"/>
      <c r="N66" s="11"/>
      <c r="O66" s="97">
        <v>0</v>
      </c>
      <c r="P66" s="97" t="s">
        <v>207</v>
      </c>
      <c r="Q66" s="186"/>
      <c r="R66" s="147"/>
      <c r="S66" s="78">
        <v>0</v>
      </c>
      <c r="T66" s="49">
        <v>0</v>
      </c>
      <c r="U66" s="23"/>
      <c r="V66" s="24"/>
      <c r="W66" s="62" t="s">
        <v>207</v>
      </c>
    </row>
    <row r="67" spans="1:23" ht="23.45" customHeight="1">
      <c r="A67" s="35" t="s">
        <v>5361</v>
      </c>
      <c r="B67" s="67" t="s">
        <v>11040</v>
      </c>
      <c r="C67" s="35" t="s">
        <v>5349</v>
      </c>
      <c r="D67" s="35" t="s">
        <v>5349</v>
      </c>
      <c r="E67" s="36" t="s">
        <v>7082</v>
      </c>
      <c r="F67" s="35" t="s">
        <v>7081</v>
      </c>
      <c r="G67" s="37" t="s">
        <v>7083</v>
      </c>
      <c r="H67" s="38">
        <v>6000</v>
      </c>
      <c r="I67" s="39">
        <v>10</v>
      </c>
      <c r="J67" s="40"/>
      <c r="K67" s="41"/>
      <c r="L67" s="76">
        <v>10</v>
      </c>
      <c r="M67" s="14"/>
      <c r="N67" s="15"/>
      <c r="O67" s="97">
        <v>10</v>
      </c>
      <c r="P67" s="97" t="s">
        <v>207</v>
      </c>
      <c r="Q67" s="146"/>
      <c r="R67" s="146"/>
      <c r="S67" s="78">
        <v>10</v>
      </c>
      <c r="T67" s="48">
        <v>60000</v>
      </c>
      <c r="U67" s="23"/>
      <c r="V67" s="24"/>
      <c r="W67" s="62" t="s">
        <v>5536</v>
      </c>
    </row>
    <row r="68" spans="1:23" ht="23.45" customHeight="1">
      <c r="A68" s="35" t="s">
        <v>5361</v>
      </c>
      <c r="B68" s="35" t="s">
        <v>11040</v>
      </c>
      <c r="C68" s="35" t="s">
        <v>5349</v>
      </c>
      <c r="D68" s="35" t="s">
        <v>5349</v>
      </c>
      <c r="E68" s="36" t="s">
        <v>7087</v>
      </c>
      <c r="F68" s="35" t="s">
        <v>7088</v>
      </c>
      <c r="G68" s="37" t="s">
        <v>5959</v>
      </c>
      <c r="H68" s="38">
        <v>12000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12000</v>
      </c>
      <c r="U68" s="23"/>
      <c r="V68" s="24"/>
      <c r="W68" s="62" t="s">
        <v>5536</v>
      </c>
    </row>
    <row r="69" spans="1:23" ht="23.4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7089</v>
      </c>
      <c r="F69" s="154" t="s">
        <v>11583</v>
      </c>
      <c r="G69" s="37" t="s">
        <v>11584</v>
      </c>
      <c r="H69" s="38">
        <v>13000</v>
      </c>
      <c r="I69" s="39">
        <v>1</v>
      </c>
      <c r="J69" s="40"/>
      <c r="K69" s="41"/>
      <c r="L69" s="76"/>
      <c r="M69" s="14"/>
      <c r="N69" s="15"/>
      <c r="O69" s="97">
        <v>0</v>
      </c>
      <c r="P69" s="97" t="s">
        <v>207</v>
      </c>
      <c r="Q69" s="234" t="s">
        <v>11654</v>
      </c>
      <c r="R69" s="146"/>
      <c r="S69" s="78">
        <v>0</v>
      </c>
      <c r="T69" s="48">
        <v>0</v>
      </c>
      <c r="U69" s="23"/>
      <c r="V69" s="24"/>
      <c r="W69" s="62" t="s">
        <v>5536</v>
      </c>
    </row>
    <row r="70" spans="1:23" ht="23.4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7094</v>
      </c>
      <c r="F70" s="35" t="s">
        <v>7092</v>
      </c>
      <c r="G70" s="37" t="s">
        <v>7095</v>
      </c>
      <c r="H70" s="38">
        <v>10000</v>
      </c>
      <c r="I70" s="39">
        <v>1</v>
      </c>
      <c r="J70" s="40"/>
      <c r="K70" s="41"/>
      <c r="L70" s="76"/>
      <c r="M70" s="14"/>
      <c r="N70" s="15"/>
      <c r="O70" s="97">
        <v>0</v>
      </c>
      <c r="P70" s="97" t="s">
        <v>207</v>
      </c>
      <c r="Q70" s="146" t="s">
        <v>11655</v>
      </c>
      <c r="R70" s="146"/>
      <c r="S70" s="78">
        <v>0</v>
      </c>
      <c r="T70" s="48">
        <v>0</v>
      </c>
      <c r="U70" s="23"/>
      <c r="V70" s="24"/>
      <c r="W70" s="62" t="s">
        <v>5536</v>
      </c>
    </row>
    <row r="71" spans="1:23" ht="23.45" customHeight="1">
      <c r="A71" s="35" t="s">
        <v>5361</v>
      </c>
      <c r="B71" s="35" t="s">
        <v>11040</v>
      </c>
      <c r="C71" s="35" t="s">
        <v>5349</v>
      </c>
      <c r="D71" s="35" t="s">
        <v>5349</v>
      </c>
      <c r="E71" s="36" t="s">
        <v>8013</v>
      </c>
      <c r="F71" s="35" t="s">
        <v>7720</v>
      </c>
      <c r="G71" s="37" t="s">
        <v>7083</v>
      </c>
      <c r="H71" s="38">
        <v>12000</v>
      </c>
      <c r="I71" s="39">
        <v>2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 t="s">
        <v>11656</v>
      </c>
      <c r="R71" s="146"/>
      <c r="S71" s="78">
        <v>1</v>
      </c>
      <c r="T71" s="48">
        <v>12000</v>
      </c>
      <c r="U71" s="23"/>
      <c r="V71" s="24"/>
      <c r="W71" s="62" t="s">
        <v>5536</v>
      </c>
    </row>
    <row r="72" spans="1:23" ht="23.45" customHeight="1">
      <c r="A72" s="35" t="s">
        <v>5361</v>
      </c>
      <c r="B72" s="35" t="s">
        <v>11040</v>
      </c>
      <c r="C72" s="35" t="s">
        <v>5349</v>
      </c>
      <c r="D72" s="35" t="s">
        <v>5349</v>
      </c>
      <c r="E72" s="36" t="s">
        <v>10010</v>
      </c>
      <c r="F72" s="35" t="s">
        <v>7720</v>
      </c>
      <c r="G72" s="37" t="s">
        <v>7067</v>
      </c>
      <c r="H72" s="38">
        <v>12000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45" customHeight="1">
      <c r="A73" s="35" t="s">
        <v>5361</v>
      </c>
      <c r="B73" s="35" t="s">
        <v>11040</v>
      </c>
      <c r="C73" s="35" t="s">
        <v>5349</v>
      </c>
      <c r="D73" s="35" t="s">
        <v>5349</v>
      </c>
      <c r="E73" s="36" t="s">
        <v>7719</v>
      </c>
      <c r="F73" s="35" t="s">
        <v>7720</v>
      </c>
      <c r="G73" s="37" t="s">
        <v>7055</v>
      </c>
      <c r="H73" s="38">
        <v>12000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12000</v>
      </c>
      <c r="U73" s="23"/>
      <c r="V73" s="24"/>
      <c r="W73" s="62" t="s">
        <v>5536</v>
      </c>
    </row>
    <row r="74" spans="1:23" ht="23.45" customHeight="1">
      <c r="A74" s="16" t="s">
        <v>5827</v>
      </c>
      <c r="B74" s="16" t="s">
        <v>11040</v>
      </c>
      <c r="C74" s="16" t="s">
        <v>5349</v>
      </c>
      <c r="D74" s="16" t="s">
        <v>5349</v>
      </c>
      <c r="E74" s="25" t="s">
        <v>6662</v>
      </c>
      <c r="F74" s="16" t="s">
        <v>6663</v>
      </c>
      <c r="G74" s="26" t="s">
        <v>131</v>
      </c>
      <c r="H74" s="27">
        <v>13000</v>
      </c>
      <c r="I74" s="28"/>
      <c r="J74" s="29"/>
      <c r="K74" s="84">
        <v>1</v>
      </c>
      <c r="L74" s="77"/>
      <c r="M74" s="10"/>
      <c r="N74" s="11"/>
      <c r="O74" s="97">
        <v>0</v>
      </c>
      <c r="P74" s="97" t="s">
        <v>207</v>
      </c>
      <c r="Q74" s="167" t="s">
        <v>36</v>
      </c>
      <c r="R74" s="147" t="s">
        <v>10105</v>
      </c>
      <c r="S74" s="78">
        <v>0</v>
      </c>
      <c r="T74" s="48">
        <v>0</v>
      </c>
      <c r="U74" s="23"/>
      <c r="V74" s="24"/>
      <c r="W74" s="62" t="s">
        <v>5536</v>
      </c>
    </row>
    <row r="75" spans="1:23" ht="23.45" customHeight="1">
      <c r="A75" s="16" t="s">
        <v>5827</v>
      </c>
      <c r="B75" s="16" t="s">
        <v>11040</v>
      </c>
      <c r="C75" s="16" t="s">
        <v>5349</v>
      </c>
      <c r="D75" s="16" t="s">
        <v>5349</v>
      </c>
      <c r="E75" s="25" t="s">
        <v>6044</v>
      </c>
      <c r="F75" s="16" t="s">
        <v>6043</v>
      </c>
      <c r="G75" s="26" t="s">
        <v>5152</v>
      </c>
      <c r="H75" s="27">
        <v>12000</v>
      </c>
      <c r="I75" s="28"/>
      <c r="J75" s="29"/>
      <c r="K75" s="12">
        <v>1</v>
      </c>
      <c r="L75" s="77"/>
      <c r="M75" s="10"/>
      <c r="N75" s="11"/>
      <c r="O75" s="107">
        <v>0</v>
      </c>
      <c r="P75" s="107" t="s">
        <v>207</v>
      </c>
      <c r="Q75" s="233"/>
      <c r="R75" s="147" t="s">
        <v>11523</v>
      </c>
      <c r="S75" s="78">
        <v>0</v>
      </c>
      <c r="T75" s="48">
        <v>0</v>
      </c>
      <c r="U75" s="23"/>
      <c r="V75" s="24"/>
      <c r="W75" s="62" t="s">
        <v>5536</v>
      </c>
    </row>
    <row r="76" spans="1:23" ht="23.45" customHeight="1">
      <c r="A76" s="35" t="s">
        <v>11558</v>
      </c>
      <c r="B76" s="35" t="s">
        <v>11572</v>
      </c>
      <c r="C76" s="35" t="s">
        <v>5349</v>
      </c>
      <c r="D76" s="35" t="s">
        <v>5349</v>
      </c>
      <c r="E76" s="36"/>
      <c r="F76" s="13" t="s">
        <v>5207</v>
      </c>
      <c r="G76" s="37"/>
      <c r="H76" s="38"/>
      <c r="I76" s="39"/>
      <c r="J76" s="40"/>
      <c r="K76" s="41"/>
      <c r="L76" s="76"/>
      <c r="M76" s="14"/>
      <c r="N76" s="15"/>
      <c r="O76" s="97">
        <v>0</v>
      </c>
      <c r="P76" s="97" t="s">
        <v>207</v>
      </c>
      <c r="Q76" s="238" t="s">
        <v>11657</v>
      </c>
      <c r="R76" s="233"/>
      <c r="S76" s="78">
        <v>0</v>
      </c>
      <c r="T76" s="48">
        <v>0</v>
      </c>
      <c r="U76" s="23"/>
      <c r="V76" s="24"/>
      <c r="W76" s="62" t="s">
        <v>5536</v>
      </c>
    </row>
    <row r="77" spans="1:23" ht="23.45" customHeight="1">
      <c r="A77" s="35"/>
      <c r="B77" s="35"/>
      <c r="C77" s="35"/>
      <c r="D77" s="35"/>
      <c r="E77" s="36"/>
      <c r="F77" s="112"/>
      <c r="G77" s="37"/>
      <c r="H77" s="38"/>
      <c r="I77" s="39"/>
      <c r="J77" s="40"/>
      <c r="K77" s="41"/>
      <c r="L77" s="76"/>
      <c r="M77" s="14"/>
      <c r="N77" s="15"/>
      <c r="O77" s="97">
        <v>0</v>
      </c>
      <c r="P77" s="97" t="s">
        <v>207</v>
      </c>
      <c r="Q77" s="226"/>
      <c r="R77" s="233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35" t="s">
        <v>5722</v>
      </c>
      <c r="B78" s="35" t="s">
        <v>10655</v>
      </c>
      <c r="C78" s="35" t="s">
        <v>38</v>
      </c>
      <c r="D78" s="35" t="s">
        <v>39</v>
      </c>
      <c r="E78" s="36" t="s">
        <v>11285</v>
      </c>
      <c r="F78" s="35" t="s">
        <v>11286</v>
      </c>
      <c r="G78" s="37" t="s">
        <v>11287</v>
      </c>
      <c r="H78" s="38">
        <v>12000</v>
      </c>
      <c r="I78" s="39">
        <v>2</v>
      </c>
      <c r="J78" s="40"/>
      <c r="K78" s="41"/>
      <c r="L78" s="76">
        <v>2</v>
      </c>
      <c r="M78" s="14"/>
      <c r="N78" s="15"/>
      <c r="O78" s="97">
        <v>2</v>
      </c>
      <c r="P78" s="97" t="s">
        <v>207</v>
      </c>
      <c r="Q78" s="146" t="s">
        <v>11658</v>
      </c>
      <c r="R78" s="146"/>
      <c r="S78" s="78">
        <v>2</v>
      </c>
      <c r="T78" s="48">
        <v>24000</v>
      </c>
      <c r="U78" s="23"/>
      <c r="V78" s="24"/>
      <c r="W78" s="62" t="s">
        <v>4825</v>
      </c>
    </row>
    <row r="79" spans="1:23" ht="23.45" customHeight="1">
      <c r="A79" s="35" t="s">
        <v>5722</v>
      </c>
      <c r="B79" s="35" t="s">
        <v>10655</v>
      </c>
      <c r="C79" s="35" t="s">
        <v>38</v>
      </c>
      <c r="D79" s="35" t="s">
        <v>39</v>
      </c>
      <c r="E79" s="36" t="s">
        <v>11585</v>
      </c>
      <c r="F79" s="35" t="s">
        <v>11286</v>
      </c>
      <c r="G79" s="37" t="s">
        <v>11586</v>
      </c>
      <c r="H79" s="38">
        <v>12000</v>
      </c>
      <c r="I79" s="39">
        <v>2</v>
      </c>
      <c r="J79" s="40"/>
      <c r="K79" s="41"/>
      <c r="L79" s="76">
        <v>2</v>
      </c>
      <c r="M79" s="14"/>
      <c r="N79" s="15"/>
      <c r="O79" s="97">
        <v>2</v>
      </c>
      <c r="P79" s="97" t="s">
        <v>207</v>
      </c>
      <c r="Q79" s="146"/>
      <c r="R79" s="146"/>
      <c r="S79" s="78">
        <v>2</v>
      </c>
      <c r="T79" s="48">
        <v>24000</v>
      </c>
      <c r="U79" s="23"/>
      <c r="V79" s="24"/>
      <c r="W79" s="62" t="s">
        <v>4825</v>
      </c>
    </row>
    <row r="80" spans="1:23" ht="23.45" customHeight="1">
      <c r="A80" s="35" t="s">
        <v>5722</v>
      </c>
      <c r="B80" s="35" t="s">
        <v>10655</v>
      </c>
      <c r="C80" s="35" t="s">
        <v>38</v>
      </c>
      <c r="D80" s="35" t="s">
        <v>39</v>
      </c>
      <c r="E80" s="36" t="s">
        <v>7100</v>
      </c>
      <c r="F80" s="35" t="s">
        <v>7101</v>
      </c>
      <c r="G80" s="37" t="s">
        <v>7102</v>
      </c>
      <c r="H80" s="38">
        <v>15000</v>
      </c>
      <c r="I80" s="39">
        <v>2</v>
      </c>
      <c r="J80" s="40"/>
      <c r="K80" s="41"/>
      <c r="L80" s="76"/>
      <c r="M80" s="14"/>
      <c r="N80" s="15"/>
      <c r="O80" s="97">
        <v>0</v>
      </c>
      <c r="P80" s="97" t="s">
        <v>207</v>
      </c>
      <c r="Q80" s="146" t="s">
        <v>11184</v>
      </c>
      <c r="R80" s="146"/>
      <c r="S80" s="78">
        <v>0</v>
      </c>
      <c r="T80" s="48">
        <v>0</v>
      </c>
      <c r="U80" s="23"/>
      <c r="V80" s="24"/>
      <c r="W80" s="62" t="s">
        <v>4825</v>
      </c>
    </row>
    <row r="81" spans="1:23" ht="23.45" customHeight="1">
      <c r="A81" s="35" t="s">
        <v>5722</v>
      </c>
      <c r="B81" s="35" t="s">
        <v>10655</v>
      </c>
      <c r="C81" s="35" t="s">
        <v>38</v>
      </c>
      <c r="D81" s="35" t="s">
        <v>39</v>
      </c>
      <c r="E81" s="36" t="s">
        <v>11289</v>
      </c>
      <c r="F81" s="35" t="s">
        <v>7101</v>
      </c>
      <c r="G81" s="37" t="s">
        <v>7025</v>
      </c>
      <c r="H81" s="38">
        <v>15000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15000</v>
      </c>
      <c r="U81" s="23"/>
      <c r="V81" s="24"/>
      <c r="W81" s="62" t="s">
        <v>4825</v>
      </c>
    </row>
    <row r="82" spans="1:23" ht="23.45" customHeight="1">
      <c r="A82" s="35" t="s">
        <v>11559</v>
      </c>
      <c r="B82" s="35" t="s">
        <v>10655</v>
      </c>
      <c r="C82" s="35" t="s">
        <v>38</v>
      </c>
      <c r="D82" s="35" t="s">
        <v>39</v>
      </c>
      <c r="E82" s="36"/>
      <c r="F82" s="13" t="s">
        <v>5207</v>
      </c>
      <c r="G82" s="37"/>
      <c r="H82" s="38"/>
      <c r="I82" s="39"/>
      <c r="J82" s="40"/>
      <c r="K82" s="41"/>
      <c r="L82" s="76"/>
      <c r="M82" s="14"/>
      <c r="N82" s="15"/>
      <c r="O82" s="97">
        <v>0</v>
      </c>
      <c r="P82" s="97" t="s">
        <v>207</v>
      </c>
      <c r="Q82" s="238" t="s">
        <v>11657</v>
      </c>
      <c r="R82" s="233"/>
      <c r="S82" s="78">
        <v>0</v>
      </c>
      <c r="T82" s="48">
        <v>0</v>
      </c>
      <c r="U82" s="23"/>
      <c r="V82" s="24"/>
      <c r="W82" s="62" t="s">
        <v>4825</v>
      </c>
    </row>
    <row r="83" spans="1:23" ht="23.45" customHeight="1">
      <c r="A83" s="30" t="s">
        <v>5990</v>
      </c>
      <c r="B83" s="69" t="s">
        <v>10655</v>
      </c>
      <c r="C83" s="30" t="s">
        <v>38</v>
      </c>
      <c r="D83" s="30" t="s">
        <v>39</v>
      </c>
      <c r="E83" s="31" t="s">
        <v>11706</v>
      </c>
      <c r="F83" s="30" t="s">
        <v>11705</v>
      </c>
      <c r="G83" s="32" t="s">
        <v>5521</v>
      </c>
      <c r="H83" s="33">
        <v>15000</v>
      </c>
      <c r="I83" s="39"/>
      <c r="J83" s="40"/>
      <c r="K83" s="34">
        <v>1</v>
      </c>
      <c r="L83" s="77"/>
      <c r="M83" s="10"/>
      <c r="N83" s="11"/>
      <c r="O83" s="97">
        <v>0</v>
      </c>
      <c r="P83" s="97" t="s">
        <v>207</v>
      </c>
      <c r="Q83" s="233"/>
      <c r="R83" s="217" t="s">
        <v>11756</v>
      </c>
      <c r="S83" s="78">
        <v>0</v>
      </c>
      <c r="T83" s="49">
        <v>0</v>
      </c>
      <c r="U83" s="23"/>
      <c r="V83" s="24"/>
      <c r="W83" s="62" t="s">
        <v>4825</v>
      </c>
    </row>
    <row r="84" spans="1:23" ht="23.45" customHeight="1">
      <c r="A84" s="35"/>
      <c r="B84" s="35"/>
      <c r="C84" s="35"/>
      <c r="D84" s="35"/>
      <c r="E84" s="36"/>
      <c r="F84" s="112"/>
      <c r="G84" s="37"/>
      <c r="H84" s="38"/>
      <c r="I84" s="39"/>
      <c r="J84" s="40"/>
      <c r="K84" s="41"/>
      <c r="L84" s="76"/>
      <c r="M84" s="14"/>
      <c r="N84" s="15"/>
      <c r="O84" s="97">
        <v>0</v>
      </c>
      <c r="P84" s="97" t="s">
        <v>207</v>
      </c>
      <c r="Q84" s="226"/>
      <c r="R84" s="233"/>
      <c r="S84" s="78">
        <v>0</v>
      </c>
      <c r="T84" s="49">
        <v>0</v>
      </c>
      <c r="U84" s="23"/>
      <c r="V84" s="24"/>
      <c r="W84" s="62" t="s">
        <v>207</v>
      </c>
    </row>
    <row r="85" spans="1:23" ht="23.45" customHeight="1">
      <c r="A85" s="35" t="s">
        <v>9329</v>
      </c>
      <c r="B85" s="35" t="s">
        <v>11145</v>
      </c>
      <c r="C85" s="35" t="s">
        <v>6972</v>
      </c>
      <c r="D85" s="35" t="s">
        <v>6972</v>
      </c>
      <c r="E85" s="36" t="s">
        <v>10375</v>
      </c>
      <c r="F85" s="35" t="s">
        <v>9847</v>
      </c>
      <c r="G85" s="37" t="s">
        <v>5959</v>
      </c>
      <c r="H85" s="38">
        <v>15000</v>
      </c>
      <c r="I85" s="39">
        <v>10</v>
      </c>
      <c r="J85" s="40"/>
      <c r="K85" s="41"/>
      <c r="L85" s="76"/>
      <c r="M85" s="14"/>
      <c r="N85" s="15"/>
      <c r="O85" s="97">
        <v>0</v>
      </c>
      <c r="P85" s="97" t="s">
        <v>207</v>
      </c>
      <c r="Q85" s="146"/>
      <c r="R85" s="146"/>
      <c r="S85" s="78">
        <v>0</v>
      </c>
      <c r="T85" s="48">
        <v>0</v>
      </c>
      <c r="U85" s="23"/>
      <c r="V85" s="24"/>
      <c r="W85" s="62" t="s">
        <v>9332</v>
      </c>
    </row>
    <row r="86" spans="1:23" ht="23.45" customHeight="1">
      <c r="A86" s="35" t="s">
        <v>9329</v>
      </c>
      <c r="B86" s="35" t="s">
        <v>11145</v>
      </c>
      <c r="C86" s="35" t="s">
        <v>6972</v>
      </c>
      <c r="D86" s="35" t="s">
        <v>6972</v>
      </c>
      <c r="E86" s="36" t="s">
        <v>10376</v>
      </c>
      <c r="F86" s="35" t="s">
        <v>9847</v>
      </c>
      <c r="G86" s="37" t="s">
        <v>7162</v>
      </c>
      <c r="H86" s="38">
        <v>15000</v>
      </c>
      <c r="I86" s="28"/>
      <c r="J86" s="40">
        <v>40</v>
      </c>
      <c r="K86" s="41"/>
      <c r="L86" s="76"/>
      <c r="M86" s="14">
        <v>40</v>
      </c>
      <c r="N86" s="15"/>
      <c r="O86" s="97">
        <v>40</v>
      </c>
      <c r="P86" s="97" t="s">
        <v>207</v>
      </c>
      <c r="Q86" s="146" t="s">
        <v>11183</v>
      </c>
      <c r="R86" s="146" t="s">
        <v>11263</v>
      </c>
      <c r="S86" s="78">
        <v>40</v>
      </c>
      <c r="T86" s="48">
        <v>0</v>
      </c>
      <c r="U86" s="23">
        <v>600000</v>
      </c>
      <c r="V86" s="24">
        <v>45880</v>
      </c>
      <c r="W86" s="62" t="s">
        <v>9332</v>
      </c>
    </row>
    <row r="87" spans="1:23" ht="23.45" customHeight="1">
      <c r="A87" s="35" t="s">
        <v>9329</v>
      </c>
      <c r="B87" s="35" t="s">
        <v>11145</v>
      </c>
      <c r="C87" s="35" t="s">
        <v>6972</v>
      </c>
      <c r="D87" s="35" t="s">
        <v>6972</v>
      </c>
      <c r="E87" s="36" t="s">
        <v>10376</v>
      </c>
      <c r="F87" s="35" t="s">
        <v>9847</v>
      </c>
      <c r="G87" s="37" t="s">
        <v>7162</v>
      </c>
      <c r="H87" s="38">
        <v>15000</v>
      </c>
      <c r="I87" s="39">
        <v>20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46"/>
      <c r="R87" s="146" t="s">
        <v>6686</v>
      </c>
      <c r="S87" s="78">
        <v>0</v>
      </c>
      <c r="T87" s="48">
        <v>0</v>
      </c>
      <c r="U87" s="23"/>
      <c r="V87" s="24"/>
      <c r="W87" s="62" t="s">
        <v>9332</v>
      </c>
    </row>
    <row r="88" spans="1:23" ht="23.45" customHeight="1">
      <c r="A88" s="35" t="s">
        <v>9329</v>
      </c>
      <c r="B88" s="35" t="s">
        <v>11145</v>
      </c>
      <c r="C88" s="35" t="s">
        <v>6972</v>
      </c>
      <c r="D88" s="35" t="s">
        <v>6972</v>
      </c>
      <c r="E88" s="36" t="s">
        <v>10377</v>
      </c>
      <c r="F88" s="35" t="s">
        <v>9847</v>
      </c>
      <c r="G88" s="37" t="s">
        <v>6755</v>
      </c>
      <c r="H88" s="38">
        <v>15000</v>
      </c>
      <c r="I88" s="39"/>
      <c r="J88" s="40">
        <v>20</v>
      </c>
      <c r="K88" s="41"/>
      <c r="L88" s="76"/>
      <c r="M88" s="14"/>
      <c r="N88" s="15"/>
      <c r="O88" s="97">
        <v>0</v>
      </c>
      <c r="P88" s="97"/>
      <c r="Q88" s="146" t="s">
        <v>11183</v>
      </c>
      <c r="R88" s="146" t="s">
        <v>11492</v>
      </c>
      <c r="S88" s="78">
        <v>0</v>
      </c>
      <c r="T88" s="48">
        <v>0</v>
      </c>
      <c r="U88" s="23">
        <v>600000</v>
      </c>
      <c r="V88" s="24">
        <v>45880</v>
      </c>
      <c r="W88" s="62" t="s">
        <v>9332</v>
      </c>
    </row>
    <row r="89" spans="1:23" ht="23.45" customHeight="1">
      <c r="A89" s="35" t="s">
        <v>9329</v>
      </c>
      <c r="B89" s="35" t="s">
        <v>11145</v>
      </c>
      <c r="C89" s="35" t="s">
        <v>6972</v>
      </c>
      <c r="D89" s="35" t="s">
        <v>6972</v>
      </c>
      <c r="E89" s="36" t="s">
        <v>10377</v>
      </c>
      <c r="F89" s="35" t="s">
        <v>9847</v>
      </c>
      <c r="G89" s="37" t="s">
        <v>6755</v>
      </c>
      <c r="H89" s="38">
        <v>15000</v>
      </c>
      <c r="I89" s="28"/>
      <c r="J89" s="40">
        <v>10</v>
      </c>
      <c r="K89" s="41"/>
      <c r="L89" s="76"/>
      <c r="M89" s="14">
        <v>10</v>
      </c>
      <c r="N89" s="15"/>
      <c r="O89" s="97">
        <v>10</v>
      </c>
      <c r="P89" s="97" t="s">
        <v>207</v>
      </c>
      <c r="Q89" s="146" t="s">
        <v>11183</v>
      </c>
      <c r="R89" s="146" t="s">
        <v>11492</v>
      </c>
      <c r="S89" s="78">
        <v>10</v>
      </c>
      <c r="T89" s="48">
        <v>0</v>
      </c>
      <c r="U89" s="23">
        <v>600000</v>
      </c>
      <c r="V89" s="24">
        <v>45880</v>
      </c>
      <c r="W89" s="62" t="s">
        <v>9332</v>
      </c>
    </row>
    <row r="90" spans="1:23" ht="23.45" customHeight="1">
      <c r="A90" s="35" t="s">
        <v>9329</v>
      </c>
      <c r="B90" s="35" t="s">
        <v>11145</v>
      </c>
      <c r="C90" s="35" t="s">
        <v>6972</v>
      </c>
      <c r="D90" s="35" t="s">
        <v>6972</v>
      </c>
      <c r="E90" s="36" t="s">
        <v>10377</v>
      </c>
      <c r="F90" s="35" t="s">
        <v>9847</v>
      </c>
      <c r="G90" s="37" t="s">
        <v>6755</v>
      </c>
      <c r="H90" s="38">
        <v>15000</v>
      </c>
      <c r="I90" s="39">
        <v>15</v>
      </c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 t="s">
        <v>6687</v>
      </c>
      <c r="S90" s="78">
        <v>0</v>
      </c>
      <c r="T90" s="48">
        <v>0</v>
      </c>
      <c r="U90" s="23"/>
      <c r="V90" s="24"/>
      <c r="W90" s="62" t="s">
        <v>9332</v>
      </c>
    </row>
    <row r="91" spans="1:23" ht="23.4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9694</v>
      </c>
      <c r="F91" s="35" t="s">
        <v>9695</v>
      </c>
      <c r="G91" s="37" t="s">
        <v>5959</v>
      </c>
      <c r="H91" s="38">
        <v>16000</v>
      </c>
      <c r="I91" s="28"/>
      <c r="J91" s="40">
        <v>10</v>
      </c>
      <c r="K91" s="41"/>
      <c r="L91" s="76"/>
      <c r="M91" s="14">
        <v>10</v>
      </c>
      <c r="N91" s="15"/>
      <c r="O91" s="97">
        <v>10</v>
      </c>
      <c r="P91" s="97" t="s">
        <v>207</v>
      </c>
      <c r="Q91" s="146"/>
      <c r="R91" s="146" t="s">
        <v>84</v>
      </c>
      <c r="S91" s="78">
        <v>10</v>
      </c>
      <c r="T91" s="48">
        <v>0</v>
      </c>
      <c r="U91" s="23">
        <v>480000</v>
      </c>
      <c r="V91" s="24">
        <v>45880</v>
      </c>
      <c r="W91" s="62" t="s">
        <v>9332</v>
      </c>
    </row>
    <row r="92" spans="1:23" ht="23.45" customHeight="1">
      <c r="A92" s="35" t="s">
        <v>9329</v>
      </c>
      <c r="B92" s="35" t="s">
        <v>11145</v>
      </c>
      <c r="C92" s="35" t="s">
        <v>6972</v>
      </c>
      <c r="D92" s="35" t="s">
        <v>6972</v>
      </c>
      <c r="E92" s="36" t="s">
        <v>9696</v>
      </c>
      <c r="F92" s="35" t="s">
        <v>9695</v>
      </c>
      <c r="G92" s="37" t="s">
        <v>7055</v>
      </c>
      <c r="H92" s="38">
        <v>16000</v>
      </c>
      <c r="I92" s="28"/>
      <c r="J92" s="40">
        <v>145</v>
      </c>
      <c r="K92" s="41"/>
      <c r="L92" s="76"/>
      <c r="M92" s="14"/>
      <c r="N92" s="15"/>
      <c r="O92" s="97">
        <v>0</v>
      </c>
      <c r="P92" s="97"/>
      <c r="Q92" s="146"/>
      <c r="R92" s="146" t="s">
        <v>11716</v>
      </c>
      <c r="S92" s="78">
        <v>0</v>
      </c>
      <c r="T92" s="48">
        <v>0</v>
      </c>
      <c r="U92" s="23">
        <v>3200000</v>
      </c>
      <c r="V92" s="24">
        <v>45880</v>
      </c>
      <c r="W92" s="62" t="s">
        <v>9332</v>
      </c>
    </row>
    <row r="93" spans="1:23" ht="23.45" customHeight="1">
      <c r="A93" s="35" t="s">
        <v>9329</v>
      </c>
      <c r="B93" s="35" t="s">
        <v>11145</v>
      </c>
      <c r="C93" s="35" t="s">
        <v>6972</v>
      </c>
      <c r="D93" s="35" t="s">
        <v>6972</v>
      </c>
      <c r="E93" s="36" t="s">
        <v>9696</v>
      </c>
      <c r="F93" s="35" t="s">
        <v>9695</v>
      </c>
      <c r="G93" s="37" t="s">
        <v>7055</v>
      </c>
      <c r="H93" s="38">
        <v>16000</v>
      </c>
      <c r="I93" s="39"/>
      <c r="J93" s="40">
        <v>25</v>
      </c>
      <c r="K93" s="41"/>
      <c r="L93" s="76"/>
      <c r="M93" s="14">
        <v>25</v>
      </c>
      <c r="N93" s="15"/>
      <c r="O93" s="97">
        <v>25</v>
      </c>
      <c r="P93" s="97" t="s">
        <v>207</v>
      </c>
      <c r="Q93" s="146" t="s">
        <v>11183</v>
      </c>
      <c r="R93" s="146" t="s">
        <v>11716</v>
      </c>
      <c r="S93" s="78">
        <v>25</v>
      </c>
      <c r="T93" s="48">
        <v>0</v>
      </c>
      <c r="U93" s="23">
        <v>3200000</v>
      </c>
      <c r="V93" s="24">
        <v>45880</v>
      </c>
      <c r="W93" s="62" t="s">
        <v>9332</v>
      </c>
    </row>
    <row r="94" spans="1:23" ht="23.45" customHeight="1">
      <c r="A94" s="16" t="s">
        <v>10075</v>
      </c>
      <c r="B94" s="16" t="s">
        <v>11145</v>
      </c>
      <c r="C94" s="16" t="s">
        <v>6972</v>
      </c>
      <c r="D94" s="16" t="s">
        <v>6972</v>
      </c>
      <c r="E94" s="25" t="s">
        <v>10058</v>
      </c>
      <c r="F94" s="16" t="s">
        <v>10057</v>
      </c>
      <c r="G94" s="26" t="s">
        <v>125</v>
      </c>
      <c r="H94" s="27">
        <v>15000</v>
      </c>
      <c r="I94" s="28"/>
      <c r="J94" s="29"/>
      <c r="K94" s="12">
        <v>1</v>
      </c>
      <c r="L94" s="77"/>
      <c r="M94" s="10"/>
      <c r="N94" s="11"/>
      <c r="O94" s="97">
        <v>0</v>
      </c>
      <c r="P94" s="97" t="s">
        <v>207</v>
      </c>
      <c r="Q94" s="147" t="s">
        <v>11233</v>
      </c>
      <c r="R94" s="147" t="s">
        <v>10094</v>
      </c>
      <c r="S94" s="78">
        <v>0</v>
      </c>
      <c r="T94" s="48">
        <v>0</v>
      </c>
      <c r="U94" s="23"/>
      <c r="V94" s="24"/>
      <c r="W94" s="62" t="s">
        <v>9332</v>
      </c>
    </row>
    <row r="95" spans="1:23" ht="23.45" customHeight="1">
      <c r="A95" s="16" t="s">
        <v>10075</v>
      </c>
      <c r="B95" s="16" t="s">
        <v>11145</v>
      </c>
      <c r="C95" s="16" t="s">
        <v>6972</v>
      </c>
      <c r="D95" s="16" t="s">
        <v>6972</v>
      </c>
      <c r="E95" s="25" t="s">
        <v>10276</v>
      </c>
      <c r="F95" s="16" t="s">
        <v>10277</v>
      </c>
      <c r="G95" s="26" t="s">
        <v>147</v>
      </c>
      <c r="H95" s="27">
        <v>16000</v>
      </c>
      <c r="I95" s="28"/>
      <c r="J95" s="29"/>
      <c r="K95" s="12">
        <v>1</v>
      </c>
      <c r="L95" s="77"/>
      <c r="M95" s="10"/>
      <c r="N95" s="11"/>
      <c r="O95" s="97">
        <v>0</v>
      </c>
      <c r="P95" s="97" t="s">
        <v>207</v>
      </c>
      <c r="Q95" s="233" t="s">
        <v>11655</v>
      </c>
      <c r="R95" s="147" t="s">
        <v>10303</v>
      </c>
      <c r="S95" s="78">
        <v>0</v>
      </c>
      <c r="T95" s="48">
        <v>0</v>
      </c>
      <c r="U95" s="23"/>
      <c r="V95" s="24"/>
      <c r="W95" s="62" t="s">
        <v>9332</v>
      </c>
    </row>
    <row r="96" spans="1:23" ht="23.45" customHeight="1">
      <c r="A96" s="16"/>
      <c r="B96" s="16"/>
      <c r="C96" s="16"/>
      <c r="D96" s="16"/>
      <c r="E96" s="25"/>
      <c r="F96" s="16"/>
      <c r="G96" s="26"/>
      <c r="H96" s="27"/>
      <c r="I96" s="28"/>
      <c r="J96" s="29"/>
      <c r="K96" s="12"/>
      <c r="L96" s="77"/>
      <c r="M96" s="10"/>
      <c r="N96" s="11"/>
      <c r="O96" s="97">
        <v>0</v>
      </c>
      <c r="P96" s="97" t="s">
        <v>207</v>
      </c>
      <c r="Q96" s="233"/>
      <c r="R96" s="147"/>
      <c r="S96" s="78">
        <v>0</v>
      </c>
      <c r="T96" s="49">
        <v>0</v>
      </c>
      <c r="U96" s="23"/>
      <c r="V96" s="24"/>
      <c r="W96" s="62" t="s">
        <v>207</v>
      </c>
    </row>
    <row r="97" spans="1:23" ht="23.45" customHeight="1">
      <c r="A97" s="16" t="s">
        <v>40</v>
      </c>
      <c r="B97" s="16" t="s">
        <v>10670</v>
      </c>
      <c r="C97" s="16"/>
      <c r="D97" s="16" t="s">
        <v>42</v>
      </c>
      <c r="E97" s="25" t="s">
        <v>43</v>
      </c>
      <c r="F97" s="16" t="s">
        <v>44</v>
      </c>
      <c r="G97" s="26" t="s">
        <v>45</v>
      </c>
      <c r="H97" s="27">
        <v>8000</v>
      </c>
      <c r="I97" s="28"/>
      <c r="J97" s="29"/>
      <c r="K97" s="84">
        <v>1</v>
      </c>
      <c r="L97" s="77"/>
      <c r="M97" s="10"/>
      <c r="N97" s="11"/>
      <c r="O97" s="97">
        <v>0</v>
      </c>
      <c r="P97" s="97" t="s">
        <v>207</v>
      </c>
      <c r="Q97" s="167" t="s">
        <v>36</v>
      </c>
      <c r="R97" s="147" t="s">
        <v>46</v>
      </c>
      <c r="S97" s="78">
        <v>0</v>
      </c>
      <c r="T97" s="49">
        <v>0</v>
      </c>
      <c r="U97" s="23"/>
      <c r="V97" s="24"/>
      <c r="W97" s="62" t="s">
        <v>242</v>
      </c>
    </row>
    <row r="98" spans="1:23" ht="23.45" customHeight="1">
      <c r="A98" s="16" t="s">
        <v>40</v>
      </c>
      <c r="B98" s="16" t="s">
        <v>10670</v>
      </c>
      <c r="C98" s="16"/>
      <c r="D98" s="16" t="s">
        <v>42</v>
      </c>
      <c r="E98" s="25" t="s">
        <v>47</v>
      </c>
      <c r="F98" s="16" t="s">
        <v>44</v>
      </c>
      <c r="G98" s="26" t="s">
        <v>48</v>
      </c>
      <c r="H98" s="27">
        <v>8000</v>
      </c>
      <c r="I98" s="28"/>
      <c r="J98" s="29"/>
      <c r="K98" s="84">
        <v>1</v>
      </c>
      <c r="L98" s="77"/>
      <c r="M98" s="10"/>
      <c r="N98" s="11"/>
      <c r="O98" s="97">
        <v>0</v>
      </c>
      <c r="P98" s="97" t="s">
        <v>207</v>
      </c>
      <c r="Q98" s="167" t="s">
        <v>36</v>
      </c>
      <c r="R98" s="218" t="s">
        <v>49</v>
      </c>
      <c r="S98" s="78">
        <v>0</v>
      </c>
      <c r="T98" s="49">
        <v>0</v>
      </c>
      <c r="U98" s="23"/>
      <c r="V98" s="24"/>
      <c r="W98" s="62" t="s">
        <v>242</v>
      </c>
    </row>
    <row r="99" spans="1:23" ht="23.45" customHeight="1">
      <c r="A99" s="16"/>
      <c r="B99" s="16"/>
      <c r="C99" s="16"/>
      <c r="D99" s="16"/>
      <c r="E99" s="25"/>
      <c r="F99" s="16"/>
      <c r="G99" s="26"/>
      <c r="H99" s="27"/>
      <c r="I99" s="28"/>
      <c r="J99" s="29"/>
      <c r="K99" s="125"/>
      <c r="L99" s="77"/>
      <c r="M99" s="10"/>
      <c r="N99" s="11"/>
      <c r="O99" s="97">
        <v>0</v>
      </c>
      <c r="P99" s="97" t="s">
        <v>207</v>
      </c>
      <c r="Q99" s="186"/>
      <c r="R99" s="218"/>
      <c r="S99" s="78">
        <v>0</v>
      </c>
      <c r="T99" s="49">
        <v>0</v>
      </c>
      <c r="U99" s="23"/>
      <c r="V99" s="24"/>
      <c r="W99" s="62" t="s">
        <v>207</v>
      </c>
    </row>
    <row r="100" spans="1:23" ht="23.45" customHeight="1">
      <c r="A100" s="35" t="s">
        <v>11727</v>
      </c>
      <c r="B100" s="35" t="s">
        <v>10547</v>
      </c>
      <c r="C100" s="35" t="s">
        <v>202</v>
      </c>
      <c r="D100" s="35" t="s">
        <v>203</v>
      </c>
      <c r="E100" s="36" t="s">
        <v>7500</v>
      </c>
      <c r="F100" s="35" t="s">
        <v>7499</v>
      </c>
      <c r="G100" s="37" t="s">
        <v>7055</v>
      </c>
      <c r="H100" s="38">
        <v>14000</v>
      </c>
      <c r="I100" s="39">
        <v>5</v>
      </c>
      <c r="J100" s="40"/>
      <c r="K100" s="41"/>
      <c r="L100" s="76">
        <v>5</v>
      </c>
      <c r="M100" s="14"/>
      <c r="N100" s="15"/>
      <c r="O100" s="97">
        <v>5</v>
      </c>
      <c r="P100" s="97" t="s">
        <v>207</v>
      </c>
      <c r="Q100" s="146"/>
      <c r="R100" s="219" t="s">
        <v>11728</v>
      </c>
      <c r="S100" s="78">
        <v>5</v>
      </c>
      <c r="T100" s="48">
        <v>70000</v>
      </c>
      <c r="U100" s="23"/>
      <c r="V100" s="24"/>
      <c r="W100" s="62" t="s">
        <v>4866</v>
      </c>
    </row>
    <row r="101" spans="1:23" ht="23.45" customHeight="1">
      <c r="A101" s="35" t="s">
        <v>11727</v>
      </c>
      <c r="B101" s="67" t="s">
        <v>10547</v>
      </c>
      <c r="C101" s="35" t="s">
        <v>202</v>
      </c>
      <c r="D101" s="35" t="s">
        <v>203</v>
      </c>
      <c r="E101" s="36" t="s">
        <v>9758</v>
      </c>
      <c r="F101" s="35" t="s">
        <v>7499</v>
      </c>
      <c r="G101" s="37" t="s">
        <v>7079</v>
      </c>
      <c r="H101" s="38">
        <v>14000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219" t="s">
        <v>11728</v>
      </c>
      <c r="S101" s="78">
        <v>1</v>
      </c>
      <c r="T101" s="48">
        <v>14000</v>
      </c>
      <c r="U101" s="23"/>
      <c r="V101" s="24"/>
      <c r="W101" s="62" t="s">
        <v>4866</v>
      </c>
    </row>
    <row r="102" spans="1:23" ht="23.45" customHeight="1">
      <c r="A102" s="35" t="s">
        <v>11727</v>
      </c>
      <c r="B102" s="67" t="s">
        <v>10547</v>
      </c>
      <c r="C102" s="35" t="s">
        <v>202</v>
      </c>
      <c r="D102" s="35" t="s">
        <v>203</v>
      </c>
      <c r="E102" s="36" t="s">
        <v>10048</v>
      </c>
      <c r="F102" s="35" t="s">
        <v>7745</v>
      </c>
      <c r="G102" s="37" t="s">
        <v>7076</v>
      </c>
      <c r="H102" s="38">
        <v>9000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219" t="s">
        <v>11728</v>
      </c>
      <c r="S102" s="78">
        <v>1</v>
      </c>
      <c r="T102" s="48">
        <v>9000</v>
      </c>
      <c r="U102" s="23"/>
      <c r="V102" s="24"/>
      <c r="W102" s="62" t="s">
        <v>4866</v>
      </c>
    </row>
    <row r="103" spans="1:23" ht="23.45" customHeight="1">
      <c r="A103" s="35" t="s">
        <v>11727</v>
      </c>
      <c r="B103" s="67" t="s">
        <v>10547</v>
      </c>
      <c r="C103" s="35" t="s">
        <v>202</v>
      </c>
      <c r="D103" s="35" t="s">
        <v>203</v>
      </c>
      <c r="E103" s="36" t="s">
        <v>10522</v>
      </c>
      <c r="F103" s="35" t="s">
        <v>11370</v>
      </c>
      <c r="G103" s="37" t="s">
        <v>10523</v>
      </c>
      <c r="H103" s="38">
        <v>12500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219" t="s">
        <v>11728</v>
      </c>
      <c r="S103" s="78">
        <v>1</v>
      </c>
      <c r="T103" s="48">
        <v>12500</v>
      </c>
      <c r="U103" s="23"/>
      <c r="V103" s="24"/>
      <c r="W103" s="62" t="s">
        <v>4866</v>
      </c>
    </row>
    <row r="104" spans="1:23" ht="23.45" customHeight="1">
      <c r="A104" s="35" t="s">
        <v>11727</v>
      </c>
      <c r="B104" s="67" t="s">
        <v>10547</v>
      </c>
      <c r="C104" s="35" t="s">
        <v>202</v>
      </c>
      <c r="D104" s="35" t="s">
        <v>203</v>
      </c>
      <c r="E104" s="36" t="s">
        <v>10512</v>
      </c>
      <c r="F104" s="35" t="s">
        <v>11370</v>
      </c>
      <c r="G104" s="37" t="s">
        <v>10513</v>
      </c>
      <c r="H104" s="38">
        <v>12500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219" t="s">
        <v>11728</v>
      </c>
      <c r="S104" s="78">
        <v>1</v>
      </c>
      <c r="T104" s="48">
        <v>12500</v>
      </c>
      <c r="U104" s="23"/>
      <c r="V104" s="24"/>
      <c r="W104" s="62" t="s">
        <v>4866</v>
      </c>
    </row>
    <row r="105" spans="1:23" ht="23.45" customHeight="1">
      <c r="A105" s="35" t="s">
        <v>11727</v>
      </c>
      <c r="B105" s="67" t="s">
        <v>10547</v>
      </c>
      <c r="C105" s="35" t="s">
        <v>202</v>
      </c>
      <c r="D105" s="35" t="s">
        <v>203</v>
      </c>
      <c r="E105" s="36" t="s">
        <v>11648</v>
      </c>
      <c r="F105" s="35" t="s">
        <v>7505</v>
      </c>
      <c r="G105" s="37" t="s">
        <v>5959</v>
      </c>
      <c r="H105" s="38">
        <v>12000</v>
      </c>
      <c r="I105" s="39">
        <v>2</v>
      </c>
      <c r="J105" s="40"/>
      <c r="K105" s="41"/>
      <c r="L105" s="76">
        <v>2</v>
      </c>
      <c r="M105" s="14"/>
      <c r="N105" s="15"/>
      <c r="O105" s="97">
        <v>2</v>
      </c>
      <c r="P105" s="97" t="s">
        <v>207</v>
      </c>
      <c r="Q105" s="146"/>
      <c r="R105" s="219" t="s">
        <v>11728</v>
      </c>
      <c r="S105" s="78">
        <v>2</v>
      </c>
      <c r="T105" s="48">
        <v>24000</v>
      </c>
      <c r="U105" s="23"/>
      <c r="V105" s="24"/>
      <c r="W105" s="62" t="s">
        <v>4866</v>
      </c>
    </row>
    <row r="106" spans="1:23" ht="23.45" customHeight="1">
      <c r="A106" s="35" t="s">
        <v>11727</v>
      </c>
      <c r="B106" s="35" t="s">
        <v>10547</v>
      </c>
      <c r="C106" s="35" t="s">
        <v>202</v>
      </c>
      <c r="D106" s="35" t="s">
        <v>203</v>
      </c>
      <c r="E106" s="36" t="s">
        <v>10527</v>
      </c>
      <c r="F106" s="35" t="s">
        <v>9893</v>
      </c>
      <c r="G106" s="37" t="s">
        <v>5959</v>
      </c>
      <c r="H106" s="38">
        <v>10000</v>
      </c>
      <c r="I106" s="39">
        <v>15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146" t="s">
        <v>11392</v>
      </c>
      <c r="R106" s="219" t="s">
        <v>11728</v>
      </c>
      <c r="S106" s="78">
        <v>0</v>
      </c>
      <c r="T106" s="48">
        <v>0</v>
      </c>
      <c r="U106" s="23"/>
      <c r="V106" s="24"/>
      <c r="W106" s="62" t="s">
        <v>4866</v>
      </c>
    </row>
    <row r="107" spans="1:23" ht="23.45" customHeight="1">
      <c r="A107" s="35" t="s">
        <v>11727</v>
      </c>
      <c r="B107" s="35" t="s">
        <v>10547</v>
      </c>
      <c r="C107" s="35" t="s">
        <v>202</v>
      </c>
      <c r="D107" s="35" t="s">
        <v>203</v>
      </c>
      <c r="E107" s="36" t="s">
        <v>11650</v>
      </c>
      <c r="F107" s="35" t="s">
        <v>7746</v>
      </c>
      <c r="G107" s="37" t="s">
        <v>11651</v>
      </c>
      <c r="H107" s="38">
        <v>12500</v>
      </c>
      <c r="I107" s="39">
        <v>1</v>
      </c>
      <c r="J107" s="40"/>
      <c r="K107" s="41"/>
      <c r="L107" s="76">
        <v>1</v>
      </c>
      <c r="M107" s="14"/>
      <c r="N107" s="15"/>
      <c r="O107" s="97">
        <v>1</v>
      </c>
      <c r="P107" s="97" t="s">
        <v>207</v>
      </c>
      <c r="Q107" s="146"/>
      <c r="R107" s="219" t="s">
        <v>11728</v>
      </c>
      <c r="S107" s="78">
        <v>1</v>
      </c>
      <c r="T107" s="48">
        <v>12500</v>
      </c>
      <c r="U107" s="23"/>
      <c r="V107" s="24"/>
      <c r="W107" s="62" t="s">
        <v>4866</v>
      </c>
    </row>
    <row r="108" spans="1:23" ht="23.45" customHeight="1">
      <c r="A108" s="35" t="s">
        <v>11727</v>
      </c>
      <c r="B108" s="35" t="s">
        <v>10547</v>
      </c>
      <c r="C108" s="35" t="s">
        <v>202</v>
      </c>
      <c r="D108" s="35" t="s">
        <v>203</v>
      </c>
      <c r="E108" s="36" t="s">
        <v>11649</v>
      </c>
      <c r="F108" s="35" t="s">
        <v>7746</v>
      </c>
      <c r="G108" s="37" t="s">
        <v>7260</v>
      </c>
      <c r="H108" s="38">
        <v>12500</v>
      </c>
      <c r="I108" s="39">
        <v>2</v>
      </c>
      <c r="J108" s="40"/>
      <c r="K108" s="41"/>
      <c r="L108" s="76">
        <v>2</v>
      </c>
      <c r="M108" s="14"/>
      <c r="N108" s="15"/>
      <c r="O108" s="97">
        <v>2</v>
      </c>
      <c r="P108" s="97" t="s">
        <v>207</v>
      </c>
      <c r="Q108" s="146"/>
      <c r="R108" s="219" t="s">
        <v>11728</v>
      </c>
      <c r="S108" s="78">
        <v>2</v>
      </c>
      <c r="T108" s="48">
        <v>25000</v>
      </c>
      <c r="U108" s="23"/>
      <c r="V108" s="24"/>
      <c r="W108" s="62" t="s">
        <v>4866</v>
      </c>
    </row>
    <row r="109" spans="1:23" ht="23.45" customHeight="1">
      <c r="A109" s="35" t="s">
        <v>11727</v>
      </c>
      <c r="B109" s="35" t="s">
        <v>10547</v>
      </c>
      <c r="C109" s="35" t="s">
        <v>202</v>
      </c>
      <c r="D109" s="35" t="s">
        <v>203</v>
      </c>
      <c r="E109" s="36" t="s">
        <v>7508</v>
      </c>
      <c r="F109" s="35" t="s">
        <v>7507</v>
      </c>
      <c r="G109" s="37" t="s">
        <v>7097</v>
      </c>
      <c r="H109" s="38">
        <v>8500</v>
      </c>
      <c r="I109" s="39">
        <v>1</v>
      </c>
      <c r="J109" s="40"/>
      <c r="K109" s="41"/>
      <c r="L109" s="76"/>
      <c r="M109" s="14"/>
      <c r="N109" s="15"/>
      <c r="O109" s="97">
        <v>0</v>
      </c>
      <c r="P109" s="97" t="s">
        <v>207</v>
      </c>
      <c r="Q109" s="146" t="s">
        <v>11392</v>
      </c>
      <c r="R109" s="219" t="s">
        <v>11728</v>
      </c>
      <c r="S109" s="78">
        <v>0</v>
      </c>
      <c r="T109" s="48">
        <v>0</v>
      </c>
      <c r="U109" s="23"/>
      <c r="V109" s="24"/>
      <c r="W109" s="62" t="s">
        <v>4866</v>
      </c>
    </row>
    <row r="110" spans="1:23" ht="23.45" customHeight="1">
      <c r="A110" s="35" t="s">
        <v>11727</v>
      </c>
      <c r="B110" s="35" t="s">
        <v>10547</v>
      </c>
      <c r="C110" s="35" t="s">
        <v>202</v>
      </c>
      <c r="D110" s="35" t="s">
        <v>203</v>
      </c>
      <c r="E110" s="36" t="s">
        <v>7749</v>
      </c>
      <c r="F110" s="35" t="s">
        <v>7507</v>
      </c>
      <c r="G110" s="37" t="s">
        <v>7149</v>
      </c>
      <c r="H110" s="38">
        <v>8500</v>
      </c>
      <c r="I110" s="39">
        <v>1</v>
      </c>
      <c r="J110" s="40"/>
      <c r="K110" s="41"/>
      <c r="L110" s="76"/>
      <c r="M110" s="14"/>
      <c r="N110" s="15"/>
      <c r="O110" s="97">
        <v>0</v>
      </c>
      <c r="P110" s="97" t="s">
        <v>207</v>
      </c>
      <c r="Q110" s="146" t="s">
        <v>11392</v>
      </c>
      <c r="R110" s="219" t="s">
        <v>11728</v>
      </c>
      <c r="S110" s="78">
        <v>0</v>
      </c>
      <c r="T110" s="48">
        <v>0</v>
      </c>
      <c r="U110" s="23"/>
      <c r="V110" s="24"/>
      <c r="W110" s="62" t="s">
        <v>4866</v>
      </c>
    </row>
    <row r="111" spans="1:23" ht="23.45" customHeight="1">
      <c r="A111" s="35" t="s">
        <v>11727</v>
      </c>
      <c r="B111" s="35" t="s">
        <v>10547</v>
      </c>
      <c r="C111" s="35" t="s">
        <v>202</v>
      </c>
      <c r="D111" s="35" t="s">
        <v>203</v>
      </c>
      <c r="E111" s="36" t="s">
        <v>7895</v>
      </c>
      <c r="F111" s="35" t="s">
        <v>7507</v>
      </c>
      <c r="G111" s="37" t="s">
        <v>7148</v>
      </c>
      <c r="H111" s="38">
        <v>8500</v>
      </c>
      <c r="I111" s="39">
        <v>8</v>
      </c>
      <c r="J111" s="40"/>
      <c r="K111" s="41"/>
      <c r="L111" s="76"/>
      <c r="M111" s="14"/>
      <c r="N111" s="15"/>
      <c r="O111" s="97">
        <v>0</v>
      </c>
      <c r="P111" s="97" t="s">
        <v>207</v>
      </c>
      <c r="Q111" s="146" t="s">
        <v>11392</v>
      </c>
      <c r="R111" s="219" t="s">
        <v>11728</v>
      </c>
      <c r="S111" s="78">
        <v>0</v>
      </c>
      <c r="T111" s="48">
        <v>0</v>
      </c>
      <c r="U111" s="23"/>
      <c r="V111" s="24"/>
      <c r="W111" s="62" t="s">
        <v>4866</v>
      </c>
    </row>
    <row r="112" spans="1:23" ht="23.45" customHeight="1">
      <c r="A112" s="35" t="s">
        <v>11727</v>
      </c>
      <c r="B112" s="35" t="s">
        <v>10547</v>
      </c>
      <c r="C112" s="35" t="s">
        <v>202</v>
      </c>
      <c r="D112" s="35" t="s">
        <v>203</v>
      </c>
      <c r="E112" s="36" t="s">
        <v>7510</v>
      </c>
      <c r="F112" s="35" t="s">
        <v>7511</v>
      </c>
      <c r="G112" s="37" t="s">
        <v>5959</v>
      </c>
      <c r="H112" s="38">
        <v>10000</v>
      </c>
      <c r="I112" s="39">
        <v>2</v>
      </c>
      <c r="J112" s="40"/>
      <c r="K112" s="41"/>
      <c r="L112" s="76">
        <v>2</v>
      </c>
      <c r="M112" s="14"/>
      <c r="N112" s="15"/>
      <c r="O112" s="97">
        <v>2</v>
      </c>
      <c r="P112" s="97" t="s">
        <v>207</v>
      </c>
      <c r="Q112" s="146"/>
      <c r="R112" s="146"/>
      <c r="S112" s="78">
        <v>2</v>
      </c>
      <c r="T112" s="48">
        <v>20000</v>
      </c>
      <c r="U112" s="23"/>
      <c r="V112" s="24"/>
      <c r="W112" s="62" t="s">
        <v>4866</v>
      </c>
    </row>
    <row r="113" spans="1:23" ht="23.45" customHeight="1">
      <c r="A113" s="30" t="s">
        <v>1005</v>
      </c>
      <c r="B113" s="69" t="s">
        <v>201</v>
      </c>
      <c r="C113" s="30" t="s">
        <v>202</v>
      </c>
      <c r="D113" s="30" t="s">
        <v>203</v>
      </c>
      <c r="E113" s="31" t="s">
        <v>560</v>
      </c>
      <c r="F113" s="30" t="s">
        <v>530</v>
      </c>
      <c r="G113" s="32" t="s">
        <v>993</v>
      </c>
      <c r="H113" s="33">
        <v>12000</v>
      </c>
      <c r="I113" s="39"/>
      <c r="J113" s="40"/>
      <c r="K113" s="34">
        <v>1</v>
      </c>
      <c r="L113" s="77"/>
      <c r="M113" s="10"/>
      <c r="N113" s="11"/>
      <c r="O113" s="97">
        <v>0</v>
      </c>
      <c r="P113" s="97" t="s">
        <v>207</v>
      </c>
      <c r="Q113" s="233"/>
      <c r="R113" s="217" t="s">
        <v>11770</v>
      </c>
      <c r="S113" s="78">
        <v>0</v>
      </c>
      <c r="T113" s="49">
        <v>0</v>
      </c>
      <c r="U113" s="23"/>
      <c r="V113" s="24"/>
      <c r="W113" s="62" t="s">
        <v>4866</v>
      </c>
    </row>
    <row r="114" spans="1:23" ht="24" customHeight="1">
      <c r="A114" s="30" t="s">
        <v>1005</v>
      </c>
      <c r="B114" s="69" t="s">
        <v>201</v>
      </c>
      <c r="C114" s="30" t="s">
        <v>202</v>
      </c>
      <c r="D114" s="30" t="s">
        <v>203</v>
      </c>
      <c r="E114" s="31" t="s">
        <v>6092</v>
      </c>
      <c r="F114" s="30" t="s">
        <v>6090</v>
      </c>
      <c r="G114" s="32" t="s">
        <v>147</v>
      </c>
      <c r="H114" s="33">
        <v>14000</v>
      </c>
      <c r="I114" s="39"/>
      <c r="J114" s="40"/>
      <c r="K114" s="34">
        <v>1</v>
      </c>
      <c r="L114" s="77"/>
      <c r="M114" s="10"/>
      <c r="N114" s="11"/>
      <c r="O114" s="97">
        <v>0</v>
      </c>
      <c r="P114" s="97" t="s">
        <v>207</v>
      </c>
      <c r="Q114" s="233"/>
      <c r="R114" s="217" t="s">
        <v>11756</v>
      </c>
      <c r="S114" s="78">
        <v>0</v>
      </c>
      <c r="T114" s="49">
        <v>0</v>
      </c>
      <c r="U114" s="23"/>
      <c r="V114" s="24"/>
      <c r="W114" s="62" t="s">
        <v>4866</v>
      </c>
    </row>
    <row r="115" spans="1:23" ht="23.45" customHeight="1">
      <c r="A115" s="16" t="s">
        <v>10068</v>
      </c>
      <c r="B115" s="16" t="s">
        <v>10547</v>
      </c>
      <c r="C115" s="16" t="s">
        <v>6869</v>
      </c>
      <c r="D115" s="16" t="s">
        <v>6869</v>
      </c>
      <c r="E115" s="25" t="s">
        <v>6894</v>
      </c>
      <c r="F115" s="16" t="s">
        <v>10066</v>
      </c>
      <c r="G115" s="26" t="s">
        <v>10069</v>
      </c>
      <c r="H115" s="27">
        <v>12500</v>
      </c>
      <c r="I115" s="28"/>
      <c r="J115" s="29"/>
      <c r="K115" s="84">
        <v>1</v>
      </c>
      <c r="L115" s="77"/>
      <c r="M115" s="10"/>
      <c r="N115" s="11"/>
      <c r="O115" s="97">
        <v>0</v>
      </c>
      <c r="P115" s="97" t="s">
        <v>207</v>
      </c>
      <c r="Q115" s="167" t="s">
        <v>36</v>
      </c>
      <c r="R115" s="147" t="s">
        <v>10094</v>
      </c>
      <c r="S115" s="78">
        <v>0</v>
      </c>
      <c r="T115" s="48">
        <v>0</v>
      </c>
      <c r="U115" s="23"/>
      <c r="V115" s="24"/>
      <c r="W115" s="62" t="s">
        <v>6936</v>
      </c>
    </row>
    <row r="116" spans="1:23" ht="23.45" customHeight="1">
      <c r="A116" s="35" t="s">
        <v>9582</v>
      </c>
      <c r="B116" s="67" t="s">
        <v>11571</v>
      </c>
      <c r="C116" s="35" t="s">
        <v>6869</v>
      </c>
      <c r="D116" s="35" t="s">
        <v>6869</v>
      </c>
      <c r="E116" s="36"/>
      <c r="F116" s="13" t="s">
        <v>5207</v>
      </c>
      <c r="G116" s="37"/>
      <c r="H116" s="38"/>
      <c r="I116" s="39"/>
      <c r="J116" s="40"/>
      <c r="K116" s="41"/>
      <c r="L116" s="76"/>
      <c r="M116" s="14"/>
      <c r="N116" s="15"/>
      <c r="O116" s="97">
        <v>0</v>
      </c>
      <c r="P116" s="97" t="s">
        <v>207</v>
      </c>
      <c r="Q116" s="238" t="s">
        <v>11657</v>
      </c>
      <c r="R116" s="233"/>
      <c r="S116" s="78">
        <v>0</v>
      </c>
      <c r="T116" s="48">
        <v>0</v>
      </c>
      <c r="U116" s="23"/>
      <c r="V116" s="24"/>
      <c r="W116" s="62" t="s">
        <v>6936</v>
      </c>
    </row>
    <row r="117" spans="1:23" ht="23.45" customHeight="1">
      <c r="A117" s="35" t="s">
        <v>9582</v>
      </c>
      <c r="B117" s="67" t="s">
        <v>11571</v>
      </c>
      <c r="C117" s="35" t="s">
        <v>6869</v>
      </c>
      <c r="D117" s="35" t="s">
        <v>6869</v>
      </c>
      <c r="E117" s="36"/>
      <c r="F117" s="13" t="s">
        <v>11698</v>
      </c>
      <c r="G117" s="26"/>
      <c r="H117" s="27"/>
      <c r="I117" s="28"/>
      <c r="J117" s="29"/>
      <c r="K117" s="41"/>
      <c r="L117" s="77"/>
      <c r="M117" s="10"/>
      <c r="N117" s="11"/>
      <c r="O117" s="97">
        <v>0</v>
      </c>
      <c r="P117" s="97" t="s">
        <v>207</v>
      </c>
      <c r="Q117" s="238" t="s">
        <v>11699</v>
      </c>
      <c r="R117" s="147"/>
      <c r="S117" s="78">
        <v>0</v>
      </c>
      <c r="T117" s="48">
        <v>0</v>
      </c>
      <c r="U117" s="23"/>
      <c r="V117" s="24"/>
      <c r="W117" s="62"/>
    </row>
    <row r="118" spans="1:23" ht="23.45" customHeight="1">
      <c r="A118" s="35"/>
      <c r="B118" s="149"/>
      <c r="C118" s="35"/>
      <c r="D118" s="35"/>
      <c r="E118" s="36"/>
      <c r="F118" s="112"/>
      <c r="G118" s="37"/>
      <c r="H118" s="38"/>
      <c r="I118" s="39"/>
      <c r="J118" s="40"/>
      <c r="K118" s="41"/>
      <c r="L118" s="76"/>
      <c r="M118" s="14"/>
      <c r="N118" s="15"/>
      <c r="O118" s="97">
        <v>0</v>
      </c>
      <c r="P118" s="97" t="s">
        <v>207</v>
      </c>
      <c r="Q118" s="226"/>
      <c r="R118" s="233"/>
      <c r="S118" s="78">
        <v>0</v>
      </c>
      <c r="T118" s="49">
        <v>0</v>
      </c>
      <c r="U118" s="23"/>
      <c r="V118" s="24"/>
      <c r="W118" s="62" t="s">
        <v>207</v>
      </c>
    </row>
    <row r="119" spans="1:23" ht="23.45" customHeight="1">
      <c r="A119" s="35" t="s">
        <v>11557</v>
      </c>
      <c r="B119" s="35" t="s">
        <v>11570</v>
      </c>
      <c r="C119" s="35" t="s">
        <v>51</v>
      </c>
      <c r="D119" s="35" t="s">
        <v>51</v>
      </c>
      <c r="E119" s="36"/>
      <c r="F119" s="13" t="s">
        <v>5207</v>
      </c>
      <c r="G119" s="37"/>
      <c r="H119" s="38"/>
      <c r="I119" s="39"/>
      <c r="J119" s="40"/>
      <c r="K119" s="41"/>
      <c r="L119" s="76"/>
      <c r="M119" s="14"/>
      <c r="N119" s="15"/>
      <c r="O119" s="97">
        <v>0</v>
      </c>
      <c r="P119" s="97" t="s">
        <v>207</v>
      </c>
      <c r="Q119" s="238" t="s">
        <v>11657</v>
      </c>
      <c r="R119" s="233"/>
      <c r="S119" s="78">
        <v>0</v>
      </c>
      <c r="T119" s="49">
        <v>0</v>
      </c>
      <c r="U119" s="23"/>
      <c r="V119" s="24"/>
      <c r="W119" s="62" t="s">
        <v>4854</v>
      </c>
    </row>
    <row r="120" spans="1:23" ht="23.45" customHeight="1">
      <c r="A120" s="35"/>
      <c r="B120" s="35"/>
      <c r="C120" s="35"/>
      <c r="D120" s="35"/>
      <c r="E120" s="36"/>
      <c r="F120" s="112"/>
      <c r="G120" s="37"/>
      <c r="H120" s="38"/>
      <c r="I120" s="39"/>
      <c r="J120" s="40"/>
      <c r="K120" s="41"/>
      <c r="L120" s="76"/>
      <c r="M120" s="14"/>
      <c r="N120" s="15"/>
      <c r="O120" s="97">
        <v>0</v>
      </c>
      <c r="P120" s="97" t="s">
        <v>207</v>
      </c>
      <c r="Q120" s="226"/>
      <c r="R120" s="233"/>
      <c r="S120" s="78">
        <v>0</v>
      </c>
      <c r="T120" s="49">
        <v>0</v>
      </c>
      <c r="U120" s="23"/>
      <c r="V120" s="24"/>
      <c r="W120" s="62" t="s">
        <v>207</v>
      </c>
    </row>
    <row r="121" spans="1:23" ht="23.45" customHeight="1">
      <c r="A121" s="35" t="s">
        <v>463</v>
      </c>
      <c r="B121" s="35" t="s">
        <v>10901</v>
      </c>
      <c r="C121" s="35" t="s">
        <v>54</v>
      </c>
      <c r="D121" s="35" t="s">
        <v>55</v>
      </c>
      <c r="E121" s="36" t="s">
        <v>10379</v>
      </c>
      <c r="F121" s="35" t="s">
        <v>9698</v>
      </c>
      <c r="G121" s="37" t="s">
        <v>7076</v>
      </c>
      <c r="H121" s="38">
        <v>9000</v>
      </c>
      <c r="I121" s="39">
        <v>7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 t="s">
        <v>11184</v>
      </c>
      <c r="R121" s="146"/>
      <c r="S121" s="78">
        <v>0</v>
      </c>
      <c r="T121" s="49">
        <v>0</v>
      </c>
      <c r="U121" s="23"/>
      <c r="V121" s="24"/>
      <c r="W121" s="62" t="s">
        <v>245</v>
      </c>
    </row>
    <row r="122" spans="1:23" ht="23.45" customHeight="1">
      <c r="A122" s="35" t="s">
        <v>11560</v>
      </c>
      <c r="B122" s="35" t="s">
        <v>11573</v>
      </c>
      <c r="C122" s="35" t="s">
        <v>54</v>
      </c>
      <c r="D122" s="35" t="s">
        <v>55</v>
      </c>
      <c r="E122" s="36"/>
      <c r="F122" s="13" t="s">
        <v>5207</v>
      </c>
      <c r="G122" s="37"/>
      <c r="H122" s="38"/>
      <c r="I122" s="39"/>
      <c r="J122" s="40"/>
      <c r="K122" s="41"/>
      <c r="L122" s="76"/>
      <c r="M122" s="14"/>
      <c r="N122" s="15"/>
      <c r="O122" s="97">
        <v>0</v>
      </c>
      <c r="P122" s="97" t="s">
        <v>207</v>
      </c>
      <c r="Q122" s="238" t="s">
        <v>11657</v>
      </c>
      <c r="R122" s="233"/>
      <c r="S122" s="78">
        <v>0</v>
      </c>
      <c r="T122" s="49">
        <v>0</v>
      </c>
      <c r="U122" s="23"/>
      <c r="V122" s="24"/>
      <c r="W122" s="62" t="s">
        <v>245</v>
      </c>
    </row>
    <row r="123" spans="1:23" ht="23.45" customHeight="1">
      <c r="A123" s="35"/>
      <c r="B123" s="35"/>
      <c r="C123" s="35"/>
      <c r="D123" s="35"/>
      <c r="E123" s="36"/>
      <c r="F123" s="112"/>
      <c r="G123" s="37"/>
      <c r="H123" s="38"/>
      <c r="I123" s="39"/>
      <c r="J123" s="40"/>
      <c r="K123" s="41"/>
      <c r="L123" s="76"/>
      <c r="M123" s="14"/>
      <c r="N123" s="15"/>
      <c r="O123" s="97">
        <v>0</v>
      </c>
      <c r="P123" s="97" t="s">
        <v>207</v>
      </c>
      <c r="Q123" s="226"/>
      <c r="R123" s="233"/>
      <c r="S123" s="78">
        <v>0</v>
      </c>
      <c r="T123" s="49">
        <v>0</v>
      </c>
      <c r="U123" s="23"/>
      <c r="V123" s="24"/>
      <c r="W123" s="62" t="s">
        <v>207</v>
      </c>
    </row>
    <row r="124" spans="1:23" ht="23.45" customHeight="1">
      <c r="A124" s="35" t="s">
        <v>246</v>
      </c>
      <c r="B124" s="35" t="s">
        <v>10710</v>
      </c>
      <c r="C124" s="35" t="s">
        <v>58</v>
      </c>
      <c r="D124" s="35" t="s">
        <v>59</v>
      </c>
      <c r="E124" s="36" t="s">
        <v>9699</v>
      </c>
      <c r="F124" s="35" t="s">
        <v>7116</v>
      </c>
      <c r="G124" s="37" t="s">
        <v>7067</v>
      </c>
      <c r="H124" s="38">
        <v>10000</v>
      </c>
      <c r="I124" s="39">
        <v>1</v>
      </c>
      <c r="J124" s="40"/>
      <c r="K124" s="41"/>
      <c r="L124" s="76">
        <v>1</v>
      </c>
      <c r="M124" s="14"/>
      <c r="N124" s="15"/>
      <c r="O124" s="97">
        <v>1</v>
      </c>
      <c r="P124" s="97" t="s">
        <v>207</v>
      </c>
      <c r="Q124" s="146"/>
      <c r="R124" s="146"/>
      <c r="S124" s="78">
        <v>1</v>
      </c>
      <c r="T124" s="48">
        <v>10000</v>
      </c>
      <c r="U124" s="23"/>
      <c r="V124" s="24"/>
      <c r="W124" s="62" t="s">
        <v>4834</v>
      </c>
    </row>
    <row r="125" spans="1:23" ht="23.45" customHeight="1">
      <c r="A125" s="35" t="s">
        <v>246</v>
      </c>
      <c r="B125" s="35" t="s">
        <v>10710</v>
      </c>
      <c r="C125" s="35" t="s">
        <v>58</v>
      </c>
      <c r="D125" s="35" t="s">
        <v>59</v>
      </c>
      <c r="E125" s="36" t="s">
        <v>7117</v>
      </c>
      <c r="F125" s="35" t="s">
        <v>7116</v>
      </c>
      <c r="G125" s="37" t="s">
        <v>7064</v>
      </c>
      <c r="H125" s="38">
        <v>10000</v>
      </c>
      <c r="I125" s="39">
        <v>3</v>
      </c>
      <c r="J125" s="40"/>
      <c r="K125" s="41"/>
      <c r="L125" s="76">
        <v>3</v>
      </c>
      <c r="M125" s="14"/>
      <c r="N125" s="15"/>
      <c r="O125" s="97">
        <v>3</v>
      </c>
      <c r="P125" s="97" t="s">
        <v>207</v>
      </c>
      <c r="Q125" s="146"/>
      <c r="R125" s="146"/>
      <c r="S125" s="78">
        <v>3</v>
      </c>
      <c r="T125" s="48">
        <v>30000</v>
      </c>
      <c r="U125" s="23"/>
      <c r="V125" s="24"/>
      <c r="W125" s="62" t="s">
        <v>4834</v>
      </c>
    </row>
    <row r="126" spans="1:23" ht="23.45" customHeight="1">
      <c r="A126" s="35" t="s">
        <v>246</v>
      </c>
      <c r="B126" s="35" t="s">
        <v>10710</v>
      </c>
      <c r="C126" s="35" t="s">
        <v>58</v>
      </c>
      <c r="D126" s="35" t="s">
        <v>59</v>
      </c>
      <c r="E126" s="36" t="s">
        <v>7118</v>
      </c>
      <c r="F126" s="35" t="s">
        <v>10382</v>
      </c>
      <c r="G126" s="37" t="s">
        <v>7184</v>
      </c>
      <c r="H126" s="38">
        <v>12000</v>
      </c>
      <c r="I126" s="39">
        <v>1</v>
      </c>
      <c r="J126" s="40"/>
      <c r="K126" s="41"/>
      <c r="L126" s="76">
        <v>1</v>
      </c>
      <c r="M126" s="14"/>
      <c r="N126" s="15"/>
      <c r="O126" s="97">
        <v>1</v>
      </c>
      <c r="P126" s="97" t="s">
        <v>207</v>
      </c>
      <c r="Q126" s="146"/>
      <c r="R126" s="146"/>
      <c r="S126" s="78">
        <v>1</v>
      </c>
      <c r="T126" s="48">
        <v>12000</v>
      </c>
      <c r="U126" s="23"/>
      <c r="V126" s="24"/>
      <c r="W126" s="62" t="s">
        <v>4834</v>
      </c>
    </row>
    <row r="127" spans="1:23" ht="23.45" customHeight="1">
      <c r="A127" s="35" t="s">
        <v>246</v>
      </c>
      <c r="B127" s="35" t="s">
        <v>10710</v>
      </c>
      <c r="C127" s="35" t="s">
        <v>58</v>
      </c>
      <c r="D127" s="35" t="s">
        <v>59</v>
      </c>
      <c r="E127" s="36" t="s">
        <v>7119</v>
      </c>
      <c r="F127" s="35" t="s">
        <v>7120</v>
      </c>
      <c r="G127" s="37" t="s">
        <v>7121</v>
      </c>
      <c r="H127" s="38">
        <v>8700</v>
      </c>
      <c r="I127" s="39">
        <v>10</v>
      </c>
      <c r="J127" s="40"/>
      <c r="K127" s="41"/>
      <c r="L127" s="76">
        <v>10</v>
      </c>
      <c r="M127" s="14"/>
      <c r="N127" s="15"/>
      <c r="O127" s="97">
        <v>10</v>
      </c>
      <c r="P127" s="97" t="s">
        <v>207</v>
      </c>
      <c r="Q127" s="146"/>
      <c r="R127" s="146"/>
      <c r="S127" s="78">
        <v>10</v>
      </c>
      <c r="T127" s="48">
        <v>87000</v>
      </c>
      <c r="U127" s="23"/>
      <c r="V127" s="24"/>
      <c r="W127" s="62" t="s">
        <v>4834</v>
      </c>
    </row>
    <row r="128" spans="1:23" ht="23.45" customHeight="1">
      <c r="A128" s="35" t="s">
        <v>246</v>
      </c>
      <c r="B128" s="35" t="s">
        <v>10710</v>
      </c>
      <c r="C128" s="35" t="s">
        <v>58</v>
      </c>
      <c r="D128" s="35" t="s">
        <v>59</v>
      </c>
      <c r="E128" s="36" t="s">
        <v>7784</v>
      </c>
      <c r="F128" s="35" t="s">
        <v>7120</v>
      </c>
      <c r="G128" s="37" t="s">
        <v>7785</v>
      </c>
      <c r="H128" s="38">
        <v>8700</v>
      </c>
      <c r="I128" s="39">
        <v>1</v>
      </c>
      <c r="J128" s="40"/>
      <c r="K128" s="41"/>
      <c r="L128" s="76">
        <v>1</v>
      </c>
      <c r="M128" s="14"/>
      <c r="N128" s="15"/>
      <c r="O128" s="97">
        <v>1</v>
      </c>
      <c r="P128" s="97" t="s">
        <v>207</v>
      </c>
      <c r="Q128" s="146"/>
      <c r="R128" s="146"/>
      <c r="S128" s="78">
        <v>1</v>
      </c>
      <c r="T128" s="48">
        <v>8700</v>
      </c>
      <c r="U128" s="23"/>
      <c r="V128" s="24"/>
      <c r="W128" s="62" t="s">
        <v>4834</v>
      </c>
    </row>
    <row r="129" spans="1:23" ht="23.45" customHeight="1">
      <c r="A129" s="35" t="s">
        <v>246</v>
      </c>
      <c r="B129" s="35" t="s">
        <v>10710</v>
      </c>
      <c r="C129" s="35" t="s">
        <v>58</v>
      </c>
      <c r="D129" s="35" t="s">
        <v>59</v>
      </c>
      <c r="E129" s="36" t="s">
        <v>7615</v>
      </c>
      <c r="F129" s="35" t="s">
        <v>7120</v>
      </c>
      <c r="G129" s="37" t="s">
        <v>7616</v>
      </c>
      <c r="H129" s="38">
        <v>8700</v>
      </c>
      <c r="I129" s="39">
        <v>10</v>
      </c>
      <c r="J129" s="40"/>
      <c r="K129" s="41"/>
      <c r="L129" s="76">
        <v>10</v>
      </c>
      <c r="M129" s="14"/>
      <c r="N129" s="15"/>
      <c r="O129" s="97">
        <v>10</v>
      </c>
      <c r="P129" s="97" t="s">
        <v>207</v>
      </c>
      <c r="Q129" s="146"/>
      <c r="R129" s="146"/>
      <c r="S129" s="78">
        <v>10</v>
      </c>
      <c r="T129" s="48">
        <v>87000</v>
      </c>
      <c r="U129" s="23"/>
      <c r="V129" s="24"/>
      <c r="W129" s="62" t="s">
        <v>4834</v>
      </c>
    </row>
    <row r="130" spans="1:23" ht="23.4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7617</v>
      </c>
      <c r="F130" s="35" t="s">
        <v>7120</v>
      </c>
      <c r="G130" s="37" t="s">
        <v>7618</v>
      </c>
      <c r="H130" s="38">
        <v>8700</v>
      </c>
      <c r="I130" s="39">
        <v>20</v>
      </c>
      <c r="J130" s="40"/>
      <c r="K130" s="41"/>
      <c r="L130" s="76">
        <v>20</v>
      </c>
      <c r="M130" s="14"/>
      <c r="N130" s="15"/>
      <c r="O130" s="97">
        <v>20</v>
      </c>
      <c r="P130" s="97" t="s">
        <v>207</v>
      </c>
      <c r="Q130" s="146"/>
      <c r="R130" s="146"/>
      <c r="S130" s="78">
        <v>20</v>
      </c>
      <c r="T130" s="48">
        <v>174000</v>
      </c>
      <c r="U130" s="23"/>
      <c r="V130" s="24"/>
      <c r="W130" s="62" t="s">
        <v>4834</v>
      </c>
    </row>
    <row r="131" spans="1:23" ht="23.4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7124</v>
      </c>
      <c r="F131" s="35" t="s">
        <v>7123</v>
      </c>
      <c r="G131" s="37" t="s">
        <v>7076</v>
      </c>
      <c r="H131" s="38">
        <v>13000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13000</v>
      </c>
      <c r="U131" s="23"/>
      <c r="V131" s="24"/>
      <c r="W131" s="62" t="s">
        <v>4834</v>
      </c>
    </row>
    <row r="132" spans="1:23" ht="23.45" customHeight="1">
      <c r="A132" s="35" t="s">
        <v>246</v>
      </c>
      <c r="B132" s="35" t="s">
        <v>10710</v>
      </c>
      <c r="C132" s="35" t="s">
        <v>58</v>
      </c>
      <c r="D132" s="35" t="s">
        <v>59</v>
      </c>
      <c r="E132" s="36" t="s">
        <v>7918</v>
      </c>
      <c r="F132" s="35" t="s">
        <v>7123</v>
      </c>
      <c r="G132" s="37" t="s">
        <v>7064</v>
      </c>
      <c r="H132" s="38">
        <v>13000</v>
      </c>
      <c r="I132" s="39">
        <v>2</v>
      </c>
      <c r="J132" s="40"/>
      <c r="K132" s="41"/>
      <c r="L132" s="76">
        <v>2</v>
      </c>
      <c r="M132" s="14"/>
      <c r="N132" s="15"/>
      <c r="O132" s="97">
        <v>2</v>
      </c>
      <c r="P132" s="97" t="s">
        <v>207</v>
      </c>
      <c r="Q132" s="146"/>
      <c r="R132" s="146"/>
      <c r="S132" s="78">
        <v>2</v>
      </c>
      <c r="T132" s="48">
        <v>26000</v>
      </c>
      <c r="U132" s="23"/>
      <c r="V132" s="24"/>
      <c r="W132" s="62" t="s">
        <v>4834</v>
      </c>
    </row>
    <row r="133" spans="1:23" ht="23.4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7129</v>
      </c>
      <c r="F133" s="35" t="s">
        <v>7128</v>
      </c>
      <c r="G133" s="37" t="s">
        <v>7130</v>
      </c>
      <c r="H133" s="38">
        <v>13000</v>
      </c>
      <c r="I133" s="39">
        <v>4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 t="s">
        <v>11655</v>
      </c>
      <c r="R133" s="146"/>
      <c r="S133" s="78">
        <v>0</v>
      </c>
      <c r="T133" s="48">
        <v>0</v>
      </c>
      <c r="U133" s="23"/>
      <c r="V133" s="24"/>
      <c r="W133" s="62" t="s">
        <v>4834</v>
      </c>
    </row>
    <row r="134" spans="1:23" ht="23.4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7131</v>
      </c>
      <c r="F134" s="35" t="s">
        <v>7132</v>
      </c>
      <c r="G134" s="37" t="s">
        <v>5959</v>
      </c>
      <c r="H134" s="38">
        <v>8000</v>
      </c>
      <c r="I134" s="39">
        <v>2</v>
      </c>
      <c r="J134" s="40"/>
      <c r="K134" s="41"/>
      <c r="L134" s="76">
        <v>2</v>
      </c>
      <c r="M134" s="14"/>
      <c r="N134" s="15"/>
      <c r="O134" s="97">
        <v>2</v>
      </c>
      <c r="P134" s="97" t="s">
        <v>207</v>
      </c>
      <c r="Q134" s="146"/>
      <c r="R134" s="146"/>
      <c r="S134" s="78">
        <v>2</v>
      </c>
      <c r="T134" s="48">
        <v>16000</v>
      </c>
      <c r="U134" s="23"/>
      <c r="V134" s="24"/>
      <c r="W134" s="62" t="s">
        <v>4834</v>
      </c>
    </row>
    <row r="135" spans="1:23" ht="23.4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7133</v>
      </c>
      <c r="F135" s="35" t="s">
        <v>7132</v>
      </c>
      <c r="G135" s="37" t="s">
        <v>7067</v>
      </c>
      <c r="H135" s="38">
        <v>8000</v>
      </c>
      <c r="I135" s="39">
        <v>5</v>
      </c>
      <c r="J135" s="40"/>
      <c r="K135" s="41"/>
      <c r="L135" s="76">
        <v>4</v>
      </c>
      <c r="M135" s="14"/>
      <c r="N135" s="15"/>
      <c r="O135" s="97">
        <v>4</v>
      </c>
      <c r="P135" s="97" t="s">
        <v>207</v>
      </c>
      <c r="Q135" s="146" t="s">
        <v>11656</v>
      </c>
      <c r="R135" s="146"/>
      <c r="S135" s="78">
        <v>4</v>
      </c>
      <c r="T135" s="48">
        <v>32000</v>
      </c>
      <c r="U135" s="23"/>
      <c r="V135" s="24"/>
      <c r="W135" s="62" t="s">
        <v>4834</v>
      </c>
    </row>
    <row r="136" spans="1:23" ht="23.4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8023</v>
      </c>
      <c r="F136" s="35" t="s">
        <v>7139</v>
      </c>
      <c r="G136" s="37" t="s">
        <v>5959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8000</v>
      </c>
      <c r="U136" s="23"/>
      <c r="V136" s="24"/>
      <c r="W136" s="62" t="s">
        <v>4834</v>
      </c>
    </row>
    <row r="137" spans="1:23" ht="23.45" customHeight="1">
      <c r="A137" s="35" t="s">
        <v>246</v>
      </c>
      <c r="B137" s="35" t="s">
        <v>10710</v>
      </c>
      <c r="C137" s="35" t="s">
        <v>58</v>
      </c>
      <c r="D137" s="35" t="s">
        <v>59</v>
      </c>
      <c r="E137" s="36" t="s">
        <v>7787</v>
      </c>
      <c r="F137" s="35" t="s">
        <v>7623</v>
      </c>
      <c r="G137" s="37" t="s">
        <v>7064</v>
      </c>
      <c r="H137" s="38">
        <v>9000</v>
      </c>
      <c r="I137" s="39">
        <v>1</v>
      </c>
      <c r="J137" s="40"/>
      <c r="K137" s="41"/>
      <c r="L137" s="76">
        <v>1</v>
      </c>
      <c r="M137" s="14"/>
      <c r="N137" s="15"/>
      <c r="O137" s="97">
        <v>1</v>
      </c>
      <c r="P137" s="97" t="s">
        <v>207</v>
      </c>
      <c r="Q137" s="146"/>
      <c r="R137" s="146"/>
      <c r="S137" s="78">
        <v>1</v>
      </c>
      <c r="T137" s="48">
        <v>9000</v>
      </c>
      <c r="U137" s="23"/>
      <c r="V137" s="24"/>
      <c r="W137" s="62" t="s">
        <v>4834</v>
      </c>
    </row>
    <row r="138" spans="1:23" ht="23.4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11587</v>
      </c>
      <c r="F138" s="35" t="s">
        <v>10119</v>
      </c>
      <c r="G138" s="37" t="s">
        <v>11588</v>
      </c>
      <c r="H138" s="38">
        <v>9000</v>
      </c>
      <c r="I138" s="39">
        <v>1</v>
      </c>
      <c r="J138" s="40"/>
      <c r="K138" s="41"/>
      <c r="L138" s="76">
        <v>1</v>
      </c>
      <c r="M138" s="14"/>
      <c r="N138" s="15"/>
      <c r="O138" s="97">
        <v>1</v>
      </c>
      <c r="P138" s="97" t="s">
        <v>207</v>
      </c>
      <c r="Q138" s="146"/>
      <c r="R138" s="146"/>
      <c r="S138" s="78">
        <v>1</v>
      </c>
      <c r="T138" s="48">
        <v>9000</v>
      </c>
      <c r="U138" s="23"/>
      <c r="V138" s="24"/>
      <c r="W138" s="62" t="s">
        <v>4834</v>
      </c>
    </row>
    <row r="139" spans="1:23" ht="23.4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11292</v>
      </c>
      <c r="F139" s="35" t="s">
        <v>7141</v>
      </c>
      <c r="G139" s="37" t="s">
        <v>7064</v>
      </c>
      <c r="H139" s="38">
        <v>5000</v>
      </c>
      <c r="I139" s="39">
        <v>5</v>
      </c>
      <c r="J139" s="40"/>
      <c r="K139" s="41"/>
      <c r="L139" s="76">
        <v>5</v>
      </c>
      <c r="M139" s="14"/>
      <c r="N139" s="15"/>
      <c r="O139" s="97">
        <v>5</v>
      </c>
      <c r="P139" s="97" t="s">
        <v>207</v>
      </c>
      <c r="Q139" s="146"/>
      <c r="R139" s="146"/>
      <c r="S139" s="78">
        <v>5</v>
      </c>
      <c r="T139" s="48">
        <v>25000</v>
      </c>
      <c r="U139" s="23"/>
      <c r="V139" s="24"/>
      <c r="W139" s="62" t="s">
        <v>4834</v>
      </c>
    </row>
    <row r="140" spans="1:23" ht="23.45" customHeight="1">
      <c r="A140" s="16" t="s">
        <v>56</v>
      </c>
      <c r="B140" s="16" t="s">
        <v>10710</v>
      </c>
      <c r="C140" s="16" t="s">
        <v>58</v>
      </c>
      <c r="D140" s="16" t="s">
        <v>59</v>
      </c>
      <c r="E140" s="25" t="s">
        <v>5248</v>
      </c>
      <c r="F140" s="16" t="s">
        <v>5249</v>
      </c>
      <c r="G140" s="26" t="s">
        <v>131</v>
      </c>
      <c r="H140" s="27">
        <v>10000</v>
      </c>
      <c r="I140" s="28"/>
      <c r="J140" s="29"/>
      <c r="K140" s="84">
        <v>1</v>
      </c>
      <c r="L140" s="77"/>
      <c r="M140" s="10"/>
      <c r="N140" s="11"/>
      <c r="O140" s="97">
        <v>0</v>
      </c>
      <c r="P140" s="97" t="s">
        <v>207</v>
      </c>
      <c r="Q140" s="167" t="s">
        <v>52</v>
      </c>
      <c r="R140" s="147" t="s">
        <v>10096</v>
      </c>
      <c r="S140" s="78">
        <v>0</v>
      </c>
      <c r="T140" s="48">
        <v>-10000</v>
      </c>
      <c r="U140" s="23"/>
      <c r="V140" s="24"/>
      <c r="W140" s="62" t="s">
        <v>4834</v>
      </c>
    </row>
    <row r="141" spans="1:23" ht="23.45" customHeight="1">
      <c r="A141" s="16" t="s">
        <v>56</v>
      </c>
      <c r="B141" s="16" t="s">
        <v>10710</v>
      </c>
      <c r="C141" s="16" t="s">
        <v>58</v>
      </c>
      <c r="D141" s="16" t="s">
        <v>59</v>
      </c>
      <c r="E141" s="25" t="s">
        <v>5060</v>
      </c>
      <c r="F141" s="16" t="s">
        <v>5978</v>
      </c>
      <c r="G141" s="26" t="s">
        <v>5992</v>
      </c>
      <c r="H141" s="27">
        <v>8700</v>
      </c>
      <c r="I141" s="28"/>
      <c r="J141" s="29"/>
      <c r="K141" s="84">
        <v>2</v>
      </c>
      <c r="L141" s="77"/>
      <c r="M141" s="10"/>
      <c r="N141" s="11"/>
      <c r="O141" s="97">
        <v>0</v>
      </c>
      <c r="P141" s="97" t="s">
        <v>207</v>
      </c>
      <c r="Q141" s="167" t="s">
        <v>52</v>
      </c>
      <c r="R141" s="147" t="s">
        <v>10094</v>
      </c>
      <c r="S141" s="78">
        <v>0</v>
      </c>
      <c r="T141" s="48">
        <v>-17400</v>
      </c>
      <c r="U141" s="23"/>
      <c r="V141" s="24"/>
      <c r="W141" s="62" t="s">
        <v>4834</v>
      </c>
    </row>
    <row r="142" spans="1:23" ht="23.45" customHeight="1">
      <c r="A142" s="16" t="s">
        <v>56</v>
      </c>
      <c r="B142" s="16" t="s">
        <v>10710</v>
      </c>
      <c r="C142" s="16" t="s">
        <v>58</v>
      </c>
      <c r="D142" s="16" t="s">
        <v>59</v>
      </c>
      <c r="E142" s="25" t="s">
        <v>5839</v>
      </c>
      <c r="F142" s="16" t="s">
        <v>5104</v>
      </c>
      <c r="G142" s="26" t="s">
        <v>5043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97">
        <v>0</v>
      </c>
      <c r="P142" s="97" t="s">
        <v>207</v>
      </c>
      <c r="Q142" s="167" t="s">
        <v>52</v>
      </c>
      <c r="R142" s="147" t="s">
        <v>10094</v>
      </c>
      <c r="S142" s="78">
        <v>0</v>
      </c>
      <c r="T142" s="48">
        <v>-8000</v>
      </c>
      <c r="U142" s="23"/>
      <c r="V142" s="24"/>
      <c r="W142" s="62" t="s">
        <v>4834</v>
      </c>
    </row>
    <row r="143" spans="1:23" ht="23.45" customHeight="1">
      <c r="A143" s="16" t="s">
        <v>56</v>
      </c>
      <c r="B143" s="16" t="s">
        <v>10710</v>
      </c>
      <c r="C143" s="16" t="s">
        <v>58</v>
      </c>
      <c r="D143" s="16" t="s">
        <v>59</v>
      </c>
      <c r="E143" s="25" t="s">
        <v>5106</v>
      </c>
      <c r="F143" s="16" t="s">
        <v>5104</v>
      </c>
      <c r="G143" s="26" t="s">
        <v>125</v>
      </c>
      <c r="H143" s="27">
        <v>8000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167" t="s">
        <v>52</v>
      </c>
      <c r="R143" s="147" t="s">
        <v>10094</v>
      </c>
      <c r="S143" s="78">
        <v>0</v>
      </c>
      <c r="T143" s="48">
        <v>-8000</v>
      </c>
      <c r="U143" s="23"/>
      <c r="V143" s="24"/>
      <c r="W143" s="62" t="s">
        <v>4834</v>
      </c>
    </row>
    <row r="144" spans="1:23" ht="23.45" customHeight="1">
      <c r="A144" s="16" t="s">
        <v>56</v>
      </c>
      <c r="B144" s="16" t="s">
        <v>10710</v>
      </c>
      <c r="C144" s="16" t="s">
        <v>58</v>
      </c>
      <c r="D144" s="16" t="s">
        <v>59</v>
      </c>
      <c r="E144" s="25" t="s">
        <v>5060</v>
      </c>
      <c r="F144" s="16" t="s">
        <v>5978</v>
      </c>
      <c r="G144" s="26" t="s">
        <v>5992</v>
      </c>
      <c r="H144" s="27">
        <v>8700</v>
      </c>
      <c r="I144" s="28"/>
      <c r="J144" s="29"/>
      <c r="K144" s="84">
        <v>1</v>
      </c>
      <c r="L144" s="77"/>
      <c r="M144" s="10"/>
      <c r="N144" s="11"/>
      <c r="O144" s="97">
        <v>0</v>
      </c>
      <c r="P144" s="97" t="s">
        <v>207</v>
      </c>
      <c r="Q144" s="231" t="s">
        <v>36</v>
      </c>
      <c r="R144" s="147" t="s">
        <v>10230</v>
      </c>
      <c r="S144" s="78">
        <v>0</v>
      </c>
      <c r="T144" s="48">
        <v>0</v>
      </c>
      <c r="U144" s="23"/>
      <c r="V144" s="24"/>
      <c r="W144" s="62" t="s">
        <v>4834</v>
      </c>
    </row>
    <row r="145" spans="1:23" ht="23.45" customHeight="1">
      <c r="A145" s="16" t="s">
        <v>56</v>
      </c>
      <c r="B145" s="16" t="s">
        <v>10710</v>
      </c>
      <c r="C145" s="16" t="s">
        <v>58</v>
      </c>
      <c r="D145" s="16" t="s">
        <v>59</v>
      </c>
      <c r="E145" s="25" t="s">
        <v>5060</v>
      </c>
      <c r="F145" s="16" t="s">
        <v>5978</v>
      </c>
      <c r="G145" s="26" t="s">
        <v>5992</v>
      </c>
      <c r="H145" s="27">
        <v>8700</v>
      </c>
      <c r="I145" s="28"/>
      <c r="J145" s="29"/>
      <c r="K145" s="84">
        <v>1</v>
      </c>
      <c r="L145" s="77"/>
      <c r="M145" s="10"/>
      <c r="N145" s="11"/>
      <c r="O145" s="97">
        <v>0</v>
      </c>
      <c r="P145" s="97" t="s">
        <v>207</v>
      </c>
      <c r="Q145" s="231" t="s">
        <v>36</v>
      </c>
      <c r="R145" s="147" t="s">
        <v>10294</v>
      </c>
      <c r="S145" s="78">
        <v>0</v>
      </c>
      <c r="T145" s="48">
        <v>0</v>
      </c>
      <c r="U145" s="23"/>
      <c r="V145" s="24"/>
      <c r="W145" s="62" t="s">
        <v>4834</v>
      </c>
    </row>
    <row r="146" spans="1:23" ht="23.45" customHeight="1">
      <c r="A146" s="16" t="s">
        <v>56</v>
      </c>
      <c r="B146" s="16" t="s">
        <v>10710</v>
      </c>
      <c r="C146" s="16" t="s">
        <v>58</v>
      </c>
      <c r="D146" s="16" t="s">
        <v>59</v>
      </c>
      <c r="E146" s="25" t="s">
        <v>5292</v>
      </c>
      <c r="F146" s="16" t="s">
        <v>5978</v>
      </c>
      <c r="G146" s="26" t="s">
        <v>6063</v>
      </c>
      <c r="H146" s="27">
        <v>8700</v>
      </c>
      <c r="I146" s="28"/>
      <c r="J146" s="29"/>
      <c r="K146" s="84">
        <v>1</v>
      </c>
      <c r="L146" s="77"/>
      <c r="M146" s="10"/>
      <c r="N146" s="11"/>
      <c r="O146" s="97">
        <v>0</v>
      </c>
      <c r="P146" s="97" t="s">
        <v>207</v>
      </c>
      <c r="Q146" s="231" t="s">
        <v>36</v>
      </c>
      <c r="R146" s="147" t="s">
        <v>10230</v>
      </c>
      <c r="S146" s="78">
        <v>0</v>
      </c>
      <c r="T146" s="48">
        <v>0</v>
      </c>
      <c r="U146" s="23"/>
      <c r="V146" s="24"/>
      <c r="W146" s="62" t="s">
        <v>4834</v>
      </c>
    </row>
    <row r="147" spans="1:23" ht="23.45" customHeight="1">
      <c r="A147" s="16" t="s">
        <v>56</v>
      </c>
      <c r="B147" s="16" t="s">
        <v>10710</v>
      </c>
      <c r="C147" s="16" t="s">
        <v>58</v>
      </c>
      <c r="D147" s="16" t="s">
        <v>59</v>
      </c>
      <c r="E147" s="25" t="s">
        <v>5059</v>
      </c>
      <c r="F147" s="16" t="s">
        <v>5978</v>
      </c>
      <c r="G147" s="26" t="s">
        <v>5993</v>
      </c>
      <c r="H147" s="27">
        <v>8700</v>
      </c>
      <c r="I147" s="28"/>
      <c r="J147" s="29"/>
      <c r="K147" s="12">
        <v>1</v>
      </c>
      <c r="L147" s="77"/>
      <c r="M147" s="10"/>
      <c r="N147" s="11"/>
      <c r="O147" s="107">
        <v>0</v>
      </c>
      <c r="P147" s="107" t="s">
        <v>207</v>
      </c>
      <c r="Q147" s="233"/>
      <c r="R147" s="147" t="s">
        <v>11523</v>
      </c>
      <c r="S147" s="78">
        <v>0</v>
      </c>
      <c r="T147" s="48">
        <v>0</v>
      </c>
      <c r="U147" s="23"/>
      <c r="V147" s="24"/>
      <c r="W147" s="62" t="s">
        <v>4834</v>
      </c>
    </row>
    <row r="148" spans="1:23" ht="23.45" customHeight="1">
      <c r="A148" s="16" t="s">
        <v>56</v>
      </c>
      <c r="B148" s="16" t="s">
        <v>10710</v>
      </c>
      <c r="C148" s="16" t="s">
        <v>58</v>
      </c>
      <c r="D148" s="16" t="s">
        <v>59</v>
      </c>
      <c r="E148" s="25" t="s">
        <v>5060</v>
      </c>
      <c r="F148" s="16" t="s">
        <v>5978</v>
      </c>
      <c r="G148" s="26" t="s">
        <v>5992</v>
      </c>
      <c r="H148" s="27">
        <v>8700</v>
      </c>
      <c r="I148" s="28"/>
      <c r="J148" s="29"/>
      <c r="K148" s="12">
        <v>1</v>
      </c>
      <c r="L148" s="77"/>
      <c r="M148" s="10"/>
      <c r="N148" s="11"/>
      <c r="O148" s="107">
        <v>0</v>
      </c>
      <c r="P148" s="107" t="s">
        <v>207</v>
      </c>
      <c r="Q148" s="233"/>
      <c r="R148" s="147" t="s">
        <v>11523</v>
      </c>
      <c r="S148" s="78">
        <v>0</v>
      </c>
      <c r="T148" s="48">
        <v>0</v>
      </c>
      <c r="U148" s="23"/>
      <c r="V148" s="24"/>
      <c r="W148" s="62" t="s">
        <v>4834</v>
      </c>
    </row>
    <row r="149" spans="1:23" ht="23.45" customHeight="1">
      <c r="A149" s="16" t="s">
        <v>56</v>
      </c>
      <c r="B149" s="16" t="s">
        <v>10710</v>
      </c>
      <c r="C149" s="16" t="s">
        <v>58</v>
      </c>
      <c r="D149" s="16" t="s">
        <v>59</v>
      </c>
      <c r="E149" s="25" t="s">
        <v>5060</v>
      </c>
      <c r="F149" s="16" t="s">
        <v>5978</v>
      </c>
      <c r="G149" s="26" t="s">
        <v>5992</v>
      </c>
      <c r="H149" s="27">
        <v>8700</v>
      </c>
      <c r="I149" s="28"/>
      <c r="J149" s="29"/>
      <c r="K149" s="12">
        <v>5</v>
      </c>
      <c r="L149" s="77"/>
      <c r="M149" s="10"/>
      <c r="N149" s="11"/>
      <c r="O149" s="107">
        <v>0</v>
      </c>
      <c r="P149" s="107" t="s">
        <v>207</v>
      </c>
      <c r="Q149" s="233"/>
      <c r="R149" s="147" t="s">
        <v>11528</v>
      </c>
      <c r="S149" s="78">
        <v>0</v>
      </c>
      <c r="T149" s="48">
        <v>0</v>
      </c>
      <c r="U149" s="23"/>
      <c r="V149" s="24"/>
      <c r="W149" s="62" t="s">
        <v>4834</v>
      </c>
    </row>
    <row r="150" spans="1:23" ht="23.45" customHeight="1">
      <c r="A150" s="16" t="s">
        <v>56</v>
      </c>
      <c r="B150" s="16" t="s">
        <v>10710</v>
      </c>
      <c r="C150" s="16" t="s">
        <v>58</v>
      </c>
      <c r="D150" s="16" t="s">
        <v>59</v>
      </c>
      <c r="E150" s="25" t="s">
        <v>6078</v>
      </c>
      <c r="F150" s="16" t="s">
        <v>6077</v>
      </c>
      <c r="G150" s="26" t="s">
        <v>60</v>
      </c>
      <c r="H150" s="27">
        <v>13000</v>
      </c>
      <c r="I150" s="28"/>
      <c r="J150" s="29"/>
      <c r="K150" s="12">
        <v>1</v>
      </c>
      <c r="L150" s="77"/>
      <c r="M150" s="10"/>
      <c r="N150" s="11"/>
      <c r="O150" s="107">
        <v>0</v>
      </c>
      <c r="P150" s="107" t="s">
        <v>207</v>
      </c>
      <c r="Q150" s="233"/>
      <c r="R150" s="147" t="s">
        <v>11523</v>
      </c>
      <c r="S150" s="78">
        <v>0</v>
      </c>
      <c r="T150" s="48">
        <v>0</v>
      </c>
      <c r="U150" s="23"/>
      <c r="V150" s="24"/>
      <c r="W150" s="62" t="s">
        <v>4834</v>
      </c>
    </row>
    <row r="151" spans="1:23" ht="23.45" customHeight="1">
      <c r="A151" s="16" t="s">
        <v>56</v>
      </c>
      <c r="B151" s="16" t="s">
        <v>10710</v>
      </c>
      <c r="C151" s="16" t="s">
        <v>58</v>
      </c>
      <c r="D151" s="16" t="s">
        <v>59</v>
      </c>
      <c r="E151" s="25" t="s">
        <v>5105</v>
      </c>
      <c r="F151" s="16" t="s">
        <v>5104</v>
      </c>
      <c r="G151" s="26" t="s">
        <v>35</v>
      </c>
      <c r="H151" s="27">
        <v>8000</v>
      </c>
      <c r="I151" s="28"/>
      <c r="J151" s="29"/>
      <c r="K151" s="12">
        <v>1</v>
      </c>
      <c r="L151" s="77"/>
      <c r="M151" s="10"/>
      <c r="N151" s="11"/>
      <c r="O151" s="107">
        <v>0</v>
      </c>
      <c r="P151" s="107" t="s">
        <v>207</v>
      </c>
      <c r="Q151" s="233"/>
      <c r="R151" s="147" t="s">
        <v>11523</v>
      </c>
      <c r="S151" s="78">
        <v>0</v>
      </c>
      <c r="T151" s="48">
        <v>0</v>
      </c>
      <c r="U151" s="23"/>
      <c r="V151" s="24"/>
      <c r="W151" s="62" t="s">
        <v>4834</v>
      </c>
    </row>
    <row r="152" spans="1:23" ht="23.45" customHeight="1">
      <c r="A152" s="16" t="s">
        <v>56</v>
      </c>
      <c r="B152" s="16" t="s">
        <v>10710</v>
      </c>
      <c r="C152" s="16" t="s">
        <v>58</v>
      </c>
      <c r="D152" s="16" t="s">
        <v>59</v>
      </c>
      <c r="E152" s="25" t="s">
        <v>5105</v>
      </c>
      <c r="F152" s="16" t="s">
        <v>5104</v>
      </c>
      <c r="G152" s="26" t="s">
        <v>35</v>
      </c>
      <c r="H152" s="27">
        <v>8000</v>
      </c>
      <c r="I152" s="28"/>
      <c r="J152" s="29"/>
      <c r="K152" s="12">
        <v>1</v>
      </c>
      <c r="L152" s="77"/>
      <c r="M152" s="10"/>
      <c r="N152" s="11"/>
      <c r="O152" s="107">
        <v>0</v>
      </c>
      <c r="P152" s="107" t="s">
        <v>207</v>
      </c>
      <c r="Q152" s="233"/>
      <c r="R152" s="147" t="s">
        <v>11523</v>
      </c>
      <c r="S152" s="78">
        <v>0</v>
      </c>
      <c r="T152" s="48">
        <v>0</v>
      </c>
      <c r="U152" s="23"/>
      <c r="V152" s="24"/>
      <c r="W152" s="62" t="s">
        <v>4834</v>
      </c>
    </row>
    <row r="153" spans="1:23" ht="23.45" customHeight="1">
      <c r="A153" s="35" t="s">
        <v>11556</v>
      </c>
      <c r="B153" s="35" t="s">
        <v>11569</v>
      </c>
      <c r="C153" s="35" t="s">
        <v>58</v>
      </c>
      <c r="D153" s="35" t="s">
        <v>59</v>
      </c>
      <c r="E153" s="36"/>
      <c r="F153" s="13" t="s">
        <v>5207</v>
      </c>
      <c r="G153" s="37"/>
      <c r="H153" s="38"/>
      <c r="I153" s="39"/>
      <c r="J153" s="40"/>
      <c r="K153" s="41"/>
      <c r="L153" s="76"/>
      <c r="M153" s="14"/>
      <c r="N153" s="15"/>
      <c r="O153" s="97">
        <v>0</v>
      </c>
      <c r="P153" s="97" t="s">
        <v>207</v>
      </c>
      <c r="Q153" s="238" t="s">
        <v>11657</v>
      </c>
      <c r="R153" s="233"/>
      <c r="S153" s="78">
        <v>0</v>
      </c>
      <c r="T153" s="48">
        <v>0</v>
      </c>
      <c r="U153" s="23"/>
      <c r="V153" s="24"/>
      <c r="W153" s="62" t="s">
        <v>4834</v>
      </c>
    </row>
    <row r="154" spans="1:23" ht="23.45" customHeight="1">
      <c r="A154" s="30" t="s">
        <v>56</v>
      </c>
      <c r="B154" s="69" t="s">
        <v>10710</v>
      </c>
      <c r="C154" s="30" t="s">
        <v>58</v>
      </c>
      <c r="D154" s="30" t="s">
        <v>59</v>
      </c>
      <c r="E154" s="31" t="s">
        <v>5060</v>
      </c>
      <c r="F154" s="30" t="s">
        <v>5978</v>
      </c>
      <c r="G154" s="32" t="s">
        <v>5992</v>
      </c>
      <c r="H154" s="33">
        <v>8700</v>
      </c>
      <c r="I154" s="39"/>
      <c r="J154" s="40"/>
      <c r="K154" s="34">
        <v>3</v>
      </c>
      <c r="L154" s="77"/>
      <c r="M154" s="10"/>
      <c r="N154" s="11"/>
      <c r="O154" s="97">
        <v>0</v>
      </c>
      <c r="P154" s="97" t="s">
        <v>207</v>
      </c>
      <c r="Q154" s="233"/>
      <c r="R154" s="217" t="s">
        <v>11756</v>
      </c>
      <c r="S154" s="78">
        <v>0</v>
      </c>
      <c r="T154" s="49">
        <v>0</v>
      </c>
      <c r="U154" s="23"/>
      <c r="V154" s="24"/>
      <c r="W154" s="62" t="s">
        <v>4834</v>
      </c>
    </row>
    <row r="155" spans="1:23" ht="23.45" customHeight="1">
      <c r="A155" s="30" t="s">
        <v>56</v>
      </c>
      <c r="B155" s="69" t="s">
        <v>10710</v>
      </c>
      <c r="C155" s="30" t="s">
        <v>58</v>
      </c>
      <c r="D155" s="30" t="s">
        <v>59</v>
      </c>
      <c r="E155" s="31" t="s">
        <v>5061</v>
      </c>
      <c r="F155" s="30" t="s">
        <v>5978</v>
      </c>
      <c r="G155" s="32" t="s">
        <v>6101</v>
      </c>
      <c r="H155" s="33">
        <v>8700</v>
      </c>
      <c r="I155" s="39"/>
      <c r="J155" s="40"/>
      <c r="K155" s="34">
        <v>1</v>
      </c>
      <c r="L155" s="77"/>
      <c r="M155" s="10"/>
      <c r="N155" s="11"/>
      <c r="O155" s="97">
        <v>0</v>
      </c>
      <c r="P155" s="97" t="s">
        <v>207</v>
      </c>
      <c r="Q155" s="233"/>
      <c r="R155" s="217" t="s">
        <v>11756</v>
      </c>
      <c r="S155" s="78">
        <v>0</v>
      </c>
      <c r="T155" s="49">
        <v>0</v>
      </c>
      <c r="U155" s="23"/>
      <c r="V155" s="24"/>
      <c r="W155" s="62" t="s">
        <v>4834</v>
      </c>
    </row>
    <row r="156" spans="1:23" ht="23.45" customHeight="1">
      <c r="A156" s="30" t="s">
        <v>56</v>
      </c>
      <c r="B156" s="69" t="s">
        <v>10710</v>
      </c>
      <c r="C156" s="30" t="s">
        <v>58</v>
      </c>
      <c r="D156" s="30" t="s">
        <v>59</v>
      </c>
      <c r="E156" s="31" t="s">
        <v>11704</v>
      </c>
      <c r="F156" s="30" t="s">
        <v>5219</v>
      </c>
      <c r="G156" s="32" t="s">
        <v>131</v>
      </c>
      <c r="H156" s="33">
        <v>8000</v>
      </c>
      <c r="I156" s="39"/>
      <c r="J156" s="40"/>
      <c r="K156" s="34">
        <v>2</v>
      </c>
      <c r="L156" s="77"/>
      <c r="M156" s="10"/>
      <c r="N156" s="11"/>
      <c r="O156" s="97">
        <v>0</v>
      </c>
      <c r="P156" s="97" t="s">
        <v>207</v>
      </c>
      <c r="Q156" s="233"/>
      <c r="R156" s="217" t="s">
        <v>11761</v>
      </c>
      <c r="S156" s="78">
        <v>0</v>
      </c>
      <c r="T156" s="49">
        <v>0</v>
      </c>
      <c r="U156" s="23"/>
      <c r="V156" s="24"/>
      <c r="W156" s="62" t="s">
        <v>4834</v>
      </c>
    </row>
    <row r="157" spans="1:23" ht="23.45" customHeight="1">
      <c r="A157" s="35"/>
      <c r="B157" s="35"/>
      <c r="C157" s="35"/>
      <c r="D157" s="35"/>
      <c r="E157" s="36"/>
      <c r="F157" s="112"/>
      <c r="G157" s="37"/>
      <c r="H157" s="38"/>
      <c r="I157" s="39"/>
      <c r="J157" s="40"/>
      <c r="K157" s="41"/>
      <c r="L157" s="76"/>
      <c r="M157" s="14"/>
      <c r="N157" s="15"/>
      <c r="O157" s="97">
        <v>0</v>
      </c>
      <c r="P157" s="97" t="s">
        <v>207</v>
      </c>
      <c r="Q157" s="226"/>
      <c r="R157" s="233"/>
      <c r="S157" s="78">
        <v>0</v>
      </c>
      <c r="T157" s="49">
        <v>0</v>
      </c>
      <c r="U157" s="23"/>
      <c r="V157" s="24"/>
      <c r="W157" s="62" t="s">
        <v>207</v>
      </c>
    </row>
    <row r="158" spans="1:23" ht="23.45" customHeight="1">
      <c r="A158" s="35" t="s">
        <v>1939</v>
      </c>
      <c r="B158" s="35" t="s">
        <v>10755</v>
      </c>
      <c r="C158" s="35" t="s">
        <v>586</v>
      </c>
      <c r="D158" s="35" t="s">
        <v>587</v>
      </c>
      <c r="E158" s="36" t="s">
        <v>7146</v>
      </c>
      <c r="F158" s="35" t="s">
        <v>7144</v>
      </c>
      <c r="G158" s="37" t="s">
        <v>7097</v>
      </c>
      <c r="H158" s="38">
        <v>18000</v>
      </c>
      <c r="I158" s="39">
        <v>5</v>
      </c>
      <c r="J158" s="40"/>
      <c r="K158" s="41"/>
      <c r="L158" s="76">
        <v>5</v>
      </c>
      <c r="M158" s="14"/>
      <c r="N158" s="15"/>
      <c r="O158" s="97">
        <v>5</v>
      </c>
      <c r="P158" s="97" t="s">
        <v>207</v>
      </c>
      <c r="Q158" s="146"/>
      <c r="R158" s="146"/>
      <c r="S158" s="78">
        <v>5</v>
      </c>
      <c r="T158" s="48">
        <v>90000</v>
      </c>
      <c r="U158" s="23"/>
      <c r="V158" s="24"/>
      <c r="W158" s="62" t="s">
        <v>589</v>
      </c>
    </row>
    <row r="159" spans="1:23" ht="23.45" customHeight="1">
      <c r="A159" s="35" t="s">
        <v>1939</v>
      </c>
      <c r="B159" s="35" t="s">
        <v>10755</v>
      </c>
      <c r="C159" s="35" t="s">
        <v>586</v>
      </c>
      <c r="D159" s="35" t="s">
        <v>587</v>
      </c>
      <c r="E159" s="36" t="s">
        <v>7145</v>
      </c>
      <c r="F159" s="35" t="s">
        <v>7144</v>
      </c>
      <c r="G159" s="37" t="s">
        <v>7104</v>
      </c>
      <c r="H159" s="38">
        <v>18000</v>
      </c>
      <c r="I159" s="39">
        <v>5</v>
      </c>
      <c r="J159" s="40"/>
      <c r="K159" s="41"/>
      <c r="L159" s="76"/>
      <c r="M159" s="14"/>
      <c r="N159" s="15"/>
      <c r="O159" s="97">
        <v>0</v>
      </c>
      <c r="P159" s="97" t="s">
        <v>207</v>
      </c>
      <c r="Q159" s="227" t="s">
        <v>11659</v>
      </c>
      <c r="R159" s="146" t="s">
        <v>11655</v>
      </c>
      <c r="S159" s="78">
        <v>0</v>
      </c>
      <c r="T159" s="48">
        <v>90000</v>
      </c>
      <c r="U159" s="23"/>
      <c r="V159" s="24"/>
      <c r="W159" s="62" t="s">
        <v>589</v>
      </c>
    </row>
    <row r="160" spans="1:23" ht="23.45" customHeight="1">
      <c r="A160" s="35" t="s">
        <v>1939</v>
      </c>
      <c r="B160" s="67" t="s">
        <v>10755</v>
      </c>
      <c r="C160" s="35" t="s">
        <v>586</v>
      </c>
      <c r="D160" s="35" t="s">
        <v>587</v>
      </c>
      <c r="E160" s="36" t="s">
        <v>7143</v>
      </c>
      <c r="F160" s="35" t="s">
        <v>7144</v>
      </c>
      <c r="G160" s="37" t="s">
        <v>7102</v>
      </c>
      <c r="H160" s="38">
        <v>18000</v>
      </c>
      <c r="I160" s="39"/>
      <c r="J160" s="40">
        <v>20</v>
      </c>
      <c r="K160" s="41"/>
      <c r="L160" s="76"/>
      <c r="M160" s="14"/>
      <c r="N160" s="15"/>
      <c r="O160" s="97">
        <v>0</v>
      </c>
      <c r="P160" s="97" t="s">
        <v>207</v>
      </c>
      <c r="Q160" s="146" t="s">
        <v>11655</v>
      </c>
      <c r="R160" s="146" t="s">
        <v>97</v>
      </c>
      <c r="S160" s="78">
        <v>0</v>
      </c>
      <c r="T160" s="48">
        <v>0</v>
      </c>
      <c r="U160" s="23">
        <v>360000</v>
      </c>
      <c r="V160" s="24">
        <v>45881</v>
      </c>
      <c r="W160" s="62" t="s">
        <v>589</v>
      </c>
    </row>
    <row r="161" spans="1:23" ht="23.45" customHeight="1">
      <c r="A161" s="35" t="s">
        <v>1939</v>
      </c>
      <c r="B161" s="35" t="s">
        <v>10755</v>
      </c>
      <c r="C161" s="35" t="s">
        <v>586</v>
      </c>
      <c r="D161" s="35" t="s">
        <v>587</v>
      </c>
      <c r="E161" s="36" t="s">
        <v>11589</v>
      </c>
      <c r="F161" s="35" t="s">
        <v>7144</v>
      </c>
      <c r="G161" s="37" t="s">
        <v>7148</v>
      </c>
      <c r="H161" s="38">
        <v>18000</v>
      </c>
      <c r="I161" s="39">
        <v>5</v>
      </c>
      <c r="J161" s="40"/>
      <c r="K161" s="41"/>
      <c r="L161" s="76">
        <v>5</v>
      </c>
      <c r="M161" s="14"/>
      <c r="N161" s="15"/>
      <c r="O161" s="97">
        <v>5</v>
      </c>
      <c r="P161" s="97" t="s">
        <v>207</v>
      </c>
      <c r="Q161" s="146"/>
      <c r="R161" s="146"/>
      <c r="S161" s="78">
        <v>5</v>
      </c>
      <c r="T161" s="48">
        <v>90000</v>
      </c>
      <c r="U161" s="23"/>
      <c r="V161" s="24"/>
      <c r="W161" s="62" t="s">
        <v>589</v>
      </c>
    </row>
    <row r="162" spans="1:23" ht="23.45" customHeight="1">
      <c r="A162" s="35" t="s">
        <v>1939</v>
      </c>
      <c r="B162" s="35" t="s">
        <v>10755</v>
      </c>
      <c r="C162" s="35" t="s">
        <v>586</v>
      </c>
      <c r="D162" s="35" t="s">
        <v>587</v>
      </c>
      <c r="E162" s="36" t="s">
        <v>7652</v>
      </c>
      <c r="F162" s="35" t="s">
        <v>7144</v>
      </c>
      <c r="G162" s="37" t="s">
        <v>7152</v>
      </c>
      <c r="H162" s="38">
        <v>18000</v>
      </c>
      <c r="I162" s="39">
        <v>3</v>
      </c>
      <c r="J162" s="40"/>
      <c r="K162" s="41"/>
      <c r="L162" s="76">
        <v>3</v>
      </c>
      <c r="M162" s="14"/>
      <c r="N162" s="15"/>
      <c r="O162" s="97">
        <v>3</v>
      </c>
      <c r="P162" s="97" t="s">
        <v>207</v>
      </c>
      <c r="Q162" s="146"/>
      <c r="R162" s="146"/>
      <c r="S162" s="78">
        <v>3</v>
      </c>
      <c r="T162" s="48">
        <v>54000</v>
      </c>
      <c r="U162" s="23"/>
      <c r="V162" s="24"/>
      <c r="W162" s="62" t="s">
        <v>589</v>
      </c>
    </row>
    <row r="163" spans="1:23" ht="23.45" customHeight="1">
      <c r="A163" s="35" t="s">
        <v>1939</v>
      </c>
      <c r="B163" s="35" t="s">
        <v>10755</v>
      </c>
      <c r="C163" s="35" t="s">
        <v>586</v>
      </c>
      <c r="D163" s="35" t="s">
        <v>587</v>
      </c>
      <c r="E163" s="36" t="s">
        <v>7155</v>
      </c>
      <c r="F163" s="35" t="s">
        <v>7144</v>
      </c>
      <c r="G163" s="37" t="s">
        <v>7156</v>
      </c>
      <c r="H163" s="38">
        <v>18000</v>
      </c>
      <c r="I163" s="39">
        <v>10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227" t="s">
        <v>11660</v>
      </c>
      <c r="R163" s="146" t="s">
        <v>11655</v>
      </c>
      <c r="S163" s="78">
        <v>0</v>
      </c>
      <c r="T163" s="48">
        <v>180000</v>
      </c>
      <c r="U163" s="23"/>
      <c r="V163" s="24"/>
      <c r="W163" s="62" t="s">
        <v>589</v>
      </c>
    </row>
    <row r="164" spans="1:23" ht="23.45" customHeight="1">
      <c r="A164" s="35" t="s">
        <v>1939</v>
      </c>
      <c r="B164" s="35" t="s">
        <v>10755</v>
      </c>
      <c r="C164" s="35" t="s">
        <v>586</v>
      </c>
      <c r="D164" s="35" t="s">
        <v>587</v>
      </c>
      <c r="E164" s="36" t="s">
        <v>9399</v>
      </c>
      <c r="F164" s="35" t="s">
        <v>10384</v>
      </c>
      <c r="G164" s="37" t="s">
        <v>10387</v>
      </c>
      <c r="H164" s="38">
        <v>19000</v>
      </c>
      <c r="I164" s="39"/>
      <c r="J164" s="40">
        <v>1</v>
      </c>
      <c r="K164" s="41"/>
      <c r="L164" s="76"/>
      <c r="M164" s="14"/>
      <c r="N164" s="15"/>
      <c r="O164" s="97">
        <v>0</v>
      </c>
      <c r="P164" s="97" t="s">
        <v>207</v>
      </c>
      <c r="Q164" s="146" t="s">
        <v>11655</v>
      </c>
      <c r="R164" s="146" t="s">
        <v>504</v>
      </c>
      <c r="S164" s="78">
        <v>0</v>
      </c>
      <c r="T164" s="48">
        <v>0</v>
      </c>
      <c r="U164" s="23">
        <v>19000</v>
      </c>
      <c r="V164" s="24">
        <v>45880</v>
      </c>
      <c r="W164" s="62" t="s">
        <v>589</v>
      </c>
    </row>
    <row r="165" spans="1:23" ht="23.45" customHeight="1">
      <c r="A165" s="35" t="s">
        <v>1939</v>
      </c>
      <c r="B165" s="35" t="s">
        <v>10755</v>
      </c>
      <c r="C165" s="35" t="s">
        <v>586</v>
      </c>
      <c r="D165" s="35" t="s">
        <v>587</v>
      </c>
      <c r="E165" s="36" t="s">
        <v>7159</v>
      </c>
      <c r="F165" s="35" t="s">
        <v>7160</v>
      </c>
      <c r="G165" s="37" t="s">
        <v>7097</v>
      </c>
      <c r="H165" s="38">
        <v>18000</v>
      </c>
      <c r="I165" s="39"/>
      <c r="J165" s="40">
        <v>2</v>
      </c>
      <c r="K165" s="41"/>
      <c r="L165" s="76"/>
      <c r="M165" s="14">
        <v>2</v>
      </c>
      <c r="N165" s="15"/>
      <c r="O165" s="97">
        <v>2</v>
      </c>
      <c r="P165" s="97" t="s">
        <v>207</v>
      </c>
      <c r="Q165" s="146"/>
      <c r="R165" s="146" t="s">
        <v>151</v>
      </c>
      <c r="S165" s="78">
        <v>2</v>
      </c>
      <c r="T165" s="48">
        <v>0</v>
      </c>
      <c r="U165" s="23">
        <v>36000</v>
      </c>
      <c r="V165" s="24">
        <v>45880</v>
      </c>
      <c r="W165" s="62" t="s">
        <v>589</v>
      </c>
    </row>
    <row r="166" spans="1:23" ht="23.45" customHeight="1">
      <c r="A166" s="35" t="s">
        <v>1939</v>
      </c>
      <c r="B166" s="35" t="s">
        <v>10755</v>
      </c>
      <c r="C166" s="35" t="s">
        <v>586</v>
      </c>
      <c r="D166" s="35" t="s">
        <v>587</v>
      </c>
      <c r="E166" s="36" t="s">
        <v>7159</v>
      </c>
      <c r="F166" s="35" t="s">
        <v>7160</v>
      </c>
      <c r="G166" s="37" t="s">
        <v>7097</v>
      </c>
      <c r="H166" s="38">
        <v>18000</v>
      </c>
      <c r="I166" s="39">
        <v>2</v>
      </c>
      <c r="J166" s="40"/>
      <c r="K166" s="41"/>
      <c r="L166" s="76">
        <v>2</v>
      </c>
      <c r="M166" s="14"/>
      <c r="N166" s="15"/>
      <c r="O166" s="97">
        <v>2</v>
      </c>
      <c r="P166" s="97" t="s">
        <v>207</v>
      </c>
      <c r="Q166" s="146"/>
      <c r="R166" s="146" t="s">
        <v>5192</v>
      </c>
      <c r="S166" s="78">
        <v>2</v>
      </c>
      <c r="T166" s="48">
        <v>36000</v>
      </c>
      <c r="U166" s="23"/>
      <c r="V166" s="24"/>
      <c r="W166" s="62" t="s">
        <v>589</v>
      </c>
    </row>
    <row r="167" spans="1:23" ht="23.45" customHeight="1">
      <c r="A167" s="35" t="s">
        <v>1939</v>
      </c>
      <c r="B167" s="35" t="s">
        <v>10755</v>
      </c>
      <c r="C167" s="35" t="s">
        <v>586</v>
      </c>
      <c r="D167" s="35" t="s">
        <v>587</v>
      </c>
      <c r="E167" s="36" t="s">
        <v>11294</v>
      </c>
      <c r="F167" s="35" t="s">
        <v>7160</v>
      </c>
      <c r="G167" s="37" t="s">
        <v>7104</v>
      </c>
      <c r="H167" s="38">
        <v>18000</v>
      </c>
      <c r="I167" s="39">
        <v>1</v>
      </c>
      <c r="J167" s="40"/>
      <c r="K167" s="41"/>
      <c r="L167" s="76">
        <v>1</v>
      </c>
      <c r="M167" s="14"/>
      <c r="N167" s="15"/>
      <c r="O167" s="97">
        <v>1</v>
      </c>
      <c r="P167" s="97" t="s">
        <v>207</v>
      </c>
      <c r="Q167" s="146"/>
      <c r="R167" s="146"/>
      <c r="S167" s="78">
        <v>1</v>
      </c>
      <c r="T167" s="48">
        <v>18000</v>
      </c>
      <c r="U167" s="23"/>
      <c r="V167" s="24"/>
      <c r="W167" s="62" t="s">
        <v>589</v>
      </c>
    </row>
    <row r="168" spans="1:23" ht="23.45" customHeight="1">
      <c r="A168" s="35" t="s">
        <v>11563</v>
      </c>
      <c r="B168" s="35" t="s">
        <v>10755</v>
      </c>
      <c r="C168" s="35" t="s">
        <v>586</v>
      </c>
      <c r="D168" s="35" t="s">
        <v>587</v>
      </c>
      <c r="E168" s="36"/>
      <c r="F168" s="13" t="s">
        <v>5207</v>
      </c>
      <c r="G168" s="37"/>
      <c r="H168" s="38"/>
      <c r="I168" s="39"/>
      <c r="J168" s="40"/>
      <c r="K168" s="41"/>
      <c r="L168" s="76"/>
      <c r="M168" s="14"/>
      <c r="N168" s="15"/>
      <c r="O168" s="97">
        <v>0</v>
      </c>
      <c r="P168" s="97" t="s">
        <v>207</v>
      </c>
      <c r="Q168" s="238" t="s">
        <v>11657</v>
      </c>
      <c r="R168" s="233"/>
      <c r="S168" s="78">
        <v>0</v>
      </c>
      <c r="T168" s="48">
        <v>0</v>
      </c>
      <c r="U168" s="23"/>
      <c r="V168" s="24"/>
      <c r="W168" s="62" t="s">
        <v>589</v>
      </c>
    </row>
    <row r="169" spans="1:23" ht="23.45" customHeight="1">
      <c r="A169" s="16" t="s">
        <v>5737</v>
      </c>
      <c r="B169" s="16" t="s">
        <v>10755</v>
      </c>
      <c r="C169" s="16" t="s">
        <v>586</v>
      </c>
      <c r="D169" s="16" t="s">
        <v>587</v>
      </c>
      <c r="E169" s="25" t="s">
        <v>5569</v>
      </c>
      <c r="F169" s="16" t="s">
        <v>5540</v>
      </c>
      <c r="G169" s="26" t="s">
        <v>5340</v>
      </c>
      <c r="H169" s="27">
        <v>18000</v>
      </c>
      <c r="I169" s="28"/>
      <c r="J169" s="29"/>
      <c r="K169" s="12">
        <v>1</v>
      </c>
      <c r="L169" s="77"/>
      <c r="M169" s="10"/>
      <c r="N169" s="11">
        <v>1</v>
      </c>
      <c r="O169" s="97">
        <v>1</v>
      </c>
      <c r="P169" s="97" t="s">
        <v>207</v>
      </c>
      <c r="Q169" s="233"/>
      <c r="R169" s="147" t="s">
        <v>10296</v>
      </c>
      <c r="S169" s="78">
        <v>1</v>
      </c>
      <c r="T169" s="48">
        <v>0</v>
      </c>
      <c r="U169" s="23"/>
      <c r="V169" s="24"/>
      <c r="W169" s="62" t="s">
        <v>589</v>
      </c>
    </row>
    <row r="170" spans="1:23" ht="23.45" customHeight="1">
      <c r="A170" s="16" t="s">
        <v>5737</v>
      </c>
      <c r="B170" s="16" t="s">
        <v>10755</v>
      </c>
      <c r="C170" s="16" t="s">
        <v>586</v>
      </c>
      <c r="D170" s="16" t="s">
        <v>587</v>
      </c>
      <c r="E170" s="25" t="s">
        <v>5649</v>
      </c>
      <c r="F170" s="16" t="s">
        <v>5540</v>
      </c>
      <c r="G170" s="26" t="s">
        <v>5729</v>
      </c>
      <c r="H170" s="27">
        <v>18000</v>
      </c>
      <c r="I170" s="28"/>
      <c r="J170" s="29"/>
      <c r="K170" s="12">
        <v>1</v>
      </c>
      <c r="L170" s="77"/>
      <c r="M170" s="10"/>
      <c r="N170" s="11">
        <v>1</v>
      </c>
      <c r="O170" s="97">
        <v>1</v>
      </c>
      <c r="P170" s="97" t="s">
        <v>207</v>
      </c>
      <c r="Q170" s="233"/>
      <c r="R170" s="147" t="s">
        <v>10233</v>
      </c>
      <c r="S170" s="78">
        <v>1</v>
      </c>
      <c r="T170" s="48">
        <v>0</v>
      </c>
      <c r="U170" s="23"/>
      <c r="V170" s="24"/>
      <c r="W170" s="62" t="s">
        <v>589</v>
      </c>
    </row>
    <row r="171" spans="1:23" ht="23.45" customHeight="1">
      <c r="A171" s="16" t="s">
        <v>5737</v>
      </c>
      <c r="B171" s="16" t="s">
        <v>10755</v>
      </c>
      <c r="C171" s="16" t="s">
        <v>586</v>
      </c>
      <c r="D171" s="16" t="s">
        <v>587</v>
      </c>
      <c r="E171" s="25" t="s">
        <v>5875</v>
      </c>
      <c r="F171" s="16" t="s">
        <v>5540</v>
      </c>
      <c r="G171" s="26" t="s">
        <v>5919</v>
      </c>
      <c r="H171" s="27">
        <v>18000</v>
      </c>
      <c r="I171" s="28"/>
      <c r="J171" s="29"/>
      <c r="K171" s="12">
        <v>1</v>
      </c>
      <c r="L171" s="77"/>
      <c r="M171" s="10"/>
      <c r="N171" s="11">
        <v>1</v>
      </c>
      <c r="O171" s="97">
        <v>1</v>
      </c>
      <c r="P171" s="97" t="s">
        <v>207</v>
      </c>
      <c r="Q171" s="233"/>
      <c r="R171" s="147" t="s">
        <v>10295</v>
      </c>
      <c r="S171" s="78">
        <v>1</v>
      </c>
      <c r="T171" s="48">
        <v>0</v>
      </c>
      <c r="U171" s="23"/>
      <c r="V171" s="24"/>
      <c r="W171" s="62" t="s">
        <v>589</v>
      </c>
    </row>
    <row r="172" spans="1:23" ht="23.45" customHeight="1">
      <c r="A172" s="16" t="s">
        <v>5737</v>
      </c>
      <c r="B172" s="16" t="s">
        <v>10755</v>
      </c>
      <c r="C172" s="16" t="s">
        <v>586</v>
      </c>
      <c r="D172" s="16" t="s">
        <v>587</v>
      </c>
      <c r="E172" s="25" t="s">
        <v>5543</v>
      </c>
      <c r="F172" s="16" t="s">
        <v>5540</v>
      </c>
      <c r="G172" s="26" t="s">
        <v>5738</v>
      </c>
      <c r="H172" s="27">
        <v>18000</v>
      </c>
      <c r="I172" s="28"/>
      <c r="J172" s="29"/>
      <c r="K172" s="12">
        <v>1</v>
      </c>
      <c r="L172" s="77"/>
      <c r="M172" s="10"/>
      <c r="N172" s="11">
        <v>1</v>
      </c>
      <c r="O172" s="97">
        <v>1</v>
      </c>
      <c r="P172" s="97" t="s">
        <v>207</v>
      </c>
      <c r="Q172" s="233"/>
      <c r="R172" s="147" t="s">
        <v>10294</v>
      </c>
      <c r="S172" s="78">
        <v>1</v>
      </c>
      <c r="T172" s="48">
        <v>0</v>
      </c>
      <c r="U172" s="23"/>
      <c r="V172" s="24"/>
      <c r="W172" s="62" t="s">
        <v>589</v>
      </c>
    </row>
    <row r="173" spans="1:23" ht="23.45" customHeight="1">
      <c r="A173" s="16" t="s">
        <v>5737</v>
      </c>
      <c r="B173" s="16" t="s">
        <v>10755</v>
      </c>
      <c r="C173" s="16" t="s">
        <v>586</v>
      </c>
      <c r="D173" s="16" t="s">
        <v>587</v>
      </c>
      <c r="E173" s="25" t="s">
        <v>5542</v>
      </c>
      <c r="F173" s="16" t="s">
        <v>5540</v>
      </c>
      <c r="G173" s="26" t="s">
        <v>5917</v>
      </c>
      <c r="H173" s="27">
        <v>18000</v>
      </c>
      <c r="I173" s="28"/>
      <c r="J173" s="29"/>
      <c r="K173" s="12">
        <v>1</v>
      </c>
      <c r="L173" s="77"/>
      <c r="M173" s="10"/>
      <c r="N173" s="11">
        <v>1</v>
      </c>
      <c r="O173" s="97">
        <v>1</v>
      </c>
      <c r="P173" s="97" t="s">
        <v>207</v>
      </c>
      <c r="Q173" s="147"/>
      <c r="R173" s="147" t="s">
        <v>10094</v>
      </c>
      <c r="S173" s="78">
        <v>1</v>
      </c>
      <c r="T173" s="48">
        <v>0</v>
      </c>
      <c r="U173" s="23"/>
      <c r="V173" s="24"/>
      <c r="W173" s="62" t="s">
        <v>589</v>
      </c>
    </row>
    <row r="174" spans="1:23" ht="23.45" customHeight="1">
      <c r="A174" s="16" t="s">
        <v>5737</v>
      </c>
      <c r="B174" s="16" t="s">
        <v>10755</v>
      </c>
      <c r="C174" s="16" t="s">
        <v>586</v>
      </c>
      <c r="D174" s="16" t="s">
        <v>587</v>
      </c>
      <c r="E174" s="25" t="s">
        <v>5542</v>
      </c>
      <c r="F174" s="16" t="s">
        <v>5540</v>
      </c>
      <c r="G174" s="26" t="s">
        <v>5917</v>
      </c>
      <c r="H174" s="27">
        <v>18000</v>
      </c>
      <c r="I174" s="28"/>
      <c r="J174" s="29"/>
      <c r="K174" s="12">
        <v>1</v>
      </c>
      <c r="L174" s="77"/>
      <c r="M174" s="10"/>
      <c r="N174" s="11">
        <v>1</v>
      </c>
      <c r="O174" s="97">
        <v>1</v>
      </c>
      <c r="P174" s="97" t="s">
        <v>207</v>
      </c>
      <c r="Q174" s="147"/>
      <c r="R174" s="147" t="s">
        <v>10094</v>
      </c>
      <c r="S174" s="78">
        <v>1</v>
      </c>
      <c r="T174" s="48">
        <v>0</v>
      </c>
      <c r="U174" s="23"/>
      <c r="V174" s="24"/>
      <c r="W174" s="62" t="s">
        <v>589</v>
      </c>
    </row>
    <row r="175" spans="1:23" ht="23.45" customHeight="1">
      <c r="A175" s="16" t="s">
        <v>5737</v>
      </c>
      <c r="B175" s="16" t="s">
        <v>10755</v>
      </c>
      <c r="C175" s="16" t="s">
        <v>586</v>
      </c>
      <c r="D175" s="16" t="s">
        <v>587</v>
      </c>
      <c r="E175" s="25" t="s">
        <v>5542</v>
      </c>
      <c r="F175" s="16" t="s">
        <v>5540</v>
      </c>
      <c r="G175" s="26" t="s">
        <v>5917</v>
      </c>
      <c r="H175" s="27">
        <v>18000</v>
      </c>
      <c r="I175" s="28"/>
      <c r="J175" s="29"/>
      <c r="K175" s="12">
        <v>1</v>
      </c>
      <c r="L175" s="77"/>
      <c r="M175" s="10"/>
      <c r="N175" s="11"/>
      <c r="O175" s="97">
        <v>0</v>
      </c>
      <c r="P175" s="97" t="s">
        <v>207</v>
      </c>
      <c r="Q175" s="233" t="s">
        <v>11655</v>
      </c>
      <c r="R175" s="147" t="s">
        <v>10230</v>
      </c>
      <c r="S175" s="78">
        <v>0</v>
      </c>
      <c r="T175" s="48">
        <v>0</v>
      </c>
      <c r="U175" s="23"/>
      <c r="V175" s="24"/>
      <c r="W175" s="62" t="s">
        <v>589</v>
      </c>
    </row>
    <row r="176" spans="1:23" ht="23.45" customHeight="1">
      <c r="A176" s="16" t="s">
        <v>5737</v>
      </c>
      <c r="B176" s="16" t="s">
        <v>10755</v>
      </c>
      <c r="C176" s="16" t="s">
        <v>586</v>
      </c>
      <c r="D176" s="16" t="s">
        <v>587</v>
      </c>
      <c r="E176" s="25" t="s">
        <v>5542</v>
      </c>
      <c r="F176" s="16" t="s">
        <v>5540</v>
      </c>
      <c r="G176" s="26" t="s">
        <v>5917</v>
      </c>
      <c r="H176" s="27">
        <v>18000</v>
      </c>
      <c r="I176" s="28"/>
      <c r="J176" s="29"/>
      <c r="K176" s="12">
        <v>1</v>
      </c>
      <c r="L176" s="77"/>
      <c r="M176" s="10"/>
      <c r="N176" s="11"/>
      <c r="O176" s="107">
        <v>0</v>
      </c>
      <c r="P176" s="107" t="s">
        <v>207</v>
      </c>
      <c r="Q176" s="233"/>
      <c r="R176" s="147" t="s">
        <v>11523</v>
      </c>
      <c r="S176" s="78">
        <v>0</v>
      </c>
      <c r="T176" s="48">
        <v>0</v>
      </c>
      <c r="U176" s="23"/>
      <c r="V176" s="24"/>
      <c r="W176" s="62" t="s">
        <v>589</v>
      </c>
    </row>
    <row r="177" spans="1:23" ht="23.45" customHeight="1">
      <c r="A177" s="30"/>
      <c r="B177" s="30"/>
      <c r="C177" s="30"/>
      <c r="D177" s="30"/>
      <c r="E177" s="31"/>
      <c r="F177" s="30"/>
      <c r="G177" s="32"/>
      <c r="H177" s="33"/>
      <c r="I177" s="39"/>
      <c r="J177" s="40"/>
      <c r="K177" s="34"/>
      <c r="L177" s="77"/>
      <c r="M177" s="10"/>
      <c r="N177" s="11"/>
      <c r="O177" s="97">
        <v>0</v>
      </c>
      <c r="P177" s="97" t="s">
        <v>207</v>
      </c>
      <c r="Q177" s="233"/>
      <c r="R177" s="217"/>
      <c r="S177" s="78">
        <v>0</v>
      </c>
      <c r="T177" s="49">
        <v>0</v>
      </c>
      <c r="U177" s="23"/>
      <c r="V177" s="24"/>
      <c r="W177" s="62" t="s">
        <v>207</v>
      </c>
    </row>
    <row r="178" spans="1:23" ht="23.45" customHeight="1">
      <c r="A178" s="35" t="s">
        <v>507</v>
      </c>
      <c r="B178" s="35" t="s">
        <v>10567</v>
      </c>
      <c r="C178" s="35" t="s">
        <v>508</v>
      </c>
      <c r="D178" s="35" t="s">
        <v>509</v>
      </c>
      <c r="E178" s="36" t="s">
        <v>7163</v>
      </c>
      <c r="F178" s="35" t="s">
        <v>7164</v>
      </c>
      <c r="G178" s="37" t="s">
        <v>7076</v>
      </c>
      <c r="H178" s="38">
        <v>19000</v>
      </c>
      <c r="I178" s="39">
        <v>12</v>
      </c>
      <c r="J178" s="40"/>
      <c r="K178" s="41"/>
      <c r="L178" s="76">
        <v>12</v>
      </c>
      <c r="M178" s="14"/>
      <c r="N178" s="15"/>
      <c r="O178" s="97">
        <v>12</v>
      </c>
      <c r="P178" s="97" t="s">
        <v>207</v>
      </c>
      <c r="Q178" s="146"/>
      <c r="R178" s="146"/>
      <c r="S178" s="78">
        <v>12</v>
      </c>
      <c r="T178" s="48">
        <v>228000</v>
      </c>
      <c r="U178" s="23"/>
      <c r="V178" s="24"/>
      <c r="W178" s="62" t="s">
        <v>507</v>
      </c>
    </row>
    <row r="179" spans="1:23" ht="23.45" customHeight="1">
      <c r="A179" s="35" t="s">
        <v>11562</v>
      </c>
      <c r="B179" s="35" t="s">
        <v>11575</v>
      </c>
      <c r="C179" s="35" t="s">
        <v>508</v>
      </c>
      <c r="D179" s="35" t="s">
        <v>509</v>
      </c>
      <c r="E179" s="36"/>
      <c r="F179" s="13" t="s">
        <v>5207</v>
      </c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238" t="s">
        <v>11657</v>
      </c>
      <c r="R179" s="233"/>
      <c r="S179" s="78">
        <v>0</v>
      </c>
      <c r="T179" s="48">
        <v>0</v>
      </c>
      <c r="U179" s="23"/>
      <c r="V179" s="24"/>
      <c r="W179" s="62" t="s">
        <v>507</v>
      </c>
    </row>
    <row r="180" spans="1:23" ht="23.45" customHeight="1">
      <c r="A180" s="30" t="s">
        <v>11736</v>
      </c>
      <c r="B180" s="69" t="s">
        <v>10567</v>
      </c>
      <c r="C180" s="30" t="s">
        <v>508</v>
      </c>
      <c r="D180" s="30" t="s">
        <v>509</v>
      </c>
      <c r="E180" s="31" t="s">
        <v>11701</v>
      </c>
      <c r="F180" s="30" t="s">
        <v>11700</v>
      </c>
      <c r="G180" s="32" t="s">
        <v>35</v>
      </c>
      <c r="H180" s="33">
        <v>19000</v>
      </c>
      <c r="I180" s="39"/>
      <c r="J180" s="40"/>
      <c r="K180" s="34">
        <v>1</v>
      </c>
      <c r="L180" s="77"/>
      <c r="M180" s="10"/>
      <c r="N180" s="11"/>
      <c r="O180" s="97">
        <v>0</v>
      </c>
      <c r="P180" s="97" t="s">
        <v>207</v>
      </c>
      <c r="Q180" s="233"/>
      <c r="R180" s="217" t="s">
        <v>11756</v>
      </c>
      <c r="S180" s="78">
        <v>0</v>
      </c>
      <c r="T180" s="49">
        <v>0</v>
      </c>
      <c r="U180" s="23"/>
      <c r="V180" s="24"/>
      <c r="W180" s="62" t="s">
        <v>507</v>
      </c>
    </row>
    <row r="181" spans="1:23" ht="23.45" customHeight="1">
      <c r="A181" s="35"/>
      <c r="B181" s="149"/>
      <c r="C181" s="35"/>
      <c r="D181" s="35"/>
      <c r="E181" s="36"/>
      <c r="F181" s="112"/>
      <c r="G181" s="37"/>
      <c r="H181" s="38"/>
      <c r="I181" s="39"/>
      <c r="J181" s="40"/>
      <c r="K181" s="41"/>
      <c r="L181" s="76"/>
      <c r="M181" s="14"/>
      <c r="N181" s="15"/>
      <c r="O181" s="97">
        <v>0</v>
      </c>
      <c r="P181" s="97" t="s">
        <v>207</v>
      </c>
      <c r="Q181" s="226"/>
      <c r="R181" s="233"/>
      <c r="S181" s="78">
        <v>0</v>
      </c>
      <c r="T181" s="49">
        <v>0</v>
      </c>
      <c r="U181" s="23"/>
      <c r="V181" s="24"/>
      <c r="W181" s="62" t="s">
        <v>207</v>
      </c>
    </row>
    <row r="182" spans="1:23" ht="23.45" customHeight="1">
      <c r="A182" s="35" t="s">
        <v>67</v>
      </c>
      <c r="B182" s="67" t="s">
        <v>10666</v>
      </c>
      <c r="C182" s="35" t="s">
        <v>69</v>
      </c>
      <c r="D182" s="35" t="s">
        <v>69</v>
      </c>
      <c r="E182" s="36" t="s">
        <v>11592</v>
      </c>
      <c r="F182" s="35" t="s">
        <v>7166</v>
      </c>
      <c r="G182" s="37" t="s">
        <v>11593</v>
      </c>
      <c r="H182" s="38">
        <v>17000</v>
      </c>
      <c r="I182" s="39">
        <v>1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8">
        <v>0</v>
      </c>
      <c r="U182" s="23"/>
      <c r="V182" s="24"/>
      <c r="W182" s="62" t="s">
        <v>1106</v>
      </c>
    </row>
    <row r="183" spans="1:23" ht="23.45" customHeight="1">
      <c r="A183" s="35" t="s">
        <v>67</v>
      </c>
      <c r="B183" s="35" t="s">
        <v>10666</v>
      </c>
      <c r="C183" s="35" t="s">
        <v>69</v>
      </c>
      <c r="D183" s="35" t="s">
        <v>69</v>
      </c>
      <c r="E183" s="36" t="s">
        <v>10121</v>
      </c>
      <c r="F183" s="35" t="s">
        <v>7166</v>
      </c>
      <c r="G183" s="37" t="s">
        <v>10122</v>
      </c>
      <c r="H183" s="38">
        <v>17000</v>
      </c>
      <c r="I183" s="39">
        <v>10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219" t="s">
        <v>10156</v>
      </c>
      <c r="S183" s="78">
        <v>0</v>
      </c>
      <c r="T183" s="48">
        <v>0</v>
      </c>
      <c r="U183" s="23"/>
      <c r="V183" s="24"/>
      <c r="W183" s="62" t="s">
        <v>1106</v>
      </c>
    </row>
    <row r="184" spans="1:23" ht="23.45" customHeight="1">
      <c r="A184" s="35" t="s">
        <v>67</v>
      </c>
      <c r="B184" s="35" t="s">
        <v>10666</v>
      </c>
      <c r="C184" s="35" t="s">
        <v>69</v>
      </c>
      <c r="D184" s="35" t="s">
        <v>69</v>
      </c>
      <c r="E184" s="36" t="s">
        <v>10121</v>
      </c>
      <c r="F184" s="35" t="s">
        <v>7166</v>
      </c>
      <c r="G184" s="37" t="s">
        <v>10122</v>
      </c>
      <c r="H184" s="38">
        <v>17000</v>
      </c>
      <c r="I184" s="39">
        <v>10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/>
      <c r="R184" s="219" t="s">
        <v>11375</v>
      </c>
      <c r="S184" s="78">
        <v>0</v>
      </c>
      <c r="T184" s="48">
        <v>0</v>
      </c>
      <c r="U184" s="23"/>
      <c r="V184" s="24"/>
      <c r="W184" s="62" t="s">
        <v>1106</v>
      </c>
    </row>
    <row r="185" spans="1:23" ht="23.45" customHeight="1">
      <c r="A185" s="35" t="s">
        <v>67</v>
      </c>
      <c r="B185" s="67" t="s">
        <v>10666</v>
      </c>
      <c r="C185" s="35" t="s">
        <v>69</v>
      </c>
      <c r="D185" s="35" t="s">
        <v>69</v>
      </c>
      <c r="E185" s="36" t="s">
        <v>9700</v>
      </c>
      <c r="F185" s="35" t="s">
        <v>7166</v>
      </c>
      <c r="G185" s="37" t="s">
        <v>9701</v>
      </c>
      <c r="H185" s="38">
        <v>17000</v>
      </c>
      <c r="I185" s="39">
        <v>10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/>
      <c r="R185" s="219" t="s">
        <v>10049</v>
      </c>
      <c r="S185" s="78">
        <v>0</v>
      </c>
      <c r="T185" s="48">
        <v>0</v>
      </c>
      <c r="U185" s="23"/>
      <c r="V185" s="24"/>
      <c r="W185" s="62" t="s">
        <v>1106</v>
      </c>
    </row>
    <row r="186" spans="1:23" ht="23.45" customHeight="1">
      <c r="A186" s="35" t="s">
        <v>67</v>
      </c>
      <c r="B186" s="35" t="s">
        <v>10666</v>
      </c>
      <c r="C186" s="35" t="s">
        <v>69</v>
      </c>
      <c r="D186" s="35" t="s">
        <v>69</v>
      </c>
      <c r="E186" s="36" t="s">
        <v>9700</v>
      </c>
      <c r="F186" s="35" t="s">
        <v>7166</v>
      </c>
      <c r="G186" s="37" t="s">
        <v>9701</v>
      </c>
      <c r="H186" s="38">
        <v>17000</v>
      </c>
      <c r="I186" s="39">
        <v>10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/>
      <c r="R186" s="219" t="s">
        <v>10528</v>
      </c>
      <c r="S186" s="78">
        <v>0</v>
      </c>
      <c r="T186" s="48">
        <v>0</v>
      </c>
      <c r="U186" s="23"/>
      <c r="V186" s="24"/>
      <c r="W186" s="62" t="s">
        <v>1106</v>
      </c>
    </row>
    <row r="187" spans="1:23" ht="23.45" customHeight="1">
      <c r="A187" s="35" t="s">
        <v>67</v>
      </c>
      <c r="B187" s="35" t="s">
        <v>10666</v>
      </c>
      <c r="C187" s="35" t="s">
        <v>69</v>
      </c>
      <c r="D187" s="35" t="s">
        <v>69</v>
      </c>
      <c r="E187" s="36" t="s">
        <v>11590</v>
      </c>
      <c r="F187" s="35" t="s">
        <v>7166</v>
      </c>
      <c r="G187" s="37" t="s">
        <v>11591</v>
      </c>
      <c r="H187" s="38">
        <v>17200</v>
      </c>
      <c r="I187" s="39">
        <v>10</v>
      </c>
      <c r="J187" s="40"/>
      <c r="K187" s="41"/>
      <c r="L187" s="76"/>
      <c r="M187" s="14"/>
      <c r="N187" s="15"/>
      <c r="O187" s="97">
        <v>0</v>
      </c>
      <c r="P187" s="97" t="s">
        <v>207</v>
      </c>
      <c r="Q187" s="146"/>
      <c r="R187" s="219" t="s">
        <v>11652</v>
      </c>
      <c r="S187" s="78">
        <v>0</v>
      </c>
      <c r="T187" s="48">
        <v>0</v>
      </c>
      <c r="U187" s="23"/>
      <c r="V187" s="24"/>
      <c r="W187" s="62" t="s">
        <v>1106</v>
      </c>
    </row>
    <row r="188" spans="1:23" ht="23.45" customHeight="1">
      <c r="A188" s="35" t="s">
        <v>67</v>
      </c>
      <c r="B188" s="35" t="s">
        <v>10666</v>
      </c>
      <c r="C188" s="35" t="s">
        <v>69</v>
      </c>
      <c r="D188" s="35" t="s">
        <v>69</v>
      </c>
      <c r="E188" s="36" t="s">
        <v>11594</v>
      </c>
      <c r="F188" s="35" t="s">
        <v>7166</v>
      </c>
      <c r="G188" s="37" t="s">
        <v>11595</v>
      </c>
      <c r="H188" s="38">
        <v>17000</v>
      </c>
      <c r="I188" s="39">
        <v>10</v>
      </c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219" t="s">
        <v>11652</v>
      </c>
      <c r="S188" s="78">
        <v>0</v>
      </c>
      <c r="T188" s="48">
        <v>0</v>
      </c>
      <c r="U188" s="23"/>
      <c r="V188" s="24"/>
      <c r="W188" s="62" t="s">
        <v>1106</v>
      </c>
    </row>
    <row r="189" spans="1:23" ht="23.45" customHeight="1">
      <c r="A189" s="35" t="s">
        <v>67</v>
      </c>
      <c r="B189" s="35" t="s">
        <v>10666</v>
      </c>
      <c r="C189" s="35" t="s">
        <v>69</v>
      </c>
      <c r="D189" s="35" t="s">
        <v>69</v>
      </c>
      <c r="E189" s="36" t="s">
        <v>7569</v>
      </c>
      <c r="F189" s="35" t="s">
        <v>7166</v>
      </c>
      <c r="G189" s="37" t="s">
        <v>7570</v>
      </c>
      <c r="H189" s="38">
        <v>17200</v>
      </c>
      <c r="I189" s="39">
        <v>10</v>
      </c>
      <c r="J189" s="40"/>
      <c r="K189" s="41"/>
      <c r="L189" s="76"/>
      <c r="M189" s="14"/>
      <c r="N189" s="15"/>
      <c r="O189" s="97">
        <v>0</v>
      </c>
      <c r="P189" s="97" t="s">
        <v>207</v>
      </c>
      <c r="Q189" s="146"/>
      <c r="R189" s="219" t="s">
        <v>10156</v>
      </c>
      <c r="S189" s="78">
        <v>0</v>
      </c>
      <c r="T189" s="48">
        <v>0</v>
      </c>
      <c r="U189" s="23"/>
      <c r="V189" s="24"/>
      <c r="W189" s="62" t="s">
        <v>1106</v>
      </c>
    </row>
    <row r="190" spans="1:23" ht="23.45" customHeight="1">
      <c r="A190" s="35" t="s">
        <v>67</v>
      </c>
      <c r="B190" s="67" t="s">
        <v>10666</v>
      </c>
      <c r="C190" s="35" t="s">
        <v>69</v>
      </c>
      <c r="D190" s="35" t="s">
        <v>69</v>
      </c>
      <c r="E190" s="36" t="s">
        <v>7567</v>
      </c>
      <c r="F190" s="35" t="s">
        <v>7166</v>
      </c>
      <c r="G190" s="37" t="s">
        <v>7568</v>
      </c>
      <c r="H190" s="38">
        <v>17000</v>
      </c>
      <c r="I190" s="39">
        <v>30</v>
      </c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219" t="s">
        <v>10528</v>
      </c>
      <c r="S190" s="78">
        <v>0</v>
      </c>
      <c r="T190" s="48">
        <v>0</v>
      </c>
      <c r="U190" s="23"/>
      <c r="V190" s="24"/>
      <c r="W190" s="62" t="s">
        <v>1106</v>
      </c>
    </row>
    <row r="191" spans="1:23" ht="23.45" customHeight="1">
      <c r="A191" s="35" t="s">
        <v>67</v>
      </c>
      <c r="B191" s="35" t="s">
        <v>10666</v>
      </c>
      <c r="C191" s="35" t="s">
        <v>69</v>
      </c>
      <c r="D191" s="35" t="s">
        <v>69</v>
      </c>
      <c r="E191" s="36" t="s">
        <v>9400</v>
      </c>
      <c r="F191" s="35" t="s">
        <v>7166</v>
      </c>
      <c r="G191" s="37" t="s">
        <v>9401</v>
      </c>
      <c r="H191" s="38">
        <v>17000</v>
      </c>
      <c r="I191" s="39">
        <v>10</v>
      </c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219" t="s">
        <v>10049</v>
      </c>
      <c r="S191" s="78">
        <v>0</v>
      </c>
      <c r="T191" s="48">
        <v>0</v>
      </c>
      <c r="U191" s="23"/>
      <c r="V191" s="24"/>
      <c r="W191" s="62" t="s">
        <v>1106</v>
      </c>
    </row>
    <row r="192" spans="1:23" ht="23.45" customHeight="1">
      <c r="A192" s="35" t="s">
        <v>67</v>
      </c>
      <c r="B192" s="35" t="s">
        <v>10666</v>
      </c>
      <c r="C192" s="35" t="s">
        <v>69</v>
      </c>
      <c r="D192" s="35" t="s">
        <v>69</v>
      </c>
      <c r="E192" s="36" t="s">
        <v>9400</v>
      </c>
      <c r="F192" s="35" t="s">
        <v>7166</v>
      </c>
      <c r="G192" s="37" t="s">
        <v>9401</v>
      </c>
      <c r="H192" s="38">
        <v>17000</v>
      </c>
      <c r="I192" s="39">
        <v>10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219" t="s">
        <v>10156</v>
      </c>
      <c r="S192" s="78">
        <v>0</v>
      </c>
      <c r="T192" s="48">
        <v>0</v>
      </c>
      <c r="U192" s="23"/>
      <c r="V192" s="24"/>
      <c r="W192" s="62" t="s">
        <v>1106</v>
      </c>
    </row>
    <row r="193" spans="1:23" ht="23.45" customHeight="1">
      <c r="A193" s="35" t="s">
        <v>67</v>
      </c>
      <c r="B193" s="35" t="s">
        <v>10666</v>
      </c>
      <c r="C193" s="35" t="s">
        <v>69</v>
      </c>
      <c r="D193" s="35" t="s">
        <v>69</v>
      </c>
      <c r="E193" s="36" t="s">
        <v>9400</v>
      </c>
      <c r="F193" s="35" t="s">
        <v>7166</v>
      </c>
      <c r="G193" s="37" t="s">
        <v>9401</v>
      </c>
      <c r="H193" s="38">
        <v>17000</v>
      </c>
      <c r="I193" s="39">
        <v>10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219" t="s">
        <v>10528</v>
      </c>
      <c r="S193" s="78">
        <v>0</v>
      </c>
      <c r="T193" s="48">
        <v>0</v>
      </c>
      <c r="U193" s="23"/>
      <c r="V193" s="24"/>
      <c r="W193" s="62" t="s">
        <v>1106</v>
      </c>
    </row>
    <row r="194" spans="1:23" ht="23.45" customHeight="1">
      <c r="A194" s="35" t="s">
        <v>67</v>
      </c>
      <c r="B194" s="35" t="s">
        <v>10666</v>
      </c>
      <c r="C194" s="35" t="s">
        <v>69</v>
      </c>
      <c r="D194" s="35" t="s">
        <v>69</v>
      </c>
      <c r="E194" s="36" t="s">
        <v>9400</v>
      </c>
      <c r="F194" s="35" t="s">
        <v>7166</v>
      </c>
      <c r="G194" s="37" t="s">
        <v>9401</v>
      </c>
      <c r="H194" s="38">
        <v>17000</v>
      </c>
      <c r="I194" s="39">
        <v>20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219" t="s">
        <v>11375</v>
      </c>
      <c r="S194" s="78">
        <v>0</v>
      </c>
      <c r="T194" s="48">
        <v>0</v>
      </c>
      <c r="U194" s="23"/>
      <c r="V194" s="24"/>
      <c r="W194" s="62" t="s">
        <v>1106</v>
      </c>
    </row>
    <row r="195" spans="1:23" ht="23.4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7571</v>
      </c>
      <c r="F195" s="35" t="s">
        <v>7168</v>
      </c>
      <c r="G195" s="37" t="s">
        <v>6168</v>
      </c>
      <c r="H195" s="38">
        <v>20000</v>
      </c>
      <c r="I195" s="39">
        <v>2</v>
      </c>
      <c r="J195" s="40"/>
      <c r="K195" s="41"/>
      <c r="L195" s="76">
        <v>2</v>
      </c>
      <c r="M195" s="14"/>
      <c r="N195" s="15"/>
      <c r="O195" s="97">
        <v>2</v>
      </c>
      <c r="P195" s="97" t="s">
        <v>207</v>
      </c>
      <c r="Q195" s="146"/>
      <c r="R195" s="146"/>
      <c r="S195" s="78">
        <v>2</v>
      </c>
      <c r="T195" s="48">
        <v>40000</v>
      </c>
      <c r="U195" s="23"/>
      <c r="V195" s="24"/>
      <c r="W195" s="62" t="s">
        <v>1106</v>
      </c>
    </row>
    <row r="196" spans="1:23" ht="23.4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11596</v>
      </c>
      <c r="F196" s="35" t="s">
        <v>7168</v>
      </c>
      <c r="G196" s="37" t="s">
        <v>11597</v>
      </c>
      <c r="H196" s="38">
        <v>20000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20000</v>
      </c>
      <c r="U196" s="23"/>
      <c r="V196" s="24"/>
      <c r="W196" s="62" t="s">
        <v>1106</v>
      </c>
    </row>
    <row r="197" spans="1:23" ht="23.45" customHeight="1">
      <c r="A197" s="35" t="s">
        <v>67</v>
      </c>
      <c r="B197" s="149" t="s">
        <v>10666</v>
      </c>
      <c r="C197" s="35" t="s">
        <v>69</v>
      </c>
      <c r="D197" s="35" t="s">
        <v>69</v>
      </c>
      <c r="E197" s="36" t="s">
        <v>7167</v>
      </c>
      <c r="F197" s="35" t="s">
        <v>7168</v>
      </c>
      <c r="G197" s="37" t="s">
        <v>7169</v>
      </c>
      <c r="H197" s="38">
        <v>20000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20000</v>
      </c>
      <c r="U197" s="23"/>
      <c r="V197" s="24"/>
      <c r="W197" s="62" t="s">
        <v>1106</v>
      </c>
    </row>
    <row r="198" spans="1:23" ht="23.45" customHeight="1">
      <c r="A198" s="35" t="s">
        <v>67</v>
      </c>
      <c r="B198" s="35" t="s">
        <v>10666</v>
      </c>
      <c r="C198" s="35" t="s">
        <v>69</v>
      </c>
      <c r="D198" s="35" t="s">
        <v>69</v>
      </c>
      <c r="E198" s="36" t="s">
        <v>8026</v>
      </c>
      <c r="F198" s="35" t="s">
        <v>7168</v>
      </c>
      <c r="G198" s="37" t="s">
        <v>6167</v>
      </c>
      <c r="H198" s="38">
        <v>20000</v>
      </c>
      <c r="I198" s="39">
        <v>2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8">
        <v>0</v>
      </c>
      <c r="U198" s="23"/>
      <c r="V198" s="24"/>
      <c r="W198" s="62" t="s">
        <v>1106</v>
      </c>
    </row>
    <row r="199" spans="1:23" ht="23.4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7924</v>
      </c>
      <c r="F199" s="35" t="s">
        <v>7173</v>
      </c>
      <c r="G199" s="37" t="s">
        <v>7151</v>
      </c>
      <c r="H199" s="38">
        <v>18000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18000</v>
      </c>
      <c r="U199" s="23"/>
      <c r="V199" s="24"/>
      <c r="W199" s="62" t="s">
        <v>1106</v>
      </c>
    </row>
    <row r="200" spans="1:23" ht="23.4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9712</v>
      </c>
      <c r="F200" s="35" t="s">
        <v>7173</v>
      </c>
      <c r="G200" s="37" t="s">
        <v>7301</v>
      </c>
      <c r="H200" s="38">
        <v>18000</v>
      </c>
      <c r="I200" s="39">
        <v>7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146"/>
      <c r="R200" s="146"/>
      <c r="S200" s="78">
        <v>0</v>
      </c>
      <c r="T200" s="48">
        <v>0</v>
      </c>
      <c r="U200" s="23"/>
      <c r="V200" s="24"/>
      <c r="W200" s="62" t="s">
        <v>1106</v>
      </c>
    </row>
    <row r="201" spans="1:23" ht="23.45" customHeight="1">
      <c r="A201" s="35" t="s">
        <v>67</v>
      </c>
      <c r="B201" s="35" t="s">
        <v>10666</v>
      </c>
      <c r="C201" s="35" t="s">
        <v>69</v>
      </c>
      <c r="D201" s="35" t="s">
        <v>69</v>
      </c>
      <c r="E201" s="36" t="s">
        <v>7574</v>
      </c>
      <c r="F201" s="35" t="s">
        <v>7173</v>
      </c>
      <c r="G201" s="37" t="s">
        <v>7106</v>
      </c>
      <c r="H201" s="38">
        <v>18000</v>
      </c>
      <c r="I201" s="39">
        <v>1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1106</v>
      </c>
    </row>
    <row r="202" spans="1:23" ht="23.45" customHeight="1">
      <c r="A202" s="35" t="s">
        <v>67</v>
      </c>
      <c r="B202" s="35" t="s">
        <v>10666</v>
      </c>
      <c r="C202" s="35" t="s">
        <v>69</v>
      </c>
      <c r="D202" s="35" t="s">
        <v>69</v>
      </c>
      <c r="E202" s="36" t="s">
        <v>7174</v>
      </c>
      <c r="F202" s="35" t="s">
        <v>7173</v>
      </c>
      <c r="G202" s="37" t="s">
        <v>7031</v>
      </c>
      <c r="H202" s="38">
        <v>18000</v>
      </c>
      <c r="I202" s="39">
        <v>4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146"/>
      <c r="R202" s="146"/>
      <c r="S202" s="78">
        <v>0</v>
      </c>
      <c r="T202" s="48">
        <v>0</v>
      </c>
      <c r="U202" s="23"/>
      <c r="V202" s="24"/>
      <c r="W202" s="62" t="s">
        <v>1106</v>
      </c>
    </row>
    <row r="203" spans="1:23" ht="23.4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11599</v>
      </c>
      <c r="F203" s="35" t="s">
        <v>7178</v>
      </c>
      <c r="G203" s="37" t="s">
        <v>7097</v>
      </c>
      <c r="H203" s="38">
        <v>18000</v>
      </c>
      <c r="I203" s="39">
        <v>1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/>
      <c r="R203" s="146"/>
      <c r="S203" s="78">
        <v>0</v>
      </c>
      <c r="T203" s="48">
        <v>0</v>
      </c>
      <c r="U203" s="23"/>
      <c r="V203" s="24"/>
      <c r="W203" s="62" t="s">
        <v>1106</v>
      </c>
    </row>
    <row r="204" spans="1:23" ht="23.4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7795</v>
      </c>
      <c r="F204" s="35" t="s">
        <v>7178</v>
      </c>
      <c r="G204" s="37" t="s">
        <v>7104</v>
      </c>
      <c r="H204" s="38">
        <v>18000</v>
      </c>
      <c r="I204" s="39">
        <v>7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8">
        <v>0</v>
      </c>
      <c r="U204" s="23"/>
      <c r="V204" s="24"/>
      <c r="W204" s="62" t="s">
        <v>1106</v>
      </c>
    </row>
    <row r="205" spans="1:23" ht="23.4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11598</v>
      </c>
      <c r="F205" s="35" t="s">
        <v>7178</v>
      </c>
      <c r="G205" s="37" t="s">
        <v>7102</v>
      </c>
      <c r="H205" s="38">
        <v>18000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18000</v>
      </c>
      <c r="U205" s="23"/>
      <c r="V205" s="24"/>
      <c r="W205" s="62" t="s">
        <v>1106</v>
      </c>
    </row>
    <row r="206" spans="1:23" ht="23.4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7177</v>
      </c>
      <c r="F206" s="35" t="s">
        <v>7178</v>
      </c>
      <c r="G206" s="37" t="s">
        <v>7147</v>
      </c>
      <c r="H206" s="38">
        <v>18000</v>
      </c>
      <c r="I206" s="39">
        <v>3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146"/>
      <c r="R206" s="146"/>
      <c r="S206" s="78">
        <v>0</v>
      </c>
      <c r="T206" s="48">
        <v>0</v>
      </c>
      <c r="U206" s="23"/>
      <c r="V206" s="24"/>
      <c r="W206" s="62" t="s">
        <v>1106</v>
      </c>
    </row>
    <row r="207" spans="1:23" ht="23.4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7180</v>
      </c>
      <c r="F207" s="35" t="s">
        <v>7178</v>
      </c>
      <c r="G207" s="37" t="s">
        <v>7152</v>
      </c>
      <c r="H207" s="38">
        <v>18000</v>
      </c>
      <c r="I207" s="39">
        <v>5</v>
      </c>
      <c r="J207" s="40"/>
      <c r="K207" s="41"/>
      <c r="L207" s="76"/>
      <c r="M207" s="14"/>
      <c r="N207" s="15"/>
      <c r="O207" s="97">
        <v>0</v>
      </c>
      <c r="P207" s="97" t="s">
        <v>207</v>
      </c>
      <c r="Q207" s="146"/>
      <c r="R207" s="146"/>
      <c r="S207" s="78">
        <v>0</v>
      </c>
      <c r="T207" s="48">
        <v>0</v>
      </c>
      <c r="U207" s="23"/>
      <c r="V207" s="24"/>
      <c r="W207" s="62" t="s">
        <v>1106</v>
      </c>
    </row>
    <row r="208" spans="1:23" ht="23.4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11600</v>
      </c>
      <c r="F208" s="35" t="s">
        <v>7576</v>
      </c>
      <c r="G208" s="37" t="s">
        <v>11601</v>
      </c>
      <c r="H208" s="38">
        <v>18700</v>
      </c>
      <c r="I208" s="39">
        <v>2</v>
      </c>
      <c r="J208" s="40"/>
      <c r="K208" s="41"/>
      <c r="L208" s="76">
        <v>2</v>
      </c>
      <c r="M208" s="14"/>
      <c r="N208" s="15"/>
      <c r="O208" s="97">
        <v>2</v>
      </c>
      <c r="P208" s="97" t="s">
        <v>207</v>
      </c>
      <c r="Q208" s="146"/>
      <c r="R208" s="146"/>
      <c r="S208" s="78">
        <v>2</v>
      </c>
      <c r="T208" s="48">
        <v>37400</v>
      </c>
      <c r="U208" s="23"/>
      <c r="V208" s="24"/>
      <c r="W208" s="62" t="s">
        <v>1106</v>
      </c>
    </row>
    <row r="209" spans="1:23" ht="23.4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9713</v>
      </c>
      <c r="F209" s="35" t="s">
        <v>9714</v>
      </c>
      <c r="G209" s="37" t="s">
        <v>7067</v>
      </c>
      <c r="H209" s="38">
        <v>19000</v>
      </c>
      <c r="I209" s="39">
        <v>4</v>
      </c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8">
        <v>0</v>
      </c>
      <c r="U209" s="23"/>
      <c r="V209" s="24"/>
      <c r="W209" s="62" t="s">
        <v>1106</v>
      </c>
    </row>
    <row r="210" spans="1:23" ht="23.45" customHeight="1">
      <c r="A210" s="16" t="s">
        <v>70</v>
      </c>
      <c r="B210" s="16" t="s">
        <v>10666</v>
      </c>
      <c r="C210" s="16" t="s">
        <v>69</v>
      </c>
      <c r="D210" s="16" t="s">
        <v>69</v>
      </c>
      <c r="E210" s="25" t="s">
        <v>5512</v>
      </c>
      <c r="F210" s="16" t="s">
        <v>5260</v>
      </c>
      <c r="G210" s="26" t="s">
        <v>5517</v>
      </c>
      <c r="H210" s="27">
        <v>17000</v>
      </c>
      <c r="I210" s="28"/>
      <c r="J210" s="29"/>
      <c r="K210" s="12">
        <v>1</v>
      </c>
      <c r="L210" s="77"/>
      <c r="M210" s="10"/>
      <c r="N210" s="11"/>
      <c r="O210" s="97">
        <v>0</v>
      </c>
      <c r="P210" s="97" t="s">
        <v>207</v>
      </c>
      <c r="Q210" s="233" t="s">
        <v>36</v>
      </c>
      <c r="R210" s="147" t="s">
        <v>10231</v>
      </c>
      <c r="S210" s="78">
        <v>0</v>
      </c>
      <c r="T210" s="48">
        <v>0</v>
      </c>
      <c r="U210" s="23"/>
      <c r="V210" s="24"/>
      <c r="W210" s="62" t="s">
        <v>1106</v>
      </c>
    </row>
    <row r="211" spans="1:23" ht="23.45" customHeight="1">
      <c r="A211" s="16" t="s">
        <v>70</v>
      </c>
      <c r="B211" s="16" t="s">
        <v>10666</v>
      </c>
      <c r="C211" s="16" t="s">
        <v>69</v>
      </c>
      <c r="D211" s="16" t="s">
        <v>69</v>
      </c>
      <c r="E211" s="25" t="s">
        <v>5545</v>
      </c>
      <c r="F211" s="16" t="s">
        <v>5260</v>
      </c>
      <c r="G211" s="26" t="s">
        <v>5913</v>
      </c>
      <c r="H211" s="27">
        <v>17200</v>
      </c>
      <c r="I211" s="28"/>
      <c r="J211" s="29"/>
      <c r="K211" s="84">
        <v>1</v>
      </c>
      <c r="L211" s="77"/>
      <c r="M211" s="10"/>
      <c r="N211" s="11"/>
      <c r="O211" s="97">
        <v>0</v>
      </c>
      <c r="P211" s="97" t="s">
        <v>207</v>
      </c>
      <c r="Q211" s="167" t="s">
        <v>52</v>
      </c>
      <c r="R211" s="147" t="s">
        <v>10098</v>
      </c>
      <c r="S211" s="78">
        <v>0</v>
      </c>
      <c r="T211" s="48">
        <v>-17200</v>
      </c>
      <c r="U211" s="23"/>
      <c r="V211" s="24"/>
      <c r="W211" s="62" t="s">
        <v>1106</v>
      </c>
    </row>
    <row r="212" spans="1:23" ht="23.45" customHeight="1">
      <c r="A212" s="16" t="s">
        <v>70</v>
      </c>
      <c r="B212" s="16" t="s">
        <v>10666</v>
      </c>
      <c r="C212" s="16" t="s">
        <v>69</v>
      </c>
      <c r="D212" s="16" t="s">
        <v>69</v>
      </c>
      <c r="E212" s="25" t="s">
        <v>5545</v>
      </c>
      <c r="F212" s="16" t="s">
        <v>5260</v>
      </c>
      <c r="G212" s="26" t="s">
        <v>5913</v>
      </c>
      <c r="H212" s="27">
        <v>17200</v>
      </c>
      <c r="I212" s="28"/>
      <c r="J212" s="29"/>
      <c r="K212" s="12">
        <v>1</v>
      </c>
      <c r="L212" s="77"/>
      <c r="M212" s="10"/>
      <c r="N212" s="11"/>
      <c r="O212" s="97">
        <v>0</v>
      </c>
      <c r="P212" s="97" t="s">
        <v>207</v>
      </c>
      <c r="Q212" s="233" t="s">
        <v>36</v>
      </c>
      <c r="R212" s="147" t="s">
        <v>10230</v>
      </c>
      <c r="S212" s="78">
        <v>0</v>
      </c>
      <c r="T212" s="48">
        <v>0</v>
      </c>
      <c r="U212" s="23"/>
      <c r="V212" s="24"/>
      <c r="W212" s="62" t="s">
        <v>1106</v>
      </c>
    </row>
    <row r="213" spans="1:23" ht="23.45" customHeight="1">
      <c r="A213" s="16" t="s">
        <v>70</v>
      </c>
      <c r="B213" s="16" t="s">
        <v>10666</v>
      </c>
      <c r="C213" s="16" t="s">
        <v>69</v>
      </c>
      <c r="D213" s="16" t="s">
        <v>69</v>
      </c>
      <c r="E213" s="25" t="s">
        <v>5410</v>
      </c>
      <c r="F213" s="16" t="s">
        <v>5260</v>
      </c>
      <c r="G213" s="26" t="s">
        <v>5518</v>
      </c>
      <c r="H213" s="27">
        <v>17000</v>
      </c>
      <c r="I213" s="28"/>
      <c r="J213" s="29"/>
      <c r="K213" s="12">
        <v>1</v>
      </c>
      <c r="L213" s="77"/>
      <c r="M213" s="10"/>
      <c r="N213" s="11"/>
      <c r="O213" s="97">
        <v>0</v>
      </c>
      <c r="P213" s="97" t="s">
        <v>207</v>
      </c>
      <c r="Q213" s="233" t="s">
        <v>36</v>
      </c>
      <c r="R213" s="147" t="s">
        <v>10230</v>
      </c>
      <c r="S213" s="78">
        <v>0</v>
      </c>
      <c r="T213" s="48">
        <v>0</v>
      </c>
      <c r="U213" s="23"/>
      <c r="V213" s="24"/>
      <c r="W213" s="62" t="s">
        <v>1106</v>
      </c>
    </row>
    <row r="214" spans="1:23" ht="23.45" customHeight="1">
      <c r="A214" s="16" t="s">
        <v>70</v>
      </c>
      <c r="B214" s="16" t="s">
        <v>10666</v>
      </c>
      <c r="C214" s="16" t="s">
        <v>69</v>
      </c>
      <c r="D214" s="16" t="s">
        <v>69</v>
      </c>
      <c r="E214" s="25" t="s">
        <v>5650</v>
      </c>
      <c r="F214" s="16" t="s">
        <v>5610</v>
      </c>
      <c r="G214" s="26" t="s">
        <v>4813</v>
      </c>
      <c r="H214" s="27">
        <v>19000</v>
      </c>
      <c r="I214" s="28"/>
      <c r="J214" s="29"/>
      <c r="K214" s="84">
        <v>1</v>
      </c>
      <c r="L214" s="77"/>
      <c r="M214" s="10"/>
      <c r="N214" s="11"/>
      <c r="O214" s="97">
        <v>0</v>
      </c>
      <c r="P214" s="97" t="s">
        <v>207</v>
      </c>
      <c r="Q214" s="167" t="s">
        <v>52</v>
      </c>
      <c r="R214" s="147" t="s">
        <v>10094</v>
      </c>
      <c r="S214" s="78">
        <v>0</v>
      </c>
      <c r="T214" s="48">
        <v>-19000</v>
      </c>
      <c r="U214" s="23"/>
      <c r="V214" s="24"/>
      <c r="W214" s="62" t="s">
        <v>1106</v>
      </c>
    </row>
    <row r="215" spans="1:23" ht="23.45" customHeight="1">
      <c r="A215" s="16" t="s">
        <v>70</v>
      </c>
      <c r="B215" s="16" t="s">
        <v>10666</v>
      </c>
      <c r="C215" s="16" t="s">
        <v>69</v>
      </c>
      <c r="D215" s="16" t="s">
        <v>69</v>
      </c>
      <c r="E215" s="25" t="s">
        <v>5295</v>
      </c>
      <c r="F215" s="16" t="s">
        <v>5277</v>
      </c>
      <c r="G215" s="26" t="s">
        <v>4813</v>
      </c>
      <c r="H215" s="27">
        <v>18000</v>
      </c>
      <c r="I215" s="28"/>
      <c r="J215" s="29"/>
      <c r="K215" s="12">
        <v>1</v>
      </c>
      <c r="L215" s="77"/>
      <c r="M215" s="10"/>
      <c r="N215" s="11"/>
      <c r="O215" s="97">
        <v>0</v>
      </c>
      <c r="P215" s="97" t="s">
        <v>207</v>
      </c>
      <c r="Q215" s="233" t="s">
        <v>36</v>
      </c>
      <c r="R215" s="147" t="s">
        <v>10229</v>
      </c>
      <c r="S215" s="78">
        <v>0</v>
      </c>
      <c r="T215" s="48">
        <v>0</v>
      </c>
      <c r="U215" s="23"/>
      <c r="V215" s="24"/>
      <c r="W215" s="62" t="s">
        <v>1106</v>
      </c>
    </row>
    <row r="216" spans="1:23" ht="23.45" customHeight="1">
      <c r="A216" s="16" t="s">
        <v>70</v>
      </c>
      <c r="B216" s="68" t="s">
        <v>10666</v>
      </c>
      <c r="C216" s="16" t="s">
        <v>69</v>
      </c>
      <c r="D216" s="16" t="s">
        <v>69</v>
      </c>
      <c r="E216" s="25" t="s">
        <v>5251</v>
      </c>
      <c r="F216" s="16" t="s">
        <v>5801</v>
      </c>
      <c r="G216" s="26" t="s">
        <v>5910</v>
      </c>
      <c r="H216" s="27">
        <v>18700</v>
      </c>
      <c r="I216" s="28"/>
      <c r="J216" s="29"/>
      <c r="K216" s="12">
        <v>1</v>
      </c>
      <c r="L216" s="77"/>
      <c r="M216" s="10"/>
      <c r="N216" s="11"/>
      <c r="O216" s="97">
        <v>0</v>
      </c>
      <c r="P216" s="97" t="s">
        <v>207</v>
      </c>
      <c r="Q216" s="233" t="s">
        <v>36</v>
      </c>
      <c r="R216" s="147" t="s">
        <v>10228</v>
      </c>
      <c r="S216" s="78">
        <v>0</v>
      </c>
      <c r="T216" s="48">
        <v>0</v>
      </c>
      <c r="U216" s="23"/>
      <c r="V216" s="24"/>
      <c r="W216" s="62" t="s">
        <v>1106</v>
      </c>
    </row>
    <row r="217" spans="1:23" ht="23.45" customHeight="1">
      <c r="A217" s="35" t="s">
        <v>11561</v>
      </c>
      <c r="B217" s="35" t="s">
        <v>11574</v>
      </c>
      <c r="C217" s="35" t="s">
        <v>69</v>
      </c>
      <c r="D217" s="35" t="s">
        <v>69</v>
      </c>
      <c r="E217" s="36"/>
      <c r="F217" s="13" t="s">
        <v>5207</v>
      </c>
      <c r="G217" s="37"/>
      <c r="H217" s="38"/>
      <c r="I217" s="39"/>
      <c r="J217" s="40"/>
      <c r="K217" s="41"/>
      <c r="L217" s="76"/>
      <c r="M217" s="14"/>
      <c r="N217" s="15"/>
      <c r="O217" s="97">
        <v>0</v>
      </c>
      <c r="P217" s="97" t="s">
        <v>207</v>
      </c>
      <c r="Q217" s="226" t="s">
        <v>11655</v>
      </c>
      <c r="R217" s="233"/>
      <c r="S217" s="78">
        <v>0</v>
      </c>
      <c r="T217" s="48">
        <v>0</v>
      </c>
      <c r="U217" s="23"/>
      <c r="V217" s="24"/>
      <c r="W217" s="62" t="s">
        <v>1106</v>
      </c>
    </row>
    <row r="218" spans="1:23" ht="23.45" customHeight="1">
      <c r="A218" s="35"/>
      <c r="B218" s="35"/>
      <c r="C218" s="35"/>
      <c r="D218" s="35"/>
      <c r="E218" s="36"/>
      <c r="F218" s="112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226"/>
      <c r="R218" s="233"/>
      <c r="S218" s="78">
        <v>0</v>
      </c>
      <c r="T218" s="49">
        <v>0</v>
      </c>
      <c r="U218" s="23"/>
      <c r="V218" s="24"/>
      <c r="W218" s="62" t="s">
        <v>207</v>
      </c>
    </row>
    <row r="219" spans="1:23" ht="23.45" customHeight="1">
      <c r="A219" s="35" t="s">
        <v>6365</v>
      </c>
      <c r="B219" s="35" t="s">
        <v>10610</v>
      </c>
      <c r="C219" s="35" t="s">
        <v>6380</v>
      </c>
      <c r="D219" s="35" t="s">
        <v>6381</v>
      </c>
      <c r="E219" s="36" t="s">
        <v>7182</v>
      </c>
      <c r="F219" s="35" t="s">
        <v>7183</v>
      </c>
      <c r="G219" s="37" t="s">
        <v>7130</v>
      </c>
      <c r="H219" s="38">
        <v>11000</v>
      </c>
      <c r="I219" s="39">
        <v>2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146"/>
      <c r="R219" s="146"/>
      <c r="S219" s="78">
        <v>2</v>
      </c>
      <c r="T219" s="48">
        <v>22000</v>
      </c>
      <c r="U219" s="23"/>
      <c r="V219" s="24"/>
      <c r="W219" s="62" t="s">
        <v>6432</v>
      </c>
    </row>
    <row r="220" spans="1:23" ht="23.45" customHeight="1">
      <c r="A220" s="35"/>
      <c r="B220" s="35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16" t="s">
        <v>5069</v>
      </c>
      <c r="B221" s="16" t="s">
        <v>10970</v>
      </c>
      <c r="C221" s="16" t="s">
        <v>3376</v>
      </c>
      <c r="D221" s="16" t="s">
        <v>3377</v>
      </c>
      <c r="E221" s="25" t="s">
        <v>5414</v>
      </c>
      <c r="F221" s="16" t="s">
        <v>7520</v>
      </c>
      <c r="G221" s="26" t="s">
        <v>7528</v>
      </c>
      <c r="H221" s="27">
        <v>7000</v>
      </c>
      <c r="I221" s="28"/>
      <c r="J221" s="29"/>
      <c r="K221" s="84">
        <v>1</v>
      </c>
      <c r="L221" s="77"/>
      <c r="M221" s="10"/>
      <c r="N221" s="11"/>
      <c r="O221" s="97">
        <v>0</v>
      </c>
      <c r="P221" s="97" t="s">
        <v>207</v>
      </c>
      <c r="Q221" s="167" t="s">
        <v>36</v>
      </c>
      <c r="R221" s="147" t="s">
        <v>7547</v>
      </c>
      <c r="S221" s="78">
        <v>0</v>
      </c>
      <c r="T221" s="49">
        <v>0</v>
      </c>
      <c r="U221" s="23"/>
      <c r="V221" s="24"/>
      <c r="W221" s="62" t="s">
        <v>3379</v>
      </c>
    </row>
    <row r="222" spans="1:23" ht="23.45" customHeight="1">
      <c r="A222" s="16"/>
      <c r="B222" s="16"/>
      <c r="C222" s="16"/>
      <c r="D222" s="16"/>
      <c r="E222" s="25"/>
      <c r="F222" s="16"/>
      <c r="G222" s="26"/>
      <c r="H222" s="27"/>
      <c r="I222" s="28"/>
      <c r="J222" s="29"/>
      <c r="K222" s="125"/>
      <c r="L222" s="77"/>
      <c r="M222" s="10"/>
      <c r="N222" s="11"/>
      <c r="O222" s="97">
        <v>0</v>
      </c>
      <c r="P222" s="97" t="s">
        <v>207</v>
      </c>
      <c r="Q222" s="186"/>
      <c r="R222" s="147"/>
      <c r="S222" s="78">
        <v>0</v>
      </c>
      <c r="T222" s="49">
        <v>0</v>
      </c>
      <c r="U222" s="23"/>
      <c r="V222" s="24"/>
      <c r="W222" s="62" t="s">
        <v>207</v>
      </c>
    </row>
    <row r="223" spans="1:23" ht="23.45" customHeight="1">
      <c r="A223" s="35" t="s">
        <v>11564</v>
      </c>
      <c r="B223" s="35" t="s">
        <v>11576</v>
      </c>
      <c r="C223" s="35" t="s">
        <v>254</v>
      </c>
      <c r="D223" s="35" t="s">
        <v>255</v>
      </c>
      <c r="E223" s="36"/>
      <c r="F223" s="13" t="s">
        <v>5207</v>
      </c>
      <c r="G223" s="37"/>
      <c r="H223" s="38"/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238" t="s">
        <v>11657</v>
      </c>
      <c r="R223" s="233"/>
      <c r="S223" s="78">
        <v>0</v>
      </c>
      <c r="T223" s="49">
        <v>0</v>
      </c>
      <c r="U223" s="23"/>
      <c r="V223" s="24"/>
      <c r="W223" s="62" t="s">
        <v>257</v>
      </c>
    </row>
    <row r="224" spans="1:23" ht="23.45" customHeight="1">
      <c r="A224" s="35"/>
      <c r="B224" s="35"/>
      <c r="C224" s="35"/>
      <c r="D224" s="35"/>
      <c r="E224" s="36"/>
      <c r="F224" s="112"/>
      <c r="G224" s="37"/>
      <c r="H224" s="38"/>
      <c r="I224" s="39"/>
      <c r="J224" s="40"/>
      <c r="K224" s="41"/>
      <c r="L224" s="76"/>
      <c r="M224" s="14"/>
      <c r="N224" s="15"/>
      <c r="O224" s="97">
        <v>0</v>
      </c>
      <c r="P224" s="97" t="s">
        <v>207</v>
      </c>
      <c r="Q224" s="226"/>
      <c r="R224" s="233"/>
      <c r="S224" s="78">
        <v>0</v>
      </c>
      <c r="T224" s="49">
        <v>0</v>
      </c>
      <c r="U224" s="23"/>
      <c r="V224" s="24"/>
      <c r="W224" s="62" t="s">
        <v>207</v>
      </c>
    </row>
    <row r="225" spans="1:23" ht="23.45" customHeight="1">
      <c r="A225" s="35" t="s">
        <v>61</v>
      </c>
      <c r="B225" s="35" t="s">
        <v>11031</v>
      </c>
      <c r="C225" s="35" t="s">
        <v>63</v>
      </c>
      <c r="D225" s="35" t="s">
        <v>6373</v>
      </c>
      <c r="E225" s="36" t="s">
        <v>11602</v>
      </c>
      <c r="F225" s="35" t="s">
        <v>7185</v>
      </c>
      <c r="G225" s="37" t="s">
        <v>7186</v>
      </c>
      <c r="H225" s="38">
        <v>7000</v>
      </c>
      <c r="I225" s="39">
        <v>5</v>
      </c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8">
        <v>0</v>
      </c>
      <c r="U225" s="23"/>
      <c r="V225" s="24"/>
      <c r="W225" s="62" t="s">
        <v>4852</v>
      </c>
    </row>
    <row r="226" spans="1:23" ht="23.45" customHeight="1">
      <c r="A226" s="35" t="s">
        <v>61</v>
      </c>
      <c r="B226" s="35" t="s">
        <v>11031</v>
      </c>
      <c r="C226" s="35" t="s">
        <v>63</v>
      </c>
      <c r="D226" s="35" t="s">
        <v>6373</v>
      </c>
      <c r="E226" s="36" t="s">
        <v>7187</v>
      </c>
      <c r="F226" s="35" t="s">
        <v>7185</v>
      </c>
      <c r="G226" s="37" t="s">
        <v>7188</v>
      </c>
      <c r="H226" s="38">
        <v>7000</v>
      </c>
      <c r="I226" s="39">
        <v>2</v>
      </c>
      <c r="J226" s="40"/>
      <c r="K226" s="41"/>
      <c r="L226" s="76">
        <v>15</v>
      </c>
      <c r="M226" s="14"/>
      <c r="N226" s="15"/>
      <c r="O226" s="97">
        <v>15</v>
      </c>
      <c r="P226" s="97" t="s">
        <v>207</v>
      </c>
      <c r="Q226" s="146"/>
      <c r="R226" s="146"/>
      <c r="S226" s="78">
        <v>15</v>
      </c>
      <c r="T226" s="48">
        <v>105000</v>
      </c>
      <c r="U226" s="23"/>
      <c r="V226" s="24"/>
      <c r="W226" s="62" t="s">
        <v>4852</v>
      </c>
    </row>
    <row r="227" spans="1:23" ht="23.45" customHeight="1">
      <c r="A227" s="35" t="s">
        <v>61</v>
      </c>
      <c r="B227" s="35" t="s">
        <v>11031</v>
      </c>
      <c r="C227" s="35" t="s">
        <v>63</v>
      </c>
      <c r="D227" s="35" t="s">
        <v>6373</v>
      </c>
      <c r="E227" s="36" t="s">
        <v>11717</v>
      </c>
      <c r="F227" s="35" t="s">
        <v>7185</v>
      </c>
      <c r="G227" s="37" t="s">
        <v>11661</v>
      </c>
      <c r="H227" s="38">
        <v>7000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7000</v>
      </c>
      <c r="U227" s="23"/>
      <c r="V227" s="24"/>
      <c r="W227" s="62" t="s">
        <v>4852</v>
      </c>
    </row>
    <row r="228" spans="1:23" ht="23.45" customHeight="1">
      <c r="A228" s="35" t="s">
        <v>61</v>
      </c>
      <c r="B228" s="35" t="s">
        <v>11031</v>
      </c>
      <c r="C228" s="35" t="s">
        <v>63</v>
      </c>
      <c r="D228" s="35" t="s">
        <v>6373</v>
      </c>
      <c r="E228" s="36" t="s">
        <v>10198</v>
      </c>
      <c r="F228" s="35" t="s">
        <v>7185</v>
      </c>
      <c r="G228" s="37" t="s">
        <v>11662</v>
      </c>
      <c r="H228" s="38">
        <v>7000</v>
      </c>
      <c r="I228" s="39">
        <v>11</v>
      </c>
      <c r="J228" s="40"/>
      <c r="K228" s="41"/>
      <c r="L228" s="76">
        <v>11</v>
      </c>
      <c r="M228" s="14"/>
      <c r="N228" s="15"/>
      <c r="O228" s="97">
        <v>11</v>
      </c>
      <c r="P228" s="97" t="s">
        <v>207</v>
      </c>
      <c r="Q228" s="146"/>
      <c r="R228" s="146"/>
      <c r="S228" s="78">
        <v>11</v>
      </c>
      <c r="T228" s="48">
        <v>77000</v>
      </c>
      <c r="U228" s="23"/>
      <c r="V228" s="24"/>
      <c r="W228" s="62" t="s">
        <v>4852</v>
      </c>
    </row>
    <row r="229" spans="1:23" ht="23.45" customHeight="1">
      <c r="A229" s="35" t="s">
        <v>61</v>
      </c>
      <c r="B229" s="35" t="s">
        <v>11031</v>
      </c>
      <c r="C229" s="35" t="s">
        <v>63</v>
      </c>
      <c r="D229" s="35" t="s">
        <v>6373</v>
      </c>
      <c r="E229" s="36" t="s">
        <v>7715</v>
      </c>
      <c r="F229" s="35" t="s">
        <v>7192</v>
      </c>
      <c r="G229" s="37" t="s">
        <v>6725</v>
      </c>
      <c r="H229" s="38">
        <v>8500</v>
      </c>
      <c r="I229" s="39">
        <v>10</v>
      </c>
      <c r="J229" s="40"/>
      <c r="K229" s="41"/>
      <c r="L229" s="76">
        <v>6</v>
      </c>
      <c r="M229" s="14"/>
      <c r="N229" s="15"/>
      <c r="O229" s="97">
        <v>6</v>
      </c>
      <c r="P229" s="97" t="s">
        <v>207</v>
      </c>
      <c r="Q229" s="146"/>
      <c r="R229" s="146"/>
      <c r="S229" s="78">
        <v>6</v>
      </c>
      <c r="T229" s="48">
        <v>51000</v>
      </c>
      <c r="U229" s="23"/>
      <c r="V229" s="24"/>
      <c r="W229" s="62" t="s">
        <v>4852</v>
      </c>
    </row>
    <row r="230" spans="1:23" ht="23.45" customHeight="1">
      <c r="A230" s="35" t="s">
        <v>61</v>
      </c>
      <c r="B230" s="35" t="s">
        <v>11031</v>
      </c>
      <c r="C230" s="35" t="s">
        <v>63</v>
      </c>
      <c r="D230" s="35" t="s">
        <v>6373</v>
      </c>
      <c r="E230" s="36" t="s">
        <v>7191</v>
      </c>
      <c r="F230" s="35" t="s">
        <v>7192</v>
      </c>
      <c r="G230" s="37" t="s">
        <v>7188</v>
      </c>
      <c r="H230" s="38">
        <v>8500</v>
      </c>
      <c r="I230" s="39">
        <v>1</v>
      </c>
      <c r="J230" s="40"/>
      <c r="K230" s="41"/>
      <c r="L230" s="76">
        <v>5</v>
      </c>
      <c r="M230" s="14"/>
      <c r="N230" s="15"/>
      <c r="O230" s="97">
        <v>5</v>
      </c>
      <c r="P230" s="97" t="s">
        <v>207</v>
      </c>
      <c r="Q230" s="146"/>
      <c r="R230" s="146"/>
      <c r="S230" s="78">
        <v>5</v>
      </c>
      <c r="T230" s="48">
        <v>42500</v>
      </c>
      <c r="U230" s="23"/>
      <c r="V230" s="24"/>
      <c r="W230" s="62" t="s">
        <v>4852</v>
      </c>
    </row>
    <row r="231" spans="1:23" ht="23.45" customHeight="1">
      <c r="A231" s="35" t="s">
        <v>61</v>
      </c>
      <c r="B231" s="35" t="s">
        <v>11031</v>
      </c>
      <c r="C231" s="35" t="s">
        <v>63</v>
      </c>
      <c r="D231" s="35" t="s">
        <v>6373</v>
      </c>
      <c r="E231" s="36" t="s">
        <v>11718</v>
      </c>
      <c r="F231" s="35" t="s">
        <v>7192</v>
      </c>
      <c r="G231" s="37" t="s">
        <v>11663</v>
      </c>
      <c r="H231" s="38">
        <v>8500</v>
      </c>
      <c r="I231" s="39">
        <v>16</v>
      </c>
      <c r="J231" s="40"/>
      <c r="K231" s="41"/>
      <c r="L231" s="76">
        <v>16</v>
      </c>
      <c r="M231" s="14"/>
      <c r="N231" s="15"/>
      <c r="O231" s="97">
        <v>16</v>
      </c>
      <c r="P231" s="97" t="s">
        <v>207</v>
      </c>
      <c r="Q231" s="146" t="s">
        <v>11719</v>
      </c>
      <c r="R231" s="146"/>
      <c r="S231" s="78">
        <v>16</v>
      </c>
      <c r="T231" s="48">
        <v>136000</v>
      </c>
      <c r="U231" s="23"/>
      <c r="V231" s="24"/>
      <c r="W231" s="62" t="s">
        <v>4852</v>
      </c>
    </row>
    <row r="232" spans="1:23" ht="23.45" customHeight="1">
      <c r="A232" s="35" t="s">
        <v>61</v>
      </c>
      <c r="B232" s="35" t="s">
        <v>11031</v>
      </c>
      <c r="C232" s="35" t="s">
        <v>63</v>
      </c>
      <c r="D232" s="35" t="s">
        <v>6373</v>
      </c>
      <c r="E232" s="36" t="s">
        <v>11708</v>
      </c>
      <c r="F232" s="35" t="s">
        <v>7192</v>
      </c>
      <c r="G232" s="37" t="s">
        <v>11664</v>
      </c>
      <c r="H232" s="38">
        <v>8500</v>
      </c>
      <c r="I232" s="39">
        <v>2</v>
      </c>
      <c r="J232" s="40"/>
      <c r="K232" s="41"/>
      <c r="L232" s="76">
        <v>2</v>
      </c>
      <c r="M232" s="14"/>
      <c r="N232" s="15"/>
      <c r="O232" s="97">
        <v>2</v>
      </c>
      <c r="P232" s="97" t="s">
        <v>207</v>
      </c>
      <c r="Q232" s="146"/>
      <c r="R232" s="146"/>
      <c r="S232" s="78">
        <v>2</v>
      </c>
      <c r="T232" s="48">
        <v>17000</v>
      </c>
      <c r="U232" s="23"/>
      <c r="V232" s="24"/>
      <c r="W232" s="62" t="s">
        <v>4852</v>
      </c>
    </row>
    <row r="233" spans="1:23" ht="23.45" customHeight="1">
      <c r="A233" s="35" t="s">
        <v>61</v>
      </c>
      <c r="B233" s="35" t="s">
        <v>11031</v>
      </c>
      <c r="C233" s="35" t="s">
        <v>63</v>
      </c>
      <c r="D233" s="35" t="s">
        <v>6373</v>
      </c>
      <c r="E233" s="36" t="s">
        <v>11709</v>
      </c>
      <c r="F233" s="35" t="s">
        <v>7192</v>
      </c>
      <c r="G233" s="37" t="s">
        <v>11662</v>
      </c>
      <c r="H233" s="38">
        <v>8500</v>
      </c>
      <c r="I233" s="39">
        <v>4</v>
      </c>
      <c r="J233" s="40"/>
      <c r="K233" s="41"/>
      <c r="L233" s="76">
        <v>4</v>
      </c>
      <c r="M233" s="14"/>
      <c r="N233" s="15"/>
      <c r="O233" s="97">
        <v>4</v>
      </c>
      <c r="P233" s="97" t="s">
        <v>207</v>
      </c>
      <c r="Q233" s="146" t="s">
        <v>11720</v>
      </c>
      <c r="R233" s="146"/>
      <c r="S233" s="78">
        <v>4</v>
      </c>
      <c r="T233" s="48">
        <v>34000</v>
      </c>
      <c r="U233" s="23"/>
      <c r="V233" s="24"/>
      <c r="W233" s="62" t="s">
        <v>4852</v>
      </c>
    </row>
    <row r="234" spans="1:23" ht="23.45" customHeight="1">
      <c r="A234" s="35" t="s">
        <v>61</v>
      </c>
      <c r="B234" s="35" t="s">
        <v>11031</v>
      </c>
      <c r="C234" s="35" t="s">
        <v>63</v>
      </c>
      <c r="D234" s="35" t="s">
        <v>6373</v>
      </c>
      <c r="E234" s="36" t="s">
        <v>7196</v>
      </c>
      <c r="F234" s="35" t="s">
        <v>7194</v>
      </c>
      <c r="G234" s="37" t="s">
        <v>6725</v>
      </c>
      <c r="H234" s="38">
        <v>9500</v>
      </c>
      <c r="I234" s="39">
        <v>5</v>
      </c>
      <c r="J234" s="40"/>
      <c r="K234" s="41"/>
      <c r="L234" s="76">
        <v>5</v>
      </c>
      <c r="M234" s="14"/>
      <c r="N234" s="15"/>
      <c r="O234" s="97">
        <v>5</v>
      </c>
      <c r="P234" s="97" t="s">
        <v>207</v>
      </c>
      <c r="Q234" s="146"/>
      <c r="R234" s="146"/>
      <c r="S234" s="78">
        <v>5</v>
      </c>
      <c r="T234" s="48">
        <v>47500</v>
      </c>
      <c r="U234" s="23"/>
      <c r="V234" s="24"/>
      <c r="W234" s="62" t="s">
        <v>4852</v>
      </c>
    </row>
    <row r="235" spans="1:23" ht="23.45" customHeight="1">
      <c r="A235" s="35" t="s">
        <v>61</v>
      </c>
      <c r="B235" s="35" t="s">
        <v>11031</v>
      </c>
      <c r="C235" s="35" t="s">
        <v>63</v>
      </c>
      <c r="D235" s="35" t="s">
        <v>6373</v>
      </c>
      <c r="E235" s="36" t="s">
        <v>11603</v>
      </c>
      <c r="F235" s="35" t="s">
        <v>7194</v>
      </c>
      <c r="G235" s="37" t="s">
        <v>6726</v>
      </c>
      <c r="H235" s="38">
        <v>9500</v>
      </c>
      <c r="I235" s="39">
        <v>2</v>
      </c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8">
        <v>0</v>
      </c>
      <c r="U235" s="23"/>
      <c r="V235" s="24"/>
      <c r="W235" s="62" t="s">
        <v>4852</v>
      </c>
    </row>
    <row r="236" spans="1:23" ht="23.45" customHeight="1">
      <c r="A236" s="35" t="s">
        <v>61</v>
      </c>
      <c r="B236" s="35" t="s">
        <v>11031</v>
      </c>
      <c r="C236" s="35" t="s">
        <v>63</v>
      </c>
      <c r="D236" s="35" t="s">
        <v>6373</v>
      </c>
      <c r="E236" s="36" t="s">
        <v>11721</v>
      </c>
      <c r="F236" s="35" t="s">
        <v>7194</v>
      </c>
      <c r="G236" s="37" t="s">
        <v>11665</v>
      </c>
      <c r="H236" s="38">
        <v>9500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9500</v>
      </c>
      <c r="U236" s="23"/>
      <c r="V236" s="24"/>
      <c r="W236" s="62" t="s">
        <v>4852</v>
      </c>
    </row>
    <row r="237" spans="1:23" ht="23.45" customHeight="1">
      <c r="A237" s="35" t="s">
        <v>61</v>
      </c>
      <c r="B237" s="35" t="s">
        <v>11031</v>
      </c>
      <c r="C237" s="35" t="s">
        <v>63</v>
      </c>
      <c r="D237" s="35" t="s">
        <v>6373</v>
      </c>
      <c r="E237" s="36" t="s">
        <v>10395</v>
      </c>
      <c r="F237" s="35" t="s">
        <v>7197</v>
      </c>
      <c r="G237" s="37" t="s">
        <v>7188</v>
      </c>
      <c r="H237" s="38">
        <v>8000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8000</v>
      </c>
      <c r="U237" s="23"/>
      <c r="V237" s="24"/>
      <c r="W237" s="62" t="s">
        <v>4852</v>
      </c>
    </row>
    <row r="238" spans="1:23" ht="23.45" customHeight="1">
      <c r="A238" s="35" t="s">
        <v>61</v>
      </c>
      <c r="B238" s="35" t="s">
        <v>11031</v>
      </c>
      <c r="C238" s="35" t="s">
        <v>63</v>
      </c>
      <c r="D238" s="35" t="s">
        <v>6373</v>
      </c>
      <c r="E238" s="36" t="s">
        <v>9715</v>
      </c>
      <c r="F238" s="35" t="s">
        <v>7197</v>
      </c>
      <c r="G238" s="37" t="s">
        <v>6726</v>
      </c>
      <c r="H238" s="38">
        <v>8000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8000</v>
      </c>
      <c r="U238" s="23"/>
      <c r="V238" s="24"/>
      <c r="W238" s="62" t="s">
        <v>4852</v>
      </c>
    </row>
    <row r="239" spans="1:23" ht="23.45" customHeight="1">
      <c r="A239" s="35" t="s">
        <v>61</v>
      </c>
      <c r="B239" s="35" t="s">
        <v>11031</v>
      </c>
      <c r="C239" s="35" t="s">
        <v>63</v>
      </c>
      <c r="D239" s="35" t="s">
        <v>6373</v>
      </c>
      <c r="E239" s="36" t="s">
        <v>11707</v>
      </c>
      <c r="F239" s="35" t="s">
        <v>7197</v>
      </c>
      <c r="G239" s="37" t="s">
        <v>11665</v>
      </c>
      <c r="H239" s="38">
        <v>8000</v>
      </c>
      <c r="I239" s="39"/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8000</v>
      </c>
      <c r="U239" s="23"/>
      <c r="V239" s="24"/>
      <c r="W239" s="62" t="s">
        <v>4852</v>
      </c>
    </row>
    <row r="240" spans="1:23" ht="23.4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45" customHeight="1">
      <c r="A241" s="35" t="s">
        <v>5605</v>
      </c>
      <c r="B241" s="35" t="s">
        <v>11140</v>
      </c>
      <c r="C241" s="35" t="s">
        <v>5246</v>
      </c>
      <c r="D241" s="35" t="s">
        <v>5246</v>
      </c>
      <c r="E241" s="36" t="s">
        <v>7198</v>
      </c>
      <c r="F241" s="35" t="s">
        <v>7199</v>
      </c>
      <c r="G241" s="37" t="s">
        <v>5959</v>
      </c>
      <c r="H241" s="38">
        <v>15000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15000</v>
      </c>
      <c r="U241" s="23"/>
      <c r="V241" s="24"/>
      <c r="W241" s="62" t="s">
        <v>5608</v>
      </c>
    </row>
    <row r="242" spans="1:23" ht="23.45" customHeight="1">
      <c r="A242" s="35"/>
      <c r="B242" s="35"/>
      <c r="C242" s="35"/>
      <c r="D242" s="35"/>
      <c r="E242" s="36"/>
      <c r="F242" s="35"/>
      <c r="G242" s="37"/>
      <c r="H242" s="38"/>
      <c r="I242" s="39"/>
      <c r="J242" s="40"/>
      <c r="K242" s="41"/>
      <c r="L242" s="76"/>
      <c r="M242" s="14"/>
      <c r="N242" s="15"/>
      <c r="O242" s="97">
        <v>0</v>
      </c>
      <c r="P242" s="97" t="s">
        <v>207</v>
      </c>
      <c r="Q242" s="146"/>
      <c r="R242" s="146"/>
      <c r="S242" s="78">
        <v>0</v>
      </c>
      <c r="T242" s="49">
        <v>0</v>
      </c>
      <c r="U242" s="23"/>
      <c r="V242" s="24"/>
      <c r="W242" s="62" t="s">
        <v>207</v>
      </c>
    </row>
    <row r="243" spans="1:23" ht="23.45" customHeight="1">
      <c r="A243" s="35" t="s">
        <v>65</v>
      </c>
      <c r="B243" s="35" t="s">
        <v>10775</v>
      </c>
      <c r="C243" s="35" t="s">
        <v>66</v>
      </c>
      <c r="D243" s="35" t="s">
        <v>66</v>
      </c>
      <c r="E243" s="36" t="s">
        <v>7200</v>
      </c>
      <c r="F243" s="35" t="s">
        <v>7201</v>
      </c>
      <c r="G243" s="37" t="s">
        <v>7202</v>
      </c>
      <c r="H243" s="38">
        <v>7000</v>
      </c>
      <c r="I243" s="39">
        <v>20</v>
      </c>
      <c r="J243" s="40"/>
      <c r="K243" s="41"/>
      <c r="L243" s="76"/>
      <c r="M243" s="14"/>
      <c r="N243" s="15"/>
      <c r="O243" s="97">
        <v>0</v>
      </c>
      <c r="P243" s="97" t="s">
        <v>207</v>
      </c>
      <c r="Q243" s="146" t="s">
        <v>276</v>
      </c>
      <c r="R243" s="219" t="s">
        <v>10529</v>
      </c>
      <c r="S243" s="78">
        <v>0</v>
      </c>
      <c r="T243" s="49">
        <v>0</v>
      </c>
      <c r="U243" s="23"/>
      <c r="V243" s="24"/>
      <c r="W243" s="62" t="s">
        <v>4838</v>
      </c>
    </row>
    <row r="244" spans="1:23" ht="23.45" customHeight="1">
      <c r="A244" s="35" t="s">
        <v>65</v>
      </c>
      <c r="B244" s="35" t="s">
        <v>10775</v>
      </c>
      <c r="C244" s="35" t="s">
        <v>66</v>
      </c>
      <c r="D244" s="35" t="s">
        <v>66</v>
      </c>
      <c r="E244" s="36" t="s">
        <v>7200</v>
      </c>
      <c r="F244" s="35" t="s">
        <v>7201</v>
      </c>
      <c r="G244" s="37" t="s">
        <v>7202</v>
      </c>
      <c r="H244" s="38">
        <v>7000</v>
      </c>
      <c r="I244" s="39">
        <v>20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/>
      <c r="R244" s="219" t="s">
        <v>11376</v>
      </c>
      <c r="S244" s="78">
        <v>0</v>
      </c>
      <c r="T244" s="49">
        <v>0</v>
      </c>
      <c r="U244" s="23"/>
      <c r="V244" s="24"/>
      <c r="W244" s="62" t="s">
        <v>4838</v>
      </c>
    </row>
    <row r="245" spans="1:23" ht="23.45" customHeight="1">
      <c r="A245" s="35" t="s">
        <v>65</v>
      </c>
      <c r="B245" s="35" t="s">
        <v>10775</v>
      </c>
      <c r="C245" s="35" t="s">
        <v>66</v>
      </c>
      <c r="D245" s="35" t="s">
        <v>66</v>
      </c>
      <c r="E245" s="36" t="s">
        <v>6759</v>
      </c>
      <c r="F245" s="35" t="s">
        <v>7201</v>
      </c>
      <c r="G245" s="37" t="s">
        <v>9402</v>
      </c>
      <c r="H245" s="38">
        <v>7000</v>
      </c>
      <c r="I245" s="39">
        <v>30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146" t="s">
        <v>276</v>
      </c>
      <c r="R245" s="219" t="s">
        <v>10529</v>
      </c>
      <c r="S245" s="78">
        <v>0</v>
      </c>
      <c r="T245" s="49">
        <v>0</v>
      </c>
      <c r="U245" s="23"/>
      <c r="V245" s="24"/>
      <c r="W245" s="62" t="s">
        <v>4838</v>
      </c>
    </row>
    <row r="246" spans="1:23" ht="23.45" customHeight="1">
      <c r="A246" s="35" t="s">
        <v>65</v>
      </c>
      <c r="B246" s="35" t="s">
        <v>10775</v>
      </c>
      <c r="C246" s="35" t="s">
        <v>66</v>
      </c>
      <c r="D246" s="35" t="s">
        <v>66</v>
      </c>
      <c r="E246" s="36" t="s">
        <v>8031</v>
      </c>
      <c r="F246" s="35" t="s">
        <v>7201</v>
      </c>
      <c r="G246" s="37" t="s">
        <v>9790</v>
      </c>
      <c r="H246" s="38">
        <v>7000</v>
      </c>
      <c r="I246" s="180">
        <v>40</v>
      </c>
      <c r="J246" s="166"/>
      <c r="K246" s="181"/>
      <c r="L246" s="182"/>
      <c r="M246" s="183"/>
      <c r="N246" s="184"/>
      <c r="O246" s="97">
        <v>0</v>
      </c>
      <c r="P246" s="97" t="s">
        <v>207</v>
      </c>
      <c r="Q246" s="146" t="s">
        <v>276</v>
      </c>
      <c r="R246" s="221" t="s">
        <v>11529</v>
      </c>
      <c r="S246" s="78">
        <v>0</v>
      </c>
      <c r="T246" s="49">
        <v>0</v>
      </c>
      <c r="U246" s="23"/>
      <c r="V246" s="24"/>
      <c r="W246" s="62" t="s">
        <v>4838</v>
      </c>
    </row>
    <row r="247" spans="1:23" ht="23.45" customHeight="1">
      <c r="A247" s="35"/>
      <c r="B247" s="35"/>
      <c r="C247" s="35"/>
      <c r="D247" s="35"/>
      <c r="E247" s="36"/>
      <c r="F247" s="35"/>
      <c r="G247" s="37"/>
      <c r="H247" s="38"/>
      <c r="I247" s="180"/>
      <c r="J247" s="166"/>
      <c r="K247" s="181"/>
      <c r="L247" s="182"/>
      <c r="M247" s="183"/>
      <c r="N247" s="184"/>
      <c r="O247" s="97">
        <v>0</v>
      </c>
      <c r="P247" s="97" t="s">
        <v>207</v>
      </c>
      <c r="Q247" s="146"/>
      <c r="R247" s="146"/>
      <c r="S247" s="78">
        <v>0</v>
      </c>
      <c r="T247" s="49">
        <v>0</v>
      </c>
      <c r="U247" s="23"/>
      <c r="V247" s="24"/>
      <c r="W247" s="62" t="s">
        <v>207</v>
      </c>
    </row>
    <row r="248" spans="1:23" ht="23.45" customHeight="1">
      <c r="A248" s="35" t="s">
        <v>6367</v>
      </c>
      <c r="B248" s="35" t="s">
        <v>10650</v>
      </c>
      <c r="C248" s="35" t="s">
        <v>6368</v>
      </c>
      <c r="D248" s="35" t="s">
        <v>6369</v>
      </c>
      <c r="E248" s="36" t="s">
        <v>9791</v>
      </c>
      <c r="F248" s="35" t="s">
        <v>7204</v>
      </c>
      <c r="G248" s="37" t="s">
        <v>7055</v>
      </c>
      <c r="H248" s="38">
        <v>10000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10000</v>
      </c>
      <c r="U248" s="23"/>
      <c r="V248" s="24"/>
      <c r="W248" s="62" t="s">
        <v>6371</v>
      </c>
    </row>
    <row r="249" spans="1:23" ht="23.45" customHeight="1">
      <c r="A249" s="16" t="s">
        <v>6547</v>
      </c>
      <c r="B249" s="16" t="s">
        <v>10650</v>
      </c>
      <c r="C249" s="16" t="s">
        <v>6368</v>
      </c>
      <c r="D249" s="16" t="s">
        <v>6369</v>
      </c>
      <c r="E249" s="25" t="s">
        <v>11488</v>
      </c>
      <c r="F249" s="16" t="s">
        <v>6385</v>
      </c>
      <c r="G249" s="26" t="s">
        <v>125</v>
      </c>
      <c r="H249" s="27">
        <v>10000</v>
      </c>
      <c r="I249" s="28"/>
      <c r="J249" s="29"/>
      <c r="K249" s="12">
        <v>1</v>
      </c>
      <c r="L249" s="77"/>
      <c r="M249" s="10"/>
      <c r="N249" s="11"/>
      <c r="O249" s="107">
        <v>0</v>
      </c>
      <c r="P249" s="107" t="s">
        <v>207</v>
      </c>
      <c r="Q249" s="233"/>
      <c r="R249" s="147" t="s">
        <v>11523</v>
      </c>
      <c r="S249" s="78">
        <v>0</v>
      </c>
      <c r="T249" s="48">
        <v>0</v>
      </c>
      <c r="U249" s="23"/>
      <c r="V249" s="24"/>
      <c r="W249" s="62" t="s">
        <v>6371</v>
      </c>
    </row>
    <row r="250" spans="1:23" ht="23.45" customHeight="1">
      <c r="A250" s="30" t="s">
        <v>6547</v>
      </c>
      <c r="B250" s="69" t="s">
        <v>10650</v>
      </c>
      <c r="C250" s="30" t="s">
        <v>6368</v>
      </c>
      <c r="D250" s="30" t="s">
        <v>6369</v>
      </c>
      <c r="E250" s="31" t="s">
        <v>6386</v>
      </c>
      <c r="F250" s="30" t="s">
        <v>6385</v>
      </c>
      <c r="G250" s="32" t="s">
        <v>147</v>
      </c>
      <c r="H250" s="33">
        <v>10000</v>
      </c>
      <c r="I250" s="39"/>
      <c r="J250" s="40"/>
      <c r="K250" s="34">
        <v>1</v>
      </c>
      <c r="L250" s="77"/>
      <c r="M250" s="10"/>
      <c r="N250" s="11"/>
      <c r="O250" s="97">
        <v>0</v>
      </c>
      <c r="P250" s="97" t="s">
        <v>207</v>
      </c>
      <c r="Q250" s="233"/>
      <c r="R250" s="217" t="s">
        <v>11756</v>
      </c>
      <c r="S250" s="78">
        <v>0</v>
      </c>
      <c r="T250" s="49">
        <v>0</v>
      </c>
      <c r="U250" s="23"/>
      <c r="V250" s="24"/>
      <c r="W250" s="62" t="s">
        <v>6371</v>
      </c>
    </row>
    <row r="251" spans="1:23" ht="23.45" customHeight="1">
      <c r="A251" s="30"/>
      <c r="B251" s="30"/>
      <c r="C251" s="30"/>
      <c r="D251" s="30"/>
      <c r="E251" s="31"/>
      <c r="F251" s="30"/>
      <c r="G251" s="32"/>
      <c r="H251" s="33"/>
      <c r="I251" s="39"/>
      <c r="J251" s="40"/>
      <c r="K251" s="34"/>
      <c r="L251" s="77"/>
      <c r="M251" s="10"/>
      <c r="N251" s="11"/>
      <c r="O251" s="97">
        <v>0</v>
      </c>
      <c r="P251" s="97" t="s">
        <v>207</v>
      </c>
      <c r="Q251" s="233"/>
      <c r="R251" s="217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272</v>
      </c>
      <c r="B252" s="35" t="s">
        <v>11080</v>
      </c>
      <c r="C252" s="35" t="s">
        <v>274</v>
      </c>
      <c r="D252" s="35" t="s">
        <v>275</v>
      </c>
      <c r="E252" s="36" t="s">
        <v>11298</v>
      </c>
      <c r="F252" s="35" t="s">
        <v>11299</v>
      </c>
      <c r="G252" s="37" t="s">
        <v>11300</v>
      </c>
      <c r="H252" s="38">
        <v>9000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/>
      <c r="R252" s="146"/>
      <c r="S252" s="78">
        <v>1</v>
      </c>
      <c r="T252" s="48">
        <v>9000</v>
      </c>
      <c r="U252" s="23"/>
      <c r="V252" s="24"/>
      <c r="W252" s="62" t="s">
        <v>278</v>
      </c>
    </row>
    <row r="253" spans="1:23" ht="23.45" customHeight="1">
      <c r="A253" s="35" t="s">
        <v>272</v>
      </c>
      <c r="B253" s="35" t="s">
        <v>11080</v>
      </c>
      <c r="C253" s="35" t="s">
        <v>274</v>
      </c>
      <c r="D253" s="35" t="s">
        <v>275</v>
      </c>
      <c r="E253" s="36" t="s">
        <v>7205</v>
      </c>
      <c r="F253" s="35" t="s">
        <v>7206</v>
      </c>
      <c r="G253" s="37" t="s">
        <v>6874</v>
      </c>
      <c r="H253" s="38">
        <v>13000</v>
      </c>
      <c r="I253" s="39">
        <v>3</v>
      </c>
      <c r="J253" s="40"/>
      <c r="K253" s="41"/>
      <c r="L253" s="76">
        <v>3</v>
      </c>
      <c r="M253" s="14"/>
      <c r="N253" s="15"/>
      <c r="O253" s="97">
        <v>3</v>
      </c>
      <c r="P253" s="97" t="s">
        <v>207</v>
      </c>
      <c r="Q253" s="146"/>
      <c r="R253" s="146"/>
      <c r="S253" s="78">
        <v>3</v>
      </c>
      <c r="T253" s="48">
        <v>39000</v>
      </c>
      <c r="U253" s="23"/>
      <c r="V253" s="24"/>
      <c r="W253" s="62" t="s">
        <v>278</v>
      </c>
    </row>
    <row r="254" spans="1:23" ht="23.45" customHeight="1">
      <c r="A254" s="35" t="s">
        <v>272</v>
      </c>
      <c r="B254" s="35" t="s">
        <v>11080</v>
      </c>
      <c r="C254" s="35" t="s">
        <v>274</v>
      </c>
      <c r="D254" s="35" t="s">
        <v>275</v>
      </c>
      <c r="E254" s="36" t="s">
        <v>7798</v>
      </c>
      <c r="F254" s="35" t="s">
        <v>7206</v>
      </c>
      <c r="G254" s="37" t="s">
        <v>6875</v>
      </c>
      <c r="H254" s="38">
        <v>13000</v>
      </c>
      <c r="I254" s="39">
        <v>1</v>
      </c>
      <c r="J254" s="40"/>
      <c r="K254" s="41"/>
      <c r="L254" s="76">
        <v>1</v>
      </c>
      <c r="M254" s="14"/>
      <c r="N254" s="15"/>
      <c r="O254" s="97">
        <v>1</v>
      </c>
      <c r="P254" s="97" t="s">
        <v>207</v>
      </c>
      <c r="Q254" s="146"/>
      <c r="R254" s="146"/>
      <c r="S254" s="78">
        <v>1</v>
      </c>
      <c r="T254" s="48">
        <v>13000</v>
      </c>
      <c r="U254" s="23"/>
      <c r="V254" s="24"/>
      <c r="W254" s="62" t="s">
        <v>278</v>
      </c>
    </row>
    <row r="255" spans="1:23" ht="23.45" customHeight="1">
      <c r="A255" s="35" t="s">
        <v>272</v>
      </c>
      <c r="B255" s="35" t="s">
        <v>11080</v>
      </c>
      <c r="C255" s="35" t="s">
        <v>274</v>
      </c>
      <c r="D255" s="35" t="s">
        <v>275</v>
      </c>
      <c r="E255" s="36" t="s">
        <v>7730</v>
      </c>
      <c r="F255" s="35" t="s">
        <v>7206</v>
      </c>
      <c r="G255" s="37" t="s">
        <v>7064</v>
      </c>
      <c r="H255" s="38">
        <v>13000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13000</v>
      </c>
      <c r="U255" s="23"/>
      <c r="V255" s="24"/>
      <c r="W255" s="62" t="s">
        <v>278</v>
      </c>
    </row>
    <row r="256" spans="1:23" ht="23.45" customHeight="1">
      <c r="A256" s="16" t="s">
        <v>6068</v>
      </c>
      <c r="B256" s="16" t="s">
        <v>11080</v>
      </c>
      <c r="C256" s="16" t="s">
        <v>274</v>
      </c>
      <c r="D256" s="16" t="s">
        <v>275</v>
      </c>
      <c r="E256" s="25" t="s">
        <v>5612</v>
      </c>
      <c r="F256" s="16" t="s">
        <v>5981</v>
      </c>
      <c r="G256" s="26" t="s">
        <v>6064</v>
      </c>
      <c r="H256" s="27">
        <v>10500</v>
      </c>
      <c r="I256" s="28"/>
      <c r="J256" s="29"/>
      <c r="K256" s="12">
        <v>1</v>
      </c>
      <c r="L256" s="77"/>
      <c r="M256" s="10"/>
      <c r="N256" s="11"/>
      <c r="O256" s="97">
        <v>0</v>
      </c>
      <c r="P256" s="97" t="s">
        <v>207</v>
      </c>
      <c r="Q256" s="233" t="s">
        <v>36</v>
      </c>
      <c r="R256" s="147" t="s">
        <v>10230</v>
      </c>
      <c r="S256" s="78">
        <v>0</v>
      </c>
      <c r="T256" s="48">
        <v>0</v>
      </c>
      <c r="U256" s="23"/>
      <c r="V256" s="24"/>
      <c r="W256" s="62" t="s">
        <v>278</v>
      </c>
    </row>
    <row r="257" spans="1:23" ht="23.45" customHeight="1">
      <c r="A257" s="16"/>
      <c r="B257" s="16"/>
      <c r="C257" s="16"/>
      <c r="D257" s="16"/>
      <c r="E257" s="25"/>
      <c r="F257" s="16"/>
      <c r="G257" s="26"/>
      <c r="H257" s="27"/>
      <c r="I257" s="28"/>
      <c r="J257" s="29"/>
      <c r="K257" s="12"/>
      <c r="L257" s="77"/>
      <c r="M257" s="10"/>
      <c r="N257" s="11"/>
      <c r="O257" s="97">
        <v>0</v>
      </c>
      <c r="P257" s="97" t="s">
        <v>207</v>
      </c>
      <c r="Q257" s="233"/>
      <c r="R257" s="147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132</v>
      </c>
      <c r="B258" s="35" t="s">
        <v>11106</v>
      </c>
      <c r="C258" s="35" t="s">
        <v>128</v>
      </c>
      <c r="D258" s="35" t="s">
        <v>129</v>
      </c>
      <c r="E258" s="36" t="s">
        <v>11301</v>
      </c>
      <c r="F258" s="35" t="s">
        <v>7210</v>
      </c>
      <c r="G258" s="37" t="s">
        <v>5959</v>
      </c>
      <c r="H258" s="38">
        <v>11000</v>
      </c>
      <c r="I258" s="39">
        <v>1</v>
      </c>
      <c r="J258" s="40"/>
      <c r="K258" s="41"/>
      <c r="L258" s="76">
        <v>1</v>
      </c>
      <c r="M258" s="14"/>
      <c r="N258" s="15"/>
      <c r="O258" s="97">
        <v>1</v>
      </c>
      <c r="P258" s="97" t="s">
        <v>207</v>
      </c>
      <c r="Q258" s="146"/>
      <c r="R258" s="146"/>
      <c r="S258" s="78">
        <v>1</v>
      </c>
      <c r="T258" s="48">
        <v>11000</v>
      </c>
      <c r="U258" s="23"/>
      <c r="V258" s="24"/>
      <c r="W258" s="62" t="s">
        <v>4860</v>
      </c>
    </row>
    <row r="259" spans="1:23" ht="23.45" customHeight="1">
      <c r="A259" s="35" t="s">
        <v>132</v>
      </c>
      <c r="B259" s="35" t="s">
        <v>11106</v>
      </c>
      <c r="C259" s="35" t="s">
        <v>128</v>
      </c>
      <c r="D259" s="35" t="s">
        <v>129</v>
      </c>
      <c r="E259" s="36" t="s">
        <v>7209</v>
      </c>
      <c r="F259" s="35" t="s">
        <v>7210</v>
      </c>
      <c r="G259" s="37" t="s">
        <v>7083</v>
      </c>
      <c r="H259" s="38">
        <v>11000</v>
      </c>
      <c r="I259" s="39">
        <v>2</v>
      </c>
      <c r="J259" s="40"/>
      <c r="K259" s="41"/>
      <c r="L259" s="76">
        <v>2</v>
      </c>
      <c r="M259" s="14"/>
      <c r="N259" s="15"/>
      <c r="O259" s="97">
        <v>2</v>
      </c>
      <c r="P259" s="97" t="s">
        <v>207</v>
      </c>
      <c r="Q259" s="146"/>
      <c r="R259" s="146"/>
      <c r="S259" s="78">
        <v>2</v>
      </c>
      <c r="T259" s="48">
        <v>22000</v>
      </c>
      <c r="U259" s="23"/>
      <c r="V259" s="24"/>
      <c r="W259" s="62" t="s">
        <v>4860</v>
      </c>
    </row>
    <row r="260" spans="1:23" ht="23.45" customHeight="1">
      <c r="A260" s="35" t="s">
        <v>132</v>
      </c>
      <c r="B260" s="35" t="s">
        <v>11106</v>
      </c>
      <c r="C260" s="35" t="s">
        <v>128</v>
      </c>
      <c r="D260" s="35" t="s">
        <v>129</v>
      </c>
      <c r="E260" s="36" t="s">
        <v>9854</v>
      </c>
      <c r="F260" s="35" t="s">
        <v>9455</v>
      </c>
      <c r="G260" s="37" t="s">
        <v>5959</v>
      </c>
      <c r="H260" s="38">
        <v>10000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10000</v>
      </c>
      <c r="U260" s="23"/>
      <c r="V260" s="24"/>
      <c r="W260" s="62" t="s">
        <v>4860</v>
      </c>
    </row>
    <row r="261" spans="1:23" ht="23.45" customHeight="1">
      <c r="A261" s="35" t="s">
        <v>132</v>
      </c>
      <c r="B261" s="35" t="s">
        <v>11106</v>
      </c>
      <c r="C261" s="35" t="s">
        <v>128</v>
      </c>
      <c r="D261" s="35" t="s">
        <v>129</v>
      </c>
      <c r="E261" s="36" t="s">
        <v>9456</v>
      </c>
      <c r="F261" s="35" t="s">
        <v>9455</v>
      </c>
      <c r="G261" s="37" t="s">
        <v>7076</v>
      </c>
      <c r="H261" s="38">
        <v>10000</v>
      </c>
      <c r="I261" s="39">
        <v>4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 t="s">
        <v>11656</v>
      </c>
      <c r="R261" s="146"/>
      <c r="S261" s="78">
        <v>1</v>
      </c>
      <c r="T261" s="48">
        <v>10000</v>
      </c>
      <c r="U261" s="23"/>
      <c r="V261" s="24"/>
      <c r="W261" s="62" t="s">
        <v>4860</v>
      </c>
    </row>
    <row r="262" spans="1:23" ht="23.45" customHeight="1">
      <c r="A262" s="35" t="s">
        <v>132</v>
      </c>
      <c r="B262" s="35" t="s">
        <v>11106</v>
      </c>
      <c r="C262" s="35" t="s">
        <v>128</v>
      </c>
      <c r="D262" s="35" t="s">
        <v>129</v>
      </c>
      <c r="E262" s="36" t="s">
        <v>7734</v>
      </c>
      <c r="F262" s="35" t="s">
        <v>7212</v>
      </c>
      <c r="G262" s="37" t="s">
        <v>5959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4860</v>
      </c>
    </row>
    <row r="263" spans="1:23" ht="23.45" customHeight="1">
      <c r="A263" s="35" t="s">
        <v>132</v>
      </c>
      <c r="B263" s="67" t="s">
        <v>11106</v>
      </c>
      <c r="C263" s="35" t="s">
        <v>128</v>
      </c>
      <c r="D263" s="35" t="s">
        <v>129</v>
      </c>
      <c r="E263" s="36" t="s">
        <v>7211</v>
      </c>
      <c r="F263" s="35" t="s">
        <v>7212</v>
      </c>
      <c r="G263" s="37" t="s">
        <v>7076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12000</v>
      </c>
      <c r="U263" s="23"/>
      <c r="V263" s="24"/>
      <c r="W263" s="62" t="s">
        <v>4860</v>
      </c>
    </row>
    <row r="264" spans="1:23" ht="23.45" customHeight="1">
      <c r="A264" s="35" t="s">
        <v>132</v>
      </c>
      <c r="B264" s="35" t="s">
        <v>11106</v>
      </c>
      <c r="C264" s="35" t="s">
        <v>128</v>
      </c>
      <c r="D264" s="35" t="s">
        <v>129</v>
      </c>
      <c r="E264" s="36" t="s">
        <v>7800</v>
      </c>
      <c r="F264" s="35" t="s">
        <v>7212</v>
      </c>
      <c r="G264" s="37" t="s">
        <v>7079</v>
      </c>
      <c r="H264" s="38">
        <v>12000</v>
      </c>
      <c r="I264" s="39">
        <v>4</v>
      </c>
      <c r="J264" s="40"/>
      <c r="K264" s="41"/>
      <c r="L264" s="76">
        <v>4</v>
      </c>
      <c r="M264" s="14"/>
      <c r="N264" s="15"/>
      <c r="O264" s="97">
        <v>4</v>
      </c>
      <c r="P264" s="97" t="s">
        <v>207</v>
      </c>
      <c r="Q264" s="146"/>
      <c r="R264" s="146"/>
      <c r="S264" s="78">
        <v>4</v>
      </c>
      <c r="T264" s="48">
        <v>48000</v>
      </c>
      <c r="U264" s="23"/>
      <c r="V264" s="24"/>
      <c r="W264" s="62" t="s">
        <v>4860</v>
      </c>
    </row>
    <row r="265" spans="1:23" ht="23.45" customHeight="1">
      <c r="A265" s="35"/>
      <c r="B265" s="35"/>
      <c r="C265" s="35"/>
      <c r="D265" s="35"/>
      <c r="E265" s="36"/>
      <c r="F265" s="35"/>
      <c r="G265" s="37"/>
      <c r="H265" s="38"/>
      <c r="I265" s="39"/>
      <c r="J265" s="40"/>
      <c r="K265" s="41"/>
      <c r="L265" s="76"/>
      <c r="M265" s="14"/>
      <c r="N265" s="15"/>
      <c r="O265" s="97">
        <v>0</v>
      </c>
      <c r="P265" s="97" t="s">
        <v>207</v>
      </c>
      <c r="Q265" s="146"/>
      <c r="R265" s="146"/>
      <c r="S265" s="78">
        <v>0</v>
      </c>
      <c r="T265" s="49">
        <v>0</v>
      </c>
      <c r="U265" s="23"/>
      <c r="V265" s="24"/>
      <c r="W265" s="62" t="s">
        <v>207</v>
      </c>
    </row>
    <row r="266" spans="1:23" ht="23.45" customHeight="1">
      <c r="A266" s="35" t="s">
        <v>511</v>
      </c>
      <c r="B266" s="35" t="s">
        <v>10702</v>
      </c>
      <c r="C266" s="35" t="s">
        <v>512</v>
      </c>
      <c r="D266" s="35" t="s">
        <v>512</v>
      </c>
      <c r="E266" s="36" t="s">
        <v>7801</v>
      </c>
      <c r="F266" s="35" t="s">
        <v>7802</v>
      </c>
      <c r="G266" s="37" t="s">
        <v>7803</v>
      </c>
      <c r="H266" s="38">
        <v>3500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3500</v>
      </c>
      <c r="U266" s="23"/>
      <c r="V266" s="24"/>
      <c r="W266" s="62" t="s">
        <v>514</v>
      </c>
    </row>
    <row r="267" spans="1:23" ht="23.45" customHeight="1">
      <c r="A267" s="16" t="s">
        <v>11246</v>
      </c>
      <c r="B267" s="68" t="s">
        <v>10702</v>
      </c>
      <c r="C267" s="16" t="s">
        <v>512</v>
      </c>
      <c r="D267" s="16" t="s">
        <v>512</v>
      </c>
      <c r="E267" s="25" t="s">
        <v>11240</v>
      </c>
      <c r="F267" s="16" t="s">
        <v>11239</v>
      </c>
      <c r="G267" s="26" t="s">
        <v>9944</v>
      </c>
      <c r="H267" s="27">
        <v>3500</v>
      </c>
      <c r="I267" s="28"/>
      <c r="J267" s="29"/>
      <c r="K267" s="12">
        <v>1</v>
      </c>
      <c r="L267" s="77"/>
      <c r="M267" s="10"/>
      <c r="N267" s="11"/>
      <c r="O267" s="97">
        <v>0</v>
      </c>
      <c r="P267" s="97" t="s">
        <v>207</v>
      </c>
      <c r="Q267" s="233" t="s">
        <v>36</v>
      </c>
      <c r="R267" s="147" t="s">
        <v>11253</v>
      </c>
      <c r="S267" s="78">
        <v>0</v>
      </c>
      <c r="T267" s="48">
        <v>0</v>
      </c>
      <c r="U267" s="23"/>
      <c r="V267" s="24"/>
      <c r="W267" s="62" t="s">
        <v>514</v>
      </c>
    </row>
    <row r="268" spans="1:23" ht="23.45" customHeight="1">
      <c r="A268" s="16"/>
      <c r="B268" s="68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97">
        <v>0</v>
      </c>
      <c r="P268" s="97" t="s">
        <v>207</v>
      </c>
      <c r="Q268" s="233"/>
      <c r="R268" s="147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35" t="s">
        <v>5074</v>
      </c>
      <c r="B269" s="67" t="s">
        <v>10939</v>
      </c>
      <c r="C269" s="35" t="s">
        <v>5076</v>
      </c>
      <c r="D269" s="35" t="s">
        <v>5076</v>
      </c>
      <c r="E269" s="36" t="s">
        <v>7804</v>
      </c>
      <c r="F269" s="35" t="s">
        <v>7805</v>
      </c>
      <c r="G269" s="37" t="s">
        <v>7067</v>
      </c>
      <c r="H269" s="38">
        <v>10000</v>
      </c>
      <c r="I269" s="39"/>
      <c r="J269" s="40">
        <v>12</v>
      </c>
      <c r="K269" s="41"/>
      <c r="L269" s="76"/>
      <c r="M269" s="14"/>
      <c r="N269" s="15"/>
      <c r="O269" s="97">
        <v>0</v>
      </c>
      <c r="P269" s="97" t="s">
        <v>207</v>
      </c>
      <c r="Q269" s="146"/>
      <c r="R269" s="146" t="s">
        <v>6893</v>
      </c>
      <c r="S269" s="78">
        <v>0</v>
      </c>
      <c r="T269" s="49">
        <v>0</v>
      </c>
      <c r="U269" s="23">
        <v>120000</v>
      </c>
      <c r="V269" s="24">
        <v>45881</v>
      </c>
      <c r="W269" s="62" t="s">
        <v>5077</v>
      </c>
    </row>
    <row r="270" spans="1:23" ht="23.45" customHeight="1">
      <c r="A270" s="35" t="s">
        <v>5074</v>
      </c>
      <c r="B270" s="35" t="s">
        <v>10939</v>
      </c>
      <c r="C270" s="35" t="s">
        <v>5076</v>
      </c>
      <c r="D270" s="35" t="s">
        <v>5076</v>
      </c>
      <c r="E270" s="36" t="s">
        <v>7804</v>
      </c>
      <c r="F270" s="35" t="s">
        <v>7805</v>
      </c>
      <c r="G270" s="37" t="s">
        <v>7067</v>
      </c>
      <c r="H270" s="38">
        <v>10000</v>
      </c>
      <c r="I270" s="39"/>
      <c r="J270" s="40">
        <v>7</v>
      </c>
      <c r="K270" s="41"/>
      <c r="L270" s="76"/>
      <c r="M270" s="14"/>
      <c r="N270" s="15"/>
      <c r="O270" s="97">
        <v>0</v>
      </c>
      <c r="P270" s="97" t="s">
        <v>207</v>
      </c>
      <c r="Q270" s="146"/>
      <c r="R270" s="146" t="s">
        <v>5185</v>
      </c>
      <c r="S270" s="78">
        <v>0</v>
      </c>
      <c r="T270" s="49">
        <v>0</v>
      </c>
      <c r="U270" s="23">
        <v>70000</v>
      </c>
      <c r="V270" s="24">
        <v>45880</v>
      </c>
      <c r="W270" s="62" t="s">
        <v>5077</v>
      </c>
    </row>
    <row r="271" spans="1:23" ht="23.45" customHeight="1">
      <c r="A271" s="35" t="s">
        <v>5074</v>
      </c>
      <c r="B271" s="35" t="s">
        <v>10939</v>
      </c>
      <c r="C271" s="35" t="s">
        <v>5076</v>
      </c>
      <c r="D271" s="35" t="s">
        <v>5076</v>
      </c>
      <c r="E271" s="36" t="s">
        <v>7804</v>
      </c>
      <c r="F271" s="35" t="s">
        <v>7805</v>
      </c>
      <c r="G271" s="37" t="s">
        <v>7067</v>
      </c>
      <c r="H271" s="38">
        <v>10000</v>
      </c>
      <c r="I271" s="39"/>
      <c r="J271" s="40">
        <v>5</v>
      </c>
      <c r="K271" s="41"/>
      <c r="L271" s="76"/>
      <c r="M271" s="14"/>
      <c r="N271" s="15"/>
      <c r="O271" s="97">
        <v>0</v>
      </c>
      <c r="P271" s="97" t="s">
        <v>207</v>
      </c>
      <c r="Q271" s="146" t="s">
        <v>11184</v>
      </c>
      <c r="R271" s="146" t="s">
        <v>143</v>
      </c>
      <c r="S271" s="78">
        <v>0</v>
      </c>
      <c r="T271" s="49">
        <v>0</v>
      </c>
      <c r="U271" s="23">
        <v>80000</v>
      </c>
      <c r="V271" s="24">
        <v>45867</v>
      </c>
      <c r="W271" s="62" t="s">
        <v>5077</v>
      </c>
    </row>
    <row r="272" spans="1:23" ht="23.45" customHeight="1">
      <c r="A272" s="35" t="s">
        <v>5074</v>
      </c>
      <c r="B272" s="35" t="s">
        <v>10939</v>
      </c>
      <c r="C272" s="35" t="s">
        <v>5076</v>
      </c>
      <c r="D272" s="35" t="s">
        <v>5076</v>
      </c>
      <c r="E272" s="36" t="s">
        <v>7806</v>
      </c>
      <c r="F272" s="35" t="s">
        <v>7805</v>
      </c>
      <c r="G272" s="37" t="s">
        <v>6875</v>
      </c>
      <c r="H272" s="38">
        <v>10000</v>
      </c>
      <c r="I272" s="39"/>
      <c r="J272" s="40">
        <v>10</v>
      </c>
      <c r="K272" s="41"/>
      <c r="L272" s="76"/>
      <c r="M272" s="14"/>
      <c r="N272" s="15"/>
      <c r="O272" s="97">
        <v>0</v>
      </c>
      <c r="P272" s="97" t="s">
        <v>207</v>
      </c>
      <c r="Q272" s="146"/>
      <c r="R272" s="146" t="s">
        <v>84</v>
      </c>
      <c r="S272" s="78">
        <v>0</v>
      </c>
      <c r="T272" s="49">
        <v>0</v>
      </c>
      <c r="U272" s="23">
        <v>100000</v>
      </c>
      <c r="V272" s="24">
        <v>45881</v>
      </c>
      <c r="W272" s="62" t="s">
        <v>5077</v>
      </c>
    </row>
    <row r="273" spans="1:23" ht="23.45" customHeight="1">
      <c r="A273" s="35" t="s">
        <v>5074</v>
      </c>
      <c r="B273" s="35" t="s">
        <v>10939</v>
      </c>
      <c r="C273" s="35" t="s">
        <v>5076</v>
      </c>
      <c r="D273" s="35" t="s">
        <v>5076</v>
      </c>
      <c r="E273" s="36" t="s">
        <v>7806</v>
      </c>
      <c r="F273" s="35" t="s">
        <v>7805</v>
      </c>
      <c r="G273" s="37" t="s">
        <v>6875</v>
      </c>
      <c r="H273" s="38">
        <v>10000</v>
      </c>
      <c r="I273" s="39"/>
      <c r="J273" s="40">
        <v>9</v>
      </c>
      <c r="K273" s="41"/>
      <c r="L273" s="76"/>
      <c r="M273" s="14"/>
      <c r="N273" s="15"/>
      <c r="O273" s="97">
        <v>0</v>
      </c>
      <c r="P273" s="97" t="s">
        <v>207</v>
      </c>
      <c r="Q273" s="146" t="s">
        <v>11184</v>
      </c>
      <c r="R273" s="146" t="s">
        <v>5186</v>
      </c>
      <c r="S273" s="78">
        <v>0</v>
      </c>
      <c r="T273" s="49">
        <v>0</v>
      </c>
      <c r="U273" s="23">
        <v>90000</v>
      </c>
      <c r="V273" s="24">
        <v>45880</v>
      </c>
      <c r="W273" s="62" t="s">
        <v>5077</v>
      </c>
    </row>
    <row r="274" spans="1:23" ht="23.45" customHeight="1">
      <c r="A274" s="35" t="s">
        <v>5074</v>
      </c>
      <c r="B274" s="35" t="s">
        <v>10939</v>
      </c>
      <c r="C274" s="35" t="s">
        <v>5076</v>
      </c>
      <c r="D274" s="35" t="s">
        <v>5076</v>
      </c>
      <c r="E274" s="36" t="s">
        <v>9405</v>
      </c>
      <c r="F274" s="35" t="s">
        <v>7805</v>
      </c>
      <c r="G274" s="37" t="s">
        <v>7055</v>
      </c>
      <c r="H274" s="38">
        <v>10000</v>
      </c>
      <c r="I274" s="39"/>
      <c r="J274" s="40">
        <v>10</v>
      </c>
      <c r="K274" s="41"/>
      <c r="L274" s="76"/>
      <c r="M274" s="14"/>
      <c r="N274" s="15"/>
      <c r="O274" s="97">
        <v>0</v>
      </c>
      <c r="P274" s="97" t="s">
        <v>207</v>
      </c>
      <c r="Q274" s="146"/>
      <c r="R274" s="146" t="s">
        <v>84</v>
      </c>
      <c r="S274" s="78">
        <v>0</v>
      </c>
      <c r="T274" s="49">
        <v>0</v>
      </c>
      <c r="U274" s="23">
        <v>100000</v>
      </c>
      <c r="V274" s="24">
        <v>45881</v>
      </c>
      <c r="W274" s="62" t="s">
        <v>5077</v>
      </c>
    </row>
    <row r="275" spans="1:23" ht="23.45" customHeight="1">
      <c r="A275" s="35" t="s">
        <v>5074</v>
      </c>
      <c r="B275" s="35" t="s">
        <v>10939</v>
      </c>
      <c r="C275" s="35" t="s">
        <v>5076</v>
      </c>
      <c r="D275" s="35" t="s">
        <v>5076</v>
      </c>
      <c r="E275" s="36" t="s">
        <v>9405</v>
      </c>
      <c r="F275" s="35" t="s">
        <v>7805</v>
      </c>
      <c r="G275" s="37" t="s">
        <v>7055</v>
      </c>
      <c r="H275" s="38">
        <v>10000</v>
      </c>
      <c r="I275" s="39"/>
      <c r="J275" s="40">
        <v>10</v>
      </c>
      <c r="K275" s="41"/>
      <c r="L275" s="76"/>
      <c r="M275" s="14"/>
      <c r="N275" s="15"/>
      <c r="O275" s="97">
        <v>0</v>
      </c>
      <c r="P275" s="97" t="s">
        <v>207</v>
      </c>
      <c r="Q275" s="146" t="s">
        <v>11184</v>
      </c>
      <c r="R275" s="146" t="s">
        <v>84</v>
      </c>
      <c r="S275" s="78">
        <v>0</v>
      </c>
      <c r="T275" s="49">
        <v>0</v>
      </c>
      <c r="U275" s="23">
        <v>100000</v>
      </c>
      <c r="V275" s="24">
        <v>45880</v>
      </c>
      <c r="W275" s="62" t="s">
        <v>5077</v>
      </c>
    </row>
    <row r="276" spans="1:23" ht="23.4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45" customHeight="1">
      <c r="A277" s="35" t="s">
        <v>5477</v>
      </c>
      <c r="B277" s="35" t="s">
        <v>10969</v>
      </c>
      <c r="C277" s="35" t="s">
        <v>5479</v>
      </c>
      <c r="D277" s="35" t="s">
        <v>5479</v>
      </c>
      <c r="E277" s="36" t="s">
        <v>10399</v>
      </c>
      <c r="F277" s="35" t="s">
        <v>7808</v>
      </c>
      <c r="G277" s="37" t="s">
        <v>7064</v>
      </c>
      <c r="H277" s="38">
        <v>6000</v>
      </c>
      <c r="I277" s="39">
        <v>2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146" t="s">
        <v>11655</v>
      </c>
      <c r="R277" s="146"/>
      <c r="S277" s="78">
        <v>0</v>
      </c>
      <c r="T277" s="49">
        <v>0</v>
      </c>
      <c r="U277" s="23"/>
      <c r="V277" s="24"/>
      <c r="W277" s="62" t="s">
        <v>5481</v>
      </c>
    </row>
    <row r="278" spans="1:23" ht="23.45" customHeight="1">
      <c r="A278" s="16" t="s">
        <v>5998</v>
      </c>
      <c r="B278" s="16" t="s">
        <v>10969</v>
      </c>
      <c r="C278" s="16" t="s">
        <v>5479</v>
      </c>
      <c r="D278" s="16" t="s">
        <v>5479</v>
      </c>
      <c r="E278" s="25" t="s">
        <v>5572</v>
      </c>
      <c r="F278" s="16" t="s">
        <v>5571</v>
      </c>
      <c r="G278" s="26" t="s">
        <v>60</v>
      </c>
      <c r="H278" s="27">
        <v>6000</v>
      </c>
      <c r="I278" s="28"/>
      <c r="J278" s="29"/>
      <c r="K278" s="12">
        <v>1</v>
      </c>
      <c r="L278" s="77"/>
      <c r="M278" s="10"/>
      <c r="N278" s="11"/>
      <c r="O278" s="97">
        <v>0</v>
      </c>
      <c r="P278" s="97" t="s">
        <v>207</v>
      </c>
      <c r="Q278" s="233" t="s">
        <v>36</v>
      </c>
      <c r="R278" s="147" t="s">
        <v>10230</v>
      </c>
      <c r="S278" s="78">
        <v>0</v>
      </c>
      <c r="T278" s="49">
        <v>0</v>
      </c>
      <c r="U278" s="23"/>
      <c r="V278" s="24"/>
      <c r="W278" s="62" t="s">
        <v>5481</v>
      </c>
    </row>
    <row r="279" spans="1:23" ht="23.45" customHeight="1">
      <c r="A279" s="16"/>
      <c r="B279" s="16"/>
      <c r="C279" s="16"/>
      <c r="D279" s="16"/>
      <c r="E279" s="25"/>
      <c r="F279" s="16"/>
      <c r="G279" s="26"/>
      <c r="H279" s="27"/>
      <c r="I279" s="28"/>
      <c r="J279" s="29"/>
      <c r="K279" s="12"/>
      <c r="L279" s="77"/>
      <c r="M279" s="10"/>
      <c r="N279" s="11"/>
      <c r="O279" s="97">
        <v>0</v>
      </c>
      <c r="P279" s="97" t="s">
        <v>207</v>
      </c>
      <c r="Q279" s="233"/>
      <c r="R279" s="147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9268</v>
      </c>
      <c r="B280" s="35" t="s">
        <v>11120</v>
      </c>
      <c r="C280" s="35" t="s">
        <v>9270</v>
      </c>
      <c r="D280" s="35" t="s">
        <v>6971</v>
      </c>
      <c r="E280" s="36" t="s">
        <v>10017</v>
      </c>
      <c r="F280" s="35" t="s">
        <v>9856</v>
      </c>
      <c r="G280" s="37" t="s">
        <v>5959</v>
      </c>
      <c r="H280" s="38">
        <v>6000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6000</v>
      </c>
      <c r="U280" s="23"/>
      <c r="V280" s="24"/>
      <c r="W280" s="62" t="s">
        <v>9272</v>
      </c>
    </row>
    <row r="281" spans="1:23" ht="23.4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45" customHeight="1">
      <c r="A282" s="35" t="s">
        <v>289</v>
      </c>
      <c r="B282" s="35" t="s">
        <v>10704</v>
      </c>
      <c r="C282" s="35" t="s">
        <v>291</v>
      </c>
      <c r="D282" s="35" t="s">
        <v>291</v>
      </c>
      <c r="E282" s="36" t="s">
        <v>11604</v>
      </c>
      <c r="F282" s="35" t="s">
        <v>7219</v>
      </c>
      <c r="G282" s="37" t="s">
        <v>5959</v>
      </c>
      <c r="H282" s="38">
        <v>18000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18000</v>
      </c>
      <c r="U282" s="23"/>
      <c r="V282" s="24"/>
      <c r="W282" s="62" t="s">
        <v>4833</v>
      </c>
    </row>
    <row r="283" spans="1:23" ht="23.45" customHeight="1">
      <c r="A283" s="35" t="s">
        <v>289</v>
      </c>
      <c r="B283" s="67" t="s">
        <v>10704</v>
      </c>
      <c r="C283" s="35" t="s">
        <v>291</v>
      </c>
      <c r="D283" s="35" t="s">
        <v>291</v>
      </c>
      <c r="E283" s="36" t="s">
        <v>9406</v>
      </c>
      <c r="F283" s="35" t="s">
        <v>7219</v>
      </c>
      <c r="G283" s="37" t="s">
        <v>7423</v>
      </c>
      <c r="H283" s="38">
        <v>18000</v>
      </c>
      <c r="I283" s="39"/>
      <c r="J283" s="40">
        <v>5</v>
      </c>
      <c r="K283" s="34"/>
      <c r="L283" s="76"/>
      <c r="M283" s="14"/>
      <c r="N283" s="15"/>
      <c r="O283" s="97">
        <v>0</v>
      </c>
      <c r="P283" s="97" t="s">
        <v>207</v>
      </c>
      <c r="Q283" s="146" t="s">
        <v>11184</v>
      </c>
      <c r="R283" s="146" t="s">
        <v>143</v>
      </c>
      <c r="S283" s="78">
        <v>0</v>
      </c>
      <c r="T283" s="48">
        <v>0</v>
      </c>
      <c r="U283" s="23">
        <v>90000</v>
      </c>
      <c r="V283" s="24">
        <v>45880</v>
      </c>
      <c r="W283" s="62" t="s">
        <v>4833</v>
      </c>
    </row>
    <row r="284" spans="1:23" ht="23.45" customHeight="1">
      <c r="A284" s="35" t="s">
        <v>289</v>
      </c>
      <c r="B284" s="35" t="s">
        <v>10704</v>
      </c>
      <c r="C284" s="35" t="s">
        <v>291</v>
      </c>
      <c r="D284" s="35" t="s">
        <v>291</v>
      </c>
      <c r="E284" s="36" t="s">
        <v>11605</v>
      </c>
      <c r="F284" s="35" t="s">
        <v>10015</v>
      </c>
      <c r="G284" s="37" t="s">
        <v>7307</v>
      </c>
      <c r="H284" s="38">
        <v>9000</v>
      </c>
      <c r="I284" s="39">
        <v>1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 t="s">
        <v>11655</v>
      </c>
      <c r="R284" s="146"/>
      <c r="S284" s="78">
        <v>0</v>
      </c>
      <c r="T284" s="48">
        <v>0</v>
      </c>
      <c r="U284" s="23"/>
      <c r="V284" s="24"/>
      <c r="W284" s="62" t="s">
        <v>4833</v>
      </c>
    </row>
    <row r="285" spans="1:23" ht="23.45" customHeight="1">
      <c r="A285" s="35" t="s">
        <v>289</v>
      </c>
      <c r="B285" s="35" t="s">
        <v>10704</v>
      </c>
      <c r="C285" s="35" t="s">
        <v>291</v>
      </c>
      <c r="D285" s="35" t="s">
        <v>291</v>
      </c>
      <c r="E285" s="36" t="s">
        <v>10400</v>
      </c>
      <c r="F285" s="35" t="s">
        <v>10015</v>
      </c>
      <c r="G285" s="37" t="s">
        <v>7076</v>
      </c>
      <c r="H285" s="38">
        <v>9000</v>
      </c>
      <c r="I285" s="39">
        <v>2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 t="s">
        <v>11655</v>
      </c>
      <c r="R285" s="146"/>
      <c r="S285" s="78">
        <v>0</v>
      </c>
      <c r="T285" s="48">
        <v>0</v>
      </c>
      <c r="U285" s="23"/>
      <c r="V285" s="24"/>
      <c r="W285" s="62" t="s">
        <v>4833</v>
      </c>
    </row>
    <row r="286" spans="1:23" ht="23.45" customHeight="1">
      <c r="A286" s="35" t="s">
        <v>289</v>
      </c>
      <c r="B286" s="35" t="s">
        <v>10704</v>
      </c>
      <c r="C286" s="35" t="s">
        <v>291</v>
      </c>
      <c r="D286" s="35" t="s">
        <v>291</v>
      </c>
      <c r="E286" s="36" t="s">
        <v>10014</v>
      </c>
      <c r="F286" s="35" t="s">
        <v>10015</v>
      </c>
      <c r="G286" s="37" t="s">
        <v>7165</v>
      </c>
      <c r="H286" s="38">
        <v>9000</v>
      </c>
      <c r="I286" s="39">
        <v>1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146"/>
      <c r="R286" s="146"/>
      <c r="S286" s="78">
        <v>1</v>
      </c>
      <c r="T286" s="48">
        <v>9000</v>
      </c>
      <c r="U286" s="23"/>
      <c r="V286" s="24"/>
      <c r="W286" s="62" t="s">
        <v>4833</v>
      </c>
    </row>
    <row r="287" spans="1:23" ht="23.45" customHeight="1">
      <c r="A287" s="35"/>
      <c r="B287" s="35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45" customHeight="1">
      <c r="A288" s="35" t="s">
        <v>71</v>
      </c>
      <c r="B288" s="35" t="s">
        <v>10910</v>
      </c>
      <c r="C288" s="35" t="s">
        <v>73</v>
      </c>
      <c r="D288" s="35" t="s">
        <v>74</v>
      </c>
      <c r="E288" s="36" t="s">
        <v>11606</v>
      </c>
      <c r="F288" s="35" t="s">
        <v>11305</v>
      </c>
      <c r="G288" s="37" t="s">
        <v>11607</v>
      </c>
      <c r="H288" s="38">
        <v>12000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12000</v>
      </c>
      <c r="U288" s="23"/>
      <c r="V288" s="24"/>
      <c r="W288" s="62" t="s">
        <v>71</v>
      </c>
    </row>
    <row r="289" spans="1:23" ht="23.45" customHeight="1">
      <c r="A289" s="35" t="s">
        <v>71</v>
      </c>
      <c r="B289" s="35" t="s">
        <v>10910</v>
      </c>
      <c r="C289" s="35" t="s">
        <v>73</v>
      </c>
      <c r="D289" s="35" t="s">
        <v>74</v>
      </c>
      <c r="E289" s="36" t="s">
        <v>11311</v>
      </c>
      <c r="F289" s="35" t="s">
        <v>11305</v>
      </c>
      <c r="G289" s="37" t="s">
        <v>11312</v>
      </c>
      <c r="H289" s="38">
        <v>12000</v>
      </c>
      <c r="I289" s="39">
        <v>3</v>
      </c>
      <c r="J289" s="40"/>
      <c r="K289" s="41"/>
      <c r="L289" s="76">
        <v>3</v>
      </c>
      <c r="M289" s="14"/>
      <c r="N289" s="15"/>
      <c r="O289" s="97">
        <v>3</v>
      </c>
      <c r="P289" s="97" t="s">
        <v>207</v>
      </c>
      <c r="Q289" s="146"/>
      <c r="R289" s="146"/>
      <c r="S289" s="78">
        <v>3</v>
      </c>
      <c r="T289" s="48">
        <v>36000</v>
      </c>
      <c r="U289" s="23"/>
      <c r="V289" s="24"/>
      <c r="W289" s="62" t="s">
        <v>71</v>
      </c>
    </row>
    <row r="290" spans="1:23" ht="23.45" customHeight="1">
      <c r="A290" s="35" t="s">
        <v>71</v>
      </c>
      <c r="B290" s="67" t="s">
        <v>10910</v>
      </c>
      <c r="C290" s="35" t="s">
        <v>73</v>
      </c>
      <c r="D290" s="35" t="s">
        <v>74</v>
      </c>
      <c r="E290" s="36" t="s">
        <v>7810</v>
      </c>
      <c r="F290" s="35" t="s">
        <v>7221</v>
      </c>
      <c r="G290" s="37" t="s">
        <v>7104</v>
      </c>
      <c r="H290" s="38">
        <v>12000</v>
      </c>
      <c r="I290" s="39">
        <v>3</v>
      </c>
      <c r="J290" s="40"/>
      <c r="K290" s="41"/>
      <c r="L290" s="76">
        <v>3</v>
      </c>
      <c r="M290" s="14"/>
      <c r="N290" s="15"/>
      <c r="O290" s="97">
        <v>3</v>
      </c>
      <c r="P290" s="97" t="s">
        <v>207</v>
      </c>
      <c r="Q290" s="146"/>
      <c r="R290" s="146"/>
      <c r="S290" s="78">
        <v>3</v>
      </c>
      <c r="T290" s="48">
        <v>36000</v>
      </c>
      <c r="U290" s="23"/>
      <c r="V290" s="24"/>
      <c r="W290" s="62" t="s">
        <v>71</v>
      </c>
    </row>
    <row r="291" spans="1:23" ht="23.45" customHeight="1">
      <c r="A291" s="35" t="s">
        <v>71</v>
      </c>
      <c r="B291" s="67" t="s">
        <v>10910</v>
      </c>
      <c r="C291" s="35" t="s">
        <v>73</v>
      </c>
      <c r="D291" s="35" t="s">
        <v>74</v>
      </c>
      <c r="E291" s="36" t="s">
        <v>11608</v>
      </c>
      <c r="F291" s="35" t="s">
        <v>7221</v>
      </c>
      <c r="G291" s="37" t="s">
        <v>7152</v>
      </c>
      <c r="H291" s="38">
        <v>12000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12000</v>
      </c>
      <c r="U291" s="23"/>
      <c r="V291" s="24"/>
      <c r="W291" s="62" t="s">
        <v>71</v>
      </c>
    </row>
    <row r="292" spans="1:23" ht="23.45" customHeight="1">
      <c r="A292" s="16" t="s">
        <v>75</v>
      </c>
      <c r="B292" s="16" t="s">
        <v>10910</v>
      </c>
      <c r="C292" s="16" t="s">
        <v>73</v>
      </c>
      <c r="D292" s="16" t="s">
        <v>74</v>
      </c>
      <c r="E292" s="25" t="s">
        <v>5802</v>
      </c>
      <c r="F292" s="16" t="s">
        <v>5843</v>
      </c>
      <c r="G292" s="26" t="s">
        <v>5742</v>
      </c>
      <c r="H292" s="27">
        <v>12000</v>
      </c>
      <c r="I292" s="28"/>
      <c r="J292" s="29"/>
      <c r="K292" s="12">
        <v>1</v>
      </c>
      <c r="L292" s="77"/>
      <c r="M292" s="10"/>
      <c r="N292" s="11"/>
      <c r="O292" s="97">
        <v>0</v>
      </c>
      <c r="P292" s="97" t="s">
        <v>207</v>
      </c>
      <c r="Q292" s="233" t="s">
        <v>36</v>
      </c>
      <c r="R292" s="147" t="s">
        <v>10230</v>
      </c>
      <c r="S292" s="78">
        <v>0</v>
      </c>
      <c r="T292" s="48">
        <v>0</v>
      </c>
      <c r="U292" s="23"/>
      <c r="V292" s="24"/>
      <c r="W292" s="62" t="s">
        <v>71</v>
      </c>
    </row>
    <row r="293" spans="1:23" ht="23.45" customHeight="1">
      <c r="A293" s="16"/>
      <c r="B293" s="16"/>
      <c r="C293" s="16"/>
      <c r="D293" s="16"/>
      <c r="E293" s="25"/>
      <c r="F293" s="16"/>
      <c r="G293" s="26"/>
      <c r="H293" s="27"/>
      <c r="I293" s="28"/>
      <c r="J293" s="29"/>
      <c r="K293" s="12"/>
      <c r="L293" s="77"/>
      <c r="M293" s="10"/>
      <c r="N293" s="11"/>
      <c r="O293" s="97">
        <v>0</v>
      </c>
      <c r="P293" s="97" t="s">
        <v>207</v>
      </c>
      <c r="Q293" s="233"/>
      <c r="R293" s="147"/>
      <c r="S293" s="78">
        <v>0</v>
      </c>
      <c r="T293" s="49">
        <v>0</v>
      </c>
      <c r="U293" s="23"/>
      <c r="V293" s="24"/>
      <c r="W293" s="62" t="s">
        <v>207</v>
      </c>
    </row>
    <row r="294" spans="1:23" ht="23.45" customHeight="1">
      <c r="A294" s="16" t="s">
        <v>4873</v>
      </c>
      <c r="B294" s="16" t="s">
        <v>10962</v>
      </c>
      <c r="C294" s="16" t="s">
        <v>3331</v>
      </c>
      <c r="D294" s="16" t="s">
        <v>3332</v>
      </c>
      <c r="E294" s="25" t="s">
        <v>5804</v>
      </c>
      <c r="F294" s="16" t="s">
        <v>5844</v>
      </c>
      <c r="G294" s="26" t="s">
        <v>5997</v>
      </c>
      <c r="H294" s="27">
        <v>12000</v>
      </c>
      <c r="I294" s="28"/>
      <c r="J294" s="29"/>
      <c r="K294" s="84">
        <v>1</v>
      </c>
      <c r="L294" s="77"/>
      <c r="M294" s="10"/>
      <c r="N294" s="11"/>
      <c r="O294" s="97">
        <v>0</v>
      </c>
      <c r="P294" s="97" t="s">
        <v>207</v>
      </c>
      <c r="Q294" s="167" t="s">
        <v>36</v>
      </c>
      <c r="R294" s="147" t="s">
        <v>10094</v>
      </c>
      <c r="S294" s="78">
        <v>0</v>
      </c>
      <c r="T294" s="49">
        <v>0</v>
      </c>
      <c r="U294" s="23"/>
      <c r="V294" s="24"/>
      <c r="W294" s="62" t="s">
        <v>3339</v>
      </c>
    </row>
    <row r="295" spans="1:23" ht="23.45" customHeight="1">
      <c r="A295" s="16"/>
      <c r="B295" s="16"/>
      <c r="C295" s="16"/>
      <c r="D295" s="16"/>
      <c r="E295" s="25"/>
      <c r="F295" s="16"/>
      <c r="G295" s="26"/>
      <c r="H295" s="27"/>
      <c r="I295" s="28"/>
      <c r="J295" s="29"/>
      <c r="K295" s="125"/>
      <c r="L295" s="77"/>
      <c r="M295" s="10"/>
      <c r="N295" s="11"/>
      <c r="O295" s="97">
        <v>0</v>
      </c>
      <c r="P295" s="97" t="s">
        <v>207</v>
      </c>
      <c r="Q295" s="186"/>
      <c r="R295" s="147"/>
      <c r="S295" s="78">
        <v>0</v>
      </c>
      <c r="T295" s="49">
        <v>0</v>
      </c>
      <c r="U295" s="23"/>
      <c r="V295" s="24"/>
      <c r="W295" s="62" t="s">
        <v>207</v>
      </c>
    </row>
    <row r="296" spans="1:23" ht="23.45" customHeight="1">
      <c r="A296" s="35" t="s">
        <v>9652</v>
      </c>
      <c r="B296" s="35" t="s">
        <v>10851</v>
      </c>
      <c r="C296" s="35" t="s">
        <v>6858</v>
      </c>
      <c r="D296" s="35" t="s">
        <v>6858</v>
      </c>
      <c r="E296" s="36" t="s">
        <v>10403</v>
      </c>
      <c r="F296" s="35" t="s">
        <v>10020</v>
      </c>
      <c r="G296" s="37" t="s">
        <v>7055</v>
      </c>
      <c r="H296" s="38">
        <v>8000</v>
      </c>
      <c r="I296" s="39">
        <v>5</v>
      </c>
      <c r="J296" s="40"/>
      <c r="K296" s="41"/>
      <c r="L296" s="76">
        <v>5</v>
      </c>
      <c r="M296" s="14"/>
      <c r="N296" s="15"/>
      <c r="O296" s="97">
        <v>5</v>
      </c>
      <c r="P296" s="97" t="s">
        <v>207</v>
      </c>
      <c r="Q296" s="146"/>
      <c r="R296" s="146"/>
      <c r="S296" s="78">
        <v>5</v>
      </c>
      <c r="T296" s="48">
        <v>40000</v>
      </c>
      <c r="U296" s="23"/>
      <c r="V296" s="24"/>
      <c r="W296" s="62" t="s">
        <v>9654</v>
      </c>
    </row>
    <row r="297" spans="1:23" ht="23.45" customHeight="1">
      <c r="A297" s="16" t="s">
        <v>11516</v>
      </c>
      <c r="B297" s="16" t="s">
        <v>10851</v>
      </c>
      <c r="C297" s="16" t="s">
        <v>6858</v>
      </c>
      <c r="D297" s="16" t="s">
        <v>6858</v>
      </c>
      <c r="E297" s="25" t="s">
        <v>11490</v>
      </c>
      <c r="F297" s="16" t="s">
        <v>11489</v>
      </c>
      <c r="G297" s="26" t="s">
        <v>147</v>
      </c>
      <c r="H297" s="27">
        <v>8000</v>
      </c>
      <c r="I297" s="28"/>
      <c r="J297" s="29"/>
      <c r="K297" s="12">
        <v>2</v>
      </c>
      <c r="L297" s="77"/>
      <c r="M297" s="10"/>
      <c r="N297" s="11"/>
      <c r="O297" s="107">
        <v>0</v>
      </c>
      <c r="P297" s="107" t="s">
        <v>207</v>
      </c>
      <c r="Q297" s="233"/>
      <c r="R297" s="147" t="s">
        <v>11526</v>
      </c>
      <c r="S297" s="78">
        <v>0</v>
      </c>
      <c r="T297" s="48">
        <v>0</v>
      </c>
      <c r="U297" s="23"/>
      <c r="V297" s="24"/>
      <c r="W297" s="62" t="s">
        <v>9654</v>
      </c>
    </row>
    <row r="298" spans="1:23" ht="23.45" customHeight="1">
      <c r="A298" s="30"/>
      <c r="B298" s="30"/>
      <c r="C298" s="30"/>
      <c r="D298" s="30"/>
      <c r="E298" s="31"/>
      <c r="F298" s="30"/>
      <c r="G298" s="32"/>
      <c r="H298" s="33"/>
      <c r="I298" s="39"/>
      <c r="J298" s="40"/>
      <c r="K298" s="34"/>
      <c r="L298" s="77"/>
      <c r="M298" s="10"/>
      <c r="N298" s="11"/>
      <c r="O298" s="97">
        <v>0</v>
      </c>
      <c r="P298" s="97" t="s">
        <v>207</v>
      </c>
      <c r="Q298" s="233"/>
      <c r="R298" s="217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35" t="s">
        <v>2076</v>
      </c>
      <c r="B299" s="35" t="s">
        <v>10774</v>
      </c>
      <c r="C299" s="35" t="s">
        <v>2078</v>
      </c>
      <c r="D299" s="35" t="s">
        <v>2078</v>
      </c>
      <c r="E299" s="36" t="s">
        <v>7225</v>
      </c>
      <c r="F299" s="35" t="s">
        <v>7226</v>
      </c>
      <c r="G299" s="37" t="s">
        <v>5959</v>
      </c>
      <c r="H299" s="38">
        <v>8000</v>
      </c>
      <c r="I299" s="39">
        <v>2</v>
      </c>
      <c r="J299" s="40"/>
      <c r="K299" s="41"/>
      <c r="L299" s="76">
        <v>2</v>
      </c>
      <c r="M299" s="14"/>
      <c r="N299" s="15"/>
      <c r="O299" s="97">
        <v>2</v>
      </c>
      <c r="P299" s="97" t="s">
        <v>207</v>
      </c>
      <c r="Q299" s="146"/>
      <c r="R299" s="146"/>
      <c r="S299" s="78">
        <v>2</v>
      </c>
      <c r="T299" s="48">
        <v>16000</v>
      </c>
      <c r="U299" s="23"/>
      <c r="V299" s="24"/>
      <c r="W299" s="62" t="s">
        <v>469</v>
      </c>
    </row>
    <row r="300" spans="1:23" ht="23.45" customHeight="1">
      <c r="A300" s="35" t="s">
        <v>2076</v>
      </c>
      <c r="B300" s="35" t="s">
        <v>10774</v>
      </c>
      <c r="C300" s="35" t="s">
        <v>2078</v>
      </c>
      <c r="D300" s="35" t="s">
        <v>2078</v>
      </c>
      <c r="E300" s="36" t="s">
        <v>7930</v>
      </c>
      <c r="F300" s="35" t="s">
        <v>7228</v>
      </c>
      <c r="G300" s="37" t="s">
        <v>5959</v>
      </c>
      <c r="H300" s="38">
        <v>6000</v>
      </c>
      <c r="I300" s="39">
        <v>5</v>
      </c>
      <c r="J300" s="40"/>
      <c r="K300" s="41"/>
      <c r="L300" s="76">
        <v>5</v>
      </c>
      <c r="M300" s="14"/>
      <c r="N300" s="15"/>
      <c r="O300" s="97">
        <v>5</v>
      </c>
      <c r="P300" s="97" t="s">
        <v>207</v>
      </c>
      <c r="Q300" s="146"/>
      <c r="R300" s="146"/>
      <c r="S300" s="78">
        <v>5</v>
      </c>
      <c r="T300" s="48">
        <v>30000</v>
      </c>
      <c r="U300" s="23"/>
      <c r="V300" s="24"/>
      <c r="W300" s="62" t="s">
        <v>469</v>
      </c>
    </row>
    <row r="301" spans="1:23" ht="23.45" customHeight="1">
      <c r="A301" s="35" t="s">
        <v>2076</v>
      </c>
      <c r="B301" s="35" t="s">
        <v>10774</v>
      </c>
      <c r="C301" s="35" t="s">
        <v>2078</v>
      </c>
      <c r="D301" s="35" t="s">
        <v>2078</v>
      </c>
      <c r="E301" s="36" t="s">
        <v>7654</v>
      </c>
      <c r="F301" s="35" t="s">
        <v>7228</v>
      </c>
      <c r="G301" s="32" t="s">
        <v>7055</v>
      </c>
      <c r="H301" s="38">
        <v>6000</v>
      </c>
      <c r="I301" s="39">
        <v>10</v>
      </c>
      <c r="J301" s="40"/>
      <c r="K301" s="41"/>
      <c r="L301" s="76">
        <v>10</v>
      </c>
      <c r="M301" s="14"/>
      <c r="N301" s="15"/>
      <c r="O301" s="97">
        <v>10</v>
      </c>
      <c r="P301" s="97" t="s">
        <v>207</v>
      </c>
      <c r="Q301" s="146"/>
      <c r="R301" s="146"/>
      <c r="S301" s="78">
        <v>10</v>
      </c>
      <c r="T301" s="48">
        <v>60000</v>
      </c>
      <c r="U301" s="23"/>
      <c r="V301" s="24"/>
      <c r="W301" s="62" t="s">
        <v>469</v>
      </c>
    </row>
    <row r="302" spans="1:23" ht="23.45" customHeight="1">
      <c r="A302" s="35" t="s">
        <v>2076</v>
      </c>
      <c r="B302" s="35" t="s">
        <v>10774</v>
      </c>
      <c r="C302" s="35" t="s">
        <v>2078</v>
      </c>
      <c r="D302" s="35" t="s">
        <v>2078</v>
      </c>
      <c r="E302" s="36" t="s">
        <v>7655</v>
      </c>
      <c r="F302" s="35" t="s">
        <v>7656</v>
      </c>
      <c r="G302" s="37" t="s">
        <v>7140</v>
      </c>
      <c r="H302" s="38">
        <v>5000</v>
      </c>
      <c r="I302" s="39">
        <v>7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 t="s">
        <v>11178</v>
      </c>
      <c r="R302" s="146"/>
      <c r="S302" s="78">
        <v>0</v>
      </c>
      <c r="T302" s="48">
        <v>0</v>
      </c>
      <c r="U302" s="23"/>
      <c r="V302" s="24"/>
      <c r="W302" s="62" t="s">
        <v>469</v>
      </c>
    </row>
    <row r="303" spans="1:23" ht="23.45" customHeight="1">
      <c r="A303" s="16" t="s">
        <v>5582</v>
      </c>
      <c r="B303" s="16" t="s">
        <v>10774</v>
      </c>
      <c r="C303" s="16" t="s">
        <v>2078</v>
      </c>
      <c r="D303" s="16" t="s">
        <v>2078</v>
      </c>
      <c r="E303" s="25" t="s">
        <v>6016</v>
      </c>
      <c r="F303" s="16" t="s">
        <v>6017</v>
      </c>
      <c r="G303" s="26" t="s">
        <v>147</v>
      </c>
      <c r="H303" s="27">
        <v>6000</v>
      </c>
      <c r="I303" s="28"/>
      <c r="J303" s="29"/>
      <c r="K303" s="12">
        <v>1</v>
      </c>
      <c r="L303" s="77"/>
      <c r="M303" s="10"/>
      <c r="N303" s="11"/>
      <c r="O303" s="97">
        <v>0</v>
      </c>
      <c r="P303" s="97" t="s">
        <v>207</v>
      </c>
      <c r="Q303" s="233" t="s">
        <v>36</v>
      </c>
      <c r="R303" s="147" t="s">
        <v>10234</v>
      </c>
      <c r="S303" s="78">
        <v>0</v>
      </c>
      <c r="T303" s="48">
        <v>0</v>
      </c>
      <c r="U303" s="23"/>
      <c r="V303" s="24"/>
      <c r="W303" s="62" t="s">
        <v>469</v>
      </c>
    </row>
    <row r="304" spans="1:23" ht="23.45" customHeight="1">
      <c r="A304" s="16" t="s">
        <v>5582</v>
      </c>
      <c r="B304" s="16" t="s">
        <v>10774</v>
      </c>
      <c r="C304" s="16" t="s">
        <v>2078</v>
      </c>
      <c r="D304" s="16" t="s">
        <v>2078</v>
      </c>
      <c r="E304" s="25" t="s">
        <v>6456</v>
      </c>
      <c r="F304" s="16" t="s">
        <v>6439</v>
      </c>
      <c r="G304" s="26" t="s">
        <v>5043</v>
      </c>
      <c r="H304" s="27">
        <v>5000</v>
      </c>
      <c r="I304" s="28"/>
      <c r="J304" s="29"/>
      <c r="K304" s="12">
        <v>1</v>
      </c>
      <c r="L304" s="77"/>
      <c r="M304" s="10"/>
      <c r="N304" s="11"/>
      <c r="O304" s="107">
        <v>0</v>
      </c>
      <c r="P304" s="107" t="s">
        <v>207</v>
      </c>
      <c r="Q304" s="233"/>
      <c r="R304" s="147" t="s">
        <v>11523</v>
      </c>
      <c r="S304" s="78">
        <v>0</v>
      </c>
      <c r="T304" s="48">
        <v>0</v>
      </c>
      <c r="U304" s="23"/>
      <c r="V304" s="24"/>
      <c r="W304" s="62" t="s">
        <v>469</v>
      </c>
    </row>
    <row r="305" spans="1:23" ht="23.45" customHeight="1">
      <c r="A305" s="168"/>
      <c r="B305" s="168"/>
      <c r="C305" s="168"/>
      <c r="D305" s="168"/>
      <c r="E305" s="169"/>
      <c r="F305" s="168"/>
      <c r="G305" s="170"/>
      <c r="H305" s="171"/>
      <c r="I305" s="172"/>
      <c r="J305" s="173"/>
      <c r="K305" s="174"/>
      <c r="L305" s="175"/>
      <c r="M305" s="176"/>
      <c r="N305" s="177"/>
      <c r="O305" s="97">
        <v>0</v>
      </c>
      <c r="P305" s="97" t="s">
        <v>207</v>
      </c>
      <c r="Q305" s="216"/>
      <c r="R305" s="216"/>
      <c r="S305" s="78">
        <v>0</v>
      </c>
      <c r="T305" s="49">
        <v>0</v>
      </c>
      <c r="U305" s="23"/>
      <c r="V305" s="24"/>
      <c r="W305" s="62" t="s">
        <v>207</v>
      </c>
    </row>
    <row r="306" spans="1:23" ht="23.45" customHeight="1">
      <c r="A306" s="35" t="s">
        <v>76</v>
      </c>
      <c r="B306" s="35" t="s">
        <v>10573</v>
      </c>
      <c r="C306" s="35" t="s">
        <v>78</v>
      </c>
      <c r="D306" s="35" t="s">
        <v>78</v>
      </c>
      <c r="E306" s="36" t="s">
        <v>7232</v>
      </c>
      <c r="F306" s="35" t="s">
        <v>7233</v>
      </c>
      <c r="G306" s="37" t="s">
        <v>7067</v>
      </c>
      <c r="H306" s="38">
        <v>17000</v>
      </c>
      <c r="I306" s="39">
        <v>10</v>
      </c>
      <c r="J306" s="40"/>
      <c r="K306" s="41"/>
      <c r="L306" s="76"/>
      <c r="M306" s="14"/>
      <c r="N306" s="15"/>
      <c r="O306" s="97">
        <v>0</v>
      </c>
      <c r="P306" s="97" t="s">
        <v>207</v>
      </c>
      <c r="Q306" s="146" t="s">
        <v>276</v>
      </c>
      <c r="R306" s="146"/>
      <c r="S306" s="78">
        <v>0</v>
      </c>
      <c r="T306" s="49">
        <v>0</v>
      </c>
      <c r="U306" s="23"/>
      <c r="V306" s="24"/>
      <c r="W306" s="62" t="s">
        <v>297</v>
      </c>
    </row>
    <row r="307" spans="1:23" ht="23.45" customHeight="1">
      <c r="A307" s="35" t="s">
        <v>76</v>
      </c>
      <c r="B307" s="35" t="s">
        <v>10573</v>
      </c>
      <c r="C307" s="35" t="s">
        <v>78</v>
      </c>
      <c r="D307" s="35" t="s">
        <v>78</v>
      </c>
      <c r="E307" s="36" t="s">
        <v>7234</v>
      </c>
      <c r="F307" s="35" t="s">
        <v>7233</v>
      </c>
      <c r="G307" s="37" t="s">
        <v>6875</v>
      </c>
      <c r="H307" s="38">
        <v>17000</v>
      </c>
      <c r="I307" s="39">
        <v>1</v>
      </c>
      <c r="J307" s="40"/>
      <c r="K307" s="41"/>
      <c r="L307" s="76"/>
      <c r="M307" s="14"/>
      <c r="N307" s="15"/>
      <c r="O307" s="97">
        <v>0</v>
      </c>
      <c r="P307" s="97" t="s">
        <v>207</v>
      </c>
      <c r="Q307" s="146" t="s">
        <v>276</v>
      </c>
      <c r="R307" s="146"/>
      <c r="S307" s="78">
        <v>0</v>
      </c>
      <c r="T307" s="49">
        <v>0</v>
      </c>
      <c r="U307" s="23"/>
      <c r="V307" s="24"/>
      <c r="W307" s="62" t="s">
        <v>297</v>
      </c>
    </row>
    <row r="308" spans="1:23" ht="23.45" customHeight="1">
      <c r="A308" s="35" t="s">
        <v>76</v>
      </c>
      <c r="B308" s="35" t="s">
        <v>10573</v>
      </c>
      <c r="C308" s="35" t="s">
        <v>78</v>
      </c>
      <c r="D308" s="35" t="s">
        <v>78</v>
      </c>
      <c r="E308" s="36" t="s">
        <v>9596</v>
      </c>
      <c r="F308" s="35" t="s">
        <v>9597</v>
      </c>
      <c r="G308" s="37" t="s">
        <v>7067</v>
      </c>
      <c r="H308" s="38">
        <v>14000</v>
      </c>
      <c r="I308" s="39">
        <v>10</v>
      </c>
      <c r="J308" s="40"/>
      <c r="K308" s="41"/>
      <c r="L308" s="76"/>
      <c r="M308" s="14"/>
      <c r="N308" s="15"/>
      <c r="O308" s="97">
        <v>0</v>
      </c>
      <c r="P308" s="97" t="s">
        <v>207</v>
      </c>
      <c r="Q308" s="146" t="s">
        <v>276</v>
      </c>
      <c r="R308" s="146"/>
      <c r="S308" s="78">
        <v>0</v>
      </c>
      <c r="T308" s="49">
        <v>0</v>
      </c>
      <c r="U308" s="23"/>
      <c r="V308" s="24"/>
      <c r="W308" s="62" t="s">
        <v>297</v>
      </c>
    </row>
    <row r="309" spans="1:23" ht="23.45" customHeight="1">
      <c r="A309" s="35" t="s">
        <v>76</v>
      </c>
      <c r="B309" s="35" t="s">
        <v>10573</v>
      </c>
      <c r="C309" s="35" t="s">
        <v>78</v>
      </c>
      <c r="D309" s="35" t="s">
        <v>78</v>
      </c>
      <c r="E309" s="36" t="s">
        <v>9598</v>
      </c>
      <c r="F309" s="35" t="s">
        <v>9597</v>
      </c>
      <c r="G309" s="37" t="s">
        <v>6875</v>
      </c>
      <c r="H309" s="38">
        <v>14000</v>
      </c>
      <c r="I309" s="39">
        <v>10</v>
      </c>
      <c r="J309" s="40"/>
      <c r="K309" s="41"/>
      <c r="L309" s="76"/>
      <c r="M309" s="14"/>
      <c r="N309" s="15"/>
      <c r="O309" s="97">
        <v>0</v>
      </c>
      <c r="P309" s="97" t="s">
        <v>207</v>
      </c>
      <c r="Q309" s="146" t="s">
        <v>276</v>
      </c>
      <c r="R309" s="146"/>
      <c r="S309" s="78">
        <v>0</v>
      </c>
      <c r="T309" s="49">
        <v>0</v>
      </c>
      <c r="U309" s="23"/>
      <c r="V309" s="24"/>
      <c r="W309" s="62" t="s">
        <v>297</v>
      </c>
    </row>
    <row r="310" spans="1:23" ht="23.45" customHeight="1">
      <c r="A310" s="16" t="s">
        <v>80</v>
      </c>
      <c r="B310" s="16" t="s">
        <v>10573</v>
      </c>
      <c r="C310" s="16" t="s">
        <v>78</v>
      </c>
      <c r="D310" s="16" t="s">
        <v>78</v>
      </c>
      <c r="E310" s="25" t="s">
        <v>4874</v>
      </c>
      <c r="F310" s="16" t="s">
        <v>4875</v>
      </c>
      <c r="G310" s="26" t="s">
        <v>130</v>
      </c>
      <c r="H310" s="27">
        <v>17000</v>
      </c>
      <c r="I310" s="28"/>
      <c r="J310" s="29"/>
      <c r="K310" s="12">
        <v>1</v>
      </c>
      <c r="L310" s="77"/>
      <c r="M310" s="10"/>
      <c r="N310" s="11"/>
      <c r="O310" s="97">
        <v>0</v>
      </c>
      <c r="P310" s="97" t="s">
        <v>207</v>
      </c>
      <c r="Q310" s="233" t="s">
        <v>11666</v>
      </c>
      <c r="R310" s="147" t="s">
        <v>10226</v>
      </c>
      <c r="S310" s="78">
        <v>0</v>
      </c>
      <c r="T310" s="49">
        <v>0</v>
      </c>
      <c r="U310" s="23"/>
      <c r="V310" s="24"/>
      <c r="W310" s="62" t="s">
        <v>297</v>
      </c>
    </row>
    <row r="311" spans="1:23" ht="23.45" customHeight="1">
      <c r="A311" s="16" t="s">
        <v>80</v>
      </c>
      <c r="B311" s="16" t="s">
        <v>10573</v>
      </c>
      <c r="C311" s="16" t="s">
        <v>78</v>
      </c>
      <c r="D311" s="16" t="s">
        <v>78</v>
      </c>
      <c r="E311" s="25" t="s">
        <v>11481</v>
      </c>
      <c r="F311" s="16" t="s">
        <v>11480</v>
      </c>
      <c r="G311" s="26" t="s">
        <v>130</v>
      </c>
      <c r="H311" s="27">
        <v>14000</v>
      </c>
      <c r="I311" s="28"/>
      <c r="J311" s="29"/>
      <c r="K311" s="12">
        <v>1</v>
      </c>
      <c r="L311" s="77"/>
      <c r="M311" s="10"/>
      <c r="N311" s="11"/>
      <c r="O311" s="107">
        <v>0</v>
      </c>
      <c r="P311" s="107" t="s">
        <v>207</v>
      </c>
      <c r="Q311" s="233"/>
      <c r="R311" s="147" t="s">
        <v>11523</v>
      </c>
      <c r="S311" s="78">
        <v>0</v>
      </c>
      <c r="T311" s="49">
        <v>0</v>
      </c>
      <c r="U311" s="23"/>
      <c r="V311" s="24"/>
      <c r="W311" s="62" t="s">
        <v>297</v>
      </c>
    </row>
    <row r="312" spans="1:23" ht="23.45" customHeight="1">
      <c r="A312" s="16" t="s">
        <v>80</v>
      </c>
      <c r="B312" s="16" t="s">
        <v>10573</v>
      </c>
      <c r="C312" s="16" t="s">
        <v>78</v>
      </c>
      <c r="D312" s="16" t="s">
        <v>78</v>
      </c>
      <c r="E312" s="25" t="s">
        <v>11509</v>
      </c>
      <c r="F312" s="16" t="s">
        <v>11480</v>
      </c>
      <c r="G312" s="26" t="s">
        <v>146</v>
      </c>
      <c r="H312" s="27">
        <v>14000</v>
      </c>
      <c r="I312" s="28"/>
      <c r="J312" s="29"/>
      <c r="K312" s="12">
        <v>1</v>
      </c>
      <c r="L312" s="77"/>
      <c r="M312" s="10"/>
      <c r="N312" s="11"/>
      <c r="O312" s="107">
        <v>0</v>
      </c>
      <c r="P312" s="107" t="s">
        <v>207</v>
      </c>
      <c r="Q312" s="233"/>
      <c r="R312" s="147" t="s">
        <v>11523</v>
      </c>
      <c r="S312" s="78">
        <v>0</v>
      </c>
      <c r="T312" s="49">
        <v>0</v>
      </c>
      <c r="U312" s="23"/>
      <c r="V312" s="24"/>
      <c r="W312" s="62" t="s">
        <v>297</v>
      </c>
    </row>
    <row r="313" spans="1:23" ht="23.45" customHeight="1">
      <c r="A313" s="30"/>
      <c r="B313" s="30"/>
      <c r="C313" s="30"/>
      <c r="D313" s="30"/>
      <c r="E313" s="31"/>
      <c r="F313" s="30"/>
      <c r="G313" s="32"/>
      <c r="H313" s="33"/>
      <c r="I313" s="39"/>
      <c r="J313" s="40"/>
      <c r="K313" s="34"/>
      <c r="L313" s="77"/>
      <c r="M313" s="10"/>
      <c r="N313" s="11"/>
      <c r="O313" s="97">
        <v>0</v>
      </c>
      <c r="P313" s="97" t="s">
        <v>207</v>
      </c>
      <c r="Q313" s="233"/>
      <c r="R313" s="217"/>
      <c r="S313" s="78">
        <v>0</v>
      </c>
      <c r="T313" s="49">
        <v>0</v>
      </c>
      <c r="U313" s="23"/>
      <c r="V313" s="24"/>
      <c r="W313" s="62" t="s">
        <v>207</v>
      </c>
    </row>
    <row r="314" spans="1:23" ht="23.45" customHeight="1">
      <c r="A314" s="35" t="s">
        <v>470</v>
      </c>
      <c r="B314" s="35" t="s">
        <v>11128</v>
      </c>
      <c r="C314" s="35" t="s">
        <v>472</v>
      </c>
      <c r="D314" s="35" t="s">
        <v>473</v>
      </c>
      <c r="E314" s="36" t="s">
        <v>7738</v>
      </c>
      <c r="F314" s="35" t="s">
        <v>7739</v>
      </c>
      <c r="G314" s="37" t="s">
        <v>5959</v>
      </c>
      <c r="H314" s="38">
        <v>7000</v>
      </c>
      <c r="I314" s="39">
        <v>1</v>
      </c>
      <c r="J314" s="40"/>
      <c r="K314" s="41"/>
      <c r="L314" s="76">
        <v>1</v>
      </c>
      <c r="M314" s="14"/>
      <c r="N314" s="15"/>
      <c r="O314" s="97">
        <v>1</v>
      </c>
      <c r="P314" s="97" t="s">
        <v>207</v>
      </c>
      <c r="Q314" s="146"/>
      <c r="R314" s="146"/>
      <c r="S314" s="78">
        <v>1</v>
      </c>
      <c r="T314" s="48">
        <v>7000</v>
      </c>
      <c r="U314" s="23"/>
      <c r="V314" s="24"/>
      <c r="W314" s="62" t="s">
        <v>475</v>
      </c>
    </row>
    <row r="315" spans="1:23" ht="23.45" customHeight="1">
      <c r="A315" s="35"/>
      <c r="B315" s="35"/>
      <c r="C315" s="35"/>
      <c r="D315" s="35"/>
      <c r="E315" s="36"/>
      <c r="F315" s="35"/>
      <c r="G315" s="37"/>
      <c r="H315" s="38"/>
      <c r="I315" s="39"/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146"/>
      <c r="S315" s="78">
        <v>0</v>
      </c>
      <c r="T315" s="49">
        <v>0</v>
      </c>
      <c r="U315" s="23"/>
      <c r="V315" s="24"/>
      <c r="W315" s="62" t="s">
        <v>207</v>
      </c>
    </row>
    <row r="316" spans="1:23" ht="23.45" customHeight="1">
      <c r="A316" s="35" t="s">
        <v>85</v>
      </c>
      <c r="B316" s="35" t="s">
        <v>11015</v>
      </c>
      <c r="C316" s="35" t="s">
        <v>87</v>
      </c>
      <c r="D316" s="35" t="s">
        <v>88</v>
      </c>
      <c r="E316" s="36" t="s">
        <v>7707</v>
      </c>
      <c r="F316" s="35" t="s">
        <v>7708</v>
      </c>
      <c r="G316" s="37" t="s">
        <v>5959</v>
      </c>
      <c r="H316" s="38">
        <v>13000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 t="s">
        <v>6860</v>
      </c>
      <c r="R316" s="146"/>
      <c r="S316" s="78">
        <v>1</v>
      </c>
      <c r="T316" s="48">
        <v>13000</v>
      </c>
      <c r="U316" s="23"/>
      <c r="V316" s="24"/>
      <c r="W316" s="62" t="s">
        <v>302</v>
      </c>
    </row>
    <row r="317" spans="1:23" ht="23.45" customHeight="1">
      <c r="A317" s="35" t="s">
        <v>85</v>
      </c>
      <c r="B317" s="35" t="s">
        <v>11015</v>
      </c>
      <c r="C317" s="35" t="s">
        <v>87</v>
      </c>
      <c r="D317" s="35" t="s">
        <v>88</v>
      </c>
      <c r="E317" s="36" t="s">
        <v>11609</v>
      </c>
      <c r="F317" s="35" t="s">
        <v>7239</v>
      </c>
      <c r="G317" s="37" t="s">
        <v>7855</v>
      </c>
      <c r="H317" s="38">
        <v>11500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46"/>
      <c r="R317" s="146"/>
      <c r="S317" s="78">
        <v>1</v>
      </c>
      <c r="T317" s="48">
        <v>11500</v>
      </c>
      <c r="U317" s="23"/>
      <c r="V317" s="24"/>
      <c r="W317" s="62" t="s">
        <v>302</v>
      </c>
    </row>
    <row r="318" spans="1:23" ht="23.45" customHeight="1">
      <c r="A318" s="35" t="s">
        <v>85</v>
      </c>
      <c r="B318" s="35" t="s">
        <v>11015</v>
      </c>
      <c r="C318" s="35" t="s">
        <v>87</v>
      </c>
      <c r="D318" s="35" t="s">
        <v>88</v>
      </c>
      <c r="E318" s="36" t="s">
        <v>11610</v>
      </c>
      <c r="F318" s="35" t="s">
        <v>7239</v>
      </c>
      <c r="G318" s="37" t="s">
        <v>7748</v>
      </c>
      <c r="H318" s="38">
        <v>11500</v>
      </c>
      <c r="I318" s="39">
        <v>1</v>
      </c>
      <c r="J318" s="40"/>
      <c r="K318" s="41"/>
      <c r="L318" s="76">
        <v>1</v>
      </c>
      <c r="M318" s="14"/>
      <c r="N318" s="15"/>
      <c r="O318" s="97">
        <v>1</v>
      </c>
      <c r="P318" s="97" t="s">
        <v>207</v>
      </c>
      <c r="Q318" s="146"/>
      <c r="R318" s="146"/>
      <c r="S318" s="78">
        <v>1</v>
      </c>
      <c r="T318" s="48">
        <v>11500</v>
      </c>
      <c r="U318" s="23"/>
      <c r="V318" s="24"/>
      <c r="W318" s="62" t="s">
        <v>302</v>
      </c>
    </row>
    <row r="319" spans="1:23" ht="23.45" customHeight="1">
      <c r="A319" s="35" t="s">
        <v>85</v>
      </c>
      <c r="B319" s="35" t="s">
        <v>11015</v>
      </c>
      <c r="C319" s="35" t="s">
        <v>87</v>
      </c>
      <c r="D319" s="35" t="s">
        <v>88</v>
      </c>
      <c r="E319" s="36" t="s">
        <v>7244</v>
      </c>
      <c r="F319" s="35" t="s">
        <v>7245</v>
      </c>
      <c r="G319" s="37" t="s">
        <v>7055</v>
      </c>
      <c r="H319" s="38">
        <v>11000</v>
      </c>
      <c r="I319" s="39">
        <v>1</v>
      </c>
      <c r="J319" s="40"/>
      <c r="K319" s="41"/>
      <c r="L319" s="76"/>
      <c r="M319" s="14"/>
      <c r="N319" s="15"/>
      <c r="O319" s="97">
        <v>0</v>
      </c>
      <c r="P319" s="97"/>
      <c r="Q319" s="227" t="s">
        <v>11667</v>
      </c>
      <c r="R319" s="146" t="s">
        <v>11655</v>
      </c>
      <c r="S319" s="78">
        <v>0</v>
      </c>
      <c r="T319" s="48">
        <v>11000</v>
      </c>
      <c r="U319" s="23"/>
      <c r="V319" s="24"/>
      <c r="W319" s="62" t="s">
        <v>302</v>
      </c>
    </row>
    <row r="320" spans="1:23" ht="23.45" customHeight="1">
      <c r="A320" s="35" t="s">
        <v>85</v>
      </c>
      <c r="B320" s="35" t="s">
        <v>11015</v>
      </c>
      <c r="C320" s="35" t="s">
        <v>87</v>
      </c>
      <c r="D320" s="35" t="s">
        <v>88</v>
      </c>
      <c r="E320" s="36" t="s">
        <v>7244</v>
      </c>
      <c r="F320" s="35" t="s">
        <v>7245</v>
      </c>
      <c r="G320" s="37" t="s">
        <v>7055</v>
      </c>
      <c r="H320" s="38">
        <v>11000</v>
      </c>
      <c r="I320" s="39">
        <v>2</v>
      </c>
      <c r="J320" s="40"/>
      <c r="K320" s="41"/>
      <c r="L320" s="76">
        <v>2</v>
      </c>
      <c r="M320" s="14"/>
      <c r="N320" s="15"/>
      <c r="O320" s="97">
        <v>2</v>
      </c>
      <c r="P320" s="97" t="s">
        <v>207</v>
      </c>
      <c r="Q320" s="146"/>
      <c r="R320" s="146"/>
      <c r="S320" s="78">
        <v>2</v>
      </c>
      <c r="T320" s="48">
        <v>22000</v>
      </c>
      <c r="U320" s="23"/>
      <c r="V320" s="24"/>
      <c r="W320" s="62" t="s">
        <v>302</v>
      </c>
    </row>
    <row r="321" spans="1:23" ht="23.45" customHeight="1">
      <c r="A321" s="16" t="s">
        <v>303</v>
      </c>
      <c r="B321" s="16" t="s">
        <v>11015</v>
      </c>
      <c r="C321" s="16" t="s">
        <v>87</v>
      </c>
      <c r="D321" s="16" t="s">
        <v>88</v>
      </c>
      <c r="E321" s="25" t="s">
        <v>6282</v>
      </c>
      <c r="F321" s="16" t="s">
        <v>6120</v>
      </c>
      <c r="G321" s="26" t="s">
        <v>464</v>
      </c>
      <c r="H321" s="27">
        <v>21000</v>
      </c>
      <c r="I321" s="28"/>
      <c r="J321" s="29"/>
      <c r="K321" s="12">
        <v>1</v>
      </c>
      <c r="L321" s="77"/>
      <c r="M321" s="10"/>
      <c r="N321" s="11"/>
      <c r="O321" s="97">
        <v>0</v>
      </c>
      <c r="P321" s="97" t="s">
        <v>207</v>
      </c>
      <c r="Q321" s="233" t="s">
        <v>11655</v>
      </c>
      <c r="R321" s="147" t="s">
        <v>10236</v>
      </c>
      <c r="S321" s="78">
        <v>0</v>
      </c>
      <c r="T321" s="48">
        <v>0</v>
      </c>
      <c r="U321" s="23"/>
      <c r="V321" s="24"/>
      <c r="W321" s="62" t="s">
        <v>302</v>
      </c>
    </row>
    <row r="322" spans="1:23" ht="23.45" customHeight="1">
      <c r="A322" s="16"/>
      <c r="B322" s="16"/>
      <c r="C322" s="16"/>
      <c r="D322" s="16"/>
      <c r="E322" s="25"/>
      <c r="F322" s="16"/>
      <c r="G322" s="26"/>
      <c r="H322" s="27"/>
      <c r="I322" s="28"/>
      <c r="J322" s="29"/>
      <c r="K322" s="12"/>
      <c r="L322" s="77"/>
      <c r="M322" s="10"/>
      <c r="N322" s="11"/>
      <c r="O322" s="97">
        <v>0</v>
      </c>
      <c r="P322" s="97" t="s">
        <v>207</v>
      </c>
      <c r="Q322" s="233"/>
      <c r="R322" s="147"/>
      <c r="S322" s="78">
        <v>0</v>
      </c>
      <c r="T322" s="49">
        <v>0</v>
      </c>
      <c r="U322" s="23"/>
      <c r="V322" s="24"/>
      <c r="W322" s="62" t="s">
        <v>207</v>
      </c>
    </row>
    <row r="323" spans="1:23" ht="23.45" customHeight="1">
      <c r="A323" s="35" t="s">
        <v>5483</v>
      </c>
      <c r="B323" s="67" t="s">
        <v>11105</v>
      </c>
      <c r="C323" s="35" t="s">
        <v>5485</v>
      </c>
      <c r="D323" s="35" t="s">
        <v>6388</v>
      </c>
      <c r="E323" s="36" t="s">
        <v>7246</v>
      </c>
      <c r="F323" s="35" t="s">
        <v>7247</v>
      </c>
      <c r="G323" s="37" t="s">
        <v>5959</v>
      </c>
      <c r="H323" s="38">
        <v>13000</v>
      </c>
      <c r="I323" s="39">
        <v>7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 t="s">
        <v>276</v>
      </c>
      <c r="R323" s="146"/>
      <c r="S323" s="78">
        <v>0</v>
      </c>
      <c r="T323" s="49">
        <v>0</v>
      </c>
      <c r="U323" s="23"/>
      <c r="V323" s="24"/>
      <c r="W323" s="62" t="s">
        <v>5488</v>
      </c>
    </row>
    <row r="324" spans="1:23" ht="23.45" customHeight="1">
      <c r="A324" s="35" t="s">
        <v>5483</v>
      </c>
      <c r="B324" s="35" t="s">
        <v>11105</v>
      </c>
      <c r="C324" s="35" t="s">
        <v>5485</v>
      </c>
      <c r="D324" s="35" t="s">
        <v>6388</v>
      </c>
      <c r="E324" s="36" t="s">
        <v>7933</v>
      </c>
      <c r="F324" s="35" t="s">
        <v>7247</v>
      </c>
      <c r="G324" s="37" t="s">
        <v>7067</v>
      </c>
      <c r="H324" s="38">
        <v>13000</v>
      </c>
      <c r="I324" s="39">
        <v>9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 t="s">
        <v>276</v>
      </c>
      <c r="R324" s="146"/>
      <c r="S324" s="78">
        <v>0</v>
      </c>
      <c r="T324" s="49">
        <v>0</v>
      </c>
      <c r="U324" s="23"/>
      <c r="V324" s="24"/>
      <c r="W324" s="62" t="s">
        <v>5488</v>
      </c>
    </row>
    <row r="325" spans="1:23" ht="23.45" customHeight="1">
      <c r="A325" s="35"/>
      <c r="B325" s="35"/>
      <c r="C325" s="35"/>
      <c r="D325" s="35"/>
      <c r="E325" s="36"/>
      <c r="F325" s="35"/>
      <c r="G325" s="37"/>
      <c r="H325" s="38"/>
      <c r="I325" s="39"/>
      <c r="J325" s="40"/>
      <c r="K325" s="41"/>
      <c r="L325" s="76"/>
      <c r="M325" s="14"/>
      <c r="N325" s="15"/>
      <c r="O325" s="97">
        <v>0</v>
      </c>
      <c r="P325" s="97" t="s">
        <v>207</v>
      </c>
      <c r="Q325" s="146"/>
      <c r="R325" s="146"/>
      <c r="S325" s="78">
        <v>0</v>
      </c>
      <c r="T325" s="49">
        <v>0</v>
      </c>
      <c r="U325" s="23"/>
      <c r="V325" s="24"/>
      <c r="W325" s="62" t="s">
        <v>207</v>
      </c>
    </row>
    <row r="326" spans="1:23" ht="23.45" customHeight="1">
      <c r="A326" s="35" t="s">
        <v>5592</v>
      </c>
      <c r="B326" s="35" t="s">
        <v>10590</v>
      </c>
      <c r="C326" s="35" t="s">
        <v>5247</v>
      </c>
      <c r="D326" s="35" t="s">
        <v>5247</v>
      </c>
      <c r="E326" s="36" t="s">
        <v>7252</v>
      </c>
      <c r="F326" s="35" t="s">
        <v>7253</v>
      </c>
      <c r="G326" s="37" t="s">
        <v>6875</v>
      </c>
      <c r="H326" s="38">
        <v>11000</v>
      </c>
      <c r="I326" s="39">
        <v>15</v>
      </c>
      <c r="J326" s="40"/>
      <c r="K326" s="41"/>
      <c r="L326" s="76">
        <v>15</v>
      </c>
      <c r="M326" s="14"/>
      <c r="N326" s="15"/>
      <c r="O326" s="97">
        <v>15</v>
      </c>
      <c r="P326" s="97" t="s">
        <v>207</v>
      </c>
      <c r="Q326" s="146"/>
      <c r="R326" s="146"/>
      <c r="S326" s="78">
        <v>15</v>
      </c>
      <c r="T326" s="48">
        <v>165000</v>
      </c>
      <c r="U326" s="23"/>
      <c r="V326" s="24"/>
      <c r="W326" s="62" t="s">
        <v>5595</v>
      </c>
    </row>
    <row r="327" spans="1:23" ht="23.45" customHeight="1">
      <c r="A327" s="35" t="s">
        <v>5592</v>
      </c>
      <c r="B327" s="35" t="s">
        <v>10590</v>
      </c>
      <c r="C327" s="35" t="s">
        <v>5247</v>
      </c>
      <c r="D327" s="35" t="s">
        <v>5247</v>
      </c>
      <c r="E327" s="36" t="s">
        <v>7255</v>
      </c>
      <c r="F327" s="35" t="s">
        <v>7253</v>
      </c>
      <c r="G327" s="37" t="s">
        <v>6756</v>
      </c>
      <c r="H327" s="38">
        <v>11000</v>
      </c>
      <c r="I327" s="39">
        <v>1</v>
      </c>
      <c r="J327" s="40"/>
      <c r="K327" s="41"/>
      <c r="L327" s="76">
        <v>1</v>
      </c>
      <c r="M327" s="14"/>
      <c r="N327" s="15"/>
      <c r="O327" s="97">
        <v>1</v>
      </c>
      <c r="P327" s="97" t="s">
        <v>207</v>
      </c>
      <c r="Q327" s="146"/>
      <c r="R327" s="146"/>
      <c r="S327" s="78">
        <v>1</v>
      </c>
      <c r="T327" s="48">
        <v>11000</v>
      </c>
      <c r="U327" s="23"/>
      <c r="V327" s="24"/>
      <c r="W327" s="62" t="s">
        <v>5595</v>
      </c>
    </row>
    <row r="328" spans="1:23" ht="23.45" customHeight="1">
      <c r="A328" s="30" t="s">
        <v>6980</v>
      </c>
      <c r="B328" s="69" t="s">
        <v>10590</v>
      </c>
      <c r="C328" s="30" t="s">
        <v>5247</v>
      </c>
      <c r="D328" s="30" t="s">
        <v>5247</v>
      </c>
      <c r="E328" s="31" t="s">
        <v>11729</v>
      </c>
      <c r="F328" s="30" t="s">
        <v>6622</v>
      </c>
      <c r="G328" s="32" t="s">
        <v>147</v>
      </c>
      <c r="H328" s="33">
        <v>11000</v>
      </c>
      <c r="I328" s="39"/>
      <c r="J328" s="40"/>
      <c r="K328" s="34">
        <v>1</v>
      </c>
      <c r="L328" s="77"/>
      <c r="M328" s="10"/>
      <c r="N328" s="11"/>
      <c r="O328" s="97">
        <v>0</v>
      </c>
      <c r="P328" s="97" t="s">
        <v>207</v>
      </c>
      <c r="Q328" s="233"/>
      <c r="R328" s="217" t="s">
        <v>11756</v>
      </c>
      <c r="S328" s="78">
        <v>0</v>
      </c>
      <c r="T328" s="49">
        <v>0</v>
      </c>
      <c r="U328" s="23"/>
      <c r="V328" s="24"/>
      <c r="W328" s="62" t="s">
        <v>5595</v>
      </c>
    </row>
    <row r="329" spans="1:23" ht="23.45" customHeight="1">
      <c r="A329" s="35"/>
      <c r="B329" s="35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97">
        <v>0</v>
      </c>
      <c r="P329" s="97" t="s">
        <v>207</v>
      </c>
      <c r="Q329" s="146"/>
      <c r="R329" s="146"/>
      <c r="S329" s="78">
        <v>0</v>
      </c>
      <c r="T329" s="49">
        <v>0</v>
      </c>
      <c r="U329" s="23"/>
      <c r="V329" s="24"/>
      <c r="W329" s="62" t="s">
        <v>207</v>
      </c>
    </row>
    <row r="330" spans="1:23" ht="23.45" customHeight="1">
      <c r="A330" s="35" t="s">
        <v>2202</v>
      </c>
      <c r="B330" s="35" t="s">
        <v>10798</v>
      </c>
      <c r="C330" s="35" t="s">
        <v>2206</v>
      </c>
      <c r="D330" s="35" t="s">
        <v>2206</v>
      </c>
      <c r="E330" s="36" t="s">
        <v>11611</v>
      </c>
      <c r="F330" s="35" t="s">
        <v>7257</v>
      </c>
      <c r="G330" s="37" t="s">
        <v>7661</v>
      </c>
      <c r="H330" s="38">
        <v>2500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2500</v>
      </c>
      <c r="U330" s="23"/>
      <c r="V330" s="24"/>
      <c r="W330" s="62" t="s">
        <v>4907</v>
      </c>
    </row>
    <row r="331" spans="1:23" ht="23.45" customHeight="1">
      <c r="A331" s="16" t="s">
        <v>9939</v>
      </c>
      <c r="B331" s="16" t="s">
        <v>10798</v>
      </c>
      <c r="C331" s="16" t="s">
        <v>2206</v>
      </c>
      <c r="D331" s="16" t="s">
        <v>2206</v>
      </c>
      <c r="E331" s="25" t="s">
        <v>10194</v>
      </c>
      <c r="F331" s="16" t="s">
        <v>6771</v>
      </c>
      <c r="G331" s="26" t="s">
        <v>10203</v>
      </c>
      <c r="H331" s="27">
        <v>3000</v>
      </c>
      <c r="I331" s="28"/>
      <c r="J331" s="29"/>
      <c r="K331" s="12">
        <v>1</v>
      </c>
      <c r="L331" s="77"/>
      <c r="M331" s="10"/>
      <c r="N331" s="11"/>
      <c r="O331" s="97">
        <v>0</v>
      </c>
      <c r="P331" s="97" t="s">
        <v>207</v>
      </c>
      <c r="Q331" s="233" t="s">
        <v>36</v>
      </c>
      <c r="R331" s="147" t="s">
        <v>10230</v>
      </c>
      <c r="S331" s="78">
        <v>0</v>
      </c>
      <c r="T331" s="48">
        <v>0</v>
      </c>
      <c r="U331" s="23"/>
      <c r="V331" s="24"/>
      <c r="W331" s="62" t="s">
        <v>4907</v>
      </c>
    </row>
    <row r="332" spans="1:23" ht="23.45" customHeight="1">
      <c r="A332" s="16"/>
      <c r="B332" s="16"/>
      <c r="C332" s="16"/>
      <c r="D332" s="16"/>
      <c r="E332" s="25"/>
      <c r="F332" s="16"/>
      <c r="G332" s="26"/>
      <c r="H332" s="27"/>
      <c r="I332" s="28"/>
      <c r="J332" s="29"/>
      <c r="K332" s="12"/>
      <c r="L332" s="77"/>
      <c r="M332" s="10"/>
      <c r="N332" s="11"/>
      <c r="O332" s="97">
        <v>0</v>
      </c>
      <c r="P332" s="97" t="s">
        <v>207</v>
      </c>
      <c r="Q332" s="233"/>
      <c r="R332" s="147"/>
      <c r="S332" s="78">
        <v>0</v>
      </c>
      <c r="T332" s="49">
        <v>0</v>
      </c>
      <c r="U332" s="23"/>
      <c r="V332" s="24"/>
      <c r="W332" s="62" t="s">
        <v>207</v>
      </c>
    </row>
    <row r="333" spans="1:23" ht="23.45" customHeight="1">
      <c r="A333" s="35" t="s">
        <v>6437</v>
      </c>
      <c r="B333" s="35" t="s">
        <v>10980</v>
      </c>
      <c r="C333" s="35" t="s">
        <v>3391</v>
      </c>
      <c r="D333" s="35" t="s">
        <v>3391</v>
      </c>
      <c r="E333" s="36" t="s">
        <v>7819</v>
      </c>
      <c r="F333" s="35" t="s">
        <v>7698</v>
      </c>
      <c r="G333" s="37" t="s">
        <v>7070</v>
      </c>
      <c r="H333" s="38">
        <v>14000</v>
      </c>
      <c r="I333" s="39">
        <v>10</v>
      </c>
      <c r="J333" s="40"/>
      <c r="K333" s="41"/>
      <c r="L333" s="76">
        <v>10</v>
      </c>
      <c r="M333" s="14"/>
      <c r="N333" s="15"/>
      <c r="O333" s="97">
        <v>10</v>
      </c>
      <c r="P333" s="97" t="s">
        <v>207</v>
      </c>
      <c r="Q333" s="146"/>
      <c r="R333" s="146"/>
      <c r="S333" s="78">
        <v>10</v>
      </c>
      <c r="T333" s="48">
        <v>140000</v>
      </c>
      <c r="U333" s="23"/>
      <c r="V333" s="24"/>
      <c r="W333" s="62" t="s">
        <v>3389</v>
      </c>
    </row>
    <row r="334" spans="1:23" ht="23.45" customHeight="1">
      <c r="A334" s="35" t="s">
        <v>6437</v>
      </c>
      <c r="B334" s="35" t="s">
        <v>10980</v>
      </c>
      <c r="C334" s="35" t="s">
        <v>3391</v>
      </c>
      <c r="D334" s="35" t="s">
        <v>3391</v>
      </c>
      <c r="E334" s="36" t="s">
        <v>10023</v>
      </c>
      <c r="F334" s="35" t="s">
        <v>9859</v>
      </c>
      <c r="G334" s="37" t="s">
        <v>5959</v>
      </c>
      <c r="H334" s="38">
        <v>12000</v>
      </c>
      <c r="I334" s="39">
        <v>1</v>
      </c>
      <c r="J334" s="40"/>
      <c r="K334" s="41"/>
      <c r="L334" s="76">
        <v>1</v>
      </c>
      <c r="M334" s="14"/>
      <c r="N334" s="15"/>
      <c r="O334" s="97">
        <v>1</v>
      </c>
      <c r="P334" s="97" t="s">
        <v>207</v>
      </c>
      <c r="Q334" s="146"/>
      <c r="R334" s="146"/>
      <c r="S334" s="78">
        <v>1</v>
      </c>
      <c r="T334" s="48">
        <v>12000</v>
      </c>
      <c r="U334" s="23"/>
      <c r="V334" s="24"/>
      <c r="W334" s="62" t="s">
        <v>3389</v>
      </c>
    </row>
    <row r="335" spans="1:23" ht="23.45" customHeight="1">
      <c r="A335" s="35" t="s">
        <v>6437</v>
      </c>
      <c r="B335" s="35" t="s">
        <v>10980</v>
      </c>
      <c r="C335" s="35" t="s">
        <v>3391</v>
      </c>
      <c r="D335" s="35" t="s">
        <v>3391</v>
      </c>
      <c r="E335" s="36" t="s">
        <v>9858</v>
      </c>
      <c r="F335" s="35" t="s">
        <v>9859</v>
      </c>
      <c r="G335" s="37" t="s">
        <v>7515</v>
      </c>
      <c r="H335" s="38">
        <v>12000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12000</v>
      </c>
      <c r="U335" s="23"/>
      <c r="V335" s="24"/>
      <c r="W335" s="62" t="s">
        <v>3389</v>
      </c>
    </row>
    <row r="336" spans="1:23" ht="23.45" customHeight="1">
      <c r="A336" s="16" t="s">
        <v>9548</v>
      </c>
      <c r="B336" s="16" t="s">
        <v>10980</v>
      </c>
      <c r="C336" s="16" t="s">
        <v>3391</v>
      </c>
      <c r="D336" s="16" t="s">
        <v>3391</v>
      </c>
      <c r="E336" s="25" t="s">
        <v>6283</v>
      </c>
      <c r="F336" s="16" t="s">
        <v>6284</v>
      </c>
      <c r="G336" s="26" t="s">
        <v>6314</v>
      </c>
      <c r="H336" s="27">
        <v>14000</v>
      </c>
      <c r="I336" s="28"/>
      <c r="J336" s="29"/>
      <c r="K336" s="12">
        <v>1</v>
      </c>
      <c r="L336" s="77"/>
      <c r="M336" s="10"/>
      <c r="N336" s="11"/>
      <c r="O336" s="97">
        <v>0</v>
      </c>
      <c r="P336" s="97" t="s">
        <v>207</v>
      </c>
      <c r="Q336" s="233" t="s">
        <v>11655</v>
      </c>
      <c r="R336" s="147" t="s">
        <v>10235</v>
      </c>
      <c r="S336" s="78">
        <v>0</v>
      </c>
      <c r="T336" s="48">
        <v>0</v>
      </c>
      <c r="U336" s="23"/>
      <c r="V336" s="24"/>
      <c r="W336" s="62" t="s">
        <v>3389</v>
      </c>
    </row>
    <row r="337" spans="1:23" ht="23.45" customHeight="1">
      <c r="A337" s="16" t="s">
        <v>9548</v>
      </c>
      <c r="B337" s="16" t="s">
        <v>10980</v>
      </c>
      <c r="C337" s="16" t="s">
        <v>3391</v>
      </c>
      <c r="D337" s="16" t="s">
        <v>3391</v>
      </c>
      <c r="E337" s="25" t="s">
        <v>6285</v>
      </c>
      <c r="F337" s="16" t="s">
        <v>6284</v>
      </c>
      <c r="G337" s="26" t="s">
        <v>125</v>
      </c>
      <c r="H337" s="27">
        <v>14000</v>
      </c>
      <c r="I337" s="28"/>
      <c r="J337" s="29"/>
      <c r="K337" s="12">
        <v>1</v>
      </c>
      <c r="L337" s="77"/>
      <c r="M337" s="10"/>
      <c r="N337" s="11"/>
      <c r="O337" s="97">
        <v>0</v>
      </c>
      <c r="P337" s="97" t="s">
        <v>207</v>
      </c>
      <c r="Q337" s="233" t="s">
        <v>11655</v>
      </c>
      <c r="R337" s="147" t="s">
        <v>10300</v>
      </c>
      <c r="S337" s="78">
        <v>0</v>
      </c>
      <c r="T337" s="48">
        <v>0</v>
      </c>
      <c r="U337" s="23"/>
      <c r="V337" s="24"/>
      <c r="W337" s="62" t="s">
        <v>3389</v>
      </c>
    </row>
    <row r="338" spans="1:23" ht="23.45" customHeight="1">
      <c r="A338" s="16"/>
      <c r="B338" s="16"/>
      <c r="C338" s="16"/>
      <c r="D338" s="16"/>
      <c r="E338" s="25"/>
      <c r="F338" s="16"/>
      <c r="G338" s="26"/>
      <c r="H338" s="27"/>
      <c r="I338" s="28"/>
      <c r="J338" s="29"/>
      <c r="K338" s="12"/>
      <c r="L338" s="77"/>
      <c r="M338" s="10"/>
      <c r="N338" s="11"/>
      <c r="O338" s="97">
        <v>0</v>
      </c>
      <c r="P338" s="97" t="s">
        <v>207</v>
      </c>
      <c r="Q338" s="233"/>
      <c r="R338" s="147"/>
      <c r="S338" s="78">
        <v>0</v>
      </c>
      <c r="T338" s="49">
        <v>0</v>
      </c>
      <c r="U338" s="23"/>
      <c r="V338" s="24"/>
      <c r="W338" s="62" t="s">
        <v>207</v>
      </c>
    </row>
    <row r="339" spans="1:23" ht="23.45" customHeight="1">
      <c r="A339" s="35" t="s">
        <v>8936</v>
      </c>
      <c r="B339" s="35" t="s">
        <v>10967</v>
      </c>
      <c r="C339" s="35" t="s">
        <v>6435</v>
      </c>
      <c r="D339" s="35" t="s">
        <v>6435</v>
      </c>
      <c r="E339" s="36" t="s">
        <v>10413</v>
      </c>
      <c r="F339" s="35" t="s">
        <v>9863</v>
      </c>
      <c r="G339" s="37" t="s">
        <v>5959</v>
      </c>
      <c r="H339" s="38">
        <v>11000</v>
      </c>
      <c r="I339" s="39">
        <v>7</v>
      </c>
      <c r="J339" s="40"/>
      <c r="K339" s="41"/>
      <c r="L339" s="76">
        <v>7</v>
      </c>
      <c r="M339" s="14"/>
      <c r="N339" s="15"/>
      <c r="O339" s="97">
        <v>7</v>
      </c>
      <c r="P339" s="97" t="s">
        <v>207</v>
      </c>
      <c r="Q339" s="146"/>
      <c r="R339" s="146"/>
      <c r="S339" s="78">
        <v>7</v>
      </c>
      <c r="T339" s="48">
        <v>77000</v>
      </c>
      <c r="U339" s="23"/>
      <c r="V339" s="24"/>
      <c r="W339" s="62" t="s">
        <v>8938</v>
      </c>
    </row>
    <row r="340" spans="1:23" ht="23.45" customHeight="1">
      <c r="A340" s="35" t="s">
        <v>8936</v>
      </c>
      <c r="B340" s="35" t="s">
        <v>10967</v>
      </c>
      <c r="C340" s="35" t="s">
        <v>6435</v>
      </c>
      <c r="D340" s="35" t="s">
        <v>6435</v>
      </c>
      <c r="E340" s="36" t="s">
        <v>9862</v>
      </c>
      <c r="F340" s="35" t="s">
        <v>9863</v>
      </c>
      <c r="G340" s="37" t="s">
        <v>9864</v>
      </c>
      <c r="H340" s="38">
        <v>11000</v>
      </c>
      <c r="I340" s="39">
        <v>10</v>
      </c>
      <c r="J340" s="40"/>
      <c r="K340" s="41"/>
      <c r="L340" s="76">
        <v>10</v>
      </c>
      <c r="M340" s="14"/>
      <c r="N340" s="15"/>
      <c r="O340" s="97">
        <v>10</v>
      </c>
      <c r="P340" s="97" t="s">
        <v>207</v>
      </c>
      <c r="Q340" s="146"/>
      <c r="R340" s="146"/>
      <c r="S340" s="78">
        <v>10</v>
      </c>
      <c r="T340" s="48">
        <v>110000</v>
      </c>
      <c r="U340" s="23"/>
      <c r="V340" s="24"/>
      <c r="W340" s="62" t="s">
        <v>8938</v>
      </c>
    </row>
    <row r="341" spans="1:23" ht="23.45" customHeight="1">
      <c r="A341" s="16" t="s">
        <v>10070</v>
      </c>
      <c r="B341" s="16" t="s">
        <v>10967</v>
      </c>
      <c r="C341" s="16" t="s">
        <v>6435</v>
      </c>
      <c r="D341" s="16" t="s">
        <v>6435</v>
      </c>
      <c r="E341" s="25" t="s">
        <v>10056</v>
      </c>
      <c r="F341" s="16" t="s">
        <v>10055</v>
      </c>
      <c r="G341" s="26" t="s">
        <v>10071</v>
      </c>
      <c r="H341" s="27">
        <v>11000</v>
      </c>
      <c r="I341" s="28"/>
      <c r="J341" s="29"/>
      <c r="K341" s="84">
        <v>1</v>
      </c>
      <c r="L341" s="77"/>
      <c r="M341" s="10"/>
      <c r="N341" s="11"/>
      <c r="O341" s="97">
        <v>0</v>
      </c>
      <c r="P341" s="97" t="s">
        <v>207</v>
      </c>
      <c r="Q341" s="167" t="s">
        <v>52</v>
      </c>
      <c r="R341" s="147" t="s">
        <v>10094</v>
      </c>
      <c r="S341" s="78">
        <v>0</v>
      </c>
      <c r="T341" s="48">
        <v>-11000</v>
      </c>
      <c r="U341" s="23"/>
      <c r="V341" s="24"/>
      <c r="W341" s="62" t="s">
        <v>8938</v>
      </c>
    </row>
    <row r="342" spans="1:23" ht="23.45" customHeight="1">
      <c r="A342" s="16"/>
      <c r="B342" s="127"/>
      <c r="C342" s="16"/>
      <c r="D342" s="16"/>
      <c r="E342" s="25"/>
      <c r="F342" s="16"/>
      <c r="G342" s="26"/>
      <c r="H342" s="27"/>
      <c r="I342" s="28"/>
      <c r="J342" s="29"/>
      <c r="K342" s="125"/>
      <c r="L342" s="77"/>
      <c r="M342" s="10"/>
      <c r="N342" s="11"/>
      <c r="O342" s="97">
        <v>0</v>
      </c>
      <c r="P342" s="97" t="s">
        <v>207</v>
      </c>
      <c r="Q342" s="186"/>
      <c r="R342" s="147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35" t="s">
        <v>4240</v>
      </c>
      <c r="B343" s="67" t="s">
        <v>11094</v>
      </c>
      <c r="C343" s="35" t="s">
        <v>4243</v>
      </c>
      <c r="D343" s="35" t="s">
        <v>4243</v>
      </c>
      <c r="E343" s="36" t="s">
        <v>10418</v>
      </c>
      <c r="F343" s="35" t="s">
        <v>9683</v>
      </c>
      <c r="G343" s="37" t="s">
        <v>9684</v>
      </c>
      <c r="H343" s="38">
        <v>13000</v>
      </c>
      <c r="I343" s="39">
        <v>3</v>
      </c>
      <c r="J343" s="40"/>
      <c r="K343" s="41"/>
      <c r="L343" s="76">
        <v>3</v>
      </c>
      <c r="M343" s="14"/>
      <c r="N343" s="15"/>
      <c r="O343" s="97">
        <v>3</v>
      </c>
      <c r="P343" s="97" t="s">
        <v>207</v>
      </c>
      <c r="Q343" s="146"/>
      <c r="R343" s="146"/>
      <c r="S343" s="78">
        <v>3</v>
      </c>
      <c r="T343" s="48">
        <v>39000</v>
      </c>
      <c r="U343" s="23"/>
      <c r="V343" s="24"/>
      <c r="W343" s="62" t="s">
        <v>4245</v>
      </c>
    </row>
    <row r="344" spans="1:23" ht="23.45" customHeight="1">
      <c r="A344" s="35"/>
      <c r="B344" s="149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97">
        <v>0</v>
      </c>
      <c r="P344" s="97" t="s">
        <v>207</v>
      </c>
      <c r="Q344" s="146"/>
      <c r="R344" s="146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5" t="s">
        <v>925</v>
      </c>
      <c r="B345" s="35" t="s">
        <v>11046</v>
      </c>
      <c r="C345" s="35" t="s">
        <v>928</v>
      </c>
      <c r="D345" s="35" t="s">
        <v>929</v>
      </c>
      <c r="E345" s="36" t="s">
        <v>11612</v>
      </c>
      <c r="F345" s="35" t="s">
        <v>7259</v>
      </c>
      <c r="G345" s="37" t="s">
        <v>7261</v>
      </c>
      <c r="H345" s="38">
        <v>11500</v>
      </c>
      <c r="I345" s="39">
        <v>3</v>
      </c>
      <c r="J345" s="40"/>
      <c r="K345" s="41"/>
      <c r="L345" s="76">
        <v>3</v>
      </c>
      <c r="M345" s="14"/>
      <c r="N345" s="15"/>
      <c r="O345" s="97">
        <v>3</v>
      </c>
      <c r="P345" s="97" t="s">
        <v>207</v>
      </c>
      <c r="Q345" s="146"/>
      <c r="R345" s="146"/>
      <c r="S345" s="78">
        <v>3</v>
      </c>
      <c r="T345" s="48">
        <v>34500</v>
      </c>
      <c r="U345" s="23"/>
      <c r="V345" s="24"/>
      <c r="W345" s="62" t="s">
        <v>4919</v>
      </c>
    </row>
    <row r="346" spans="1:23" ht="23.45" customHeight="1">
      <c r="A346" s="35" t="s">
        <v>925</v>
      </c>
      <c r="B346" s="35" t="s">
        <v>11046</v>
      </c>
      <c r="C346" s="35" t="s">
        <v>928</v>
      </c>
      <c r="D346" s="35" t="s">
        <v>929</v>
      </c>
      <c r="E346" s="36" t="s">
        <v>10419</v>
      </c>
      <c r="F346" s="35" t="s">
        <v>7265</v>
      </c>
      <c r="G346" s="37" t="s">
        <v>7104</v>
      </c>
      <c r="H346" s="38">
        <v>17000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17000</v>
      </c>
      <c r="U346" s="23"/>
      <c r="V346" s="24"/>
      <c r="W346" s="62" t="s">
        <v>4919</v>
      </c>
    </row>
    <row r="347" spans="1:23" ht="23.45" customHeight="1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146"/>
      <c r="R347" s="146"/>
      <c r="S347" s="78">
        <v>0</v>
      </c>
      <c r="T347" s="49">
        <v>0</v>
      </c>
      <c r="U347" s="23"/>
      <c r="V347" s="24"/>
      <c r="W347" s="62" t="s">
        <v>207</v>
      </c>
    </row>
    <row r="348" spans="1:23" ht="23.45" customHeight="1">
      <c r="A348" s="35" t="s">
        <v>92</v>
      </c>
      <c r="B348" s="35" t="s">
        <v>11156</v>
      </c>
      <c r="C348" s="35" t="s">
        <v>94</v>
      </c>
      <c r="D348" s="35" t="s">
        <v>95</v>
      </c>
      <c r="E348" s="36" t="s">
        <v>10420</v>
      </c>
      <c r="F348" s="35" t="s">
        <v>10025</v>
      </c>
      <c r="G348" s="37" t="s">
        <v>5959</v>
      </c>
      <c r="H348" s="38">
        <v>22000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46"/>
      <c r="R348" s="146"/>
      <c r="S348" s="78">
        <v>1</v>
      </c>
      <c r="T348" s="48">
        <v>22000</v>
      </c>
      <c r="U348" s="23"/>
      <c r="V348" s="24"/>
      <c r="W348" s="62" t="s">
        <v>310</v>
      </c>
    </row>
    <row r="349" spans="1:23" ht="23.45" customHeight="1">
      <c r="A349" s="35" t="s">
        <v>92</v>
      </c>
      <c r="B349" s="35" t="s">
        <v>11156</v>
      </c>
      <c r="C349" s="35" t="s">
        <v>94</v>
      </c>
      <c r="D349" s="35" t="s">
        <v>95</v>
      </c>
      <c r="E349" s="36" t="s">
        <v>10024</v>
      </c>
      <c r="F349" s="35" t="s">
        <v>10025</v>
      </c>
      <c r="G349" s="37" t="s">
        <v>7064</v>
      </c>
      <c r="H349" s="38">
        <v>22000</v>
      </c>
      <c r="I349" s="39"/>
      <c r="J349" s="40">
        <v>35</v>
      </c>
      <c r="K349" s="41"/>
      <c r="L349" s="76"/>
      <c r="M349" s="14"/>
      <c r="N349" s="15"/>
      <c r="O349" s="97">
        <v>0</v>
      </c>
      <c r="P349" s="97" t="s">
        <v>207</v>
      </c>
      <c r="Q349" s="146" t="s">
        <v>11233</v>
      </c>
      <c r="R349" s="146" t="s">
        <v>11265</v>
      </c>
      <c r="S349" s="78">
        <v>0</v>
      </c>
      <c r="T349" s="48">
        <v>0</v>
      </c>
      <c r="U349" s="23">
        <v>770000</v>
      </c>
      <c r="V349" s="24">
        <v>45880</v>
      </c>
      <c r="W349" s="62" t="s">
        <v>310</v>
      </c>
    </row>
    <row r="350" spans="1:23" ht="23.45" customHeight="1">
      <c r="A350" s="35" t="s">
        <v>92</v>
      </c>
      <c r="B350" s="35" t="s">
        <v>11156</v>
      </c>
      <c r="C350" s="35" t="s">
        <v>94</v>
      </c>
      <c r="D350" s="35" t="s">
        <v>95</v>
      </c>
      <c r="E350" s="36" t="s">
        <v>7753</v>
      </c>
      <c r="F350" s="35" t="s">
        <v>7266</v>
      </c>
      <c r="G350" s="37" t="s">
        <v>5959</v>
      </c>
      <c r="H350" s="38">
        <v>25000</v>
      </c>
      <c r="I350" s="39">
        <v>2</v>
      </c>
      <c r="J350" s="40"/>
      <c r="K350" s="41"/>
      <c r="L350" s="76">
        <v>2</v>
      </c>
      <c r="M350" s="14"/>
      <c r="N350" s="15"/>
      <c r="O350" s="97">
        <v>2</v>
      </c>
      <c r="P350" s="97" t="s">
        <v>207</v>
      </c>
      <c r="Q350" s="146"/>
      <c r="R350" s="146"/>
      <c r="S350" s="78">
        <v>2</v>
      </c>
      <c r="T350" s="48">
        <v>50000</v>
      </c>
      <c r="U350" s="23"/>
      <c r="V350" s="24"/>
      <c r="W350" s="62" t="s">
        <v>310</v>
      </c>
    </row>
    <row r="351" spans="1:23" ht="23.45" customHeight="1">
      <c r="A351" s="35" t="s">
        <v>92</v>
      </c>
      <c r="B351" s="35" t="s">
        <v>11156</v>
      </c>
      <c r="C351" s="35" t="s">
        <v>94</v>
      </c>
      <c r="D351" s="35" t="s">
        <v>95</v>
      </c>
      <c r="E351" s="36" t="s">
        <v>11317</v>
      </c>
      <c r="F351" s="35" t="s">
        <v>7266</v>
      </c>
      <c r="G351" s="37" t="s">
        <v>7064</v>
      </c>
      <c r="H351" s="38">
        <v>25000</v>
      </c>
      <c r="I351" s="39">
        <v>1</v>
      </c>
      <c r="J351" s="40"/>
      <c r="K351" s="41"/>
      <c r="L351" s="76">
        <v>1</v>
      </c>
      <c r="M351" s="14"/>
      <c r="N351" s="15"/>
      <c r="O351" s="97">
        <v>1</v>
      </c>
      <c r="P351" s="97" t="s">
        <v>207</v>
      </c>
      <c r="Q351" s="146"/>
      <c r="R351" s="146"/>
      <c r="S351" s="78">
        <v>1</v>
      </c>
      <c r="T351" s="48">
        <v>25000</v>
      </c>
      <c r="U351" s="23"/>
      <c r="V351" s="24"/>
      <c r="W351" s="62" t="s">
        <v>310</v>
      </c>
    </row>
    <row r="352" spans="1:23" ht="23.45" customHeight="1">
      <c r="A352" s="35" t="s">
        <v>92</v>
      </c>
      <c r="B352" s="35" t="s">
        <v>11156</v>
      </c>
      <c r="C352" s="35" t="s">
        <v>94</v>
      </c>
      <c r="D352" s="35" t="s">
        <v>95</v>
      </c>
      <c r="E352" s="36" t="s">
        <v>7822</v>
      </c>
      <c r="F352" s="35" t="s">
        <v>7823</v>
      </c>
      <c r="G352" s="37" t="s">
        <v>7824</v>
      </c>
      <c r="H352" s="38">
        <v>22500</v>
      </c>
      <c r="I352" s="39"/>
      <c r="J352" s="40">
        <v>30</v>
      </c>
      <c r="K352" s="41"/>
      <c r="L352" s="76"/>
      <c r="M352" s="14">
        <v>30</v>
      </c>
      <c r="N352" s="15"/>
      <c r="O352" s="97">
        <v>30</v>
      </c>
      <c r="P352" s="97" t="s">
        <v>207</v>
      </c>
      <c r="Q352" s="146"/>
      <c r="R352" s="146" t="s">
        <v>5567</v>
      </c>
      <c r="S352" s="78">
        <v>30</v>
      </c>
      <c r="T352" s="48">
        <v>0</v>
      </c>
      <c r="U352" s="23">
        <v>675000</v>
      </c>
      <c r="V352" s="24">
        <v>45880</v>
      </c>
      <c r="W352" s="62" t="s">
        <v>310</v>
      </c>
    </row>
    <row r="353" spans="1:23" ht="23.45" customHeight="1">
      <c r="A353" s="35" t="s">
        <v>92</v>
      </c>
      <c r="B353" s="67" t="s">
        <v>11156</v>
      </c>
      <c r="C353" s="35" t="s">
        <v>94</v>
      </c>
      <c r="D353" s="35" t="s">
        <v>95</v>
      </c>
      <c r="E353" s="36" t="s">
        <v>7822</v>
      </c>
      <c r="F353" s="35" t="s">
        <v>7823</v>
      </c>
      <c r="G353" s="37" t="s">
        <v>7824</v>
      </c>
      <c r="H353" s="38">
        <v>22500</v>
      </c>
      <c r="I353" s="39">
        <v>20</v>
      </c>
      <c r="J353" s="40"/>
      <c r="K353" s="41"/>
      <c r="L353" s="76"/>
      <c r="M353" s="14"/>
      <c r="N353" s="15"/>
      <c r="O353" s="97">
        <v>0</v>
      </c>
      <c r="P353" s="97"/>
      <c r="Q353" s="227" t="s">
        <v>11185</v>
      </c>
      <c r="R353" s="146" t="s">
        <v>11668</v>
      </c>
      <c r="S353" s="78">
        <v>0</v>
      </c>
      <c r="T353" s="48">
        <v>450000</v>
      </c>
      <c r="U353" s="23"/>
      <c r="V353" s="24"/>
      <c r="W353" s="62" t="s">
        <v>310</v>
      </c>
    </row>
    <row r="354" spans="1:23" ht="23.45" customHeight="1">
      <c r="A354" s="35" t="s">
        <v>92</v>
      </c>
      <c r="B354" s="67" t="s">
        <v>11156</v>
      </c>
      <c r="C354" s="35" t="s">
        <v>94</v>
      </c>
      <c r="D354" s="35" t="s">
        <v>95</v>
      </c>
      <c r="E354" s="36" t="s">
        <v>7822</v>
      </c>
      <c r="F354" s="35" t="s">
        <v>7823</v>
      </c>
      <c r="G354" s="37" t="s">
        <v>7824</v>
      </c>
      <c r="H354" s="38">
        <v>22500</v>
      </c>
      <c r="I354" s="39">
        <v>10</v>
      </c>
      <c r="J354" s="40"/>
      <c r="K354" s="41"/>
      <c r="L354" s="76">
        <v>10</v>
      </c>
      <c r="M354" s="14"/>
      <c r="N354" s="15"/>
      <c r="O354" s="97">
        <v>10</v>
      </c>
      <c r="P354" s="97" t="s">
        <v>207</v>
      </c>
      <c r="Q354" s="146"/>
      <c r="R354" s="146"/>
      <c r="S354" s="78">
        <v>10</v>
      </c>
      <c r="T354" s="48">
        <v>225000</v>
      </c>
      <c r="U354" s="23"/>
      <c r="V354" s="24"/>
      <c r="W354" s="62" t="s">
        <v>310</v>
      </c>
    </row>
    <row r="355" spans="1:23" ht="23.45" customHeight="1">
      <c r="A355" s="35" t="s">
        <v>92</v>
      </c>
      <c r="B355" s="35" t="s">
        <v>11156</v>
      </c>
      <c r="C355" s="35" t="s">
        <v>94</v>
      </c>
      <c r="D355" s="35" t="s">
        <v>95</v>
      </c>
      <c r="E355" s="36" t="s">
        <v>7754</v>
      </c>
      <c r="F355" s="35" t="s">
        <v>7755</v>
      </c>
      <c r="G355" s="37" t="s">
        <v>7121</v>
      </c>
      <c r="H355" s="38">
        <v>20500</v>
      </c>
      <c r="I355" s="39">
        <v>5</v>
      </c>
      <c r="J355" s="40"/>
      <c r="K355" s="41"/>
      <c r="L355" s="76"/>
      <c r="M355" s="14"/>
      <c r="N355" s="15"/>
      <c r="O355" s="97">
        <v>0</v>
      </c>
      <c r="P355" s="97"/>
      <c r="Q355" s="227" t="s">
        <v>10187</v>
      </c>
      <c r="R355" s="146" t="s">
        <v>11668</v>
      </c>
      <c r="S355" s="78">
        <v>0</v>
      </c>
      <c r="T355" s="48">
        <v>102500</v>
      </c>
      <c r="U355" s="23"/>
      <c r="V355" s="24"/>
      <c r="W355" s="62" t="s">
        <v>310</v>
      </c>
    </row>
    <row r="356" spans="1:23" ht="23.45" customHeight="1">
      <c r="A356" s="35" t="s">
        <v>92</v>
      </c>
      <c r="B356" s="35" t="s">
        <v>11156</v>
      </c>
      <c r="C356" s="35" t="s">
        <v>94</v>
      </c>
      <c r="D356" s="35" t="s">
        <v>95</v>
      </c>
      <c r="E356" s="36" t="s">
        <v>7754</v>
      </c>
      <c r="F356" s="35" t="s">
        <v>7755</v>
      </c>
      <c r="G356" s="37" t="s">
        <v>7121</v>
      </c>
      <c r="H356" s="38">
        <v>20500</v>
      </c>
      <c r="I356" s="39">
        <v>5</v>
      </c>
      <c r="J356" s="40"/>
      <c r="K356" s="41"/>
      <c r="L356" s="76">
        <v>5</v>
      </c>
      <c r="M356" s="14"/>
      <c r="N356" s="15"/>
      <c r="O356" s="97">
        <v>5</v>
      </c>
      <c r="P356" s="97" t="s">
        <v>207</v>
      </c>
      <c r="Q356" s="146"/>
      <c r="R356" s="146"/>
      <c r="S356" s="78">
        <v>5</v>
      </c>
      <c r="T356" s="48">
        <v>102500</v>
      </c>
      <c r="U356" s="23"/>
      <c r="V356" s="24"/>
      <c r="W356" s="62" t="s">
        <v>310</v>
      </c>
    </row>
    <row r="357" spans="1:23" ht="23.45" customHeight="1">
      <c r="A357" s="35" t="s">
        <v>92</v>
      </c>
      <c r="B357" s="35" t="s">
        <v>11156</v>
      </c>
      <c r="C357" s="35" t="s">
        <v>94</v>
      </c>
      <c r="D357" s="35" t="s">
        <v>95</v>
      </c>
      <c r="E357" s="36" t="s">
        <v>9866</v>
      </c>
      <c r="F357" s="35" t="s">
        <v>7755</v>
      </c>
      <c r="G357" s="37" t="s">
        <v>7476</v>
      </c>
      <c r="H357" s="38">
        <v>20500</v>
      </c>
      <c r="I357" s="39"/>
      <c r="J357" s="40">
        <v>9</v>
      </c>
      <c r="K357" s="41"/>
      <c r="L357" s="76"/>
      <c r="M357" s="14"/>
      <c r="N357" s="15"/>
      <c r="O357" s="97">
        <v>0</v>
      </c>
      <c r="P357" s="97" t="s">
        <v>207</v>
      </c>
      <c r="Q357" s="146" t="s">
        <v>11233</v>
      </c>
      <c r="R357" s="146" t="s">
        <v>5186</v>
      </c>
      <c r="S357" s="78">
        <v>0</v>
      </c>
      <c r="T357" s="48">
        <v>0</v>
      </c>
      <c r="U357" s="23">
        <v>184500</v>
      </c>
      <c r="V357" s="24">
        <v>45880</v>
      </c>
      <c r="W357" s="62" t="s">
        <v>310</v>
      </c>
    </row>
    <row r="358" spans="1:23" ht="23.45" customHeight="1">
      <c r="A358" s="16" t="s">
        <v>6000</v>
      </c>
      <c r="B358" s="16" t="s">
        <v>11156</v>
      </c>
      <c r="C358" s="16" t="s">
        <v>94</v>
      </c>
      <c r="D358" s="16" t="s">
        <v>95</v>
      </c>
      <c r="E358" s="25" t="s">
        <v>5350</v>
      </c>
      <c r="F358" s="16" t="s">
        <v>5983</v>
      </c>
      <c r="G358" s="26" t="s">
        <v>6001</v>
      </c>
      <c r="H358" s="27">
        <v>22500</v>
      </c>
      <c r="I358" s="28"/>
      <c r="J358" s="29"/>
      <c r="K358" s="84">
        <v>1</v>
      </c>
      <c r="L358" s="77"/>
      <c r="M358" s="10"/>
      <c r="N358" s="11"/>
      <c r="O358" s="97">
        <v>0</v>
      </c>
      <c r="P358" s="97" t="s">
        <v>207</v>
      </c>
      <c r="Q358" s="167" t="s">
        <v>52</v>
      </c>
      <c r="R358" s="147" t="s">
        <v>10109</v>
      </c>
      <c r="S358" s="78">
        <v>0</v>
      </c>
      <c r="T358" s="48">
        <v>-22500</v>
      </c>
      <c r="U358" s="23"/>
      <c r="V358" s="24"/>
      <c r="W358" s="62" t="s">
        <v>310</v>
      </c>
    </row>
    <row r="359" spans="1:23" ht="23.45" customHeight="1">
      <c r="A359" s="16" t="s">
        <v>6000</v>
      </c>
      <c r="B359" s="16" t="s">
        <v>11156</v>
      </c>
      <c r="C359" s="16" t="s">
        <v>94</v>
      </c>
      <c r="D359" s="16" t="s">
        <v>95</v>
      </c>
      <c r="E359" s="25" t="s">
        <v>5885</v>
      </c>
      <c r="F359" s="16" t="s">
        <v>96</v>
      </c>
      <c r="G359" s="26" t="s">
        <v>60</v>
      </c>
      <c r="H359" s="27">
        <v>25000</v>
      </c>
      <c r="I359" s="28"/>
      <c r="J359" s="29"/>
      <c r="K359" s="12">
        <v>1</v>
      </c>
      <c r="L359" s="77"/>
      <c r="M359" s="10"/>
      <c r="N359" s="11"/>
      <c r="O359" s="107">
        <v>0</v>
      </c>
      <c r="P359" s="107" t="s">
        <v>207</v>
      </c>
      <c r="Q359" s="233"/>
      <c r="R359" s="147" t="s">
        <v>11523</v>
      </c>
      <c r="S359" s="78">
        <v>0</v>
      </c>
      <c r="T359" s="48">
        <v>0</v>
      </c>
      <c r="U359" s="23"/>
      <c r="V359" s="24"/>
      <c r="W359" s="62" t="s">
        <v>310</v>
      </c>
    </row>
    <row r="360" spans="1:23" ht="23.45" customHeight="1">
      <c r="A360" s="30"/>
      <c r="B360" s="30"/>
      <c r="C360" s="30"/>
      <c r="D360" s="30"/>
      <c r="E360" s="31"/>
      <c r="F360" s="30"/>
      <c r="G360" s="32"/>
      <c r="H360" s="33"/>
      <c r="I360" s="39"/>
      <c r="J360" s="40"/>
      <c r="K360" s="34"/>
      <c r="L360" s="77"/>
      <c r="M360" s="10"/>
      <c r="N360" s="11"/>
      <c r="O360" s="97">
        <v>0</v>
      </c>
      <c r="P360" s="97" t="s">
        <v>207</v>
      </c>
      <c r="Q360" s="233"/>
      <c r="R360" s="217"/>
      <c r="S360" s="78">
        <v>0</v>
      </c>
      <c r="T360" s="49">
        <v>0</v>
      </c>
      <c r="U360" s="23"/>
      <c r="V360" s="24"/>
      <c r="W360" s="62" t="s">
        <v>207</v>
      </c>
    </row>
    <row r="361" spans="1:23" ht="23.45" customHeight="1">
      <c r="A361" s="35" t="s">
        <v>5325</v>
      </c>
      <c r="B361" s="35" t="s">
        <v>10605</v>
      </c>
      <c r="C361" s="35" t="s">
        <v>5327</v>
      </c>
      <c r="D361" s="35" t="s">
        <v>5327</v>
      </c>
      <c r="E361" s="36" t="s">
        <v>7825</v>
      </c>
      <c r="F361" s="35" t="s">
        <v>7268</v>
      </c>
      <c r="G361" s="37" t="s">
        <v>6875</v>
      </c>
      <c r="H361" s="38">
        <v>14000</v>
      </c>
      <c r="I361" s="39"/>
      <c r="J361" s="40">
        <v>5</v>
      </c>
      <c r="K361" s="41"/>
      <c r="L361" s="76"/>
      <c r="M361" s="14"/>
      <c r="N361" s="15"/>
      <c r="O361" s="97">
        <v>0</v>
      </c>
      <c r="P361" s="97" t="s">
        <v>207</v>
      </c>
      <c r="Q361" s="147"/>
      <c r="R361" s="146" t="s">
        <v>143</v>
      </c>
      <c r="S361" s="78">
        <v>0</v>
      </c>
      <c r="T361" s="48">
        <v>0</v>
      </c>
      <c r="U361" s="23">
        <v>70000</v>
      </c>
      <c r="V361" s="24">
        <v>45881</v>
      </c>
      <c r="W361" s="62" t="s">
        <v>1235</v>
      </c>
    </row>
    <row r="362" spans="1:23" ht="23.45" customHeight="1">
      <c r="A362" s="35" t="s">
        <v>5325</v>
      </c>
      <c r="B362" s="35" t="s">
        <v>10605</v>
      </c>
      <c r="C362" s="35" t="s">
        <v>5327</v>
      </c>
      <c r="D362" s="35" t="s">
        <v>5327</v>
      </c>
      <c r="E362" s="36" t="s">
        <v>7825</v>
      </c>
      <c r="F362" s="35" t="s">
        <v>7268</v>
      </c>
      <c r="G362" s="37" t="s">
        <v>6875</v>
      </c>
      <c r="H362" s="38">
        <v>14000</v>
      </c>
      <c r="I362" s="39"/>
      <c r="J362" s="40">
        <v>12</v>
      </c>
      <c r="K362" s="41"/>
      <c r="L362" s="76"/>
      <c r="M362" s="14"/>
      <c r="N362" s="15"/>
      <c r="O362" s="97">
        <v>0</v>
      </c>
      <c r="P362" s="97" t="s">
        <v>207</v>
      </c>
      <c r="Q362" s="146" t="s">
        <v>11178</v>
      </c>
      <c r="R362" s="146" t="s">
        <v>6893</v>
      </c>
      <c r="S362" s="78">
        <v>0</v>
      </c>
      <c r="T362" s="48">
        <v>0</v>
      </c>
      <c r="U362" s="23">
        <v>168000</v>
      </c>
      <c r="V362" s="24">
        <v>45880</v>
      </c>
      <c r="W362" s="62" t="s">
        <v>1235</v>
      </c>
    </row>
    <row r="363" spans="1:23" ht="23.45" customHeight="1">
      <c r="A363" s="35" t="s">
        <v>5325</v>
      </c>
      <c r="B363" s="35" t="s">
        <v>10605</v>
      </c>
      <c r="C363" s="35" t="s">
        <v>5327</v>
      </c>
      <c r="D363" s="35" t="s">
        <v>5327</v>
      </c>
      <c r="E363" s="36" t="s">
        <v>7825</v>
      </c>
      <c r="F363" s="35" t="s">
        <v>7268</v>
      </c>
      <c r="G363" s="37" t="s">
        <v>6875</v>
      </c>
      <c r="H363" s="38">
        <v>14000</v>
      </c>
      <c r="I363" s="39">
        <v>3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227" t="s">
        <v>11669</v>
      </c>
      <c r="R363" s="146" t="s">
        <v>11377</v>
      </c>
      <c r="S363" s="78">
        <v>0</v>
      </c>
      <c r="T363" s="48">
        <v>42000</v>
      </c>
      <c r="U363" s="23"/>
      <c r="V363" s="24"/>
      <c r="W363" s="62" t="s">
        <v>1235</v>
      </c>
    </row>
    <row r="364" spans="1:23" ht="23.45" customHeight="1">
      <c r="A364" s="35" t="s">
        <v>5325</v>
      </c>
      <c r="B364" s="35" t="s">
        <v>10605</v>
      </c>
      <c r="C364" s="35" t="s">
        <v>5327</v>
      </c>
      <c r="D364" s="35" t="s">
        <v>5327</v>
      </c>
      <c r="E364" s="36" t="s">
        <v>7267</v>
      </c>
      <c r="F364" s="35" t="s">
        <v>7268</v>
      </c>
      <c r="G364" s="37" t="s">
        <v>6755</v>
      </c>
      <c r="H364" s="38">
        <v>14000</v>
      </c>
      <c r="I364" s="39">
        <v>1</v>
      </c>
      <c r="J364" s="40"/>
      <c r="K364" s="41"/>
      <c r="L364" s="76">
        <v>1</v>
      </c>
      <c r="M364" s="14"/>
      <c r="N364" s="15"/>
      <c r="O364" s="97">
        <v>1</v>
      </c>
      <c r="P364" s="97" t="s">
        <v>207</v>
      </c>
      <c r="Q364" s="146"/>
      <c r="R364" s="146"/>
      <c r="S364" s="78">
        <v>1</v>
      </c>
      <c r="T364" s="48">
        <v>14000</v>
      </c>
      <c r="U364" s="23"/>
      <c r="V364" s="24"/>
      <c r="W364" s="62" t="s">
        <v>1235</v>
      </c>
    </row>
    <row r="365" spans="1:23" ht="23.45" customHeight="1">
      <c r="A365" s="35" t="s">
        <v>5325</v>
      </c>
      <c r="B365" s="35" t="s">
        <v>10605</v>
      </c>
      <c r="C365" s="35" t="s">
        <v>5327</v>
      </c>
      <c r="D365" s="35" t="s">
        <v>5327</v>
      </c>
      <c r="E365" s="36" t="s">
        <v>9718</v>
      </c>
      <c r="F365" s="35" t="s">
        <v>9719</v>
      </c>
      <c r="G365" s="37" t="s">
        <v>7070</v>
      </c>
      <c r="H365" s="38">
        <v>14000</v>
      </c>
      <c r="I365" s="39"/>
      <c r="J365" s="40">
        <v>10</v>
      </c>
      <c r="K365" s="41"/>
      <c r="L365" s="76"/>
      <c r="M365" s="14">
        <v>10</v>
      </c>
      <c r="N365" s="15"/>
      <c r="O365" s="97">
        <v>10</v>
      </c>
      <c r="P365" s="97" t="s">
        <v>207</v>
      </c>
      <c r="Q365" s="147"/>
      <c r="R365" s="146" t="s">
        <v>84</v>
      </c>
      <c r="S365" s="78">
        <v>10</v>
      </c>
      <c r="T365" s="48">
        <v>0</v>
      </c>
      <c r="U365" s="23">
        <v>140000</v>
      </c>
      <c r="V365" s="24">
        <v>45881</v>
      </c>
      <c r="W365" s="62" t="s">
        <v>1235</v>
      </c>
    </row>
    <row r="366" spans="1:23" ht="23.45" customHeight="1">
      <c r="A366" s="35" t="s">
        <v>5325</v>
      </c>
      <c r="B366" s="35" t="s">
        <v>10605</v>
      </c>
      <c r="C366" s="35" t="s">
        <v>5327</v>
      </c>
      <c r="D366" s="35" t="s">
        <v>5327</v>
      </c>
      <c r="E366" s="36" t="s">
        <v>9718</v>
      </c>
      <c r="F366" s="35" t="s">
        <v>9719</v>
      </c>
      <c r="G366" s="37" t="s">
        <v>7070</v>
      </c>
      <c r="H366" s="38">
        <v>14000</v>
      </c>
      <c r="I366" s="39"/>
      <c r="J366" s="40">
        <v>65</v>
      </c>
      <c r="K366" s="41"/>
      <c r="L366" s="76"/>
      <c r="M366" s="14">
        <v>65</v>
      </c>
      <c r="N366" s="15"/>
      <c r="O366" s="97">
        <v>65</v>
      </c>
      <c r="P366" s="97" t="s">
        <v>207</v>
      </c>
      <c r="Q366" s="147"/>
      <c r="R366" s="146" t="s">
        <v>11266</v>
      </c>
      <c r="S366" s="78">
        <v>65</v>
      </c>
      <c r="T366" s="48">
        <v>0</v>
      </c>
      <c r="U366" s="23">
        <v>910000</v>
      </c>
      <c r="V366" s="24">
        <v>45880</v>
      </c>
      <c r="W366" s="62" t="s">
        <v>1235</v>
      </c>
    </row>
    <row r="367" spans="1:23" ht="23.45" customHeight="1">
      <c r="A367" s="35" t="s">
        <v>5325</v>
      </c>
      <c r="B367" s="35" t="s">
        <v>10605</v>
      </c>
      <c r="C367" s="35" t="s">
        <v>5327</v>
      </c>
      <c r="D367" s="35" t="s">
        <v>5327</v>
      </c>
      <c r="E367" s="36" t="s">
        <v>9718</v>
      </c>
      <c r="F367" s="35" t="s">
        <v>9719</v>
      </c>
      <c r="G367" s="37" t="s">
        <v>7070</v>
      </c>
      <c r="H367" s="38">
        <v>14000</v>
      </c>
      <c r="I367" s="39"/>
      <c r="J367" s="40">
        <v>5</v>
      </c>
      <c r="K367" s="41"/>
      <c r="L367" s="76"/>
      <c r="M367" s="14">
        <v>5</v>
      </c>
      <c r="N367" s="15"/>
      <c r="O367" s="97">
        <v>5</v>
      </c>
      <c r="P367" s="97" t="s">
        <v>207</v>
      </c>
      <c r="Q367" s="147"/>
      <c r="R367" s="146" t="s">
        <v>143</v>
      </c>
      <c r="S367" s="78">
        <v>5</v>
      </c>
      <c r="T367" s="48">
        <v>0</v>
      </c>
      <c r="U367" s="23">
        <v>210000</v>
      </c>
      <c r="V367" s="24">
        <v>45868</v>
      </c>
      <c r="W367" s="62" t="s">
        <v>1235</v>
      </c>
    </row>
    <row r="368" spans="1:23" ht="23.45" customHeight="1">
      <c r="A368" s="35" t="s">
        <v>5325</v>
      </c>
      <c r="B368" s="35" t="s">
        <v>10605</v>
      </c>
      <c r="C368" s="35" t="s">
        <v>5327</v>
      </c>
      <c r="D368" s="35" t="s">
        <v>5327</v>
      </c>
      <c r="E368" s="36" t="s">
        <v>9720</v>
      </c>
      <c r="F368" s="35" t="s">
        <v>9719</v>
      </c>
      <c r="G368" s="37" t="s">
        <v>6875</v>
      </c>
      <c r="H368" s="38">
        <v>14000</v>
      </c>
      <c r="I368" s="39"/>
      <c r="J368" s="40">
        <v>40</v>
      </c>
      <c r="K368" s="41"/>
      <c r="L368" s="76"/>
      <c r="M368" s="14">
        <v>40</v>
      </c>
      <c r="N368" s="15"/>
      <c r="O368" s="97">
        <v>40</v>
      </c>
      <c r="P368" s="97" t="s">
        <v>207</v>
      </c>
      <c r="Q368" s="146"/>
      <c r="R368" s="146" t="s">
        <v>11263</v>
      </c>
      <c r="S368" s="78">
        <v>40</v>
      </c>
      <c r="T368" s="48">
        <v>0</v>
      </c>
      <c r="U368" s="23">
        <v>560000</v>
      </c>
      <c r="V368" s="24">
        <v>45880</v>
      </c>
      <c r="W368" s="62" t="s">
        <v>1235</v>
      </c>
    </row>
    <row r="369" spans="1:23" ht="23.45" customHeight="1">
      <c r="A369" s="35"/>
      <c r="B369" s="35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146"/>
      <c r="R369" s="146"/>
      <c r="S369" s="78">
        <v>0</v>
      </c>
      <c r="T369" s="49">
        <v>0</v>
      </c>
      <c r="U369" s="23"/>
      <c r="V369" s="24"/>
      <c r="W369" s="62" t="s">
        <v>207</v>
      </c>
    </row>
    <row r="370" spans="1:23" ht="23.45" customHeight="1">
      <c r="A370" s="35" t="s">
        <v>319</v>
      </c>
      <c r="B370" s="35" t="s">
        <v>10677</v>
      </c>
      <c r="C370" s="35" t="s">
        <v>99</v>
      </c>
      <c r="D370" s="35" t="s">
        <v>100</v>
      </c>
      <c r="E370" s="36" t="s">
        <v>11613</v>
      </c>
      <c r="F370" s="35" t="s">
        <v>11614</v>
      </c>
      <c r="G370" s="37" t="s">
        <v>7587</v>
      </c>
      <c r="H370" s="38">
        <v>15000</v>
      </c>
      <c r="I370" s="39">
        <v>1</v>
      </c>
      <c r="J370" s="40"/>
      <c r="K370" s="41"/>
      <c r="L370" s="76">
        <v>1</v>
      </c>
      <c r="M370" s="14"/>
      <c r="N370" s="15"/>
      <c r="O370" s="97">
        <v>1</v>
      </c>
      <c r="P370" s="97" t="s">
        <v>207</v>
      </c>
      <c r="Q370" s="146"/>
      <c r="R370" s="146"/>
      <c r="S370" s="78">
        <v>1</v>
      </c>
      <c r="T370" s="48">
        <v>15000</v>
      </c>
      <c r="U370" s="23"/>
      <c r="V370" s="24"/>
      <c r="W370" s="62" t="s">
        <v>4830</v>
      </c>
    </row>
    <row r="371" spans="1:23" ht="23.45" customHeight="1">
      <c r="A371" s="35" t="s">
        <v>319</v>
      </c>
      <c r="B371" s="35" t="s">
        <v>10677</v>
      </c>
      <c r="C371" s="35" t="s">
        <v>99</v>
      </c>
      <c r="D371" s="35" t="s">
        <v>100</v>
      </c>
      <c r="E371" s="36" t="s">
        <v>7591</v>
      </c>
      <c r="F371" s="35" t="s">
        <v>7589</v>
      </c>
      <c r="G371" s="37" t="s">
        <v>7097</v>
      </c>
      <c r="H371" s="38">
        <v>15000</v>
      </c>
      <c r="I371" s="39">
        <v>1</v>
      </c>
      <c r="J371" s="40"/>
      <c r="K371" s="41"/>
      <c r="L371" s="76"/>
      <c r="M371" s="14"/>
      <c r="N371" s="15"/>
      <c r="O371" s="97">
        <v>0</v>
      </c>
      <c r="P371" s="97" t="s">
        <v>207</v>
      </c>
      <c r="Q371" s="146" t="s">
        <v>11184</v>
      </c>
      <c r="R371" s="146"/>
      <c r="S371" s="78">
        <v>0</v>
      </c>
      <c r="T371" s="48">
        <v>0</v>
      </c>
      <c r="U371" s="23"/>
      <c r="V371" s="24"/>
      <c r="W371" s="62" t="s">
        <v>4830</v>
      </c>
    </row>
    <row r="372" spans="1:23" ht="23.45" customHeight="1">
      <c r="A372" s="35" t="s">
        <v>319</v>
      </c>
      <c r="B372" s="35" t="s">
        <v>10677</v>
      </c>
      <c r="C372" s="35" t="s">
        <v>99</v>
      </c>
      <c r="D372" s="35" t="s">
        <v>100</v>
      </c>
      <c r="E372" s="36" t="s">
        <v>9412</v>
      </c>
      <c r="F372" s="35" t="s">
        <v>7270</v>
      </c>
      <c r="G372" s="37" t="s">
        <v>11615</v>
      </c>
      <c r="H372" s="38">
        <v>14000</v>
      </c>
      <c r="I372" s="39">
        <v>10</v>
      </c>
      <c r="J372" s="40"/>
      <c r="K372" s="41"/>
      <c r="L372" s="76">
        <v>10</v>
      </c>
      <c r="M372" s="14"/>
      <c r="N372" s="15"/>
      <c r="O372" s="97">
        <v>10</v>
      </c>
      <c r="P372" s="97" t="s">
        <v>207</v>
      </c>
      <c r="Q372" s="146"/>
      <c r="R372" s="146"/>
      <c r="S372" s="78">
        <v>10</v>
      </c>
      <c r="T372" s="48">
        <v>140000</v>
      </c>
      <c r="U372" s="23"/>
      <c r="V372" s="24"/>
      <c r="W372" s="62" t="s">
        <v>4830</v>
      </c>
    </row>
    <row r="373" spans="1:23" ht="23.45" customHeight="1">
      <c r="A373" s="35" t="s">
        <v>319</v>
      </c>
      <c r="B373" s="35" t="s">
        <v>10677</v>
      </c>
      <c r="C373" s="35" t="s">
        <v>99</v>
      </c>
      <c r="D373" s="35" t="s">
        <v>100</v>
      </c>
      <c r="E373" s="36" t="s">
        <v>11318</v>
      </c>
      <c r="F373" s="35" t="s">
        <v>7270</v>
      </c>
      <c r="G373" s="37" t="s">
        <v>11618</v>
      </c>
      <c r="H373" s="38">
        <v>14000</v>
      </c>
      <c r="I373" s="39">
        <v>10</v>
      </c>
      <c r="J373" s="40"/>
      <c r="K373" s="41"/>
      <c r="L373" s="76">
        <v>10</v>
      </c>
      <c r="M373" s="14"/>
      <c r="N373" s="15"/>
      <c r="O373" s="97">
        <v>10</v>
      </c>
      <c r="P373" s="97" t="s">
        <v>207</v>
      </c>
      <c r="Q373" s="146"/>
      <c r="R373" s="146"/>
      <c r="S373" s="78">
        <v>10</v>
      </c>
      <c r="T373" s="48">
        <v>140000</v>
      </c>
      <c r="U373" s="23"/>
      <c r="V373" s="24"/>
      <c r="W373" s="62" t="s">
        <v>4830</v>
      </c>
    </row>
    <row r="374" spans="1:23" ht="23.45" customHeight="1">
      <c r="A374" s="35" t="s">
        <v>319</v>
      </c>
      <c r="B374" s="35" t="s">
        <v>10677</v>
      </c>
      <c r="C374" s="35" t="s">
        <v>99</v>
      </c>
      <c r="D374" s="35" t="s">
        <v>100</v>
      </c>
      <c r="E374" s="36" t="s">
        <v>7598</v>
      </c>
      <c r="F374" s="35" t="s">
        <v>7270</v>
      </c>
      <c r="G374" s="37" t="s">
        <v>11617</v>
      </c>
      <c r="H374" s="38">
        <v>14000</v>
      </c>
      <c r="I374" s="39">
        <v>10</v>
      </c>
      <c r="J374" s="40"/>
      <c r="K374" s="41"/>
      <c r="L374" s="76">
        <v>10</v>
      </c>
      <c r="M374" s="14"/>
      <c r="N374" s="15"/>
      <c r="O374" s="97">
        <v>10</v>
      </c>
      <c r="P374" s="97" t="s">
        <v>207</v>
      </c>
      <c r="Q374" s="146"/>
      <c r="R374" s="146"/>
      <c r="S374" s="78">
        <v>10</v>
      </c>
      <c r="T374" s="48">
        <v>140000</v>
      </c>
      <c r="U374" s="23"/>
      <c r="V374" s="24"/>
      <c r="W374" s="62" t="s">
        <v>4830</v>
      </c>
    </row>
    <row r="375" spans="1:23" ht="23.45" customHeight="1">
      <c r="A375" s="35" t="s">
        <v>319</v>
      </c>
      <c r="B375" s="35" t="s">
        <v>10677</v>
      </c>
      <c r="C375" s="35" t="s">
        <v>99</v>
      </c>
      <c r="D375" s="35" t="s">
        <v>100</v>
      </c>
      <c r="E375" s="36" t="s">
        <v>7269</v>
      </c>
      <c r="F375" s="35" t="s">
        <v>7270</v>
      </c>
      <c r="G375" s="37" t="s">
        <v>11616</v>
      </c>
      <c r="H375" s="38">
        <v>14000</v>
      </c>
      <c r="I375" s="39">
        <v>10</v>
      </c>
      <c r="J375" s="40"/>
      <c r="K375" s="41"/>
      <c r="L375" s="76">
        <v>10</v>
      </c>
      <c r="M375" s="14"/>
      <c r="N375" s="15"/>
      <c r="O375" s="97">
        <v>10</v>
      </c>
      <c r="P375" s="97" t="s">
        <v>207</v>
      </c>
      <c r="Q375" s="146"/>
      <c r="R375" s="146"/>
      <c r="S375" s="78">
        <v>10</v>
      </c>
      <c r="T375" s="48">
        <v>140000</v>
      </c>
      <c r="U375" s="23"/>
      <c r="V375" s="24"/>
      <c r="W375" s="62" t="s">
        <v>4830</v>
      </c>
    </row>
    <row r="376" spans="1:23" ht="23.45" customHeight="1">
      <c r="A376" s="35" t="s">
        <v>319</v>
      </c>
      <c r="B376" s="35" t="s">
        <v>10677</v>
      </c>
      <c r="C376" s="35" t="s">
        <v>99</v>
      </c>
      <c r="D376" s="35" t="s">
        <v>100</v>
      </c>
      <c r="E376" s="36" t="s">
        <v>11320</v>
      </c>
      <c r="F376" s="35" t="s">
        <v>7270</v>
      </c>
      <c r="G376" s="37" t="s">
        <v>11619</v>
      </c>
      <c r="H376" s="38">
        <v>14000</v>
      </c>
      <c r="I376" s="39">
        <v>5</v>
      </c>
      <c r="J376" s="40"/>
      <c r="K376" s="41"/>
      <c r="L376" s="76">
        <v>5</v>
      </c>
      <c r="M376" s="14"/>
      <c r="N376" s="15"/>
      <c r="O376" s="97">
        <v>5</v>
      </c>
      <c r="P376" s="97" t="s">
        <v>207</v>
      </c>
      <c r="Q376" s="146"/>
      <c r="R376" s="146"/>
      <c r="S376" s="78">
        <v>5</v>
      </c>
      <c r="T376" s="48">
        <v>70000</v>
      </c>
      <c r="U376" s="23"/>
      <c r="V376" s="24"/>
      <c r="W376" s="62" t="s">
        <v>4830</v>
      </c>
    </row>
    <row r="377" spans="1:23" ht="23.45" customHeight="1">
      <c r="A377" s="35" t="s">
        <v>319</v>
      </c>
      <c r="B377" s="35" t="s">
        <v>10677</v>
      </c>
      <c r="C377" s="35" t="s">
        <v>99</v>
      </c>
      <c r="D377" s="35" t="s">
        <v>100</v>
      </c>
      <c r="E377" s="36" t="s">
        <v>7606</v>
      </c>
      <c r="F377" s="35" t="s">
        <v>7270</v>
      </c>
      <c r="G377" s="37" t="s">
        <v>11622</v>
      </c>
      <c r="H377" s="38">
        <v>14000</v>
      </c>
      <c r="I377" s="39">
        <v>5</v>
      </c>
      <c r="J377" s="40"/>
      <c r="K377" s="41"/>
      <c r="L377" s="76">
        <v>5</v>
      </c>
      <c r="M377" s="14"/>
      <c r="N377" s="15"/>
      <c r="O377" s="97">
        <v>5</v>
      </c>
      <c r="P377" s="97" t="s">
        <v>207</v>
      </c>
      <c r="Q377" s="146"/>
      <c r="R377" s="146"/>
      <c r="S377" s="78">
        <v>5</v>
      </c>
      <c r="T377" s="48">
        <v>70000</v>
      </c>
      <c r="U377" s="23"/>
      <c r="V377" s="24"/>
      <c r="W377" s="62" t="s">
        <v>4830</v>
      </c>
    </row>
    <row r="378" spans="1:23" ht="23.45" customHeight="1">
      <c r="A378" s="35" t="s">
        <v>319</v>
      </c>
      <c r="B378" s="35" t="s">
        <v>10677</v>
      </c>
      <c r="C378" s="35" t="s">
        <v>99</v>
      </c>
      <c r="D378" s="35" t="s">
        <v>100</v>
      </c>
      <c r="E378" s="36" t="s">
        <v>7604</v>
      </c>
      <c r="F378" s="35" t="s">
        <v>7270</v>
      </c>
      <c r="G378" s="37" t="s">
        <v>11621</v>
      </c>
      <c r="H378" s="38">
        <v>14000</v>
      </c>
      <c r="I378" s="39">
        <v>20</v>
      </c>
      <c r="J378" s="40"/>
      <c r="K378" s="41"/>
      <c r="L378" s="76">
        <v>20</v>
      </c>
      <c r="M378" s="14"/>
      <c r="N378" s="15"/>
      <c r="O378" s="97">
        <v>20</v>
      </c>
      <c r="P378" s="97" t="s">
        <v>207</v>
      </c>
      <c r="Q378" s="146"/>
      <c r="R378" s="146"/>
      <c r="S378" s="78">
        <v>20</v>
      </c>
      <c r="T378" s="48">
        <v>280000</v>
      </c>
      <c r="U378" s="23"/>
      <c r="V378" s="24"/>
      <c r="W378" s="62" t="s">
        <v>4830</v>
      </c>
    </row>
    <row r="379" spans="1:23" ht="23.45" customHeight="1">
      <c r="A379" s="35" t="s">
        <v>319</v>
      </c>
      <c r="B379" s="35" t="s">
        <v>10677</v>
      </c>
      <c r="C379" s="35" t="s">
        <v>99</v>
      </c>
      <c r="D379" s="35" t="s">
        <v>100</v>
      </c>
      <c r="E379" s="36" t="s">
        <v>7602</v>
      </c>
      <c r="F379" s="35" t="s">
        <v>7270</v>
      </c>
      <c r="G379" s="37" t="s">
        <v>11620</v>
      </c>
      <c r="H379" s="38">
        <v>14000</v>
      </c>
      <c r="I379" s="39">
        <v>10</v>
      </c>
      <c r="J379" s="40"/>
      <c r="K379" s="41"/>
      <c r="L379" s="76">
        <v>10</v>
      </c>
      <c r="M379" s="14"/>
      <c r="N379" s="15"/>
      <c r="O379" s="97">
        <v>10</v>
      </c>
      <c r="P379" s="97" t="s">
        <v>207</v>
      </c>
      <c r="Q379" s="146"/>
      <c r="R379" s="146"/>
      <c r="S379" s="78">
        <v>10</v>
      </c>
      <c r="T379" s="48">
        <v>140000</v>
      </c>
      <c r="U379" s="23"/>
      <c r="V379" s="24"/>
      <c r="W379" s="62" t="s">
        <v>4830</v>
      </c>
    </row>
    <row r="380" spans="1:23" ht="23.45" customHeight="1">
      <c r="A380" s="35" t="s">
        <v>319</v>
      </c>
      <c r="B380" s="35" t="s">
        <v>10677</v>
      </c>
      <c r="C380" s="35" t="s">
        <v>99</v>
      </c>
      <c r="D380" s="35" t="s">
        <v>100</v>
      </c>
      <c r="E380" s="36" t="s">
        <v>11623</v>
      </c>
      <c r="F380" s="35" t="s">
        <v>11325</v>
      </c>
      <c r="G380" s="37" t="s">
        <v>11624</v>
      </c>
      <c r="H380" s="38">
        <v>14000</v>
      </c>
      <c r="I380" s="39">
        <v>5</v>
      </c>
      <c r="J380" s="40"/>
      <c r="K380" s="41"/>
      <c r="L380" s="76"/>
      <c r="M380" s="14"/>
      <c r="N380" s="15"/>
      <c r="O380" s="97">
        <v>0</v>
      </c>
      <c r="P380" s="97" t="s">
        <v>207</v>
      </c>
      <c r="Q380" s="146" t="s">
        <v>11671</v>
      </c>
      <c r="R380" s="146"/>
      <c r="S380" s="78">
        <v>0</v>
      </c>
      <c r="T380" s="48">
        <v>0</v>
      </c>
      <c r="U380" s="23"/>
      <c r="V380" s="24"/>
      <c r="W380" s="62" t="s">
        <v>4830</v>
      </c>
    </row>
    <row r="381" spans="1:23" ht="23.45" customHeight="1">
      <c r="A381" s="35" t="s">
        <v>319</v>
      </c>
      <c r="B381" s="35" t="s">
        <v>10677</v>
      </c>
      <c r="C381" s="35" t="s">
        <v>99</v>
      </c>
      <c r="D381" s="35" t="s">
        <v>100</v>
      </c>
      <c r="E381" s="36" t="s">
        <v>11324</v>
      </c>
      <c r="F381" s="35" t="s">
        <v>11325</v>
      </c>
      <c r="G381" s="37" t="s">
        <v>11326</v>
      </c>
      <c r="H381" s="38">
        <v>14000</v>
      </c>
      <c r="I381" s="39">
        <v>15</v>
      </c>
      <c r="J381" s="40"/>
      <c r="K381" s="41"/>
      <c r="L381" s="76"/>
      <c r="M381" s="14"/>
      <c r="N381" s="15"/>
      <c r="O381" s="97">
        <v>0</v>
      </c>
      <c r="P381" s="97" t="s">
        <v>207</v>
      </c>
      <c r="Q381" s="146" t="s">
        <v>11671</v>
      </c>
      <c r="R381" s="146"/>
      <c r="S381" s="78">
        <v>0</v>
      </c>
      <c r="T381" s="48">
        <v>0</v>
      </c>
      <c r="U381" s="23"/>
      <c r="V381" s="24"/>
      <c r="W381" s="62" t="s">
        <v>4830</v>
      </c>
    </row>
    <row r="382" spans="1:23" ht="23.45" customHeight="1">
      <c r="A382" s="35" t="s">
        <v>319</v>
      </c>
      <c r="B382" s="35" t="s">
        <v>10677</v>
      </c>
      <c r="C382" s="35" t="s">
        <v>99</v>
      </c>
      <c r="D382" s="35" t="s">
        <v>100</v>
      </c>
      <c r="E382" s="36" t="s">
        <v>11327</v>
      </c>
      <c r="F382" s="35" t="s">
        <v>11625</v>
      </c>
      <c r="G382" s="37" t="s">
        <v>11626</v>
      </c>
      <c r="H382" s="38">
        <v>11500</v>
      </c>
      <c r="I382" s="39">
        <v>2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 t="s">
        <v>11670</v>
      </c>
      <c r="R382" s="146"/>
      <c r="S382" s="78">
        <v>1</v>
      </c>
      <c r="T382" s="48">
        <v>11500</v>
      </c>
      <c r="U382" s="23"/>
      <c r="V382" s="24"/>
      <c r="W382" s="62" t="s">
        <v>4830</v>
      </c>
    </row>
    <row r="383" spans="1:23" ht="23.45" customHeight="1">
      <c r="A383" s="16" t="s">
        <v>98</v>
      </c>
      <c r="B383" s="16" t="s">
        <v>10677</v>
      </c>
      <c r="C383" s="16" t="s">
        <v>99</v>
      </c>
      <c r="D383" s="16" t="s">
        <v>100</v>
      </c>
      <c r="E383" s="25" t="s">
        <v>539</v>
      </c>
      <c r="F383" s="16" t="s">
        <v>102</v>
      </c>
      <c r="G383" s="26" t="s">
        <v>4754</v>
      </c>
      <c r="H383" s="27">
        <v>14000</v>
      </c>
      <c r="I383" s="28"/>
      <c r="J383" s="29"/>
      <c r="K383" s="12">
        <v>1</v>
      </c>
      <c r="L383" s="77"/>
      <c r="M383" s="10"/>
      <c r="N383" s="11"/>
      <c r="O383" s="97">
        <v>0</v>
      </c>
      <c r="P383" s="97" t="s">
        <v>207</v>
      </c>
      <c r="Q383" s="233" t="s">
        <v>36</v>
      </c>
      <c r="R383" s="147" t="s">
        <v>10230</v>
      </c>
      <c r="S383" s="78">
        <v>0</v>
      </c>
      <c r="T383" s="48">
        <v>0</v>
      </c>
      <c r="U383" s="23"/>
      <c r="V383" s="24"/>
      <c r="W383" s="62" t="s">
        <v>4830</v>
      </c>
    </row>
    <row r="384" spans="1:23" ht="23.45" customHeight="1">
      <c r="A384" s="16" t="s">
        <v>98</v>
      </c>
      <c r="B384" s="16" t="s">
        <v>10677</v>
      </c>
      <c r="C384" s="16" t="s">
        <v>99</v>
      </c>
      <c r="D384" s="16" t="s">
        <v>100</v>
      </c>
      <c r="E384" s="25" t="s">
        <v>483</v>
      </c>
      <c r="F384" s="16" t="s">
        <v>102</v>
      </c>
      <c r="G384" s="26" t="s">
        <v>5963</v>
      </c>
      <c r="H384" s="27">
        <v>14000</v>
      </c>
      <c r="I384" s="28"/>
      <c r="J384" s="29"/>
      <c r="K384" s="84">
        <v>2</v>
      </c>
      <c r="L384" s="77"/>
      <c r="M384" s="10"/>
      <c r="N384" s="11"/>
      <c r="O384" s="97">
        <v>0</v>
      </c>
      <c r="P384" s="97" t="s">
        <v>207</v>
      </c>
      <c r="Q384" s="167" t="s">
        <v>52</v>
      </c>
      <c r="R384" s="147" t="s">
        <v>10100</v>
      </c>
      <c r="S384" s="78">
        <v>0</v>
      </c>
      <c r="T384" s="48">
        <v>-28000</v>
      </c>
      <c r="U384" s="23"/>
      <c r="V384" s="24"/>
      <c r="W384" s="62" t="s">
        <v>4830</v>
      </c>
    </row>
    <row r="385" spans="1:23" ht="23.45" customHeight="1">
      <c r="A385" s="16" t="s">
        <v>98</v>
      </c>
      <c r="B385" s="16" t="s">
        <v>10677</v>
      </c>
      <c r="C385" s="16" t="s">
        <v>99</v>
      </c>
      <c r="D385" s="16" t="s">
        <v>100</v>
      </c>
      <c r="E385" s="25" t="s">
        <v>483</v>
      </c>
      <c r="F385" s="16" t="s">
        <v>102</v>
      </c>
      <c r="G385" s="26" t="s">
        <v>5963</v>
      </c>
      <c r="H385" s="27">
        <v>14000</v>
      </c>
      <c r="I385" s="28"/>
      <c r="J385" s="29"/>
      <c r="K385" s="12">
        <v>1</v>
      </c>
      <c r="L385" s="77"/>
      <c r="M385" s="10"/>
      <c r="N385" s="11"/>
      <c r="O385" s="97">
        <v>0</v>
      </c>
      <c r="P385" s="97" t="s">
        <v>207</v>
      </c>
      <c r="Q385" s="233" t="s">
        <v>36</v>
      </c>
      <c r="R385" s="147" t="s">
        <v>10292</v>
      </c>
      <c r="S385" s="78">
        <v>0</v>
      </c>
      <c r="T385" s="48">
        <v>0</v>
      </c>
      <c r="U385" s="23"/>
      <c r="V385" s="24"/>
      <c r="W385" s="62" t="s">
        <v>4830</v>
      </c>
    </row>
    <row r="386" spans="1:23" ht="23.45" customHeight="1">
      <c r="A386" s="16" t="s">
        <v>98</v>
      </c>
      <c r="B386" s="16" t="s">
        <v>10677</v>
      </c>
      <c r="C386" s="16" t="s">
        <v>99</v>
      </c>
      <c r="D386" s="16" t="s">
        <v>100</v>
      </c>
      <c r="E386" s="25" t="s">
        <v>5143</v>
      </c>
      <c r="F386" s="16" t="s">
        <v>8089</v>
      </c>
      <c r="G386" s="26" t="s">
        <v>4764</v>
      </c>
      <c r="H386" s="27">
        <v>11500</v>
      </c>
      <c r="I386" s="28"/>
      <c r="J386" s="29"/>
      <c r="K386" s="12">
        <v>1</v>
      </c>
      <c r="L386" s="77"/>
      <c r="M386" s="10"/>
      <c r="N386" s="11"/>
      <c r="O386" s="97">
        <v>0</v>
      </c>
      <c r="P386" s="97" t="s">
        <v>207</v>
      </c>
      <c r="Q386" s="233" t="s">
        <v>36</v>
      </c>
      <c r="R386" s="147" t="s">
        <v>10293</v>
      </c>
      <c r="S386" s="78">
        <v>0</v>
      </c>
      <c r="T386" s="48">
        <v>0</v>
      </c>
      <c r="U386" s="23"/>
      <c r="V386" s="24"/>
      <c r="W386" s="62" t="s">
        <v>4830</v>
      </c>
    </row>
    <row r="387" spans="1:23" ht="23.45" customHeight="1">
      <c r="A387" s="16" t="s">
        <v>98</v>
      </c>
      <c r="B387" s="16" t="s">
        <v>10677</v>
      </c>
      <c r="C387" s="16" t="s">
        <v>99</v>
      </c>
      <c r="D387" s="16" t="s">
        <v>100</v>
      </c>
      <c r="E387" s="25" t="s">
        <v>5144</v>
      </c>
      <c r="F387" s="16" t="s">
        <v>8089</v>
      </c>
      <c r="G387" s="26" t="s">
        <v>5044</v>
      </c>
      <c r="H387" s="27">
        <v>11500</v>
      </c>
      <c r="I387" s="28"/>
      <c r="J387" s="29"/>
      <c r="K387" s="84">
        <v>1</v>
      </c>
      <c r="L387" s="77"/>
      <c r="M387" s="10"/>
      <c r="N387" s="11"/>
      <c r="O387" s="97">
        <v>0</v>
      </c>
      <c r="P387" s="97" t="s">
        <v>207</v>
      </c>
      <c r="Q387" s="167" t="s">
        <v>52</v>
      </c>
      <c r="R387" s="147" t="s">
        <v>10099</v>
      </c>
      <c r="S387" s="78">
        <v>0</v>
      </c>
      <c r="T387" s="48">
        <v>-11500</v>
      </c>
      <c r="U387" s="23"/>
      <c r="V387" s="24"/>
      <c r="W387" s="62" t="s">
        <v>4830</v>
      </c>
    </row>
    <row r="388" spans="1:23" ht="23.45" customHeight="1">
      <c r="A388" s="16" t="s">
        <v>98</v>
      </c>
      <c r="B388" s="16" t="s">
        <v>10677</v>
      </c>
      <c r="C388" s="16" t="s">
        <v>99</v>
      </c>
      <c r="D388" s="16" t="s">
        <v>100</v>
      </c>
      <c r="E388" s="25" t="s">
        <v>9428</v>
      </c>
      <c r="F388" s="16" t="s">
        <v>9427</v>
      </c>
      <c r="G388" s="26" t="s">
        <v>5150</v>
      </c>
      <c r="H388" s="27">
        <v>15000</v>
      </c>
      <c r="I388" s="28"/>
      <c r="J388" s="29"/>
      <c r="K388" s="12">
        <v>1</v>
      </c>
      <c r="L388" s="77"/>
      <c r="M388" s="10"/>
      <c r="N388" s="11"/>
      <c r="O388" s="107">
        <v>0</v>
      </c>
      <c r="P388" s="107" t="s">
        <v>207</v>
      </c>
      <c r="Q388" s="233"/>
      <c r="R388" s="147" t="s">
        <v>11527</v>
      </c>
      <c r="S388" s="78">
        <v>0</v>
      </c>
      <c r="T388" s="48">
        <v>0</v>
      </c>
      <c r="U388" s="23"/>
      <c r="V388" s="24"/>
      <c r="W388" s="62" t="s">
        <v>4830</v>
      </c>
    </row>
    <row r="389" spans="1:23" ht="23.45" customHeight="1">
      <c r="A389" s="30" t="s">
        <v>98</v>
      </c>
      <c r="B389" s="69" t="s">
        <v>10677</v>
      </c>
      <c r="C389" s="30" t="s">
        <v>99</v>
      </c>
      <c r="D389" s="30" t="s">
        <v>100</v>
      </c>
      <c r="E389" s="31" t="s">
        <v>483</v>
      </c>
      <c r="F389" s="30" t="s">
        <v>102</v>
      </c>
      <c r="G389" s="32" t="s">
        <v>11739</v>
      </c>
      <c r="H389" s="33">
        <v>14000</v>
      </c>
      <c r="I389" s="39"/>
      <c r="J389" s="40"/>
      <c r="K389" s="34">
        <v>1</v>
      </c>
      <c r="L389" s="77"/>
      <c r="M389" s="10"/>
      <c r="N389" s="11"/>
      <c r="O389" s="97">
        <v>0</v>
      </c>
      <c r="P389" s="97" t="s">
        <v>207</v>
      </c>
      <c r="Q389" s="233"/>
      <c r="R389" s="217" t="s">
        <v>11756</v>
      </c>
      <c r="S389" s="78">
        <v>0</v>
      </c>
      <c r="T389" s="49">
        <v>0</v>
      </c>
      <c r="U389" s="23"/>
      <c r="V389" s="24"/>
      <c r="W389" s="62" t="s">
        <v>4830</v>
      </c>
    </row>
    <row r="390" spans="1:23" ht="23.45" customHeight="1">
      <c r="A390" s="30"/>
      <c r="B390" s="30"/>
      <c r="C390" s="30"/>
      <c r="D390" s="30"/>
      <c r="E390" s="31"/>
      <c r="F390" s="30"/>
      <c r="G390" s="32"/>
      <c r="H390" s="33"/>
      <c r="I390" s="39"/>
      <c r="J390" s="40"/>
      <c r="K390" s="34"/>
      <c r="L390" s="77"/>
      <c r="M390" s="10"/>
      <c r="N390" s="11"/>
      <c r="O390" s="97">
        <v>0</v>
      </c>
      <c r="P390" s="97" t="s">
        <v>207</v>
      </c>
      <c r="Q390" s="233"/>
      <c r="R390" s="217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11579</v>
      </c>
      <c r="B391" s="35" t="s">
        <v>11580</v>
      </c>
      <c r="C391" s="35" t="s">
        <v>11581</v>
      </c>
      <c r="D391" s="35" t="s">
        <v>11581</v>
      </c>
      <c r="E391" s="36"/>
      <c r="F391" s="13" t="s">
        <v>5207</v>
      </c>
      <c r="G391" s="37"/>
      <c r="H391" s="38"/>
      <c r="I391" s="39"/>
      <c r="J391" s="40"/>
      <c r="K391" s="41"/>
      <c r="L391" s="76"/>
      <c r="M391" s="14"/>
      <c r="N391" s="15"/>
      <c r="O391" s="97">
        <v>0</v>
      </c>
      <c r="P391" s="97" t="s">
        <v>207</v>
      </c>
      <c r="Q391" s="238" t="s">
        <v>11657</v>
      </c>
      <c r="R391" s="233"/>
      <c r="S391" s="78">
        <v>0</v>
      </c>
      <c r="T391" s="49">
        <v>0</v>
      </c>
      <c r="U391" s="23"/>
      <c r="V391" s="24"/>
      <c r="W391" s="62" t="s">
        <v>207</v>
      </c>
    </row>
    <row r="392" spans="1:23" ht="23.45" customHeight="1">
      <c r="A392" s="35"/>
      <c r="B392" s="35"/>
      <c r="C392" s="35"/>
      <c r="D392" s="35"/>
      <c r="E392" s="36"/>
      <c r="F392" s="112"/>
      <c r="G392" s="37"/>
      <c r="H392" s="38"/>
      <c r="I392" s="39"/>
      <c r="J392" s="40"/>
      <c r="K392" s="41"/>
      <c r="L392" s="76"/>
      <c r="M392" s="14"/>
      <c r="N392" s="15"/>
      <c r="O392" s="97">
        <v>0</v>
      </c>
      <c r="P392" s="97" t="s">
        <v>207</v>
      </c>
      <c r="Q392" s="226"/>
      <c r="R392" s="233"/>
      <c r="S392" s="78">
        <v>0</v>
      </c>
      <c r="T392" s="49">
        <v>0</v>
      </c>
      <c r="U392" s="23"/>
      <c r="V392" s="24"/>
      <c r="W392" s="62" t="s">
        <v>207</v>
      </c>
    </row>
    <row r="393" spans="1:23" ht="23.45" customHeight="1">
      <c r="A393" s="35" t="s">
        <v>5353</v>
      </c>
      <c r="B393" s="35" t="s">
        <v>5363</v>
      </c>
      <c r="C393" s="35" t="s">
        <v>5364</v>
      </c>
      <c r="D393" s="35" t="s">
        <v>5364</v>
      </c>
      <c r="E393" s="36" t="s">
        <v>10423</v>
      </c>
      <c r="F393" s="35" t="s">
        <v>10027</v>
      </c>
      <c r="G393" s="37" t="s">
        <v>5959</v>
      </c>
      <c r="H393" s="38">
        <v>6000</v>
      </c>
      <c r="I393" s="39">
        <v>2</v>
      </c>
      <c r="J393" s="40"/>
      <c r="K393" s="41"/>
      <c r="L393" s="76">
        <v>2</v>
      </c>
      <c r="M393" s="14"/>
      <c r="N393" s="15"/>
      <c r="O393" s="97">
        <v>2</v>
      </c>
      <c r="P393" s="97" t="s">
        <v>207</v>
      </c>
      <c r="Q393" s="146"/>
      <c r="R393" s="146"/>
      <c r="S393" s="78">
        <v>2</v>
      </c>
      <c r="T393" s="48">
        <v>12000</v>
      </c>
      <c r="U393" s="23"/>
      <c r="V393" s="24"/>
      <c r="W393" s="62" t="s">
        <v>5366</v>
      </c>
    </row>
    <row r="394" spans="1:23" ht="23.45" customHeight="1">
      <c r="A394" s="35" t="s">
        <v>5353</v>
      </c>
      <c r="B394" s="35" t="s">
        <v>5363</v>
      </c>
      <c r="C394" s="35" t="s">
        <v>5364</v>
      </c>
      <c r="D394" s="35" t="s">
        <v>5364</v>
      </c>
      <c r="E394" s="36" t="s">
        <v>9414</v>
      </c>
      <c r="F394" s="35" t="s">
        <v>9415</v>
      </c>
      <c r="G394" s="37" t="s">
        <v>7064</v>
      </c>
      <c r="H394" s="38">
        <v>7000</v>
      </c>
      <c r="I394" s="39">
        <v>1</v>
      </c>
      <c r="J394" s="40"/>
      <c r="K394" s="41"/>
      <c r="L394" s="76">
        <v>1</v>
      </c>
      <c r="M394" s="14"/>
      <c r="N394" s="15"/>
      <c r="O394" s="97">
        <v>1</v>
      </c>
      <c r="P394" s="97" t="s">
        <v>207</v>
      </c>
      <c r="Q394" s="146"/>
      <c r="R394" s="146"/>
      <c r="S394" s="78">
        <v>1</v>
      </c>
      <c r="T394" s="48">
        <v>7000</v>
      </c>
      <c r="U394" s="23"/>
      <c r="V394" s="24"/>
      <c r="W394" s="62" t="s">
        <v>5366</v>
      </c>
    </row>
    <row r="395" spans="1:23" ht="23.45" customHeight="1">
      <c r="A395" s="35" t="s">
        <v>5353</v>
      </c>
      <c r="B395" s="35" t="s">
        <v>5363</v>
      </c>
      <c r="C395" s="35" t="s">
        <v>5364</v>
      </c>
      <c r="D395" s="35" t="s">
        <v>5364</v>
      </c>
      <c r="E395" s="36" t="s">
        <v>9867</v>
      </c>
      <c r="F395" s="35" t="s">
        <v>7273</v>
      </c>
      <c r="G395" s="37" t="s">
        <v>7064</v>
      </c>
      <c r="H395" s="38">
        <v>7000</v>
      </c>
      <c r="I395" s="39">
        <v>1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227" t="s">
        <v>11667</v>
      </c>
      <c r="R395" s="146" t="s">
        <v>11672</v>
      </c>
      <c r="S395" s="78">
        <v>0</v>
      </c>
      <c r="T395" s="48">
        <v>7000</v>
      </c>
      <c r="U395" s="23"/>
      <c r="V395" s="24"/>
      <c r="W395" s="62" t="s">
        <v>5366</v>
      </c>
    </row>
    <row r="396" spans="1:23" ht="23.45" customHeight="1">
      <c r="A396" s="35" t="s">
        <v>5353</v>
      </c>
      <c r="B396" s="35" t="s">
        <v>5363</v>
      </c>
      <c r="C396" s="35" t="s">
        <v>5364</v>
      </c>
      <c r="D396" s="35" t="s">
        <v>5364</v>
      </c>
      <c r="E396" s="36" t="s">
        <v>7828</v>
      </c>
      <c r="F396" s="35" t="s">
        <v>7829</v>
      </c>
      <c r="G396" s="37" t="s">
        <v>5959</v>
      </c>
      <c r="H396" s="38">
        <v>7000</v>
      </c>
      <c r="I396" s="39">
        <v>10</v>
      </c>
      <c r="J396" s="40"/>
      <c r="K396" s="41"/>
      <c r="L396" s="76">
        <v>10</v>
      </c>
      <c r="M396" s="14"/>
      <c r="N396" s="15"/>
      <c r="O396" s="97">
        <v>10</v>
      </c>
      <c r="P396" s="97" t="s">
        <v>207</v>
      </c>
      <c r="Q396" s="146"/>
      <c r="R396" s="146"/>
      <c r="S396" s="78">
        <v>10</v>
      </c>
      <c r="T396" s="48">
        <v>70000</v>
      </c>
      <c r="U396" s="23"/>
      <c r="V396" s="24"/>
      <c r="W396" s="62" t="s">
        <v>5366</v>
      </c>
    </row>
    <row r="397" spans="1:23" ht="23.45" customHeight="1">
      <c r="A397" s="35" t="s">
        <v>5353</v>
      </c>
      <c r="B397" s="35" t="s">
        <v>5363</v>
      </c>
      <c r="C397" s="35" t="s">
        <v>5364</v>
      </c>
      <c r="D397" s="35" t="s">
        <v>5364</v>
      </c>
      <c r="E397" s="36" t="s">
        <v>7830</v>
      </c>
      <c r="F397" s="35" t="s">
        <v>7829</v>
      </c>
      <c r="G397" s="37" t="s">
        <v>7064</v>
      </c>
      <c r="H397" s="38">
        <v>7000</v>
      </c>
      <c r="I397" s="39"/>
      <c r="J397" s="40">
        <v>38</v>
      </c>
      <c r="K397" s="41"/>
      <c r="L397" s="76"/>
      <c r="M397" s="14"/>
      <c r="N397" s="15"/>
      <c r="O397" s="97">
        <v>0</v>
      </c>
      <c r="P397" s="97" t="s">
        <v>207</v>
      </c>
      <c r="Q397" s="226" t="s">
        <v>11184</v>
      </c>
      <c r="R397" s="146" t="s">
        <v>11552</v>
      </c>
      <c r="S397" s="78">
        <v>0</v>
      </c>
      <c r="T397" s="48">
        <v>0</v>
      </c>
      <c r="U397" s="23">
        <v>469000</v>
      </c>
      <c r="V397" s="24">
        <v>45880</v>
      </c>
      <c r="W397" s="62" t="s">
        <v>5366</v>
      </c>
    </row>
    <row r="398" spans="1:23" ht="23.45" customHeight="1">
      <c r="A398" s="35" t="s">
        <v>5353</v>
      </c>
      <c r="B398" s="35" t="s">
        <v>5363</v>
      </c>
      <c r="C398" s="35" t="s">
        <v>5364</v>
      </c>
      <c r="D398" s="35" t="s">
        <v>5364</v>
      </c>
      <c r="E398" s="36" t="s">
        <v>9725</v>
      </c>
      <c r="F398" s="35" t="s">
        <v>9724</v>
      </c>
      <c r="G398" s="37" t="s">
        <v>5959</v>
      </c>
      <c r="H398" s="38">
        <v>7000</v>
      </c>
      <c r="I398" s="39"/>
      <c r="J398" s="40">
        <v>20</v>
      </c>
      <c r="K398" s="41"/>
      <c r="L398" s="76"/>
      <c r="M398" s="14"/>
      <c r="N398" s="15"/>
      <c r="O398" s="97">
        <v>0</v>
      </c>
      <c r="P398" s="97" t="s">
        <v>207</v>
      </c>
      <c r="Q398" s="156"/>
      <c r="R398" s="146" t="s">
        <v>97</v>
      </c>
      <c r="S398" s="78">
        <v>0</v>
      </c>
      <c r="T398" s="48">
        <v>0</v>
      </c>
      <c r="U398" s="23">
        <v>140000</v>
      </c>
      <c r="V398" s="24">
        <v>45870</v>
      </c>
      <c r="W398" s="62" t="s">
        <v>5366</v>
      </c>
    </row>
    <row r="399" spans="1:23" ht="23.45" customHeight="1">
      <c r="A399" s="35" t="s">
        <v>5353</v>
      </c>
      <c r="B399" s="35" t="s">
        <v>5363</v>
      </c>
      <c r="C399" s="35" t="s">
        <v>5364</v>
      </c>
      <c r="D399" s="35" t="s">
        <v>5364</v>
      </c>
      <c r="E399" s="36" t="s">
        <v>9725</v>
      </c>
      <c r="F399" s="35" t="s">
        <v>9724</v>
      </c>
      <c r="G399" s="37" t="s">
        <v>5959</v>
      </c>
      <c r="H399" s="38">
        <v>7000</v>
      </c>
      <c r="I399" s="39"/>
      <c r="J399" s="40">
        <v>25</v>
      </c>
      <c r="K399" s="41"/>
      <c r="L399" s="76"/>
      <c r="M399" s="14"/>
      <c r="N399" s="15"/>
      <c r="O399" s="97">
        <v>0</v>
      </c>
      <c r="P399" s="97" t="s">
        <v>207</v>
      </c>
      <c r="Q399" s="146"/>
      <c r="R399" s="146" t="s">
        <v>6706</v>
      </c>
      <c r="S399" s="78">
        <v>0</v>
      </c>
      <c r="T399" s="48">
        <v>0</v>
      </c>
      <c r="U399" s="23">
        <v>175000</v>
      </c>
      <c r="V399" s="24">
        <v>45869</v>
      </c>
      <c r="W399" s="62" t="s">
        <v>5366</v>
      </c>
    </row>
    <row r="400" spans="1:23" ht="23.45" customHeight="1">
      <c r="A400" s="35" t="s">
        <v>5353</v>
      </c>
      <c r="B400" s="35" t="s">
        <v>5363</v>
      </c>
      <c r="C400" s="35" t="s">
        <v>5364</v>
      </c>
      <c r="D400" s="35" t="s">
        <v>5364</v>
      </c>
      <c r="E400" s="36" t="s">
        <v>9725</v>
      </c>
      <c r="F400" s="35" t="s">
        <v>9724</v>
      </c>
      <c r="G400" s="37" t="s">
        <v>5959</v>
      </c>
      <c r="H400" s="38">
        <v>7000</v>
      </c>
      <c r="I400" s="39"/>
      <c r="J400" s="40">
        <v>8</v>
      </c>
      <c r="K400" s="41"/>
      <c r="L400" s="76"/>
      <c r="M400" s="14"/>
      <c r="N400" s="15"/>
      <c r="O400" s="97">
        <v>0</v>
      </c>
      <c r="P400" s="97" t="s">
        <v>207</v>
      </c>
      <c r="Q400" s="156"/>
      <c r="R400" s="146" t="s">
        <v>6039</v>
      </c>
      <c r="S400" s="78">
        <v>0</v>
      </c>
      <c r="T400" s="48">
        <v>0</v>
      </c>
      <c r="U400" s="23">
        <v>56000</v>
      </c>
      <c r="V400" s="24">
        <v>45868</v>
      </c>
      <c r="W400" s="62" t="s">
        <v>5366</v>
      </c>
    </row>
    <row r="401" spans="1:23" ht="23.45" customHeight="1">
      <c r="A401" s="35" t="s">
        <v>5353</v>
      </c>
      <c r="B401" s="35" t="s">
        <v>5363</v>
      </c>
      <c r="C401" s="35" t="s">
        <v>5364</v>
      </c>
      <c r="D401" s="35" t="s">
        <v>5364</v>
      </c>
      <c r="E401" s="36" t="s">
        <v>9725</v>
      </c>
      <c r="F401" s="35" t="s">
        <v>9724</v>
      </c>
      <c r="G401" s="37" t="s">
        <v>5959</v>
      </c>
      <c r="H401" s="38">
        <v>7000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56"/>
      <c r="R401" s="146" t="s">
        <v>84</v>
      </c>
      <c r="S401" s="78">
        <v>0</v>
      </c>
      <c r="T401" s="48">
        <v>0</v>
      </c>
      <c r="U401" s="23">
        <v>70000</v>
      </c>
      <c r="V401" s="24">
        <v>45867</v>
      </c>
      <c r="W401" s="62" t="s">
        <v>5366</v>
      </c>
    </row>
    <row r="402" spans="1:23" ht="23.45" customHeight="1">
      <c r="A402" s="35" t="s">
        <v>5353</v>
      </c>
      <c r="B402" s="35" t="s">
        <v>5363</v>
      </c>
      <c r="C402" s="35" t="s">
        <v>5364</v>
      </c>
      <c r="D402" s="35" t="s">
        <v>5364</v>
      </c>
      <c r="E402" s="36" t="s">
        <v>9725</v>
      </c>
      <c r="F402" s="35" t="s">
        <v>9724</v>
      </c>
      <c r="G402" s="37" t="s">
        <v>5959</v>
      </c>
      <c r="H402" s="38">
        <v>7000</v>
      </c>
      <c r="I402" s="39"/>
      <c r="J402" s="40">
        <v>7</v>
      </c>
      <c r="K402" s="41"/>
      <c r="L402" s="76"/>
      <c r="M402" s="14"/>
      <c r="N402" s="15"/>
      <c r="O402" s="97">
        <v>0</v>
      </c>
      <c r="P402" s="97" t="s">
        <v>207</v>
      </c>
      <c r="Q402" s="156"/>
      <c r="R402" s="146" t="s">
        <v>5185</v>
      </c>
      <c r="S402" s="78">
        <v>0</v>
      </c>
      <c r="T402" s="48">
        <v>0</v>
      </c>
      <c r="U402" s="23">
        <v>210000</v>
      </c>
      <c r="V402" s="24">
        <v>45866</v>
      </c>
      <c r="W402" s="62" t="s">
        <v>5366</v>
      </c>
    </row>
    <row r="403" spans="1:23" ht="23.45" customHeight="1">
      <c r="A403" s="35" t="s">
        <v>5353</v>
      </c>
      <c r="B403" s="35" t="s">
        <v>5363</v>
      </c>
      <c r="C403" s="35" t="s">
        <v>5364</v>
      </c>
      <c r="D403" s="35" t="s">
        <v>5364</v>
      </c>
      <c r="E403" s="36" t="s">
        <v>9725</v>
      </c>
      <c r="F403" s="35" t="s">
        <v>9724</v>
      </c>
      <c r="G403" s="37" t="s">
        <v>5959</v>
      </c>
      <c r="H403" s="38">
        <v>7000</v>
      </c>
      <c r="I403" s="39"/>
      <c r="J403" s="40">
        <v>78</v>
      </c>
      <c r="K403" s="41"/>
      <c r="L403" s="76"/>
      <c r="M403" s="14"/>
      <c r="N403" s="15"/>
      <c r="O403" s="97">
        <v>0</v>
      </c>
      <c r="P403" s="97" t="s">
        <v>207</v>
      </c>
      <c r="Q403" s="226" t="s">
        <v>11184</v>
      </c>
      <c r="R403" s="146" t="s">
        <v>11553</v>
      </c>
      <c r="S403" s="78">
        <v>0</v>
      </c>
      <c r="T403" s="48">
        <v>0</v>
      </c>
      <c r="U403" s="23"/>
      <c r="V403" s="24"/>
      <c r="W403" s="62" t="s">
        <v>5366</v>
      </c>
    </row>
    <row r="404" spans="1:23" ht="23.45" customHeight="1">
      <c r="A404" s="35" t="s">
        <v>5353</v>
      </c>
      <c r="B404" s="35" t="s">
        <v>5363</v>
      </c>
      <c r="C404" s="35" t="s">
        <v>5364</v>
      </c>
      <c r="D404" s="35" t="s">
        <v>5364</v>
      </c>
      <c r="E404" s="36" t="s">
        <v>9723</v>
      </c>
      <c r="F404" s="35" t="s">
        <v>9724</v>
      </c>
      <c r="G404" s="37" t="s">
        <v>7064</v>
      </c>
      <c r="H404" s="38">
        <v>7000</v>
      </c>
      <c r="I404" s="39"/>
      <c r="J404" s="40">
        <v>4</v>
      </c>
      <c r="K404" s="41"/>
      <c r="L404" s="76"/>
      <c r="M404" s="14"/>
      <c r="N404" s="15"/>
      <c r="O404" s="97">
        <v>0</v>
      </c>
      <c r="P404" s="97" t="s">
        <v>207</v>
      </c>
      <c r="Q404" s="226" t="s">
        <v>11184</v>
      </c>
      <c r="R404" s="146" t="s">
        <v>11264</v>
      </c>
      <c r="S404" s="78">
        <v>0</v>
      </c>
      <c r="T404" s="48">
        <v>0</v>
      </c>
      <c r="U404" s="23">
        <v>168000</v>
      </c>
      <c r="V404" s="24">
        <v>45880</v>
      </c>
      <c r="W404" s="62" t="s">
        <v>5366</v>
      </c>
    </row>
    <row r="405" spans="1:23" ht="23.45" customHeight="1">
      <c r="A405" s="35" t="s">
        <v>5353</v>
      </c>
      <c r="B405" s="35" t="s">
        <v>5363</v>
      </c>
      <c r="C405" s="35" t="s">
        <v>5364</v>
      </c>
      <c r="D405" s="35" t="s">
        <v>5364</v>
      </c>
      <c r="E405" s="36" t="s">
        <v>9723</v>
      </c>
      <c r="F405" s="35" t="s">
        <v>9724</v>
      </c>
      <c r="G405" s="37" t="s">
        <v>7064</v>
      </c>
      <c r="H405" s="38">
        <v>7000</v>
      </c>
      <c r="I405" s="39"/>
      <c r="J405" s="40">
        <v>15</v>
      </c>
      <c r="K405" s="41"/>
      <c r="L405" s="76"/>
      <c r="M405" s="14"/>
      <c r="N405" s="15"/>
      <c r="O405" s="97">
        <v>0</v>
      </c>
      <c r="P405" s="97" t="s">
        <v>207</v>
      </c>
      <c r="Q405" s="146"/>
      <c r="R405" s="146" t="s">
        <v>5193</v>
      </c>
      <c r="S405" s="78">
        <v>0</v>
      </c>
      <c r="T405" s="48">
        <v>0</v>
      </c>
      <c r="U405" s="23">
        <v>105000</v>
      </c>
      <c r="V405" s="24">
        <v>45870</v>
      </c>
      <c r="W405" s="62" t="s">
        <v>5366</v>
      </c>
    </row>
    <row r="406" spans="1:23" ht="23.45" customHeight="1">
      <c r="A406" s="35" t="s">
        <v>5353</v>
      </c>
      <c r="B406" s="67" t="s">
        <v>5363</v>
      </c>
      <c r="C406" s="35" t="s">
        <v>5364</v>
      </c>
      <c r="D406" s="35" t="s">
        <v>5364</v>
      </c>
      <c r="E406" s="36" t="s">
        <v>9723</v>
      </c>
      <c r="F406" s="35" t="s">
        <v>9724</v>
      </c>
      <c r="G406" s="37" t="s">
        <v>7064</v>
      </c>
      <c r="H406" s="38">
        <v>7000</v>
      </c>
      <c r="I406" s="39"/>
      <c r="J406" s="40">
        <v>10</v>
      </c>
      <c r="K406" s="41"/>
      <c r="L406" s="76"/>
      <c r="M406" s="14"/>
      <c r="N406" s="15"/>
      <c r="O406" s="97">
        <v>0</v>
      </c>
      <c r="P406" s="97" t="s">
        <v>207</v>
      </c>
      <c r="Q406" s="156"/>
      <c r="R406" s="146" t="s">
        <v>84</v>
      </c>
      <c r="S406" s="78">
        <v>0</v>
      </c>
      <c r="T406" s="48">
        <v>0</v>
      </c>
      <c r="U406" s="23">
        <v>70000</v>
      </c>
      <c r="V406" s="24">
        <v>45869</v>
      </c>
      <c r="W406" s="62" t="s">
        <v>5366</v>
      </c>
    </row>
    <row r="407" spans="1:23" ht="23.45" customHeight="1">
      <c r="A407" s="35" t="s">
        <v>5353</v>
      </c>
      <c r="B407" s="35" t="s">
        <v>5363</v>
      </c>
      <c r="C407" s="35" t="s">
        <v>5364</v>
      </c>
      <c r="D407" s="35" t="s">
        <v>5364</v>
      </c>
      <c r="E407" s="36" t="s">
        <v>9723</v>
      </c>
      <c r="F407" s="35" t="s">
        <v>9724</v>
      </c>
      <c r="G407" s="37" t="s">
        <v>7064</v>
      </c>
      <c r="H407" s="38">
        <v>7000</v>
      </c>
      <c r="I407" s="39"/>
      <c r="J407" s="40">
        <v>8</v>
      </c>
      <c r="K407" s="41"/>
      <c r="L407" s="76"/>
      <c r="M407" s="14"/>
      <c r="N407" s="15"/>
      <c r="O407" s="97">
        <v>0</v>
      </c>
      <c r="P407" s="97" t="s">
        <v>207</v>
      </c>
      <c r="Q407" s="146"/>
      <c r="R407" s="146" t="s">
        <v>6039</v>
      </c>
      <c r="S407" s="78">
        <v>0</v>
      </c>
      <c r="T407" s="48">
        <v>0</v>
      </c>
      <c r="U407" s="23">
        <v>56000</v>
      </c>
      <c r="V407" s="24">
        <v>45868</v>
      </c>
      <c r="W407" s="62" t="s">
        <v>5366</v>
      </c>
    </row>
    <row r="408" spans="1:23" ht="23.45" customHeight="1">
      <c r="A408" s="35" t="s">
        <v>5353</v>
      </c>
      <c r="B408" s="35" t="s">
        <v>5363</v>
      </c>
      <c r="C408" s="35" t="s">
        <v>5364</v>
      </c>
      <c r="D408" s="35" t="s">
        <v>5364</v>
      </c>
      <c r="E408" s="36" t="s">
        <v>9723</v>
      </c>
      <c r="F408" s="35" t="s">
        <v>9724</v>
      </c>
      <c r="G408" s="37" t="s">
        <v>7064</v>
      </c>
      <c r="H408" s="38">
        <v>7000</v>
      </c>
      <c r="I408" s="39"/>
      <c r="J408" s="40">
        <v>2</v>
      </c>
      <c r="K408" s="41"/>
      <c r="L408" s="76"/>
      <c r="M408" s="14"/>
      <c r="N408" s="15"/>
      <c r="O408" s="97">
        <v>0</v>
      </c>
      <c r="P408" s="97" t="s">
        <v>207</v>
      </c>
      <c r="Q408" s="146"/>
      <c r="R408" s="146" t="s">
        <v>151</v>
      </c>
      <c r="S408" s="78">
        <v>0</v>
      </c>
      <c r="T408" s="48">
        <v>0</v>
      </c>
      <c r="U408" s="23">
        <v>14000</v>
      </c>
      <c r="V408" s="24">
        <v>45867</v>
      </c>
      <c r="W408" s="62" t="s">
        <v>5366</v>
      </c>
    </row>
    <row r="409" spans="1:23" ht="23.45" customHeight="1">
      <c r="A409" s="35" t="s">
        <v>5353</v>
      </c>
      <c r="B409" s="35" t="s">
        <v>5363</v>
      </c>
      <c r="C409" s="35" t="s">
        <v>5364</v>
      </c>
      <c r="D409" s="35" t="s">
        <v>5364</v>
      </c>
      <c r="E409" s="36" t="s">
        <v>7833</v>
      </c>
      <c r="F409" s="35" t="s">
        <v>7832</v>
      </c>
      <c r="G409" s="37" t="s">
        <v>5959</v>
      </c>
      <c r="H409" s="38">
        <v>9000</v>
      </c>
      <c r="I409" s="39"/>
      <c r="J409" s="40">
        <v>1</v>
      </c>
      <c r="K409" s="41"/>
      <c r="L409" s="76"/>
      <c r="M409" s="14"/>
      <c r="N409" s="15"/>
      <c r="O409" s="97">
        <v>0</v>
      </c>
      <c r="P409" s="97" t="s">
        <v>207</v>
      </c>
      <c r="Q409" s="226" t="s">
        <v>11184</v>
      </c>
      <c r="R409" s="146" t="s">
        <v>504</v>
      </c>
      <c r="S409" s="78">
        <v>0</v>
      </c>
      <c r="T409" s="48">
        <v>0</v>
      </c>
      <c r="U409" s="23">
        <v>135000</v>
      </c>
      <c r="V409" s="24">
        <v>45880</v>
      </c>
      <c r="W409" s="62" t="s">
        <v>5366</v>
      </c>
    </row>
    <row r="410" spans="1:23" ht="23.45" customHeight="1">
      <c r="A410" s="35" t="s">
        <v>5353</v>
      </c>
      <c r="B410" s="35" t="s">
        <v>5363</v>
      </c>
      <c r="C410" s="35" t="s">
        <v>5364</v>
      </c>
      <c r="D410" s="35" t="s">
        <v>5364</v>
      </c>
      <c r="E410" s="36" t="s">
        <v>7833</v>
      </c>
      <c r="F410" s="35" t="s">
        <v>7832</v>
      </c>
      <c r="G410" s="37" t="s">
        <v>5959</v>
      </c>
      <c r="H410" s="38">
        <v>9000</v>
      </c>
      <c r="I410" s="39"/>
      <c r="J410" s="40">
        <v>10</v>
      </c>
      <c r="K410" s="41"/>
      <c r="L410" s="76"/>
      <c r="M410" s="14"/>
      <c r="N410" s="15"/>
      <c r="O410" s="97">
        <v>0</v>
      </c>
      <c r="P410" s="97" t="s">
        <v>207</v>
      </c>
      <c r="Q410" s="146"/>
      <c r="R410" s="146" t="s">
        <v>84</v>
      </c>
      <c r="S410" s="78">
        <v>0</v>
      </c>
      <c r="T410" s="48">
        <v>0</v>
      </c>
      <c r="U410" s="23">
        <v>90000</v>
      </c>
      <c r="V410" s="24">
        <v>45870</v>
      </c>
      <c r="W410" s="62" t="s">
        <v>5366</v>
      </c>
    </row>
    <row r="411" spans="1:23" ht="23.45" customHeight="1">
      <c r="A411" s="35" t="s">
        <v>5353</v>
      </c>
      <c r="B411" s="35" t="s">
        <v>5363</v>
      </c>
      <c r="C411" s="35" t="s">
        <v>5364</v>
      </c>
      <c r="D411" s="35" t="s">
        <v>5364</v>
      </c>
      <c r="E411" s="36" t="s">
        <v>7833</v>
      </c>
      <c r="F411" s="35" t="s">
        <v>7832</v>
      </c>
      <c r="G411" s="37" t="s">
        <v>5959</v>
      </c>
      <c r="H411" s="38">
        <v>9000</v>
      </c>
      <c r="I411" s="39"/>
      <c r="J411" s="40">
        <v>5</v>
      </c>
      <c r="K411" s="41"/>
      <c r="L411" s="76"/>
      <c r="M411" s="14"/>
      <c r="N411" s="15"/>
      <c r="O411" s="97">
        <v>0</v>
      </c>
      <c r="P411" s="97" t="s">
        <v>207</v>
      </c>
      <c r="Q411" s="146"/>
      <c r="R411" s="146" t="s">
        <v>143</v>
      </c>
      <c r="S411" s="78">
        <v>0</v>
      </c>
      <c r="T411" s="48">
        <v>0</v>
      </c>
      <c r="U411" s="23">
        <v>180000</v>
      </c>
      <c r="V411" s="24">
        <v>45867</v>
      </c>
      <c r="W411" s="62" t="s">
        <v>5366</v>
      </c>
    </row>
    <row r="412" spans="1:23" ht="23.45" customHeight="1">
      <c r="A412" s="35" t="s">
        <v>5353</v>
      </c>
      <c r="B412" s="35" t="s">
        <v>5363</v>
      </c>
      <c r="C412" s="35" t="s">
        <v>5364</v>
      </c>
      <c r="D412" s="35" t="s">
        <v>5364</v>
      </c>
      <c r="E412" s="36" t="s">
        <v>7833</v>
      </c>
      <c r="F412" s="35" t="s">
        <v>7832</v>
      </c>
      <c r="G412" s="37" t="s">
        <v>5959</v>
      </c>
      <c r="H412" s="38">
        <v>9000</v>
      </c>
      <c r="I412" s="39"/>
      <c r="J412" s="40">
        <v>10</v>
      </c>
      <c r="K412" s="41"/>
      <c r="L412" s="76"/>
      <c r="M412" s="14"/>
      <c r="N412" s="15"/>
      <c r="O412" s="97">
        <v>0</v>
      </c>
      <c r="P412" s="97" t="s">
        <v>207</v>
      </c>
      <c r="Q412" s="156"/>
      <c r="R412" s="146" t="s">
        <v>84</v>
      </c>
      <c r="S412" s="78">
        <v>0</v>
      </c>
      <c r="T412" s="48">
        <v>0</v>
      </c>
      <c r="U412" s="23">
        <v>180000</v>
      </c>
      <c r="V412" s="24">
        <v>45861</v>
      </c>
      <c r="W412" s="62" t="s">
        <v>5366</v>
      </c>
    </row>
    <row r="413" spans="1:23" ht="23.45" customHeight="1">
      <c r="A413" s="35" t="s">
        <v>5353</v>
      </c>
      <c r="B413" s="35" t="s">
        <v>5363</v>
      </c>
      <c r="C413" s="35" t="s">
        <v>5364</v>
      </c>
      <c r="D413" s="35" t="s">
        <v>5364</v>
      </c>
      <c r="E413" s="36" t="s">
        <v>7833</v>
      </c>
      <c r="F413" s="35" t="s">
        <v>7832</v>
      </c>
      <c r="G413" s="37" t="s">
        <v>5959</v>
      </c>
      <c r="H413" s="38">
        <v>9000</v>
      </c>
      <c r="I413" s="39"/>
      <c r="J413" s="40">
        <v>8</v>
      </c>
      <c r="K413" s="41"/>
      <c r="L413" s="76"/>
      <c r="M413" s="14"/>
      <c r="N413" s="15"/>
      <c r="O413" s="97">
        <v>0</v>
      </c>
      <c r="P413" s="97" t="s">
        <v>207</v>
      </c>
      <c r="Q413" s="156"/>
      <c r="R413" s="146" t="s">
        <v>6039</v>
      </c>
      <c r="S413" s="78">
        <v>0</v>
      </c>
      <c r="T413" s="48">
        <v>0</v>
      </c>
      <c r="U413" s="23">
        <v>72000</v>
      </c>
      <c r="V413" s="24">
        <v>45860</v>
      </c>
      <c r="W413" s="62" t="s">
        <v>5366</v>
      </c>
    </row>
    <row r="414" spans="1:23" ht="23.45" customHeight="1">
      <c r="A414" s="35" t="s">
        <v>5353</v>
      </c>
      <c r="B414" s="35" t="s">
        <v>5363</v>
      </c>
      <c r="C414" s="35" t="s">
        <v>5364</v>
      </c>
      <c r="D414" s="35" t="s">
        <v>5364</v>
      </c>
      <c r="E414" s="36" t="s">
        <v>7833</v>
      </c>
      <c r="F414" s="35" t="s">
        <v>7832</v>
      </c>
      <c r="G414" s="37" t="s">
        <v>5959</v>
      </c>
      <c r="H414" s="38">
        <v>9000</v>
      </c>
      <c r="I414" s="39"/>
      <c r="J414" s="40">
        <v>12</v>
      </c>
      <c r="K414" s="41"/>
      <c r="L414" s="76"/>
      <c r="M414" s="14"/>
      <c r="N414" s="15"/>
      <c r="O414" s="97">
        <v>0</v>
      </c>
      <c r="P414" s="97" t="s">
        <v>207</v>
      </c>
      <c r="Q414" s="146"/>
      <c r="R414" s="146" t="s">
        <v>6893</v>
      </c>
      <c r="S414" s="78">
        <v>0</v>
      </c>
      <c r="T414" s="48">
        <v>0</v>
      </c>
      <c r="U414" s="23">
        <v>153000</v>
      </c>
      <c r="V414" s="24">
        <v>45859</v>
      </c>
      <c r="W414" s="62" t="s">
        <v>5366</v>
      </c>
    </row>
    <row r="415" spans="1:23" ht="23.45" customHeight="1">
      <c r="A415" s="35" t="s">
        <v>5353</v>
      </c>
      <c r="B415" s="35" t="s">
        <v>5363</v>
      </c>
      <c r="C415" s="35" t="s">
        <v>5364</v>
      </c>
      <c r="D415" s="35" t="s">
        <v>5364</v>
      </c>
      <c r="E415" s="36" t="s">
        <v>7831</v>
      </c>
      <c r="F415" s="35" t="s">
        <v>7832</v>
      </c>
      <c r="G415" s="37" t="s">
        <v>7064</v>
      </c>
      <c r="H415" s="38">
        <v>9000</v>
      </c>
      <c r="I415" s="39"/>
      <c r="J415" s="40">
        <v>11</v>
      </c>
      <c r="K415" s="41"/>
      <c r="L415" s="76"/>
      <c r="M415" s="14"/>
      <c r="N415" s="15"/>
      <c r="O415" s="97">
        <v>0</v>
      </c>
      <c r="P415" s="97" t="s">
        <v>207</v>
      </c>
      <c r="Q415" s="226" t="s">
        <v>11184</v>
      </c>
      <c r="R415" s="146" t="s">
        <v>5834</v>
      </c>
      <c r="S415" s="78">
        <v>0</v>
      </c>
      <c r="T415" s="48">
        <v>0</v>
      </c>
      <c r="U415" s="23">
        <v>315000</v>
      </c>
      <c r="V415" s="24">
        <v>45880</v>
      </c>
      <c r="W415" s="62" t="s">
        <v>5366</v>
      </c>
    </row>
    <row r="416" spans="1:23" ht="23.45" customHeight="1">
      <c r="A416" s="35" t="s">
        <v>5353</v>
      </c>
      <c r="B416" s="35" t="s">
        <v>5363</v>
      </c>
      <c r="C416" s="35" t="s">
        <v>5364</v>
      </c>
      <c r="D416" s="35" t="s">
        <v>5364</v>
      </c>
      <c r="E416" s="36" t="s">
        <v>7831</v>
      </c>
      <c r="F416" s="35" t="s">
        <v>7832</v>
      </c>
      <c r="G416" s="37" t="s">
        <v>7064</v>
      </c>
      <c r="H416" s="38">
        <v>9000</v>
      </c>
      <c r="I416" s="39"/>
      <c r="J416" s="40">
        <v>7</v>
      </c>
      <c r="K416" s="41"/>
      <c r="L416" s="76"/>
      <c r="M416" s="14"/>
      <c r="N416" s="15"/>
      <c r="O416" s="97">
        <v>0</v>
      </c>
      <c r="P416" s="97" t="s">
        <v>207</v>
      </c>
      <c r="Q416" s="156"/>
      <c r="R416" s="146" t="s">
        <v>5185</v>
      </c>
      <c r="S416" s="78">
        <v>0</v>
      </c>
      <c r="T416" s="48">
        <v>0</v>
      </c>
      <c r="U416" s="23">
        <v>63000</v>
      </c>
      <c r="V416" s="24">
        <v>45870</v>
      </c>
      <c r="W416" s="62" t="s">
        <v>5366</v>
      </c>
    </row>
    <row r="417" spans="1:23" ht="23.45" customHeight="1">
      <c r="A417" s="35" t="s">
        <v>5353</v>
      </c>
      <c r="B417" s="35" t="s">
        <v>5363</v>
      </c>
      <c r="C417" s="35" t="s">
        <v>5364</v>
      </c>
      <c r="D417" s="35" t="s">
        <v>5364</v>
      </c>
      <c r="E417" s="36" t="s">
        <v>7831</v>
      </c>
      <c r="F417" s="35" t="s">
        <v>7832</v>
      </c>
      <c r="G417" s="37" t="s">
        <v>7064</v>
      </c>
      <c r="H417" s="38">
        <v>9000</v>
      </c>
      <c r="I417" s="39"/>
      <c r="J417" s="40">
        <v>10</v>
      </c>
      <c r="K417" s="41"/>
      <c r="L417" s="76"/>
      <c r="M417" s="14"/>
      <c r="N417" s="15"/>
      <c r="O417" s="97">
        <v>0</v>
      </c>
      <c r="P417" s="97" t="s">
        <v>207</v>
      </c>
      <c r="Q417" s="156"/>
      <c r="R417" s="146" t="s">
        <v>84</v>
      </c>
      <c r="S417" s="78">
        <v>0</v>
      </c>
      <c r="T417" s="48">
        <v>0</v>
      </c>
      <c r="U417" s="23">
        <v>90000</v>
      </c>
      <c r="V417" s="24">
        <v>45867</v>
      </c>
      <c r="W417" s="62" t="s">
        <v>5366</v>
      </c>
    </row>
    <row r="418" spans="1:23" ht="23.45" customHeight="1">
      <c r="A418" s="35" t="s">
        <v>5353</v>
      </c>
      <c r="B418" s="35" t="s">
        <v>5363</v>
      </c>
      <c r="C418" s="35" t="s">
        <v>5364</v>
      </c>
      <c r="D418" s="35" t="s">
        <v>5364</v>
      </c>
      <c r="E418" s="36" t="s">
        <v>7831</v>
      </c>
      <c r="F418" s="35" t="s">
        <v>7832</v>
      </c>
      <c r="G418" s="37" t="s">
        <v>7064</v>
      </c>
      <c r="H418" s="38">
        <v>9000</v>
      </c>
      <c r="I418" s="39"/>
      <c r="J418" s="40">
        <v>8</v>
      </c>
      <c r="K418" s="41"/>
      <c r="L418" s="76"/>
      <c r="M418" s="14"/>
      <c r="N418" s="15"/>
      <c r="O418" s="97">
        <v>0</v>
      </c>
      <c r="P418" s="97" t="s">
        <v>207</v>
      </c>
      <c r="Q418" s="156"/>
      <c r="R418" s="146" t="s">
        <v>6039</v>
      </c>
      <c r="S418" s="78">
        <v>0</v>
      </c>
      <c r="T418" s="48">
        <v>0</v>
      </c>
      <c r="U418" s="23">
        <v>243000</v>
      </c>
      <c r="V418" s="24">
        <v>45859</v>
      </c>
      <c r="W418" s="62" t="s">
        <v>5366</v>
      </c>
    </row>
    <row r="419" spans="1:23" ht="23.45" customHeight="1">
      <c r="A419" s="16" t="s">
        <v>5554</v>
      </c>
      <c r="B419" s="16" t="s">
        <v>5363</v>
      </c>
      <c r="C419" s="16" t="s">
        <v>5364</v>
      </c>
      <c r="D419" s="16" t="s">
        <v>5364</v>
      </c>
      <c r="E419" s="25" t="s">
        <v>5354</v>
      </c>
      <c r="F419" s="16" t="s">
        <v>5355</v>
      </c>
      <c r="G419" s="26" t="s">
        <v>131</v>
      </c>
      <c r="H419" s="27">
        <v>7000</v>
      </c>
      <c r="I419" s="28"/>
      <c r="J419" s="29"/>
      <c r="K419" s="12">
        <v>1</v>
      </c>
      <c r="L419" s="77"/>
      <c r="M419" s="10"/>
      <c r="N419" s="11"/>
      <c r="O419" s="97">
        <v>0</v>
      </c>
      <c r="P419" s="97" t="s">
        <v>207</v>
      </c>
      <c r="Q419" s="233" t="s">
        <v>11673</v>
      </c>
      <c r="R419" s="147" t="s">
        <v>10225</v>
      </c>
      <c r="S419" s="78">
        <v>0</v>
      </c>
      <c r="T419" s="48">
        <v>0</v>
      </c>
      <c r="U419" s="23"/>
      <c r="V419" s="24"/>
      <c r="W419" s="62" t="s">
        <v>5366</v>
      </c>
    </row>
    <row r="420" spans="1:23" ht="23.45" customHeight="1">
      <c r="A420" s="16" t="s">
        <v>5554</v>
      </c>
      <c r="B420" s="16" t="s">
        <v>5363</v>
      </c>
      <c r="C420" s="16" t="s">
        <v>5364</v>
      </c>
      <c r="D420" s="16" t="s">
        <v>5364</v>
      </c>
      <c r="E420" s="25" t="s">
        <v>5354</v>
      </c>
      <c r="F420" s="16" t="s">
        <v>5355</v>
      </c>
      <c r="G420" s="26" t="s">
        <v>131</v>
      </c>
      <c r="H420" s="27">
        <v>7000</v>
      </c>
      <c r="I420" s="28"/>
      <c r="J420" s="29"/>
      <c r="K420" s="12">
        <v>1</v>
      </c>
      <c r="L420" s="77"/>
      <c r="M420" s="10"/>
      <c r="N420" s="11"/>
      <c r="O420" s="97">
        <v>0</v>
      </c>
      <c r="P420" s="97" t="s">
        <v>207</v>
      </c>
      <c r="Q420" s="233" t="s">
        <v>11673</v>
      </c>
      <c r="R420" s="147" t="s">
        <v>10301</v>
      </c>
      <c r="S420" s="78">
        <v>0</v>
      </c>
      <c r="T420" s="48">
        <v>0</v>
      </c>
      <c r="U420" s="23"/>
      <c r="V420" s="24"/>
      <c r="W420" s="62" t="s">
        <v>5366</v>
      </c>
    </row>
    <row r="421" spans="1:23" ht="23.45" customHeight="1">
      <c r="A421" s="16" t="s">
        <v>5554</v>
      </c>
      <c r="B421" s="16" t="s">
        <v>5363</v>
      </c>
      <c r="C421" s="16" t="s">
        <v>5364</v>
      </c>
      <c r="D421" s="16" t="s">
        <v>5364</v>
      </c>
      <c r="E421" s="25" t="s">
        <v>5356</v>
      </c>
      <c r="F421" s="16" t="s">
        <v>5355</v>
      </c>
      <c r="G421" s="26" t="s">
        <v>60</v>
      </c>
      <c r="H421" s="27">
        <v>7000</v>
      </c>
      <c r="I421" s="28"/>
      <c r="J421" s="29"/>
      <c r="K421" s="12">
        <v>1</v>
      </c>
      <c r="L421" s="77"/>
      <c r="M421" s="10"/>
      <c r="N421" s="11">
        <v>1</v>
      </c>
      <c r="O421" s="97">
        <v>1</v>
      </c>
      <c r="P421" s="97" t="s">
        <v>207</v>
      </c>
      <c r="Q421" s="147"/>
      <c r="R421" s="147" t="s">
        <v>10094</v>
      </c>
      <c r="S421" s="78">
        <v>1</v>
      </c>
      <c r="T421" s="48">
        <v>0</v>
      </c>
      <c r="U421" s="23"/>
      <c r="V421" s="24"/>
      <c r="W421" s="62" t="s">
        <v>5366</v>
      </c>
    </row>
    <row r="422" spans="1:23" ht="23.45" customHeight="1">
      <c r="A422" s="16" t="s">
        <v>5554</v>
      </c>
      <c r="B422" s="16" t="s">
        <v>5363</v>
      </c>
      <c r="C422" s="16" t="s">
        <v>5364</v>
      </c>
      <c r="D422" s="16" t="s">
        <v>5364</v>
      </c>
      <c r="E422" s="25" t="s">
        <v>5356</v>
      </c>
      <c r="F422" s="16" t="s">
        <v>5355</v>
      </c>
      <c r="G422" s="26" t="s">
        <v>60</v>
      </c>
      <c r="H422" s="27">
        <v>7000</v>
      </c>
      <c r="I422" s="28"/>
      <c r="J422" s="29"/>
      <c r="K422" s="12">
        <v>1</v>
      </c>
      <c r="L422" s="77"/>
      <c r="M422" s="10"/>
      <c r="N422" s="11"/>
      <c r="O422" s="97">
        <v>0</v>
      </c>
      <c r="P422" s="97" t="s">
        <v>207</v>
      </c>
      <c r="Q422" s="233" t="s">
        <v>11673</v>
      </c>
      <c r="R422" s="147" t="s">
        <v>10224</v>
      </c>
      <c r="S422" s="78">
        <v>0</v>
      </c>
      <c r="T422" s="48">
        <v>0</v>
      </c>
      <c r="U422" s="23"/>
      <c r="V422" s="24"/>
      <c r="W422" s="62" t="s">
        <v>5366</v>
      </c>
    </row>
    <row r="423" spans="1:23" ht="23.45" customHeight="1">
      <c r="A423" s="16" t="s">
        <v>5554</v>
      </c>
      <c r="B423" s="16" t="s">
        <v>5363</v>
      </c>
      <c r="C423" s="16" t="s">
        <v>5364</v>
      </c>
      <c r="D423" s="16" t="s">
        <v>5364</v>
      </c>
      <c r="E423" s="25" t="s">
        <v>5356</v>
      </c>
      <c r="F423" s="16" t="s">
        <v>5355</v>
      </c>
      <c r="G423" s="26" t="s">
        <v>60</v>
      </c>
      <c r="H423" s="27">
        <v>7000</v>
      </c>
      <c r="I423" s="28"/>
      <c r="J423" s="29"/>
      <c r="K423" s="12">
        <v>1</v>
      </c>
      <c r="L423" s="77"/>
      <c r="M423" s="10"/>
      <c r="N423" s="11"/>
      <c r="O423" s="97">
        <v>0</v>
      </c>
      <c r="P423" s="97" t="s">
        <v>207</v>
      </c>
      <c r="Q423" s="233" t="s">
        <v>11673</v>
      </c>
      <c r="R423" s="147" t="s">
        <v>10357</v>
      </c>
      <c r="S423" s="78">
        <v>0</v>
      </c>
      <c r="T423" s="48">
        <v>0</v>
      </c>
      <c r="U423" s="23"/>
      <c r="V423" s="24"/>
      <c r="W423" s="62" t="s">
        <v>5366</v>
      </c>
    </row>
    <row r="424" spans="1:23" ht="23.45" customHeight="1">
      <c r="A424" s="16" t="s">
        <v>5554</v>
      </c>
      <c r="B424" s="16" t="s">
        <v>5363</v>
      </c>
      <c r="C424" s="16" t="s">
        <v>5364</v>
      </c>
      <c r="D424" s="16" t="s">
        <v>5364</v>
      </c>
      <c r="E424" s="25" t="s">
        <v>9819</v>
      </c>
      <c r="F424" s="16" t="s">
        <v>9430</v>
      </c>
      <c r="G424" s="26" t="s">
        <v>131</v>
      </c>
      <c r="H424" s="27">
        <v>9000</v>
      </c>
      <c r="I424" s="28"/>
      <c r="J424" s="29"/>
      <c r="K424" s="12">
        <v>1</v>
      </c>
      <c r="L424" s="77"/>
      <c r="M424" s="10"/>
      <c r="N424" s="11"/>
      <c r="O424" s="97">
        <v>0</v>
      </c>
      <c r="P424" s="97" t="s">
        <v>207</v>
      </c>
      <c r="Q424" s="233" t="s">
        <v>11673</v>
      </c>
      <c r="R424" s="147" t="s">
        <v>10107</v>
      </c>
      <c r="S424" s="78">
        <v>0</v>
      </c>
      <c r="T424" s="48">
        <v>0</v>
      </c>
      <c r="U424" s="23"/>
      <c r="V424" s="24"/>
      <c r="W424" s="62" t="s">
        <v>5366</v>
      </c>
    </row>
    <row r="425" spans="1:23" ht="23.45" customHeight="1">
      <c r="A425" s="30" t="s">
        <v>5554</v>
      </c>
      <c r="B425" s="69" t="s">
        <v>5363</v>
      </c>
      <c r="C425" s="30" t="s">
        <v>5364</v>
      </c>
      <c r="D425" s="30" t="s">
        <v>5364</v>
      </c>
      <c r="E425" s="31" t="s">
        <v>9431</v>
      </c>
      <c r="F425" s="30" t="s">
        <v>9430</v>
      </c>
      <c r="G425" s="32" t="s">
        <v>60</v>
      </c>
      <c r="H425" s="33">
        <v>9000</v>
      </c>
      <c r="I425" s="39"/>
      <c r="J425" s="40"/>
      <c r="K425" s="34">
        <v>1</v>
      </c>
      <c r="L425" s="77"/>
      <c r="M425" s="10"/>
      <c r="N425" s="11"/>
      <c r="O425" s="97">
        <v>0</v>
      </c>
      <c r="P425" s="97" t="s">
        <v>207</v>
      </c>
      <c r="Q425" s="233"/>
      <c r="R425" s="217" t="s">
        <v>11768</v>
      </c>
      <c r="S425" s="78">
        <v>0</v>
      </c>
      <c r="T425" s="49">
        <v>0</v>
      </c>
      <c r="U425" s="23"/>
      <c r="V425" s="24"/>
      <c r="W425" s="62" t="s">
        <v>5366</v>
      </c>
    </row>
    <row r="426" spans="1:23" ht="23.45" customHeight="1">
      <c r="A426" s="30" t="s">
        <v>5554</v>
      </c>
      <c r="B426" s="69" t="s">
        <v>5363</v>
      </c>
      <c r="C426" s="30" t="s">
        <v>5364</v>
      </c>
      <c r="D426" s="30" t="s">
        <v>5364</v>
      </c>
      <c r="E426" s="31" t="s">
        <v>11734</v>
      </c>
      <c r="F426" s="30" t="s">
        <v>11735</v>
      </c>
      <c r="G426" s="32" t="s">
        <v>131</v>
      </c>
      <c r="H426" s="33">
        <v>7000</v>
      </c>
      <c r="I426" s="39"/>
      <c r="J426" s="40"/>
      <c r="K426" s="34">
        <v>1</v>
      </c>
      <c r="L426" s="77"/>
      <c r="M426" s="10"/>
      <c r="N426" s="11"/>
      <c r="O426" s="97">
        <v>0</v>
      </c>
      <c r="P426" s="97" t="s">
        <v>207</v>
      </c>
      <c r="Q426" s="233"/>
      <c r="R426" s="217" t="s">
        <v>11769</v>
      </c>
      <c r="S426" s="78">
        <v>0</v>
      </c>
      <c r="T426" s="49">
        <v>0</v>
      </c>
      <c r="U426" s="23"/>
      <c r="V426" s="24"/>
      <c r="W426" s="62" t="s">
        <v>5366</v>
      </c>
    </row>
    <row r="427" spans="1:23" ht="23.4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97">
        <v>0</v>
      </c>
      <c r="P427" s="97" t="s">
        <v>207</v>
      </c>
      <c r="Q427" s="147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45" customHeight="1">
      <c r="A428" s="35" t="s">
        <v>105</v>
      </c>
      <c r="B428" s="35" t="s">
        <v>11129</v>
      </c>
      <c r="C428" s="35" t="s">
        <v>107</v>
      </c>
      <c r="D428" s="35" t="s">
        <v>107</v>
      </c>
      <c r="E428" s="36" t="s">
        <v>7280</v>
      </c>
      <c r="F428" s="35" t="s">
        <v>7279</v>
      </c>
      <c r="G428" s="37" t="s">
        <v>5959</v>
      </c>
      <c r="H428" s="38">
        <v>6000</v>
      </c>
      <c r="I428" s="39">
        <v>3</v>
      </c>
      <c r="J428" s="40"/>
      <c r="K428" s="41"/>
      <c r="L428" s="76">
        <v>3</v>
      </c>
      <c r="M428" s="14"/>
      <c r="N428" s="15"/>
      <c r="O428" s="97">
        <v>3</v>
      </c>
      <c r="P428" s="97" t="s">
        <v>207</v>
      </c>
      <c r="Q428" s="146"/>
      <c r="R428" s="146"/>
      <c r="S428" s="78">
        <v>3</v>
      </c>
      <c r="T428" s="48">
        <v>18000</v>
      </c>
      <c r="U428" s="23"/>
      <c r="V428" s="24"/>
      <c r="W428" s="62" t="s">
        <v>4933</v>
      </c>
    </row>
    <row r="429" spans="1:23" ht="23.45" customHeight="1">
      <c r="A429" s="35" t="s">
        <v>11565</v>
      </c>
      <c r="B429" s="35" t="s">
        <v>11577</v>
      </c>
      <c r="C429" s="35" t="s">
        <v>107</v>
      </c>
      <c r="D429" s="35" t="s">
        <v>107</v>
      </c>
      <c r="E429" s="36"/>
      <c r="F429" s="13" t="s">
        <v>5207</v>
      </c>
      <c r="G429" s="37"/>
      <c r="H429" s="38"/>
      <c r="I429" s="39"/>
      <c r="J429" s="40"/>
      <c r="K429" s="41"/>
      <c r="L429" s="76"/>
      <c r="M429" s="14"/>
      <c r="N429" s="15"/>
      <c r="O429" s="97">
        <v>0</v>
      </c>
      <c r="P429" s="97" t="s">
        <v>207</v>
      </c>
      <c r="Q429" s="238" t="s">
        <v>11657</v>
      </c>
      <c r="R429" s="233"/>
      <c r="S429" s="78">
        <v>0</v>
      </c>
      <c r="T429" s="48">
        <v>0</v>
      </c>
      <c r="U429" s="23"/>
      <c r="V429" s="24"/>
      <c r="W429" s="62" t="s">
        <v>4933</v>
      </c>
    </row>
    <row r="430" spans="1:23" ht="23.45" customHeight="1">
      <c r="A430" s="35"/>
      <c r="B430" s="35"/>
      <c r="C430" s="35"/>
      <c r="D430" s="35"/>
      <c r="E430" s="36"/>
      <c r="F430" s="112"/>
      <c r="G430" s="37"/>
      <c r="H430" s="38"/>
      <c r="I430" s="39"/>
      <c r="J430" s="40"/>
      <c r="K430" s="41"/>
      <c r="L430" s="76"/>
      <c r="M430" s="14"/>
      <c r="N430" s="15"/>
      <c r="O430" s="97">
        <v>0</v>
      </c>
      <c r="P430" s="97" t="s">
        <v>207</v>
      </c>
      <c r="Q430" s="226"/>
      <c r="R430" s="233"/>
      <c r="S430" s="78">
        <v>0</v>
      </c>
      <c r="T430" s="49">
        <v>0</v>
      </c>
      <c r="U430" s="23"/>
      <c r="V430" s="24"/>
      <c r="W430" s="62" t="s">
        <v>207</v>
      </c>
    </row>
    <row r="431" spans="1:23" ht="23.45" customHeight="1">
      <c r="A431" s="35" t="s">
        <v>109</v>
      </c>
      <c r="B431" s="35" t="s">
        <v>10591</v>
      </c>
      <c r="C431" s="35" t="s">
        <v>111</v>
      </c>
      <c r="D431" s="35" t="s">
        <v>111</v>
      </c>
      <c r="E431" s="36" t="s">
        <v>11627</v>
      </c>
      <c r="F431" s="35" t="s">
        <v>7551</v>
      </c>
      <c r="G431" s="37" t="s">
        <v>6875</v>
      </c>
      <c r="H431" s="38">
        <v>5000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5000</v>
      </c>
      <c r="U431" s="23"/>
      <c r="V431" s="24"/>
      <c r="W431" s="62" t="s">
        <v>4821</v>
      </c>
    </row>
    <row r="432" spans="1:23" ht="23.45" customHeight="1">
      <c r="A432" s="35" t="s">
        <v>109</v>
      </c>
      <c r="B432" s="35" t="s">
        <v>10591</v>
      </c>
      <c r="C432" s="35" t="s">
        <v>111</v>
      </c>
      <c r="D432" s="35" t="s">
        <v>111</v>
      </c>
      <c r="E432" s="36" t="s">
        <v>8049</v>
      </c>
      <c r="F432" s="35" t="s">
        <v>7551</v>
      </c>
      <c r="G432" s="37" t="s">
        <v>7055</v>
      </c>
      <c r="H432" s="38">
        <v>5000</v>
      </c>
      <c r="I432" s="39">
        <v>1</v>
      </c>
      <c r="J432" s="40"/>
      <c r="K432" s="41"/>
      <c r="L432" s="76">
        <v>1</v>
      </c>
      <c r="M432" s="14"/>
      <c r="N432" s="15"/>
      <c r="O432" s="97">
        <v>1</v>
      </c>
      <c r="P432" s="97" t="s">
        <v>207</v>
      </c>
      <c r="Q432" s="146"/>
      <c r="R432" s="146"/>
      <c r="S432" s="78">
        <v>1</v>
      </c>
      <c r="T432" s="48">
        <v>5000</v>
      </c>
      <c r="U432" s="23"/>
      <c r="V432" s="24"/>
      <c r="W432" s="62" t="s">
        <v>4821</v>
      </c>
    </row>
    <row r="433" spans="1:23" ht="23.45" customHeight="1">
      <c r="A433" s="35" t="s">
        <v>109</v>
      </c>
      <c r="B433" s="35" t="s">
        <v>10591</v>
      </c>
      <c r="C433" s="35" t="s">
        <v>111</v>
      </c>
      <c r="D433" s="35" t="s">
        <v>111</v>
      </c>
      <c r="E433" s="36" t="s">
        <v>9416</v>
      </c>
      <c r="F433" s="35" t="s">
        <v>8051</v>
      </c>
      <c r="G433" s="37" t="s">
        <v>7307</v>
      </c>
      <c r="H433" s="38">
        <v>7000</v>
      </c>
      <c r="I433" s="39">
        <v>1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146"/>
      <c r="R433" s="146"/>
      <c r="S433" s="78">
        <v>1</v>
      </c>
      <c r="T433" s="48">
        <v>7000</v>
      </c>
      <c r="U433" s="23"/>
      <c r="V433" s="24"/>
      <c r="W433" s="62" t="s">
        <v>4821</v>
      </c>
    </row>
    <row r="434" spans="1:23" ht="23.45" customHeight="1">
      <c r="A434" s="35" t="s">
        <v>109</v>
      </c>
      <c r="B434" s="35" t="s">
        <v>10591</v>
      </c>
      <c r="C434" s="35" t="s">
        <v>111</v>
      </c>
      <c r="D434" s="35" t="s">
        <v>111</v>
      </c>
      <c r="E434" s="36" t="s">
        <v>8052</v>
      </c>
      <c r="F434" s="35" t="s">
        <v>8051</v>
      </c>
      <c r="G434" s="37" t="s">
        <v>7285</v>
      </c>
      <c r="H434" s="38">
        <v>7000</v>
      </c>
      <c r="I434" s="39"/>
      <c r="J434" s="40">
        <v>3</v>
      </c>
      <c r="K434" s="41"/>
      <c r="L434" s="76"/>
      <c r="M434" s="14"/>
      <c r="N434" s="15"/>
      <c r="O434" s="97">
        <v>0</v>
      </c>
      <c r="P434" s="97" t="s">
        <v>207</v>
      </c>
      <c r="Q434" s="233"/>
      <c r="R434" s="146" t="s">
        <v>144</v>
      </c>
      <c r="S434" s="78">
        <v>0</v>
      </c>
      <c r="T434" s="48">
        <v>0</v>
      </c>
      <c r="U434" s="23">
        <v>21000</v>
      </c>
      <c r="V434" s="24">
        <v>45881</v>
      </c>
      <c r="W434" s="62" t="s">
        <v>4821</v>
      </c>
    </row>
    <row r="435" spans="1:23" ht="23.45" customHeight="1">
      <c r="A435" s="35" t="s">
        <v>109</v>
      </c>
      <c r="B435" s="35" t="s">
        <v>10591</v>
      </c>
      <c r="C435" s="35" t="s">
        <v>111</v>
      </c>
      <c r="D435" s="35" t="s">
        <v>111</v>
      </c>
      <c r="E435" s="36" t="s">
        <v>8052</v>
      </c>
      <c r="F435" s="35" t="s">
        <v>8051</v>
      </c>
      <c r="G435" s="37" t="s">
        <v>7285</v>
      </c>
      <c r="H435" s="38">
        <v>7000</v>
      </c>
      <c r="I435" s="39"/>
      <c r="J435" s="40">
        <v>2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11184</v>
      </c>
      <c r="R435" s="146" t="s">
        <v>151</v>
      </c>
      <c r="S435" s="78">
        <v>0</v>
      </c>
      <c r="T435" s="48">
        <v>0</v>
      </c>
      <c r="U435" s="23">
        <v>14000</v>
      </c>
      <c r="V435" s="24">
        <v>45880</v>
      </c>
      <c r="W435" s="62" t="s">
        <v>4821</v>
      </c>
    </row>
    <row r="436" spans="1:23" ht="23.45" customHeight="1">
      <c r="A436" s="16" t="s">
        <v>5960</v>
      </c>
      <c r="B436" s="16" t="s">
        <v>10591</v>
      </c>
      <c r="C436" s="16" t="s">
        <v>111</v>
      </c>
      <c r="D436" s="16" t="s">
        <v>111</v>
      </c>
      <c r="E436" s="25" t="s">
        <v>5500</v>
      </c>
      <c r="F436" s="16" t="s">
        <v>5499</v>
      </c>
      <c r="G436" s="26" t="s">
        <v>147</v>
      </c>
      <c r="H436" s="27">
        <v>5000</v>
      </c>
      <c r="I436" s="28"/>
      <c r="J436" s="29"/>
      <c r="K436" s="12">
        <v>1</v>
      </c>
      <c r="L436" s="77"/>
      <c r="M436" s="10"/>
      <c r="N436" s="11"/>
      <c r="O436" s="107">
        <v>0</v>
      </c>
      <c r="P436" s="107" t="s">
        <v>207</v>
      </c>
      <c r="Q436" s="233"/>
      <c r="R436" s="147" t="s">
        <v>11523</v>
      </c>
      <c r="S436" s="78">
        <v>0</v>
      </c>
      <c r="T436" s="48">
        <v>0</v>
      </c>
      <c r="U436" s="23"/>
      <c r="V436" s="24"/>
      <c r="W436" s="62" t="s">
        <v>4821</v>
      </c>
    </row>
    <row r="437" spans="1:23" ht="23.45" customHeight="1">
      <c r="A437" s="30"/>
      <c r="B437" s="152"/>
      <c r="C437" s="30"/>
      <c r="D437" s="30"/>
      <c r="E437" s="31"/>
      <c r="F437" s="30"/>
      <c r="G437" s="32"/>
      <c r="H437" s="33"/>
      <c r="I437" s="39"/>
      <c r="J437" s="40"/>
      <c r="K437" s="34"/>
      <c r="L437" s="77"/>
      <c r="M437" s="10"/>
      <c r="N437" s="11"/>
      <c r="O437" s="97">
        <v>0</v>
      </c>
      <c r="P437" s="97" t="s">
        <v>207</v>
      </c>
      <c r="Q437" s="233"/>
      <c r="R437" s="217"/>
      <c r="S437" s="78">
        <v>0</v>
      </c>
      <c r="T437" s="49">
        <v>0</v>
      </c>
      <c r="U437" s="23"/>
      <c r="V437" s="24"/>
      <c r="W437" s="62" t="s">
        <v>207</v>
      </c>
    </row>
    <row r="438" spans="1:23" ht="23.45" customHeight="1">
      <c r="A438" s="35" t="s">
        <v>11566</v>
      </c>
      <c r="B438" s="67" t="s">
        <v>11578</v>
      </c>
      <c r="C438" s="35" t="s">
        <v>810</v>
      </c>
      <c r="D438" s="35" t="s">
        <v>811</v>
      </c>
      <c r="E438" s="36"/>
      <c r="F438" s="13" t="s">
        <v>5207</v>
      </c>
      <c r="G438" s="37"/>
      <c r="H438" s="38"/>
      <c r="I438" s="39"/>
      <c r="J438" s="40"/>
      <c r="K438" s="41"/>
      <c r="L438" s="76"/>
      <c r="M438" s="14"/>
      <c r="N438" s="15"/>
      <c r="O438" s="97">
        <v>0</v>
      </c>
      <c r="P438" s="97" t="s">
        <v>207</v>
      </c>
      <c r="Q438" s="238" t="s">
        <v>11657</v>
      </c>
      <c r="R438" s="233"/>
      <c r="S438" s="78">
        <v>0</v>
      </c>
      <c r="T438" s="49">
        <v>0</v>
      </c>
      <c r="U438" s="23"/>
      <c r="V438" s="24"/>
      <c r="W438" s="62" t="s">
        <v>207</v>
      </c>
    </row>
    <row r="439" spans="1:23" ht="23.45" customHeight="1">
      <c r="A439" s="168"/>
      <c r="B439" s="168"/>
      <c r="C439" s="168"/>
      <c r="D439" s="168"/>
      <c r="E439" s="169"/>
      <c r="F439" s="168"/>
      <c r="G439" s="170"/>
      <c r="H439" s="171"/>
      <c r="I439" s="172"/>
      <c r="J439" s="173"/>
      <c r="K439" s="174"/>
      <c r="L439" s="175"/>
      <c r="M439" s="176"/>
      <c r="N439" s="177"/>
      <c r="O439" s="97">
        <v>0</v>
      </c>
      <c r="P439" s="97" t="s">
        <v>207</v>
      </c>
      <c r="Q439" s="216"/>
      <c r="R439" s="216"/>
      <c r="S439" s="78">
        <v>0</v>
      </c>
      <c r="T439" s="49">
        <v>0</v>
      </c>
      <c r="U439" s="23"/>
      <c r="V439" s="24"/>
      <c r="W439" s="62" t="s">
        <v>207</v>
      </c>
    </row>
    <row r="440" spans="1:23" ht="23.45" customHeight="1">
      <c r="A440" s="35" t="s">
        <v>1368</v>
      </c>
      <c r="B440" s="35" t="s">
        <v>10662</v>
      </c>
      <c r="C440" s="35" t="s">
        <v>1372</v>
      </c>
      <c r="D440" s="35" t="s">
        <v>1373</v>
      </c>
      <c r="E440" s="36" t="s">
        <v>9417</v>
      </c>
      <c r="F440" s="35" t="s">
        <v>7836</v>
      </c>
      <c r="G440" s="37" t="s">
        <v>6875</v>
      </c>
      <c r="H440" s="38">
        <v>12000</v>
      </c>
      <c r="I440" s="39">
        <v>1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146"/>
      <c r="R440" s="146"/>
      <c r="S440" s="78">
        <v>0</v>
      </c>
      <c r="T440" s="48">
        <v>0</v>
      </c>
      <c r="U440" s="23"/>
      <c r="V440" s="24"/>
      <c r="W440" s="62" t="s">
        <v>1376</v>
      </c>
    </row>
    <row r="441" spans="1:23" ht="23.45" customHeight="1">
      <c r="A441" s="35" t="s">
        <v>1368</v>
      </c>
      <c r="B441" s="35" t="s">
        <v>10662</v>
      </c>
      <c r="C441" s="35" t="s">
        <v>1372</v>
      </c>
      <c r="D441" s="35" t="s">
        <v>1373</v>
      </c>
      <c r="E441" s="36" t="s">
        <v>11328</v>
      </c>
      <c r="F441" s="35" t="s">
        <v>11329</v>
      </c>
      <c r="G441" s="37" t="s">
        <v>11330</v>
      </c>
      <c r="H441" s="38">
        <v>11000</v>
      </c>
      <c r="I441" s="39">
        <v>1</v>
      </c>
      <c r="J441" s="40"/>
      <c r="K441" s="41"/>
      <c r="L441" s="76"/>
      <c r="M441" s="14"/>
      <c r="N441" s="15"/>
      <c r="O441" s="97">
        <v>0</v>
      </c>
      <c r="P441" s="97" t="s">
        <v>207</v>
      </c>
      <c r="Q441" s="146" t="s">
        <v>11674</v>
      </c>
      <c r="R441" s="146"/>
      <c r="S441" s="78">
        <v>0</v>
      </c>
      <c r="T441" s="48">
        <v>0</v>
      </c>
      <c r="U441" s="23"/>
      <c r="V441" s="24"/>
      <c r="W441" s="62" t="s">
        <v>1376</v>
      </c>
    </row>
    <row r="442" spans="1:23" ht="23.45" customHeight="1">
      <c r="A442" s="35" t="s">
        <v>1368</v>
      </c>
      <c r="B442" s="35" t="s">
        <v>10662</v>
      </c>
      <c r="C442" s="35" t="s">
        <v>1372</v>
      </c>
      <c r="D442" s="35" t="s">
        <v>1373</v>
      </c>
      <c r="E442" s="36" t="s">
        <v>9523</v>
      </c>
      <c r="F442" s="35" t="s">
        <v>9524</v>
      </c>
      <c r="G442" s="37" t="s">
        <v>7067</v>
      </c>
      <c r="H442" s="38">
        <v>13000</v>
      </c>
      <c r="I442" s="39">
        <v>70</v>
      </c>
      <c r="J442" s="40"/>
      <c r="K442" s="41"/>
      <c r="L442" s="76">
        <v>33</v>
      </c>
      <c r="M442" s="14"/>
      <c r="N442" s="15"/>
      <c r="O442" s="97">
        <v>33</v>
      </c>
      <c r="P442" s="97" t="s">
        <v>207</v>
      </c>
      <c r="Q442" s="146"/>
      <c r="R442" s="146"/>
      <c r="S442" s="78">
        <v>33</v>
      </c>
      <c r="T442" s="48">
        <v>429000</v>
      </c>
      <c r="U442" s="23"/>
      <c r="V442" s="24"/>
      <c r="W442" s="62" t="s">
        <v>1376</v>
      </c>
    </row>
    <row r="443" spans="1:23" ht="23.45" customHeight="1">
      <c r="A443" s="35" t="s">
        <v>1368</v>
      </c>
      <c r="B443" s="35" t="s">
        <v>10662</v>
      </c>
      <c r="C443" s="35" t="s">
        <v>1372</v>
      </c>
      <c r="D443" s="35" t="s">
        <v>1373</v>
      </c>
      <c r="E443" s="36" t="s">
        <v>9600</v>
      </c>
      <c r="F443" s="35" t="s">
        <v>9524</v>
      </c>
      <c r="G443" s="37" t="s">
        <v>6875</v>
      </c>
      <c r="H443" s="38">
        <v>13000</v>
      </c>
      <c r="I443" s="39">
        <v>20</v>
      </c>
      <c r="J443" s="40"/>
      <c r="K443" s="41"/>
      <c r="L443" s="76">
        <v>18</v>
      </c>
      <c r="M443" s="14"/>
      <c r="N443" s="15"/>
      <c r="O443" s="97">
        <v>18</v>
      </c>
      <c r="P443" s="97" t="s">
        <v>207</v>
      </c>
      <c r="Q443" s="146" t="s">
        <v>11675</v>
      </c>
      <c r="R443" s="146"/>
      <c r="S443" s="78">
        <v>18</v>
      </c>
      <c r="T443" s="48">
        <v>234000</v>
      </c>
      <c r="U443" s="23"/>
      <c r="V443" s="24"/>
      <c r="W443" s="62" t="s">
        <v>1376</v>
      </c>
    </row>
    <row r="444" spans="1:23" ht="23.45" customHeight="1">
      <c r="A444" s="35" t="s">
        <v>1368</v>
      </c>
      <c r="B444" s="35" t="s">
        <v>10662</v>
      </c>
      <c r="C444" s="35" t="s">
        <v>1372</v>
      </c>
      <c r="D444" s="35" t="s">
        <v>1373</v>
      </c>
      <c r="E444" s="36" t="s">
        <v>9599</v>
      </c>
      <c r="F444" s="35" t="s">
        <v>9524</v>
      </c>
      <c r="G444" s="37" t="s">
        <v>7064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146"/>
      <c r="R444" s="146"/>
      <c r="S444" s="78">
        <v>0</v>
      </c>
      <c r="T444" s="48">
        <v>0</v>
      </c>
      <c r="U444" s="23"/>
      <c r="V444" s="24"/>
      <c r="W444" s="62" t="s">
        <v>1376</v>
      </c>
    </row>
    <row r="445" spans="1:23" ht="23.45" customHeight="1">
      <c r="A445" s="35" t="s">
        <v>1368</v>
      </c>
      <c r="B445" s="35" t="s">
        <v>10662</v>
      </c>
      <c r="C445" s="35" t="s">
        <v>1372</v>
      </c>
      <c r="D445" s="35" t="s">
        <v>1373</v>
      </c>
      <c r="E445" s="36" t="s">
        <v>11331</v>
      </c>
      <c r="F445" s="35" t="s">
        <v>11332</v>
      </c>
      <c r="G445" s="37" t="s">
        <v>7067</v>
      </c>
      <c r="H445" s="38">
        <v>10000</v>
      </c>
      <c r="I445" s="39">
        <v>10</v>
      </c>
      <c r="J445" s="40"/>
      <c r="K445" s="41"/>
      <c r="L445" s="76">
        <v>1</v>
      </c>
      <c r="M445" s="14"/>
      <c r="N445" s="15"/>
      <c r="O445" s="97">
        <v>1</v>
      </c>
      <c r="P445" s="97" t="s">
        <v>207</v>
      </c>
      <c r="Q445" s="146"/>
      <c r="R445" s="146"/>
      <c r="S445" s="78">
        <v>1</v>
      </c>
      <c r="T445" s="48">
        <v>10000</v>
      </c>
      <c r="U445" s="23"/>
      <c r="V445" s="24"/>
      <c r="W445" s="62" t="s">
        <v>1376</v>
      </c>
    </row>
    <row r="446" spans="1:23" ht="23.45" customHeight="1">
      <c r="A446" s="35" t="s">
        <v>1368</v>
      </c>
      <c r="B446" s="35" t="s">
        <v>10662</v>
      </c>
      <c r="C446" s="35" t="s">
        <v>1372</v>
      </c>
      <c r="D446" s="35" t="s">
        <v>1373</v>
      </c>
      <c r="E446" s="36" t="s">
        <v>11628</v>
      </c>
      <c r="F446" s="35" t="s">
        <v>11332</v>
      </c>
      <c r="G446" s="37" t="s">
        <v>7064</v>
      </c>
      <c r="H446" s="38">
        <v>10000</v>
      </c>
      <c r="I446" s="39">
        <v>3</v>
      </c>
      <c r="J446" s="40"/>
      <c r="K446" s="41"/>
      <c r="L446" s="76">
        <v>3</v>
      </c>
      <c r="M446" s="14"/>
      <c r="N446" s="15"/>
      <c r="O446" s="97">
        <v>3</v>
      </c>
      <c r="P446" s="97" t="s">
        <v>207</v>
      </c>
      <c r="Q446" s="146"/>
      <c r="R446" s="146"/>
      <c r="S446" s="78">
        <v>3</v>
      </c>
      <c r="T446" s="48">
        <v>30000</v>
      </c>
      <c r="U446" s="23"/>
      <c r="V446" s="24"/>
      <c r="W446" s="62" t="s">
        <v>1376</v>
      </c>
    </row>
    <row r="447" spans="1:23" ht="23.45" customHeight="1">
      <c r="A447" s="35" t="s">
        <v>1368</v>
      </c>
      <c r="B447" s="35" t="s">
        <v>10662</v>
      </c>
      <c r="C447" s="35" t="s">
        <v>1372</v>
      </c>
      <c r="D447" s="35" t="s">
        <v>1373</v>
      </c>
      <c r="E447" s="36" t="s">
        <v>7286</v>
      </c>
      <c r="F447" s="35" t="s">
        <v>7287</v>
      </c>
      <c r="G447" s="37" t="s">
        <v>7260</v>
      </c>
      <c r="H447" s="38">
        <v>9500</v>
      </c>
      <c r="I447" s="39">
        <v>5</v>
      </c>
      <c r="J447" s="40"/>
      <c r="K447" s="41"/>
      <c r="L447" s="76">
        <v>5</v>
      </c>
      <c r="M447" s="14"/>
      <c r="N447" s="15"/>
      <c r="O447" s="97">
        <v>5</v>
      </c>
      <c r="P447" s="97" t="s">
        <v>207</v>
      </c>
      <c r="Q447" s="146"/>
      <c r="R447" s="146"/>
      <c r="S447" s="78">
        <v>5</v>
      </c>
      <c r="T447" s="48">
        <v>47500</v>
      </c>
      <c r="U447" s="23"/>
      <c r="V447" s="24"/>
      <c r="W447" s="62" t="s">
        <v>1376</v>
      </c>
    </row>
    <row r="448" spans="1:23" ht="23.45" customHeight="1">
      <c r="A448" s="16" t="s">
        <v>4883</v>
      </c>
      <c r="B448" s="16" t="s">
        <v>10662</v>
      </c>
      <c r="C448" s="16" t="s">
        <v>1372</v>
      </c>
      <c r="D448" s="16" t="s">
        <v>1373</v>
      </c>
      <c r="E448" s="25" t="s">
        <v>5204</v>
      </c>
      <c r="F448" s="16" t="s">
        <v>5721</v>
      </c>
      <c r="G448" s="26" t="s">
        <v>5401</v>
      </c>
      <c r="H448" s="27">
        <v>9500</v>
      </c>
      <c r="I448" s="28"/>
      <c r="J448" s="29"/>
      <c r="K448" s="12">
        <v>1</v>
      </c>
      <c r="L448" s="77"/>
      <c r="M448" s="10"/>
      <c r="N448" s="11">
        <v>1</v>
      </c>
      <c r="O448" s="97">
        <v>1</v>
      </c>
      <c r="P448" s="97" t="s">
        <v>207</v>
      </c>
      <c r="Q448" s="147"/>
      <c r="R448" s="147" t="s">
        <v>10358</v>
      </c>
      <c r="S448" s="78">
        <v>1</v>
      </c>
      <c r="T448" s="48">
        <v>0</v>
      </c>
      <c r="U448" s="23"/>
      <c r="V448" s="24"/>
      <c r="W448" s="62" t="s">
        <v>1376</v>
      </c>
    </row>
    <row r="449" spans="1:23" ht="23.45" customHeight="1">
      <c r="A449" s="16" t="s">
        <v>4883</v>
      </c>
      <c r="B449" s="16" t="s">
        <v>10662</v>
      </c>
      <c r="C449" s="16" t="s">
        <v>1372</v>
      </c>
      <c r="D449" s="16" t="s">
        <v>1373</v>
      </c>
      <c r="E449" s="25" t="s">
        <v>11478</v>
      </c>
      <c r="F449" s="16" t="s">
        <v>9901</v>
      </c>
      <c r="G449" s="26" t="s">
        <v>130</v>
      </c>
      <c r="H449" s="27">
        <v>13000</v>
      </c>
      <c r="I449" s="28"/>
      <c r="J449" s="29"/>
      <c r="K449" s="12">
        <v>1</v>
      </c>
      <c r="L449" s="77"/>
      <c r="M449" s="10"/>
      <c r="N449" s="11"/>
      <c r="O449" s="107">
        <v>0</v>
      </c>
      <c r="P449" s="107" t="s">
        <v>207</v>
      </c>
      <c r="Q449" s="233"/>
      <c r="R449" s="147" t="s">
        <v>11523</v>
      </c>
      <c r="S449" s="78">
        <v>0</v>
      </c>
      <c r="T449" s="48">
        <v>0</v>
      </c>
      <c r="U449" s="23"/>
      <c r="V449" s="24"/>
      <c r="W449" s="62" t="s">
        <v>1376</v>
      </c>
    </row>
    <row r="450" spans="1:23" ht="23.45" customHeight="1">
      <c r="A450" s="16" t="s">
        <v>4883</v>
      </c>
      <c r="B450" s="16" t="s">
        <v>10662</v>
      </c>
      <c r="C450" s="16" t="s">
        <v>1372</v>
      </c>
      <c r="D450" s="16" t="s">
        <v>1373</v>
      </c>
      <c r="E450" s="25" t="s">
        <v>5204</v>
      </c>
      <c r="F450" s="16" t="s">
        <v>5721</v>
      </c>
      <c r="G450" s="26" t="s">
        <v>5401</v>
      </c>
      <c r="H450" s="27">
        <v>9500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233"/>
      <c r="R450" s="147" t="s">
        <v>11523</v>
      </c>
      <c r="S450" s="78">
        <v>0</v>
      </c>
      <c r="T450" s="48">
        <v>0</v>
      </c>
      <c r="U450" s="23"/>
      <c r="V450" s="24"/>
      <c r="W450" s="62" t="s">
        <v>1376</v>
      </c>
    </row>
    <row r="451" spans="1:23" ht="23.45" customHeight="1">
      <c r="A451" s="30"/>
      <c r="B451" s="30"/>
      <c r="C451" s="30"/>
      <c r="D451" s="30"/>
      <c r="E451" s="31"/>
      <c r="F451" s="30"/>
      <c r="G451" s="32"/>
      <c r="H451" s="33"/>
      <c r="I451" s="39"/>
      <c r="J451" s="40"/>
      <c r="K451" s="34"/>
      <c r="L451" s="77"/>
      <c r="M451" s="10"/>
      <c r="N451" s="11"/>
      <c r="O451" s="97">
        <v>0</v>
      </c>
      <c r="P451" s="97" t="s">
        <v>207</v>
      </c>
      <c r="Q451" s="233"/>
      <c r="R451" s="217"/>
      <c r="S451" s="78">
        <v>0</v>
      </c>
      <c r="T451" s="49">
        <v>0</v>
      </c>
      <c r="U451" s="23"/>
      <c r="V451" s="24"/>
      <c r="W451" s="62" t="s">
        <v>207</v>
      </c>
    </row>
    <row r="452" spans="1:23" ht="23.45" customHeight="1">
      <c r="A452" s="35" t="s">
        <v>8407</v>
      </c>
      <c r="B452" s="35" t="s">
        <v>10694</v>
      </c>
      <c r="C452" s="35" t="s">
        <v>6992</v>
      </c>
      <c r="D452" s="35" t="s">
        <v>6948</v>
      </c>
      <c r="E452" s="36" t="s">
        <v>10426</v>
      </c>
      <c r="F452" s="35" t="s">
        <v>10133</v>
      </c>
      <c r="G452" s="37" t="s">
        <v>5959</v>
      </c>
      <c r="H452" s="38">
        <v>11000</v>
      </c>
      <c r="I452" s="39">
        <v>5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11178</v>
      </c>
      <c r="R452" s="146"/>
      <c r="S452" s="78">
        <v>0</v>
      </c>
      <c r="T452" s="48">
        <v>0</v>
      </c>
      <c r="U452" s="23"/>
      <c r="V452" s="24"/>
      <c r="W452" s="62" t="s">
        <v>8410</v>
      </c>
    </row>
    <row r="453" spans="1:23" ht="23.45" customHeight="1">
      <c r="A453" s="35" t="s">
        <v>8407</v>
      </c>
      <c r="B453" s="35" t="s">
        <v>10694</v>
      </c>
      <c r="C453" s="35" t="s">
        <v>6992</v>
      </c>
      <c r="D453" s="35" t="s">
        <v>6948</v>
      </c>
      <c r="E453" s="36" t="s">
        <v>11334</v>
      </c>
      <c r="F453" s="35" t="s">
        <v>10133</v>
      </c>
      <c r="G453" s="37" t="s">
        <v>7076</v>
      </c>
      <c r="H453" s="38">
        <v>11000</v>
      </c>
      <c r="I453" s="39">
        <v>1</v>
      </c>
      <c r="J453" s="40"/>
      <c r="K453" s="41"/>
      <c r="L453" s="76"/>
      <c r="M453" s="14"/>
      <c r="N453" s="15"/>
      <c r="O453" s="97">
        <v>0</v>
      </c>
      <c r="P453" s="97" t="s">
        <v>207</v>
      </c>
      <c r="Q453" s="146" t="s">
        <v>11178</v>
      </c>
      <c r="R453" s="146"/>
      <c r="S453" s="78">
        <v>0</v>
      </c>
      <c r="T453" s="48">
        <v>0</v>
      </c>
      <c r="U453" s="23"/>
      <c r="V453" s="24"/>
      <c r="W453" s="62" t="s">
        <v>8410</v>
      </c>
    </row>
    <row r="454" spans="1:23" ht="23.45" customHeight="1">
      <c r="A454" s="35" t="s">
        <v>8407</v>
      </c>
      <c r="B454" s="35" t="s">
        <v>10694</v>
      </c>
      <c r="C454" s="35" t="s">
        <v>6992</v>
      </c>
      <c r="D454" s="35" t="s">
        <v>6948</v>
      </c>
      <c r="E454" s="36" t="s">
        <v>10132</v>
      </c>
      <c r="F454" s="35" t="s">
        <v>10133</v>
      </c>
      <c r="G454" s="37" t="s">
        <v>7064</v>
      </c>
      <c r="H454" s="38">
        <v>11000</v>
      </c>
      <c r="I454" s="39">
        <v>5</v>
      </c>
      <c r="J454" s="40"/>
      <c r="K454" s="41"/>
      <c r="L454" s="76"/>
      <c r="M454" s="14"/>
      <c r="N454" s="15"/>
      <c r="O454" s="97">
        <v>0</v>
      </c>
      <c r="P454" s="97" t="s">
        <v>207</v>
      </c>
      <c r="Q454" s="146" t="s">
        <v>11178</v>
      </c>
      <c r="R454" s="146"/>
      <c r="S454" s="78">
        <v>0</v>
      </c>
      <c r="T454" s="48">
        <v>0</v>
      </c>
      <c r="U454" s="23"/>
      <c r="V454" s="24"/>
      <c r="W454" s="62" t="s">
        <v>8410</v>
      </c>
    </row>
    <row r="455" spans="1:23" ht="23.45" customHeight="1">
      <c r="A455" s="35" t="s">
        <v>11272</v>
      </c>
      <c r="B455" s="67" t="s">
        <v>11273</v>
      </c>
      <c r="C455" s="35" t="s">
        <v>6992</v>
      </c>
      <c r="D455" s="35" t="s">
        <v>6948</v>
      </c>
      <c r="E455" s="36"/>
      <c r="F455" s="13" t="s">
        <v>5207</v>
      </c>
      <c r="G455" s="37"/>
      <c r="H455" s="38"/>
      <c r="I455" s="39"/>
      <c r="J455" s="40"/>
      <c r="K455" s="41"/>
      <c r="L455" s="76"/>
      <c r="M455" s="14"/>
      <c r="N455" s="15"/>
      <c r="O455" s="97">
        <v>0</v>
      </c>
      <c r="P455" s="97" t="s">
        <v>207</v>
      </c>
      <c r="Q455" s="238" t="s">
        <v>5129</v>
      </c>
      <c r="R455" s="233"/>
      <c r="S455" s="78">
        <v>0</v>
      </c>
      <c r="T455" s="48">
        <v>0</v>
      </c>
      <c r="U455" s="23"/>
      <c r="V455" s="24"/>
      <c r="W455" s="62" t="s">
        <v>8410</v>
      </c>
    </row>
    <row r="456" spans="1:23" ht="23.45" customHeight="1">
      <c r="A456" s="35" t="s">
        <v>11272</v>
      </c>
      <c r="B456" s="67" t="s">
        <v>11273</v>
      </c>
      <c r="C456" s="35" t="s">
        <v>6992</v>
      </c>
      <c r="D456" s="35" t="s">
        <v>6948</v>
      </c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97"/>
      <c r="P456" s="97"/>
      <c r="Q456" s="146"/>
      <c r="R456" s="219" t="s">
        <v>11725</v>
      </c>
      <c r="S456" s="78">
        <v>0</v>
      </c>
      <c r="T456" s="48">
        <v>1100</v>
      </c>
      <c r="U456" s="23"/>
      <c r="V456" s="24"/>
      <c r="W456" s="62" t="s">
        <v>8410</v>
      </c>
    </row>
    <row r="457" spans="1:23" ht="23.45" customHeight="1">
      <c r="A457" s="35"/>
      <c r="B457" s="67"/>
      <c r="C457" s="35"/>
      <c r="D457" s="35"/>
      <c r="E457" s="36"/>
      <c r="F457" s="112"/>
      <c r="G457" s="37"/>
      <c r="H457" s="38"/>
      <c r="I457" s="39"/>
      <c r="J457" s="40"/>
      <c r="K457" s="41"/>
      <c r="L457" s="76"/>
      <c r="M457" s="14"/>
      <c r="N457" s="15"/>
      <c r="O457" s="97">
        <v>0</v>
      </c>
      <c r="P457" s="97" t="s">
        <v>207</v>
      </c>
      <c r="Q457" s="226"/>
      <c r="R457" s="233"/>
      <c r="S457" s="78">
        <v>0</v>
      </c>
      <c r="T457" s="49">
        <v>0</v>
      </c>
      <c r="U457" s="23"/>
      <c r="V457" s="24"/>
      <c r="W457" s="62" t="s">
        <v>207</v>
      </c>
    </row>
    <row r="458" spans="1:23" ht="23.45" customHeight="1">
      <c r="A458" s="16" t="s">
        <v>5316</v>
      </c>
      <c r="B458" s="68" t="s">
        <v>10681</v>
      </c>
      <c r="C458" s="16" t="s">
        <v>4771</v>
      </c>
      <c r="D458" s="16" t="s">
        <v>4771</v>
      </c>
      <c r="E458" s="25" t="s">
        <v>5270</v>
      </c>
      <c r="F458" s="16" t="s">
        <v>5271</v>
      </c>
      <c r="G458" s="26" t="s">
        <v>60</v>
      </c>
      <c r="H458" s="27">
        <v>16000</v>
      </c>
      <c r="I458" s="28"/>
      <c r="J458" s="29"/>
      <c r="K458" s="12">
        <v>1</v>
      </c>
      <c r="L458" s="77"/>
      <c r="M458" s="10"/>
      <c r="N458" s="11">
        <v>1</v>
      </c>
      <c r="O458" s="97">
        <v>1</v>
      </c>
      <c r="P458" s="97" t="s">
        <v>207</v>
      </c>
      <c r="Q458" s="147"/>
      <c r="R458" s="147" t="s">
        <v>10094</v>
      </c>
      <c r="S458" s="78">
        <v>1</v>
      </c>
      <c r="T458" s="48">
        <v>0</v>
      </c>
      <c r="U458" s="23"/>
      <c r="V458" s="24"/>
      <c r="W458" s="62" t="s">
        <v>4773</v>
      </c>
    </row>
    <row r="459" spans="1:23" ht="23.45" customHeight="1">
      <c r="A459" s="16"/>
      <c r="B459" s="68"/>
      <c r="C459" s="16"/>
      <c r="D459" s="16"/>
      <c r="E459" s="25"/>
      <c r="F459" s="16"/>
      <c r="G459" s="26"/>
      <c r="H459" s="27"/>
      <c r="I459" s="28"/>
      <c r="J459" s="29"/>
      <c r="K459" s="12"/>
      <c r="L459" s="77"/>
      <c r="M459" s="10"/>
      <c r="N459" s="11"/>
      <c r="O459" s="97">
        <v>0</v>
      </c>
      <c r="P459" s="97" t="s">
        <v>207</v>
      </c>
      <c r="Q459" s="147"/>
      <c r="R459" s="147"/>
      <c r="S459" s="78">
        <v>0</v>
      </c>
      <c r="T459" s="49">
        <v>0</v>
      </c>
      <c r="U459" s="23"/>
      <c r="V459" s="24"/>
      <c r="W459" s="62" t="s">
        <v>207</v>
      </c>
    </row>
    <row r="460" spans="1:23" ht="23.45" customHeight="1">
      <c r="A460" s="35" t="s">
        <v>5687</v>
      </c>
      <c r="B460" s="67" t="s">
        <v>10879</v>
      </c>
      <c r="C460" s="35" t="s">
        <v>5689</v>
      </c>
      <c r="D460" s="35" t="s">
        <v>5609</v>
      </c>
      <c r="E460" s="36" t="s">
        <v>7666</v>
      </c>
      <c r="F460" s="35" t="s">
        <v>7665</v>
      </c>
      <c r="G460" s="37" t="s">
        <v>6875</v>
      </c>
      <c r="H460" s="38">
        <v>14000</v>
      </c>
      <c r="I460" s="39">
        <v>3</v>
      </c>
      <c r="J460" s="40"/>
      <c r="K460" s="41"/>
      <c r="L460" s="76">
        <v>3</v>
      </c>
      <c r="M460" s="14"/>
      <c r="N460" s="15"/>
      <c r="O460" s="97">
        <v>3</v>
      </c>
      <c r="P460" s="97" t="s">
        <v>207</v>
      </c>
      <c r="Q460" s="146"/>
      <c r="R460" s="146"/>
      <c r="S460" s="78">
        <v>3</v>
      </c>
      <c r="T460" s="48">
        <v>42000</v>
      </c>
      <c r="U460" s="23"/>
      <c r="V460" s="24"/>
      <c r="W460" s="62" t="s">
        <v>5691</v>
      </c>
    </row>
    <row r="461" spans="1:23" ht="23.45" customHeight="1">
      <c r="A461" s="35" t="s">
        <v>5687</v>
      </c>
      <c r="B461" s="67" t="s">
        <v>10879</v>
      </c>
      <c r="C461" s="35" t="s">
        <v>5689</v>
      </c>
      <c r="D461" s="35" t="s">
        <v>5609</v>
      </c>
      <c r="E461" s="36" t="s">
        <v>7838</v>
      </c>
      <c r="F461" s="35" t="s">
        <v>7665</v>
      </c>
      <c r="G461" s="37" t="s">
        <v>7076</v>
      </c>
      <c r="H461" s="38">
        <v>14000</v>
      </c>
      <c r="I461" s="39">
        <v>1</v>
      </c>
      <c r="J461" s="40"/>
      <c r="K461" s="41"/>
      <c r="L461" s="76">
        <v>1</v>
      </c>
      <c r="M461" s="14"/>
      <c r="N461" s="15"/>
      <c r="O461" s="97">
        <v>1</v>
      </c>
      <c r="P461" s="97" t="s">
        <v>207</v>
      </c>
      <c r="Q461" s="146"/>
      <c r="R461" s="146"/>
      <c r="S461" s="78">
        <v>1</v>
      </c>
      <c r="T461" s="48">
        <v>14000</v>
      </c>
      <c r="U461" s="23"/>
      <c r="V461" s="24"/>
      <c r="W461" s="62" t="s">
        <v>5691</v>
      </c>
    </row>
    <row r="462" spans="1:23" ht="23.45" customHeight="1">
      <c r="A462" s="35" t="s">
        <v>5687</v>
      </c>
      <c r="B462" s="35" t="s">
        <v>10879</v>
      </c>
      <c r="C462" s="35" t="s">
        <v>5689</v>
      </c>
      <c r="D462" s="35" t="s">
        <v>5609</v>
      </c>
      <c r="E462" s="36" t="s">
        <v>7667</v>
      </c>
      <c r="F462" s="35" t="s">
        <v>7668</v>
      </c>
      <c r="G462" s="37" t="s">
        <v>7064</v>
      </c>
      <c r="H462" s="38">
        <v>11000</v>
      </c>
      <c r="I462" s="39">
        <v>15</v>
      </c>
      <c r="J462" s="40"/>
      <c r="K462" s="41"/>
      <c r="L462" s="76">
        <v>4</v>
      </c>
      <c r="M462" s="14"/>
      <c r="N462" s="15"/>
      <c r="O462" s="97">
        <v>4</v>
      </c>
      <c r="P462" s="97" t="s">
        <v>207</v>
      </c>
      <c r="Q462" s="146" t="s">
        <v>11199</v>
      </c>
      <c r="R462" s="146"/>
      <c r="S462" s="78">
        <v>4</v>
      </c>
      <c r="T462" s="48">
        <v>44000</v>
      </c>
      <c r="U462" s="23"/>
      <c r="V462" s="24"/>
      <c r="W462" s="62" t="s">
        <v>5691</v>
      </c>
    </row>
    <row r="463" spans="1:23" ht="23.45" customHeight="1">
      <c r="A463" s="16" t="s">
        <v>7903</v>
      </c>
      <c r="B463" s="16" t="s">
        <v>10879</v>
      </c>
      <c r="C463" s="16" t="s">
        <v>5689</v>
      </c>
      <c r="D463" s="16" t="s">
        <v>5609</v>
      </c>
      <c r="E463" s="25" t="s">
        <v>7900</v>
      </c>
      <c r="F463" s="16" t="s">
        <v>7899</v>
      </c>
      <c r="G463" s="26" t="s">
        <v>60</v>
      </c>
      <c r="H463" s="27">
        <v>14000</v>
      </c>
      <c r="I463" s="28"/>
      <c r="J463" s="29"/>
      <c r="K463" s="12">
        <v>1</v>
      </c>
      <c r="L463" s="77"/>
      <c r="M463" s="10"/>
      <c r="N463" s="11"/>
      <c r="O463" s="97">
        <v>0</v>
      </c>
      <c r="P463" s="97" t="s">
        <v>207</v>
      </c>
      <c r="Q463" s="233" t="s">
        <v>36</v>
      </c>
      <c r="R463" s="147" t="s">
        <v>10226</v>
      </c>
      <c r="S463" s="78">
        <v>0</v>
      </c>
      <c r="T463" s="48">
        <v>0</v>
      </c>
      <c r="U463" s="23"/>
      <c r="V463" s="24"/>
      <c r="W463" s="62" t="s">
        <v>5691</v>
      </c>
    </row>
    <row r="464" spans="1:23" ht="23.45" customHeight="1">
      <c r="A464" s="16" t="s">
        <v>7903</v>
      </c>
      <c r="B464" s="16" t="s">
        <v>10879</v>
      </c>
      <c r="C464" s="16" t="s">
        <v>5689</v>
      </c>
      <c r="D464" s="16" t="s">
        <v>5609</v>
      </c>
      <c r="E464" s="25" t="s">
        <v>6996</v>
      </c>
      <c r="F464" s="16" t="s">
        <v>6997</v>
      </c>
      <c r="G464" s="26" t="s">
        <v>60</v>
      </c>
      <c r="H464" s="27">
        <v>11000</v>
      </c>
      <c r="I464" s="28"/>
      <c r="J464" s="29"/>
      <c r="K464" s="12">
        <v>1</v>
      </c>
      <c r="L464" s="77"/>
      <c r="M464" s="10"/>
      <c r="N464" s="11"/>
      <c r="O464" s="97">
        <v>0</v>
      </c>
      <c r="P464" s="97" t="s">
        <v>207</v>
      </c>
      <c r="Q464" s="233" t="s">
        <v>36</v>
      </c>
      <c r="R464" s="147" t="s">
        <v>10224</v>
      </c>
      <c r="S464" s="78">
        <v>0</v>
      </c>
      <c r="T464" s="48">
        <v>0</v>
      </c>
      <c r="U464" s="23"/>
      <c r="V464" s="24"/>
      <c r="W464" s="62" t="s">
        <v>5691</v>
      </c>
    </row>
    <row r="465" spans="1:23" ht="23.45" customHeight="1">
      <c r="A465" s="16" t="s">
        <v>7903</v>
      </c>
      <c r="B465" s="16" t="s">
        <v>10879</v>
      </c>
      <c r="C465" s="16" t="s">
        <v>5689</v>
      </c>
      <c r="D465" s="16" t="s">
        <v>5609</v>
      </c>
      <c r="E465" s="25" t="s">
        <v>6996</v>
      </c>
      <c r="F465" s="16" t="s">
        <v>6997</v>
      </c>
      <c r="G465" s="26" t="s">
        <v>60</v>
      </c>
      <c r="H465" s="27">
        <v>11000</v>
      </c>
      <c r="I465" s="28"/>
      <c r="J465" s="29"/>
      <c r="K465" s="12">
        <v>1</v>
      </c>
      <c r="L465" s="77"/>
      <c r="M465" s="10"/>
      <c r="N465" s="11"/>
      <c r="O465" s="97">
        <v>0</v>
      </c>
      <c r="P465" s="97" t="s">
        <v>207</v>
      </c>
      <c r="Q465" s="233" t="s">
        <v>36</v>
      </c>
      <c r="R465" s="147" t="s">
        <v>10237</v>
      </c>
      <c r="S465" s="78">
        <v>0</v>
      </c>
      <c r="T465" s="48">
        <v>0</v>
      </c>
      <c r="U465" s="23"/>
      <c r="V465" s="24"/>
      <c r="W465" s="62" t="s">
        <v>5691</v>
      </c>
    </row>
    <row r="466" spans="1:23" ht="23.45" customHeight="1">
      <c r="A466" s="16"/>
      <c r="B466" s="16"/>
      <c r="C466" s="16"/>
      <c r="D466" s="16"/>
      <c r="E466" s="25"/>
      <c r="F466" s="16"/>
      <c r="G466" s="26"/>
      <c r="H466" s="27"/>
      <c r="I466" s="28"/>
      <c r="J466" s="29"/>
      <c r="K466" s="12"/>
      <c r="L466" s="77"/>
      <c r="M466" s="10"/>
      <c r="N466" s="11"/>
      <c r="O466" s="97">
        <v>0</v>
      </c>
      <c r="P466" s="97" t="s">
        <v>207</v>
      </c>
      <c r="Q466" s="233"/>
      <c r="R466" s="147"/>
      <c r="S466" s="78">
        <v>0</v>
      </c>
      <c r="T466" s="49">
        <v>0</v>
      </c>
      <c r="U466" s="23"/>
      <c r="V466" s="24"/>
      <c r="W466" s="62" t="s">
        <v>207</v>
      </c>
    </row>
    <row r="467" spans="1:23" ht="23.45" customHeight="1">
      <c r="A467" s="16" t="s">
        <v>11513</v>
      </c>
      <c r="B467" s="16" t="s">
        <v>10688</v>
      </c>
      <c r="C467" s="16" t="s">
        <v>6178</v>
      </c>
      <c r="D467" s="16" t="s">
        <v>6179</v>
      </c>
      <c r="E467" s="25" t="s">
        <v>11487</v>
      </c>
      <c r="F467" s="16" t="s">
        <v>11486</v>
      </c>
      <c r="G467" s="26" t="s">
        <v>11514</v>
      </c>
      <c r="H467" s="27">
        <v>19000</v>
      </c>
      <c r="I467" s="28"/>
      <c r="J467" s="29"/>
      <c r="K467" s="12">
        <v>1</v>
      </c>
      <c r="L467" s="77"/>
      <c r="M467" s="10"/>
      <c r="N467" s="11"/>
      <c r="O467" s="107">
        <v>0</v>
      </c>
      <c r="P467" s="107" t="s">
        <v>207</v>
      </c>
      <c r="Q467" s="233"/>
      <c r="R467" s="147" t="s">
        <v>11523</v>
      </c>
      <c r="S467" s="78">
        <v>0</v>
      </c>
      <c r="T467" s="49">
        <v>0</v>
      </c>
      <c r="U467" s="23"/>
      <c r="V467" s="24"/>
      <c r="W467" s="62" t="s">
        <v>6181</v>
      </c>
    </row>
    <row r="468" spans="1:23" ht="23.45" customHeight="1">
      <c r="A468" s="30"/>
      <c r="B468" s="30"/>
      <c r="C468" s="30"/>
      <c r="D468" s="30"/>
      <c r="E468" s="31"/>
      <c r="F468" s="30"/>
      <c r="G468" s="32"/>
      <c r="H468" s="33"/>
      <c r="I468" s="39"/>
      <c r="J468" s="40"/>
      <c r="K468" s="34"/>
      <c r="L468" s="77"/>
      <c r="M468" s="10"/>
      <c r="N468" s="11"/>
      <c r="O468" s="97">
        <v>0</v>
      </c>
      <c r="P468" s="97" t="s">
        <v>207</v>
      </c>
      <c r="Q468" s="233"/>
      <c r="R468" s="217"/>
      <c r="S468" s="78">
        <v>0</v>
      </c>
      <c r="T468" s="49">
        <v>0</v>
      </c>
      <c r="U468" s="23"/>
      <c r="V468" s="24"/>
      <c r="W468" s="62" t="s">
        <v>207</v>
      </c>
    </row>
    <row r="469" spans="1:23" ht="23.45" customHeight="1">
      <c r="A469" s="35" t="s">
        <v>119</v>
      </c>
      <c r="B469" s="35" t="s">
        <v>11132</v>
      </c>
      <c r="C469" s="35" t="s">
        <v>121</v>
      </c>
      <c r="D469" s="35" t="s">
        <v>121</v>
      </c>
      <c r="E469" s="36" t="s">
        <v>11629</v>
      </c>
      <c r="F469" s="35" t="s">
        <v>11630</v>
      </c>
      <c r="G469" s="37" t="s">
        <v>11584</v>
      </c>
      <c r="H469" s="38">
        <v>8000</v>
      </c>
      <c r="I469" s="39">
        <v>1</v>
      </c>
      <c r="J469" s="40"/>
      <c r="K469" s="41"/>
      <c r="L469" s="76">
        <v>1</v>
      </c>
      <c r="M469" s="14"/>
      <c r="N469" s="15"/>
      <c r="O469" s="97">
        <v>1</v>
      </c>
      <c r="P469" s="97" t="s">
        <v>207</v>
      </c>
      <c r="Q469" s="146"/>
      <c r="R469" s="146"/>
      <c r="S469" s="78">
        <v>1</v>
      </c>
      <c r="T469" s="48">
        <v>8000</v>
      </c>
      <c r="U469" s="23"/>
      <c r="V469" s="24"/>
      <c r="W469" s="62" t="s">
        <v>4865</v>
      </c>
    </row>
    <row r="470" spans="1:23" ht="23.45" customHeight="1">
      <c r="A470" s="35" t="s">
        <v>119</v>
      </c>
      <c r="B470" s="35" t="s">
        <v>11132</v>
      </c>
      <c r="C470" s="35" t="s">
        <v>121</v>
      </c>
      <c r="D470" s="35" t="s">
        <v>121</v>
      </c>
      <c r="E470" s="36" t="s">
        <v>7300</v>
      </c>
      <c r="F470" s="35" t="s">
        <v>11630</v>
      </c>
      <c r="G470" s="37" t="s">
        <v>11631</v>
      </c>
      <c r="H470" s="38">
        <v>8000</v>
      </c>
      <c r="I470" s="39">
        <v>1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146" t="s">
        <v>11676</v>
      </c>
      <c r="R470" s="146"/>
      <c r="S470" s="78">
        <v>0</v>
      </c>
      <c r="T470" s="48">
        <v>0</v>
      </c>
      <c r="U470" s="23"/>
      <c r="V470" s="24"/>
      <c r="W470" s="62" t="s">
        <v>4865</v>
      </c>
    </row>
    <row r="471" spans="1:23" ht="23.45" customHeight="1">
      <c r="A471" s="16" t="s">
        <v>342</v>
      </c>
      <c r="B471" s="16" t="s">
        <v>11132</v>
      </c>
      <c r="C471" s="16" t="s">
        <v>121</v>
      </c>
      <c r="D471" s="16" t="s">
        <v>121</v>
      </c>
      <c r="E471" s="25" t="s">
        <v>5573</v>
      </c>
      <c r="F471" s="16" t="s">
        <v>5574</v>
      </c>
      <c r="G471" s="26" t="s">
        <v>131</v>
      </c>
      <c r="H471" s="27">
        <v>8000</v>
      </c>
      <c r="I471" s="28"/>
      <c r="J471" s="29"/>
      <c r="K471" s="12">
        <v>1</v>
      </c>
      <c r="L471" s="77"/>
      <c r="M471" s="10"/>
      <c r="N471" s="11"/>
      <c r="O471" s="97">
        <v>0</v>
      </c>
      <c r="P471" s="97" t="s">
        <v>207</v>
      </c>
      <c r="Q471" s="233" t="s">
        <v>36</v>
      </c>
      <c r="R471" s="147" t="s">
        <v>10230</v>
      </c>
      <c r="S471" s="78">
        <v>0</v>
      </c>
      <c r="T471" s="48">
        <v>0</v>
      </c>
      <c r="U471" s="23"/>
      <c r="V471" s="24"/>
      <c r="W471" s="62" t="s">
        <v>4865</v>
      </c>
    </row>
    <row r="472" spans="1:23" ht="23.45" customHeight="1">
      <c r="A472" s="16"/>
      <c r="B472" s="16"/>
      <c r="C472" s="16"/>
      <c r="D472" s="16"/>
      <c r="E472" s="25"/>
      <c r="F472" s="16"/>
      <c r="G472" s="26"/>
      <c r="H472" s="27"/>
      <c r="I472" s="28"/>
      <c r="J472" s="29"/>
      <c r="K472" s="12"/>
      <c r="L472" s="77"/>
      <c r="M472" s="10"/>
      <c r="N472" s="11"/>
      <c r="O472" s="97">
        <v>0</v>
      </c>
      <c r="P472" s="97" t="s">
        <v>207</v>
      </c>
      <c r="Q472" s="233"/>
      <c r="R472" s="147"/>
      <c r="S472" s="78">
        <v>0</v>
      </c>
      <c r="T472" s="49">
        <v>0</v>
      </c>
      <c r="U472" s="23"/>
      <c r="V472" s="24"/>
      <c r="W472" s="62" t="s">
        <v>207</v>
      </c>
    </row>
    <row r="473" spans="1:23" ht="23.45" customHeight="1">
      <c r="A473" s="35" t="s">
        <v>3512</v>
      </c>
      <c r="B473" s="35" t="s">
        <v>10991</v>
      </c>
      <c r="C473" s="35" t="s">
        <v>3513</v>
      </c>
      <c r="D473" s="35" t="s">
        <v>3514</v>
      </c>
      <c r="E473" s="36" t="s">
        <v>10438</v>
      </c>
      <c r="F473" s="35" t="s">
        <v>9869</v>
      </c>
      <c r="G473" s="37" t="s">
        <v>5959</v>
      </c>
      <c r="H473" s="38">
        <v>14000</v>
      </c>
      <c r="I473" s="39">
        <v>40</v>
      </c>
      <c r="J473" s="40"/>
      <c r="K473" s="41"/>
      <c r="L473" s="76"/>
      <c r="M473" s="14"/>
      <c r="N473" s="15"/>
      <c r="O473" s="97">
        <v>0</v>
      </c>
      <c r="P473" s="97" t="s">
        <v>207</v>
      </c>
      <c r="Q473" s="146" t="s">
        <v>11439</v>
      </c>
      <c r="R473" s="146"/>
      <c r="S473" s="78">
        <v>0</v>
      </c>
      <c r="T473" s="49">
        <v>0</v>
      </c>
      <c r="U473" s="23"/>
      <c r="V473" s="24"/>
      <c r="W473" s="62" t="s">
        <v>4775</v>
      </c>
    </row>
    <row r="474" spans="1:23" ht="23.45" customHeight="1">
      <c r="A474" s="35"/>
      <c r="B474" s="35"/>
      <c r="C474" s="35"/>
      <c r="D474" s="35"/>
      <c r="E474" s="36"/>
      <c r="F474" s="35"/>
      <c r="G474" s="37"/>
      <c r="H474" s="38"/>
      <c r="I474" s="39"/>
      <c r="J474" s="40"/>
      <c r="K474" s="41"/>
      <c r="L474" s="76"/>
      <c r="M474" s="14"/>
      <c r="N474" s="15"/>
      <c r="O474" s="97">
        <v>0</v>
      </c>
      <c r="P474" s="97" t="s">
        <v>207</v>
      </c>
      <c r="Q474" s="146"/>
      <c r="R474" s="146"/>
      <c r="S474" s="78">
        <v>0</v>
      </c>
      <c r="T474" s="49">
        <v>0</v>
      </c>
      <c r="U474" s="23"/>
      <c r="V474" s="24"/>
      <c r="W474" s="62" t="s">
        <v>207</v>
      </c>
    </row>
    <row r="475" spans="1:23" ht="23.45" customHeight="1">
      <c r="A475" s="35" t="s">
        <v>11567</v>
      </c>
      <c r="B475" s="35" t="s">
        <v>11568</v>
      </c>
      <c r="C475" s="35" t="s">
        <v>2818</v>
      </c>
      <c r="D475" s="35"/>
      <c r="E475" s="36"/>
      <c r="F475" s="13" t="s">
        <v>5207</v>
      </c>
      <c r="G475" s="37"/>
      <c r="H475" s="38"/>
      <c r="I475" s="39"/>
      <c r="J475" s="40"/>
      <c r="K475" s="41"/>
      <c r="L475" s="76"/>
      <c r="M475" s="14"/>
      <c r="N475" s="15"/>
      <c r="O475" s="97">
        <v>0</v>
      </c>
      <c r="P475" s="97" t="s">
        <v>207</v>
      </c>
      <c r="Q475" s="238" t="s">
        <v>11657</v>
      </c>
      <c r="R475" s="233"/>
      <c r="S475" s="78">
        <v>0</v>
      </c>
      <c r="T475" s="49">
        <v>0</v>
      </c>
      <c r="U475" s="23"/>
      <c r="V475" s="24"/>
      <c r="W475" s="62" t="s">
        <v>207</v>
      </c>
    </row>
    <row r="476" spans="1:23" ht="23.45" customHeight="1">
      <c r="A476" s="35"/>
      <c r="B476" s="35"/>
      <c r="C476" s="35"/>
      <c r="D476" s="35"/>
      <c r="E476" s="36"/>
      <c r="F476" s="112"/>
      <c r="G476" s="37"/>
      <c r="H476" s="38"/>
      <c r="I476" s="39"/>
      <c r="J476" s="40"/>
      <c r="K476" s="41"/>
      <c r="L476" s="76"/>
      <c r="M476" s="14"/>
      <c r="N476" s="15"/>
      <c r="O476" s="97">
        <v>0</v>
      </c>
      <c r="P476" s="97" t="s">
        <v>207</v>
      </c>
      <c r="Q476" s="226"/>
      <c r="R476" s="233"/>
      <c r="S476" s="78">
        <v>0</v>
      </c>
      <c r="T476" s="49">
        <v>0</v>
      </c>
      <c r="U476" s="23"/>
      <c r="V476" s="24"/>
      <c r="W476" s="62" t="s">
        <v>207</v>
      </c>
    </row>
    <row r="477" spans="1:23" ht="23.45" customHeight="1">
      <c r="A477" s="35" t="s">
        <v>4786</v>
      </c>
      <c r="B477" s="35" t="s">
        <v>10625</v>
      </c>
      <c r="C477" s="35" t="s">
        <v>4787</v>
      </c>
      <c r="D477" s="35" t="s">
        <v>4787</v>
      </c>
      <c r="E477" s="36" t="s">
        <v>7302</v>
      </c>
      <c r="F477" s="35" t="s">
        <v>7303</v>
      </c>
      <c r="G477" s="37" t="s">
        <v>5959</v>
      </c>
      <c r="H477" s="38">
        <v>34000</v>
      </c>
      <c r="I477" s="39">
        <v>1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227" t="s">
        <v>11667</v>
      </c>
      <c r="R477" s="146" t="s">
        <v>11677</v>
      </c>
      <c r="S477" s="78">
        <v>0</v>
      </c>
      <c r="T477" s="48">
        <v>34000</v>
      </c>
      <c r="U477" s="23"/>
      <c r="V477" s="24"/>
      <c r="W477" s="62" t="s">
        <v>4822</v>
      </c>
    </row>
    <row r="478" spans="1:23" ht="23.45" customHeight="1">
      <c r="A478" s="168"/>
      <c r="B478" s="168"/>
      <c r="C478" s="168"/>
      <c r="D478" s="168"/>
      <c r="E478" s="169"/>
      <c r="F478" s="168"/>
      <c r="G478" s="170"/>
      <c r="H478" s="171"/>
      <c r="I478" s="172"/>
      <c r="J478" s="173"/>
      <c r="K478" s="174"/>
      <c r="L478" s="175"/>
      <c r="M478" s="176"/>
      <c r="N478" s="177"/>
      <c r="O478" s="97">
        <v>0</v>
      </c>
      <c r="P478" s="97" t="s">
        <v>207</v>
      </c>
      <c r="Q478" s="216"/>
      <c r="R478" s="216"/>
      <c r="S478" s="78">
        <v>0</v>
      </c>
      <c r="T478" s="49">
        <v>0</v>
      </c>
      <c r="U478" s="23"/>
      <c r="V478" s="24"/>
      <c r="W478" s="62" t="s">
        <v>207</v>
      </c>
    </row>
    <row r="479" spans="1:23" ht="23.45" customHeight="1">
      <c r="A479" s="35" t="s">
        <v>5465</v>
      </c>
      <c r="B479" s="35" t="s">
        <v>10621</v>
      </c>
      <c r="C479" s="35" t="s">
        <v>5467</v>
      </c>
      <c r="D479" s="35" t="s">
        <v>5468</v>
      </c>
      <c r="E479" s="36" t="s">
        <v>7559</v>
      </c>
      <c r="F479" s="35" t="s">
        <v>7560</v>
      </c>
      <c r="G479" s="37" t="s">
        <v>7067</v>
      </c>
      <c r="H479" s="38">
        <v>17000</v>
      </c>
      <c r="I479" s="39">
        <v>2</v>
      </c>
      <c r="J479" s="40"/>
      <c r="K479" s="41"/>
      <c r="L479" s="76">
        <v>2</v>
      </c>
      <c r="M479" s="14"/>
      <c r="N479" s="15"/>
      <c r="O479" s="97">
        <v>2</v>
      </c>
      <c r="P479" s="97" t="s">
        <v>207</v>
      </c>
      <c r="Q479" s="146"/>
      <c r="R479" s="146"/>
      <c r="S479" s="78">
        <v>2</v>
      </c>
      <c r="T479" s="48">
        <v>34000</v>
      </c>
      <c r="U479" s="23"/>
      <c r="V479" s="24"/>
      <c r="W479" s="62" t="s">
        <v>5470</v>
      </c>
    </row>
    <row r="480" spans="1:23" ht="23.45" customHeight="1">
      <c r="A480" s="16" t="s">
        <v>5961</v>
      </c>
      <c r="B480" s="16" t="s">
        <v>10621</v>
      </c>
      <c r="C480" s="16" t="s">
        <v>5467</v>
      </c>
      <c r="D480" s="16" t="s">
        <v>5468</v>
      </c>
      <c r="E480" s="25" t="s">
        <v>10196</v>
      </c>
      <c r="F480" s="16" t="s">
        <v>10195</v>
      </c>
      <c r="G480" s="26" t="s">
        <v>130</v>
      </c>
      <c r="H480" s="27">
        <v>13000</v>
      </c>
      <c r="I480" s="28"/>
      <c r="J480" s="29"/>
      <c r="K480" s="12">
        <v>1</v>
      </c>
      <c r="L480" s="77"/>
      <c r="M480" s="10"/>
      <c r="N480" s="11"/>
      <c r="O480" s="97">
        <v>0</v>
      </c>
      <c r="P480" s="97" t="s">
        <v>207</v>
      </c>
      <c r="Q480" s="233" t="s">
        <v>36</v>
      </c>
      <c r="R480" s="147" t="s">
        <v>10230</v>
      </c>
      <c r="S480" s="78">
        <v>0</v>
      </c>
      <c r="T480" s="48">
        <v>0</v>
      </c>
      <c r="U480" s="23"/>
      <c r="V480" s="24"/>
      <c r="W480" s="62" t="s">
        <v>5470</v>
      </c>
    </row>
    <row r="481" spans="1:23" ht="23.45" customHeight="1">
      <c r="A481" s="16" t="s">
        <v>5961</v>
      </c>
      <c r="B481" s="16" t="s">
        <v>10621</v>
      </c>
      <c r="C481" s="16" t="s">
        <v>5467</v>
      </c>
      <c r="D481" s="16" t="s">
        <v>5468</v>
      </c>
      <c r="E481" s="25" t="s">
        <v>11485</v>
      </c>
      <c r="F481" s="16" t="s">
        <v>5615</v>
      </c>
      <c r="G481" s="26" t="s">
        <v>131</v>
      </c>
      <c r="H481" s="27">
        <v>17000</v>
      </c>
      <c r="I481" s="28"/>
      <c r="J481" s="29"/>
      <c r="K481" s="12">
        <v>1</v>
      </c>
      <c r="L481" s="77"/>
      <c r="M481" s="10"/>
      <c r="N481" s="11"/>
      <c r="O481" s="107">
        <v>0</v>
      </c>
      <c r="P481" s="107" t="s">
        <v>207</v>
      </c>
      <c r="Q481" s="233"/>
      <c r="R481" s="147" t="s">
        <v>11524</v>
      </c>
      <c r="S481" s="78">
        <v>0</v>
      </c>
      <c r="T481" s="48">
        <v>0</v>
      </c>
      <c r="U481" s="23"/>
      <c r="V481" s="24"/>
      <c r="W481" s="62" t="s">
        <v>5470</v>
      </c>
    </row>
    <row r="482" spans="1:23" ht="23.45" customHeight="1">
      <c r="A482" s="16" t="s">
        <v>5961</v>
      </c>
      <c r="B482" s="16" t="s">
        <v>10621</v>
      </c>
      <c r="C482" s="16" t="s">
        <v>5467</v>
      </c>
      <c r="D482" s="16" t="s">
        <v>5468</v>
      </c>
      <c r="E482" s="25" t="s">
        <v>11510</v>
      </c>
      <c r="F482" s="16" t="s">
        <v>10195</v>
      </c>
      <c r="G482" s="26" t="s">
        <v>131</v>
      </c>
      <c r="H482" s="27">
        <v>13000</v>
      </c>
      <c r="I482" s="28"/>
      <c r="J482" s="29"/>
      <c r="K482" s="12">
        <v>1</v>
      </c>
      <c r="L482" s="77"/>
      <c r="M482" s="10"/>
      <c r="N482" s="11"/>
      <c r="O482" s="107">
        <v>0</v>
      </c>
      <c r="P482" s="107" t="s">
        <v>207</v>
      </c>
      <c r="Q482" s="233"/>
      <c r="R482" s="147" t="s">
        <v>11525</v>
      </c>
      <c r="S482" s="78">
        <v>0</v>
      </c>
      <c r="T482" s="48">
        <v>0</v>
      </c>
      <c r="U482" s="23"/>
      <c r="V482" s="24"/>
      <c r="W482" s="62" t="s">
        <v>5470</v>
      </c>
    </row>
    <row r="483" spans="1:23" ht="23.45" customHeight="1">
      <c r="A483" s="30"/>
      <c r="B483" s="30"/>
      <c r="C483" s="30"/>
      <c r="D483" s="30"/>
      <c r="E483" s="31"/>
      <c r="F483" s="30"/>
      <c r="G483" s="32"/>
      <c r="H483" s="33"/>
      <c r="I483" s="39"/>
      <c r="J483" s="40"/>
      <c r="K483" s="34"/>
      <c r="L483" s="77"/>
      <c r="M483" s="10"/>
      <c r="N483" s="11"/>
      <c r="O483" s="97">
        <v>0</v>
      </c>
      <c r="P483" s="97" t="s">
        <v>207</v>
      </c>
      <c r="Q483" s="233"/>
      <c r="R483" s="217"/>
      <c r="S483" s="78">
        <v>0</v>
      </c>
      <c r="T483" s="49">
        <v>0</v>
      </c>
      <c r="U483" s="23"/>
      <c r="V483" s="24"/>
      <c r="W483" s="62" t="s">
        <v>207</v>
      </c>
    </row>
    <row r="484" spans="1:23" ht="23.45" customHeight="1">
      <c r="A484" s="35" t="s">
        <v>6204</v>
      </c>
      <c r="B484" s="35" t="s">
        <v>11061</v>
      </c>
      <c r="C484" s="35" t="s">
        <v>6206</v>
      </c>
      <c r="D484" s="35" t="s">
        <v>6206</v>
      </c>
      <c r="E484" s="36" t="s">
        <v>8058</v>
      </c>
      <c r="F484" s="35" t="s">
        <v>7306</v>
      </c>
      <c r="G484" s="37" t="s">
        <v>7076</v>
      </c>
      <c r="H484" s="38">
        <v>19000</v>
      </c>
      <c r="I484" s="39"/>
      <c r="J484" s="40">
        <v>1</v>
      </c>
      <c r="K484" s="41"/>
      <c r="L484" s="76"/>
      <c r="M484" s="14">
        <v>1</v>
      </c>
      <c r="N484" s="15"/>
      <c r="O484" s="97">
        <v>1</v>
      </c>
      <c r="P484" s="97" t="s">
        <v>207</v>
      </c>
      <c r="Q484" s="146"/>
      <c r="R484" s="146" t="s">
        <v>504</v>
      </c>
      <c r="S484" s="78">
        <v>1</v>
      </c>
      <c r="T484" s="48">
        <v>0</v>
      </c>
      <c r="U484" s="23">
        <v>19000</v>
      </c>
      <c r="V484" s="24">
        <v>45880</v>
      </c>
      <c r="W484" s="62" t="s">
        <v>9669</v>
      </c>
    </row>
    <row r="485" spans="1:23" ht="23.45" customHeight="1">
      <c r="A485" s="35" t="s">
        <v>6204</v>
      </c>
      <c r="B485" s="35" t="s">
        <v>11061</v>
      </c>
      <c r="C485" s="35" t="s">
        <v>6206</v>
      </c>
      <c r="D485" s="35" t="s">
        <v>6206</v>
      </c>
      <c r="E485" s="36" t="s">
        <v>8058</v>
      </c>
      <c r="F485" s="35" t="s">
        <v>7306</v>
      </c>
      <c r="G485" s="37" t="s">
        <v>7076</v>
      </c>
      <c r="H485" s="38">
        <v>19000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146"/>
      <c r="R485" s="146" t="s">
        <v>11378</v>
      </c>
      <c r="S485" s="78">
        <v>1</v>
      </c>
      <c r="T485" s="48">
        <v>19000</v>
      </c>
      <c r="U485" s="23"/>
      <c r="V485" s="24"/>
      <c r="W485" s="62" t="s">
        <v>9669</v>
      </c>
    </row>
    <row r="486" spans="1:23" ht="23.45" customHeight="1">
      <c r="A486" s="35"/>
      <c r="B486" s="35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97">
        <v>0</v>
      </c>
      <c r="P486" s="97" t="s">
        <v>207</v>
      </c>
      <c r="Q486" s="146"/>
      <c r="R486" s="146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5778</v>
      </c>
      <c r="B487" s="35" t="s">
        <v>10912</v>
      </c>
      <c r="C487" s="35" t="s">
        <v>134</v>
      </c>
      <c r="D487" s="35" t="s">
        <v>135</v>
      </c>
      <c r="E487" s="36" t="s">
        <v>7308</v>
      </c>
      <c r="F487" s="35" t="s">
        <v>7309</v>
      </c>
      <c r="G487" s="37" t="s">
        <v>6874</v>
      </c>
      <c r="H487" s="38">
        <v>8000</v>
      </c>
      <c r="I487" s="39"/>
      <c r="J487" s="40">
        <v>5</v>
      </c>
      <c r="K487" s="41"/>
      <c r="L487" s="76"/>
      <c r="M487" s="14"/>
      <c r="N487" s="15"/>
      <c r="O487" s="97">
        <v>0</v>
      </c>
      <c r="P487" s="97" t="s">
        <v>207</v>
      </c>
      <c r="Q487" s="146" t="s">
        <v>11233</v>
      </c>
      <c r="R487" s="146" t="s">
        <v>143</v>
      </c>
      <c r="S487" s="78">
        <v>0</v>
      </c>
      <c r="T487" s="48">
        <v>0</v>
      </c>
      <c r="U487" s="23">
        <v>40000</v>
      </c>
      <c r="V487" s="24">
        <v>45880</v>
      </c>
      <c r="W487" s="62" t="s">
        <v>4845</v>
      </c>
    </row>
    <row r="488" spans="1:23" ht="23.45" customHeight="1">
      <c r="A488" s="35" t="s">
        <v>5778</v>
      </c>
      <c r="B488" s="35" t="s">
        <v>10912</v>
      </c>
      <c r="C488" s="35" t="s">
        <v>134</v>
      </c>
      <c r="D488" s="35" t="s">
        <v>135</v>
      </c>
      <c r="E488" s="36" t="s">
        <v>7310</v>
      </c>
      <c r="F488" s="35" t="s">
        <v>7309</v>
      </c>
      <c r="G488" s="37" t="s">
        <v>6875</v>
      </c>
      <c r="H488" s="38">
        <v>8000</v>
      </c>
      <c r="I488" s="39">
        <v>5</v>
      </c>
      <c r="J488" s="40"/>
      <c r="K488" s="41"/>
      <c r="L488" s="76"/>
      <c r="M488" s="14"/>
      <c r="N488" s="15"/>
      <c r="O488" s="97">
        <v>0</v>
      </c>
      <c r="P488" s="97" t="s">
        <v>207</v>
      </c>
      <c r="Q488" s="146" t="s">
        <v>11233</v>
      </c>
      <c r="R488" s="146"/>
      <c r="S488" s="78">
        <v>0</v>
      </c>
      <c r="T488" s="48">
        <v>0</v>
      </c>
      <c r="U488" s="23"/>
      <c r="V488" s="24"/>
      <c r="W488" s="62" t="s">
        <v>4845</v>
      </c>
    </row>
    <row r="489" spans="1:23" ht="23.45" customHeight="1">
      <c r="A489" s="35" t="s">
        <v>5778</v>
      </c>
      <c r="B489" s="35" t="s">
        <v>10912</v>
      </c>
      <c r="C489" s="35" t="s">
        <v>134</v>
      </c>
      <c r="D489" s="35" t="s">
        <v>135</v>
      </c>
      <c r="E489" s="36" t="s">
        <v>7938</v>
      </c>
      <c r="F489" s="35" t="s">
        <v>7309</v>
      </c>
      <c r="G489" s="37" t="s">
        <v>7939</v>
      </c>
      <c r="H489" s="38">
        <v>8000</v>
      </c>
      <c r="I489" s="39"/>
      <c r="J489" s="40">
        <v>10</v>
      </c>
      <c r="K489" s="41"/>
      <c r="L489" s="76"/>
      <c r="M489" s="14"/>
      <c r="N489" s="15"/>
      <c r="O489" s="97">
        <v>0</v>
      </c>
      <c r="P489" s="97" t="s">
        <v>207</v>
      </c>
      <c r="Q489" s="146" t="s">
        <v>11233</v>
      </c>
      <c r="R489" s="146" t="s">
        <v>84</v>
      </c>
      <c r="S489" s="78">
        <v>0</v>
      </c>
      <c r="T489" s="48">
        <v>0</v>
      </c>
      <c r="U489" s="23">
        <v>80000</v>
      </c>
      <c r="V489" s="24">
        <v>45880</v>
      </c>
      <c r="W489" s="62" t="s">
        <v>4845</v>
      </c>
    </row>
    <row r="490" spans="1:23" ht="23.45" customHeight="1">
      <c r="A490" s="35" t="s">
        <v>5778</v>
      </c>
      <c r="B490" s="35" t="s">
        <v>10912</v>
      </c>
      <c r="C490" s="35" t="s">
        <v>134</v>
      </c>
      <c r="D490" s="35" t="s">
        <v>135</v>
      </c>
      <c r="E490" s="36" t="s">
        <v>7938</v>
      </c>
      <c r="F490" s="35" t="s">
        <v>7309</v>
      </c>
      <c r="G490" s="37" t="s">
        <v>7939</v>
      </c>
      <c r="H490" s="38">
        <v>8000</v>
      </c>
      <c r="I490" s="39">
        <v>2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5192</v>
      </c>
      <c r="S490" s="78">
        <v>0</v>
      </c>
      <c r="T490" s="48">
        <v>0</v>
      </c>
      <c r="U490" s="23"/>
      <c r="V490" s="24"/>
      <c r="W490" s="62" t="s">
        <v>4845</v>
      </c>
    </row>
    <row r="491" spans="1:23" ht="23.45" customHeight="1">
      <c r="A491" s="35" t="s">
        <v>5778</v>
      </c>
      <c r="B491" s="35" t="s">
        <v>10912</v>
      </c>
      <c r="C491" s="35" t="s">
        <v>134</v>
      </c>
      <c r="D491" s="35" t="s">
        <v>135</v>
      </c>
      <c r="E491" s="36" t="s">
        <v>7311</v>
      </c>
      <c r="F491" s="35" t="s">
        <v>7309</v>
      </c>
      <c r="G491" s="37" t="s">
        <v>7064</v>
      </c>
      <c r="H491" s="38">
        <v>8000</v>
      </c>
      <c r="I491" s="39"/>
      <c r="J491" s="40">
        <v>30</v>
      </c>
      <c r="K491" s="41"/>
      <c r="L491" s="76"/>
      <c r="M491" s="14"/>
      <c r="N491" s="15"/>
      <c r="O491" s="97">
        <v>0</v>
      </c>
      <c r="P491" s="97" t="s">
        <v>207</v>
      </c>
      <c r="Q491" s="146" t="s">
        <v>11233</v>
      </c>
      <c r="R491" s="146" t="s">
        <v>5567</v>
      </c>
      <c r="S491" s="78">
        <v>0</v>
      </c>
      <c r="T491" s="48">
        <v>0</v>
      </c>
      <c r="U491" s="23">
        <v>240000</v>
      </c>
      <c r="V491" s="24">
        <v>45880</v>
      </c>
      <c r="W491" s="62" t="s">
        <v>4845</v>
      </c>
    </row>
    <row r="492" spans="1:23" ht="23.45" customHeight="1">
      <c r="A492" s="35" t="s">
        <v>5778</v>
      </c>
      <c r="B492" s="35" t="s">
        <v>10912</v>
      </c>
      <c r="C492" s="35" t="s">
        <v>134</v>
      </c>
      <c r="D492" s="35" t="s">
        <v>135</v>
      </c>
      <c r="E492" s="36" t="s">
        <v>7312</v>
      </c>
      <c r="F492" s="35" t="s">
        <v>7309</v>
      </c>
      <c r="G492" s="37" t="s">
        <v>6755</v>
      </c>
      <c r="H492" s="38">
        <v>8000</v>
      </c>
      <c r="I492" s="39"/>
      <c r="J492" s="40">
        <v>5</v>
      </c>
      <c r="K492" s="41"/>
      <c r="L492" s="76"/>
      <c r="M492" s="14"/>
      <c r="N492" s="15"/>
      <c r="O492" s="97">
        <v>0</v>
      </c>
      <c r="P492" s="97" t="s">
        <v>207</v>
      </c>
      <c r="Q492" s="146" t="s">
        <v>11233</v>
      </c>
      <c r="R492" s="146" t="s">
        <v>143</v>
      </c>
      <c r="S492" s="78">
        <v>0</v>
      </c>
      <c r="T492" s="48">
        <v>0</v>
      </c>
      <c r="U492" s="23">
        <v>40000</v>
      </c>
      <c r="V492" s="24">
        <v>45880</v>
      </c>
      <c r="W492" s="62" t="s">
        <v>4845</v>
      </c>
    </row>
    <row r="493" spans="1:23" ht="23.45" customHeight="1">
      <c r="A493" s="35" t="s">
        <v>5778</v>
      </c>
      <c r="B493" s="35" t="s">
        <v>10912</v>
      </c>
      <c r="C493" s="35" t="s">
        <v>134</v>
      </c>
      <c r="D493" s="35" t="s">
        <v>135</v>
      </c>
      <c r="E493" s="36" t="s">
        <v>7312</v>
      </c>
      <c r="F493" s="35" t="s">
        <v>7309</v>
      </c>
      <c r="G493" s="37" t="s">
        <v>6755</v>
      </c>
      <c r="H493" s="38">
        <v>8000</v>
      </c>
      <c r="I493" s="39">
        <v>1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 t="s">
        <v>11378</v>
      </c>
      <c r="S493" s="78">
        <v>0</v>
      </c>
      <c r="T493" s="48">
        <v>0</v>
      </c>
      <c r="U493" s="23"/>
      <c r="V493" s="24"/>
      <c r="W493" s="62" t="s">
        <v>4845</v>
      </c>
    </row>
    <row r="494" spans="1:23" ht="23.45" customHeight="1">
      <c r="A494" s="35" t="s">
        <v>5778</v>
      </c>
      <c r="B494" s="35" t="s">
        <v>10912</v>
      </c>
      <c r="C494" s="35" t="s">
        <v>134</v>
      </c>
      <c r="D494" s="35" t="s">
        <v>135</v>
      </c>
      <c r="E494" s="36" t="s">
        <v>9420</v>
      </c>
      <c r="F494" s="35" t="s">
        <v>7314</v>
      </c>
      <c r="G494" s="37" t="s">
        <v>7616</v>
      </c>
      <c r="H494" s="38">
        <v>9000</v>
      </c>
      <c r="I494" s="39">
        <v>5</v>
      </c>
      <c r="J494" s="40"/>
      <c r="K494" s="41"/>
      <c r="L494" s="76">
        <v>5</v>
      </c>
      <c r="M494" s="14"/>
      <c r="N494" s="15"/>
      <c r="O494" s="97">
        <v>5</v>
      </c>
      <c r="P494" s="97" t="s">
        <v>207</v>
      </c>
      <c r="Q494" s="146"/>
      <c r="R494" s="146"/>
      <c r="S494" s="78">
        <v>5</v>
      </c>
      <c r="T494" s="48">
        <v>45000</v>
      </c>
      <c r="U494" s="23"/>
      <c r="V494" s="24"/>
      <c r="W494" s="62" t="s">
        <v>4845</v>
      </c>
    </row>
    <row r="495" spans="1:23" ht="23.45" customHeight="1">
      <c r="A495" s="35" t="s">
        <v>5778</v>
      </c>
      <c r="B495" s="35" t="s">
        <v>10912</v>
      </c>
      <c r="C495" s="35" t="s">
        <v>134</v>
      </c>
      <c r="D495" s="35" t="s">
        <v>135</v>
      </c>
      <c r="E495" s="36" t="s">
        <v>7317</v>
      </c>
      <c r="F495" s="35" t="s">
        <v>7318</v>
      </c>
      <c r="G495" s="37" t="s">
        <v>6875</v>
      </c>
      <c r="H495" s="38">
        <v>19000</v>
      </c>
      <c r="I495" s="39"/>
      <c r="J495" s="40">
        <v>2</v>
      </c>
      <c r="K495" s="41"/>
      <c r="L495" s="76"/>
      <c r="M495" s="14">
        <v>2</v>
      </c>
      <c r="N495" s="15"/>
      <c r="O495" s="97">
        <v>2</v>
      </c>
      <c r="P495" s="97" t="s">
        <v>207</v>
      </c>
      <c r="Q495" s="146"/>
      <c r="R495" s="146" t="s">
        <v>151</v>
      </c>
      <c r="S495" s="78">
        <v>2</v>
      </c>
      <c r="T495" s="48">
        <v>0</v>
      </c>
      <c r="U495" s="23">
        <v>38000</v>
      </c>
      <c r="V495" s="24">
        <v>45880</v>
      </c>
      <c r="W495" s="62" t="s">
        <v>4845</v>
      </c>
    </row>
    <row r="496" spans="1:23" ht="23.45" customHeight="1">
      <c r="A496" s="35" t="s">
        <v>5778</v>
      </c>
      <c r="B496" s="35" t="s">
        <v>10912</v>
      </c>
      <c r="C496" s="35" t="s">
        <v>134</v>
      </c>
      <c r="D496" s="35" t="s">
        <v>135</v>
      </c>
      <c r="E496" s="36" t="s">
        <v>7317</v>
      </c>
      <c r="F496" s="35" t="s">
        <v>7318</v>
      </c>
      <c r="G496" s="37" t="s">
        <v>6875</v>
      </c>
      <c r="H496" s="38">
        <v>19000</v>
      </c>
      <c r="I496" s="39">
        <v>2</v>
      </c>
      <c r="J496" s="40"/>
      <c r="K496" s="41"/>
      <c r="L496" s="76">
        <v>2</v>
      </c>
      <c r="M496" s="14"/>
      <c r="N496" s="15"/>
      <c r="O496" s="97">
        <v>2</v>
      </c>
      <c r="P496" s="97" t="s">
        <v>207</v>
      </c>
      <c r="Q496" s="146"/>
      <c r="R496" s="146" t="s">
        <v>5192</v>
      </c>
      <c r="S496" s="78">
        <v>2</v>
      </c>
      <c r="T496" s="48">
        <v>38000</v>
      </c>
      <c r="U496" s="23"/>
      <c r="V496" s="24"/>
      <c r="W496" s="62" t="s">
        <v>4845</v>
      </c>
    </row>
    <row r="497" spans="1:23" ht="23.45" customHeight="1">
      <c r="A497" s="35" t="s">
        <v>5778</v>
      </c>
      <c r="B497" s="35" t="s">
        <v>10912</v>
      </c>
      <c r="C497" s="35" t="s">
        <v>134</v>
      </c>
      <c r="D497" s="35" t="s">
        <v>135</v>
      </c>
      <c r="E497" s="36" t="s">
        <v>7844</v>
      </c>
      <c r="F497" s="35" t="s">
        <v>7318</v>
      </c>
      <c r="G497" s="37" t="s">
        <v>7845</v>
      </c>
      <c r="H497" s="38">
        <v>19000</v>
      </c>
      <c r="I497" s="39"/>
      <c r="J497" s="40">
        <v>10</v>
      </c>
      <c r="K497" s="41"/>
      <c r="L497" s="76"/>
      <c r="M497" s="14">
        <v>10</v>
      </c>
      <c r="N497" s="15"/>
      <c r="O497" s="97">
        <v>10</v>
      </c>
      <c r="P497" s="97" t="s">
        <v>207</v>
      </c>
      <c r="Q497" s="146"/>
      <c r="R497" s="146" t="s">
        <v>84</v>
      </c>
      <c r="S497" s="78">
        <v>10</v>
      </c>
      <c r="T497" s="48">
        <v>0</v>
      </c>
      <c r="U497" s="23">
        <v>190000</v>
      </c>
      <c r="V497" s="24">
        <v>45880</v>
      </c>
      <c r="W497" s="62" t="s">
        <v>4845</v>
      </c>
    </row>
    <row r="498" spans="1:23" ht="23.45" customHeight="1">
      <c r="A498" s="35" t="s">
        <v>5778</v>
      </c>
      <c r="B498" s="35" t="s">
        <v>10912</v>
      </c>
      <c r="C498" s="35" t="s">
        <v>134</v>
      </c>
      <c r="D498" s="35" t="s">
        <v>135</v>
      </c>
      <c r="E498" s="36" t="s">
        <v>8061</v>
      </c>
      <c r="F498" s="35" t="s">
        <v>7318</v>
      </c>
      <c r="G498" s="37" t="s">
        <v>7165</v>
      </c>
      <c r="H498" s="38">
        <v>19000</v>
      </c>
      <c r="I498" s="39"/>
      <c r="J498" s="40">
        <v>1</v>
      </c>
      <c r="K498" s="41"/>
      <c r="L498" s="76"/>
      <c r="M498" s="14">
        <v>1</v>
      </c>
      <c r="N498" s="15"/>
      <c r="O498" s="97">
        <v>1</v>
      </c>
      <c r="P498" s="97" t="s">
        <v>207</v>
      </c>
      <c r="Q498" s="146"/>
      <c r="R498" s="146" t="s">
        <v>504</v>
      </c>
      <c r="S498" s="78">
        <v>1</v>
      </c>
      <c r="T498" s="48">
        <v>0</v>
      </c>
      <c r="U498" s="23">
        <v>19000</v>
      </c>
      <c r="V498" s="24">
        <v>45880</v>
      </c>
      <c r="W498" s="62" t="s">
        <v>4845</v>
      </c>
    </row>
    <row r="499" spans="1:23" ht="23.45" customHeight="1">
      <c r="A499" s="16" t="s">
        <v>6486</v>
      </c>
      <c r="B499" s="16" t="s">
        <v>10912</v>
      </c>
      <c r="C499" s="16" t="s">
        <v>134</v>
      </c>
      <c r="D499" s="16" t="s">
        <v>135</v>
      </c>
      <c r="E499" s="25" t="s">
        <v>6513</v>
      </c>
      <c r="F499" s="16" t="s">
        <v>6459</v>
      </c>
      <c r="G499" s="26" t="s">
        <v>992</v>
      </c>
      <c r="H499" s="27">
        <v>8000</v>
      </c>
      <c r="I499" s="28"/>
      <c r="J499" s="29"/>
      <c r="K499" s="12">
        <v>1</v>
      </c>
      <c r="L499" s="77"/>
      <c r="M499" s="10"/>
      <c r="N499" s="11"/>
      <c r="O499" s="97">
        <v>0</v>
      </c>
      <c r="P499" s="97" t="s">
        <v>207</v>
      </c>
      <c r="Q499" s="233" t="s">
        <v>36</v>
      </c>
      <c r="R499" s="147" t="s">
        <v>10298</v>
      </c>
      <c r="S499" s="78">
        <v>0</v>
      </c>
      <c r="T499" s="48">
        <v>0</v>
      </c>
      <c r="U499" s="23"/>
      <c r="V499" s="24"/>
      <c r="W499" s="62" t="s">
        <v>4845</v>
      </c>
    </row>
    <row r="500" spans="1:23" ht="23.45" customHeight="1">
      <c r="A500" s="16" t="s">
        <v>6486</v>
      </c>
      <c r="B500" s="16" t="s">
        <v>10912</v>
      </c>
      <c r="C500" s="16" t="s">
        <v>134</v>
      </c>
      <c r="D500" s="16" t="s">
        <v>135</v>
      </c>
      <c r="E500" s="25" t="s">
        <v>6670</v>
      </c>
      <c r="F500" s="16" t="s">
        <v>6459</v>
      </c>
      <c r="G500" s="26" t="s">
        <v>146</v>
      </c>
      <c r="H500" s="27">
        <v>8000</v>
      </c>
      <c r="I500" s="28"/>
      <c r="J500" s="29"/>
      <c r="K500" s="12">
        <v>1</v>
      </c>
      <c r="L500" s="77"/>
      <c r="M500" s="10"/>
      <c r="N500" s="11"/>
      <c r="O500" s="97">
        <v>0</v>
      </c>
      <c r="P500" s="97" t="s">
        <v>207</v>
      </c>
      <c r="Q500" s="233" t="s">
        <v>36</v>
      </c>
      <c r="R500" s="147" t="s">
        <v>10238</v>
      </c>
      <c r="S500" s="78">
        <v>0</v>
      </c>
      <c r="T500" s="48">
        <v>0</v>
      </c>
      <c r="U500" s="23"/>
      <c r="V500" s="24"/>
      <c r="W500" s="62" t="s">
        <v>4845</v>
      </c>
    </row>
    <row r="501" spans="1:23" ht="23.45" customHeight="1">
      <c r="A501" s="16" t="s">
        <v>6486</v>
      </c>
      <c r="B501" s="16" t="s">
        <v>10912</v>
      </c>
      <c r="C501" s="16" t="s">
        <v>134</v>
      </c>
      <c r="D501" s="16" t="s">
        <v>135</v>
      </c>
      <c r="E501" s="25" t="s">
        <v>6515</v>
      </c>
      <c r="F501" s="16" t="s">
        <v>6516</v>
      </c>
      <c r="G501" s="26" t="s">
        <v>60</v>
      </c>
      <c r="H501" s="27">
        <v>19000</v>
      </c>
      <c r="I501" s="28"/>
      <c r="J501" s="29"/>
      <c r="K501" s="12">
        <v>1</v>
      </c>
      <c r="L501" s="77"/>
      <c r="M501" s="10"/>
      <c r="N501" s="11"/>
      <c r="O501" s="97">
        <v>0</v>
      </c>
      <c r="P501" s="97" t="s">
        <v>207</v>
      </c>
      <c r="Q501" s="233" t="s">
        <v>36</v>
      </c>
      <c r="R501" s="147" t="s">
        <v>10230</v>
      </c>
      <c r="S501" s="78">
        <v>0</v>
      </c>
      <c r="T501" s="48">
        <v>0</v>
      </c>
      <c r="U501" s="23"/>
      <c r="V501" s="24"/>
      <c r="W501" s="62" t="s">
        <v>4845</v>
      </c>
    </row>
    <row r="502" spans="1:23" ht="23.45" customHeight="1">
      <c r="A502" s="16" t="s">
        <v>6486</v>
      </c>
      <c r="B502" s="16" t="s">
        <v>10912</v>
      </c>
      <c r="C502" s="16" t="s">
        <v>134</v>
      </c>
      <c r="D502" s="16" t="s">
        <v>135</v>
      </c>
      <c r="E502" s="25" t="s">
        <v>6540</v>
      </c>
      <c r="F502" s="16" t="s">
        <v>6516</v>
      </c>
      <c r="G502" s="26" t="s">
        <v>4940</v>
      </c>
      <c r="H502" s="27">
        <v>19000</v>
      </c>
      <c r="I502" s="28"/>
      <c r="J502" s="29"/>
      <c r="K502" s="12">
        <v>1</v>
      </c>
      <c r="L502" s="77"/>
      <c r="M502" s="10"/>
      <c r="N502" s="11"/>
      <c r="O502" s="97">
        <v>0</v>
      </c>
      <c r="P502" s="97" t="s">
        <v>207</v>
      </c>
      <c r="Q502" s="233" t="s">
        <v>36</v>
      </c>
      <c r="R502" s="147" t="s">
        <v>10230</v>
      </c>
      <c r="S502" s="78">
        <v>0</v>
      </c>
      <c r="T502" s="48">
        <v>0</v>
      </c>
      <c r="U502" s="23"/>
      <c r="V502" s="24"/>
      <c r="W502" s="62" t="s">
        <v>4845</v>
      </c>
    </row>
    <row r="503" spans="1:23" ht="23.45" customHeight="1">
      <c r="A503" s="16" t="s">
        <v>6486</v>
      </c>
      <c r="B503" s="16" t="s">
        <v>10912</v>
      </c>
      <c r="C503" s="16" t="s">
        <v>134</v>
      </c>
      <c r="D503" s="16" t="s">
        <v>135</v>
      </c>
      <c r="E503" s="25" t="s">
        <v>6625</v>
      </c>
      <c r="F503" s="16" t="s">
        <v>6626</v>
      </c>
      <c r="G503" s="26" t="s">
        <v>60</v>
      </c>
      <c r="H503" s="27">
        <v>10000</v>
      </c>
      <c r="I503" s="28"/>
      <c r="J503" s="29"/>
      <c r="K503" s="84">
        <v>1</v>
      </c>
      <c r="L503" s="77"/>
      <c r="M503" s="10"/>
      <c r="N503" s="11"/>
      <c r="O503" s="97">
        <v>0</v>
      </c>
      <c r="P503" s="97" t="s">
        <v>207</v>
      </c>
      <c r="Q503" s="167" t="s">
        <v>52</v>
      </c>
      <c r="R503" s="147" t="s">
        <v>10094</v>
      </c>
      <c r="S503" s="78">
        <v>0</v>
      </c>
      <c r="T503" s="48">
        <v>-10000</v>
      </c>
      <c r="U503" s="23"/>
      <c r="V503" s="24"/>
      <c r="W503" s="62" t="s">
        <v>4845</v>
      </c>
    </row>
    <row r="504" spans="1:23" ht="23.45" customHeight="1">
      <c r="A504" s="16"/>
      <c r="B504" s="16"/>
      <c r="C504" s="16"/>
      <c r="D504" s="16"/>
      <c r="E504" s="25"/>
      <c r="F504" s="16"/>
      <c r="G504" s="26"/>
      <c r="H504" s="27"/>
      <c r="I504" s="28"/>
      <c r="J504" s="29"/>
      <c r="K504" s="125"/>
      <c r="L504" s="77"/>
      <c r="M504" s="10"/>
      <c r="N504" s="11"/>
      <c r="O504" s="97">
        <v>0</v>
      </c>
      <c r="P504" s="97" t="s">
        <v>207</v>
      </c>
      <c r="Q504" s="186"/>
      <c r="R504" s="147"/>
      <c r="S504" s="78">
        <v>0</v>
      </c>
      <c r="T504" s="49">
        <v>0</v>
      </c>
      <c r="U504" s="23"/>
      <c r="V504" s="24"/>
      <c r="W504" s="62" t="s">
        <v>207</v>
      </c>
    </row>
    <row r="505" spans="1:23" ht="23.45" customHeight="1">
      <c r="A505" s="35" t="s">
        <v>354</v>
      </c>
      <c r="B505" s="35" t="s">
        <v>11029</v>
      </c>
      <c r="C505" s="35" t="s">
        <v>356</v>
      </c>
      <c r="D505" s="35" t="s">
        <v>356</v>
      </c>
      <c r="E505" s="36" t="s">
        <v>7847</v>
      </c>
      <c r="F505" s="35" t="s">
        <v>7322</v>
      </c>
      <c r="G505" s="37" t="s">
        <v>7848</v>
      </c>
      <c r="H505" s="38">
        <v>18500</v>
      </c>
      <c r="I505" s="39">
        <v>10</v>
      </c>
      <c r="J505" s="40"/>
      <c r="K505" s="41"/>
      <c r="L505" s="76"/>
      <c r="M505" s="14"/>
      <c r="N505" s="15"/>
      <c r="O505" s="97">
        <v>0</v>
      </c>
      <c r="P505" s="97" t="s">
        <v>207</v>
      </c>
      <c r="Q505" s="146" t="s">
        <v>11439</v>
      </c>
      <c r="R505" s="146"/>
      <c r="S505" s="78">
        <v>0</v>
      </c>
      <c r="T505" s="49">
        <v>0</v>
      </c>
      <c r="U505" s="23"/>
      <c r="V505" s="24"/>
      <c r="W505" s="62" t="s">
        <v>358</v>
      </c>
    </row>
    <row r="506" spans="1:23" ht="23.45" customHeight="1">
      <c r="A506" s="35" t="s">
        <v>354</v>
      </c>
      <c r="B506" s="35" t="s">
        <v>11029</v>
      </c>
      <c r="C506" s="35" t="s">
        <v>356</v>
      </c>
      <c r="D506" s="35" t="s">
        <v>356</v>
      </c>
      <c r="E506" s="36" t="s">
        <v>7713</v>
      </c>
      <c r="F506" s="35" t="s">
        <v>7322</v>
      </c>
      <c r="G506" s="37" t="s">
        <v>7714</v>
      </c>
      <c r="H506" s="38">
        <v>18500</v>
      </c>
      <c r="I506" s="39">
        <v>35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11439</v>
      </c>
      <c r="R506" s="146"/>
      <c r="S506" s="78">
        <v>0</v>
      </c>
      <c r="T506" s="49">
        <v>0</v>
      </c>
      <c r="U506" s="23"/>
      <c r="V506" s="24"/>
      <c r="W506" s="62" t="s">
        <v>358</v>
      </c>
    </row>
    <row r="507" spans="1:23" ht="23.45" customHeight="1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45" customHeight="1">
      <c r="A508" s="35" t="s">
        <v>2958</v>
      </c>
      <c r="B508" s="35" t="s">
        <v>10902</v>
      </c>
      <c r="C508" s="35" t="s">
        <v>2960</v>
      </c>
      <c r="D508" s="35" t="s">
        <v>2961</v>
      </c>
      <c r="E508" s="36" t="s">
        <v>11346</v>
      </c>
      <c r="F508" s="35" t="s">
        <v>7680</v>
      </c>
      <c r="G508" s="37" t="s">
        <v>6875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11000</v>
      </c>
      <c r="U508" s="23"/>
      <c r="V508" s="24"/>
      <c r="W508" s="62" t="s">
        <v>2963</v>
      </c>
    </row>
    <row r="509" spans="1:23" ht="23.4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146"/>
      <c r="R509" s="146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136</v>
      </c>
      <c r="B510" s="35" t="s">
        <v>10946</v>
      </c>
      <c r="C510" s="35" t="s">
        <v>138</v>
      </c>
      <c r="D510" s="35" t="s">
        <v>139</v>
      </c>
      <c r="E510" s="36" t="s">
        <v>8062</v>
      </c>
      <c r="F510" s="35" t="s">
        <v>8063</v>
      </c>
      <c r="G510" s="37" t="s">
        <v>6724</v>
      </c>
      <c r="H510" s="38">
        <v>11500</v>
      </c>
      <c r="I510" s="39"/>
      <c r="J510" s="40">
        <v>3</v>
      </c>
      <c r="K510" s="41"/>
      <c r="L510" s="76"/>
      <c r="M510" s="14"/>
      <c r="N510" s="15"/>
      <c r="O510" s="97">
        <v>0</v>
      </c>
      <c r="P510" s="97" t="s">
        <v>207</v>
      </c>
      <c r="Q510" s="146" t="s">
        <v>11184</v>
      </c>
      <c r="R510" s="146" t="s">
        <v>144</v>
      </c>
      <c r="S510" s="78">
        <v>0</v>
      </c>
      <c r="T510" s="48">
        <v>0</v>
      </c>
      <c r="U510" s="23">
        <v>34500</v>
      </c>
      <c r="V510" s="24">
        <v>45880</v>
      </c>
      <c r="W510" s="62" t="s">
        <v>4846</v>
      </c>
    </row>
    <row r="511" spans="1:23" ht="23.45" customHeight="1">
      <c r="A511" s="35" t="s">
        <v>136</v>
      </c>
      <c r="B511" s="35" t="s">
        <v>10946</v>
      </c>
      <c r="C511" s="35" t="s">
        <v>138</v>
      </c>
      <c r="D511" s="35" t="s">
        <v>139</v>
      </c>
      <c r="E511" s="36" t="s">
        <v>10446</v>
      </c>
      <c r="F511" s="35" t="s">
        <v>8063</v>
      </c>
      <c r="G511" s="37" t="s">
        <v>10447</v>
      </c>
      <c r="H511" s="38">
        <v>11500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11500</v>
      </c>
      <c r="U511" s="23"/>
      <c r="V511" s="24"/>
      <c r="W511" s="62" t="s">
        <v>4846</v>
      </c>
    </row>
    <row r="512" spans="1:23" ht="23.45" customHeight="1">
      <c r="A512" s="35" t="s">
        <v>136</v>
      </c>
      <c r="B512" s="35" t="s">
        <v>10946</v>
      </c>
      <c r="C512" s="35" t="s">
        <v>138</v>
      </c>
      <c r="D512" s="35" t="s">
        <v>139</v>
      </c>
      <c r="E512" s="36" t="s">
        <v>7326</v>
      </c>
      <c r="F512" s="35" t="s">
        <v>7327</v>
      </c>
      <c r="G512" s="37" t="s">
        <v>6755</v>
      </c>
      <c r="H512" s="38">
        <v>14000</v>
      </c>
      <c r="I512" s="39">
        <v>1</v>
      </c>
      <c r="J512" s="40"/>
      <c r="K512" s="41"/>
      <c r="L512" s="76">
        <v>1</v>
      </c>
      <c r="M512" s="14"/>
      <c r="N512" s="15"/>
      <c r="O512" s="97">
        <v>1</v>
      </c>
      <c r="P512" s="97" t="s">
        <v>207</v>
      </c>
      <c r="Q512" s="146"/>
      <c r="R512" s="146"/>
      <c r="S512" s="78">
        <v>1</v>
      </c>
      <c r="T512" s="48">
        <v>14000</v>
      </c>
      <c r="U512" s="23"/>
      <c r="V512" s="24"/>
      <c r="W512" s="62" t="s">
        <v>4846</v>
      </c>
    </row>
    <row r="513" spans="1:23" ht="23.45" customHeight="1">
      <c r="A513" s="35" t="s">
        <v>136</v>
      </c>
      <c r="B513" s="35" t="s">
        <v>10946</v>
      </c>
      <c r="C513" s="35" t="s">
        <v>138</v>
      </c>
      <c r="D513" s="35" t="s">
        <v>139</v>
      </c>
      <c r="E513" s="36" t="s">
        <v>7328</v>
      </c>
      <c r="F513" s="35" t="s">
        <v>7329</v>
      </c>
      <c r="G513" s="37" t="s">
        <v>7064</v>
      </c>
      <c r="H513" s="38">
        <v>12000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12000</v>
      </c>
      <c r="U513" s="23"/>
      <c r="V513" s="24"/>
      <c r="W513" s="62" t="s">
        <v>4846</v>
      </c>
    </row>
    <row r="514" spans="1:23" ht="23.45" customHeight="1">
      <c r="A514" s="16" t="s">
        <v>145</v>
      </c>
      <c r="B514" s="16" t="s">
        <v>10946</v>
      </c>
      <c r="C514" s="16" t="s">
        <v>138</v>
      </c>
      <c r="D514" s="16" t="s">
        <v>139</v>
      </c>
      <c r="E514" s="25" t="s">
        <v>6224</v>
      </c>
      <c r="F514" s="16" t="s">
        <v>6225</v>
      </c>
      <c r="G514" s="26" t="s">
        <v>146</v>
      </c>
      <c r="H514" s="27">
        <v>15000</v>
      </c>
      <c r="I514" s="28"/>
      <c r="J514" s="29"/>
      <c r="K514" s="12">
        <v>1</v>
      </c>
      <c r="L514" s="77"/>
      <c r="M514" s="10"/>
      <c r="N514" s="11"/>
      <c r="O514" s="97">
        <v>0</v>
      </c>
      <c r="P514" s="97" t="s">
        <v>207</v>
      </c>
      <c r="Q514" s="233" t="s">
        <v>11655</v>
      </c>
      <c r="R514" s="147" t="s">
        <v>10230</v>
      </c>
      <c r="S514" s="78">
        <v>0</v>
      </c>
      <c r="T514" s="48">
        <v>0</v>
      </c>
      <c r="U514" s="23"/>
      <c r="V514" s="24"/>
      <c r="W514" s="62" t="s">
        <v>4846</v>
      </c>
    </row>
    <row r="515" spans="1:23" ht="23.45" customHeight="1">
      <c r="A515" s="16" t="s">
        <v>145</v>
      </c>
      <c r="B515" s="16" t="s">
        <v>10946</v>
      </c>
      <c r="C515" s="16" t="s">
        <v>138</v>
      </c>
      <c r="D515" s="16" t="s">
        <v>139</v>
      </c>
      <c r="E515" s="25" t="s">
        <v>6224</v>
      </c>
      <c r="F515" s="16" t="s">
        <v>6225</v>
      </c>
      <c r="G515" s="26" t="s">
        <v>146</v>
      </c>
      <c r="H515" s="27">
        <v>15000</v>
      </c>
      <c r="I515" s="28"/>
      <c r="J515" s="29"/>
      <c r="K515" s="12">
        <v>1</v>
      </c>
      <c r="L515" s="77"/>
      <c r="M515" s="10"/>
      <c r="N515" s="11"/>
      <c r="O515" s="97">
        <v>0</v>
      </c>
      <c r="P515" s="97" t="s">
        <v>207</v>
      </c>
      <c r="Q515" s="233" t="s">
        <v>11655</v>
      </c>
      <c r="R515" s="147" t="s">
        <v>10239</v>
      </c>
      <c r="S515" s="78">
        <v>0</v>
      </c>
      <c r="T515" s="48">
        <v>0</v>
      </c>
      <c r="U515" s="23"/>
      <c r="V515" s="24"/>
      <c r="W515" s="62" t="s">
        <v>4846</v>
      </c>
    </row>
    <row r="516" spans="1:23" ht="23.45" customHeight="1">
      <c r="A516" s="16"/>
      <c r="B516" s="16"/>
      <c r="C516" s="16"/>
      <c r="D516" s="16"/>
      <c r="E516" s="25"/>
      <c r="F516" s="16"/>
      <c r="G516" s="26"/>
      <c r="H516" s="27"/>
      <c r="I516" s="28"/>
      <c r="J516" s="29"/>
      <c r="K516" s="12"/>
      <c r="L516" s="77"/>
      <c r="M516" s="10"/>
      <c r="N516" s="11"/>
      <c r="O516" s="97">
        <v>0</v>
      </c>
      <c r="P516" s="97" t="s">
        <v>207</v>
      </c>
      <c r="Q516" s="233"/>
      <c r="R516" s="147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6611</v>
      </c>
      <c r="B517" s="35" t="s">
        <v>10720</v>
      </c>
      <c r="C517" s="35" t="s">
        <v>6012</v>
      </c>
      <c r="D517" s="35" t="s">
        <v>6012</v>
      </c>
      <c r="E517" s="36" t="s">
        <v>7330</v>
      </c>
      <c r="F517" s="35" t="s">
        <v>10450</v>
      </c>
      <c r="G517" s="37" t="s">
        <v>10451</v>
      </c>
      <c r="H517" s="38">
        <v>15000</v>
      </c>
      <c r="I517" s="39">
        <v>1</v>
      </c>
      <c r="J517" s="40"/>
      <c r="K517" s="41"/>
      <c r="L517" s="76">
        <v>1</v>
      </c>
      <c r="M517" s="14"/>
      <c r="N517" s="15"/>
      <c r="O517" s="97">
        <v>1</v>
      </c>
      <c r="P517" s="97" t="s">
        <v>207</v>
      </c>
      <c r="Q517" s="146"/>
      <c r="R517" s="146"/>
      <c r="S517" s="78">
        <v>1</v>
      </c>
      <c r="T517" s="48">
        <v>15000</v>
      </c>
      <c r="U517" s="23"/>
      <c r="V517" s="24"/>
      <c r="W517" s="62" t="s">
        <v>6614</v>
      </c>
    </row>
    <row r="518" spans="1:23" ht="23.45" customHeight="1">
      <c r="A518" s="168"/>
      <c r="B518" s="168"/>
      <c r="C518" s="168"/>
      <c r="D518" s="168"/>
      <c r="E518" s="169"/>
      <c r="F518" s="168"/>
      <c r="G518" s="170"/>
      <c r="H518" s="171"/>
      <c r="I518" s="172"/>
      <c r="J518" s="173"/>
      <c r="K518" s="174"/>
      <c r="L518" s="175"/>
      <c r="M518" s="176"/>
      <c r="N518" s="177"/>
      <c r="O518" s="97">
        <v>0</v>
      </c>
      <c r="P518" s="97" t="s">
        <v>207</v>
      </c>
      <c r="Q518" s="216"/>
      <c r="R518" s="216"/>
      <c r="S518" s="78">
        <v>0</v>
      </c>
      <c r="T518" s="49">
        <v>0</v>
      </c>
      <c r="U518" s="23"/>
      <c r="V518" s="24"/>
      <c r="W518" s="62" t="s">
        <v>207</v>
      </c>
    </row>
    <row r="519" spans="1:23" ht="23.45" customHeight="1">
      <c r="A519" s="35" t="s">
        <v>9848</v>
      </c>
      <c r="B519" s="35" t="s">
        <v>10721</v>
      </c>
      <c r="C519" s="35" t="s">
        <v>1715</v>
      </c>
      <c r="D519" s="35" t="s">
        <v>1715</v>
      </c>
      <c r="E519" s="36" t="s">
        <v>9870</v>
      </c>
      <c r="F519" s="35" t="s">
        <v>9871</v>
      </c>
      <c r="G519" s="37" t="s">
        <v>7038</v>
      </c>
      <c r="H519" s="38">
        <v>20000</v>
      </c>
      <c r="I519" s="39">
        <v>5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146" t="s">
        <v>11678</v>
      </c>
      <c r="R519" s="146"/>
      <c r="S519" s="78">
        <v>0</v>
      </c>
      <c r="T519" s="49">
        <v>0</v>
      </c>
      <c r="U519" s="23"/>
      <c r="V519" s="24"/>
      <c r="W519" s="62" t="s">
        <v>1716</v>
      </c>
    </row>
    <row r="520" spans="1:23" ht="23.45" customHeight="1">
      <c r="A520" s="35"/>
      <c r="B520" s="35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97">
        <v>0</v>
      </c>
      <c r="P520" s="97" t="s">
        <v>207</v>
      </c>
      <c r="Q520" s="146"/>
      <c r="R520" s="146"/>
      <c r="S520" s="78">
        <v>0</v>
      </c>
      <c r="T520" s="49">
        <v>0</v>
      </c>
      <c r="U520" s="23"/>
      <c r="V520" s="24"/>
      <c r="W520" s="62" t="s">
        <v>207</v>
      </c>
    </row>
    <row r="521" spans="1:23" ht="23.45" customHeight="1">
      <c r="A521" s="35" t="s">
        <v>360</v>
      </c>
      <c r="B521" s="35" t="s">
        <v>11008</v>
      </c>
      <c r="C521" s="35" t="s">
        <v>362</v>
      </c>
      <c r="D521" s="35" t="s">
        <v>363</v>
      </c>
      <c r="E521" s="36" t="s">
        <v>7334</v>
      </c>
      <c r="F521" s="35" t="s">
        <v>7333</v>
      </c>
      <c r="G521" s="37" t="s">
        <v>7104</v>
      </c>
      <c r="H521" s="38">
        <v>16000</v>
      </c>
      <c r="I521" s="39">
        <v>10</v>
      </c>
      <c r="J521" s="40"/>
      <c r="K521" s="41"/>
      <c r="L521" s="76">
        <v>10</v>
      </c>
      <c r="M521" s="14"/>
      <c r="N521" s="15"/>
      <c r="O521" s="97">
        <v>10</v>
      </c>
      <c r="P521" s="97" t="s">
        <v>207</v>
      </c>
      <c r="Q521" s="146"/>
      <c r="R521" s="146"/>
      <c r="S521" s="78">
        <v>10</v>
      </c>
      <c r="T521" s="48">
        <v>160000</v>
      </c>
      <c r="U521" s="23"/>
      <c r="V521" s="24"/>
      <c r="W521" s="62" t="s">
        <v>4851</v>
      </c>
    </row>
    <row r="522" spans="1:23" ht="23.45" customHeight="1">
      <c r="A522" s="35" t="s">
        <v>360</v>
      </c>
      <c r="B522" s="35" t="s">
        <v>11008</v>
      </c>
      <c r="C522" s="35" t="s">
        <v>362</v>
      </c>
      <c r="D522" s="35" t="s">
        <v>363</v>
      </c>
      <c r="E522" s="36" t="s">
        <v>7337</v>
      </c>
      <c r="F522" s="35" t="s">
        <v>7333</v>
      </c>
      <c r="G522" s="37" t="s">
        <v>7152</v>
      </c>
      <c r="H522" s="38">
        <v>16000</v>
      </c>
      <c r="I522" s="39">
        <v>2</v>
      </c>
      <c r="J522" s="40"/>
      <c r="K522" s="41"/>
      <c r="L522" s="76"/>
      <c r="M522" s="14"/>
      <c r="N522" s="15"/>
      <c r="O522" s="97">
        <v>0</v>
      </c>
      <c r="P522" s="97" t="s">
        <v>207</v>
      </c>
      <c r="Q522" s="146" t="s">
        <v>11679</v>
      </c>
      <c r="R522" s="146"/>
      <c r="S522" s="78">
        <v>0</v>
      </c>
      <c r="T522" s="48">
        <v>0</v>
      </c>
      <c r="U522" s="23"/>
      <c r="V522" s="24"/>
      <c r="W522" s="62" t="s">
        <v>4851</v>
      </c>
    </row>
    <row r="523" spans="1:23" ht="23.45" customHeight="1">
      <c r="A523" s="35" t="s">
        <v>360</v>
      </c>
      <c r="B523" s="35" t="s">
        <v>11008</v>
      </c>
      <c r="C523" s="35" t="s">
        <v>362</v>
      </c>
      <c r="D523" s="35" t="s">
        <v>363</v>
      </c>
      <c r="E523" s="36" t="s">
        <v>7337</v>
      </c>
      <c r="F523" s="35" t="s">
        <v>7333</v>
      </c>
      <c r="G523" s="37" t="s">
        <v>7151</v>
      </c>
      <c r="H523" s="38">
        <v>16000</v>
      </c>
      <c r="I523" s="39">
        <v>5</v>
      </c>
      <c r="J523" s="40"/>
      <c r="K523" s="41"/>
      <c r="L523" s="76">
        <v>4</v>
      </c>
      <c r="M523" s="14"/>
      <c r="N523" s="15"/>
      <c r="O523" s="97">
        <v>4</v>
      </c>
      <c r="P523" s="97" t="s">
        <v>207</v>
      </c>
      <c r="Q523" s="146"/>
      <c r="R523" s="219" t="s">
        <v>11502</v>
      </c>
      <c r="S523" s="78">
        <v>4</v>
      </c>
      <c r="T523" s="48">
        <v>64000</v>
      </c>
      <c r="U523" s="23"/>
      <c r="V523" s="24"/>
      <c r="W523" s="62" t="s">
        <v>4851</v>
      </c>
    </row>
    <row r="524" spans="1:23" ht="23.45" customHeight="1">
      <c r="A524" s="35" t="s">
        <v>360</v>
      </c>
      <c r="B524" s="35" t="s">
        <v>11008</v>
      </c>
      <c r="C524" s="35" t="s">
        <v>362</v>
      </c>
      <c r="D524" s="35" t="s">
        <v>363</v>
      </c>
      <c r="E524" s="36" t="s">
        <v>7336</v>
      </c>
      <c r="F524" s="35" t="s">
        <v>7333</v>
      </c>
      <c r="G524" s="37" t="s">
        <v>7151</v>
      </c>
      <c r="H524" s="38">
        <v>16000</v>
      </c>
      <c r="I524" s="39">
        <v>5</v>
      </c>
      <c r="J524" s="40"/>
      <c r="K524" s="41"/>
      <c r="L524" s="76"/>
      <c r="M524" s="14"/>
      <c r="N524" s="15"/>
      <c r="O524" s="97">
        <v>0</v>
      </c>
      <c r="P524" s="97" t="s">
        <v>207</v>
      </c>
      <c r="Q524" s="146" t="s">
        <v>11679</v>
      </c>
      <c r="R524" s="146"/>
      <c r="S524" s="78">
        <v>0</v>
      </c>
      <c r="T524" s="48">
        <v>0</v>
      </c>
      <c r="U524" s="23"/>
      <c r="V524" s="24"/>
      <c r="W524" s="62" t="s">
        <v>4851</v>
      </c>
    </row>
    <row r="525" spans="1:23" ht="23.45" customHeight="1">
      <c r="A525" s="35" t="s">
        <v>360</v>
      </c>
      <c r="B525" s="35" t="s">
        <v>11008</v>
      </c>
      <c r="C525" s="35" t="s">
        <v>362</v>
      </c>
      <c r="D525" s="35" t="s">
        <v>363</v>
      </c>
      <c r="E525" s="36" t="s">
        <v>9421</v>
      </c>
      <c r="F525" s="35" t="s">
        <v>7339</v>
      </c>
      <c r="G525" s="37" t="s">
        <v>7151</v>
      </c>
      <c r="H525" s="38">
        <v>14000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14000</v>
      </c>
      <c r="U525" s="23"/>
      <c r="V525" s="24"/>
      <c r="W525" s="62" t="s">
        <v>4851</v>
      </c>
    </row>
    <row r="526" spans="1:23" ht="23.45" customHeight="1">
      <c r="A526" s="35" t="s">
        <v>360</v>
      </c>
      <c r="B526" s="35" t="s">
        <v>11008</v>
      </c>
      <c r="C526" s="35" t="s">
        <v>362</v>
      </c>
      <c r="D526" s="35" t="s">
        <v>363</v>
      </c>
      <c r="E526" s="36" t="s">
        <v>11347</v>
      </c>
      <c r="F526" s="35" t="s">
        <v>7339</v>
      </c>
      <c r="G526" s="37" t="s">
        <v>7106</v>
      </c>
      <c r="H526" s="38">
        <v>14000</v>
      </c>
      <c r="I526" s="39">
        <v>1</v>
      </c>
      <c r="J526" s="40"/>
      <c r="K526" s="41"/>
      <c r="L526" s="76">
        <v>1</v>
      </c>
      <c r="M526" s="14"/>
      <c r="N526" s="15"/>
      <c r="O526" s="97">
        <v>1</v>
      </c>
      <c r="P526" s="97" t="s">
        <v>207</v>
      </c>
      <c r="Q526" s="146"/>
      <c r="R526" s="146"/>
      <c r="S526" s="78">
        <v>1</v>
      </c>
      <c r="T526" s="48">
        <v>14000</v>
      </c>
      <c r="U526" s="23"/>
      <c r="V526" s="24"/>
      <c r="W526" s="62" t="s">
        <v>4851</v>
      </c>
    </row>
    <row r="527" spans="1:23" ht="23.45" customHeight="1">
      <c r="A527" s="35" t="s">
        <v>360</v>
      </c>
      <c r="B527" s="35" t="s">
        <v>11008</v>
      </c>
      <c r="C527" s="35" t="s">
        <v>362</v>
      </c>
      <c r="D527" s="35" t="s">
        <v>363</v>
      </c>
      <c r="E527" s="36" t="s">
        <v>7340</v>
      </c>
      <c r="F527" s="35" t="s">
        <v>7339</v>
      </c>
      <c r="G527" s="37" t="s">
        <v>7031</v>
      </c>
      <c r="H527" s="38">
        <v>14000</v>
      </c>
      <c r="I527" s="39">
        <v>1</v>
      </c>
      <c r="J527" s="40"/>
      <c r="K527" s="41"/>
      <c r="L527" s="76">
        <v>1</v>
      </c>
      <c r="M527" s="14"/>
      <c r="N527" s="15"/>
      <c r="O527" s="97">
        <v>1</v>
      </c>
      <c r="P527" s="97" t="s">
        <v>207</v>
      </c>
      <c r="Q527" s="146"/>
      <c r="R527" s="146"/>
      <c r="S527" s="78">
        <v>1</v>
      </c>
      <c r="T527" s="48">
        <v>14000</v>
      </c>
      <c r="U527" s="23"/>
      <c r="V527" s="24"/>
      <c r="W527" s="62" t="s">
        <v>4851</v>
      </c>
    </row>
    <row r="528" spans="1:23" ht="23.45" customHeight="1">
      <c r="A528" s="35" t="s">
        <v>360</v>
      </c>
      <c r="B528" s="35" t="s">
        <v>11008</v>
      </c>
      <c r="C528" s="35" t="s">
        <v>362</v>
      </c>
      <c r="D528" s="35" t="s">
        <v>363</v>
      </c>
      <c r="E528" s="36" t="s">
        <v>7854</v>
      </c>
      <c r="F528" s="35" t="s">
        <v>7704</v>
      </c>
      <c r="G528" s="37" t="s">
        <v>7855</v>
      </c>
      <c r="H528" s="38">
        <v>9500</v>
      </c>
      <c r="I528" s="39"/>
      <c r="J528" s="40">
        <v>10</v>
      </c>
      <c r="K528" s="41"/>
      <c r="L528" s="76"/>
      <c r="M528" s="14"/>
      <c r="N528" s="15"/>
      <c r="O528" s="97">
        <v>0</v>
      </c>
      <c r="P528" s="97" t="s">
        <v>207</v>
      </c>
      <c r="Q528" s="146" t="s">
        <v>276</v>
      </c>
      <c r="R528" s="146" t="s">
        <v>84</v>
      </c>
      <c r="S528" s="78">
        <v>0</v>
      </c>
      <c r="T528" s="48">
        <v>0</v>
      </c>
      <c r="U528" s="23">
        <v>95000</v>
      </c>
      <c r="V528" s="24">
        <v>45881</v>
      </c>
      <c r="W528" s="62" t="s">
        <v>4851</v>
      </c>
    </row>
    <row r="529" spans="1:23" ht="23.45" customHeight="1">
      <c r="A529" s="35" t="s">
        <v>360</v>
      </c>
      <c r="B529" s="35" t="s">
        <v>11008</v>
      </c>
      <c r="C529" s="35" t="s">
        <v>362</v>
      </c>
      <c r="D529" s="35" t="s">
        <v>363</v>
      </c>
      <c r="E529" s="36" t="s">
        <v>7854</v>
      </c>
      <c r="F529" s="35" t="s">
        <v>7704</v>
      </c>
      <c r="G529" s="37" t="s">
        <v>7855</v>
      </c>
      <c r="H529" s="38">
        <v>9500</v>
      </c>
      <c r="I529" s="39">
        <v>5</v>
      </c>
      <c r="J529" s="40"/>
      <c r="K529" s="41"/>
      <c r="L529" s="76"/>
      <c r="M529" s="14"/>
      <c r="N529" s="15"/>
      <c r="O529" s="97">
        <v>0</v>
      </c>
      <c r="P529" s="97" t="s">
        <v>207</v>
      </c>
      <c r="Q529" s="227" t="s">
        <v>11680</v>
      </c>
      <c r="R529" s="146" t="s">
        <v>5202</v>
      </c>
      <c r="S529" s="78">
        <v>0</v>
      </c>
      <c r="T529" s="48">
        <v>47500</v>
      </c>
      <c r="U529" s="23"/>
      <c r="V529" s="24"/>
      <c r="W529" s="62" t="s">
        <v>4851</v>
      </c>
    </row>
    <row r="530" spans="1:23" ht="23.45" customHeight="1">
      <c r="A530" s="35" t="s">
        <v>360</v>
      </c>
      <c r="B530" s="35" t="s">
        <v>11008</v>
      </c>
      <c r="C530" s="35" t="s">
        <v>362</v>
      </c>
      <c r="D530" s="35" t="s">
        <v>363</v>
      </c>
      <c r="E530" s="36" t="s">
        <v>7703</v>
      </c>
      <c r="F530" s="35" t="s">
        <v>7704</v>
      </c>
      <c r="G530" s="37" t="s">
        <v>7609</v>
      </c>
      <c r="H530" s="38">
        <v>9500</v>
      </c>
      <c r="I530" s="39">
        <v>5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11681</v>
      </c>
      <c r="R530" s="146"/>
      <c r="S530" s="78">
        <v>0</v>
      </c>
      <c r="T530" s="48">
        <v>47500</v>
      </c>
      <c r="U530" s="23"/>
      <c r="V530" s="24"/>
      <c r="W530" s="62" t="s">
        <v>4851</v>
      </c>
    </row>
    <row r="531" spans="1:23" ht="23.45" customHeight="1">
      <c r="A531" s="35" t="s">
        <v>360</v>
      </c>
      <c r="B531" s="35" t="s">
        <v>11008</v>
      </c>
      <c r="C531" s="35" t="s">
        <v>362</v>
      </c>
      <c r="D531" s="35" t="s">
        <v>363</v>
      </c>
      <c r="E531" s="36" t="s">
        <v>7705</v>
      </c>
      <c r="F531" s="35" t="s">
        <v>7704</v>
      </c>
      <c r="G531" s="37" t="s">
        <v>7706</v>
      </c>
      <c r="H531" s="38">
        <v>9500</v>
      </c>
      <c r="I531" s="39"/>
      <c r="J531" s="40">
        <v>20</v>
      </c>
      <c r="K531" s="41"/>
      <c r="L531" s="76"/>
      <c r="M531" s="14"/>
      <c r="N531" s="15"/>
      <c r="O531" s="97">
        <v>0</v>
      </c>
      <c r="P531" s="97" t="s">
        <v>207</v>
      </c>
      <c r="Q531" s="146" t="s">
        <v>276</v>
      </c>
      <c r="R531" s="146" t="s">
        <v>97</v>
      </c>
      <c r="S531" s="78">
        <v>0</v>
      </c>
      <c r="T531" s="48">
        <v>0</v>
      </c>
      <c r="U531" s="23">
        <v>190000</v>
      </c>
      <c r="V531" s="24">
        <v>45881</v>
      </c>
      <c r="W531" s="62" t="s">
        <v>4851</v>
      </c>
    </row>
    <row r="532" spans="1:23" ht="23.45" customHeight="1">
      <c r="A532" s="16" t="s">
        <v>5101</v>
      </c>
      <c r="B532" s="16" t="s">
        <v>11008</v>
      </c>
      <c r="C532" s="16" t="s">
        <v>362</v>
      </c>
      <c r="D532" s="16" t="s">
        <v>363</v>
      </c>
      <c r="E532" s="25" t="s">
        <v>11479</v>
      </c>
      <c r="F532" s="16" t="s">
        <v>6999</v>
      </c>
      <c r="G532" s="26" t="s">
        <v>4813</v>
      </c>
      <c r="H532" s="27">
        <v>16000</v>
      </c>
      <c r="I532" s="28"/>
      <c r="J532" s="29"/>
      <c r="K532" s="12">
        <v>1</v>
      </c>
      <c r="L532" s="77"/>
      <c r="M532" s="10"/>
      <c r="N532" s="11"/>
      <c r="O532" s="107">
        <v>0</v>
      </c>
      <c r="P532" s="107" t="s">
        <v>207</v>
      </c>
      <c r="Q532" s="233"/>
      <c r="R532" s="147" t="s">
        <v>11523</v>
      </c>
      <c r="S532" s="78">
        <v>0</v>
      </c>
      <c r="T532" s="48">
        <v>0</v>
      </c>
      <c r="U532" s="23"/>
      <c r="V532" s="24"/>
      <c r="W532" s="62" t="s">
        <v>4851</v>
      </c>
    </row>
    <row r="533" spans="1:23" ht="23.45" customHeight="1">
      <c r="A533" s="16" t="s">
        <v>5101</v>
      </c>
      <c r="B533" s="16" t="s">
        <v>11008</v>
      </c>
      <c r="C533" s="16" t="s">
        <v>362</v>
      </c>
      <c r="D533" s="16" t="s">
        <v>363</v>
      </c>
      <c r="E533" s="25" t="s">
        <v>7000</v>
      </c>
      <c r="F533" s="16" t="s">
        <v>6999</v>
      </c>
      <c r="G533" s="26" t="s">
        <v>6061</v>
      </c>
      <c r="H533" s="27">
        <v>16000</v>
      </c>
      <c r="I533" s="28"/>
      <c r="J533" s="29"/>
      <c r="K533" s="12">
        <v>2</v>
      </c>
      <c r="L533" s="77"/>
      <c r="M533" s="10"/>
      <c r="N533" s="11"/>
      <c r="O533" s="107">
        <v>0</v>
      </c>
      <c r="P533" s="107" t="s">
        <v>207</v>
      </c>
      <c r="Q533" s="233"/>
      <c r="R533" s="147" t="s">
        <v>11523</v>
      </c>
      <c r="S533" s="78">
        <v>0</v>
      </c>
      <c r="T533" s="48">
        <v>0</v>
      </c>
      <c r="U533" s="23"/>
      <c r="V533" s="24"/>
      <c r="W533" s="62" t="s">
        <v>4851</v>
      </c>
    </row>
    <row r="534" spans="1:23" ht="23.45" customHeight="1">
      <c r="A534" s="30" t="s">
        <v>5101</v>
      </c>
      <c r="B534" s="69" t="s">
        <v>11008</v>
      </c>
      <c r="C534" s="30" t="s">
        <v>362</v>
      </c>
      <c r="D534" s="30" t="s">
        <v>363</v>
      </c>
      <c r="E534" s="31" t="s">
        <v>11479</v>
      </c>
      <c r="F534" s="30" t="s">
        <v>6999</v>
      </c>
      <c r="G534" s="32" t="s">
        <v>4813</v>
      </c>
      <c r="H534" s="33">
        <v>16000</v>
      </c>
      <c r="I534" s="39"/>
      <c r="J534" s="40"/>
      <c r="K534" s="34">
        <v>4</v>
      </c>
      <c r="L534" s="77"/>
      <c r="M534" s="10"/>
      <c r="N534" s="11"/>
      <c r="O534" s="97">
        <v>0</v>
      </c>
      <c r="P534" s="97" t="s">
        <v>207</v>
      </c>
      <c r="Q534" s="233"/>
      <c r="R534" s="217" t="s">
        <v>11767</v>
      </c>
      <c r="S534" s="78">
        <v>0</v>
      </c>
      <c r="T534" s="49">
        <v>0</v>
      </c>
      <c r="U534" s="23"/>
      <c r="V534" s="24"/>
      <c r="W534" s="62" t="s">
        <v>4851</v>
      </c>
    </row>
    <row r="535" spans="1:23" ht="23.45" customHeight="1">
      <c r="A535" s="30" t="s">
        <v>5101</v>
      </c>
      <c r="B535" s="69" t="s">
        <v>11008</v>
      </c>
      <c r="C535" s="30" t="s">
        <v>362</v>
      </c>
      <c r="D535" s="30" t="s">
        <v>363</v>
      </c>
      <c r="E535" s="31" t="s">
        <v>5301</v>
      </c>
      <c r="F535" s="30" t="s">
        <v>5302</v>
      </c>
      <c r="G535" s="32" t="s">
        <v>4756</v>
      </c>
      <c r="H535" s="33">
        <v>9500</v>
      </c>
      <c r="I535" s="39"/>
      <c r="J535" s="40"/>
      <c r="K535" s="34">
        <v>1</v>
      </c>
      <c r="L535" s="77"/>
      <c r="M535" s="10"/>
      <c r="N535" s="11"/>
      <c r="O535" s="97">
        <v>0</v>
      </c>
      <c r="P535" s="97" t="s">
        <v>207</v>
      </c>
      <c r="Q535" s="233"/>
      <c r="R535" s="217" t="s">
        <v>11757</v>
      </c>
      <c r="S535" s="78">
        <v>0</v>
      </c>
      <c r="T535" s="49">
        <v>0</v>
      </c>
      <c r="U535" s="23"/>
      <c r="V535" s="24"/>
      <c r="W535" s="62" t="s">
        <v>4851</v>
      </c>
    </row>
    <row r="536" spans="1:23" ht="23.45" customHeight="1">
      <c r="A536" s="30"/>
      <c r="B536" s="30"/>
      <c r="C536" s="30"/>
      <c r="D536" s="30"/>
      <c r="E536" s="31"/>
      <c r="F536" s="30"/>
      <c r="G536" s="32"/>
      <c r="H536" s="33"/>
      <c r="I536" s="39"/>
      <c r="J536" s="40"/>
      <c r="K536" s="34"/>
      <c r="L536" s="77"/>
      <c r="M536" s="10"/>
      <c r="N536" s="11"/>
      <c r="O536" s="97">
        <v>0</v>
      </c>
      <c r="P536" s="97" t="s">
        <v>207</v>
      </c>
      <c r="Q536" s="233"/>
      <c r="R536" s="217"/>
      <c r="S536" s="78">
        <v>0</v>
      </c>
      <c r="T536" s="49">
        <v>0</v>
      </c>
      <c r="U536" s="23"/>
      <c r="V536" s="24"/>
      <c r="W536" s="62" t="s">
        <v>207</v>
      </c>
    </row>
    <row r="537" spans="1:23" ht="23.45" customHeight="1">
      <c r="A537" s="35" t="s">
        <v>148</v>
      </c>
      <c r="B537" s="35" t="s">
        <v>10972</v>
      </c>
      <c r="C537" s="35" t="s">
        <v>150</v>
      </c>
      <c r="D537" s="35" t="s">
        <v>150</v>
      </c>
      <c r="E537" s="36" t="s">
        <v>7695</v>
      </c>
      <c r="F537" s="35" t="s">
        <v>7343</v>
      </c>
      <c r="G537" s="37" t="s">
        <v>5959</v>
      </c>
      <c r="H537" s="38">
        <v>20000</v>
      </c>
      <c r="I537" s="39"/>
      <c r="J537" s="40">
        <v>15</v>
      </c>
      <c r="K537" s="41"/>
      <c r="L537" s="76"/>
      <c r="M537" s="14"/>
      <c r="N537" s="15"/>
      <c r="O537" s="97">
        <v>0</v>
      </c>
      <c r="P537" s="97" t="s">
        <v>207</v>
      </c>
      <c r="Q537" s="146"/>
      <c r="R537" s="146" t="s">
        <v>5193</v>
      </c>
      <c r="S537" s="78">
        <v>0</v>
      </c>
      <c r="T537" s="48">
        <v>0</v>
      </c>
      <c r="U537" s="23">
        <v>300000</v>
      </c>
      <c r="V537" s="24">
        <v>45881</v>
      </c>
      <c r="W537" s="62" t="s">
        <v>366</v>
      </c>
    </row>
    <row r="538" spans="1:23" ht="23.45" customHeight="1">
      <c r="A538" s="35" t="s">
        <v>148</v>
      </c>
      <c r="B538" s="35" t="s">
        <v>10972</v>
      </c>
      <c r="C538" s="35" t="s">
        <v>150</v>
      </c>
      <c r="D538" s="35" t="s">
        <v>150</v>
      </c>
      <c r="E538" s="36" t="s">
        <v>7695</v>
      </c>
      <c r="F538" s="35" t="s">
        <v>7343</v>
      </c>
      <c r="G538" s="37" t="s">
        <v>5959</v>
      </c>
      <c r="H538" s="38">
        <v>20000</v>
      </c>
      <c r="I538" s="39"/>
      <c r="J538" s="40">
        <v>15</v>
      </c>
      <c r="K538" s="41"/>
      <c r="L538" s="76"/>
      <c r="M538" s="14"/>
      <c r="N538" s="15"/>
      <c r="O538" s="97">
        <v>0</v>
      </c>
      <c r="P538" s="97" t="s">
        <v>207</v>
      </c>
      <c r="Q538" s="146" t="s">
        <v>11178</v>
      </c>
      <c r="R538" s="146" t="s">
        <v>5193</v>
      </c>
      <c r="S538" s="78">
        <v>0</v>
      </c>
      <c r="T538" s="48">
        <v>0</v>
      </c>
      <c r="U538" s="23"/>
      <c r="V538" s="24"/>
      <c r="W538" s="62" t="s">
        <v>366</v>
      </c>
    </row>
    <row r="539" spans="1:23" ht="23.45" customHeight="1">
      <c r="A539" s="35" t="s">
        <v>148</v>
      </c>
      <c r="B539" s="35" t="s">
        <v>10972</v>
      </c>
      <c r="C539" s="35" t="s">
        <v>150</v>
      </c>
      <c r="D539" s="35" t="s">
        <v>150</v>
      </c>
      <c r="E539" s="36" t="s">
        <v>11348</v>
      </c>
      <c r="F539" s="35" t="s">
        <v>11632</v>
      </c>
      <c r="G539" s="37" t="s">
        <v>7476</v>
      </c>
      <c r="H539" s="38">
        <v>19500</v>
      </c>
      <c r="I539" s="39">
        <v>1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227" t="s">
        <v>11667</v>
      </c>
      <c r="R539" s="146" t="s">
        <v>11678</v>
      </c>
      <c r="S539" s="78">
        <v>0</v>
      </c>
      <c r="T539" s="48">
        <v>19500</v>
      </c>
      <c r="U539" s="23"/>
      <c r="V539" s="24"/>
      <c r="W539" s="62" t="s">
        <v>366</v>
      </c>
    </row>
    <row r="540" spans="1:23" ht="23.45" customHeight="1">
      <c r="A540" s="35" t="s">
        <v>148</v>
      </c>
      <c r="B540" s="35" t="s">
        <v>10972</v>
      </c>
      <c r="C540" s="35" t="s">
        <v>150</v>
      </c>
      <c r="D540" s="35" t="s">
        <v>150</v>
      </c>
      <c r="E540" s="36" t="s">
        <v>7696</v>
      </c>
      <c r="F540" s="35" t="s">
        <v>7344</v>
      </c>
      <c r="G540" s="37" t="s">
        <v>7165</v>
      </c>
      <c r="H540" s="38">
        <v>23000</v>
      </c>
      <c r="I540" s="39"/>
      <c r="J540" s="40">
        <v>2</v>
      </c>
      <c r="K540" s="41"/>
      <c r="L540" s="76"/>
      <c r="M540" s="14">
        <v>2</v>
      </c>
      <c r="N540" s="15"/>
      <c r="O540" s="97">
        <v>2</v>
      </c>
      <c r="P540" s="97" t="s">
        <v>207</v>
      </c>
      <c r="Q540" s="146"/>
      <c r="R540" s="146" t="s">
        <v>151</v>
      </c>
      <c r="S540" s="78">
        <v>2</v>
      </c>
      <c r="T540" s="48">
        <v>0</v>
      </c>
      <c r="U540" s="23">
        <v>46000</v>
      </c>
      <c r="V540" s="24">
        <v>45869</v>
      </c>
      <c r="W540" s="62" t="s">
        <v>366</v>
      </c>
    </row>
    <row r="541" spans="1:23" ht="23.45" customHeight="1">
      <c r="A541" s="16" t="s">
        <v>6316</v>
      </c>
      <c r="B541" s="16" t="s">
        <v>10972</v>
      </c>
      <c r="C541" s="16" t="s">
        <v>150</v>
      </c>
      <c r="D541" s="16" t="s">
        <v>150</v>
      </c>
      <c r="E541" s="25" t="s">
        <v>10062</v>
      </c>
      <c r="F541" s="16" t="s">
        <v>10063</v>
      </c>
      <c r="G541" s="26" t="s">
        <v>60</v>
      </c>
      <c r="H541" s="27">
        <v>22000</v>
      </c>
      <c r="I541" s="28"/>
      <c r="J541" s="29"/>
      <c r="K541" s="12">
        <v>1</v>
      </c>
      <c r="L541" s="77"/>
      <c r="M541" s="10"/>
      <c r="N541" s="11"/>
      <c r="O541" s="97">
        <v>0</v>
      </c>
      <c r="P541" s="97" t="s">
        <v>207</v>
      </c>
      <c r="Q541" s="147" t="s">
        <v>11184</v>
      </c>
      <c r="R541" s="147" t="s">
        <v>10105</v>
      </c>
      <c r="S541" s="78">
        <v>0</v>
      </c>
      <c r="T541" s="48">
        <v>0</v>
      </c>
      <c r="U541" s="23"/>
      <c r="V541" s="24"/>
      <c r="W541" s="62" t="s">
        <v>366</v>
      </c>
    </row>
    <row r="542" spans="1:23" ht="23.45" customHeight="1">
      <c r="A542" s="16"/>
      <c r="B542" s="16"/>
      <c r="C542" s="16"/>
      <c r="D542" s="16"/>
      <c r="E542" s="25"/>
      <c r="F542" s="16"/>
      <c r="G542" s="26"/>
      <c r="H542" s="27"/>
      <c r="I542" s="28"/>
      <c r="J542" s="29"/>
      <c r="K542" s="12"/>
      <c r="L542" s="77"/>
      <c r="M542" s="10"/>
      <c r="N542" s="11"/>
      <c r="O542" s="97">
        <v>0</v>
      </c>
      <c r="P542" s="97" t="s">
        <v>207</v>
      </c>
      <c r="Q542" s="147"/>
      <c r="R542" s="147"/>
      <c r="S542" s="78">
        <v>0</v>
      </c>
      <c r="T542" s="49">
        <v>0</v>
      </c>
      <c r="U542" s="23"/>
      <c r="V542" s="24"/>
      <c r="W542" s="62" t="s">
        <v>207</v>
      </c>
    </row>
    <row r="543" spans="1:23" ht="23.45" customHeight="1">
      <c r="A543" s="35" t="s">
        <v>6372</v>
      </c>
      <c r="B543" s="35" t="s">
        <v>10714</v>
      </c>
      <c r="C543" s="35" t="s">
        <v>154</v>
      </c>
      <c r="D543" s="35" t="s">
        <v>155</v>
      </c>
      <c r="E543" s="36" t="s">
        <v>9422</v>
      </c>
      <c r="F543" s="35" t="s">
        <v>7628</v>
      </c>
      <c r="G543" s="37" t="s">
        <v>5959</v>
      </c>
      <c r="H543" s="38">
        <v>21000</v>
      </c>
      <c r="I543" s="39"/>
      <c r="J543" s="40">
        <v>1</v>
      </c>
      <c r="K543" s="41"/>
      <c r="L543" s="76"/>
      <c r="M543" s="14"/>
      <c r="N543" s="15"/>
      <c r="O543" s="97">
        <v>0</v>
      </c>
      <c r="P543" s="97" t="s">
        <v>207</v>
      </c>
      <c r="Q543" s="147"/>
      <c r="R543" s="146" t="s">
        <v>504</v>
      </c>
      <c r="S543" s="78">
        <v>0</v>
      </c>
      <c r="T543" s="48">
        <v>0</v>
      </c>
      <c r="U543" s="23">
        <v>21000</v>
      </c>
      <c r="V543" s="24">
        <v>45881</v>
      </c>
      <c r="W543" s="62" t="s">
        <v>5329</v>
      </c>
    </row>
    <row r="544" spans="1:23" ht="23.45" customHeight="1">
      <c r="A544" s="35" t="s">
        <v>6372</v>
      </c>
      <c r="B544" s="35" t="s">
        <v>10714</v>
      </c>
      <c r="C544" s="35" t="s">
        <v>154</v>
      </c>
      <c r="D544" s="35" t="s">
        <v>155</v>
      </c>
      <c r="E544" s="36" t="s">
        <v>9422</v>
      </c>
      <c r="F544" s="35" t="s">
        <v>7628</v>
      </c>
      <c r="G544" s="37" t="s">
        <v>5959</v>
      </c>
      <c r="H544" s="38">
        <v>21000</v>
      </c>
      <c r="I544" s="39">
        <v>3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227" t="s">
        <v>11683</v>
      </c>
      <c r="R544" s="146" t="s">
        <v>11377</v>
      </c>
      <c r="S544" s="78">
        <v>0</v>
      </c>
      <c r="T544" s="48">
        <v>63000</v>
      </c>
      <c r="U544" s="23"/>
      <c r="V544" s="24"/>
      <c r="W544" s="62" t="s">
        <v>5329</v>
      </c>
    </row>
    <row r="545" spans="1:23" ht="23.45" customHeight="1">
      <c r="A545" s="35" t="s">
        <v>6372</v>
      </c>
      <c r="B545" s="35" t="s">
        <v>10714</v>
      </c>
      <c r="C545" s="35" t="s">
        <v>154</v>
      </c>
      <c r="D545" s="35" t="s">
        <v>155</v>
      </c>
      <c r="E545" s="36" t="s">
        <v>10452</v>
      </c>
      <c r="F545" s="35" t="s">
        <v>10453</v>
      </c>
      <c r="G545" s="37" t="s">
        <v>5959</v>
      </c>
      <c r="H545" s="38">
        <v>13000</v>
      </c>
      <c r="I545" s="39"/>
      <c r="J545" s="40">
        <v>13</v>
      </c>
      <c r="K545" s="41"/>
      <c r="L545" s="76"/>
      <c r="M545" s="14"/>
      <c r="N545" s="15"/>
      <c r="O545" s="97">
        <v>0</v>
      </c>
      <c r="P545" s="97" t="s">
        <v>207</v>
      </c>
      <c r="Q545" s="146"/>
      <c r="R545" s="146" t="s">
        <v>11268</v>
      </c>
      <c r="S545" s="78">
        <v>0</v>
      </c>
      <c r="T545" s="48">
        <v>0</v>
      </c>
      <c r="U545" s="23">
        <v>169000</v>
      </c>
      <c r="V545" s="24">
        <v>45880</v>
      </c>
      <c r="W545" s="62" t="s">
        <v>5329</v>
      </c>
    </row>
    <row r="546" spans="1:23" ht="23.45" customHeight="1">
      <c r="A546" s="35" t="s">
        <v>6372</v>
      </c>
      <c r="B546" s="35" t="s">
        <v>10714</v>
      </c>
      <c r="C546" s="35" t="s">
        <v>154</v>
      </c>
      <c r="D546" s="35" t="s">
        <v>155</v>
      </c>
      <c r="E546" s="36" t="s">
        <v>10452</v>
      </c>
      <c r="F546" s="35" t="s">
        <v>10453</v>
      </c>
      <c r="G546" s="37" t="s">
        <v>5959</v>
      </c>
      <c r="H546" s="38">
        <v>13000</v>
      </c>
      <c r="I546" s="39">
        <v>1</v>
      </c>
      <c r="J546" s="40"/>
      <c r="K546" s="41"/>
      <c r="L546" s="76"/>
      <c r="M546" s="14"/>
      <c r="N546" s="15"/>
      <c r="O546" s="97">
        <v>0</v>
      </c>
      <c r="P546" s="97" t="s">
        <v>207</v>
      </c>
      <c r="Q546" s="227" t="s">
        <v>11684</v>
      </c>
      <c r="R546" s="146" t="s">
        <v>11378</v>
      </c>
      <c r="S546" s="78">
        <v>0</v>
      </c>
      <c r="T546" s="48">
        <v>13000</v>
      </c>
      <c r="U546" s="23"/>
      <c r="V546" s="24"/>
      <c r="W546" s="62" t="s">
        <v>5329</v>
      </c>
    </row>
    <row r="547" spans="1:23" ht="23.45" customHeight="1">
      <c r="A547" s="35" t="s">
        <v>6372</v>
      </c>
      <c r="B547" s="35" t="s">
        <v>10714</v>
      </c>
      <c r="C547" s="35" t="s">
        <v>154</v>
      </c>
      <c r="D547" s="35" t="s">
        <v>155</v>
      </c>
      <c r="E547" s="36" t="s">
        <v>10454</v>
      </c>
      <c r="F547" s="35" t="s">
        <v>10453</v>
      </c>
      <c r="G547" s="37" t="s">
        <v>7067</v>
      </c>
      <c r="H547" s="38">
        <v>13000</v>
      </c>
      <c r="I547" s="39"/>
      <c r="J547" s="40">
        <v>1</v>
      </c>
      <c r="K547" s="41"/>
      <c r="L547" s="76"/>
      <c r="M547" s="14"/>
      <c r="N547" s="15"/>
      <c r="O547" s="97">
        <v>0</v>
      </c>
      <c r="P547" s="97" t="s">
        <v>207</v>
      </c>
      <c r="Q547" s="146"/>
      <c r="R547" s="146" t="s">
        <v>504</v>
      </c>
      <c r="S547" s="78">
        <v>0</v>
      </c>
      <c r="T547" s="48">
        <v>0</v>
      </c>
      <c r="U547" s="23">
        <v>13000</v>
      </c>
      <c r="V547" s="24">
        <v>45881</v>
      </c>
      <c r="W547" s="62" t="s">
        <v>5329</v>
      </c>
    </row>
    <row r="548" spans="1:23" ht="23.45" customHeight="1">
      <c r="A548" s="35" t="s">
        <v>6372</v>
      </c>
      <c r="B548" s="35" t="s">
        <v>10714</v>
      </c>
      <c r="C548" s="35" t="s">
        <v>154</v>
      </c>
      <c r="D548" s="35" t="s">
        <v>155</v>
      </c>
      <c r="E548" s="36" t="s">
        <v>10454</v>
      </c>
      <c r="F548" s="35" t="s">
        <v>10453</v>
      </c>
      <c r="G548" s="37" t="s">
        <v>7067</v>
      </c>
      <c r="H548" s="38">
        <v>13000</v>
      </c>
      <c r="I548" s="39"/>
      <c r="J548" s="40">
        <v>6</v>
      </c>
      <c r="K548" s="41"/>
      <c r="L548" s="76"/>
      <c r="M548" s="14"/>
      <c r="N548" s="15"/>
      <c r="O548" s="97">
        <v>0</v>
      </c>
      <c r="P548" s="97" t="s">
        <v>207</v>
      </c>
      <c r="Q548" s="146" t="s">
        <v>11682</v>
      </c>
      <c r="R548" s="146" t="s">
        <v>7773</v>
      </c>
      <c r="S548" s="78">
        <v>0</v>
      </c>
      <c r="T548" s="48">
        <v>0</v>
      </c>
      <c r="U548" s="23">
        <v>78000</v>
      </c>
      <c r="V548" s="24">
        <v>45880</v>
      </c>
      <c r="W548" s="62" t="s">
        <v>5329</v>
      </c>
    </row>
    <row r="549" spans="1:23" ht="23.45" customHeight="1">
      <c r="A549" s="35" t="s">
        <v>6372</v>
      </c>
      <c r="B549" s="35" t="s">
        <v>10714</v>
      </c>
      <c r="C549" s="35" t="s">
        <v>154</v>
      </c>
      <c r="D549" s="35" t="s">
        <v>155</v>
      </c>
      <c r="E549" s="36" t="s">
        <v>7856</v>
      </c>
      <c r="F549" s="35" t="s">
        <v>7631</v>
      </c>
      <c r="G549" s="37" t="s">
        <v>7130</v>
      </c>
      <c r="H549" s="38">
        <v>17000</v>
      </c>
      <c r="I549" s="39"/>
      <c r="J549" s="40">
        <v>10</v>
      </c>
      <c r="K549" s="41"/>
      <c r="L549" s="76"/>
      <c r="M549" s="14">
        <v>10</v>
      </c>
      <c r="N549" s="15"/>
      <c r="O549" s="97">
        <v>10</v>
      </c>
      <c r="P549" s="97" t="s">
        <v>207</v>
      </c>
      <c r="Q549" s="146"/>
      <c r="R549" s="146" t="s">
        <v>84</v>
      </c>
      <c r="S549" s="78">
        <v>10</v>
      </c>
      <c r="T549" s="48">
        <v>0</v>
      </c>
      <c r="U549" s="23">
        <v>170000</v>
      </c>
      <c r="V549" s="24">
        <v>45880</v>
      </c>
      <c r="W549" s="62" t="s">
        <v>5329</v>
      </c>
    </row>
    <row r="550" spans="1:23" ht="23.45" customHeight="1">
      <c r="A550" s="35" t="s">
        <v>6372</v>
      </c>
      <c r="B550" s="35" t="s">
        <v>10714</v>
      </c>
      <c r="C550" s="35" t="s">
        <v>154</v>
      </c>
      <c r="D550" s="35" t="s">
        <v>155</v>
      </c>
      <c r="E550" s="36" t="s">
        <v>7630</v>
      </c>
      <c r="F550" s="35" t="s">
        <v>7631</v>
      </c>
      <c r="G550" s="37" t="s">
        <v>7067</v>
      </c>
      <c r="H550" s="38">
        <v>17000</v>
      </c>
      <c r="I550" s="39"/>
      <c r="J550" s="40">
        <v>100</v>
      </c>
      <c r="K550" s="41"/>
      <c r="L550" s="76"/>
      <c r="M550" s="14">
        <v>1</v>
      </c>
      <c r="N550" s="15"/>
      <c r="O550" s="97">
        <v>1</v>
      </c>
      <c r="P550" s="97" t="s">
        <v>207</v>
      </c>
      <c r="Q550" s="146"/>
      <c r="R550" s="146" t="s">
        <v>11495</v>
      </c>
      <c r="S550" s="78">
        <v>1</v>
      </c>
      <c r="T550" s="48">
        <v>0</v>
      </c>
      <c r="U550" s="23">
        <v>1700000</v>
      </c>
      <c r="V550" s="24">
        <v>45881</v>
      </c>
      <c r="W550" s="62" t="s">
        <v>5329</v>
      </c>
    </row>
    <row r="551" spans="1:23" ht="23.45" customHeight="1">
      <c r="A551" s="35" t="s">
        <v>6372</v>
      </c>
      <c r="B551" s="35" t="s">
        <v>10714</v>
      </c>
      <c r="C551" s="35" t="s">
        <v>154</v>
      </c>
      <c r="D551" s="35" t="s">
        <v>155</v>
      </c>
      <c r="E551" s="36" t="s">
        <v>7630</v>
      </c>
      <c r="F551" s="35" t="s">
        <v>7631</v>
      </c>
      <c r="G551" s="37" t="s">
        <v>7067</v>
      </c>
      <c r="H551" s="38">
        <v>17000</v>
      </c>
      <c r="I551" s="39"/>
      <c r="J551" s="40">
        <v>10</v>
      </c>
      <c r="K551" s="41"/>
      <c r="L551" s="76"/>
      <c r="M551" s="14">
        <v>10</v>
      </c>
      <c r="N551" s="15"/>
      <c r="O551" s="97">
        <v>10</v>
      </c>
      <c r="P551" s="97" t="s">
        <v>207</v>
      </c>
      <c r="Q551" s="146"/>
      <c r="R551" s="146" t="s">
        <v>84</v>
      </c>
      <c r="S551" s="78">
        <v>10</v>
      </c>
      <c r="T551" s="48">
        <v>0</v>
      </c>
      <c r="U551" s="23">
        <v>170000</v>
      </c>
      <c r="V551" s="24">
        <v>45880</v>
      </c>
      <c r="W551" s="62" t="s">
        <v>5329</v>
      </c>
    </row>
    <row r="552" spans="1:23" ht="23.45" customHeight="1">
      <c r="A552" s="35" t="s">
        <v>6372</v>
      </c>
      <c r="B552" s="35" t="s">
        <v>10714</v>
      </c>
      <c r="C552" s="35" t="s">
        <v>154</v>
      </c>
      <c r="D552" s="35" t="s">
        <v>155</v>
      </c>
      <c r="E552" s="36" t="s">
        <v>11633</v>
      </c>
      <c r="F552" s="35" t="s">
        <v>7632</v>
      </c>
      <c r="G552" s="37" t="s">
        <v>7064</v>
      </c>
      <c r="H552" s="38">
        <v>13000</v>
      </c>
      <c r="I552" s="39">
        <v>1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227" t="s">
        <v>11667</v>
      </c>
      <c r="R552" s="146"/>
      <c r="S552" s="78">
        <v>0</v>
      </c>
      <c r="T552" s="48">
        <v>13000</v>
      </c>
      <c r="U552" s="23"/>
      <c r="V552" s="24"/>
      <c r="W552" s="62" t="s">
        <v>5329</v>
      </c>
    </row>
    <row r="553" spans="1:23" ht="23.45" customHeight="1">
      <c r="A553" s="35" t="s">
        <v>6372</v>
      </c>
      <c r="B553" s="35" t="s">
        <v>10714</v>
      </c>
      <c r="C553" s="35" t="s">
        <v>154</v>
      </c>
      <c r="D553" s="35" t="s">
        <v>155</v>
      </c>
      <c r="E553" s="36" t="s">
        <v>7858</v>
      </c>
      <c r="F553" s="35" t="s">
        <v>7634</v>
      </c>
      <c r="G553" s="37" t="s">
        <v>7165</v>
      </c>
      <c r="H553" s="38">
        <v>17000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17000</v>
      </c>
      <c r="U553" s="23"/>
      <c r="V553" s="24"/>
      <c r="W553" s="62" t="s">
        <v>5329</v>
      </c>
    </row>
    <row r="554" spans="1:23" ht="23.45" customHeight="1">
      <c r="A554" s="35" t="s">
        <v>6372</v>
      </c>
      <c r="B554" s="35" t="s">
        <v>10714</v>
      </c>
      <c r="C554" s="35" t="s">
        <v>154</v>
      </c>
      <c r="D554" s="35" t="s">
        <v>155</v>
      </c>
      <c r="E554" s="36" t="s">
        <v>9527</v>
      </c>
      <c r="F554" s="35" t="s">
        <v>7348</v>
      </c>
      <c r="G554" s="37" t="s">
        <v>5959</v>
      </c>
      <c r="H554" s="38">
        <v>19000</v>
      </c>
      <c r="I554" s="39"/>
      <c r="J554" s="40">
        <v>1</v>
      </c>
      <c r="K554" s="41"/>
      <c r="L554" s="76"/>
      <c r="M554" s="14"/>
      <c r="N554" s="15"/>
      <c r="O554" s="97">
        <v>0</v>
      </c>
      <c r="P554" s="97" t="s">
        <v>207</v>
      </c>
      <c r="Q554" s="147"/>
      <c r="R554" s="146" t="s">
        <v>504</v>
      </c>
      <c r="S554" s="78">
        <v>0</v>
      </c>
      <c r="T554" s="48">
        <v>0</v>
      </c>
      <c r="U554" s="23">
        <v>19000</v>
      </c>
      <c r="V554" s="24">
        <v>45880</v>
      </c>
      <c r="W554" s="62" t="s">
        <v>5329</v>
      </c>
    </row>
    <row r="555" spans="1:23" ht="23.45" customHeight="1">
      <c r="A555" s="35" t="s">
        <v>6372</v>
      </c>
      <c r="B555" s="35" t="s">
        <v>10714</v>
      </c>
      <c r="C555" s="35" t="s">
        <v>154</v>
      </c>
      <c r="D555" s="35" t="s">
        <v>155</v>
      </c>
      <c r="E555" s="36" t="s">
        <v>7349</v>
      </c>
      <c r="F555" s="35" t="s">
        <v>7348</v>
      </c>
      <c r="G555" s="37" t="s">
        <v>7064</v>
      </c>
      <c r="H555" s="38">
        <v>19000</v>
      </c>
      <c r="I555" s="39">
        <v>2</v>
      </c>
      <c r="J555" s="40"/>
      <c r="K555" s="41"/>
      <c r="L555" s="76">
        <v>2</v>
      </c>
      <c r="M555" s="14"/>
      <c r="N555" s="15"/>
      <c r="O555" s="97">
        <v>2</v>
      </c>
      <c r="P555" s="97" t="s">
        <v>207</v>
      </c>
      <c r="Q555" s="146"/>
      <c r="R555" s="146"/>
      <c r="S555" s="78">
        <v>2</v>
      </c>
      <c r="T555" s="48">
        <v>38000</v>
      </c>
      <c r="U555" s="23"/>
      <c r="V555" s="24"/>
      <c r="W555" s="62" t="s">
        <v>5329</v>
      </c>
    </row>
    <row r="556" spans="1:23" ht="23.45" customHeight="1">
      <c r="A556" s="16" t="s">
        <v>6816</v>
      </c>
      <c r="B556" s="16" t="s">
        <v>10714</v>
      </c>
      <c r="C556" s="16" t="s">
        <v>154</v>
      </c>
      <c r="D556" s="16" t="s">
        <v>155</v>
      </c>
      <c r="E556" s="25" t="s">
        <v>6375</v>
      </c>
      <c r="F556" s="16" t="s">
        <v>6374</v>
      </c>
      <c r="G556" s="26" t="s">
        <v>130</v>
      </c>
      <c r="H556" s="27">
        <v>17000</v>
      </c>
      <c r="I556" s="28"/>
      <c r="J556" s="29"/>
      <c r="K556" s="12">
        <v>1</v>
      </c>
      <c r="L556" s="77"/>
      <c r="M556" s="10"/>
      <c r="N556" s="11"/>
      <c r="O556" s="97">
        <v>0</v>
      </c>
      <c r="P556" s="97" t="s">
        <v>207</v>
      </c>
      <c r="Q556" s="147" t="s">
        <v>11233</v>
      </c>
      <c r="R556" s="147" t="s">
        <v>10094</v>
      </c>
      <c r="S556" s="78">
        <v>0</v>
      </c>
      <c r="T556" s="48">
        <v>0</v>
      </c>
      <c r="U556" s="23"/>
      <c r="V556" s="24"/>
      <c r="W556" s="62" t="s">
        <v>5329</v>
      </c>
    </row>
    <row r="557" spans="1:23" ht="23.45" customHeight="1">
      <c r="A557" s="16" t="s">
        <v>6816</v>
      </c>
      <c r="B557" s="16" t="s">
        <v>10714</v>
      </c>
      <c r="C557" s="16" t="s">
        <v>154</v>
      </c>
      <c r="D557" s="16" t="s">
        <v>155</v>
      </c>
      <c r="E557" s="25" t="s">
        <v>11484</v>
      </c>
      <c r="F557" s="16" t="s">
        <v>6672</v>
      </c>
      <c r="G557" s="26" t="s">
        <v>60</v>
      </c>
      <c r="H557" s="27">
        <v>19000</v>
      </c>
      <c r="I557" s="28"/>
      <c r="J557" s="29"/>
      <c r="K557" s="12">
        <v>1</v>
      </c>
      <c r="L557" s="77"/>
      <c r="M557" s="10"/>
      <c r="N557" s="11"/>
      <c r="O557" s="107">
        <v>0</v>
      </c>
      <c r="P557" s="107" t="s">
        <v>207</v>
      </c>
      <c r="Q557" s="233"/>
      <c r="R557" s="147" t="s">
        <v>11523</v>
      </c>
      <c r="S557" s="78">
        <v>0</v>
      </c>
      <c r="T557" s="48">
        <v>0</v>
      </c>
      <c r="U557" s="23"/>
      <c r="V557" s="24"/>
      <c r="W557" s="62" t="s">
        <v>5329</v>
      </c>
    </row>
    <row r="558" spans="1:23" ht="23.45" customHeight="1">
      <c r="A558" s="30" t="s">
        <v>6816</v>
      </c>
      <c r="B558" s="69" t="s">
        <v>10714</v>
      </c>
      <c r="C558" s="30" t="s">
        <v>154</v>
      </c>
      <c r="D558" s="30" t="s">
        <v>155</v>
      </c>
      <c r="E558" s="31" t="s">
        <v>6375</v>
      </c>
      <c r="F558" s="30" t="s">
        <v>6374</v>
      </c>
      <c r="G558" s="32" t="s">
        <v>130</v>
      </c>
      <c r="H558" s="33">
        <v>17000</v>
      </c>
      <c r="I558" s="39"/>
      <c r="J558" s="40"/>
      <c r="K558" s="34">
        <v>1</v>
      </c>
      <c r="L558" s="77"/>
      <c r="M558" s="10"/>
      <c r="N558" s="11"/>
      <c r="O558" s="97">
        <v>0</v>
      </c>
      <c r="P558" s="97" t="s">
        <v>207</v>
      </c>
      <c r="Q558" s="233"/>
      <c r="R558" s="217" t="s">
        <v>11762</v>
      </c>
      <c r="S558" s="78">
        <v>0</v>
      </c>
      <c r="T558" s="49">
        <v>0</v>
      </c>
      <c r="U558" s="23"/>
      <c r="V558" s="24"/>
      <c r="W558" s="62" t="s">
        <v>5329</v>
      </c>
    </row>
    <row r="559" spans="1:23" ht="23.45" customHeight="1">
      <c r="A559" s="168"/>
      <c r="B559" s="168"/>
      <c r="C559" s="168"/>
      <c r="D559" s="168"/>
      <c r="E559" s="169"/>
      <c r="F559" s="168"/>
      <c r="G559" s="170"/>
      <c r="H559" s="171"/>
      <c r="I559" s="172"/>
      <c r="J559" s="173"/>
      <c r="K559" s="174"/>
      <c r="L559" s="175"/>
      <c r="M559" s="176"/>
      <c r="N559" s="177"/>
      <c r="O559" s="97">
        <v>0</v>
      </c>
      <c r="P559" s="97" t="s">
        <v>207</v>
      </c>
      <c r="Q559" s="216"/>
      <c r="R559" s="216"/>
      <c r="S559" s="78">
        <v>0</v>
      </c>
      <c r="T559" s="49">
        <v>0</v>
      </c>
      <c r="U559" s="23"/>
      <c r="V559" s="24"/>
      <c r="W559" s="62" t="s">
        <v>207</v>
      </c>
    </row>
    <row r="560" spans="1:23" ht="23.45" customHeight="1">
      <c r="A560" s="35" t="s">
        <v>520</v>
      </c>
      <c r="B560" s="35" t="s">
        <v>10639</v>
      </c>
      <c r="C560" s="35" t="s">
        <v>522</v>
      </c>
      <c r="D560" s="35" t="s">
        <v>522</v>
      </c>
      <c r="E560" s="36" t="s">
        <v>7562</v>
      </c>
      <c r="F560" s="35" t="s">
        <v>7351</v>
      </c>
      <c r="G560" s="37" t="s">
        <v>7055</v>
      </c>
      <c r="H560" s="38">
        <v>13000</v>
      </c>
      <c r="I560" s="39">
        <v>5</v>
      </c>
      <c r="J560" s="40"/>
      <c r="K560" s="41"/>
      <c r="L560" s="76">
        <v>5</v>
      </c>
      <c r="M560" s="14"/>
      <c r="N560" s="15"/>
      <c r="O560" s="97">
        <v>5</v>
      </c>
      <c r="P560" s="97" t="s">
        <v>207</v>
      </c>
      <c r="Q560" s="146"/>
      <c r="R560" s="146"/>
      <c r="S560" s="78">
        <v>5</v>
      </c>
      <c r="T560" s="48">
        <v>65000</v>
      </c>
      <c r="U560" s="23"/>
      <c r="V560" s="24"/>
      <c r="W560" s="62" t="s">
        <v>4824</v>
      </c>
    </row>
    <row r="561" spans="1:23" ht="23.45" customHeight="1">
      <c r="A561" s="35" t="s">
        <v>520</v>
      </c>
      <c r="B561" s="35" t="s">
        <v>10639</v>
      </c>
      <c r="C561" s="35" t="s">
        <v>522</v>
      </c>
      <c r="D561" s="35" t="s">
        <v>522</v>
      </c>
      <c r="E561" s="36" t="s">
        <v>7353</v>
      </c>
      <c r="F561" s="35" t="s">
        <v>7352</v>
      </c>
      <c r="G561" s="37" t="s">
        <v>6875</v>
      </c>
      <c r="H561" s="38">
        <v>11000</v>
      </c>
      <c r="I561" s="39">
        <v>5</v>
      </c>
      <c r="J561" s="40"/>
      <c r="K561" s="41"/>
      <c r="L561" s="76">
        <v>5</v>
      </c>
      <c r="M561" s="14"/>
      <c r="N561" s="15"/>
      <c r="O561" s="97">
        <v>5</v>
      </c>
      <c r="P561" s="97" t="s">
        <v>207</v>
      </c>
      <c r="Q561" s="146"/>
      <c r="R561" s="146"/>
      <c r="S561" s="78">
        <v>5</v>
      </c>
      <c r="T561" s="48">
        <v>55000</v>
      </c>
      <c r="U561" s="23"/>
      <c r="V561" s="24"/>
      <c r="W561" s="62" t="s">
        <v>4824</v>
      </c>
    </row>
    <row r="562" spans="1:23" ht="23.45" customHeight="1">
      <c r="A562" s="35"/>
      <c r="B562" s="35"/>
      <c r="C562" s="35"/>
      <c r="D562" s="35"/>
      <c r="E562" s="36"/>
      <c r="F562" s="35"/>
      <c r="G562" s="37"/>
      <c r="H562" s="38"/>
      <c r="I562" s="39"/>
      <c r="J562" s="40"/>
      <c r="K562" s="41"/>
      <c r="L562" s="76"/>
      <c r="M562" s="14"/>
      <c r="N562" s="15"/>
      <c r="O562" s="97">
        <v>0</v>
      </c>
      <c r="P562" s="97" t="s">
        <v>207</v>
      </c>
      <c r="Q562" s="146"/>
      <c r="R562" s="146"/>
      <c r="S562" s="78">
        <v>0</v>
      </c>
      <c r="T562" s="49">
        <v>0</v>
      </c>
      <c r="U562" s="23"/>
      <c r="V562" s="24"/>
      <c r="W562" s="62" t="s">
        <v>207</v>
      </c>
    </row>
    <row r="563" spans="1:23" ht="23.45" customHeight="1">
      <c r="A563" s="35" t="s">
        <v>3676</v>
      </c>
      <c r="B563" s="35" t="s">
        <v>11013</v>
      </c>
      <c r="C563" s="35" t="s">
        <v>3680</v>
      </c>
      <c r="D563" s="35" t="s">
        <v>3681</v>
      </c>
      <c r="E563" s="36" t="s">
        <v>11634</v>
      </c>
      <c r="F563" s="35" t="s">
        <v>11635</v>
      </c>
      <c r="G563" s="37" t="s">
        <v>7055</v>
      </c>
      <c r="H563" s="38">
        <v>10000</v>
      </c>
      <c r="I563" s="39">
        <v>5</v>
      </c>
      <c r="J563" s="40"/>
      <c r="K563" s="41"/>
      <c r="L563" s="76">
        <v>5</v>
      </c>
      <c r="M563" s="14"/>
      <c r="N563" s="15"/>
      <c r="O563" s="97">
        <v>5</v>
      </c>
      <c r="P563" s="97" t="s">
        <v>207</v>
      </c>
      <c r="Q563" s="146"/>
      <c r="R563" s="146"/>
      <c r="S563" s="78">
        <v>5</v>
      </c>
      <c r="T563" s="48">
        <v>50000</v>
      </c>
      <c r="U563" s="23"/>
      <c r="V563" s="24"/>
      <c r="W563" s="62" t="s">
        <v>3683</v>
      </c>
    </row>
    <row r="564" spans="1:23" ht="23.45" customHeight="1">
      <c r="A564" s="35" t="s">
        <v>3676</v>
      </c>
      <c r="B564" s="35" t="s">
        <v>11013</v>
      </c>
      <c r="C564" s="35" t="s">
        <v>3680</v>
      </c>
      <c r="D564" s="35" t="s">
        <v>3681</v>
      </c>
      <c r="E564" s="36" t="s">
        <v>7356</v>
      </c>
      <c r="F564" s="35" t="s">
        <v>7357</v>
      </c>
      <c r="G564" s="37" t="s">
        <v>6875</v>
      </c>
      <c r="H564" s="38">
        <v>7000</v>
      </c>
      <c r="I564" s="39">
        <v>1</v>
      </c>
      <c r="J564" s="40"/>
      <c r="K564" s="41"/>
      <c r="L564" s="76"/>
      <c r="M564" s="14"/>
      <c r="N564" s="15"/>
      <c r="O564" s="97">
        <v>0</v>
      </c>
      <c r="P564" s="97" t="s">
        <v>207</v>
      </c>
      <c r="Q564" s="146" t="s">
        <v>276</v>
      </c>
      <c r="R564" s="146"/>
      <c r="S564" s="78">
        <v>0</v>
      </c>
      <c r="T564" s="48">
        <v>0</v>
      </c>
      <c r="U564" s="23"/>
      <c r="V564" s="24"/>
      <c r="W564" s="62" t="s">
        <v>3683</v>
      </c>
    </row>
    <row r="565" spans="1:23" ht="23.45" customHeight="1">
      <c r="A565" s="35" t="s">
        <v>3676</v>
      </c>
      <c r="B565" s="35" t="s">
        <v>11013</v>
      </c>
      <c r="C565" s="35" t="s">
        <v>3680</v>
      </c>
      <c r="D565" s="35" t="s">
        <v>3681</v>
      </c>
      <c r="E565" s="36" t="s">
        <v>7358</v>
      </c>
      <c r="F565" s="35" t="s">
        <v>7357</v>
      </c>
      <c r="G565" s="37" t="s">
        <v>7064</v>
      </c>
      <c r="H565" s="38">
        <v>7000</v>
      </c>
      <c r="I565" s="39">
        <v>5</v>
      </c>
      <c r="J565" s="40"/>
      <c r="K565" s="41"/>
      <c r="L565" s="76"/>
      <c r="M565" s="14"/>
      <c r="N565" s="15"/>
      <c r="O565" s="97">
        <v>0</v>
      </c>
      <c r="P565" s="97" t="s">
        <v>207</v>
      </c>
      <c r="Q565" s="146" t="s">
        <v>276</v>
      </c>
      <c r="R565" s="146"/>
      <c r="S565" s="78">
        <v>0</v>
      </c>
      <c r="T565" s="48">
        <v>0</v>
      </c>
      <c r="U565" s="23"/>
      <c r="V565" s="24"/>
      <c r="W565" s="62" t="s">
        <v>3683</v>
      </c>
    </row>
    <row r="566" spans="1:23" ht="23.45" customHeight="1">
      <c r="A566" s="35" t="s">
        <v>3676</v>
      </c>
      <c r="B566" s="35" t="s">
        <v>11013</v>
      </c>
      <c r="C566" s="35" t="s">
        <v>3680</v>
      </c>
      <c r="D566" s="35" t="s">
        <v>3681</v>
      </c>
      <c r="E566" s="36" t="s">
        <v>7943</v>
      </c>
      <c r="F566" s="35" t="s">
        <v>7944</v>
      </c>
      <c r="G566" s="37" t="s">
        <v>7076</v>
      </c>
      <c r="H566" s="38">
        <v>10000</v>
      </c>
      <c r="I566" s="39">
        <v>3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146" t="s">
        <v>276</v>
      </c>
      <c r="R566" s="146"/>
      <c r="S566" s="78">
        <v>0</v>
      </c>
      <c r="T566" s="48">
        <v>0</v>
      </c>
      <c r="U566" s="23"/>
      <c r="V566" s="24"/>
      <c r="W566" s="62" t="s">
        <v>3683</v>
      </c>
    </row>
    <row r="567" spans="1:23" ht="23.45" customHeight="1">
      <c r="A567" s="35" t="s">
        <v>3676</v>
      </c>
      <c r="B567" s="35" t="s">
        <v>11013</v>
      </c>
      <c r="C567" s="35" t="s">
        <v>3680</v>
      </c>
      <c r="D567" s="35" t="s">
        <v>3681</v>
      </c>
      <c r="E567" s="36" t="s">
        <v>7945</v>
      </c>
      <c r="F567" s="35" t="s">
        <v>7944</v>
      </c>
      <c r="G567" s="37" t="s">
        <v>7064</v>
      </c>
      <c r="H567" s="38">
        <v>10000</v>
      </c>
      <c r="I567" s="39">
        <v>7</v>
      </c>
      <c r="J567" s="40"/>
      <c r="K567" s="41"/>
      <c r="L567" s="76"/>
      <c r="M567" s="14"/>
      <c r="N567" s="15"/>
      <c r="O567" s="97">
        <v>0</v>
      </c>
      <c r="P567" s="97" t="s">
        <v>207</v>
      </c>
      <c r="Q567" s="146" t="s">
        <v>276</v>
      </c>
      <c r="R567" s="146"/>
      <c r="S567" s="78">
        <v>0</v>
      </c>
      <c r="T567" s="48">
        <v>0</v>
      </c>
      <c r="U567" s="23"/>
      <c r="V567" s="24"/>
      <c r="W567" s="62" t="s">
        <v>3683</v>
      </c>
    </row>
    <row r="568" spans="1:23" ht="23.4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45" customHeight="1">
      <c r="A569" s="35" t="s">
        <v>1718</v>
      </c>
      <c r="B569" s="35" t="s">
        <v>10722</v>
      </c>
      <c r="C569" s="35" t="s">
        <v>1722</v>
      </c>
      <c r="D569" s="35" t="s">
        <v>1723</v>
      </c>
      <c r="E569" s="36" t="s">
        <v>9602</v>
      </c>
      <c r="F569" s="35" t="s">
        <v>9738</v>
      </c>
      <c r="G569" s="37" t="s">
        <v>7186</v>
      </c>
      <c r="H569" s="38">
        <v>10000</v>
      </c>
      <c r="I569" s="39">
        <v>1</v>
      </c>
      <c r="J569" s="40"/>
      <c r="K569" s="41"/>
      <c r="L569" s="76">
        <v>1</v>
      </c>
      <c r="M569" s="14"/>
      <c r="N569" s="15"/>
      <c r="O569" s="97">
        <v>1</v>
      </c>
      <c r="P569" s="97" t="s">
        <v>207</v>
      </c>
      <c r="Q569" s="146"/>
      <c r="R569" s="146"/>
      <c r="S569" s="78">
        <v>1</v>
      </c>
      <c r="T569" s="48">
        <v>10000</v>
      </c>
      <c r="U569" s="23"/>
      <c r="V569" s="24"/>
      <c r="W569" s="62" t="s">
        <v>1726</v>
      </c>
    </row>
    <row r="570" spans="1:23" ht="23.45" customHeight="1">
      <c r="A570" s="35" t="s">
        <v>1718</v>
      </c>
      <c r="B570" s="35" t="s">
        <v>10722</v>
      </c>
      <c r="C570" s="35" t="s">
        <v>1722</v>
      </c>
      <c r="D570" s="35" t="s">
        <v>1723</v>
      </c>
      <c r="E570" s="36" t="s">
        <v>9528</v>
      </c>
      <c r="F570" s="35" t="s">
        <v>9738</v>
      </c>
      <c r="G570" s="37" t="s">
        <v>7188</v>
      </c>
      <c r="H570" s="38">
        <v>10000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10000</v>
      </c>
      <c r="U570" s="23"/>
      <c r="V570" s="24"/>
      <c r="W570" s="62" t="s">
        <v>1726</v>
      </c>
    </row>
    <row r="571" spans="1:23" ht="23.45" customHeight="1">
      <c r="A571" s="35" t="s">
        <v>1718</v>
      </c>
      <c r="B571" s="35" t="s">
        <v>10722</v>
      </c>
      <c r="C571" s="35" t="s">
        <v>1722</v>
      </c>
      <c r="D571" s="35" t="s">
        <v>1723</v>
      </c>
      <c r="E571" s="36" t="s">
        <v>9737</v>
      </c>
      <c r="F571" s="35" t="s">
        <v>9738</v>
      </c>
      <c r="G571" s="37" t="s">
        <v>7007</v>
      </c>
      <c r="H571" s="38">
        <v>10000</v>
      </c>
      <c r="I571" s="39"/>
      <c r="J571" s="40">
        <v>2</v>
      </c>
      <c r="K571" s="41"/>
      <c r="L571" s="76"/>
      <c r="M571" s="14"/>
      <c r="N571" s="15"/>
      <c r="O571" s="97">
        <v>0</v>
      </c>
      <c r="P571" s="97" t="s">
        <v>207</v>
      </c>
      <c r="Q571" s="146" t="s">
        <v>11233</v>
      </c>
      <c r="R571" s="146" t="s">
        <v>151</v>
      </c>
      <c r="S571" s="78">
        <v>0</v>
      </c>
      <c r="T571" s="48">
        <v>0</v>
      </c>
      <c r="U571" s="23">
        <v>20000</v>
      </c>
      <c r="V571" s="24">
        <v>45881</v>
      </c>
      <c r="W571" s="62" t="s">
        <v>1726</v>
      </c>
    </row>
    <row r="572" spans="1:23" ht="23.45" customHeight="1">
      <c r="A572" s="35" t="s">
        <v>1718</v>
      </c>
      <c r="B572" s="35" t="s">
        <v>10722</v>
      </c>
      <c r="C572" s="35" t="s">
        <v>1722</v>
      </c>
      <c r="D572" s="35" t="s">
        <v>1723</v>
      </c>
      <c r="E572" s="36" t="s">
        <v>9737</v>
      </c>
      <c r="F572" s="35" t="s">
        <v>9738</v>
      </c>
      <c r="G572" s="37" t="s">
        <v>7007</v>
      </c>
      <c r="H572" s="38">
        <v>10000</v>
      </c>
      <c r="I572" s="39"/>
      <c r="J572" s="40">
        <v>10</v>
      </c>
      <c r="K572" s="41"/>
      <c r="L572" s="76"/>
      <c r="M572" s="14"/>
      <c r="N572" s="15"/>
      <c r="O572" s="97">
        <v>0</v>
      </c>
      <c r="P572" s="97" t="s">
        <v>207</v>
      </c>
      <c r="Q572" s="146" t="s">
        <v>11233</v>
      </c>
      <c r="R572" s="146" t="s">
        <v>84</v>
      </c>
      <c r="S572" s="78">
        <v>0</v>
      </c>
      <c r="T572" s="48">
        <v>0</v>
      </c>
      <c r="U572" s="23">
        <v>100000</v>
      </c>
      <c r="V572" s="24">
        <v>45880</v>
      </c>
      <c r="W572" s="62" t="s">
        <v>1726</v>
      </c>
    </row>
    <row r="573" spans="1:23" ht="23.45" customHeight="1">
      <c r="A573" s="16" t="s">
        <v>11515</v>
      </c>
      <c r="B573" s="16" t="s">
        <v>10722</v>
      </c>
      <c r="C573" s="16" t="s">
        <v>1722</v>
      </c>
      <c r="D573" s="16" t="s">
        <v>1723</v>
      </c>
      <c r="E573" s="25" t="s">
        <v>11483</v>
      </c>
      <c r="F573" s="16" t="s">
        <v>11482</v>
      </c>
      <c r="G573" s="26" t="s">
        <v>147</v>
      </c>
      <c r="H573" s="27">
        <v>16000</v>
      </c>
      <c r="I573" s="28"/>
      <c r="J573" s="29"/>
      <c r="K573" s="12">
        <v>1</v>
      </c>
      <c r="L573" s="77"/>
      <c r="M573" s="10"/>
      <c r="N573" s="11"/>
      <c r="O573" s="107">
        <v>0</v>
      </c>
      <c r="P573" s="107" t="s">
        <v>207</v>
      </c>
      <c r="Q573" s="233"/>
      <c r="R573" s="147" t="s">
        <v>11523</v>
      </c>
      <c r="S573" s="78">
        <v>0</v>
      </c>
      <c r="T573" s="48">
        <v>0</v>
      </c>
      <c r="U573" s="23"/>
      <c r="V573" s="24"/>
      <c r="W573" s="62" t="s">
        <v>1726</v>
      </c>
    </row>
    <row r="574" spans="1:23" ht="23.45" customHeight="1">
      <c r="A574" s="30"/>
      <c r="B574" s="30"/>
      <c r="C574" s="30"/>
      <c r="D574" s="30"/>
      <c r="E574" s="31"/>
      <c r="F574" s="30"/>
      <c r="G574" s="32"/>
      <c r="H574" s="33"/>
      <c r="I574" s="39"/>
      <c r="J574" s="40"/>
      <c r="K574" s="34"/>
      <c r="L574" s="77"/>
      <c r="M574" s="10"/>
      <c r="N574" s="11"/>
      <c r="O574" s="97">
        <v>0</v>
      </c>
      <c r="P574" s="97" t="s">
        <v>207</v>
      </c>
      <c r="Q574" s="233"/>
      <c r="R574" s="217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2913</v>
      </c>
      <c r="B575" s="35" t="s">
        <v>10898</v>
      </c>
      <c r="C575" s="35" t="s">
        <v>2917</v>
      </c>
      <c r="D575" s="35" t="s">
        <v>2918</v>
      </c>
      <c r="E575" s="36" t="s">
        <v>7860</v>
      </c>
      <c r="F575" s="35" t="s">
        <v>7861</v>
      </c>
      <c r="G575" s="37" t="s">
        <v>7067</v>
      </c>
      <c r="H575" s="38">
        <v>6000</v>
      </c>
      <c r="I575" s="39"/>
      <c r="J575" s="40">
        <v>3</v>
      </c>
      <c r="K575" s="41"/>
      <c r="L575" s="76"/>
      <c r="M575" s="14"/>
      <c r="N575" s="15"/>
      <c r="O575" s="97">
        <v>0</v>
      </c>
      <c r="P575" s="97" t="s">
        <v>207</v>
      </c>
      <c r="Q575" s="146"/>
      <c r="R575" s="146" t="s">
        <v>144</v>
      </c>
      <c r="S575" s="78">
        <v>0</v>
      </c>
      <c r="T575" s="48">
        <v>0</v>
      </c>
      <c r="U575" s="23">
        <v>18000</v>
      </c>
      <c r="V575" s="24">
        <v>45880</v>
      </c>
      <c r="W575" s="62" t="s">
        <v>2921</v>
      </c>
    </row>
    <row r="576" spans="1:23" ht="23.45" customHeight="1">
      <c r="A576" s="35" t="s">
        <v>2913</v>
      </c>
      <c r="B576" s="35" t="s">
        <v>10898</v>
      </c>
      <c r="C576" s="35" t="s">
        <v>2917</v>
      </c>
      <c r="D576" s="35" t="s">
        <v>2918</v>
      </c>
      <c r="E576" s="36" t="s">
        <v>7862</v>
      </c>
      <c r="F576" s="35" t="s">
        <v>7861</v>
      </c>
      <c r="G576" s="37" t="s">
        <v>7064</v>
      </c>
      <c r="H576" s="38">
        <v>6000</v>
      </c>
      <c r="I576" s="39"/>
      <c r="J576" s="40">
        <v>2</v>
      </c>
      <c r="K576" s="41"/>
      <c r="L576" s="76"/>
      <c r="M576" s="14"/>
      <c r="N576" s="15"/>
      <c r="O576" s="97">
        <v>0</v>
      </c>
      <c r="P576" s="97" t="s">
        <v>207</v>
      </c>
      <c r="Q576" s="146"/>
      <c r="R576" s="146" t="s">
        <v>151</v>
      </c>
      <c r="S576" s="78">
        <v>0</v>
      </c>
      <c r="T576" s="48">
        <v>0</v>
      </c>
      <c r="U576" s="23">
        <v>12000</v>
      </c>
      <c r="V576" s="24">
        <v>45880</v>
      </c>
      <c r="W576" s="62" t="s">
        <v>2921</v>
      </c>
    </row>
    <row r="577" spans="1:23" ht="23.45" customHeight="1">
      <c r="A577" s="35" t="s">
        <v>2913</v>
      </c>
      <c r="B577" s="35" t="s">
        <v>10898</v>
      </c>
      <c r="C577" s="35" t="s">
        <v>2917</v>
      </c>
      <c r="D577" s="35" t="s">
        <v>2918</v>
      </c>
      <c r="E577" s="36" t="s">
        <v>11636</v>
      </c>
      <c r="F577" s="35" t="s">
        <v>7677</v>
      </c>
      <c r="G577" s="37" t="s">
        <v>11637</v>
      </c>
      <c r="H577" s="38">
        <v>10000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10000</v>
      </c>
      <c r="U577" s="23"/>
      <c r="V577" s="24"/>
      <c r="W577" s="62" t="s">
        <v>2921</v>
      </c>
    </row>
    <row r="578" spans="1:23" ht="23.45" customHeight="1">
      <c r="A578" s="35" t="s">
        <v>2913</v>
      </c>
      <c r="B578" s="35" t="s">
        <v>10898</v>
      </c>
      <c r="C578" s="35" t="s">
        <v>2917</v>
      </c>
      <c r="D578" s="35" t="s">
        <v>2918</v>
      </c>
      <c r="E578" s="36" t="s">
        <v>7361</v>
      </c>
      <c r="F578" s="35" t="s">
        <v>7362</v>
      </c>
      <c r="G578" s="37" t="s">
        <v>7067</v>
      </c>
      <c r="H578" s="38">
        <v>10000</v>
      </c>
      <c r="I578" s="39">
        <v>20</v>
      </c>
      <c r="J578" s="40"/>
      <c r="K578" s="41"/>
      <c r="L578" s="76">
        <v>20</v>
      </c>
      <c r="M578" s="14"/>
      <c r="N578" s="15"/>
      <c r="O578" s="97">
        <v>20</v>
      </c>
      <c r="P578" s="97" t="s">
        <v>207</v>
      </c>
      <c r="Q578" s="146"/>
      <c r="R578" s="146"/>
      <c r="S578" s="78">
        <v>20</v>
      </c>
      <c r="T578" s="48">
        <v>200000</v>
      </c>
      <c r="U578" s="23"/>
      <c r="V578" s="24"/>
      <c r="W578" s="62" t="s">
        <v>2921</v>
      </c>
    </row>
    <row r="579" spans="1:23" ht="23.45" customHeight="1">
      <c r="A579" s="35" t="s">
        <v>2913</v>
      </c>
      <c r="B579" s="35" t="s">
        <v>10898</v>
      </c>
      <c r="C579" s="35" t="s">
        <v>2917</v>
      </c>
      <c r="D579" s="35" t="s">
        <v>2918</v>
      </c>
      <c r="E579" s="36" t="s">
        <v>7363</v>
      </c>
      <c r="F579" s="35" t="s">
        <v>7362</v>
      </c>
      <c r="G579" s="37" t="s">
        <v>7307</v>
      </c>
      <c r="H579" s="38">
        <v>10000</v>
      </c>
      <c r="I579" s="39"/>
      <c r="J579" s="40">
        <v>30</v>
      </c>
      <c r="K579" s="41"/>
      <c r="L579" s="76"/>
      <c r="M579" s="14"/>
      <c r="N579" s="15"/>
      <c r="O579" s="97">
        <v>0</v>
      </c>
      <c r="P579" s="97" t="s">
        <v>207</v>
      </c>
      <c r="Q579" s="146"/>
      <c r="R579" s="146" t="s">
        <v>5567</v>
      </c>
      <c r="S579" s="78">
        <v>0</v>
      </c>
      <c r="T579" s="48">
        <v>0</v>
      </c>
      <c r="U579" s="23">
        <v>300000</v>
      </c>
      <c r="V579" s="24">
        <v>45881</v>
      </c>
      <c r="W579" s="62" t="s">
        <v>2921</v>
      </c>
    </row>
    <row r="580" spans="1:23" ht="23.45" customHeight="1">
      <c r="A580" s="35" t="s">
        <v>2913</v>
      </c>
      <c r="B580" s="35" t="s">
        <v>10898</v>
      </c>
      <c r="C580" s="35" t="s">
        <v>2917</v>
      </c>
      <c r="D580" s="35" t="s">
        <v>2918</v>
      </c>
      <c r="E580" s="36" t="s">
        <v>7363</v>
      </c>
      <c r="F580" s="35" t="s">
        <v>7362</v>
      </c>
      <c r="G580" s="37" t="s">
        <v>7307</v>
      </c>
      <c r="H580" s="38">
        <v>10000</v>
      </c>
      <c r="I580" s="39"/>
      <c r="J580" s="40">
        <v>20</v>
      </c>
      <c r="K580" s="41"/>
      <c r="L580" s="76"/>
      <c r="M580" s="14"/>
      <c r="N580" s="15"/>
      <c r="O580" s="97">
        <v>0</v>
      </c>
      <c r="P580" s="97" t="s">
        <v>207</v>
      </c>
      <c r="Q580" s="146" t="s">
        <v>11458</v>
      </c>
      <c r="R580" s="146" t="s">
        <v>97</v>
      </c>
      <c r="S580" s="78">
        <v>0</v>
      </c>
      <c r="T580" s="48">
        <v>0</v>
      </c>
      <c r="U580" s="23">
        <v>400000</v>
      </c>
      <c r="V580" s="24">
        <v>45880</v>
      </c>
      <c r="W580" s="62" t="s">
        <v>2921</v>
      </c>
    </row>
    <row r="581" spans="1:23" ht="23.45" customHeight="1">
      <c r="A581" s="35" t="s">
        <v>2913</v>
      </c>
      <c r="B581" s="35" t="s">
        <v>10898</v>
      </c>
      <c r="C581" s="35" t="s">
        <v>2917</v>
      </c>
      <c r="D581" s="35" t="s">
        <v>2918</v>
      </c>
      <c r="E581" s="36" t="s">
        <v>7363</v>
      </c>
      <c r="F581" s="35" t="s">
        <v>7362</v>
      </c>
      <c r="G581" s="37" t="s">
        <v>7307</v>
      </c>
      <c r="H581" s="38">
        <v>10000</v>
      </c>
      <c r="I581" s="39">
        <v>10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227" t="s">
        <v>11685</v>
      </c>
      <c r="R581" s="146" t="s">
        <v>599</v>
      </c>
      <c r="S581" s="78">
        <v>0</v>
      </c>
      <c r="T581" s="48">
        <v>100000</v>
      </c>
      <c r="U581" s="23"/>
      <c r="V581" s="24"/>
      <c r="W581" s="62" t="s">
        <v>2921</v>
      </c>
    </row>
    <row r="582" spans="1:23" ht="23.45" customHeight="1">
      <c r="A582" s="35" t="s">
        <v>2913</v>
      </c>
      <c r="B582" s="35" t="s">
        <v>10898</v>
      </c>
      <c r="C582" s="35" t="s">
        <v>2917</v>
      </c>
      <c r="D582" s="35" t="s">
        <v>2918</v>
      </c>
      <c r="E582" s="36" t="s">
        <v>7863</v>
      </c>
      <c r="F582" s="35" t="s">
        <v>7362</v>
      </c>
      <c r="G582" s="37" t="s">
        <v>6875</v>
      </c>
      <c r="H582" s="38">
        <v>10000</v>
      </c>
      <c r="I582" s="39"/>
      <c r="J582" s="40">
        <v>45</v>
      </c>
      <c r="K582" s="41"/>
      <c r="L582" s="76"/>
      <c r="M582" s="14"/>
      <c r="N582" s="15"/>
      <c r="O582" s="97">
        <v>0</v>
      </c>
      <c r="P582" s="97" t="s">
        <v>207</v>
      </c>
      <c r="Q582" s="146"/>
      <c r="R582" s="146" t="s">
        <v>11554</v>
      </c>
      <c r="S582" s="78">
        <v>0</v>
      </c>
      <c r="T582" s="48">
        <v>0</v>
      </c>
      <c r="U582" s="23">
        <v>450000</v>
      </c>
      <c r="V582" s="24">
        <v>45881</v>
      </c>
      <c r="W582" s="62" t="s">
        <v>2921</v>
      </c>
    </row>
    <row r="583" spans="1:23" ht="23.45" customHeight="1">
      <c r="A583" s="35" t="s">
        <v>2913</v>
      </c>
      <c r="B583" s="35" t="s">
        <v>10898</v>
      </c>
      <c r="C583" s="35" t="s">
        <v>2917</v>
      </c>
      <c r="D583" s="35" t="s">
        <v>2918</v>
      </c>
      <c r="E583" s="36" t="s">
        <v>9604</v>
      </c>
      <c r="F583" s="35" t="s">
        <v>7362</v>
      </c>
      <c r="G583" s="37" t="s">
        <v>6756</v>
      </c>
      <c r="H583" s="38">
        <v>10000</v>
      </c>
      <c r="I583" s="39"/>
      <c r="J583" s="40">
        <v>10</v>
      </c>
      <c r="K583" s="41"/>
      <c r="L583" s="76"/>
      <c r="M583" s="14"/>
      <c r="N583" s="15"/>
      <c r="O583" s="97">
        <v>0</v>
      </c>
      <c r="P583" s="97" t="s">
        <v>207</v>
      </c>
      <c r="Q583" s="146"/>
      <c r="R583" s="146" t="s">
        <v>84</v>
      </c>
      <c r="S583" s="78">
        <v>0</v>
      </c>
      <c r="T583" s="48">
        <v>0</v>
      </c>
      <c r="U583" s="23">
        <v>100000</v>
      </c>
      <c r="V583" s="24">
        <v>45881</v>
      </c>
      <c r="W583" s="62" t="s">
        <v>2921</v>
      </c>
    </row>
    <row r="584" spans="1:23" ht="23.45" customHeight="1">
      <c r="A584" s="35" t="s">
        <v>2913</v>
      </c>
      <c r="B584" s="35" t="s">
        <v>10898</v>
      </c>
      <c r="C584" s="35" t="s">
        <v>2917</v>
      </c>
      <c r="D584" s="35" t="s">
        <v>2918</v>
      </c>
      <c r="E584" s="36" t="s">
        <v>7864</v>
      </c>
      <c r="F584" s="35" t="s">
        <v>7365</v>
      </c>
      <c r="G584" s="37" t="s">
        <v>7678</v>
      </c>
      <c r="H584" s="38">
        <v>9500</v>
      </c>
      <c r="I584" s="39"/>
      <c r="J584" s="40">
        <v>35</v>
      </c>
      <c r="K584" s="41"/>
      <c r="L584" s="76"/>
      <c r="M584" s="14"/>
      <c r="N584" s="15"/>
      <c r="O584" s="97">
        <v>0</v>
      </c>
      <c r="P584" s="97" t="s">
        <v>207</v>
      </c>
      <c r="Q584" s="146"/>
      <c r="R584" s="146" t="s">
        <v>11265</v>
      </c>
      <c r="S584" s="78">
        <v>0</v>
      </c>
      <c r="T584" s="48">
        <v>0</v>
      </c>
      <c r="U584" s="23">
        <v>332500</v>
      </c>
      <c r="V584" s="24">
        <v>45881</v>
      </c>
      <c r="W584" s="62" t="s">
        <v>2921</v>
      </c>
    </row>
    <row r="585" spans="1:23" ht="23.45" customHeight="1">
      <c r="A585" s="35" t="s">
        <v>2913</v>
      </c>
      <c r="B585" s="35" t="s">
        <v>10898</v>
      </c>
      <c r="C585" s="35" t="s">
        <v>2917</v>
      </c>
      <c r="D585" s="35" t="s">
        <v>2918</v>
      </c>
      <c r="E585" s="36" t="s">
        <v>7864</v>
      </c>
      <c r="F585" s="35" t="s">
        <v>7365</v>
      </c>
      <c r="G585" s="37" t="s">
        <v>7678</v>
      </c>
      <c r="H585" s="38">
        <v>9500</v>
      </c>
      <c r="I585" s="39"/>
      <c r="J585" s="40">
        <v>15</v>
      </c>
      <c r="K585" s="41"/>
      <c r="L585" s="76"/>
      <c r="M585" s="14"/>
      <c r="N585" s="15"/>
      <c r="O585" s="97">
        <v>0</v>
      </c>
      <c r="P585" s="97" t="s">
        <v>207</v>
      </c>
      <c r="Q585" s="146"/>
      <c r="R585" s="146" t="s">
        <v>5193</v>
      </c>
      <c r="S585" s="78">
        <v>0</v>
      </c>
      <c r="T585" s="48">
        <v>0</v>
      </c>
      <c r="U585" s="23">
        <v>142500</v>
      </c>
      <c r="V585" s="24">
        <v>45880</v>
      </c>
      <c r="W585" s="62" t="s">
        <v>2921</v>
      </c>
    </row>
    <row r="586" spans="1:23" ht="23.45" customHeight="1">
      <c r="A586" s="35" t="s">
        <v>2913</v>
      </c>
      <c r="B586" s="35" t="s">
        <v>10898</v>
      </c>
      <c r="C586" s="35" t="s">
        <v>2917</v>
      </c>
      <c r="D586" s="35" t="s">
        <v>2918</v>
      </c>
      <c r="E586" s="36" t="s">
        <v>7364</v>
      </c>
      <c r="F586" s="35" t="s">
        <v>7365</v>
      </c>
      <c r="G586" s="37" t="s">
        <v>7188</v>
      </c>
      <c r="H586" s="38">
        <v>9500</v>
      </c>
      <c r="I586" s="39"/>
      <c r="J586" s="40">
        <v>25</v>
      </c>
      <c r="K586" s="41"/>
      <c r="L586" s="76"/>
      <c r="M586" s="14"/>
      <c r="N586" s="15"/>
      <c r="O586" s="97">
        <v>0</v>
      </c>
      <c r="P586" s="97" t="s">
        <v>207</v>
      </c>
      <c r="Q586" s="146"/>
      <c r="R586" s="146" t="s">
        <v>6706</v>
      </c>
      <c r="S586" s="78">
        <v>0</v>
      </c>
      <c r="T586" s="48">
        <v>0</v>
      </c>
      <c r="U586" s="23">
        <v>237500</v>
      </c>
      <c r="V586" s="24">
        <v>45881</v>
      </c>
      <c r="W586" s="62" t="s">
        <v>2921</v>
      </c>
    </row>
    <row r="587" spans="1:23" ht="23.45" customHeight="1">
      <c r="A587" s="35" t="s">
        <v>2913</v>
      </c>
      <c r="B587" s="35" t="s">
        <v>10898</v>
      </c>
      <c r="C587" s="35" t="s">
        <v>2917</v>
      </c>
      <c r="D587" s="35" t="s">
        <v>2918</v>
      </c>
      <c r="E587" s="36" t="s">
        <v>7364</v>
      </c>
      <c r="F587" s="35" t="s">
        <v>7365</v>
      </c>
      <c r="G587" s="37" t="s">
        <v>7188</v>
      </c>
      <c r="H587" s="38">
        <v>9500</v>
      </c>
      <c r="I587" s="39"/>
      <c r="J587" s="40">
        <v>30</v>
      </c>
      <c r="K587" s="41"/>
      <c r="L587" s="76"/>
      <c r="M587" s="14"/>
      <c r="N587" s="15"/>
      <c r="O587" s="97">
        <v>0</v>
      </c>
      <c r="P587" s="97" t="s">
        <v>207</v>
      </c>
      <c r="Q587" s="146"/>
      <c r="R587" s="146" t="s">
        <v>5567</v>
      </c>
      <c r="S587" s="78">
        <v>0</v>
      </c>
      <c r="T587" s="48">
        <v>0</v>
      </c>
      <c r="U587" s="23">
        <v>427500</v>
      </c>
      <c r="V587" s="24">
        <v>45880</v>
      </c>
      <c r="W587" s="62" t="s">
        <v>2921</v>
      </c>
    </row>
    <row r="588" spans="1:23" ht="23.45" customHeight="1">
      <c r="A588" s="35" t="s">
        <v>2913</v>
      </c>
      <c r="B588" s="35" t="s">
        <v>10898</v>
      </c>
      <c r="C588" s="35" t="s">
        <v>2917</v>
      </c>
      <c r="D588" s="35" t="s">
        <v>2918</v>
      </c>
      <c r="E588" s="36" t="s">
        <v>7364</v>
      </c>
      <c r="F588" s="35" t="s">
        <v>7365</v>
      </c>
      <c r="G588" s="37" t="s">
        <v>7188</v>
      </c>
      <c r="H588" s="38">
        <v>9500</v>
      </c>
      <c r="I588" s="39">
        <v>15</v>
      </c>
      <c r="J588" s="40"/>
      <c r="K588" s="41"/>
      <c r="L588" s="76"/>
      <c r="M588" s="14"/>
      <c r="N588" s="15"/>
      <c r="O588" s="97">
        <v>0</v>
      </c>
      <c r="P588" s="97" t="s">
        <v>207</v>
      </c>
      <c r="Q588" s="227" t="s">
        <v>11686</v>
      </c>
      <c r="R588" s="146" t="s">
        <v>6687</v>
      </c>
      <c r="S588" s="78">
        <v>0</v>
      </c>
      <c r="T588" s="48">
        <v>142500</v>
      </c>
      <c r="U588" s="23"/>
      <c r="V588" s="24"/>
      <c r="W588" s="62" t="s">
        <v>2921</v>
      </c>
    </row>
    <row r="589" spans="1:23" ht="23.45" customHeight="1">
      <c r="A589" s="35" t="s">
        <v>2913</v>
      </c>
      <c r="B589" s="35" t="s">
        <v>10898</v>
      </c>
      <c r="C589" s="35" t="s">
        <v>2917</v>
      </c>
      <c r="D589" s="35" t="s">
        <v>2918</v>
      </c>
      <c r="E589" s="36" t="s">
        <v>7366</v>
      </c>
      <c r="F589" s="35" t="s">
        <v>7365</v>
      </c>
      <c r="G589" s="37" t="s">
        <v>7007</v>
      </c>
      <c r="H589" s="38">
        <v>9500</v>
      </c>
      <c r="I589" s="39"/>
      <c r="J589" s="40">
        <v>20</v>
      </c>
      <c r="K589" s="41"/>
      <c r="L589" s="76"/>
      <c r="M589" s="14"/>
      <c r="N589" s="15"/>
      <c r="O589" s="97">
        <v>0</v>
      </c>
      <c r="P589" s="97" t="s">
        <v>207</v>
      </c>
      <c r="Q589" s="146"/>
      <c r="R589" s="146" t="s">
        <v>97</v>
      </c>
      <c r="S589" s="78">
        <v>0</v>
      </c>
      <c r="T589" s="48">
        <v>0</v>
      </c>
      <c r="U589" s="23">
        <v>190000</v>
      </c>
      <c r="V589" s="24">
        <v>45880</v>
      </c>
      <c r="W589" s="62" t="s">
        <v>2921</v>
      </c>
    </row>
    <row r="590" spans="1:23" ht="23.45" customHeight="1">
      <c r="A590" s="16" t="s">
        <v>5666</v>
      </c>
      <c r="B590" s="16" t="s">
        <v>10898</v>
      </c>
      <c r="C590" s="16" t="s">
        <v>2917</v>
      </c>
      <c r="D590" s="16" t="s">
        <v>2918</v>
      </c>
      <c r="E590" s="25" t="s">
        <v>5415</v>
      </c>
      <c r="F590" s="16" t="s">
        <v>5416</v>
      </c>
      <c r="G590" s="26" t="s">
        <v>130</v>
      </c>
      <c r="H590" s="27">
        <v>10000</v>
      </c>
      <c r="I590" s="28"/>
      <c r="J590" s="29"/>
      <c r="K590" s="12">
        <v>1</v>
      </c>
      <c r="L590" s="77"/>
      <c r="M590" s="10"/>
      <c r="N590" s="11"/>
      <c r="O590" s="97">
        <v>0</v>
      </c>
      <c r="P590" s="97" t="s">
        <v>207</v>
      </c>
      <c r="Q590" s="233" t="s">
        <v>36</v>
      </c>
      <c r="R590" s="147" t="s">
        <v>10240</v>
      </c>
      <c r="S590" s="78">
        <v>0</v>
      </c>
      <c r="T590" s="48">
        <v>0</v>
      </c>
      <c r="U590" s="23"/>
      <c r="V590" s="24"/>
      <c r="W590" s="62" t="s">
        <v>2921</v>
      </c>
    </row>
    <row r="591" spans="1:23" ht="23.45" customHeight="1">
      <c r="A591" s="16" t="s">
        <v>5666</v>
      </c>
      <c r="B591" s="16" t="s">
        <v>10898</v>
      </c>
      <c r="C591" s="16" t="s">
        <v>2917</v>
      </c>
      <c r="D591" s="16" t="s">
        <v>2918</v>
      </c>
      <c r="E591" s="25" t="s">
        <v>5417</v>
      </c>
      <c r="F591" s="16" t="s">
        <v>5416</v>
      </c>
      <c r="G591" s="26" t="s">
        <v>6728</v>
      </c>
      <c r="H591" s="27">
        <v>10000</v>
      </c>
      <c r="I591" s="28"/>
      <c r="J591" s="29"/>
      <c r="K591" s="12">
        <v>1</v>
      </c>
      <c r="L591" s="77"/>
      <c r="M591" s="10"/>
      <c r="N591" s="11"/>
      <c r="O591" s="97">
        <v>0</v>
      </c>
      <c r="P591" s="97" t="s">
        <v>207</v>
      </c>
      <c r="Q591" s="233" t="s">
        <v>36</v>
      </c>
      <c r="R591" s="147" t="s">
        <v>10231</v>
      </c>
      <c r="S591" s="78">
        <v>0</v>
      </c>
      <c r="T591" s="48">
        <v>0</v>
      </c>
      <c r="U591" s="23"/>
      <c r="V591" s="24"/>
      <c r="W591" s="62" t="s">
        <v>2921</v>
      </c>
    </row>
    <row r="592" spans="1:23" ht="23.45" customHeight="1">
      <c r="A592" s="16" t="s">
        <v>5666</v>
      </c>
      <c r="B592" s="16" t="s">
        <v>10898</v>
      </c>
      <c r="C592" s="16" t="s">
        <v>2917</v>
      </c>
      <c r="D592" s="16" t="s">
        <v>2918</v>
      </c>
      <c r="E592" s="25" t="s">
        <v>6676</v>
      </c>
      <c r="F592" s="16" t="s">
        <v>6674</v>
      </c>
      <c r="G592" s="26" t="s">
        <v>6062</v>
      </c>
      <c r="H592" s="27">
        <v>9500</v>
      </c>
      <c r="I592" s="28"/>
      <c r="J592" s="29"/>
      <c r="K592" s="12">
        <v>1</v>
      </c>
      <c r="L592" s="77"/>
      <c r="M592" s="10"/>
      <c r="N592" s="11"/>
      <c r="O592" s="97">
        <v>0</v>
      </c>
      <c r="P592" s="97" t="s">
        <v>207</v>
      </c>
      <c r="Q592" s="233" t="s">
        <v>36</v>
      </c>
      <c r="R592" s="147" t="s">
        <v>10234</v>
      </c>
      <c r="S592" s="78">
        <v>0</v>
      </c>
      <c r="T592" s="48">
        <v>0</v>
      </c>
      <c r="U592" s="23"/>
      <c r="V592" s="24"/>
      <c r="W592" s="62" t="s">
        <v>2921</v>
      </c>
    </row>
    <row r="593" spans="1:23" ht="23.45" customHeight="1">
      <c r="A593" s="16" t="s">
        <v>5666</v>
      </c>
      <c r="B593" s="16" t="s">
        <v>10898</v>
      </c>
      <c r="C593" s="16" t="s">
        <v>2917</v>
      </c>
      <c r="D593" s="16" t="s">
        <v>2918</v>
      </c>
      <c r="E593" s="25" t="s">
        <v>6673</v>
      </c>
      <c r="F593" s="16" t="s">
        <v>6674</v>
      </c>
      <c r="G593" s="26" t="s">
        <v>9487</v>
      </c>
      <c r="H593" s="27">
        <v>9500</v>
      </c>
      <c r="I593" s="28"/>
      <c r="J593" s="29"/>
      <c r="K593" s="12">
        <v>1</v>
      </c>
      <c r="L593" s="77"/>
      <c r="M593" s="10"/>
      <c r="N593" s="11"/>
      <c r="O593" s="97">
        <v>0</v>
      </c>
      <c r="P593" s="97" t="s">
        <v>207</v>
      </c>
      <c r="Q593" s="233" t="s">
        <v>36</v>
      </c>
      <c r="R593" s="147" t="s">
        <v>10226</v>
      </c>
      <c r="S593" s="78">
        <v>0</v>
      </c>
      <c r="T593" s="48">
        <v>0</v>
      </c>
      <c r="U593" s="23"/>
      <c r="V593" s="24"/>
      <c r="W593" s="62" t="s">
        <v>2921</v>
      </c>
    </row>
    <row r="594" spans="1:23" ht="23.45" customHeight="1">
      <c r="A594" s="16" t="s">
        <v>5666</v>
      </c>
      <c r="B594" s="16" t="s">
        <v>10898</v>
      </c>
      <c r="C594" s="16" t="s">
        <v>2917</v>
      </c>
      <c r="D594" s="16" t="s">
        <v>2918</v>
      </c>
      <c r="E594" s="25" t="s">
        <v>6673</v>
      </c>
      <c r="F594" s="16" t="s">
        <v>6674</v>
      </c>
      <c r="G594" s="26" t="s">
        <v>9487</v>
      </c>
      <c r="H594" s="27">
        <v>9500</v>
      </c>
      <c r="I594" s="28"/>
      <c r="J594" s="29"/>
      <c r="K594" s="12">
        <v>2</v>
      </c>
      <c r="L594" s="77"/>
      <c r="M594" s="10"/>
      <c r="N594" s="11"/>
      <c r="O594" s="97">
        <v>0</v>
      </c>
      <c r="P594" s="97" t="s">
        <v>207</v>
      </c>
      <c r="Q594" s="233" t="s">
        <v>36</v>
      </c>
      <c r="R594" s="147" t="s">
        <v>10297</v>
      </c>
      <c r="S594" s="78">
        <v>0</v>
      </c>
      <c r="T594" s="48">
        <v>0</v>
      </c>
      <c r="U594" s="23"/>
      <c r="V594" s="24"/>
      <c r="W594" s="62" t="s">
        <v>2921</v>
      </c>
    </row>
    <row r="595" spans="1:23" ht="23.45" customHeight="1">
      <c r="A595" s="30" t="s">
        <v>5666</v>
      </c>
      <c r="B595" s="69" t="s">
        <v>10898</v>
      </c>
      <c r="C595" s="30" t="s">
        <v>2917</v>
      </c>
      <c r="D595" s="30" t="s">
        <v>2918</v>
      </c>
      <c r="E595" s="31" t="s">
        <v>6676</v>
      </c>
      <c r="F595" s="30" t="s">
        <v>6674</v>
      </c>
      <c r="G595" s="32" t="s">
        <v>6062</v>
      </c>
      <c r="H595" s="33">
        <v>9500</v>
      </c>
      <c r="I595" s="39"/>
      <c r="J595" s="40"/>
      <c r="K595" s="34">
        <v>1</v>
      </c>
      <c r="L595" s="77"/>
      <c r="M595" s="10"/>
      <c r="N595" s="11"/>
      <c r="O595" s="97">
        <v>0</v>
      </c>
      <c r="P595" s="97" t="s">
        <v>207</v>
      </c>
      <c r="Q595" s="233"/>
      <c r="R595" s="217" t="s">
        <v>11763</v>
      </c>
      <c r="S595" s="78">
        <v>0</v>
      </c>
      <c r="T595" s="49">
        <v>0</v>
      </c>
      <c r="U595" s="23"/>
      <c r="V595" s="24"/>
      <c r="W595" s="62" t="s">
        <v>2921</v>
      </c>
    </row>
    <row r="596" spans="1:23" ht="23.25" customHeight="1">
      <c r="A596" s="30" t="s">
        <v>5666</v>
      </c>
      <c r="B596" s="69" t="s">
        <v>10898</v>
      </c>
      <c r="C596" s="30" t="s">
        <v>2917</v>
      </c>
      <c r="D596" s="30" t="s">
        <v>2918</v>
      </c>
      <c r="E596" s="31" t="s">
        <v>6673</v>
      </c>
      <c r="F596" s="30" t="s">
        <v>6674</v>
      </c>
      <c r="G596" s="32" t="s">
        <v>9487</v>
      </c>
      <c r="H596" s="33">
        <v>9500</v>
      </c>
      <c r="I596" s="39"/>
      <c r="J596" s="40"/>
      <c r="K596" s="34">
        <v>2</v>
      </c>
      <c r="L596" s="77"/>
      <c r="M596" s="10"/>
      <c r="N596" s="11"/>
      <c r="O596" s="97">
        <v>0</v>
      </c>
      <c r="P596" s="97" t="s">
        <v>207</v>
      </c>
      <c r="Q596" s="233"/>
      <c r="R596" s="217" t="s">
        <v>11764</v>
      </c>
      <c r="S596" s="78">
        <v>0</v>
      </c>
      <c r="T596" s="49">
        <v>0</v>
      </c>
      <c r="U596" s="23"/>
      <c r="V596" s="24"/>
      <c r="W596" s="62" t="s">
        <v>2921</v>
      </c>
    </row>
    <row r="597" spans="1:23" ht="23.45" customHeight="1">
      <c r="A597" s="16"/>
      <c r="B597" s="16"/>
      <c r="C597" s="16"/>
      <c r="D597" s="16"/>
      <c r="E597" s="25"/>
      <c r="F597" s="16"/>
      <c r="G597" s="26"/>
      <c r="H597" s="27"/>
      <c r="I597" s="28"/>
      <c r="J597" s="29"/>
      <c r="K597" s="12"/>
      <c r="L597" s="77"/>
      <c r="M597" s="10"/>
      <c r="N597" s="11"/>
      <c r="O597" s="97">
        <v>0</v>
      </c>
      <c r="P597" s="97" t="s">
        <v>207</v>
      </c>
      <c r="Q597" s="233"/>
      <c r="R597" s="147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35" t="s">
        <v>525</v>
      </c>
      <c r="B598" s="35" t="s">
        <v>10732</v>
      </c>
      <c r="C598" s="35" t="s">
        <v>159</v>
      </c>
      <c r="D598" s="35" t="s">
        <v>160</v>
      </c>
      <c r="E598" s="36" t="s">
        <v>9739</v>
      </c>
      <c r="F598" s="35" t="s">
        <v>9740</v>
      </c>
      <c r="G598" s="37" t="s">
        <v>6756</v>
      </c>
      <c r="H598" s="38">
        <v>11000</v>
      </c>
      <c r="I598" s="28"/>
      <c r="J598" s="40">
        <v>2</v>
      </c>
      <c r="K598" s="12"/>
      <c r="L598" s="77"/>
      <c r="M598" s="10"/>
      <c r="N598" s="11"/>
      <c r="O598" s="97">
        <v>0</v>
      </c>
      <c r="P598" s="97"/>
      <c r="Q598" s="233"/>
      <c r="R598" s="146" t="s">
        <v>11722</v>
      </c>
      <c r="S598" s="78">
        <v>0</v>
      </c>
      <c r="T598" s="48">
        <v>0</v>
      </c>
      <c r="U598" s="23">
        <v>55000</v>
      </c>
      <c r="V598" s="24">
        <v>45881</v>
      </c>
      <c r="W598" s="62" t="s">
        <v>373</v>
      </c>
    </row>
    <row r="599" spans="1:23" ht="23.45" customHeight="1">
      <c r="A599" s="35" t="s">
        <v>525</v>
      </c>
      <c r="B599" s="35" t="s">
        <v>10732</v>
      </c>
      <c r="C599" s="35" t="s">
        <v>159</v>
      </c>
      <c r="D599" s="35" t="s">
        <v>160</v>
      </c>
      <c r="E599" s="36" t="s">
        <v>9739</v>
      </c>
      <c r="F599" s="35" t="s">
        <v>9740</v>
      </c>
      <c r="G599" s="37" t="s">
        <v>6756</v>
      </c>
      <c r="H599" s="38">
        <v>11000</v>
      </c>
      <c r="I599" s="39"/>
      <c r="J599" s="40">
        <v>3</v>
      </c>
      <c r="K599" s="41"/>
      <c r="L599" s="76"/>
      <c r="M599" s="14">
        <v>3</v>
      </c>
      <c r="N599" s="15"/>
      <c r="O599" s="97">
        <v>3</v>
      </c>
      <c r="P599" s="97" t="s">
        <v>207</v>
      </c>
      <c r="Q599" s="233"/>
      <c r="R599" s="146" t="s">
        <v>11722</v>
      </c>
      <c r="S599" s="78">
        <v>3</v>
      </c>
      <c r="T599" s="48">
        <v>0</v>
      </c>
      <c r="U599" s="23">
        <v>55000</v>
      </c>
      <c r="V599" s="24">
        <v>45881</v>
      </c>
      <c r="W599" s="62" t="s">
        <v>373</v>
      </c>
    </row>
    <row r="600" spans="1:23" ht="23.45" customHeight="1">
      <c r="A600" s="35" t="s">
        <v>525</v>
      </c>
      <c r="B600" s="35" t="s">
        <v>10732</v>
      </c>
      <c r="C600" s="35" t="s">
        <v>159</v>
      </c>
      <c r="D600" s="35" t="s">
        <v>160</v>
      </c>
      <c r="E600" s="36" t="s">
        <v>8068</v>
      </c>
      <c r="F600" s="35" t="s">
        <v>8067</v>
      </c>
      <c r="G600" s="37" t="s">
        <v>6756</v>
      </c>
      <c r="H600" s="38">
        <v>9000</v>
      </c>
      <c r="I600" s="39"/>
      <c r="J600" s="40">
        <v>17</v>
      </c>
      <c r="K600" s="41"/>
      <c r="L600" s="76"/>
      <c r="M600" s="14"/>
      <c r="N600" s="15"/>
      <c r="O600" s="97">
        <v>0</v>
      </c>
      <c r="P600" s="97" t="s">
        <v>207</v>
      </c>
      <c r="Q600" s="233"/>
      <c r="R600" s="146" t="s">
        <v>11261</v>
      </c>
      <c r="S600" s="78">
        <v>0</v>
      </c>
      <c r="T600" s="48">
        <v>0</v>
      </c>
      <c r="U600" s="23">
        <v>153000</v>
      </c>
      <c r="V600" s="24">
        <v>45881</v>
      </c>
      <c r="W600" s="62" t="s">
        <v>373</v>
      </c>
    </row>
    <row r="601" spans="1:23" ht="23.45" customHeight="1">
      <c r="A601" s="35" t="s">
        <v>525</v>
      </c>
      <c r="B601" s="35" t="s">
        <v>10732</v>
      </c>
      <c r="C601" s="35" t="s">
        <v>159</v>
      </c>
      <c r="D601" s="35" t="s">
        <v>160</v>
      </c>
      <c r="E601" s="36" t="s">
        <v>11351</v>
      </c>
      <c r="F601" s="35" t="s">
        <v>9877</v>
      </c>
      <c r="G601" s="37" t="s">
        <v>6874</v>
      </c>
      <c r="H601" s="38">
        <v>11000</v>
      </c>
      <c r="I601" s="39">
        <v>3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11687</v>
      </c>
      <c r="R601" s="146"/>
      <c r="S601" s="78">
        <v>0</v>
      </c>
      <c r="T601" s="48">
        <v>33000</v>
      </c>
      <c r="U601" s="23"/>
      <c r="V601" s="24"/>
      <c r="W601" s="62" t="s">
        <v>373</v>
      </c>
    </row>
    <row r="602" spans="1:23" ht="23.45" customHeight="1">
      <c r="A602" s="35" t="s">
        <v>525</v>
      </c>
      <c r="B602" s="35" t="s">
        <v>10732</v>
      </c>
      <c r="C602" s="35" t="s">
        <v>159</v>
      </c>
      <c r="D602" s="35" t="s">
        <v>160</v>
      </c>
      <c r="E602" s="36" t="s">
        <v>11638</v>
      </c>
      <c r="F602" s="35" t="s">
        <v>9877</v>
      </c>
      <c r="G602" s="37" t="s">
        <v>7067</v>
      </c>
      <c r="H602" s="38">
        <v>11000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11000</v>
      </c>
      <c r="U602" s="23"/>
      <c r="V602" s="24"/>
      <c r="W602" s="62" t="s">
        <v>373</v>
      </c>
    </row>
    <row r="603" spans="1:23" ht="23.45" customHeight="1">
      <c r="A603" s="35" t="s">
        <v>525</v>
      </c>
      <c r="B603" s="35" t="s">
        <v>10732</v>
      </c>
      <c r="C603" s="35" t="s">
        <v>159</v>
      </c>
      <c r="D603" s="35" t="s">
        <v>160</v>
      </c>
      <c r="E603" s="36" t="s">
        <v>11352</v>
      </c>
      <c r="F603" s="35" t="s">
        <v>9877</v>
      </c>
      <c r="G603" s="37" t="s">
        <v>6875</v>
      </c>
      <c r="H603" s="38">
        <v>11000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11000</v>
      </c>
      <c r="U603" s="23"/>
      <c r="V603" s="24"/>
      <c r="W603" s="62" t="s">
        <v>373</v>
      </c>
    </row>
    <row r="604" spans="1:23" ht="23.45" customHeight="1">
      <c r="A604" s="35" t="s">
        <v>525</v>
      </c>
      <c r="B604" s="35" t="s">
        <v>10732</v>
      </c>
      <c r="C604" s="35" t="s">
        <v>159</v>
      </c>
      <c r="D604" s="35" t="s">
        <v>160</v>
      </c>
      <c r="E604" s="36" t="s">
        <v>11639</v>
      </c>
      <c r="F604" s="35" t="s">
        <v>9877</v>
      </c>
      <c r="G604" s="37" t="s">
        <v>7064</v>
      </c>
      <c r="H604" s="38">
        <v>11000</v>
      </c>
      <c r="I604" s="39">
        <v>2</v>
      </c>
      <c r="J604" s="40"/>
      <c r="K604" s="41"/>
      <c r="L604" s="76">
        <v>2</v>
      </c>
      <c r="M604" s="14"/>
      <c r="N604" s="15"/>
      <c r="O604" s="97">
        <v>2</v>
      </c>
      <c r="P604" s="97" t="s">
        <v>207</v>
      </c>
      <c r="Q604" s="146"/>
      <c r="R604" s="146"/>
      <c r="S604" s="78">
        <v>2</v>
      </c>
      <c r="T604" s="48">
        <v>22000</v>
      </c>
      <c r="U604" s="23"/>
      <c r="V604" s="24"/>
      <c r="W604" s="62" t="s">
        <v>373</v>
      </c>
    </row>
    <row r="605" spans="1:23" ht="23.45" customHeight="1">
      <c r="A605" s="35" t="s">
        <v>525</v>
      </c>
      <c r="B605" s="35" t="s">
        <v>10732</v>
      </c>
      <c r="C605" s="35" t="s">
        <v>159</v>
      </c>
      <c r="D605" s="35" t="s">
        <v>160</v>
      </c>
      <c r="E605" s="36" t="s">
        <v>10033</v>
      </c>
      <c r="F605" s="35" t="s">
        <v>10034</v>
      </c>
      <c r="G605" s="37" t="s">
        <v>6874</v>
      </c>
      <c r="H605" s="38">
        <v>11000</v>
      </c>
      <c r="I605" s="39"/>
      <c r="J605" s="40">
        <v>5</v>
      </c>
      <c r="K605" s="41"/>
      <c r="L605" s="76"/>
      <c r="M605" s="14"/>
      <c r="N605" s="15"/>
      <c r="O605" s="97">
        <v>0</v>
      </c>
      <c r="P605" s="97"/>
      <c r="Q605" s="146"/>
      <c r="R605" s="146" t="s">
        <v>6905</v>
      </c>
      <c r="S605" s="78">
        <v>0</v>
      </c>
      <c r="T605" s="48">
        <v>0</v>
      </c>
      <c r="U605" s="23">
        <v>165000</v>
      </c>
      <c r="V605" s="24">
        <v>45881</v>
      </c>
      <c r="W605" s="62" t="s">
        <v>373</v>
      </c>
    </row>
    <row r="606" spans="1:23" ht="23.45" customHeight="1">
      <c r="A606" s="35" t="s">
        <v>525</v>
      </c>
      <c r="B606" s="35" t="s">
        <v>10732</v>
      </c>
      <c r="C606" s="35" t="s">
        <v>159</v>
      </c>
      <c r="D606" s="35" t="s">
        <v>160</v>
      </c>
      <c r="E606" s="36" t="s">
        <v>10033</v>
      </c>
      <c r="F606" s="35" t="s">
        <v>10034</v>
      </c>
      <c r="G606" s="37" t="s">
        <v>6874</v>
      </c>
      <c r="H606" s="38">
        <v>11000</v>
      </c>
      <c r="I606" s="39"/>
      <c r="J606" s="40">
        <v>10</v>
      </c>
      <c r="K606" s="41"/>
      <c r="L606" s="76"/>
      <c r="M606" s="14">
        <v>10</v>
      </c>
      <c r="N606" s="15"/>
      <c r="O606" s="97">
        <v>10</v>
      </c>
      <c r="P606" s="97" t="s">
        <v>207</v>
      </c>
      <c r="Q606" s="233"/>
      <c r="R606" s="146" t="s">
        <v>6905</v>
      </c>
      <c r="S606" s="78">
        <v>10</v>
      </c>
      <c r="T606" s="48">
        <v>0</v>
      </c>
      <c r="U606" s="23">
        <v>165000</v>
      </c>
      <c r="V606" s="24">
        <v>45881</v>
      </c>
      <c r="W606" s="62" t="s">
        <v>373</v>
      </c>
    </row>
    <row r="607" spans="1:23" ht="23.45" customHeight="1">
      <c r="A607" s="35" t="s">
        <v>525</v>
      </c>
      <c r="B607" s="35" t="s">
        <v>10732</v>
      </c>
      <c r="C607" s="35" t="s">
        <v>159</v>
      </c>
      <c r="D607" s="35" t="s">
        <v>160</v>
      </c>
      <c r="E607" s="36" t="s">
        <v>10138</v>
      </c>
      <c r="F607" s="35" t="s">
        <v>10034</v>
      </c>
      <c r="G607" s="37" t="s">
        <v>7067</v>
      </c>
      <c r="H607" s="38">
        <v>11000</v>
      </c>
      <c r="I607" s="39"/>
      <c r="J607" s="40">
        <v>50</v>
      </c>
      <c r="K607" s="41"/>
      <c r="L607" s="76"/>
      <c r="M607" s="14"/>
      <c r="N607" s="15"/>
      <c r="O607" s="97">
        <v>0</v>
      </c>
      <c r="P607" s="97" t="s">
        <v>207</v>
      </c>
      <c r="Q607" s="146" t="s">
        <v>11689</v>
      </c>
      <c r="R607" s="146" t="s">
        <v>6038</v>
      </c>
      <c r="S607" s="78">
        <v>0</v>
      </c>
      <c r="T607" s="48">
        <v>0</v>
      </c>
      <c r="U607" s="23">
        <v>550000</v>
      </c>
      <c r="V607" s="24">
        <v>45881</v>
      </c>
      <c r="W607" s="62" t="s">
        <v>373</v>
      </c>
    </row>
    <row r="608" spans="1:23" ht="23.45" customHeight="1">
      <c r="A608" s="35" t="s">
        <v>525</v>
      </c>
      <c r="B608" s="35" t="s">
        <v>10732</v>
      </c>
      <c r="C608" s="35" t="s">
        <v>159</v>
      </c>
      <c r="D608" s="35" t="s">
        <v>160</v>
      </c>
      <c r="E608" s="36" t="s">
        <v>10139</v>
      </c>
      <c r="F608" s="35" t="s">
        <v>10034</v>
      </c>
      <c r="G608" s="37" t="s">
        <v>6875</v>
      </c>
      <c r="H608" s="38">
        <v>11000</v>
      </c>
      <c r="I608" s="39"/>
      <c r="J608" s="40">
        <v>5</v>
      </c>
      <c r="K608" s="41"/>
      <c r="L608" s="76"/>
      <c r="M608" s="14"/>
      <c r="N608" s="15"/>
      <c r="O608" s="97">
        <v>0</v>
      </c>
      <c r="P608" s="97"/>
      <c r="Q608" s="146"/>
      <c r="R608" s="146" t="s">
        <v>11723</v>
      </c>
      <c r="S608" s="78">
        <v>0</v>
      </c>
      <c r="T608" s="48">
        <v>0</v>
      </c>
      <c r="U608" s="23">
        <v>88000</v>
      </c>
      <c r="V608" s="24">
        <v>45881</v>
      </c>
      <c r="W608" s="62" t="s">
        <v>373</v>
      </c>
    </row>
    <row r="609" spans="1:23" ht="23.45" customHeight="1">
      <c r="A609" s="35" t="s">
        <v>525</v>
      </c>
      <c r="B609" s="35" t="s">
        <v>10732</v>
      </c>
      <c r="C609" s="35" t="s">
        <v>159</v>
      </c>
      <c r="D609" s="35" t="s">
        <v>160</v>
      </c>
      <c r="E609" s="36" t="s">
        <v>10139</v>
      </c>
      <c r="F609" s="35" t="s">
        <v>10034</v>
      </c>
      <c r="G609" s="37" t="s">
        <v>6875</v>
      </c>
      <c r="H609" s="38">
        <v>11000</v>
      </c>
      <c r="I609" s="39"/>
      <c r="J609" s="40">
        <v>3</v>
      </c>
      <c r="K609" s="41"/>
      <c r="L609" s="76"/>
      <c r="M609" s="14">
        <v>3</v>
      </c>
      <c r="N609" s="15"/>
      <c r="O609" s="97">
        <v>3</v>
      </c>
      <c r="P609" s="97" t="s">
        <v>207</v>
      </c>
      <c r="Q609" s="233"/>
      <c r="R609" s="146" t="s">
        <v>11723</v>
      </c>
      <c r="S609" s="78">
        <v>3</v>
      </c>
      <c r="T609" s="48">
        <v>0</v>
      </c>
      <c r="U609" s="23">
        <v>88000</v>
      </c>
      <c r="V609" s="24">
        <v>45881</v>
      </c>
      <c r="W609" s="62" t="s">
        <v>373</v>
      </c>
    </row>
    <row r="610" spans="1:23" ht="23.45" customHeight="1">
      <c r="A610" s="35" t="s">
        <v>525</v>
      </c>
      <c r="B610" s="35" t="s">
        <v>10732</v>
      </c>
      <c r="C610" s="35" t="s">
        <v>159</v>
      </c>
      <c r="D610" s="35" t="s">
        <v>160</v>
      </c>
      <c r="E610" s="36" t="s">
        <v>10035</v>
      </c>
      <c r="F610" s="35" t="s">
        <v>10034</v>
      </c>
      <c r="G610" s="37" t="s">
        <v>6756</v>
      </c>
      <c r="H610" s="38">
        <v>11000</v>
      </c>
      <c r="I610" s="39"/>
      <c r="J610" s="40">
        <v>25</v>
      </c>
      <c r="K610" s="41"/>
      <c r="L610" s="76"/>
      <c r="M610" s="14"/>
      <c r="N610" s="15"/>
      <c r="O610" s="97">
        <v>0</v>
      </c>
      <c r="P610" s="97"/>
      <c r="Q610" s="233"/>
      <c r="R610" s="146" t="s">
        <v>11724</v>
      </c>
      <c r="S610" s="78">
        <v>0</v>
      </c>
      <c r="T610" s="48">
        <v>0</v>
      </c>
      <c r="U610" s="23">
        <v>385000</v>
      </c>
      <c r="V610" s="24">
        <v>45881</v>
      </c>
      <c r="W610" s="62" t="s">
        <v>373</v>
      </c>
    </row>
    <row r="611" spans="1:23" ht="23.45" customHeight="1">
      <c r="A611" s="35" t="s">
        <v>525</v>
      </c>
      <c r="B611" s="35" t="s">
        <v>10732</v>
      </c>
      <c r="C611" s="35" t="s">
        <v>159</v>
      </c>
      <c r="D611" s="35" t="s">
        <v>160</v>
      </c>
      <c r="E611" s="36" t="s">
        <v>10035</v>
      </c>
      <c r="F611" s="35" t="s">
        <v>10034</v>
      </c>
      <c r="G611" s="37" t="s">
        <v>6756</v>
      </c>
      <c r="H611" s="38">
        <v>11000</v>
      </c>
      <c r="I611" s="39"/>
      <c r="J611" s="40">
        <v>10</v>
      </c>
      <c r="K611" s="41"/>
      <c r="L611" s="76"/>
      <c r="M611" s="14">
        <v>10</v>
      </c>
      <c r="N611" s="15"/>
      <c r="O611" s="97">
        <v>10</v>
      </c>
      <c r="P611" s="97" t="s">
        <v>207</v>
      </c>
      <c r="Q611" s="233"/>
      <c r="R611" s="146" t="s">
        <v>11724</v>
      </c>
      <c r="S611" s="78">
        <v>10</v>
      </c>
      <c r="T611" s="48">
        <v>0</v>
      </c>
      <c r="U611" s="23">
        <v>385000</v>
      </c>
      <c r="V611" s="24">
        <v>45881</v>
      </c>
      <c r="W611" s="62" t="s">
        <v>373</v>
      </c>
    </row>
    <row r="612" spans="1:23" ht="23.45" customHeight="1">
      <c r="A612" s="35" t="s">
        <v>525</v>
      </c>
      <c r="B612" s="35" t="s">
        <v>10732</v>
      </c>
      <c r="C612" s="35" t="s">
        <v>159</v>
      </c>
      <c r="D612" s="35" t="s">
        <v>160</v>
      </c>
      <c r="E612" s="36" t="s">
        <v>7367</v>
      </c>
      <c r="F612" s="35" t="s">
        <v>10463</v>
      </c>
      <c r="G612" s="37" t="s">
        <v>10451</v>
      </c>
      <c r="H612" s="38">
        <v>10000</v>
      </c>
      <c r="I612" s="39"/>
      <c r="J612" s="40">
        <v>3</v>
      </c>
      <c r="K612" s="41"/>
      <c r="L612" s="76"/>
      <c r="M612" s="14"/>
      <c r="N612" s="15"/>
      <c r="O612" s="97">
        <v>0</v>
      </c>
      <c r="P612" s="97" t="s">
        <v>207</v>
      </c>
      <c r="Q612" s="233"/>
      <c r="R612" s="146" t="s">
        <v>144</v>
      </c>
      <c r="S612" s="78">
        <v>0</v>
      </c>
      <c r="T612" s="48">
        <v>0</v>
      </c>
      <c r="U612" s="23">
        <v>30000</v>
      </c>
      <c r="V612" s="24">
        <v>45881</v>
      </c>
      <c r="W612" s="62" t="s">
        <v>373</v>
      </c>
    </row>
    <row r="613" spans="1:23" ht="23.45" customHeight="1">
      <c r="A613" s="35" t="s">
        <v>525</v>
      </c>
      <c r="B613" s="35" t="s">
        <v>10732</v>
      </c>
      <c r="C613" s="35" t="s">
        <v>159</v>
      </c>
      <c r="D613" s="35" t="s">
        <v>160</v>
      </c>
      <c r="E613" s="36" t="s">
        <v>11353</v>
      </c>
      <c r="F613" s="35" t="s">
        <v>9466</v>
      </c>
      <c r="G613" s="37" t="s">
        <v>6875</v>
      </c>
      <c r="H613" s="38">
        <v>12000</v>
      </c>
      <c r="I613" s="39"/>
      <c r="J613" s="40">
        <v>15</v>
      </c>
      <c r="K613" s="41"/>
      <c r="L613" s="76"/>
      <c r="M613" s="14"/>
      <c r="N613" s="15"/>
      <c r="O613" s="97">
        <v>0</v>
      </c>
      <c r="P613" s="97" t="s">
        <v>207</v>
      </c>
      <c r="Q613" s="233"/>
      <c r="R613" s="146" t="s">
        <v>5193</v>
      </c>
      <c r="S613" s="78">
        <v>0</v>
      </c>
      <c r="T613" s="48">
        <v>0</v>
      </c>
      <c r="U613" s="23">
        <v>180000</v>
      </c>
      <c r="V613" s="24">
        <v>45881</v>
      </c>
      <c r="W613" s="62" t="s">
        <v>373</v>
      </c>
    </row>
    <row r="614" spans="1:23" ht="23.45" customHeight="1">
      <c r="A614" s="35" t="s">
        <v>525</v>
      </c>
      <c r="B614" s="35" t="s">
        <v>10732</v>
      </c>
      <c r="C614" s="35" t="s">
        <v>159</v>
      </c>
      <c r="D614" s="35" t="s">
        <v>160</v>
      </c>
      <c r="E614" s="36" t="s">
        <v>9467</v>
      </c>
      <c r="F614" s="35" t="s">
        <v>9466</v>
      </c>
      <c r="G614" s="37" t="s">
        <v>6756</v>
      </c>
      <c r="H614" s="38">
        <v>12000</v>
      </c>
      <c r="I614" s="39"/>
      <c r="J614" s="40">
        <v>82</v>
      </c>
      <c r="K614" s="41"/>
      <c r="L614" s="76"/>
      <c r="M614" s="14"/>
      <c r="N614" s="15"/>
      <c r="O614" s="97">
        <v>0</v>
      </c>
      <c r="P614" s="97" t="s">
        <v>207</v>
      </c>
      <c r="Q614" s="233"/>
      <c r="R614" s="146" t="s">
        <v>11555</v>
      </c>
      <c r="S614" s="78">
        <v>0</v>
      </c>
      <c r="T614" s="48">
        <v>0</v>
      </c>
      <c r="U614" s="23">
        <v>984000</v>
      </c>
      <c r="V614" s="24">
        <v>45881</v>
      </c>
      <c r="W614" s="62" t="s">
        <v>373</v>
      </c>
    </row>
    <row r="615" spans="1:23" ht="23.45" customHeight="1">
      <c r="A615" s="35" t="s">
        <v>525</v>
      </c>
      <c r="B615" s="35" t="s">
        <v>10732</v>
      </c>
      <c r="C615" s="35" t="s">
        <v>159</v>
      </c>
      <c r="D615" s="35" t="s">
        <v>160</v>
      </c>
      <c r="E615" s="36" t="s">
        <v>9467</v>
      </c>
      <c r="F615" s="35" t="s">
        <v>9466</v>
      </c>
      <c r="G615" s="37" t="s">
        <v>6756</v>
      </c>
      <c r="H615" s="38">
        <v>12000</v>
      </c>
      <c r="I615" s="39"/>
      <c r="J615" s="40">
        <v>1</v>
      </c>
      <c r="K615" s="41"/>
      <c r="L615" s="76"/>
      <c r="M615" s="14"/>
      <c r="N615" s="15"/>
      <c r="O615" s="97">
        <v>0</v>
      </c>
      <c r="P615" s="97" t="s">
        <v>207</v>
      </c>
      <c r="Q615" s="156"/>
      <c r="R615" s="146" t="s">
        <v>504</v>
      </c>
      <c r="S615" s="78">
        <v>0</v>
      </c>
      <c r="T615" s="48">
        <v>0</v>
      </c>
      <c r="U615" s="23">
        <v>972000</v>
      </c>
      <c r="V615" s="24">
        <v>45866</v>
      </c>
      <c r="W615" s="62" t="s">
        <v>373</v>
      </c>
    </row>
    <row r="616" spans="1:23" ht="23.45" customHeight="1">
      <c r="A616" s="35" t="s">
        <v>525</v>
      </c>
      <c r="B616" s="35" t="s">
        <v>10732</v>
      </c>
      <c r="C616" s="35" t="s">
        <v>159</v>
      </c>
      <c r="D616" s="35" t="s">
        <v>160</v>
      </c>
      <c r="E616" s="36" t="s">
        <v>11354</v>
      </c>
      <c r="F616" s="35" t="s">
        <v>11355</v>
      </c>
      <c r="G616" s="37" t="s">
        <v>11356</v>
      </c>
      <c r="H616" s="38">
        <v>12000</v>
      </c>
      <c r="I616" s="39">
        <v>2</v>
      </c>
      <c r="J616" s="40"/>
      <c r="K616" s="41"/>
      <c r="L616" s="76">
        <v>2</v>
      </c>
      <c r="M616" s="14"/>
      <c r="N616" s="15"/>
      <c r="O616" s="97">
        <v>2</v>
      </c>
      <c r="P616" s="97" t="s">
        <v>207</v>
      </c>
      <c r="Q616" s="146"/>
      <c r="R616" s="146"/>
      <c r="S616" s="78">
        <v>2</v>
      </c>
      <c r="T616" s="48">
        <v>24000</v>
      </c>
      <c r="U616" s="23"/>
      <c r="V616" s="24"/>
      <c r="W616" s="62" t="s">
        <v>373</v>
      </c>
    </row>
    <row r="617" spans="1:23" ht="23.45" customHeight="1">
      <c r="A617" s="35" t="s">
        <v>525</v>
      </c>
      <c r="B617" s="35" t="s">
        <v>10732</v>
      </c>
      <c r="C617" s="35" t="s">
        <v>159</v>
      </c>
      <c r="D617" s="35" t="s">
        <v>160</v>
      </c>
      <c r="E617" s="36" t="s">
        <v>9529</v>
      </c>
      <c r="F617" s="35" t="s">
        <v>9469</v>
      </c>
      <c r="G617" s="37" t="s">
        <v>7067</v>
      </c>
      <c r="H617" s="38">
        <v>6000</v>
      </c>
      <c r="I617" s="39"/>
      <c r="J617" s="40">
        <v>4</v>
      </c>
      <c r="K617" s="41"/>
      <c r="L617" s="76"/>
      <c r="M617" s="14"/>
      <c r="N617" s="15"/>
      <c r="O617" s="97">
        <v>0</v>
      </c>
      <c r="P617" s="97" t="s">
        <v>207</v>
      </c>
      <c r="Q617" s="233"/>
      <c r="R617" s="146" t="s">
        <v>11264</v>
      </c>
      <c r="S617" s="78">
        <v>0</v>
      </c>
      <c r="T617" s="48">
        <v>0</v>
      </c>
      <c r="U617" s="23">
        <v>24000</v>
      </c>
      <c r="V617" s="24">
        <v>45881</v>
      </c>
      <c r="W617" s="62" t="s">
        <v>373</v>
      </c>
    </row>
    <row r="618" spans="1:23" ht="23.45" customHeight="1">
      <c r="A618" s="35" t="s">
        <v>525</v>
      </c>
      <c r="B618" s="35" t="s">
        <v>10732</v>
      </c>
      <c r="C618" s="35" t="s">
        <v>159</v>
      </c>
      <c r="D618" s="35" t="s">
        <v>160</v>
      </c>
      <c r="E618" s="36" t="s">
        <v>7650</v>
      </c>
      <c r="F618" s="35" t="s">
        <v>7370</v>
      </c>
      <c r="G618" s="37" t="s">
        <v>7651</v>
      </c>
      <c r="H618" s="38">
        <v>8000</v>
      </c>
      <c r="I618" s="39">
        <v>1</v>
      </c>
      <c r="J618" s="40"/>
      <c r="K618" s="41"/>
      <c r="L618" s="76">
        <v>1</v>
      </c>
      <c r="M618" s="14"/>
      <c r="N618" s="15"/>
      <c r="O618" s="97">
        <v>1</v>
      </c>
      <c r="P618" s="97" t="s">
        <v>207</v>
      </c>
      <c r="Q618" s="146"/>
      <c r="R618" s="146"/>
      <c r="S618" s="78">
        <v>1</v>
      </c>
      <c r="T618" s="48">
        <v>8000</v>
      </c>
      <c r="U618" s="23"/>
      <c r="V618" s="24"/>
      <c r="W618" s="62" t="s">
        <v>373</v>
      </c>
    </row>
    <row r="619" spans="1:23" ht="23.45" customHeight="1">
      <c r="A619" s="35" t="s">
        <v>525</v>
      </c>
      <c r="B619" s="35" t="s">
        <v>10732</v>
      </c>
      <c r="C619" s="35" t="s">
        <v>159</v>
      </c>
      <c r="D619" s="35" t="s">
        <v>160</v>
      </c>
      <c r="E619" s="36" t="s">
        <v>7376</v>
      </c>
      <c r="F619" s="35" t="s">
        <v>7370</v>
      </c>
      <c r="G619" s="37" t="s">
        <v>7377</v>
      </c>
      <c r="H619" s="38">
        <v>8000</v>
      </c>
      <c r="I619" s="39"/>
      <c r="J619" s="40">
        <v>15</v>
      </c>
      <c r="K619" s="41"/>
      <c r="L619" s="76"/>
      <c r="M619" s="14"/>
      <c r="N619" s="15"/>
      <c r="O619" s="97">
        <v>0</v>
      </c>
      <c r="P619" s="97" t="s">
        <v>207</v>
      </c>
      <c r="Q619" s="233"/>
      <c r="R619" s="146" t="s">
        <v>5193</v>
      </c>
      <c r="S619" s="78">
        <v>0</v>
      </c>
      <c r="T619" s="48">
        <v>0</v>
      </c>
      <c r="U619" s="23">
        <v>120000</v>
      </c>
      <c r="V619" s="24">
        <v>45881</v>
      </c>
      <c r="W619" s="62" t="s">
        <v>373</v>
      </c>
    </row>
    <row r="620" spans="1:23" ht="23.45" customHeight="1">
      <c r="A620" s="35" t="s">
        <v>525</v>
      </c>
      <c r="B620" s="35" t="s">
        <v>10732</v>
      </c>
      <c r="C620" s="35" t="s">
        <v>159</v>
      </c>
      <c r="D620" s="35" t="s">
        <v>160</v>
      </c>
      <c r="E620" s="36" t="s">
        <v>7369</v>
      </c>
      <c r="F620" s="35" t="s">
        <v>7370</v>
      </c>
      <c r="G620" s="37" t="s">
        <v>7371</v>
      </c>
      <c r="H620" s="38">
        <v>8000</v>
      </c>
      <c r="I620" s="39"/>
      <c r="J620" s="40">
        <v>40</v>
      </c>
      <c r="K620" s="41"/>
      <c r="L620" s="76"/>
      <c r="M620" s="14"/>
      <c r="N620" s="15"/>
      <c r="O620" s="97">
        <v>0</v>
      </c>
      <c r="P620" s="97" t="s">
        <v>207</v>
      </c>
      <c r="Q620" s="233"/>
      <c r="R620" s="146" t="s">
        <v>11263</v>
      </c>
      <c r="S620" s="78">
        <v>0</v>
      </c>
      <c r="T620" s="48">
        <v>0</v>
      </c>
      <c r="U620" s="23">
        <v>320000</v>
      </c>
      <c r="V620" s="24">
        <v>45881</v>
      </c>
      <c r="W620" s="62" t="s">
        <v>373</v>
      </c>
    </row>
    <row r="621" spans="1:23" ht="23.45" customHeight="1">
      <c r="A621" s="35" t="s">
        <v>525</v>
      </c>
      <c r="B621" s="35" t="s">
        <v>10732</v>
      </c>
      <c r="C621" s="35" t="s">
        <v>159</v>
      </c>
      <c r="D621" s="35" t="s">
        <v>160</v>
      </c>
      <c r="E621" s="36" t="s">
        <v>7369</v>
      </c>
      <c r="F621" s="35" t="s">
        <v>7370</v>
      </c>
      <c r="G621" s="37" t="s">
        <v>7371</v>
      </c>
      <c r="H621" s="38">
        <v>8000</v>
      </c>
      <c r="I621" s="39">
        <v>10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227" t="s">
        <v>11688</v>
      </c>
      <c r="R621" s="146" t="s">
        <v>599</v>
      </c>
      <c r="S621" s="78">
        <v>0</v>
      </c>
      <c r="T621" s="48">
        <v>80000</v>
      </c>
      <c r="U621" s="23"/>
      <c r="V621" s="24"/>
      <c r="W621" s="62" t="s">
        <v>373</v>
      </c>
    </row>
    <row r="622" spans="1:23" ht="23.45" customHeight="1">
      <c r="A622" s="35" t="s">
        <v>525</v>
      </c>
      <c r="B622" s="35" t="s">
        <v>10732</v>
      </c>
      <c r="C622" s="35" t="s">
        <v>159</v>
      </c>
      <c r="D622" s="35" t="s">
        <v>160</v>
      </c>
      <c r="E622" s="36" t="s">
        <v>7372</v>
      </c>
      <c r="F622" s="35" t="s">
        <v>7370</v>
      </c>
      <c r="G622" s="37" t="s">
        <v>7373</v>
      </c>
      <c r="H622" s="38">
        <v>8000</v>
      </c>
      <c r="I622" s="39"/>
      <c r="J622" s="40">
        <v>3</v>
      </c>
      <c r="K622" s="41"/>
      <c r="L622" s="76"/>
      <c r="M622" s="14"/>
      <c r="N622" s="15"/>
      <c r="O622" s="97">
        <v>0</v>
      </c>
      <c r="P622" s="97" t="s">
        <v>207</v>
      </c>
      <c r="Q622" s="233"/>
      <c r="R622" s="146" t="s">
        <v>144</v>
      </c>
      <c r="S622" s="78">
        <v>0</v>
      </c>
      <c r="T622" s="48">
        <v>0</v>
      </c>
      <c r="U622" s="23">
        <v>24000</v>
      </c>
      <c r="V622" s="24">
        <v>45881</v>
      </c>
      <c r="W622" s="62" t="s">
        <v>373</v>
      </c>
    </row>
    <row r="623" spans="1:23" ht="23.45" customHeight="1">
      <c r="A623" s="35" t="s">
        <v>525</v>
      </c>
      <c r="B623" s="35" t="s">
        <v>10732</v>
      </c>
      <c r="C623" s="35" t="s">
        <v>159</v>
      </c>
      <c r="D623" s="35" t="s">
        <v>160</v>
      </c>
      <c r="E623" s="36" t="s">
        <v>7374</v>
      </c>
      <c r="F623" s="35" t="s">
        <v>7370</v>
      </c>
      <c r="G623" s="37" t="s">
        <v>7375</v>
      </c>
      <c r="H623" s="38">
        <v>8000</v>
      </c>
      <c r="I623" s="39"/>
      <c r="J623" s="40">
        <v>2</v>
      </c>
      <c r="K623" s="41"/>
      <c r="L623" s="76"/>
      <c r="M623" s="14"/>
      <c r="N623" s="15"/>
      <c r="O623" s="97">
        <v>0</v>
      </c>
      <c r="P623" s="97" t="s">
        <v>207</v>
      </c>
      <c r="Q623" s="233"/>
      <c r="R623" s="146" t="s">
        <v>151</v>
      </c>
      <c r="S623" s="78">
        <v>0</v>
      </c>
      <c r="T623" s="48">
        <v>0</v>
      </c>
      <c r="U623" s="23">
        <v>16000</v>
      </c>
      <c r="V623" s="24">
        <v>45881</v>
      </c>
      <c r="W623" s="62" t="s">
        <v>373</v>
      </c>
    </row>
    <row r="624" spans="1:23" ht="23.45" customHeight="1">
      <c r="A624" s="16" t="s">
        <v>157</v>
      </c>
      <c r="B624" s="16" t="s">
        <v>10732</v>
      </c>
      <c r="C624" s="16" t="s">
        <v>159</v>
      </c>
      <c r="D624" s="16" t="s">
        <v>160</v>
      </c>
      <c r="E624" s="25" t="s">
        <v>5654</v>
      </c>
      <c r="F624" s="16" t="s">
        <v>5655</v>
      </c>
      <c r="G624" s="26" t="s">
        <v>4766</v>
      </c>
      <c r="H624" s="27">
        <v>10000</v>
      </c>
      <c r="I624" s="28"/>
      <c r="J624" s="29"/>
      <c r="K624" s="12">
        <v>1</v>
      </c>
      <c r="L624" s="77"/>
      <c r="M624" s="10"/>
      <c r="N624" s="11"/>
      <c r="O624" s="97">
        <v>0</v>
      </c>
      <c r="P624" s="97" t="s">
        <v>207</v>
      </c>
      <c r="Q624" s="233" t="s">
        <v>36</v>
      </c>
      <c r="R624" s="147" t="s">
        <v>10231</v>
      </c>
      <c r="S624" s="78">
        <v>0</v>
      </c>
      <c r="T624" s="48">
        <v>0</v>
      </c>
      <c r="U624" s="23"/>
      <c r="V624" s="24"/>
      <c r="W624" s="62" t="s">
        <v>373</v>
      </c>
    </row>
    <row r="625" spans="1:23" ht="23.45" customHeight="1">
      <c r="A625" s="16" t="s">
        <v>157</v>
      </c>
      <c r="B625" s="16" t="s">
        <v>10732</v>
      </c>
      <c r="C625" s="16" t="s">
        <v>159</v>
      </c>
      <c r="D625" s="16" t="s">
        <v>160</v>
      </c>
      <c r="E625" s="25" t="s">
        <v>5716</v>
      </c>
      <c r="F625" s="16" t="s">
        <v>5715</v>
      </c>
      <c r="G625" s="26" t="s">
        <v>6307</v>
      </c>
      <c r="H625" s="27">
        <v>8000</v>
      </c>
      <c r="I625" s="28"/>
      <c r="J625" s="29"/>
      <c r="K625" s="12">
        <v>1</v>
      </c>
      <c r="L625" s="77"/>
      <c r="M625" s="10"/>
      <c r="N625" s="11"/>
      <c r="O625" s="97">
        <v>0</v>
      </c>
      <c r="P625" s="97" t="s">
        <v>207</v>
      </c>
      <c r="Q625" s="233" t="s">
        <v>36</v>
      </c>
      <c r="R625" s="147" t="s">
        <v>10231</v>
      </c>
      <c r="S625" s="78">
        <v>0</v>
      </c>
      <c r="T625" s="48">
        <v>0</v>
      </c>
      <c r="U625" s="23"/>
      <c r="V625" s="24"/>
      <c r="W625" s="62" t="s">
        <v>373</v>
      </c>
    </row>
    <row r="626" spans="1:23" ht="23.4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"/>
      <c r="L626" s="77"/>
      <c r="M626" s="10"/>
      <c r="N626" s="11"/>
      <c r="O626" s="97">
        <v>0</v>
      </c>
      <c r="P626" s="97" t="s">
        <v>207</v>
      </c>
      <c r="Q626" s="233"/>
      <c r="R626" s="147"/>
      <c r="S626" s="78">
        <v>0</v>
      </c>
      <c r="T626" s="49">
        <v>0</v>
      </c>
      <c r="U626" s="23"/>
      <c r="V626" s="24"/>
      <c r="W626" s="62" t="s">
        <v>207</v>
      </c>
    </row>
    <row r="627" spans="1:23" ht="23.45" customHeight="1">
      <c r="A627" s="35" t="s">
        <v>163</v>
      </c>
      <c r="B627" s="35" t="s">
        <v>10634</v>
      </c>
      <c r="C627" s="35" t="s">
        <v>165</v>
      </c>
      <c r="D627" s="35" t="s">
        <v>166</v>
      </c>
      <c r="E627" s="36" t="s">
        <v>7378</v>
      </c>
      <c r="F627" s="35" t="s">
        <v>7379</v>
      </c>
      <c r="G627" s="37" t="s">
        <v>6874</v>
      </c>
      <c r="H627" s="38">
        <v>11000</v>
      </c>
      <c r="I627" s="39">
        <v>2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11673</v>
      </c>
      <c r="R627" s="146"/>
      <c r="S627" s="78">
        <v>0</v>
      </c>
      <c r="T627" s="49">
        <v>0</v>
      </c>
      <c r="U627" s="23"/>
      <c r="V627" s="24"/>
      <c r="W627" s="62" t="s">
        <v>4823</v>
      </c>
    </row>
    <row r="628" spans="1:23" ht="23.45" customHeight="1">
      <c r="A628" s="35" t="s">
        <v>163</v>
      </c>
      <c r="B628" s="35" t="s">
        <v>10634</v>
      </c>
      <c r="C628" s="35" t="s">
        <v>165</v>
      </c>
      <c r="D628" s="35" t="s">
        <v>166</v>
      </c>
      <c r="E628" s="36" t="s">
        <v>7561</v>
      </c>
      <c r="F628" s="35" t="s">
        <v>7379</v>
      </c>
      <c r="G628" s="37" t="s">
        <v>6875</v>
      </c>
      <c r="H628" s="38">
        <v>11000</v>
      </c>
      <c r="I628" s="39">
        <v>8</v>
      </c>
      <c r="J628" s="40"/>
      <c r="K628" s="41"/>
      <c r="L628" s="76"/>
      <c r="M628" s="14"/>
      <c r="N628" s="15"/>
      <c r="O628" s="97">
        <v>0</v>
      </c>
      <c r="P628" s="97" t="s">
        <v>207</v>
      </c>
      <c r="Q628" s="146" t="s">
        <v>11673</v>
      </c>
      <c r="R628" s="146"/>
      <c r="S628" s="78">
        <v>0</v>
      </c>
      <c r="T628" s="49">
        <v>0</v>
      </c>
      <c r="U628" s="23"/>
      <c r="V628" s="24"/>
      <c r="W628" s="62" t="s">
        <v>4823</v>
      </c>
    </row>
    <row r="629" spans="1:23" ht="23.45" customHeight="1">
      <c r="A629" s="35"/>
      <c r="B629" s="35"/>
      <c r="C629" s="35"/>
      <c r="D629" s="35"/>
      <c r="E629" s="36"/>
      <c r="F629" s="35"/>
      <c r="G629" s="37"/>
      <c r="H629" s="38"/>
      <c r="I629" s="39"/>
      <c r="J629" s="40"/>
      <c r="K629" s="41"/>
      <c r="L629" s="76"/>
      <c r="M629" s="14"/>
      <c r="N629" s="15"/>
      <c r="O629" s="97">
        <v>0</v>
      </c>
      <c r="P629" s="97" t="s">
        <v>207</v>
      </c>
      <c r="Q629" s="146"/>
      <c r="R629" s="146"/>
      <c r="S629" s="78">
        <v>0</v>
      </c>
      <c r="T629" s="49">
        <v>0</v>
      </c>
      <c r="U629" s="23"/>
      <c r="V629" s="24"/>
      <c r="W629" s="62" t="s">
        <v>207</v>
      </c>
    </row>
    <row r="630" spans="1:23" ht="23.45" customHeight="1">
      <c r="A630" s="35" t="s">
        <v>376</v>
      </c>
      <c r="B630" s="35" t="s">
        <v>377</v>
      </c>
      <c r="C630" s="35" t="s">
        <v>378</v>
      </c>
      <c r="D630" s="35" t="s">
        <v>379</v>
      </c>
      <c r="E630" s="36" t="s">
        <v>9741</v>
      </c>
      <c r="F630" s="35" t="s">
        <v>7386</v>
      </c>
      <c r="G630" s="37" t="s">
        <v>5959</v>
      </c>
      <c r="H630" s="38">
        <v>4000</v>
      </c>
      <c r="I630" s="39">
        <v>5</v>
      </c>
      <c r="J630" s="40"/>
      <c r="K630" s="41"/>
      <c r="L630" s="76">
        <v>5</v>
      </c>
      <c r="M630" s="14"/>
      <c r="N630" s="15"/>
      <c r="O630" s="97">
        <v>5</v>
      </c>
      <c r="P630" s="97" t="s">
        <v>207</v>
      </c>
      <c r="Q630" s="146"/>
      <c r="R630" s="146"/>
      <c r="S630" s="78">
        <v>5</v>
      </c>
      <c r="T630" s="48">
        <v>20000</v>
      </c>
      <c r="U630" s="23"/>
      <c r="V630" s="24"/>
      <c r="W630" s="62" t="s">
        <v>382</v>
      </c>
    </row>
    <row r="631" spans="1:23" ht="23.45" customHeight="1">
      <c r="A631" s="35" t="s">
        <v>376</v>
      </c>
      <c r="B631" s="35" t="s">
        <v>377</v>
      </c>
      <c r="C631" s="35" t="s">
        <v>378</v>
      </c>
      <c r="D631" s="35" t="s">
        <v>379</v>
      </c>
      <c r="E631" s="36" t="s">
        <v>7387</v>
      </c>
      <c r="F631" s="35" t="s">
        <v>7388</v>
      </c>
      <c r="G631" s="37" t="s">
        <v>5959</v>
      </c>
      <c r="H631" s="38">
        <v>4000</v>
      </c>
      <c r="I631" s="39">
        <v>10</v>
      </c>
      <c r="J631" s="40"/>
      <c r="K631" s="41"/>
      <c r="L631" s="76">
        <v>10</v>
      </c>
      <c r="M631" s="14"/>
      <c r="N631" s="15"/>
      <c r="O631" s="97">
        <v>10</v>
      </c>
      <c r="P631" s="97" t="s">
        <v>207</v>
      </c>
      <c r="Q631" s="146"/>
      <c r="R631" s="146"/>
      <c r="S631" s="78">
        <v>10</v>
      </c>
      <c r="T631" s="48">
        <v>40000</v>
      </c>
      <c r="U631" s="23"/>
      <c r="V631" s="24"/>
      <c r="W631" s="62" t="s">
        <v>382</v>
      </c>
    </row>
    <row r="632" spans="1:23" ht="23.45" customHeight="1">
      <c r="A632" s="35" t="s">
        <v>376</v>
      </c>
      <c r="B632" s="35" t="s">
        <v>377</v>
      </c>
      <c r="C632" s="35" t="s">
        <v>378</v>
      </c>
      <c r="D632" s="35" t="s">
        <v>379</v>
      </c>
      <c r="E632" s="36" t="s">
        <v>9801</v>
      </c>
      <c r="F632" s="35" t="s">
        <v>7388</v>
      </c>
      <c r="G632" s="37" t="s">
        <v>7083</v>
      </c>
      <c r="H632" s="38">
        <v>4000</v>
      </c>
      <c r="I632" s="39">
        <v>10</v>
      </c>
      <c r="J632" s="40"/>
      <c r="K632" s="41"/>
      <c r="L632" s="76">
        <v>10</v>
      </c>
      <c r="M632" s="14"/>
      <c r="N632" s="15"/>
      <c r="O632" s="97">
        <v>10</v>
      </c>
      <c r="P632" s="97" t="s">
        <v>207</v>
      </c>
      <c r="Q632" s="146"/>
      <c r="R632" s="146"/>
      <c r="S632" s="78">
        <v>10</v>
      </c>
      <c r="T632" s="48">
        <v>40000</v>
      </c>
      <c r="U632" s="23"/>
      <c r="V632" s="24"/>
      <c r="W632" s="62" t="s">
        <v>382</v>
      </c>
    </row>
    <row r="633" spans="1:23" ht="23.45" customHeight="1">
      <c r="A633" s="35"/>
      <c r="B633" s="35"/>
      <c r="C633" s="35"/>
      <c r="D633" s="35"/>
      <c r="E633" s="36"/>
      <c r="F633" s="35"/>
      <c r="G633" s="37"/>
      <c r="H633" s="38"/>
      <c r="I633" s="39"/>
      <c r="J633" s="40"/>
      <c r="K633" s="41"/>
      <c r="L633" s="76"/>
      <c r="M633" s="14"/>
      <c r="N633" s="15"/>
      <c r="O633" s="97">
        <v>0</v>
      </c>
      <c r="P633" s="97" t="s">
        <v>207</v>
      </c>
      <c r="Q633" s="146"/>
      <c r="R633" s="146"/>
      <c r="S633" s="78">
        <v>0</v>
      </c>
      <c r="T633" s="49">
        <v>0</v>
      </c>
      <c r="U633" s="23"/>
      <c r="V633" s="24"/>
      <c r="W633" s="62" t="s">
        <v>207</v>
      </c>
    </row>
    <row r="634" spans="1:23" ht="23.45" customHeight="1">
      <c r="A634" s="35" t="s">
        <v>578</v>
      </c>
      <c r="B634" s="35" t="s">
        <v>10600</v>
      </c>
      <c r="C634" s="35" t="s">
        <v>580</v>
      </c>
      <c r="D634" s="35" t="s">
        <v>580</v>
      </c>
      <c r="E634" s="36" t="s">
        <v>8069</v>
      </c>
      <c r="F634" s="35" t="s">
        <v>8070</v>
      </c>
      <c r="G634" s="37" t="s">
        <v>8071</v>
      </c>
      <c r="H634" s="38">
        <v>15000</v>
      </c>
      <c r="I634" s="39">
        <v>30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146" t="s">
        <v>11184</v>
      </c>
      <c r="R634" s="146"/>
      <c r="S634" s="78">
        <v>0</v>
      </c>
      <c r="T634" s="48">
        <v>0</v>
      </c>
      <c r="U634" s="23"/>
      <c r="V634" s="24"/>
      <c r="W634" s="62" t="s">
        <v>578</v>
      </c>
    </row>
    <row r="635" spans="1:23" ht="23.45" customHeight="1">
      <c r="A635" s="35" t="s">
        <v>578</v>
      </c>
      <c r="B635" s="35" t="s">
        <v>10600</v>
      </c>
      <c r="C635" s="35" t="s">
        <v>580</v>
      </c>
      <c r="D635" s="35" t="s">
        <v>580</v>
      </c>
      <c r="E635" s="36" t="s">
        <v>8072</v>
      </c>
      <c r="F635" s="35" t="s">
        <v>8070</v>
      </c>
      <c r="G635" s="37" t="s">
        <v>6756</v>
      </c>
      <c r="H635" s="38">
        <v>15000</v>
      </c>
      <c r="I635" s="39">
        <v>30</v>
      </c>
      <c r="J635" s="40"/>
      <c r="K635" s="41"/>
      <c r="L635" s="76"/>
      <c r="M635" s="14"/>
      <c r="N635" s="15"/>
      <c r="O635" s="97">
        <v>0</v>
      </c>
      <c r="P635" s="97" t="s">
        <v>207</v>
      </c>
      <c r="Q635" s="146" t="s">
        <v>11184</v>
      </c>
      <c r="R635" s="146"/>
      <c r="S635" s="78">
        <v>0</v>
      </c>
      <c r="T635" s="48">
        <v>0</v>
      </c>
      <c r="U635" s="23"/>
      <c r="V635" s="24"/>
      <c r="W635" s="62" t="s">
        <v>578</v>
      </c>
    </row>
    <row r="636" spans="1:23" ht="23.45" customHeight="1">
      <c r="A636" s="35" t="s">
        <v>578</v>
      </c>
      <c r="B636" s="35" t="s">
        <v>10600</v>
      </c>
      <c r="C636" s="35" t="s">
        <v>580</v>
      </c>
      <c r="D636" s="35" t="s">
        <v>580</v>
      </c>
      <c r="E636" s="36" t="s">
        <v>8074</v>
      </c>
      <c r="F636" s="35" t="s">
        <v>8073</v>
      </c>
      <c r="G636" s="37" t="s">
        <v>6756</v>
      </c>
      <c r="H636" s="38">
        <v>15000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15000</v>
      </c>
      <c r="U636" s="23"/>
      <c r="V636" s="24"/>
      <c r="W636" s="62" t="s">
        <v>578</v>
      </c>
    </row>
    <row r="637" spans="1:23" ht="23.45" customHeight="1">
      <c r="A637" s="16" t="s">
        <v>8096</v>
      </c>
      <c r="B637" s="16" t="s">
        <v>10600</v>
      </c>
      <c r="C637" s="16" t="s">
        <v>580</v>
      </c>
      <c r="D637" s="16" t="s">
        <v>580</v>
      </c>
      <c r="E637" s="25" t="s">
        <v>6899</v>
      </c>
      <c r="F637" s="16" t="s">
        <v>6898</v>
      </c>
      <c r="G637" s="26" t="s">
        <v>35</v>
      </c>
      <c r="H637" s="27">
        <v>16000</v>
      </c>
      <c r="I637" s="28"/>
      <c r="J637" s="29"/>
      <c r="K637" s="84">
        <v>1</v>
      </c>
      <c r="L637" s="77"/>
      <c r="M637" s="10"/>
      <c r="N637" s="11"/>
      <c r="O637" s="97">
        <v>0</v>
      </c>
      <c r="P637" s="97" t="s">
        <v>207</v>
      </c>
      <c r="Q637" s="231" t="s">
        <v>36</v>
      </c>
      <c r="R637" s="147" t="s">
        <v>10242</v>
      </c>
      <c r="S637" s="78">
        <v>0</v>
      </c>
      <c r="T637" s="48">
        <v>0</v>
      </c>
      <c r="U637" s="23"/>
      <c r="V637" s="24"/>
      <c r="W637" s="62" t="s">
        <v>578</v>
      </c>
    </row>
    <row r="638" spans="1:23" ht="23.45" customHeight="1">
      <c r="A638" s="16" t="s">
        <v>8096</v>
      </c>
      <c r="B638" s="16" t="s">
        <v>10600</v>
      </c>
      <c r="C638" s="16" t="s">
        <v>580</v>
      </c>
      <c r="D638" s="16" t="s">
        <v>580</v>
      </c>
      <c r="E638" s="25" t="s">
        <v>6900</v>
      </c>
      <c r="F638" s="16" t="s">
        <v>6898</v>
      </c>
      <c r="G638" s="26" t="s">
        <v>4766</v>
      </c>
      <c r="H638" s="27">
        <v>16000</v>
      </c>
      <c r="I638" s="28"/>
      <c r="J638" s="29"/>
      <c r="K638" s="84">
        <v>1</v>
      </c>
      <c r="L638" s="77"/>
      <c r="M638" s="10"/>
      <c r="N638" s="11"/>
      <c r="O638" s="97">
        <v>0</v>
      </c>
      <c r="P638" s="97" t="s">
        <v>207</v>
      </c>
      <c r="Q638" s="231" t="s">
        <v>36</v>
      </c>
      <c r="R638" s="147" t="s">
        <v>10094</v>
      </c>
      <c r="S638" s="78">
        <v>0</v>
      </c>
      <c r="T638" s="48">
        <v>0</v>
      </c>
      <c r="U638" s="23"/>
      <c r="V638" s="24"/>
      <c r="W638" s="62" t="s">
        <v>578</v>
      </c>
    </row>
    <row r="639" spans="1:23" ht="23.45" customHeight="1">
      <c r="A639" s="16" t="s">
        <v>8096</v>
      </c>
      <c r="B639" s="16" t="s">
        <v>10600</v>
      </c>
      <c r="C639" s="16" t="s">
        <v>580</v>
      </c>
      <c r="D639" s="16" t="s">
        <v>580</v>
      </c>
      <c r="E639" s="25" t="s">
        <v>6900</v>
      </c>
      <c r="F639" s="16" t="s">
        <v>6898</v>
      </c>
      <c r="G639" s="26" t="s">
        <v>4766</v>
      </c>
      <c r="H639" s="27">
        <v>16000</v>
      </c>
      <c r="I639" s="28"/>
      <c r="J639" s="29"/>
      <c r="K639" s="84">
        <v>1</v>
      </c>
      <c r="L639" s="77"/>
      <c r="M639" s="10"/>
      <c r="N639" s="11"/>
      <c r="O639" s="97">
        <v>0</v>
      </c>
      <c r="P639" s="97" t="s">
        <v>207</v>
      </c>
      <c r="Q639" s="231" t="s">
        <v>36</v>
      </c>
      <c r="R639" s="147" t="s">
        <v>10241</v>
      </c>
      <c r="S639" s="78">
        <v>0</v>
      </c>
      <c r="T639" s="48">
        <v>0</v>
      </c>
      <c r="U639" s="23"/>
      <c r="V639" s="24"/>
      <c r="W639" s="62" t="s">
        <v>578</v>
      </c>
    </row>
    <row r="640" spans="1:23" ht="23.45" customHeight="1">
      <c r="A640" s="16" t="s">
        <v>8096</v>
      </c>
      <c r="B640" s="16" t="s">
        <v>10600</v>
      </c>
      <c r="C640" s="16" t="s">
        <v>580</v>
      </c>
      <c r="D640" s="16" t="s">
        <v>580</v>
      </c>
      <c r="E640" s="25" t="s">
        <v>11238</v>
      </c>
      <c r="F640" s="16" t="s">
        <v>10274</v>
      </c>
      <c r="G640" s="26" t="s">
        <v>11247</v>
      </c>
      <c r="H640" s="27">
        <v>15000</v>
      </c>
      <c r="I640" s="28"/>
      <c r="J640" s="29"/>
      <c r="K640" s="84">
        <v>5</v>
      </c>
      <c r="L640" s="77"/>
      <c r="M640" s="10"/>
      <c r="N640" s="11"/>
      <c r="O640" s="97">
        <v>0</v>
      </c>
      <c r="P640" s="97" t="s">
        <v>207</v>
      </c>
      <c r="Q640" s="231" t="s">
        <v>36</v>
      </c>
      <c r="R640" s="147" t="s">
        <v>11252</v>
      </c>
      <c r="S640" s="78">
        <v>0</v>
      </c>
      <c r="T640" s="48">
        <v>0</v>
      </c>
      <c r="U640" s="23"/>
      <c r="V640" s="24"/>
      <c r="W640" s="62" t="s">
        <v>578</v>
      </c>
    </row>
    <row r="641" spans="1:23" ht="23.45" customHeight="1">
      <c r="A641" s="16" t="s">
        <v>8096</v>
      </c>
      <c r="B641" s="16" t="s">
        <v>10600</v>
      </c>
      <c r="C641" s="16" t="s">
        <v>580</v>
      </c>
      <c r="D641" s="16" t="s">
        <v>580</v>
      </c>
      <c r="E641" s="25" t="s">
        <v>10273</v>
      </c>
      <c r="F641" s="16" t="s">
        <v>10274</v>
      </c>
      <c r="G641" s="26" t="s">
        <v>4766</v>
      </c>
      <c r="H641" s="27">
        <v>15000</v>
      </c>
      <c r="I641" s="28"/>
      <c r="J641" s="29"/>
      <c r="K641" s="84">
        <v>1</v>
      </c>
      <c r="L641" s="77"/>
      <c r="M641" s="10"/>
      <c r="N641" s="11"/>
      <c r="O641" s="97">
        <v>0</v>
      </c>
      <c r="P641" s="97" t="s">
        <v>207</v>
      </c>
      <c r="Q641" s="231" t="s">
        <v>52</v>
      </c>
      <c r="R641" s="147" t="s">
        <v>10291</v>
      </c>
      <c r="S641" s="78">
        <v>0</v>
      </c>
      <c r="T641" s="48">
        <v>-15000</v>
      </c>
      <c r="U641" s="23"/>
      <c r="V641" s="24"/>
      <c r="W641" s="62" t="s">
        <v>578</v>
      </c>
    </row>
    <row r="642" spans="1:23" ht="23.45" customHeight="1">
      <c r="A642" s="16"/>
      <c r="B642" s="16"/>
      <c r="C642" s="16"/>
      <c r="D642" s="16"/>
      <c r="E642" s="25"/>
      <c r="F642" s="16"/>
      <c r="G642" s="26"/>
      <c r="H642" s="27"/>
      <c r="I642" s="28"/>
      <c r="J642" s="29"/>
      <c r="K642" s="12"/>
      <c r="L642" s="77"/>
      <c r="M642" s="10"/>
      <c r="N642" s="11"/>
      <c r="O642" s="97">
        <v>0</v>
      </c>
      <c r="P642" s="97" t="s">
        <v>207</v>
      </c>
      <c r="Q642" s="233"/>
      <c r="R642" s="147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35" t="s">
        <v>4479</v>
      </c>
      <c r="B643" s="35" t="s">
        <v>11125</v>
      </c>
      <c r="C643" s="35" t="s">
        <v>4482</v>
      </c>
      <c r="D643" s="35" t="s">
        <v>4482</v>
      </c>
      <c r="E643" s="36" t="s">
        <v>7394</v>
      </c>
      <c r="F643" s="35" t="s">
        <v>7395</v>
      </c>
      <c r="G643" s="37" t="s">
        <v>7064</v>
      </c>
      <c r="H643" s="38">
        <v>12000</v>
      </c>
      <c r="I643" s="39">
        <v>2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 t="s">
        <v>11691</v>
      </c>
      <c r="R643" s="146"/>
      <c r="S643" s="78">
        <v>1</v>
      </c>
      <c r="T643" s="48">
        <v>12000</v>
      </c>
      <c r="U643" s="23"/>
      <c r="V643" s="24"/>
      <c r="W643" s="62" t="s">
        <v>4484</v>
      </c>
    </row>
    <row r="644" spans="1:23" ht="23.45" customHeight="1">
      <c r="A644" s="35" t="s">
        <v>4479</v>
      </c>
      <c r="B644" s="35" t="s">
        <v>11125</v>
      </c>
      <c r="C644" s="35" t="s">
        <v>4482</v>
      </c>
      <c r="D644" s="35" t="s">
        <v>4482</v>
      </c>
      <c r="E644" s="36" t="s">
        <v>7736</v>
      </c>
      <c r="F644" s="35" t="s">
        <v>7395</v>
      </c>
      <c r="G644" s="37" t="s">
        <v>7737</v>
      </c>
      <c r="H644" s="38">
        <v>12000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12000</v>
      </c>
      <c r="U644" s="23"/>
      <c r="V644" s="24"/>
      <c r="W644" s="62" t="s">
        <v>4484</v>
      </c>
    </row>
    <row r="645" spans="1:23" ht="23.45" customHeight="1">
      <c r="A645" s="35"/>
      <c r="B645" s="35"/>
      <c r="C645" s="35"/>
      <c r="D645" s="35"/>
      <c r="E645" s="36"/>
      <c r="F645" s="35"/>
      <c r="G645" s="37"/>
      <c r="H645" s="38"/>
      <c r="I645" s="39"/>
      <c r="J645" s="40"/>
      <c r="K645" s="41"/>
      <c r="L645" s="76"/>
      <c r="M645" s="14"/>
      <c r="N645" s="15"/>
      <c r="O645" s="97">
        <v>0</v>
      </c>
      <c r="P645" s="97" t="s">
        <v>207</v>
      </c>
      <c r="Q645" s="146"/>
      <c r="R645" s="146"/>
      <c r="S645" s="78">
        <v>0</v>
      </c>
      <c r="T645" s="49">
        <v>0</v>
      </c>
      <c r="U645" s="23"/>
      <c r="V645" s="24"/>
      <c r="W645" s="62" t="s">
        <v>207</v>
      </c>
    </row>
    <row r="646" spans="1:23" ht="23.45" customHeight="1">
      <c r="A646" s="35" t="s">
        <v>167</v>
      </c>
      <c r="B646" s="35" t="s">
        <v>168</v>
      </c>
      <c r="C646" s="35" t="s">
        <v>169</v>
      </c>
      <c r="D646" s="35" t="s">
        <v>169</v>
      </c>
      <c r="E646" s="36" t="s">
        <v>7426</v>
      </c>
      <c r="F646" s="35" t="s">
        <v>7427</v>
      </c>
      <c r="G646" s="37" t="s">
        <v>6875</v>
      </c>
      <c r="H646" s="38">
        <v>13000</v>
      </c>
      <c r="I646" s="39">
        <v>5</v>
      </c>
      <c r="J646" s="40"/>
      <c r="K646" s="41"/>
      <c r="L646" s="76">
        <v>4</v>
      </c>
      <c r="M646" s="14"/>
      <c r="N646" s="15"/>
      <c r="O646" s="97">
        <v>4</v>
      </c>
      <c r="P646" s="97" t="s">
        <v>207</v>
      </c>
      <c r="Q646" s="146" t="s">
        <v>11656</v>
      </c>
      <c r="R646" s="146"/>
      <c r="S646" s="78">
        <v>4</v>
      </c>
      <c r="T646" s="48">
        <v>52000</v>
      </c>
      <c r="U646" s="23"/>
      <c r="V646" s="24"/>
      <c r="W646" s="62" t="s">
        <v>4827</v>
      </c>
    </row>
    <row r="647" spans="1:23" ht="23.45" customHeight="1">
      <c r="A647" s="35" t="s">
        <v>167</v>
      </c>
      <c r="B647" s="35" t="s">
        <v>168</v>
      </c>
      <c r="C647" s="35" t="s">
        <v>169</v>
      </c>
      <c r="D647" s="35" t="s">
        <v>169</v>
      </c>
      <c r="E647" s="36" t="s">
        <v>9802</v>
      </c>
      <c r="F647" s="35" t="s">
        <v>7427</v>
      </c>
      <c r="G647" s="37" t="s">
        <v>7064</v>
      </c>
      <c r="H647" s="38">
        <v>13000</v>
      </c>
      <c r="I647" s="39">
        <v>2</v>
      </c>
      <c r="J647" s="40"/>
      <c r="K647" s="41"/>
      <c r="L647" s="76">
        <v>2</v>
      </c>
      <c r="M647" s="14"/>
      <c r="N647" s="15"/>
      <c r="O647" s="97">
        <v>2</v>
      </c>
      <c r="P647" s="97" t="s">
        <v>207</v>
      </c>
      <c r="Q647" s="146"/>
      <c r="R647" s="146"/>
      <c r="S647" s="78">
        <v>2</v>
      </c>
      <c r="T647" s="48">
        <v>26000</v>
      </c>
      <c r="U647" s="23"/>
      <c r="V647" s="24"/>
      <c r="W647" s="62" t="s">
        <v>4827</v>
      </c>
    </row>
    <row r="648" spans="1:23" ht="23.45" customHeight="1">
      <c r="A648" s="35" t="s">
        <v>167</v>
      </c>
      <c r="B648" s="35" t="s">
        <v>168</v>
      </c>
      <c r="C648" s="35" t="s">
        <v>169</v>
      </c>
      <c r="D648" s="35" t="s">
        <v>169</v>
      </c>
      <c r="E648" s="36"/>
      <c r="F648" s="13" t="s">
        <v>5207</v>
      </c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238" t="s">
        <v>11657</v>
      </c>
      <c r="R648" s="233"/>
      <c r="S648" s="78">
        <v>0</v>
      </c>
      <c r="T648" s="48">
        <v>0</v>
      </c>
      <c r="U648" s="23"/>
      <c r="V648" s="24"/>
      <c r="W648" s="62" t="s">
        <v>4827</v>
      </c>
    </row>
    <row r="649" spans="1:23" ht="23.45" customHeight="1">
      <c r="A649" s="35" t="s">
        <v>167</v>
      </c>
      <c r="B649" s="35" t="s">
        <v>168</v>
      </c>
      <c r="C649" s="35" t="s">
        <v>169</v>
      </c>
      <c r="D649" s="35" t="s">
        <v>169</v>
      </c>
      <c r="E649" s="36" t="s">
        <v>9531</v>
      </c>
      <c r="F649" s="35" t="s">
        <v>11642</v>
      </c>
      <c r="G649" s="37" t="s">
        <v>7609</v>
      </c>
      <c r="H649" s="38">
        <v>10500</v>
      </c>
      <c r="I649" s="39">
        <v>80</v>
      </c>
      <c r="J649" s="40"/>
      <c r="K649" s="41"/>
      <c r="L649" s="76"/>
      <c r="M649" s="14"/>
      <c r="N649" s="15"/>
      <c r="O649" s="97">
        <v>0</v>
      </c>
      <c r="P649" s="97" t="s">
        <v>207</v>
      </c>
      <c r="Q649" s="146" t="s">
        <v>11471</v>
      </c>
      <c r="R649" s="146"/>
      <c r="S649" s="78">
        <v>0</v>
      </c>
      <c r="T649" s="48">
        <v>0</v>
      </c>
      <c r="U649" s="23"/>
      <c r="V649" s="24"/>
      <c r="W649" s="62" t="s">
        <v>4827</v>
      </c>
    </row>
    <row r="650" spans="1:23" ht="23.45" customHeight="1">
      <c r="A650" s="35" t="s">
        <v>167</v>
      </c>
      <c r="B650" s="35" t="s">
        <v>168</v>
      </c>
      <c r="C650" s="35" t="s">
        <v>169</v>
      </c>
      <c r="D650" s="35" t="s">
        <v>169</v>
      </c>
      <c r="E650" s="36" t="s">
        <v>9533</v>
      </c>
      <c r="F650" s="35" t="s">
        <v>11642</v>
      </c>
      <c r="G650" s="37" t="s">
        <v>7260</v>
      </c>
      <c r="H650" s="38">
        <v>10500</v>
      </c>
      <c r="I650" s="39">
        <v>2</v>
      </c>
      <c r="J650" s="40"/>
      <c r="K650" s="41"/>
      <c r="L650" s="76">
        <v>2</v>
      </c>
      <c r="M650" s="14"/>
      <c r="N650" s="15"/>
      <c r="O650" s="97">
        <v>2</v>
      </c>
      <c r="P650" s="97" t="s">
        <v>207</v>
      </c>
      <c r="Q650" s="146"/>
      <c r="R650" s="146"/>
      <c r="S650" s="78">
        <v>2</v>
      </c>
      <c r="T650" s="48">
        <v>21000</v>
      </c>
      <c r="U650" s="23"/>
      <c r="V650" s="24"/>
      <c r="W650" s="62" t="s">
        <v>4827</v>
      </c>
    </row>
    <row r="651" spans="1:23" ht="23.45" customHeight="1">
      <c r="A651" s="35" t="s">
        <v>167</v>
      </c>
      <c r="B651" s="35" t="s">
        <v>168</v>
      </c>
      <c r="C651" s="35" t="s">
        <v>169</v>
      </c>
      <c r="D651" s="35" t="s">
        <v>169</v>
      </c>
      <c r="E651" s="36" t="s">
        <v>9605</v>
      </c>
      <c r="F651" s="35" t="s">
        <v>11642</v>
      </c>
      <c r="G651" s="37" t="s">
        <v>7706</v>
      </c>
      <c r="H651" s="38">
        <v>10500</v>
      </c>
      <c r="I651" s="39">
        <v>20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146" t="s">
        <v>11471</v>
      </c>
      <c r="R651" s="146"/>
      <c r="S651" s="78">
        <v>0</v>
      </c>
      <c r="T651" s="48">
        <v>0</v>
      </c>
      <c r="U651" s="23"/>
      <c r="V651" s="24"/>
      <c r="W651" s="62" t="s">
        <v>4827</v>
      </c>
    </row>
    <row r="652" spans="1:23" ht="23.45" customHeight="1">
      <c r="A652" s="35" t="s">
        <v>167</v>
      </c>
      <c r="B652" s="35" t="s">
        <v>168</v>
      </c>
      <c r="C652" s="35" t="s">
        <v>169</v>
      </c>
      <c r="D652" s="35" t="s">
        <v>169</v>
      </c>
      <c r="E652" s="36" t="s">
        <v>7566</v>
      </c>
      <c r="F652" s="35" t="s">
        <v>7429</v>
      </c>
      <c r="G652" s="37" t="s">
        <v>7067</v>
      </c>
      <c r="H652" s="38">
        <v>12000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146" t="s">
        <v>11471</v>
      </c>
      <c r="R652" s="146"/>
      <c r="S652" s="78">
        <v>0</v>
      </c>
      <c r="T652" s="48">
        <v>0</v>
      </c>
      <c r="U652" s="23"/>
      <c r="V652" s="24"/>
      <c r="W652" s="62" t="s">
        <v>4827</v>
      </c>
    </row>
    <row r="653" spans="1:23" ht="23.45" customHeight="1">
      <c r="A653" s="35" t="s">
        <v>167</v>
      </c>
      <c r="B653" s="35" t="s">
        <v>168</v>
      </c>
      <c r="C653" s="35" t="s">
        <v>169</v>
      </c>
      <c r="D653" s="35" t="s">
        <v>169</v>
      </c>
      <c r="E653" s="36" t="s">
        <v>7428</v>
      </c>
      <c r="F653" s="35" t="s">
        <v>7429</v>
      </c>
      <c r="G653" s="37" t="s">
        <v>6875</v>
      </c>
      <c r="H653" s="38">
        <v>12000</v>
      </c>
      <c r="I653" s="39">
        <v>6</v>
      </c>
      <c r="J653" s="40"/>
      <c r="K653" s="41"/>
      <c r="L653" s="76"/>
      <c r="M653" s="14"/>
      <c r="N653" s="15"/>
      <c r="O653" s="97">
        <v>0</v>
      </c>
      <c r="P653" s="97" t="s">
        <v>207</v>
      </c>
      <c r="Q653" s="146" t="s">
        <v>11471</v>
      </c>
      <c r="R653" s="146"/>
      <c r="S653" s="78">
        <v>0</v>
      </c>
      <c r="T653" s="48">
        <v>0</v>
      </c>
      <c r="U653" s="23"/>
      <c r="V653" s="24"/>
      <c r="W653" s="62" t="s">
        <v>4827</v>
      </c>
    </row>
    <row r="654" spans="1:23" ht="23.45" customHeight="1">
      <c r="A654" s="35" t="s">
        <v>167</v>
      </c>
      <c r="B654" s="35" t="s">
        <v>168</v>
      </c>
      <c r="C654" s="35" t="s">
        <v>169</v>
      </c>
      <c r="D654" s="35" t="s">
        <v>169</v>
      </c>
      <c r="E654" s="36" t="s">
        <v>7430</v>
      </c>
      <c r="F654" s="35" t="s">
        <v>7429</v>
      </c>
      <c r="G654" s="37" t="s">
        <v>7055</v>
      </c>
      <c r="H654" s="38">
        <v>12000</v>
      </c>
      <c r="I654" s="39">
        <v>1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146" t="s">
        <v>11471</v>
      </c>
      <c r="R654" s="146"/>
      <c r="S654" s="78">
        <v>0</v>
      </c>
      <c r="T654" s="48">
        <v>0</v>
      </c>
      <c r="U654" s="23"/>
      <c r="V654" s="24"/>
      <c r="W654" s="62" t="s">
        <v>4827</v>
      </c>
    </row>
    <row r="655" spans="1:23" ht="23.45" customHeight="1">
      <c r="A655" s="16" t="s">
        <v>170</v>
      </c>
      <c r="B655" s="16" t="s">
        <v>168</v>
      </c>
      <c r="C655" s="16" t="s">
        <v>169</v>
      </c>
      <c r="D655" s="16" t="s">
        <v>169</v>
      </c>
      <c r="E655" s="25" t="s">
        <v>10054</v>
      </c>
      <c r="F655" s="16" t="s">
        <v>10053</v>
      </c>
      <c r="G655" s="26" t="s">
        <v>130</v>
      </c>
      <c r="H655" s="27">
        <v>11000</v>
      </c>
      <c r="I655" s="28"/>
      <c r="J655" s="29"/>
      <c r="K655" s="12">
        <v>1</v>
      </c>
      <c r="L655" s="77"/>
      <c r="M655" s="10"/>
      <c r="N655" s="11">
        <v>1</v>
      </c>
      <c r="O655" s="97">
        <v>1</v>
      </c>
      <c r="P655" s="97" t="s">
        <v>207</v>
      </c>
      <c r="Q655" s="147"/>
      <c r="R655" s="147" t="s">
        <v>10097</v>
      </c>
      <c r="S655" s="78">
        <v>1</v>
      </c>
      <c r="T655" s="48">
        <v>0</v>
      </c>
      <c r="U655" s="23"/>
      <c r="V655" s="24"/>
      <c r="W655" s="62" t="s">
        <v>4827</v>
      </c>
    </row>
    <row r="656" spans="1:23" ht="23.45" customHeight="1">
      <c r="A656" s="16" t="s">
        <v>170</v>
      </c>
      <c r="B656" s="16" t="s">
        <v>168</v>
      </c>
      <c r="C656" s="16" t="s">
        <v>169</v>
      </c>
      <c r="D656" s="16" t="s">
        <v>169</v>
      </c>
      <c r="E656" s="25" t="s">
        <v>5309</v>
      </c>
      <c r="F656" s="16" t="s">
        <v>5310</v>
      </c>
      <c r="G656" s="26" t="s">
        <v>130</v>
      </c>
      <c r="H656" s="27">
        <v>12000</v>
      </c>
      <c r="I656" s="28"/>
      <c r="J656" s="29"/>
      <c r="K656" s="12">
        <v>1</v>
      </c>
      <c r="L656" s="77"/>
      <c r="M656" s="10"/>
      <c r="N656" s="11">
        <v>1</v>
      </c>
      <c r="O656" s="97">
        <v>1</v>
      </c>
      <c r="P656" s="97" t="s">
        <v>207</v>
      </c>
      <c r="Q656" s="147"/>
      <c r="R656" s="147" t="s">
        <v>10096</v>
      </c>
      <c r="S656" s="78">
        <v>1</v>
      </c>
      <c r="T656" s="48">
        <v>0</v>
      </c>
      <c r="U656" s="23"/>
      <c r="V656" s="24"/>
      <c r="W656" s="62" t="s">
        <v>4827</v>
      </c>
    </row>
    <row r="657" spans="1:23" ht="23.45" customHeight="1">
      <c r="A657" s="16" t="s">
        <v>170</v>
      </c>
      <c r="B657" s="16" t="s">
        <v>168</v>
      </c>
      <c r="C657" s="16" t="s">
        <v>169</v>
      </c>
      <c r="D657" s="16" t="s">
        <v>169</v>
      </c>
      <c r="E657" s="25" t="s">
        <v>11511</v>
      </c>
      <c r="F657" s="16" t="s">
        <v>10053</v>
      </c>
      <c r="G657" s="26" t="s">
        <v>146</v>
      </c>
      <c r="H657" s="27">
        <v>11000</v>
      </c>
      <c r="I657" s="28"/>
      <c r="J657" s="29"/>
      <c r="K657" s="12">
        <v>1</v>
      </c>
      <c r="L657" s="77"/>
      <c r="M657" s="10"/>
      <c r="N657" s="11"/>
      <c r="O657" s="107">
        <v>0</v>
      </c>
      <c r="P657" s="107" t="s">
        <v>207</v>
      </c>
      <c r="Q657" s="233"/>
      <c r="R657" s="147" t="s">
        <v>11523</v>
      </c>
      <c r="S657" s="78">
        <v>0</v>
      </c>
      <c r="T657" s="48">
        <v>0</v>
      </c>
      <c r="U657" s="23"/>
      <c r="V657" s="24"/>
      <c r="W657" s="62" t="s">
        <v>4827</v>
      </c>
    </row>
    <row r="658" spans="1:23" ht="23.45" customHeight="1">
      <c r="A658" s="30" t="s">
        <v>170</v>
      </c>
      <c r="B658" s="69" t="s">
        <v>168</v>
      </c>
      <c r="C658" s="30" t="s">
        <v>169</v>
      </c>
      <c r="D658" s="30" t="s">
        <v>169</v>
      </c>
      <c r="E658" s="31" t="s">
        <v>11713</v>
      </c>
      <c r="F658" s="30" t="s">
        <v>6290</v>
      </c>
      <c r="G658" s="32" t="s">
        <v>60</v>
      </c>
      <c r="H658" s="33">
        <v>13000</v>
      </c>
      <c r="I658" s="39"/>
      <c r="J658" s="40"/>
      <c r="K658" s="34">
        <v>1</v>
      </c>
      <c r="L658" s="77"/>
      <c r="M658" s="10"/>
      <c r="N658" s="11"/>
      <c r="O658" s="97">
        <v>0</v>
      </c>
      <c r="P658" s="97" t="s">
        <v>207</v>
      </c>
      <c r="Q658" s="233"/>
      <c r="R658" s="217" t="s">
        <v>11756</v>
      </c>
      <c r="S658" s="78">
        <v>0</v>
      </c>
      <c r="T658" s="49">
        <v>0</v>
      </c>
      <c r="U658" s="23"/>
      <c r="V658" s="24"/>
      <c r="W658" s="62" t="s">
        <v>4827</v>
      </c>
    </row>
    <row r="659" spans="1:23" ht="23.45" customHeight="1">
      <c r="A659" s="30" t="s">
        <v>170</v>
      </c>
      <c r="B659" s="69" t="s">
        <v>168</v>
      </c>
      <c r="C659" s="30" t="s">
        <v>169</v>
      </c>
      <c r="D659" s="30" t="s">
        <v>169</v>
      </c>
      <c r="E659" s="31" t="s">
        <v>10054</v>
      </c>
      <c r="F659" s="30" t="s">
        <v>11712</v>
      </c>
      <c r="G659" s="32" t="s">
        <v>4764</v>
      </c>
      <c r="H659" s="33">
        <v>10500</v>
      </c>
      <c r="I659" s="39"/>
      <c r="J659" s="40"/>
      <c r="K659" s="34">
        <v>1</v>
      </c>
      <c r="L659" s="77"/>
      <c r="M659" s="10"/>
      <c r="N659" s="11"/>
      <c r="O659" s="97">
        <v>0</v>
      </c>
      <c r="P659" s="97" t="s">
        <v>207</v>
      </c>
      <c r="Q659" s="233"/>
      <c r="R659" s="217" t="s">
        <v>11756</v>
      </c>
      <c r="S659" s="78">
        <v>0</v>
      </c>
      <c r="T659" s="49">
        <v>0</v>
      </c>
      <c r="U659" s="23"/>
      <c r="V659" s="24"/>
      <c r="W659" s="62" t="s">
        <v>4827</v>
      </c>
    </row>
    <row r="660" spans="1:23" ht="23.45" customHeight="1">
      <c r="A660" s="30"/>
      <c r="B660" s="30"/>
      <c r="C660" s="30"/>
      <c r="D660" s="30"/>
      <c r="E660" s="31"/>
      <c r="F660" s="30"/>
      <c r="G660" s="32"/>
      <c r="H660" s="33"/>
      <c r="I660" s="39"/>
      <c r="J660" s="40"/>
      <c r="K660" s="34"/>
      <c r="L660" s="77"/>
      <c r="M660" s="10"/>
      <c r="N660" s="11"/>
      <c r="O660" s="97">
        <v>0</v>
      </c>
      <c r="P660" s="97" t="s">
        <v>207</v>
      </c>
      <c r="Q660" s="233"/>
      <c r="R660" s="217"/>
      <c r="S660" s="78">
        <v>0</v>
      </c>
      <c r="T660" s="49">
        <v>0</v>
      </c>
      <c r="U660" s="23"/>
      <c r="V660" s="24"/>
      <c r="W660" s="62" t="s">
        <v>207</v>
      </c>
    </row>
    <row r="661" spans="1:23" ht="23.45" customHeight="1">
      <c r="A661" s="16" t="s">
        <v>9945</v>
      </c>
      <c r="B661" s="16" t="s">
        <v>10550</v>
      </c>
      <c r="C661" s="16" t="s">
        <v>6949</v>
      </c>
      <c r="D661" s="16" t="s">
        <v>6949</v>
      </c>
      <c r="E661" s="25" t="s">
        <v>9924</v>
      </c>
      <c r="F661" s="16" t="s">
        <v>9923</v>
      </c>
      <c r="G661" s="26" t="s">
        <v>60</v>
      </c>
      <c r="H661" s="27">
        <v>14000</v>
      </c>
      <c r="I661" s="28"/>
      <c r="J661" s="29"/>
      <c r="K661" s="12">
        <v>1</v>
      </c>
      <c r="L661" s="77"/>
      <c r="M661" s="10"/>
      <c r="N661" s="11"/>
      <c r="O661" s="97">
        <v>0</v>
      </c>
      <c r="P661" s="97" t="s">
        <v>207</v>
      </c>
      <c r="Q661" s="147" t="s">
        <v>11233</v>
      </c>
      <c r="R661" s="147" t="s">
        <v>9963</v>
      </c>
      <c r="S661" s="78">
        <v>0</v>
      </c>
      <c r="T661" s="49">
        <v>0</v>
      </c>
      <c r="U661" s="23"/>
      <c r="V661" s="24"/>
      <c r="W661" s="62" t="s">
        <v>9681</v>
      </c>
    </row>
    <row r="662" spans="1:23" ht="23.45" customHeight="1">
      <c r="A662" s="16"/>
      <c r="B662" s="16"/>
      <c r="C662" s="16"/>
      <c r="D662" s="16"/>
      <c r="E662" s="25"/>
      <c r="F662" s="16"/>
      <c r="G662" s="26"/>
      <c r="H662" s="27"/>
      <c r="I662" s="28"/>
      <c r="J662" s="29"/>
      <c r="K662" s="12"/>
      <c r="L662" s="77"/>
      <c r="M662" s="10"/>
      <c r="N662" s="11"/>
      <c r="O662" s="97">
        <v>0</v>
      </c>
      <c r="P662" s="97" t="s">
        <v>207</v>
      </c>
      <c r="Q662" s="147"/>
      <c r="R662" s="147"/>
      <c r="S662" s="78">
        <v>0</v>
      </c>
      <c r="T662" s="49">
        <v>0</v>
      </c>
      <c r="U662" s="23"/>
      <c r="V662" s="24"/>
      <c r="W662" s="62" t="s">
        <v>207</v>
      </c>
    </row>
    <row r="663" spans="1:23" ht="23.45" customHeight="1">
      <c r="A663" s="35" t="s">
        <v>5472</v>
      </c>
      <c r="B663" s="35" t="s">
        <v>10848</v>
      </c>
      <c r="C663" s="35"/>
      <c r="D663" s="35" t="s">
        <v>5473</v>
      </c>
      <c r="E663" s="36" t="s">
        <v>9743</v>
      </c>
      <c r="F663" s="35" t="s">
        <v>9744</v>
      </c>
      <c r="G663" s="37" t="s">
        <v>7070</v>
      </c>
      <c r="H663" s="38">
        <v>11000</v>
      </c>
      <c r="I663" s="39"/>
      <c r="J663" s="40">
        <v>1</v>
      </c>
      <c r="K663" s="12"/>
      <c r="L663" s="77"/>
      <c r="M663" s="10">
        <v>1</v>
      </c>
      <c r="N663" s="11"/>
      <c r="O663" s="97">
        <v>1</v>
      </c>
      <c r="P663" s="97" t="s">
        <v>207</v>
      </c>
      <c r="Q663" s="146"/>
      <c r="R663" s="146" t="s">
        <v>504</v>
      </c>
      <c r="S663" s="78">
        <v>1</v>
      </c>
      <c r="T663" s="48">
        <v>0</v>
      </c>
      <c r="U663" s="23">
        <v>11000</v>
      </c>
      <c r="V663" s="24">
        <v>45880</v>
      </c>
      <c r="W663" s="62" t="s">
        <v>5475</v>
      </c>
    </row>
    <row r="664" spans="1:23" ht="23.45" customHeight="1">
      <c r="A664" s="35" t="s">
        <v>5472</v>
      </c>
      <c r="B664" s="35" t="s">
        <v>10848</v>
      </c>
      <c r="C664" s="35"/>
      <c r="D664" s="35" t="s">
        <v>5473</v>
      </c>
      <c r="E664" s="36" t="s">
        <v>9803</v>
      </c>
      <c r="F664" s="35" t="s">
        <v>9744</v>
      </c>
      <c r="G664" s="37" t="s">
        <v>6756</v>
      </c>
      <c r="H664" s="38">
        <v>11000</v>
      </c>
      <c r="I664" s="39"/>
      <c r="J664" s="40">
        <v>1</v>
      </c>
      <c r="K664" s="41"/>
      <c r="L664" s="76"/>
      <c r="M664" s="14">
        <v>1</v>
      </c>
      <c r="N664" s="15"/>
      <c r="O664" s="97">
        <v>1</v>
      </c>
      <c r="P664" s="97" t="s">
        <v>207</v>
      </c>
      <c r="Q664" s="146"/>
      <c r="R664" s="146" t="s">
        <v>504</v>
      </c>
      <c r="S664" s="78">
        <v>1</v>
      </c>
      <c r="T664" s="48">
        <v>0</v>
      </c>
      <c r="U664" s="23">
        <v>11000</v>
      </c>
      <c r="V664" s="24">
        <v>45880</v>
      </c>
      <c r="W664" s="62" t="s">
        <v>5475</v>
      </c>
    </row>
    <row r="665" spans="1:23" ht="23.45" customHeight="1">
      <c r="A665" s="35" t="s">
        <v>5472</v>
      </c>
      <c r="B665" s="35" t="s">
        <v>10848</v>
      </c>
      <c r="C665" s="35" t="s">
        <v>5473</v>
      </c>
      <c r="D665" s="35" t="s">
        <v>5473</v>
      </c>
      <c r="E665" s="36" t="s">
        <v>7663</v>
      </c>
      <c r="F665" s="35" t="s">
        <v>7397</v>
      </c>
      <c r="G665" s="37" t="s">
        <v>7067</v>
      </c>
      <c r="H665" s="38">
        <v>10000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146"/>
      <c r="R665" s="146"/>
      <c r="S665" s="78">
        <v>1</v>
      </c>
      <c r="T665" s="48">
        <v>10000</v>
      </c>
      <c r="U665" s="23"/>
      <c r="V665" s="24"/>
      <c r="W665" s="62" t="s">
        <v>5475</v>
      </c>
    </row>
    <row r="666" spans="1:23" ht="23.45" customHeight="1">
      <c r="A666" s="35" t="s">
        <v>5472</v>
      </c>
      <c r="B666" s="35" t="s">
        <v>10848</v>
      </c>
      <c r="C666" s="35" t="s">
        <v>5473</v>
      </c>
      <c r="D666" s="35" t="s">
        <v>5473</v>
      </c>
      <c r="E666" s="36" t="s">
        <v>9745</v>
      </c>
      <c r="F666" s="35" t="s">
        <v>7397</v>
      </c>
      <c r="G666" s="37" t="s">
        <v>6875</v>
      </c>
      <c r="H666" s="38">
        <v>10000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146"/>
      <c r="R666" s="146"/>
      <c r="S666" s="78">
        <v>1</v>
      </c>
      <c r="T666" s="48">
        <v>10000</v>
      </c>
      <c r="U666" s="23"/>
      <c r="V666" s="24"/>
      <c r="W666" s="62" t="s">
        <v>5475</v>
      </c>
    </row>
    <row r="667" spans="1:23" ht="23.45" customHeight="1">
      <c r="A667" s="35" t="s">
        <v>5472</v>
      </c>
      <c r="B667" s="35" t="s">
        <v>10848</v>
      </c>
      <c r="C667" s="35" t="s">
        <v>5473</v>
      </c>
      <c r="D667" s="35" t="s">
        <v>5473</v>
      </c>
      <c r="E667" s="36" t="s">
        <v>7396</v>
      </c>
      <c r="F667" s="35" t="s">
        <v>7397</v>
      </c>
      <c r="G667" s="37" t="s">
        <v>7064</v>
      </c>
      <c r="H667" s="38">
        <v>10000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10000</v>
      </c>
      <c r="U667" s="23"/>
      <c r="V667" s="24"/>
      <c r="W667" s="62" t="s">
        <v>5475</v>
      </c>
    </row>
    <row r="668" spans="1:23" ht="23.4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97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6702</v>
      </c>
      <c r="B669" s="35" t="s">
        <v>11279</v>
      </c>
      <c r="C669" s="35" t="s">
        <v>6436</v>
      </c>
      <c r="D669" s="35" t="s">
        <v>6436</v>
      </c>
      <c r="E669" s="36" t="s">
        <v>7868</v>
      </c>
      <c r="F669" s="229" t="s">
        <v>7867</v>
      </c>
      <c r="G669" s="37" t="s">
        <v>7661</v>
      </c>
      <c r="H669" s="38">
        <v>13000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228" t="s">
        <v>11692</v>
      </c>
      <c r="R669" s="146"/>
      <c r="S669" s="78">
        <v>0</v>
      </c>
      <c r="T669" s="48">
        <v>0</v>
      </c>
      <c r="U669" s="23"/>
      <c r="V669" s="24"/>
      <c r="W669" s="62" t="s">
        <v>6705</v>
      </c>
    </row>
    <row r="670" spans="1:23" ht="23.45" customHeight="1">
      <c r="A670" s="35" t="s">
        <v>6702</v>
      </c>
      <c r="B670" s="35" t="s">
        <v>11279</v>
      </c>
      <c r="C670" s="35" t="s">
        <v>6436</v>
      </c>
      <c r="D670" s="35" t="s">
        <v>6436</v>
      </c>
      <c r="E670" s="36" t="s">
        <v>7869</v>
      </c>
      <c r="F670" s="229" t="s">
        <v>7867</v>
      </c>
      <c r="G670" s="37" t="s">
        <v>7079</v>
      </c>
      <c r="H670" s="38">
        <v>13000</v>
      </c>
      <c r="I670" s="39">
        <v>16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228" t="s">
        <v>11692</v>
      </c>
      <c r="R670" s="146"/>
      <c r="S670" s="78">
        <v>0</v>
      </c>
      <c r="T670" s="48">
        <v>0</v>
      </c>
      <c r="U670" s="23"/>
      <c r="V670" s="24"/>
      <c r="W670" s="62" t="s">
        <v>6705</v>
      </c>
    </row>
    <row r="671" spans="1:23" ht="23.45" customHeight="1">
      <c r="A671" s="35" t="s">
        <v>6702</v>
      </c>
      <c r="B671" s="35" t="s">
        <v>11279</v>
      </c>
      <c r="C671" s="35" t="s">
        <v>6436</v>
      </c>
      <c r="D671" s="35" t="s">
        <v>6436</v>
      </c>
      <c r="E671" s="36" t="s">
        <v>10140</v>
      </c>
      <c r="F671" s="229" t="s">
        <v>7692</v>
      </c>
      <c r="G671" s="230" t="s">
        <v>5959</v>
      </c>
      <c r="H671" s="38">
        <v>15000</v>
      </c>
      <c r="I671" s="39">
        <v>1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228" t="s">
        <v>11693</v>
      </c>
      <c r="R671" s="146"/>
      <c r="S671" s="78">
        <v>0</v>
      </c>
      <c r="T671" s="48">
        <v>0</v>
      </c>
      <c r="U671" s="23"/>
      <c r="V671" s="24"/>
      <c r="W671" s="62" t="s">
        <v>6705</v>
      </c>
    </row>
    <row r="672" spans="1:23" ht="23.45" customHeight="1">
      <c r="A672" s="35" t="s">
        <v>6702</v>
      </c>
      <c r="B672" s="35" t="s">
        <v>11279</v>
      </c>
      <c r="C672" s="35" t="s">
        <v>6436</v>
      </c>
      <c r="D672" s="35" t="s">
        <v>6436</v>
      </c>
      <c r="E672" s="36" t="s">
        <v>7694</v>
      </c>
      <c r="F672" s="229" t="s">
        <v>7692</v>
      </c>
      <c r="G672" s="230" t="s">
        <v>6755</v>
      </c>
      <c r="H672" s="38">
        <v>15000</v>
      </c>
      <c r="I672" s="39">
        <v>4</v>
      </c>
      <c r="J672" s="40"/>
      <c r="K672" s="41"/>
      <c r="L672" s="76"/>
      <c r="M672" s="14"/>
      <c r="N672" s="15"/>
      <c r="O672" s="97">
        <v>0</v>
      </c>
      <c r="P672" s="97" t="s">
        <v>207</v>
      </c>
      <c r="Q672" s="228" t="s">
        <v>11693</v>
      </c>
      <c r="R672" s="146"/>
      <c r="S672" s="78">
        <v>0</v>
      </c>
      <c r="T672" s="48">
        <v>0</v>
      </c>
      <c r="U672" s="23"/>
      <c r="V672" s="24"/>
      <c r="W672" s="62" t="s">
        <v>6705</v>
      </c>
    </row>
    <row r="673" spans="1:23" ht="23.45" customHeight="1">
      <c r="A673" s="35" t="s">
        <v>6702</v>
      </c>
      <c r="B673" s="35" t="s">
        <v>11279</v>
      </c>
      <c r="C673" s="35" t="s">
        <v>6436</v>
      </c>
      <c r="D673" s="35" t="s">
        <v>6436</v>
      </c>
      <c r="E673" s="36" t="s">
        <v>7871</v>
      </c>
      <c r="F673" s="35" t="s">
        <v>7692</v>
      </c>
      <c r="G673" s="37" t="s">
        <v>7515</v>
      </c>
      <c r="H673" s="38">
        <v>15000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15000</v>
      </c>
      <c r="U673" s="23"/>
      <c r="V673" s="24"/>
      <c r="W673" s="62" t="s">
        <v>6705</v>
      </c>
    </row>
    <row r="674" spans="1:23" ht="23.45" customHeight="1">
      <c r="A674" s="16" t="s">
        <v>9439</v>
      </c>
      <c r="B674" s="16" t="s">
        <v>11383</v>
      </c>
      <c r="C674" s="16" t="s">
        <v>6436</v>
      </c>
      <c r="D674" s="16" t="s">
        <v>6436</v>
      </c>
      <c r="E674" s="25" t="s">
        <v>10067</v>
      </c>
      <c r="F674" s="16" t="s">
        <v>9432</v>
      </c>
      <c r="G674" s="26" t="s">
        <v>131</v>
      </c>
      <c r="H674" s="27">
        <v>13000</v>
      </c>
      <c r="I674" s="28"/>
      <c r="J674" s="29"/>
      <c r="K674" s="12">
        <v>1</v>
      </c>
      <c r="L674" s="77"/>
      <c r="M674" s="10"/>
      <c r="N674" s="11">
        <v>1</v>
      </c>
      <c r="O674" s="97">
        <v>1</v>
      </c>
      <c r="P674" s="97" t="s">
        <v>207</v>
      </c>
      <c r="Q674" s="147"/>
      <c r="R674" s="147" t="s">
        <v>10104</v>
      </c>
      <c r="S674" s="78">
        <v>1</v>
      </c>
      <c r="T674" s="48">
        <v>0</v>
      </c>
      <c r="U674" s="23"/>
      <c r="V674" s="24"/>
      <c r="W674" s="62" t="s">
        <v>6705</v>
      </c>
    </row>
    <row r="675" spans="1:23" ht="23.45" customHeight="1">
      <c r="A675" s="16" t="s">
        <v>9439</v>
      </c>
      <c r="B675" s="16" t="s">
        <v>11383</v>
      </c>
      <c r="C675" s="16" t="s">
        <v>6436</v>
      </c>
      <c r="D675" s="16" t="s">
        <v>6436</v>
      </c>
      <c r="E675" s="25" t="s">
        <v>9433</v>
      </c>
      <c r="F675" s="16" t="s">
        <v>9432</v>
      </c>
      <c r="G675" s="26" t="s">
        <v>5091</v>
      </c>
      <c r="H675" s="27">
        <v>13000</v>
      </c>
      <c r="I675" s="28"/>
      <c r="J675" s="29"/>
      <c r="K675" s="12">
        <v>7</v>
      </c>
      <c r="L675" s="77"/>
      <c r="M675" s="10"/>
      <c r="N675" s="11">
        <v>7</v>
      </c>
      <c r="O675" s="97">
        <v>7</v>
      </c>
      <c r="P675" s="97" t="s">
        <v>207</v>
      </c>
      <c r="Q675" s="147"/>
      <c r="R675" s="147" t="s">
        <v>10104</v>
      </c>
      <c r="S675" s="78">
        <v>7</v>
      </c>
      <c r="T675" s="48">
        <v>0</v>
      </c>
      <c r="U675" s="23"/>
      <c r="V675" s="24"/>
      <c r="W675" s="62" t="s">
        <v>6705</v>
      </c>
    </row>
    <row r="676" spans="1:23" ht="23.45" customHeight="1">
      <c r="A676" s="30" t="s">
        <v>9439</v>
      </c>
      <c r="B676" s="69" t="s">
        <v>11279</v>
      </c>
      <c r="C676" s="30" t="s">
        <v>6436</v>
      </c>
      <c r="D676" s="30" t="s">
        <v>6436</v>
      </c>
      <c r="E676" s="31" t="s">
        <v>9434</v>
      </c>
      <c r="F676" s="30" t="s">
        <v>9432</v>
      </c>
      <c r="G676" s="32" t="s">
        <v>5183</v>
      </c>
      <c r="H676" s="33">
        <v>13000</v>
      </c>
      <c r="I676" s="39"/>
      <c r="J676" s="40"/>
      <c r="K676" s="34">
        <v>1</v>
      </c>
      <c r="L676" s="77"/>
      <c r="M676" s="10"/>
      <c r="N676" s="11"/>
      <c r="O676" s="97">
        <v>0</v>
      </c>
      <c r="P676" s="97" t="s">
        <v>207</v>
      </c>
      <c r="Q676" s="233"/>
      <c r="R676" s="217" t="s">
        <v>11765</v>
      </c>
      <c r="S676" s="78">
        <v>0</v>
      </c>
      <c r="T676" s="49">
        <v>0</v>
      </c>
      <c r="U676" s="23"/>
      <c r="V676" s="24"/>
      <c r="W676" s="62" t="s">
        <v>6705</v>
      </c>
    </row>
    <row r="677" spans="1:23" ht="23.45" customHeight="1">
      <c r="A677" s="16"/>
      <c r="B677" s="16"/>
      <c r="C677" s="16"/>
      <c r="D677" s="16"/>
      <c r="E677" s="25"/>
      <c r="F677" s="16"/>
      <c r="G677" s="26"/>
      <c r="H677" s="27"/>
      <c r="I677" s="28"/>
      <c r="J677" s="29"/>
      <c r="K677" s="12"/>
      <c r="L677" s="77"/>
      <c r="M677" s="10"/>
      <c r="N677" s="11"/>
      <c r="O677" s="97">
        <v>0</v>
      </c>
      <c r="P677" s="97" t="s">
        <v>207</v>
      </c>
      <c r="Q677" s="147"/>
      <c r="R677" s="147"/>
      <c r="S677" s="78">
        <v>0</v>
      </c>
      <c r="T677" s="49">
        <v>0</v>
      </c>
      <c r="U677" s="23"/>
      <c r="V677" s="24"/>
      <c r="W677" s="62" t="s">
        <v>207</v>
      </c>
    </row>
    <row r="678" spans="1:23" ht="23.45" customHeight="1">
      <c r="A678" s="35" t="s">
        <v>4740</v>
      </c>
      <c r="B678" s="35" t="s">
        <v>11167</v>
      </c>
      <c r="C678" s="35" t="s">
        <v>4743</v>
      </c>
      <c r="D678" s="35" t="s">
        <v>4743</v>
      </c>
      <c r="E678" s="36" t="s">
        <v>7758</v>
      </c>
      <c r="F678" s="35" t="s">
        <v>7757</v>
      </c>
      <c r="G678" s="37" t="s">
        <v>7104</v>
      </c>
      <c r="H678" s="38">
        <v>15000</v>
      </c>
      <c r="I678" s="39"/>
      <c r="J678" s="40">
        <v>4</v>
      </c>
      <c r="K678" s="12"/>
      <c r="L678" s="77"/>
      <c r="M678" s="10"/>
      <c r="N678" s="11"/>
      <c r="O678" s="97">
        <v>0</v>
      </c>
      <c r="P678" s="97" t="s">
        <v>207</v>
      </c>
      <c r="Q678" s="146" t="s">
        <v>11178</v>
      </c>
      <c r="R678" s="146" t="s">
        <v>11264</v>
      </c>
      <c r="S678" s="78">
        <v>0</v>
      </c>
      <c r="T678" s="48">
        <v>0</v>
      </c>
      <c r="U678" s="23">
        <v>60000</v>
      </c>
      <c r="V678" s="24">
        <v>45880</v>
      </c>
      <c r="W678" s="62" t="s">
        <v>492</v>
      </c>
    </row>
    <row r="679" spans="1:23" ht="23.45" customHeight="1">
      <c r="A679" s="35" t="s">
        <v>4740</v>
      </c>
      <c r="B679" s="35" t="s">
        <v>11167</v>
      </c>
      <c r="C679" s="35" t="s">
        <v>4743</v>
      </c>
      <c r="D679" s="35" t="s">
        <v>4743</v>
      </c>
      <c r="E679" s="36" t="s">
        <v>7756</v>
      </c>
      <c r="F679" s="35" t="s">
        <v>7757</v>
      </c>
      <c r="G679" s="37" t="s">
        <v>7102</v>
      </c>
      <c r="H679" s="38">
        <v>15000</v>
      </c>
      <c r="I679" s="39"/>
      <c r="J679" s="40">
        <v>6</v>
      </c>
      <c r="K679" s="41"/>
      <c r="L679" s="76"/>
      <c r="M679" s="14"/>
      <c r="N679" s="15"/>
      <c r="O679" s="97">
        <v>0</v>
      </c>
      <c r="P679" s="97" t="s">
        <v>207</v>
      </c>
      <c r="Q679" s="146" t="s">
        <v>11178</v>
      </c>
      <c r="R679" s="146" t="s">
        <v>7773</v>
      </c>
      <c r="S679" s="78">
        <v>0</v>
      </c>
      <c r="T679" s="48">
        <v>0</v>
      </c>
      <c r="U679" s="23">
        <v>90000</v>
      </c>
      <c r="V679" s="24">
        <v>45880</v>
      </c>
      <c r="W679" s="62" t="s">
        <v>492</v>
      </c>
    </row>
    <row r="680" spans="1:23" ht="23.45" customHeight="1">
      <c r="A680" s="35" t="s">
        <v>4740</v>
      </c>
      <c r="B680" s="35" t="s">
        <v>11167</v>
      </c>
      <c r="C680" s="35" t="s">
        <v>4743</v>
      </c>
      <c r="D680" s="35" t="s">
        <v>4743</v>
      </c>
      <c r="E680" s="36" t="s">
        <v>7756</v>
      </c>
      <c r="F680" s="35" t="s">
        <v>7757</v>
      </c>
      <c r="G680" s="37" t="s">
        <v>7102</v>
      </c>
      <c r="H680" s="38">
        <v>15000</v>
      </c>
      <c r="I680" s="39">
        <v>1</v>
      </c>
      <c r="J680" s="40"/>
      <c r="K680" s="41"/>
      <c r="L680" s="76"/>
      <c r="M680" s="14"/>
      <c r="N680" s="15"/>
      <c r="O680" s="97">
        <v>0</v>
      </c>
      <c r="P680" s="97" t="s">
        <v>207</v>
      </c>
      <c r="Q680" s="227" t="s">
        <v>11694</v>
      </c>
      <c r="R680" s="146" t="s">
        <v>11378</v>
      </c>
      <c r="S680" s="78">
        <v>0</v>
      </c>
      <c r="T680" s="48">
        <v>15000</v>
      </c>
      <c r="U680" s="23"/>
      <c r="V680" s="24"/>
      <c r="W680" s="62" t="s">
        <v>492</v>
      </c>
    </row>
    <row r="681" spans="1:23" ht="23.45" customHeight="1">
      <c r="A681" s="35" t="s">
        <v>4740</v>
      </c>
      <c r="B681" s="35" t="s">
        <v>11167</v>
      </c>
      <c r="C681" s="35" t="s">
        <v>4743</v>
      </c>
      <c r="D681" s="35" t="s">
        <v>4743</v>
      </c>
      <c r="E681" s="36" t="s">
        <v>7759</v>
      </c>
      <c r="F681" s="35" t="s">
        <v>7757</v>
      </c>
      <c r="G681" s="37" t="s">
        <v>7147</v>
      </c>
      <c r="H681" s="38">
        <v>15000</v>
      </c>
      <c r="I681" s="39"/>
      <c r="J681" s="40">
        <v>1</v>
      </c>
      <c r="K681" s="41"/>
      <c r="L681" s="76"/>
      <c r="M681" s="14"/>
      <c r="N681" s="15"/>
      <c r="O681" s="97">
        <v>0</v>
      </c>
      <c r="P681" s="97" t="s">
        <v>207</v>
      </c>
      <c r="Q681" s="146"/>
      <c r="R681" s="146" t="s">
        <v>504</v>
      </c>
      <c r="S681" s="78">
        <v>0</v>
      </c>
      <c r="T681" s="48">
        <v>0</v>
      </c>
      <c r="U681" s="23">
        <v>15000</v>
      </c>
      <c r="V681" s="24">
        <v>45881</v>
      </c>
      <c r="W681" s="62" t="s">
        <v>492</v>
      </c>
    </row>
    <row r="682" spans="1:23" ht="23.45" customHeight="1">
      <c r="A682" s="35" t="s">
        <v>4740</v>
      </c>
      <c r="B682" s="35" t="s">
        <v>11167</v>
      </c>
      <c r="C682" s="35" t="s">
        <v>4743</v>
      </c>
      <c r="D682" s="35" t="s">
        <v>4743</v>
      </c>
      <c r="E682" s="36" t="s">
        <v>7759</v>
      </c>
      <c r="F682" s="35" t="s">
        <v>7757</v>
      </c>
      <c r="G682" s="37" t="s">
        <v>7147</v>
      </c>
      <c r="H682" s="38">
        <v>15000</v>
      </c>
      <c r="I682" s="39"/>
      <c r="J682" s="40">
        <v>1</v>
      </c>
      <c r="K682" s="41"/>
      <c r="L682" s="76"/>
      <c r="M682" s="14"/>
      <c r="N682" s="15"/>
      <c r="O682" s="97">
        <v>0</v>
      </c>
      <c r="P682" s="97" t="s">
        <v>207</v>
      </c>
      <c r="Q682" s="146" t="s">
        <v>11178</v>
      </c>
      <c r="R682" s="146" t="s">
        <v>504</v>
      </c>
      <c r="S682" s="78">
        <v>0</v>
      </c>
      <c r="T682" s="48">
        <v>0</v>
      </c>
      <c r="U682" s="23">
        <v>15000</v>
      </c>
      <c r="V682" s="24">
        <v>45880</v>
      </c>
      <c r="W682" s="62" t="s">
        <v>492</v>
      </c>
    </row>
    <row r="683" spans="1:23" ht="23.45" customHeight="1">
      <c r="A683" s="35" t="s">
        <v>4740</v>
      </c>
      <c r="B683" s="35" t="s">
        <v>11167</v>
      </c>
      <c r="C683" s="35" t="s">
        <v>4743</v>
      </c>
      <c r="D683" s="35" t="s">
        <v>4743</v>
      </c>
      <c r="E683" s="36" t="s">
        <v>7946</v>
      </c>
      <c r="F683" s="35" t="s">
        <v>7757</v>
      </c>
      <c r="G683" s="37" t="s">
        <v>7947</v>
      </c>
      <c r="H683" s="38">
        <v>15000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15000</v>
      </c>
      <c r="U683" s="23"/>
      <c r="V683" s="24"/>
      <c r="W683" s="62" t="s">
        <v>492</v>
      </c>
    </row>
    <row r="684" spans="1:23" ht="23.45" customHeight="1">
      <c r="A684" s="35" t="s">
        <v>4740</v>
      </c>
      <c r="B684" s="35" t="s">
        <v>11167</v>
      </c>
      <c r="C684" s="35" t="s">
        <v>4743</v>
      </c>
      <c r="D684" s="35" t="s">
        <v>4743</v>
      </c>
      <c r="E684" s="36" t="s">
        <v>9747</v>
      </c>
      <c r="F684" s="35" t="s">
        <v>7400</v>
      </c>
      <c r="G684" s="37" t="s">
        <v>5959</v>
      </c>
      <c r="H684" s="38">
        <v>13000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13000</v>
      </c>
      <c r="U684" s="23"/>
      <c r="V684" s="24"/>
      <c r="W684" s="62" t="s">
        <v>492</v>
      </c>
    </row>
    <row r="685" spans="1:23" ht="23.45" customHeight="1">
      <c r="A685" s="35" t="s">
        <v>4740</v>
      </c>
      <c r="B685" s="35" t="s">
        <v>11167</v>
      </c>
      <c r="C685" s="35" t="s">
        <v>4743</v>
      </c>
      <c r="D685" s="35" t="s">
        <v>4743</v>
      </c>
      <c r="E685" s="36" t="s">
        <v>7399</v>
      </c>
      <c r="F685" s="35" t="s">
        <v>7400</v>
      </c>
      <c r="G685" s="37" t="s">
        <v>7064</v>
      </c>
      <c r="H685" s="38">
        <v>13000</v>
      </c>
      <c r="I685" s="39"/>
      <c r="J685" s="40">
        <v>1</v>
      </c>
      <c r="K685" s="41"/>
      <c r="L685" s="76"/>
      <c r="M685" s="14"/>
      <c r="N685" s="15"/>
      <c r="O685" s="97">
        <v>0</v>
      </c>
      <c r="P685" s="97" t="s">
        <v>207</v>
      </c>
      <c r="Q685" s="146" t="s">
        <v>11695</v>
      </c>
      <c r="R685" s="146" t="s">
        <v>504</v>
      </c>
      <c r="S685" s="78">
        <v>0</v>
      </c>
      <c r="T685" s="48">
        <v>0</v>
      </c>
      <c r="U685" s="23">
        <v>13000</v>
      </c>
      <c r="V685" s="24">
        <v>45881</v>
      </c>
      <c r="W685" s="62" t="s">
        <v>492</v>
      </c>
    </row>
    <row r="686" spans="1:23" ht="23.45" customHeight="1">
      <c r="A686" s="30" t="s">
        <v>6070</v>
      </c>
      <c r="B686" s="69" t="s">
        <v>11167</v>
      </c>
      <c r="C686" s="30" t="s">
        <v>4743</v>
      </c>
      <c r="D686" s="30" t="s">
        <v>4743</v>
      </c>
      <c r="E686" s="31" t="s">
        <v>5954</v>
      </c>
      <c r="F686" s="30" t="s">
        <v>5237</v>
      </c>
      <c r="G686" s="32" t="s">
        <v>6071</v>
      </c>
      <c r="H686" s="33">
        <v>15000</v>
      </c>
      <c r="I686" s="39"/>
      <c r="J686" s="40"/>
      <c r="K686" s="34">
        <v>2</v>
      </c>
      <c r="L686" s="77"/>
      <c r="M686" s="10"/>
      <c r="N686" s="11"/>
      <c r="O686" s="97">
        <v>0</v>
      </c>
      <c r="P686" s="97" t="s">
        <v>207</v>
      </c>
      <c r="Q686" s="233"/>
      <c r="R686" s="217" t="s">
        <v>11756</v>
      </c>
      <c r="S686" s="78">
        <v>0</v>
      </c>
      <c r="T686" s="49">
        <v>0</v>
      </c>
      <c r="U686" s="23"/>
      <c r="V686" s="24"/>
      <c r="W686" s="62" t="s">
        <v>492</v>
      </c>
    </row>
    <row r="687" spans="1:23" ht="23.45" customHeight="1">
      <c r="A687" s="35"/>
      <c r="B687" s="35"/>
      <c r="C687" s="35"/>
      <c r="D687" s="35"/>
      <c r="E687" s="36"/>
      <c r="F687" s="35"/>
      <c r="G687" s="37"/>
      <c r="H687" s="38"/>
      <c r="I687" s="39"/>
      <c r="J687" s="40"/>
      <c r="K687" s="41"/>
      <c r="L687" s="76"/>
      <c r="M687" s="14"/>
      <c r="N687" s="15"/>
      <c r="O687" s="97">
        <v>0</v>
      </c>
      <c r="P687" s="97" t="s">
        <v>207</v>
      </c>
      <c r="Q687" s="146"/>
      <c r="R687" s="146"/>
      <c r="S687" s="78">
        <v>0</v>
      </c>
      <c r="T687" s="49">
        <v>0</v>
      </c>
      <c r="U687" s="23"/>
      <c r="V687" s="24"/>
      <c r="W687" s="62" t="s">
        <v>207</v>
      </c>
    </row>
    <row r="688" spans="1:23" ht="23.45" customHeight="1">
      <c r="A688" s="35" t="s">
        <v>389</v>
      </c>
      <c r="B688" s="35" t="s">
        <v>390</v>
      </c>
      <c r="C688" s="35" t="s">
        <v>391</v>
      </c>
      <c r="D688" s="35" t="s">
        <v>391</v>
      </c>
      <c r="E688" s="36" t="s">
        <v>11640</v>
      </c>
      <c r="F688" s="35" t="s">
        <v>7874</v>
      </c>
      <c r="G688" s="37" t="s">
        <v>11641</v>
      </c>
      <c r="H688" s="38">
        <v>15000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15000</v>
      </c>
      <c r="U688" s="23"/>
      <c r="V688" s="24"/>
      <c r="W688" s="62" t="s">
        <v>4849</v>
      </c>
    </row>
    <row r="689" spans="1:23" ht="23.4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45" customHeight="1">
      <c r="A690" s="35" t="s">
        <v>6209</v>
      </c>
      <c r="B690" s="35" t="s">
        <v>10551</v>
      </c>
      <c r="C690" s="35" t="s">
        <v>6211</v>
      </c>
      <c r="D690" s="35" t="s">
        <v>6041</v>
      </c>
      <c r="E690" s="36" t="s">
        <v>7422</v>
      </c>
      <c r="F690" s="35" t="s">
        <v>7421</v>
      </c>
      <c r="G690" s="37" t="s">
        <v>7423</v>
      </c>
      <c r="H690" s="38">
        <v>10000</v>
      </c>
      <c r="I690" s="39">
        <v>9</v>
      </c>
      <c r="J690" s="40"/>
      <c r="K690" s="41"/>
      <c r="L690" s="76"/>
      <c r="M690" s="14"/>
      <c r="N690" s="15"/>
      <c r="O690" s="97">
        <v>0</v>
      </c>
      <c r="P690" s="97"/>
      <c r="Q690" s="227" t="s">
        <v>11196</v>
      </c>
      <c r="R690" s="146" t="s">
        <v>11184</v>
      </c>
      <c r="S690" s="78">
        <v>0</v>
      </c>
      <c r="T690" s="48">
        <v>90000</v>
      </c>
      <c r="U690" s="23"/>
      <c r="V690" s="24"/>
      <c r="W690" s="62" t="s">
        <v>6213</v>
      </c>
    </row>
    <row r="691" spans="1:23" ht="23.45" customHeight="1">
      <c r="A691" s="35" t="s">
        <v>6209</v>
      </c>
      <c r="B691" s="35" t="s">
        <v>10551</v>
      </c>
      <c r="C691" s="35" t="s">
        <v>6211</v>
      </c>
      <c r="D691" s="35" t="s">
        <v>6041</v>
      </c>
      <c r="E691" s="36" t="s">
        <v>7422</v>
      </c>
      <c r="F691" s="35" t="s">
        <v>7421</v>
      </c>
      <c r="G691" s="37" t="s">
        <v>7423</v>
      </c>
      <c r="H691" s="38">
        <v>10000</v>
      </c>
      <c r="I691" s="39">
        <v>1</v>
      </c>
      <c r="J691" s="40"/>
      <c r="K691" s="41"/>
      <c r="L691" s="76">
        <v>1</v>
      </c>
      <c r="M691" s="14"/>
      <c r="N691" s="15"/>
      <c r="O691" s="97">
        <v>1</v>
      </c>
      <c r="P691" s="97" t="s">
        <v>207</v>
      </c>
      <c r="Q691" s="146"/>
      <c r="R691" s="146"/>
      <c r="S691" s="78">
        <v>1</v>
      </c>
      <c r="T691" s="48">
        <v>10000</v>
      </c>
      <c r="U691" s="23"/>
      <c r="V691" s="24"/>
      <c r="W691" s="62" t="s">
        <v>6213</v>
      </c>
    </row>
    <row r="692" spans="1:23" ht="23.45" customHeight="1">
      <c r="A692" s="16" t="s">
        <v>6730</v>
      </c>
      <c r="B692" s="16" t="s">
        <v>10551</v>
      </c>
      <c r="C692" s="16" t="s">
        <v>6211</v>
      </c>
      <c r="D692" s="16" t="s">
        <v>6041</v>
      </c>
      <c r="E692" s="25" t="s">
        <v>6293</v>
      </c>
      <c r="F692" s="16" t="s">
        <v>6292</v>
      </c>
      <c r="G692" s="26" t="s">
        <v>6023</v>
      </c>
      <c r="H692" s="27">
        <v>10000</v>
      </c>
      <c r="I692" s="28"/>
      <c r="J692" s="29"/>
      <c r="K692" s="84">
        <v>1</v>
      </c>
      <c r="L692" s="77"/>
      <c r="M692" s="10"/>
      <c r="N692" s="11"/>
      <c r="O692" s="97">
        <v>0</v>
      </c>
      <c r="P692" s="97" t="s">
        <v>207</v>
      </c>
      <c r="Q692" s="231" t="s">
        <v>11690</v>
      </c>
      <c r="R692" s="147" t="s">
        <v>10302</v>
      </c>
      <c r="S692" s="78">
        <v>0</v>
      </c>
      <c r="T692" s="48">
        <v>-10000</v>
      </c>
      <c r="U692" s="23"/>
      <c r="V692" s="24"/>
      <c r="W692" s="62" t="s">
        <v>6213</v>
      </c>
    </row>
    <row r="693" spans="1:23" ht="23.45" customHeight="1">
      <c r="A693" s="168"/>
      <c r="B693" s="168"/>
      <c r="C693" s="168"/>
      <c r="D693" s="168"/>
      <c r="E693" s="169"/>
      <c r="F693" s="168"/>
      <c r="G693" s="170"/>
      <c r="H693" s="171"/>
      <c r="I693" s="172"/>
      <c r="J693" s="173"/>
      <c r="K693" s="174"/>
      <c r="L693" s="175"/>
      <c r="M693" s="176"/>
      <c r="N693" s="177"/>
      <c r="O693" s="97">
        <v>0</v>
      </c>
      <c r="P693" s="97" t="s">
        <v>207</v>
      </c>
      <c r="Q693" s="216"/>
      <c r="R693" s="216"/>
      <c r="S693" s="78">
        <v>0</v>
      </c>
      <c r="T693" s="49">
        <v>0</v>
      </c>
      <c r="U693" s="23"/>
      <c r="V693" s="24"/>
      <c r="W693" s="62" t="s">
        <v>207</v>
      </c>
    </row>
    <row r="694" spans="1:23" ht="23.45" customHeight="1">
      <c r="A694" s="35" t="s">
        <v>399</v>
      </c>
      <c r="B694" s="35" t="s">
        <v>10553</v>
      </c>
      <c r="C694" s="35" t="s">
        <v>174</v>
      </c>
      <c r="D694" s="35" t="s">
        <v>175</v>
      </c>
      <c r="E694" s="36" t="s">
        <v>11643</v>
      </c>
      <c r="F694" s="35" t="s">
        <v>7439</v>
      </c>
      <c r="G694" s="37" t="s">
        <v>11644</v>
      </c>
      <c r="H694" s="38">
        <v>13500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13500</v>
      </c>
      <c r="U694" s="23"/>
      <c r="V694" s="24"/>
      <c r="W694" s="62" t="s">
        <v>4828</v>
      </c>
    </row>
    <row r="695" spans="1:23" ht="23.45" customHeight="1">
      <c r="A695" s="35" t="s">
        <v>399</v>
      </c>
      <c r="B695" s="35" t="s">
        <v>10553</v>
      </c>
      <c r="C695" s="35" t="s">
        <v>174</v>
      </c>
      <c r="D695" s="35" t="s">
        <v>175</v>
      </c>
      <c r="E695" s="36" t="s">
        <v>11645</v>
      </c>
      <c r="F695" s="35" t="s">
        <v>7441</v>
      </c>
      <c r="G695" s="37" t="s">
        <v>10491</v>
      </c>
      <c r="H695" s="38">
        <v>13000</v>
      </c>
      <c r="I695" s="39">
        <v>1</v>
      </c>
      <c r="J695" s="40"/>
      <c r="K695" s="41"/>
      <c r="L695" s="76">
        <v>1</v>
      </c>
      <c r="M695" s="14"/>
      <c r="N695" s="15"/>
      <c r="O695" s="97">
        <v>1</v>
      </c>
      <c r="P695" s="97" t="s">
        <v>207</v>
      </c>
      <c r="Q695" s="146"/>
      <c r="R695" s="146"/>
      <c r="S695" s="78">
        <v>1</v>
      </c>
      <c r="T695" s="48">
        <v>13000</v>
      </c>
      <c r="U695" s="23"/>
      <c r="V695" s="24"/>
      <c r="W695" s="62" t="s">
        <v>4828</v>
      </c>
    </row>
    <row r="696" spans="1:23" ht="23.45" customHeight="1">
      <c r="A696" s="35" t="s">
        <v>399</v>
      </c>
      <c r="B696" s="35" t="s">
        <v>10553</v>
      </c>
      <c r="C696" s="35" t="s">
        <v>174</v>
      </c>
      <c r="D696" s="35" t="s">
        <v>175</v>
      </c>
      <c r="E696" s="36" t="s">
        <v>7440</v>
      </c>
      <c r="F696" s="35" t="s">
        <v>7441</v>
      </c>
      <c r="G696" s="37" t="s">
        <v>7442</v>
      </c>
      <c r="H696" s="38">
        <v>13000</v>
      </c>
      <c r="I696" s="39">
        <v>1</v>
      </c>
      <c r="J696" s="40"/>
      <c r="K696" s="41"/>
      <c r="L696" s="76">
        <v>1</v>
      </c>
      <c r="M696" s="14"/>
      <c r="N696" s="15"/>
      <c r="O696" s="97">
        <v>1</v>
      </c>
      <c r="P696" s="97" t="s">
        <v>207</v>
      </c>
      <c r="Q696" s="146"/>
      <c r="R696" s="146"/>
      <c r="S696" s="78">
        <v>1</v>
      </c>
      <c r="T696" s="48">
        <v>13000</v>
      </c>
      <c r="U696" s="23"/>
      <c r="V696" s="24"/>
      <c r="W696" s="62" t="s">
        <v>4828</v>
      </c>
    </row>
    <row r="697" spans="1:23" ht="23.45" customHeight="1">
      <c r="A697" s="35" t="s">
        <v>399</v>
      </c>
      <c r="B697" s="35" t="s">
        <v>10553</v>
      </c>
      <c r="C697" s="35" t="s">
        <v>174</v>
      </c>
      <c r="D697" s="35" t="s">
        <v>175</v>
      </c>
      <c r="E697" s="36" t="s">
        <v>7581</v>
      </c>
      <c r="F697" s="35" t="s">
        <v>7441</v>
      </c>
      <c r="G697" s="37" t="s">
        <v>7582</v>
      </c>
      <c r="H697" s="38">
        <v>13000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13000</v>
      </c>
      <c r="U697" s="23"/>
      <c r="V697" s="24"/>
      <c r="W697" s="62" t="s">
        <v>4828</v>
      </c>
    </row>
    <row r="698" spans="1:23" ht="23.45" customHeight="1">
      <c r="A698" s="35" t="s">
        <v>399</v>
      </c>
      <c r="B698" s="35" t="s">
        <v>10553</v>
      </c>
      <c r="C698" s="35" t="s">
        <v>174</v>
      </c>
      <c r="D698" s="35" t="s">
        <v>175</v>
      </c>
      <c r="E698" s="36" t="s">
        <v>10046</v>
      </c>
      <c r="F698" s="35" t="s">
        <v>10040</v>
      </c>
      <c r="G698" s="37" t="s">
        <v>10047</v>
      </c>
      <c r="H698" s="38">
        <v>16000</v>
      </c>
      <c r="I698" s="39">
        <v>5</v>
      </c>
      <c r="J698" s="40"/>
      <c r="K698" s="41"/>
      <c r="L698" s="76">
        <v>5</v>
      </c>
      <c r="M698" s="14"/>
      <c r="N698" s="15"/>
      <c r="O698" s="97">
        <v>5</v>
      </c>
      <c r="P698" s="97" t="s">
        <v>207</v>
      </c>
      <c r="Q698" s="146"/>
      <c r="R698" s="146"/>
      <c r="S698" s="78">
        <v>5</v>
      </c>
      <c r="T698" s="48">
        <v>80000</v>
      </c>
      <c r="U698" s="23"/>
      <c r="V698" s="24"/>
      <c r="W698" s="62" t="s">
        <v>4828</v>
      </c>
    </row>
    <row r="699" spans="1:23" ht="23.45" customHeight="1">
      <c r="A699" s="35" t="s">
        <v>399</v>
      </c>
      <c r="B699" s="35" t="s">
        <v>10553</v>
      </c>
      <c r="C699" s="35" t="s">
        <v>174</v>
      </c>
      <c r="D699" s="35" t="s">
        <v>175</v>
      </c>
      <c r="E699" s="36" t="s">
        <v>10485</v>
      </c>
      <c r="F699" s="35" t="s">
        <v>10040</v>
      </c>
      <c r="G699" s="37" t="s">
        <v>10486</v>
      </c>
      <c r="H699" s="38">
        <v>16000</v>
      </c>
      <c r="I699" s="39">
        <v>5</v>
      </c>
      <c r="J699" s="40"/>
      <c r="K699" s="41"/>
      <c r="L699" s="76">
        <v>5</v>
      </c>
      <c r="M699" s="14"/>
      <c r="N699" s="15"/>
      <c r="O699" s="97">
        <v>5</v>
      </c>
      <c r="P699" s="97" t="s">
        <v>207</v>
      </c>
      <c r="Q699" s="146"/>
      <c r="R699" s="146"/>
      <c r="S699" s="78">
        <v>5</v>
      </c>
      <c r="T699" s="48">
        <v>80000</v>
      </c>
      <c r="U699" s="23"/>
      <c r="V699" s="24"/>
      <c r="W699" s="62" t="s">
        <v>4828</v>
      </c>
    </row>
    <row r="700" spans="1:23" ht="23.45" customHeight="1">
      <c r="A700" s="35" t="s">
        <v>399</v>
      </c>
      <c r="B700" s="35" t="s">
        <v>10553</v>
      </c>
      <c r="C700" s="35" t="s">
        <v>174</v>
      </c>
      <c r="D700" s="35" t="s">
        <v>175</v>
      </c>
      <c r="E700" s="36" t="s">
        <v>10042</v>
      </c>
      <c r="F700" s="35" t="s">
        <v>10040</v>
      </c>
      <c r="G700" s="37" t="s">
        <v>10043</v>
      </c>
      <c r="H700" s="38">
        <v>16000</v>
      </c>
      <c r="I700" s="39">
        <v>5</v>
      </c>
      <c r="J700" s="40"/>
      <c r="K700" s="41"/>
      <c r="L700" s="76">
        <v>5</v>
      </c>
      <c r="M700" s="14"/>
      <c r="N700" s="15"/>
      <c r="O700" s="97">
        <v>5</v>
      </c>
      <c r="P700" s="97" t="s">
        <v>207</v>
      </c>
      <c r="Q700" s="146"/>
      <c r="R700" s="146"/>
      <c r="S700" s="78">
        <v>5</v>
      </c>
      <c r="T700" s="48">
        <v>80000</v>
      </c>
      <c r="U700" s="23"/>
      <c r="V700" s="24"/>
      <c r="W700" s="62" t="s">
        <v>4828</v>
      </c>
    </row>
    <row r="701" spans="1:23" ht="23.45" customHeight="1">
      <c r="A701" s="35" t="s">
        <v>399</v>
      </c>
      <c r="B701" s="35" t="s">
        <v>10553</v>
      </c>
      <c r="C701" s="35" t="s">
        <v>174</v>
      </c>
      <c r="D701" s="35" t="s">
        <v>175</v>
      </c>
      <c r="E701" s="36" t="s">
        <v>10145</v>
      </c>
      <c r="F701" s="35" t="s">
        <v>10040</v>
      </c>
      <c r="G701" s="37" t="s">
        <v>10146</v>
      </c>
      <c r="H701" s="38">
        <v>16000</v>
      </c>
      <c r="I701" s="39">
        <v>5</v>
      </c>
      <c r="J701" s="40"/>
      <c r="K701" s="41"/>
      <c r="L701" s="76">
        <v>5</v>
      </c>
      <c r="M701" s="14"/>
      <c r="N701" s="15"/>
      <c r="O701" s="97">
        <v>5</v>
      </c>
      <c r="P701" s="97" t="s">
        <v>207</v>
      </c>
      <c r="Q701" s="146"/>
      <c r="R701" s="146"/>
      <c r="S701" s="78">
        <v>5</v>
      </c>
      <c r="T701" s="48">
        <v>80000</v>
      </c>
      <c r="U701" s="23"/>
      <c r="V701" s="24"/>
      <c r="W701" s="62" t="s">
        <v>4828</v>
      </c>
    </row>
    <row r="702" spans="1:23" ht="23.45" customHeight="1">
      <c r="A702" s="35" t="s">
        <v>399</v>
      </c>
      <c r="B702" s="35" t="s">
        <v>10553</v>
      </c>
      <c r="C702" s="35" t="s">
        <v>174</v>
      </c>
      <c r="D702" s="35" t="s">
        <v>175</v>
      </c>
      <c r="E702" s="36" t="s">
        <v>10039</v>
      </c>
      <c r="F702" s="35" t="s">
        <v>10040</v>
      </c>
      <c r="G702" s="37" t="s">
        <v>10041</v>
      </c>
      <c r="H702" s="38">
        <v>16000</v>
      </c>
      <c r="I702" s="39">
        <v>15</v>
      </c>
      <c r="J702" s="40"/>
      <c r="K702" s="41"/>
      <c r="L702" s="76">
        <v>3</v>
      </c>
      <c r="M702" s="14"/>
      <c r="N702" s="15"/>
      <c r="O702" s="97">
        <v>3</v>
      </c>
      <c r="P702" s="97" t="s">
        <v>207</v>
      </c>
      <c r="Q702" s="146"/>
      <c r="R702" s="146"/>
      <c r="S702" s="78">
        <v>3</v>
      </c>
      <c r="T702" s="48">
        <v>48000</v>
      </c>
      <c r="U702" s="23"/>
      <c r="V702" s="24"/>
      <c r="W702" s="62" t="s">
        <v>4828</v>
      </c>
    </row>
    <row r="703" spans="1:23" ht="23.45" customHeight="1">
      <c r="A703" s="35" t="s">
        <v>399</v>
      </c>
      <c r="B703" s="35" t="s">
        <v>10553</v>
      </c>
      <c r="C703" s="35" t="s">
        <v>174</v>
      </c>
      <c r="D703" s="35" t="s">
        <v>175</v>
      </c>
      <c r="E703" s="36" t="s">
        <v>10492</v>
      </c>
      <c r="F703" s="35" t="s">
        <v>9885</v>
      </c>
      <c r="G703" s="37" t="s">
        <v>11368</v>
      </c>
      <c r="H703" s="38">
        <v>17000</v>
      </c>
      <c r="I703" s="39">
        <v>20</v>
      </c>
      <c r="J703" s="40"/>
      <c r="K703" s="41"/>
      <c r="L703" s="76">
        <v>12</v>
      </c>
      <c r="M703" s="14"/>
      <c r="N703" s="15"/>
      <c r="O703" s="97">
        <v>12</v>
      </c>
      <c r="P703" s="97" t="s">
        <v>207</v>
      </c>
      <c r="Q703" s="146"/>
      <c r="R703" s="219" t="s">
        <v>11376</v>
      </c>
      <c r="S703" s="78">
        <v>12</v>
      </c>
      <c r="T703" s="48">
        <v>204000</v>
      </c>
      <c r="U703" s="23"/>
      <c r="V703" s="24"/>
      <c r="W703" s="62" t="s">
        <v>4828</v>
      </c>
    </row>
    <row r="704" spans="1:23" ht="23.45" customHeight="1">
      <c r="A704" s="35" t="s">
        <v>399</v>
      </c>
      <c r="B704" s="35" t="s">
        <v>10553</v>
      </c>
      <c r="C704" s="35" t="s">
        <v>174</v>
      </c>
      <c r="D704" s="35" t="s">
        <v>175</v>
      </c>
      <c r="E704" s="36" t="s">
        <v>10490</v>
      </c>
      <c r="F704" s="35" t="s">
        <v>9885</v>
      </c>
      <c r="G704" s="37" t="s">
        <v>11367</v>
      </c>
      <c r="H704" s="38">
        <v>17000</v>
      </c>
      <c r="I704" s="39">
        <v>10</v>
      </c>
      <c r="J704" s="40"/>
      <c r="K704" s="41"/>
      <c r="L704" s="76">
        <v>11</v>
      </c>
      <c r="M704" s="14"/>
      <c r="N704" s="15"/>
      <c r="O704" s="97">
        <v>11</v>
      </c>
      <c r="P704" s="97" t="s">
        <v>207</v>
      </c>
      <c r="Q704" s="146"/>
      <c r="R704" s="219" t="s">
        <v>11376</v>
      </c>
      <c r="S704" s="78">
        <v>11</v>
      </c>
      <c r="T704" s="48">
        <v>187000</v>
      </c>
      <c r="U704" s="23"/>
      <c r="V704" s="24"/>
      <c r="W704" s="62" t="s">
        <v>4828</v>
      </c>
    </row>
    <row r="705" spans="1:23" ht="23.45" customHeight="1">
      <c r="A705" s="35" t="s">
        <v>399</v>
      </c>
      <c r="B705" s="35" t="s">
        <v>10553</v>
      </c>
      <c r="C705" s="35" t="s">
        <v>174</v>
      </c>
      <c r="D705" s="35" t="s">
        <v>175</v>
      </c>
      <c r="E705" s="36" t="s">
        <v>10489</v>
      </c>
      <c r="F705" s="35" t="s">
        <v>9885</v>
      </c>
      <c r="G705" s="37" t="s">
        <v>11366</v>
      </c>
      <c r="H705" s="38">
        <v>17000</v>
      </c>
      <c r="I705" s="39">
        <v>30</v>
      </c>
      <c r="J705" s="40"/>
      <c r="K705" s="41"/>
      <c r="L705" s="76">
        <v>21</v>
      </c>
      <c r="M705" s="14"/>
      <c r="N705" s="15"/>
      <c r="O705" s="97">
        <v>21</v>
      </c>
      <c r="P705" s="97" t="s">
        <v>207</v>
      </c>
      <c r="Q705" s="146"/>
      <c r="R705" s="219" t="s">
        <v>11376</v>
      </c>
      <c r="S705" s="78">
        <v>21</v>
      </c>
      <c r="T705" s="48">
        <v>357000</v>
      </c>
      <c r="U705" s="23"/>
      <c r="V705" s="24"/>
      <c r="W705" s="62" t="s">
        <v>4828</v>
      </c>
    </row>
    <row r="706" spans="1:23" ht="23.45" customHeight="1">
      <c r="A706" s="35" t="s">
        <v>399</v>
      </c>
      <c r="B706" s="35" t="s">
        <v>10553</v>
      </c>
      <c r="C706" s="35" t="s">
        <v>174</v>
      </c>
      <c r="D706" s="35" t="s">
        <v>175</v>
      </c>
      <c r="E706" s="36" t="s">
        <v>10488</v>
      </c>
      <c r="F706" s="35" t="s">
        <v>9885</v>
      </c>
      <c r="G706" s="37" t="s">
        <v>11365</v>
      </c>
      <c r="H706" s="38">
        <v>17000</v>
      </c>
      <c r="I706" s="39">
        <v>10</v>
      </c>
      <c r="J706" s="40"/>
      <c r="K706" s="41"/>
      <c r="L706" s="76">
        <v>10</v>
      </c>
      <c r="M706" s="14"/>
      <c r="N706" s="15"/>
      <c r="O706" s="97">
        <v>10</v>
      </c>
      <c r="P706" s="97" t="s">
        <v>207</v>
      </c>
      <c r="Q706" s="146"/>
      <c r="R706" s="219" t="s">
        <v>11376</v>
      </c>
      <c r="S706" s="78">
        <v>10</v>
      </c>
      <c r="T706" s="48">
        <v>170000</v>
      </c>
      <c r="U706" s="23"/>
      <c r="V706" s="24"/>
      <c r="W706" s="62" t="s">
        <v>4828</v>
      </c>
    </row>
    <row r="707" spans="1:23" ht="23.45" customHeight="1">
      <c r="A707" s="35" t="s">
        <v>399</v>
      </c>
      <c r="B707" s="35" t="s">
        <v>10553</v>
      </c>
      <c r="C707" s="35" t="s">
        <v>174</v>
      </c>
      <c r="D707" s="35" t="s">
        <v>175</v>
      </c>
      <c r="E707" s="36" t="s">
        <v>10487</v>
      </c>
      <c r="F707" s="35" t="s">
        <v>9885</v>
      </c>
      <c r="G707" s="37" t="s">
        <v>11364</v>
      </c>
      <c r="H707" s="38">
        <v>17000</v>
      </c>
      <c r="I707" s="39">
        <v>10</v>
      </c>
      <c r="J707" s="40"/>
      <c r="K707" s="41"/>
      <c r="L707" s="76">
        <v>10</v>
      </c>
      <c r="M707" s="14"/>
      <c r="N707" s="15"/>
      <c r="O707" s="97">
        <v>10</v>
      </c>
      <c r="P707" s="97" t="s">
        <v>207</v>
      </c>
      <c r="Q707" s="146"/>
      <c r="R707" s="219" t="s">
        <v>11376</v>
      </c>
      <c r="S707" s="78">
        <v>10</v>
      </c>
      <c r="T707" s="48">
        <v>170000</v>
      </c>
      <c r="U707" s="23"/>
      <c r="V707" s="24"/>
      <c r="W707" s="62" t="s">
        <v>4828</v>
      </c>
    </row>
    <row r="708" spans="1:23" ht="23.45" customHeight="1">
      <c r="A708" s="35" t="s">
        <v>399</v>
      </c>
      <c r="B708" s="35" t="s">
        <v>10553</v>
      </c>
      <c r="C708" s="35" t="s">
        <v>174</v>
      </c>
      <c r="D708" s="35" t="s">
        <v>175</v>
      </c>
      <c r="E708" s="36" t="s">
        <v>9884</v>
      </c>
      <c r="F708" s="35" t="s">
        <v>9885</v>
      </c>
      <c r="G708" s="37" t="s">
        <v>11363</v>
      </c>
      <c r="H708" s="38">
        <v>17000</v>
      </c>
      <c r="I708" s="39">
        <v>20</v>
      </c>
      <c r="J708" s="40"/>
      <c r="K708" s="41"/>
      <c r="L708" s="76">
        <v>20</v>
      </c>
      <c r="M708" s="14"/>
      <c r="N708" s="15"/>
      <c r="O708" s="97">
        <v>20</v>
      </c>
      <c r="P708" s="97" t="s">
        <v>207</v>
      </c>
      <c r="Q708" s="146"/>
      <c r="R708" s="219" t="s">
        <v>11376</v>
      </c>
      <c r="S708" s="78">
        <v>20</v>
      </c>
      <c r="T708" s="48">
        <v>340000</v>
      </c>
      <c r="U708" s="23"/>
      <c r="V708" s="24"/>
      <c r="W708" s="62" t="s">
        <v>4828</v>
      </c>
    </row>
    <row r="709" spans="1:23" ht="23.45" customHeight="1">
      <c r="A709" s="35" t="s">
        <v>399</v>
      </c>
      <c r="B709" s="35" t="s">
        <v>10553</v>
      </c>
      <c r="C709" s="35" t="s">
        <v>174</v>
      </c>
      <c r="D709" s="35" t="s">
        <v>175</v>
      </c>
      <c r="E709" s="36"/>
      <c r="F709" s="35"/>
      <c r="G709" s="37"/>
      <c r="H709" s="38"/>
      <c r="I709" s="39"/>
      <c r="J709" s="40"/>
      <c r="K709" s="41"/>
      <c r="L709" s="76"/>
      <c r="M709" s="14"/>
      <c r="N709" s="15"/>
      <c r="O709" s="97">
        <v>0</v>
      </c>
      <c r="P709" s="97"/>
      <c r="Q709" s="167" t="s">
        <v>52</v>
      </c>
      <c r="R709" s="219" t="s">
        <v>11726</v>
      </c>
      <c r="S709" s="78">
        <v>0</v>
      </c>
      <c r="T709" s="48">
        <v>-84000</v>
      </c>
      <c r="U709" s="23"/>
      <c r="V709" s="24"/>
      <c r="W709" s="62" t="s">
        <v>4828</v>
      </c>
    </row>
    <row r="710" spans="1:23" ht="23.45" customHeight="1">
      <c r="A710" s="16" t="s">
        <v>4812</v>
      </c>
      <c r="B710" s="16" t="s">
        <v>10554</v>
      </c>
      <c r="C710" s="16" t="s">
        <v>174</v>
      </c>
      <c r="D710" s="16" t="s">
        <v>175</v>
      </c>
      <c r="E710" s="25" t="s">
        <v>10201</v>
      </c>
      <c r="F710" s="16" t="s">
        <v>7439</v>
      </c>
      <c r="G710" s="26" t="s">
        <v>10202</v>
      </c>
      <c r="H710" s="27">
        <v>13500</v>
      </c>
      <c r="I710" s="28"/>
      <c r="J710" s="29"/>
      <c r="K710" s="12">
        <v>1</v>
      </c>
      <c r="L710" s="77"/>
      <c r="M710" s="10"/>
      <c r="N710" s="11"/>
      <c r="O710" s="97">
        <v>0</v>
      </c>
      <c r="P710" s="97" t="s">
        <v>207</v>
      </c>
      <c r="Q710" s="233" t="s">
        <v>36</v>
      </c>
      <c r="R710" s="147" t="s">
        <v>10230</v>
      </c>
      <c r="S710" s="78">
        <v>0</v>
      </c>
      <c r="T710" s="48">
        <v>0</v>
      </c>
      <c r="U710" s="23"/>
      <c r="V710" s="24"/>
      <c r="W710" s="62" t="s">
        <v>4828</v>
      </c>
    </row>
    <row r="711" spans="1:23" ht="23.45" customHeight="1">
      <c r="A711" s="16" t="s">
        <v>4812</v>
      </c>
      <c r="B711" s="16" t="s">
        <v>10553</v>
      </c>
      <c r="C711" s="16" t="s">
        <v>174</v>
      </c>
      <c r="D711" s="16" t="s">
        <v>175</v>
      </c>
      <c r="E711" s="25" t="s">
        <v>5820</v>
      </c>
      <c r="F711" s="16" t="s">
        <v>5312</v>
      </c>
      <c r="G711" s="26" t="s">
        <v>5550</v>
      </c>
      <c r="H711" s="27">
        <v>13000</v>
      </c>
      <c r="I711" s="28"/>
      <c r="J711" s="29"/>
      <c r="K711" s="12">
        <v>1</v>
      </c>
      <c r="L711" s="77"/>
      <c r="M711" s="10"/>
      <c r="N711" s="11"/>
      <c r="O711" s="97">
        <v>0</v>
      </c>
      <c r="P711" s="97" t="s">
        <v>207</v>
      </c>
      <c r="Q711" s="233" t="s">
        <v>36</v>
      </c>
      <c r="R711" s="147" t="s">
        <v>11251</v>
      </c>
      <c r="S711" s="78">
        <v>0</v>
      </c>
      <c r="T711" s="48">
        <v>0</v>
      </c>
      <c r="U711" s="23"/>
      <c r="V711" s="24"/>
      <c r="W711" s="62" t="s">
        <v>4828</v>
      </c>
    </row>
    <row r="712" spans="1:23" ht="23.45" customHeight="1">
      <c r="A712" s="16" t="s">
        <v>4812</v>
      </c>
      <c r="B712" s="16" t="s">
        <v>10554</v>
      </c>
      <c r="C712" s="16" t="s">
        <v>174</v>
      </c>
      <c r="D712" s="16" t="s">
        <v>175</v>
      </c>
      <c r="E712" s="25" t="s">
        <v>5818</v>
      </c>
      <c r="F712" s="16" t="s">
        <v>5312</v>
      </c>
      <c r="G712" s="26" t="s">
        <v>5620</v>
      </c>
      <c r="H712" s="27">
        <v>13000</v>
      </c>
      <c r="I712" s="28"/>
      <c r="J712" s="29"/>
      <c r="K712" s="12">
        <v>1</v>
      </c>
      <c r="L712" s="77"/>
      <c r="M712" s="10"/>
      <c r="N712" s="11"/>
      <c r="O712" s="97">
        <v>0</v>
      </c>
      <c r="P712" s="97" t="s">
        <v>207</v>
      </c>
      <c r="Q712" s="233" t="s">
        <v>36</v>
      </c>
      <c r="R712" s="147" t="s">
        <v>10243</v>
      </c>
      <c r="S712" s="78">
        <v>0</v>
      </c>
      <c r="T712" s="48">
        <v>0</v>
      </c>
      <c r="U712" s="23"/>
      <c r="V712" s="24"/>
      <c r="W712" s="62" t="s">
        <v>4828</v>
      </c>
    </row>
    <row r="713" spans="1:23" ht="23.45" customHeight="1">
      <c r="A713" s="16" t="s">
        <v>4812</v>
      </c>
      <c r="B713" s="16" t="s">
        <v>10554</v>
      </c>
      <c r="C713" s="16" t="s">
        <v>174</v>
      </c>
      <c r="D713" s="16" t="s">
        <v>175</v>
      </c>
      <c r="E713" s="25" t="s">
        <v>10261</v>
      </c>
      <c r="F713" s="16" t="s">
        <v>10266</v>
      </c>
      <c r="G713" s="26" t="s">
        <v>10263</v>
      </c>
      <c r="H713" s="27">
        <v>17500</v>
      </c>
      <c r="I713" s="28"/>
      <c r="J713" s="29"/>
      <c r="K713" s="12">
        <v>1</v>
      </c>
      <c r="L713" s="77"/>
      <c r="M713" s="10"/>
      <c r="N713" s="11"/>
      <c r="O713" s="97">
        <v>0</v>
      </c>
      <c r="P713" s="97" t="s">
        <v>207</v>
      </c>
      <c r="Q713" s="233" t="s">
        <v>36</v>
      </c>
      <c r="R713" s="147" t="s">
        <v>10265</v>
      </c>
      <c r="S713" s="78">
        <v>0</v>
      </c>
      <c r="T713" s="48">
        <v>0</v>
      </c>
      <c r="U713" s="23"/>
      <c r="V713" s="24"/>
      <c r="W713" s="62" t="s">
        <v>4828</v>
      </c>
    </row>
    <row r="714" spans="1:23" ht="23.45" customHeight="1">
      <c r="A714" s="16" t="s">
        <v>4812</v>
      </c>
      <c r="B714" s="16" t="s">
        <v>10554</v>
      </c>
      <c r="C714" s="16" t="s">
        <v>174</v>
      </c>
      <c r="D714" s="16" t="s">
        <v>175</v>
      </c>
      <c r="E714" s="25" t="s">
        <v>10262</v>
      </c>
      <c r="F714" s="16" t="s">
        <v>7964</v>
      </c>
      <c r="G714" s="26" t="s">
        <v>5122</v>
      </c>
      <c r="H714" s="27">
        <v>17500</v>
      </c>
      <c r="I714" s="28"/>
      <c r="J714" s="29"/>
      <c r="K714" s="12">
        <v>1</v>
      </c>
      <c r="L714" s="77"/>
      <c r="M714" s="10"/>
      <c r="N714" s="11"/>
      <c r="O714" s="97">
        <v>0</v>
      </c>
      <c r="P714" s="97" t="s">
        <v>207</v>
      </c>
      <c r="Q714" s="233" t="s">
        <v>36</v>
      </c>
      <c r="R714" s="147" t="s">
        <v>10265</v>
      </c>
      <c r="S714" s="78">
        <v>0</v>
      </c>
      <c r="T714" s="48">
        <v>0</v>
      </c>
      <c r="U714" s="23"/>
      <c r="V714" s="24"/>
      <c r="W714" s="62" t="s">
        <v>4828</v>
      </c>
    </row>
    <row r="715" spans="1:23" ht="23.45" customHeight="1">
      <c r="A715" s="30" t="s">
        <v>4812</v>
      </c>
      <c r="B715" s="69" t="s">
        <v>10553</v>
      </c>
      <c r="C715" s="30" t="s">
        <v>174</v>
      </c>
      <c r="D715" s="30" t="s">
        <v>175</v>
      </c>
      <c r="E715" s="31" t="s">
        <v>11732</v>
      </c>
      <c r="F715" s="30" t="s">
        <v>11733</v>
      </c>
      <c r="G715" s="32" t="s">
        <v>11737</v>
      </c>
      <c r="H715" s="33">
        <v>15000</v>
      </c>
      <c r="I715" s="39"/>
      <c r="J715" s="40"/>
      <c r="K715" s="34">
        <v>1</v>
      </c>
      <c r="L715" s="77"/>
      <c r="M715" s="10"/>
      <c r="N715" s="11"/>
      <c r="O715" s="97">
        <v>0</v>
      </c>
      <c r="P715" s="97" t="s">
        <v>207</v>
      </c>
      <c r="Q715" s="233"/>
      <c r="R715" s="217" t="s">
        <v>11756</v>
      </c>
      <c r="S715" s="78">
        <v>0</v>
      </c>
      <c r="T715" s="49">
        <v>0</v>
      </c>
      <c r="U715" s="23"/>
      <c r="V715" s="24"/>
      <c r="W715" s="62" t="s">
        <v>4828</v>
      </c>
    </row>
    <row r="716" spans="1:23" ht="23.45" customHeight="1">
      <c r="A716" s="30" t="s">
        <v>4812</v>
      </c>
      <c r="B716" s="69" t="s">
        <v>10553</v>
      </c>
      <c r="C716" s="30" t="s">
        <v>174</v>
      </c>
      <c r="D716" s="30" t="s">
        <v>175</v>
      </c>
      <c r="E716" s="31" t="s">
        <v>11711</v>
      </c>
      <c r="F716" s="30" t="s">
        <v>11710</v>
      </c>
      <c r="G716" s="32" t="s">
        <v>11738</v>
      </c>
      <c r="H716" s="33">
        <v>17000</v>
      </c>
      <c r="I716" s="39"/>
      <c r="J716" s="40"/>
      <c r="K716" s="34">
        <v>1</v>
      </c>
      <c r="L716" s="77"/>
      <c r="M716" s="10"/>
      <c r="N716" s="11"/>
      <c r="O716" s="97">
        <v>0</v>
      </c>
      <c r="P716" s="97" t="s">
        <v>207</v>
      </c>
      <c r="Q716" s="233"/>
      <c r="R716" s="217" t="s">
        <v>11760</v>
      </c>
      <c r="S716" s="78">
        <v>0</v>
      </c>
      <c r="T716" s="49">
        <v>0</v>
      </c>
      <c r="U716" s="23"/>
      <c r="V716" s="24"/>
      <c r="W716" s="62" t="s">
        <v>4828</v>
      </c>
    </row>
    <row r="717" spans="1:23" ht="23.45" customHeight="1">
      <c r="A717" s="16"/>
      <c r="B717" s="16"/>
      <c r="C717" s="16"/>
      <c r="D717" s="16"/>
      <c r="E717" s="25"/>
      <c r="F717" s="16"/>
      <c r="G717" s="26"/>
      <c r="H717" s="27"/>
      <c r="I717" s="28"/>
      <c r="J717" s="29"/>
      <c r="K717" s="12"/>
      <c r="L717" s="77"/>
      <c r="M717" s="10"/>
      <c r="N717" s="11"/>
      <c r="O717" s="97">
        <v>0</v>
      </c>
      <c r="P717" s="97" t="s">
        <v>207</v>
      </c>
      <c r="Q717" s="233"/>
      <c r="R717" s="147"/>
      <c r="S717" s="78">
        <v>0</v>
      </c>
      <c r="T717" s="49">
        <v>0</v>
      </c>
      <c r="U717" s="23"/>
      <c r="V717" s="24"/>
      <c r="W717" s="62" t="s">
        <v>207</v>
      </c>
    </row>
    <row r="718" spans="1:23" ht="23.45" customHeight="1">
      <c r="A718" s="35" t="s">
        <v>394</v>
      </c>
      <c r="B718" s="35" t="s">
        <v>10711</v>
      </c>
      <c r="C718" s="35" t="s">
        <v>396</v>
      </c>
      <c r="D718" s="35" t="s">
        <v>396</v>
      </c>
      <c r="E718" s="36" t="s">
        <v>7875</v>
      </c>
      <c r="F718" s="35" t="s">
        <v>7435</v>
      </c>
      <c r="G718" s="37" t="s">
        <v>7423</v>
      </c>
      <c r="H718" s="38">
        <v>5000</v>
      </c>
      <c r="I718" s="39">
        <v>1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/>
      <c r="R718" s="146"/>
      <c r="S718" s="78">
        <v>1</v>
      </c>
      <c r="T718" s="48">
        <v>5000</v>
      </c>
      <c r="U718" s="23"/>
      <c r="V718" s="24"/>
      <c r="W718" s="62" t="s">
        <v>4835</v>
      </c>
    </row>
    <row r="719" spans="1:23" ht="23.45" customHeight="1">
      <c r="A719" s="35" t="s">
        <v>394</v>
      </c>
      <c r="B719" s="35" t="s">
        <v>10711</v>
      </c>
      <c r="C719" s="35" t="s">
        <v>396</v>
      </c>
      <c r="D719" s="35" t="s">
        <v>396</v>
      </c>
      <c r="E719" s="36" t="s">
        <v>7434</v>
      </c>
      <c r="F719" s="35" t="s">
        <v>7435</v>
      </c>
      <c r="G719" s="37" t="s">
        <v>6875</v>
      </c>
      <c r="H719" s="38">
        <v>5000</v>
      </c>
      <c r="I719" s="39">
        <v>1</v>
      </c>
      <c r="J719" s="40"/>
      <c r="K719" s="41"/>
      <c r="L719" s="76">
        <v>1</v>
      </c>
      <c r="M719" s="14"/>
      <c r="N719" s="15"/>
      <c r="O719" s="97">
        <v>1</v>
      </c>
      <c r="P719" s="97" t="s">
        <v>207</v>
      </c>
      <c r="Q719" s="146"/>
      <c r="R719" s="146"/>
      <c r="S719" s="78">
        <v>1</v>
      </c>
      <c r="T719" s="48">
        <v>5000</v>
      </c>
      <c r="U719" s="23"/>
      <c r="V719" s="24"/>
      <c r="W719" s="62" t="s">
        <v>4835</v>
      </c>
    </row>
    <row r="720" spans="1:23" ht="23.45" customHeight="1">
      <c r="A720" s="35" t="s">
        <v>394</v>
      </c>
      <c r="B720" s="35" t="s">
        <v>10711</v>
      </c>
      <c r="C720" s="35" t="s">
        <v>396</v>
      </c>
      <c r="D720" s="35" t="s">
        <v>396</v>
      </c>
      <c r="E720" s="36" t="s">
        <v>11646</v>
      </c>
      <c r="F720" s="35" t="s">
        <v>7435</v>
      </c>
      <c r="G720" s="37" t="s">
        <v>7294</v>
      </c>
      <c r="H720" s="38">
        <v>5000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5000</v>
      </c>
      <c r="U720" s="23"/>
      <c r="V720" s="24"/>
      <c r="W720" s="62" t="s">
        <v>4835</v>
      </c>
    </row>
    <row r="721" spans="1:23" ht="23.45" customHeight="1">
      <c r="A721" s="16" t="s">
        <v>4791</v>
      </c>
      <c r="B721" s="16" t="s">
        <v>10711</v>
      </c>
      <c r="C721" s="16" t="s">
        <v>396</v>
      </c>
      <c r="D721" s="16" t="s">
        <v>396</v>
      </c>
      <c r="E721" s="25" t="s">
        <v>11512</v>
      </c>
      <c r="F721" s="16" t="s">
        <v>5098</v>
      </c>
      <c r="G721" s="26" t="s">
        <v>5181</v>
      </c>
      <c r="H721" s="27">
        <v>5000</v>
      </c>
      <c r="I721" s="28"/>
      <c r="J721" s="29"/>
      <c r="K721" s="12">
        <v>1</v>
      </c>
      <c r="L721" s="77"/>
      <c r="M721" s="10"/>
      <c r="N721" s="11"/>
      <c r="O721" s="107">
        <v>0</v>
      </c>
      <c r="P721" s="107" t="s">
        <v>207</v>
      </c>
      <c r="Q721" s="233"/>
      <c r="R721" s="147" t="s">
        <v>11526</v>
      </c>
      <c r="S721" s="78">
        <v>0</v>
      </c>
      <c r="T721" s="48">
        <v>0</v>
      </c>
      <c r="U721" s="23"/>
      <c r="V721" s="24"/>
      <c r="W721" s="62" t="s">
        <v>4835</v>
      </c>
    </row>
    <row r="722" spans="1:23" ht="23.45" customHeight="1">
      <c r="A722" s="30"/>
      <c r="B722" s="30"/>
      <c r="C722" s="30"/>
      <c r="D722" s="30"/>
      <c r="E722" s="31"/>
      <c r="F722" s="30"/>
      <c r="G722" s="32"/>
      <c r="H722" s="33"/>
      <c r="I722" s="39"/>
      <c r="J722" s="40"/>
      <c r="K722" s="34"/>
      <c r="L722" s="77"/>
      <c r="M722" s="10"/>
      <c r="N722" s="11"/>
      <c r="O722" s="97">
        <v>0</v>
      </c>
      <c r="P722" s="97" t="s">
        <v>207</v>
      </c>
      <c r="Q722" s="233"/>
      <c r="R722" s="217"/>
      <c r="S722" s="78">
        <v>0</v>
      </c>
      <c r="T722" s="49">
        <v>0</v>
      </c>
      <c r="U722" s="23"/>
      <c r="V722" s="24"/>
      <c r="W722" s="62" t="s">
        <v>207</v>
      </c>
    </row>
    <row r="723" spans="1:23" ht="23.45" customHeight="1">
      <c r="A723" s="35" t="s">
        <v>402</v>
      </c>
      <c r="B723" s="35" t="s">
        <v>11102</v>
      </c>
      <c r="C723" s="35" t="s">
        <v>176</v>
      </c>
      <c r="D723" s="35" t="s">
        <v>177</v>
      </c>
      <c r="E723" s="36" t="s">
        <v>7880</v>
      </c>
      <c r="F723" s="35" t="s">
        <v>7449</v>
      </c>
      <c r="G723" s="37" t="s">
        <v>7881</v>
      </c>
      <c r="H723" s="38">
        <v>13000</v>
      </c>
      <c r="I723" s="39">
        <v>1</v>
      </c>
      <c r="J723" s="40"/>
      <c r="K723" s="41"/>
      <c r="L723" s="76">
        <v>1</v>
      </c>
      <c r="M723" s="14"/>
      <c r="N723" s="15"/>
      <c r="O723" s="97">
        <v>1</v>
      </c>
      <c r="P723" s="97" t="s">
        <v>207</v>
      </c>
      <c r="Q723" s="146"/>
      <c r="R723" s="146"/>
      <c r="S723" s="78">
        <v>1</v>
      </c>
      <c r="T723" s="48">
        <v>13000</v>
      </c>
      <c r="U723" s="23"/>
      <c r="V723" s="24"/>
      <c r="W723" s="62" t="s">
        <v>4859</v>
      </c>
    </row>
    <row r="724" spans="1:23" ht="23.45" customHeight="1">
      <c r="A724" s="35" t="s">
        <v>402</v>
      </c>
      <c r="B724" s="35" t="s">
        <v>11102</v>
      </c>
      <c r="C724" s="35" t="s">
        <v>176</v>
      </c>
      <c r="D724" s="35" t="s">
        <v>177</v>
      </c>
      <c r="E724" s="36" t="s">
        <v>7451</v>
      </c>
      <c r="F724" s="35" t="s">
        <v>7449</v>
      </c>
      <c r="G724" s="37" t="s">
        <v>7452</v>
      </c>
      <c r="H724" s="38">
        <v>13000</v>
      </c>
      <c r="I724" s="39">
        <v>17</v>
      </c>
      <c r="J724" s="40"/>
      <c r="K724" s="41"/>
      <c r="L724" s="76"/>
      <c r="M724" s="14"/>
      <c r="N724" s="15"/>
      <c r="O724" s="97">
        <v>0</v>
      </c>
      <c r="P724" s="97" t="s">
        <v>207</v>
      </c>
      <c r="Q724" s="146" t="s">
        <v>11655</v>
      </c>
      <c r="R724" s="146"/>
      <c r="S724" s="78">
        <v>0</v>
      </c>
      <c r="T724" s="48">
        <v>0</v>
      </c>
      <c r="U724" s="23"/>
      <c r="V724" s="24"/>
      <c r="W724" s="62" t="s">
        <v>4859</v>
      </c>
    </row>
    <row r="725" spans="1:23" ht="23.45" customHeight="1">
      <c r="A725" s="35" t="s">
        <v>402</v>
      </c>
      <c r="B725" s="35" t="s">
        <v>11102</v>
      </c>
      <c r="C725" s="35" t="s">
        <v>176</v>
      </c>
      <c r="D725" s="35" t="s">
        <v>177</v>
      </c>
      <c r="E725" s="36" t="s">
        <v>7448</v>
      </c>
      <c r="F725" s="35" t="s">
        <v>7449</v>
      </c>
      <c r="G725" s="37" t="s">
        <v>7450</v>
      </c>
      <c r="H725" s="38">
        <v>13000</v>
      </c>
      <c r="I725" s="39">
        <v>15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146" t="s">
        <v>11655</v>
      </c>
      <c r="R725" s="146"/>
      <c r="S725" s="78">
        <v>0</v>
      </c>
      <c r="T725" s="48">
        <v>0</v>
      </c>
      <c r="U725" s="23"/>
      <c r="V725" s="24"/>
      <c r="W725" s="62" t="s">
        <v>4859</v>
      </c>
    </row>
    <row r="726" spans="1:23" ht="23.45" customHeight="1">
      <c r="A726" s="35" t="s">
        <v>402</v>
      </c>
      <c r="B726" s="35" t="s">
        <v>11102</v>
      </c>
      <c r="C726" s="35" t="s">
        <v>176</v>
      </c>
      <c r="D726" s="35" t="s">
        <v>177</v>
      </c>
      <c r="E726" s="36" t="s">
        <v>9534</v>
      </c>
      <c r="F726" s="35" t="s">
        <v>7449</v>
      </c>
      <c r="G726" s="37" t="s">
        <v>9535</v>
      </c>
      <c r="H726" s="38">
        <v>13000</v>
      </c>
      <c r="I726" s="39">
        <v>10</v>
      </c>
      <c r="J726" s="40"/>
      <c r="K726" s="41"/>
      <c r="L726" s="76"/>
      <c r="M726" s="14"/>
      <c r="N726" s="15"/>
      <c r="O726" s="97">
        <v>0</v>
      </c>
      <c r="P726" s="97" t="s">
        <v>207</v>
      </c>
      <c r="Q726" s="146" t="s">
        <v>11655</v>
      </c>
      <c r="R726" s="146"/>
      <c r="S726" s="78">
        <v>0</v>
      </c>
      <c r="T726" s="48">
        <v>0</v>
      </c>
      <c r="U726" s="23"/>
      <c r="V726" s="24"/>
      <c r="W726" s="62" t="s">
        <v>4859</v>
      </c>
    </row>
    <row r="727" spans="1:23" ht="23.45" customHeight="1">
      <c r="A727" s="35" t="s">
        <v>402</v>
      </c>
      <c r="B727" s="35" t="s">
        <v>11102</v>
      </c>
      <c r="C727" s="35" t="s">
        <v>176</v>
      </c>
      <c r="D727" s="35" t="s">
        <v>177</v>
      </c>
      <c r="E727" s="36" t="s">
        <v>7457</v>
      </c>
      <c r="F727" s="35" t="s">
        <v>7449</v>
      </c>
      <c r="G727" s="37" t="s">
        <v>7458</v>
      </c>
      <c r="H727" s="38">
        <v>13000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13000</v>
      </c>
      <c r="U727" s="23"/>
      <c r="V727" s="24"/>
      <c r="W727" s="62" t="s">
        <v>4859</v>
      </c>
    </row>
    <row r="728" spans="1:23" ht="23.45" customHeight="1">
      <c r="A728" s="35" t="s">
        <v>402</v>
      </c>
      <c r="B728" s="35" t="s">
        <v>11102</v>
      </c>
      <c r="C728" s="35" t="s">
        <v>176</v>
      </c>
      <c r="D728" s="35" t="s">
        <v>177</v>
      </c>
      <c r="E728" s="36" t="s">
        <v>7732</v>
      </c>
      <c r="F728" s="35" t="s">
        <v>7449</v>
      </c>
      <c r="G728" s="37" t="s">
        <v>7733</v>
      </c>
      <c r="H728" s="38">
        <v>13000</v>
      </c>
      <c r="I728" s="39">
        <v>6</v>
      </c>
      <c r="J728" s="40"/>
      <c r="K728" s="41"/>
      <c r="L728" s="76"/>
      <c r="M728" s="14"/>
      <c r="N728" s="15"/>
      <c r="O728" s="97">
        <v>0</v>
      </c>
      <c r="P728" s="97" t="s">
        <v>207</v>
      </c>
      <c r="Q728" s="146" t="s">
        <v>11655</v>
      </c>
      <c r="R728" s="146"/>
      <c r="S728" s="78">
        <v>0</v>
      </c>
      <c r="T728" s="48">
        <v>0</v>
      </c>
      <c r="U728" s="23"/>
      <c r="V728" s="24"/>
      <c r="W728" s="62" t="s">
        <v>4859</v>
      </c>
    </row>
    <row r="729" spans="1:23" ht="23.45" customHeight="1">
      <c r="A729" s="35" t="s">
        <v>402</v>
      </c>
      <c r="B729" s="35" t="s">
        <v>11102</v>
      </c>
      <c r="C729" s="35" t="s">
        <v>176</v>
      </c>
      <c r="D729" s="35" t="s">
        <v>177</v>
      </c>
      <c r="E729" s="36" t="s">
        <v>7453</v>
      </c>
      <c r="F729" s="35" t="s">
        <v>7449</v>
      </c>
      <c r="G729" s="37" t="s">
        <v>7454</v>
      </c>
      <c r="H729" s="38">
        <v>13000</v>
      </c>
      <c r="I729" s="39">
        <v>6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146" t="s">
        <v>11655</v>
      </c>
      <c r="R729" s="146"/>
      <c r="S729" s="78">
        <v>0</v>
      </c>
      <c r="T729" s="48">
        <v>0</v>
      </c>
      <c r="U729" s="23"/>
      <c r="V729" s="24"/>
      <c r="W729" s="62" t="s">
        <v>4859</v>
      </c>
    </row>
    <row r="730" spans="1:23" ht="23.45" customHeight="1">
      <c r="A730" s="30" t="s">
        <v>5925</v>
      </c>
      <c r="B730" s="69" t="s">
        <v>11102</v>
      </c>
      <c r="C730" s="30" t="s">
        <v>176</v>
      </c>
      <c r="D730" s="30" t="s">
        <v>177</v>
      </c>
      <c r="E730" s="31" t="s">
        <v>5821</v>
      </c>
      <c r="F730" s="30" t="s">
        <v>404</v>
      </c>
      <c r="G730" s="32" t="s">
        <v>6489</v>
      </c>
      <c r="H730" s="33">
        <v>13000</v>
      </c>
      <c r="I730" s="39"/>
      <c r="J730" s="40"/>
      <c r="K730" s="34">
        <v>1</v>
      </c>
      <c r="L730" s="77"/>
      <c r="M730" s="10"/>
      <c r="N730" s="11"/>
      <c r="O730" s="97">
        <v>0</v>
      </c>
      <c r="P730" s="97" t="s">
        <v>207</v>
      </c>
      <c r="Q730" s="233"/>
      <c r="R730" s="217" t="s">
        <v>11757</v>
      </c>
      <c r="S730" s="78">
        <v>0</v>
      </c>
      <c r="T730" s="49">
        <v>0</v>
      </c>
      <c r="U730" s="23"/>
      <c r="V730" s="24"/>
      <c r="W730" s="62" t="s">
        <v>4859</v>
      </c>
    </row>
    <row r="731" spans="1:23" ht="23.45" customHeight="1">
      <c r="A731" s="35"/>
      <c r="B731" s="35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97">
        <v>0</v>
      </c>
      <c r="P731" s="97" t="s">
        <v>207</v>
      </c>
      <c r="Q731" s="146"/>
      <c r="R731" s="146"/>
      <c r="S731" s="78">
        <v>0</v>
      </c>
      <c r="T731" s="49">
        <v>0</v>
      </c>
      <c r="U731" s="23"/>
      <c r="V731" s="24"/>
      <c r="W731" s="62" t="s">
        <v>207</v>
      </c>
    </row>
    <row r="732" spans="1:23" ht="23.45" customHeight="1">
      <c r="A732" s="35" t="s">
        <v>494</v>
      </c>
      <c r="B732" s="35" t="s">
        <v>10734</v>
      </c>
      <c r="C732" s="35" t="s">
        <v>496</v>
      </c>
      <c r="D732" s="35" t="s">
        <v>497</v>
      </c>
      <c r="E732" s="36" t="s">
        <v>9886</v>
      </c>
      <c r="F732" s="35" t="s">
        <v>11647</v>
      </c>
      <c r="G732" s="37" t="s">
        <v>8047</v>
      </c>
      <c r="H732" s="38">
        <v>18500</v>
      </c>
      <c r="I732" s="39">
        <v>2</v>
      </c>
      <c r="J732" s="40"/>
      <c r="K732" s="41"/>
      <c r="L732" s="76">
        <v>2</v>
      </c>
      <c r="M732" s="14"/>
      <c r="N732" s="15"/>
      <c r="O732" s="97">
        <v>2</v>
      </c>
      <c r="P732" s="97" t="s">
        <v>207</v>
      </c>
      <c r="Q732" s="146"/>
      <c r="R732" s="146"/>
      <c r="S732" s="78">
        <v>2</v>
      </c>
      <c r="T732" s="48">
        <v>37000</v>
      </c>
      <c r="U732" s="23"/>
      <c r="V732" s="24"/>
      <c r="W732" s="62" t="s">
        <v>4930</v>
      </c>
    </row>
    <row r="733" spans="1:23" ht="23.45" customHeight="1">
      <c r="A733" s="35" t="s">
        <v>494</v>
      </c>
      <c r="B733" s="35" t="s">
        <v>10734</v>
      </c>
      <c r="C733" s="35" t="s">
        <v>496</v>
      </c>
      <c r="D733" s="35" t="s">
        <v>497</v>
      </c>
      <c r="E733" s="36" t="s">
        <v>9749</v>
      </c>
      <c r="F733" s="35" t="s">
        <v>11647</v>
      </c>
      <c r="G733" s="37" t="s">
        <v>7240</v>
      </c>
      <c r="H733" s="38">
        <v>18500</v>
      </c>
      <c r="I733" s="39">
        <v>70</v>
      </c>
      <c r="J733" s="40"/>
      <c r="K733" s="41"/>
      <c r="L733" s="76">
        <v>70</v>
      </c>
      <c r="M733" s="14"/>
      <c r="N733" s="15"/>
      <c r="O733" s="97">
        <v>70</v>
      </c>
      <c r="P733" s="97" t="s">
        <v>207</v>
      </c>
      <c r="Q733" s="146"/>
      <c r="R733" s="146"/>
      <c r="S733" s="78">
        <v>70</v>
      </c>
      <c r="T733" s="48">
        <v>1295000</v>
      </c>
      <c r="U733" s="23"/>
      <c r="V733" s="24"/>
      <c r="W733" s="62" t="s">
        <v>4930</v>
      </c>
    </row>
    <row r="734" spans="1:23" ht="23.45" customHeight="1">
      <c r="A734" s="30" t="s">
        <v>11740</v>
      </c>
      <c r="B734" s="69" t="s">
        <v>10734</v>
      </c>
      <c r="C734" s="30" t="s">
        <v>496</v>
      </c>
      <c r="D734" s="30" t="s">
        <v>497</v>
      </c>
      <c r="E734" s="31" t="s">
        <v>11703</v>
      </c>
      <c r="F734" s="30" t="s">
        <v>11702</v>
      </c>
      <c r="G734" s="32" t="s">
        <v>5244</v>
      </c>
      <c r="H734" s="33">
        <v>18500</v>
      </c>
      <c r="I734" s="39"/>
      <c r="J734" s="40"/>
      <c r="K734" s="34">
        <v>3</v>
      </c>
      <c r="L734" s="77"/>
      <c r="M734" s="10"/>
      <c r="N734" s="11"/>
      <c r="O734" s="97">
        <v>0</v>
      </c>
      <c r="P734" s="97" t="s">
        <v>207</v>
      </c>
      <c r="Q734" s="233"/>
      <c r="R734" s="217" t="s">
        <v>11756</v>
      </c>
      <c r="S734" s="78">
        <v>0</v>
      </c>
      <c r="T734" s="49">
        <v>0</v>
      </c>
      <c r="U734" s="23"/>
      <c r="V734" s="24"/>
      <c r="W734" s="62" t="s">
        <v>4930</v>
      </c>
    </row>
    <row r="735" spans="1:23" ht="23.45" customHeight="1">
      <c r="A735" s="35"/>
      <c r="B735" s="35"/>
      <c r="C735" s="35"/>
      <c r="D735" s="35"/>
      <c r="E735" s="36"/>
      <c r="F735" s="35"/>
      <c r="G735" s="37"/>
      <c r="H735" s="38"/>
      <c r="I735" s="39"/>
      <c r="J735" s="40"/>
      <c r="K735" s="41"/>
      <c r="L735" s="76"/>
      <c r="M735" s="14"/>
      <c r="N735" s="15"/>
      <c r="O735" s="97">
        <v>0</v>
      </c>
      <c r="P735" s="97" t="s">
        <v>207</v>
      </c>
      <c r="Q735" s="146"/>
      <c r="R735" s="146"/>
      <c r="S735" s="78">
        <v>0</v>
      </c>
      <c r="T735" s="49">
        <v>0</v>
      </c>
      <c r="U735" s="23"/>
      <c r="V735" s="24"/>
      <c r="W735" s="62" t="s">
        <v>207</v>
      </c>
    </row>
    <row r="736" spans="1:23" ht="23.45" customHeight="1">
      <c r="A736" s="35" t="s">
        <v>405</v>
      </c>
      <c r="B736" s="35" t="s">
        <v>10581</v>
      </c>
      <c r="C736" s="35" t="s">
        <v>407</v>
      </c>
      <c r="D736" s="35" t="s">
        <v>407</v>
      </c>
      <c r="E736" s="36" t="s">
        <v>7548</v>
      </c>
      <c r="F736" s="35" t="s">
        <v>7460</v>
      </c>
      <c r="G736" s="37" t="s">
        <v>6874</v>
      </c>
      <c r="H736" s="38">
        <v>13000</v>
      </c>
      <c r="I736" s="39">
        <v>4</v>
      </c>
      <c r="J736" s="40"/>
      <c r="K736" s="41"/>
      <c r="L736" s="76"/>
      <c r="M736" s="14"/>
      <c r="N736" s="15"/>
      <c r="O736" s="97">
        <v>0</v>
      </c>
      <c r="P736" s="97" t="s">
        <v>207</v>
      </c>
      <c r="Q736" s="146" t="s">
        <v>11678</v>
      </c>
      <c r="R736" s="146"/>
      <c r="S736" s="78">
        <v>0</v>
      </c>
      <c r="T736" s="49">
        <v>0</v>
      </c>
      <c r="U736" s="23"/>
      <c r="V736" s="24"/>
      <c r="W736" s="62" t="s">
        <v>409</v>
      </c>
    </row>
    <row r="737" spans="1:23" ht="23.45" customHeight="1">
      <c r="A737" s="35" t="s">
        <v>405</v>
      </c>
      <c r="B737" s="35" t="s">
        <v>10581</v>
      </c>
      <c r="C737" s="35" t="s">
        <v>407</v>
      </c>
      <c r="D737" s="35" t="s">
        <v>407</v>
      </c>
      <c r="E737" s="36" t="s">
        <v>7459</v>
      </c>
      <c r="F737" s="35" t="s">
        <v>7460</v>
      </c>
      <c r="G737" s="37" t="s">
        <v>7076</v>
      </c>
      <c r="H737" s="38">
        <v>13000</v>
      </c>
      <c r="I737" s="39">
        <v>1</v>
      </c>
      <c r="J737" s="40"/>
      <c r="K737" s="41"/>
      <c r="L737" s="76"/>
      <c r="M737" s="14"/>
      <c r="N737" s="15"/>
      <c r="O737" s="97">
        <v>0</v>
      </c>
      <c r="P737" s="97" t="s">
        <v>207</v>
      </c>
      <c r="Q737" s="146" t="s">
        <v>11678</v>
      </c>
      <c r="R737" s="146"/>
      <c r="S737" s="78">
        <v>0</v>
      </c>
      <c r="T737" s="49">
        <v>0</v>
      </c>
      <c r="U737" s="23"/>
      <c r="V737" s="24"/>
      <c r="W737" s="62" t="s">
        <v>409</v>
      </c>
    </row>
    <row r="738" spans="1:23" ht="23.45" customHeight="1">
      <c r="A738" s="35" t="s">
        <v>405</v>
      </c>
      <c r="B738" s="35" t="s">
        <v>10581</v>
      </c>
      <c r="C738" s="35" t="s">
        <v>407</v>
      </c>
      <c r="D738" s="35" t="s">
        <v>407</v>
      </c>
      <c r="E738" s="36" t="s">
        <v>9536</v>
      </c>
      <c r="F738" s="35" t="s">
        <v>7460</v>
      </c>
      <c r="G738" s="37" t="s">
        <v>7055</v>
      </c>
      <c r="H738" s="38">
        <v>13000</v>
      </c>
      <c r="I738" s="39">
        <v>20</v>
      </c>
      <c r="J738" s="40"/>
      <c r="K738" s="41"/>
      <c r="L738" s="76"/>
      <c r="M738" s="14"/>
      <c r="N738" s="15"/>
      <c r="O738" s="97">
        <v>0</v>
      </c>
      <c r="P738" s="97" t="s">
        <v>207</v>
      </c>
      <c r="Q738" s="146" t="s">
        <v>11678</v>
      </c>
      <c r="R738" s="146"/>
      <c r="S738" s="78">
        <v>0</v>
      </c>
      <c r="T738" s="49">
        <v>0</v>
      </c>
      <c r="U738" s="23"/>
      <c r="V738" s="24"/>
      <c r="W738" s="62" t="s">
        <v>409</v>
      </c>
    </row>
    <row r="739" spans="1:23" ht="23.45" customHeight="1">
      <c r="A739" s="35" t="s">
        <v>405</v>
      </c>
      <c r="B739" s="35" t="s">
        <v>10581</v>
      </c>
      <c r="C739" s="35" t="s">
        <v>407</v>
      </c>
      <c r="D739" s="35" t="s">
        <v>407</v>
      </c>
      <c r="E739" s="36" t="s">
        <v>7461</v>
      </c>
      <c r="F739" s="35" t="s">
        <v>7462</v>
      </c>
      <c r="G739" s="37" t="s">
        <v>6875</v>
      </c>
      <c r="H739" s="38">
        <v>7000</v>
      </c>
      <c r="I739" s="39">
        <v>5</v>
      </c>
      <c r="J739" s="40"/>
      <c r="K739" s="41"/>
      <c r="L739" s="76"/>
      <c r="M739" s="14"/>
      <c r="N739" s="15"/>
      <c r="O739" s="97">
        <v>0</v>
      </c>
      <c r="P739" s="97" t="s">
        <v>207</v>
      </c>
      <c r="Q739" s="146" t="s">
        <v>11695</v>
      </c>
      <c r="R739" s="146"/>
      <c r="S739" s="78">
        <v>0</v>
      </c>
      <c r="T739" s="49">
        <v>0</v>
      </c>
      <c r="U739" s="23"/>
      <c r="V739" s="24"/>
      <c r="W739" s="62" t="s">
        <v>409</v>
      </c>
    </row>
    <row r="740" spans="1:23" ht="23.45" customHeight="1">
      <c r="A740" s="168"/>
      <c r="B740" s="168"/>
      <c r="C740" s="168"/>
      <c r="D740" s="168"/>
      <c r="E740" s="169"/>
      <c r="F740" s="168"/>
      <c r="G740" s="170"/>
      <c r="H740" s="171"/>
      <c r="I740" s="172"/>
      <c r="J740" s="173"/>
      <c r="K740" s="174"/>
      <c r="L740" s="175"/>
      <c r="M740" s="176"/>
      <c r="N740" s="177"/>
      <c r="O740" s="97">
        <v>0</v>
      </c>
      <c r="P740" s="97" t="s">
        <v>207</v>
      </c>
      <c r="Q740" s="216"/>
      <c r="R740" s="216"/>
      <c r="S740" s="78">
        <v>0</v>
      </c>
      <c r="T740" s="49">
        <v>0</v>
      </c>
      <c r="U740" s="23"/>
      <c r="V740" s="24"/>
      <c r="W740" s="62" t="s">
        <v>207</v>
      </c>
    </row>
    <row r="741" spans="1:23" ht="23.45" customHeight="1">
      <c r="A741" s="35" t="s">
        <v>1580</v>
      </c>
      <c r="B741" s="35" t="s">
        <v>10692</v>
      </c>
      <c r="C741" s="35" t="s">
        <v>1581</v>
      </c>
      <c r="D741" s="35" t="s">
        <v>1581</v>
      </c>
      <c r="E741" s="36" t="s">
        <v>10147</v>
      </c>
      <c r="F741" s="35" t="s">
        <v>7955</v>
      </c>
      <c r="G741" s="37" t="s">
        <v>7882</v>
      </c>
      <c r="H741" s="38">
        <v>24000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11696</v>
      </c>
      <c r="R741" s="146"/>
      <c r="S741" s="78">
        <v>0</v>
      </c>
      <c r="T741" s="49">
        <v>0</v>
      </c>
      <c r="U741" s="23"/>
      <c r="V741" s="24"/>
      <c r="W741" s="62" t="s">
        <v>996</v>
      </c>
    </row>
    <row r="742" spans="1:23" ht="23.45" customHeight="1">
      <c r="A742" s="35" t="s">
        <v>1580</v>
      </c>
      <c r="B742" s="35" t="s">
        <v>10692</v>
      </c>
      <c r="C742" s="35" t="s">
        <v>1581</v>
      </c>
      <c r="D742" s="35" t="s">
        <v>1581</v>
      </c>
      <c r="E742" s="36" t="s">
        <v>9751</v>
      </c>
      <c r="F742" s="35" t="s">
        <v>10495</v>
      </c>
      <c r="G742" s="37" t="s">
        <v>10497</v>
      </c>
      <c r="H742" s="38">
        <v>23000</v>
      </c>
      <c r="I742" s="39">
        <v>1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146" t="s">
        <v>11696</v>
      </c>
      <c r="R742" s="146"/>
      <c r="S742" s="78">
        <v>0</v>
      </c>
      <c r="T742" s="49">
        <v>0</v>
      </c>
      <c r="U742" s="23"/>
      <c r="V742" s="24"/>
      <c r="W742" s="62" t="s">
        <v>996</v>
      </c>
    </row>
    <row r="743" spans="1:23" ht="23.45" customHeight="1">
      <c r="A743" s="35" t="s">
        <v>1580</v>
      </c>
      <c r="B743" s="35" t="s">
        <v>10692</v>
      </c>
      <c r="C743" s="35" t="s">
        <v>1581</v>
      </c>
      <c r="D743" s="35" t="s">
        <v>1581</v>
      </c>
      <c r="E743" s="36" t="s">
        <v>10498</v>
      </c>
      <c r="F743" s="35" t="s">
        <v>8077</v>
      </c>
      <c r="G743" s="37" t="s">
        <v>7467</v>
      </c>
      <c r="H743" s="38">
        <v>23000</v>
      </c>
      <c r="I743" s="39">
        <v>1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146" t="s">
        <v>11696</v>
      </c>
      <c r="R743" s="146"/>
      <c r="S743" s="78">
        <v>0</v>
      </c>
      <c r="T743" s="49">
        <v>0</v>
      </c>
      <c r="U743" s="23"/>
      <c r="V743" s="24"/>
      <c r="W743" s="62" t="s">
        <v>996</v>
      </c>
    </row>
    <row r="744" spans="1:23" ht="23.45" customHeight="1">
      <c r="A744" s="35" t="s">
        <v>1580</v>
      </c>
      <c r="B744" s="35" t="s">
        <v>10692</v>
      </c>
      <c r="C744" s="35" t="s">
        <v>1581</v>
      </c>
      <c r="D744" s="35" t="s">
        <v>1581</v>
      </c>
      <c r="E744" s="36" t="s">
        <v>10503</v>
      </c>
      <c r="F744" s="35" t="s">
        <v>10501</v>
      </c>
      <c r="G744" s="37" t="s">
        <v>10504</v>
      </c>
      <c r="H744" s="38">
        <v>24000</v>
      </c>
      <c r="I744" s="39">
        <v>1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11696</v>
      </c>
      <c r="R744" s="146"/>
      <c r="S744" s="78">
        <v>0</v>
      </c>
      <c r="T744" s="49">
        <v>0</v>
      </c>
      <c r="U744" s="23"/>
      <c r="V744" s="24"/>
      <c r="W744" s="62" t="s">
        <v>996</v>
      </c>
    </row>
    <row r="745" spans="1:23" ht="23.45" customHeight="1">
      <c r="A745" s="16" t="s">
        <v>6400</v>
      </c>
      <c r="B745" s="16" t="s">
        <v>10692</v>
      </c>
      <c r="C745" s="16" t="s">
        <v>1581</v>
      </c>
      <c r="D745" s="16" t="s">
        <v>1581</v>
      </c>
      <c r="E745" s="25" t="s">
        <v>7004</v>
      </c>
      <c r="F745" s="16" t="s">
        <v>4882</v>
      </c>
      <c r="G745" s="26" t="s">
        <v>5379</v>
      </c>
      <c r="H745" s="27">
        <v>24000</v>
      </c>
      <c r="I745" s="28"/>
      <c r="J745" s="29"/>
      <c r="K745" s="84">
        <v>1</v>
      </c>
      <c r="L745" s="77"/>
      <c r="M745" s="10"/>
      <c r="N745" s="11"/>
      <c r="O745" s="97">
        <v>0</v>
      </c>
      <c r="P745" s="97" t="s">
        <v>207</v>
      </c>
      <c r="Q745" s="167" t="s">
        <v>36</v>
      </c>
      <c r="R745" s="147" t="s">
        <v>10094</v>
      </c>
      <c r="S745" s="78">
        <v>0</v>
      </c>
      <c r="T745" s="49">
        <v>0</v>
      </c>
      <c r="U745" s="23"/>
      <c r="V745" s="24"/>
      <c r="W745" s="62" t="s">
        <v>996</v>
      </c>
    </row>
    <row r="746" spans="1:23" ht="23.45" customHeight="1">
      <c r="A746" s="35"/>
      <c r="B746" s="35"/>
      <c r="C746" s="35"/>
      <c r="D746" s="35"/>
      <c r="E746" s="36"/>
      <c r="F746" s="35"/>
      <c r="G746" s="37"/>
      <c r="H746" s="38"/>
      <c r="I746" s="39"/>
      <c r="J746" s="40"/>
      <c r="K746" s="41"/>
      <c r="L746" s="76"/>
      <c r="M746" s="14"/>
      <c r="N746" s="15"/>
      <c r="O746" s="97">
        <v>0</v>
      </c>
      <c r="P746" s="97" t="s">
        <v>207</v>
      </c>
      <c r="Q746" s="146"/>
      <c r="R746" s="146"/>
      <c r="S746" s="78">
        <v>0</v>
      </c>
      <c r="T746" s="49">
        <v>0</v>
      </c>
      <c r="U746" s="23"/>
      <c r="V746" s="24"/>
      <c r="W746" s="62" t="s">
        <v>207</v>
      </c>
    </row>
    <row r="747" spans="1:23" ht="23.45" customHeight="1">
      <c r="A747" s="35" t="s">
        <v>3488</v>
      </c>
      <c r="B747" s="35" t="s">
        <v>10989</v>
      </c>
      <c r="C747" s="35" t="s">
        <v>598</v>
      </c>
      <c r="D747" s="35" t="s">
        <v>598</v>
      </c>
      <c r="E747" s="36" t="s">
        <v>7468</v>
      </c>
      <c r="F747" s="35" t="s">
        <v>7469</v>
      </c>
      <c r="G747" s="37" t="s">
        <v>7466</v>
      </c>
      <c r="H747" s="38">
        <v>24000</v>
      </c>
      <c r="I747" s="39">
        <v>1</v>
      </c>
      <c r="J747" s="40"/>
      <c r="K747" s="41"/>
      <c r="L747" s="76"/>
      <c r="M747" s="14"/>
      <c r="N747" s="15"/>
      <c r="O747" s="97">
        <v>0</v>
      </c>
      <c r="P747" s="97" t="s">
        <v>207</v>
      </c>
      <c r="Q747" s="146" t="s">
        <v>11696</v>
      </c>
      <c r="R747" s="146"/>
      <c r="S747" s="78">
        <v>0</v>
      </c>
      <c r="T747" s="48">
        <v>0</v>
      </c>
      <c r="U747" s="23"/>
      <c r="V747" s="24"/>
      <c r="W747" s="62" t="s">
        <v>5018</v>
      </c>
    </row>
    <row r="748" spans="1:23" ht="23.45" customHeight="1">
      <c r="A748" s="35" t="s">
        <v>3488</v>
      </c>
      <c r="B748" s="35" t="s">
        <v>10989</v>
      </c>
      <c r="C748" s="35" t="s">
        <v>598</v>
      </c>
      <c r="D748" s="35" t="s">
        <v>598</v>
      </c>
      <c r="E748" s="36" t="s">
        <v>7470</v>
      </c>
      <c r="F748" s="35" t="s">
        <v>7469</v>
      </c>
      <c r="G748" s="37" t="s">
        <v>7471</v>
      </c>
      <c r="H748" s="38">
        <v>24000</v>
      </c>
      <c r="I748" s="39">
        <v>1</v>
      </c>
      <c r="J748" s="40"/>
      <c r="K748" s="41"/>
      <c r="L748" s="76">
        <v>1</v>
      </c>
      <c r="M748" s="14"/>
      <c r="N748" s="15"/>
      <c r="O748" s="97">
        <v>1</v>
      </c>
      <c r="P748" s="97" t="s">
        <v>207</v>
      </c>
      <c r="Q748" s="146"/>
      <c r="R748" s="146"/>
      <c r="S748" s="78">
        <v>1</v>
      </c>
      <c r="T748" s="48">
        <v>24000</v>
      </c>
      <c r="U748" s="23"/>
      <c r="V748" s="24"/>
      <c r="W748" s="62" t="s">
        <v>5018</v>
      </c>
    </row>
    <row r="749" spans="1:23" ht="23.45" customHeight="1">
      <c r="A749" s="16" t="s">
        <v>5206</v>
      </c>
      <c r="B749" s="16" t="s">
        <v>10989</v>
      </c>
      <c r="C749" s="16" t="s">
        <v>598</v>
      </c>
      <c r="D749" s="16" t="s">
        <v>598</v>
      </c>
      <c r="E749" s="25" t="s">
        <v>6677</v>
      </c>
      <c r="F749" s="16" t="s">
        <v>4972</v>
      </c>
      <c r="G749" s="26" t="s">
        <v>10072</v>
      </c>
      <c r="H749" s="27">
        <v>24000</v>
      </c>
      <c r="I749" s="28"/>
      <c r="J749" s="29"/>
      <c r="K749" s="84">
        <v>1</v>
      </c>
      <c r="L749" s="77"/>
      <c r="M749" s="10"/>
      <c r="N749" s="11"/>
      <c r="O749" s="97">
        <v>0</v>
      </c>
      <c r="P749" s="97" t="s">
        <v>207</v>
      </c>
      <c r="Q749" s="167" t="s">
        <v>11690</v>
      </c>
      <c r="R749" s="147" t="s">
        <v>10106</v>
      </c>
      <c r="S749" s="78">
        <v>0</v>
      </c>
      <c r="T749" s="48">
        <v>-24000</v>
      </c>
      <c r="U749" s="23"/>
      <c r="V749" s="24"/>
      <c r="W749" s="62" t="s">
        <v>5018</v>
      </c>
    </row>
    <row r="750" spans="1:23" ht="23.4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216"/>
      <c r="R750" s="216"/>
      <c r="S750" s="78">
        <v>0</v>
      </c>
      <c r="T750" s="49">
        <v>0</v>
      </c>
      <c r="U750" s="23"/>
      <c r="V750" s="24"/>
      <c r="W750" s="62" t="s">
        <v>207</v>
      </c>
    </row>
    <row r="751" spans="1:23" ht="23.45" customHeight="1">
      <c r="A751" s="35" t="s">
        <v>549</v>
      </c>
      <c r="B751" s="35" t="s">
        <v>11072</v>
      </c>
      <c r="C751" s="35" t="s">
        <v>551</v>
      </c>
      <c r="D751" s="35" t="s">
        <v>552</v>
      </c>
      <c r="E751" s="36" t="s">
        <v>7883</v>
      </c>
      <c r="F751" s="35" t="s">
        <v>7474</v>
      </c>
      <c r="G751" s="37" t="s">
        <v>7121</v>
      </c>
      <c r="H751" s="38">
        <v>10500</v>
      </c>
      <c r="I751" s="39"/>
      <c r="J751" s="40">
        <v>15</v>
      </c>
      <c r="K751" s="41"/>
      <c r="L751" s="76"/>
      <c r="M751" s="14"/>
      <c r="N751" s="15"/>
      <c r="O751" s="97">
        <v>0</v>
      </c>
      <c r="P751" s="97" t="s">
        <v>207</v>
      </c>
      <c r="Q751" s="146"/>
      <c r="R751" s="146" t="s">
        <v>5193</v>
      </c>
      <c r="S751" s="78">
        <v>0</v>
      </c>
      <c r="T751" s="49">
        <v>0</v>
      </c>
      <c r="U751" s="23">
        <v>52500</v>
      </c>
      <c r="V751" s="24">
        <v>45867</v>
      </c>
      <c r="W751" s="62" t="s">
        <v>553</v>
      </c>
    </row>
    <row r="752" spans="1:23" ht="23.45" customHeight="1">
      <c r="A752" s="35" t="s">
        <v>549</v>
      </c>
      <c r="B752" s="35" t="s">
        <v>11072</v>
      </c>
      <c r="C752" s="35" t="s">
        <v>551</v>
      </c>
      <c r="D752" s="35" t="s">
        <v>552</v>
      </c>
      <c r="E752" s="36" t="s">
        <v>7883</v>
      </c>
      <c r="F752" s="35" t="s">
        <v>7474</v>
      </c>
      <c r="G752" s="37" t="s">
        <v>7121</v>
      </c>
      <c r="H752" s="38">
        <v>10500</v>
      </c>
      <c r="I752" s="39"/>
      <c r="J752" s="40">
        <v>2</v>
      </c>
      <c r="K752" s="41"/>
      <c r="L752" s="76"/>
      <c r="M752" s="14"/>
      <c r="N752" s="15"/>
      <c r="O752" s="97">
        <v>0</v>
      </c>
      <c r="P752" s="97" t="s">
        <v>207</v>
      </c>
      <c r="Q752" s="146"/>
      <c r="R752" s="146" t="s">
        <v>151</v>
      </c>
      <c r="S752" s="78">
        <v>0</v>
      </c>
      <c r="T752" s="49">
        <v>0</v>
      </c>
      <c r="U752" s="23">
        <v>52500</v>
      </c>
      <c r="V752" s="24">
        <v>45863</v>
      </c>
      <c r="W752" s="62" t="s">
        <v>553</v>
      </c>
    </row>
    <row r="753" spans="1:23" ht="23.45" customHeight="1">
      <c r="A753" s="35" t="s">
        <v>549</v>
      </c>
      <c r="B753" s="35" t="s">
        <v>11072</v>
      </c>
      <c r="C753" s="35" t="s">
        <v>551</v>
      </c>
      <c r="D753" s="35" t="s">
        <v>552</v>
      </c>
      <c r="E753" s="36" t="s">
        <v>7883</v>
      </c>
      <c r="F753" s="35" t="s">
        <v>7474</v>
      </c>
      <c r="G753" s="37" t="s">
        <v>7121</v>
      </c>
      <c r="H753" s="38">
        <v>10500</v>
      </c>
      <c r="I753" s="39"/>
      <c r="J753" s="40">
        <v>5</v>
      </c>
      <c r="K753" s="41"/>
      <c r="L753" s="76"/>
      <c r="M753" s="14"/>
      <c r="N753" s="15"/>
      <c r="O753" s="97">
        <v>0</v>
      </c>
      <c r="P753" s="97" t="s">
        <v>207</v>
      </c>
      <c r="Q753" s="146"/>
      <c r="R753" s="146" t="s">
        <v>143</v>
      </c>
      <c r="S753" s="78">
        <v>0</v>
      </c>
      <c r="T753" s="49">
        <v>0</v>
      </c>
      <c r="U753" s="23">
        <v>157500</v>
      </c>
      <c r="V753" s="24">
        <v>45861</v>
      </c>
      <c r="W753" s="62" t="s">
        <v>553</v>
      </c>
    </row>
    <row r="754" spans="1:23" ht="23.45" customHeight="1">
      <c r="A754" s="35" t="s">
        <v>549</v>
      </c>
      <c r="B754" s="35" t="s">
        <v>11072</v>
      </c>
      <c r="C754" s="35" t="s">
        <v>551</v>
      </c>
      <c r="D754" s="35" t="s">
        <v>552</v>
      </c>
      <c r="E754" s="36" t="s">
        <v>7883</v>
      </c>
      <c r="F754" s="35" t="s">
        <v>7474</v>
      </c>
      <c r="G754" s="37" t="s">
        <v>7121</v>
      </c>
      <c r="H754" s="38">
        <v>10500</v>
      </c>
      <c r="I754" s="39"/>
      <c r="J754" s="40">
        <v>5</v>
      </c>
      <c r="K754" s="41"/>
      <c r="L754" s="76"/>
      <c r="M754" s="14"/>
      <c r="N754" s="15"/>
      <c r="O754" s="97">
        <v>0</v>
      </c>
      <c r="P754" s="97" t="s">
        <v>207</v>
      </c>
      <c r="Q754" s="146"/>
      <c r="R754" s="146" t="s">
        <v>143</v>
      </c>
      <c r="S754" s="78">
        <v>0</v>
      </c>
      <c r="T754" s="49">
        <v>0</v>
      </c>
      <c r="U754" s="23">
        <v>210000</v>
      </c>
      <c r="V754" s="24">
        <v>45859</v>
      </c>
      <c r="W754" s="62" t="s">
        <v>553</v>
      </c>
    </row>
    <row r="755" spans="1:23" ht="23.45" customHeight="1">
      <c r="A755" s="35" t="s">
        <v>549</v>
      </c>
      <c r="B755" s="35" t="s">
        <v>11072</v>
      </c>
      <c r="C755" s="35" t="s">
        <v>551</v>
      </c>
      <c r="D755" s="35" t="s">
        <v>552</v>
      </c>
      <c r="E755" s="36" t="s">
        <v>7883</v>
      </c>
      <c r="F755" s="35" t="s">
        <v>7474</v>
      </c>
      <c r="G755" s="37" t="s">
        <v>7121</v>
      </c>
      <c r="H755" s="38">
        <v>10500</v>
      </c>
      <c r="I755" s="39"/>
      <c r="J755" s="40">
        <v>20</v>
      </c>
      <c r="K755" s="41"/>
      <c r="L755" s="76"/>
      <c r="M755" s="14"/>
      <c r="N755" s="15"/>
      <c r="O755" s="97">
        <v>0</v>
      </c>
      <c r="P755" s="97" t="s">
        <v>207</v>
      </c>
      <c r="Q755" s="146" t="s">
        <v>11173</v>
      </c>
      <c r="R755" s="146" t="s">
        <v>97</v>
      </c>
      <c r="S755" s="78">
        <v>0</v>
      </c>
      <c r="T755" s="49">
        <v>0</v>
      </c>
      <c r="U755" s="23">
        <v>52500</v>
      </c>
      <c r="V755" s="24">
        <v>45855</v>
      </c>
      <c r="W755" s="62" t="s">
        <v>553</v>
      </c>
    </row>
    <row r="756" spans="1:23" ht="23.45" customHeight="1">
      <c r="A756" s="35" t="s">
        <v>549</v>
      </c>
      <c r="B756" s="35" t="s">
        <v>11072</v>
      </c>
      <c r="C756" s="35" t="s">
        <v>551</v>
      </c>
      <c r="D756" s="35" t="s">
        <v>552</v>
      </c>
      <c r="E756" s="36" t="s">
        <v>7475</v>
      </c>
      <c r="F756" s="35" t="s">
        <v>7474</v>
      </c>
      <c r="G756" s="37" t="s">
        <v>7476</v>
      </c>
      <c r="H756" s="38">
        <v>10500</v>
      </c>
      <c r="I756" s="39"/>
      <c r="J756" s="40">
        <v>5</v>
      </c>
      <c r="K756" s="41"/>
      <c r="L756" s="76"/>
      <c r="M756" s="14"/>
      <c r="N756" s="15"/>
      <c r="O756" s="97">
        <v>0</v>
      </c>
      <c r="P756" s="97" t="s">
        <v>207</v>
      </c>
      <c r="Q756" s="146"/>
      <c r="R756" s="146" t="s">
        <v>143</v>
      </c>
      <c r="S756" s="78">
        <v>0</v>
      </c>
      <c r="T756" s="49">
        <v>0</v>
      </c>
      <c r="U756" s="23">
        <v>157500</v>
      </c>
      <c r="V756" s="24">
        <v>45854</v>
      </c>
      <c r="W756" s="62" t="s">
        <v>553</v>
      </c>
    </row>
    <row r="757" spans="1:23" ht="23.45" customHeight="1">
      <c r="A757" s="35" t="s">
        <v>549</v>
      </c>
      <c r="B757" s="35" t="s">
        <v>11072</v>
      </c>
      <c r="C757" s="35" t="s">
        <v>551</v>
      </c>
      <c r="D757" s="35" t="s">
        <v>552</v>
      </c>
      <c r="E757" s="36" t="s">
        <v>7475</v>
      </c>
      <c r="F757" s="35" t="s">
        <v>7474</v>
      </c>
      <c r="G757" s="37" t="s">
        <v>7476</v>
      </c>
      <c r="H757" s="38">
        <v>10500</v>
      </c>
      <c r="I757" s="39"/>
      <c r="J757" s="40">
        <v>5</v>
      </c>
      <c r="K757" s="41"/>
      <c r="L757" s="76"/>
      <c r="M757" s="14"/>
      <c r="N757" s="15"/>
      <c r="O757" s="97">
        <v>0</v>
      </c>
      <c r="P757" s="97" t="s">
        <v>207</v>
      </c>
      <c r="Q757" s="146"/>
      <c r="R757" s="146" t="s">
        <v>143</v>
      </c>
      <c r="S757" s="78">
        <v>0</v>
      </c>
      <c r="T757" s="49">
        <v>0</v>
      </c>
      <c r="U757" s="23"/>
      <c r="V757" s="24"/>
      <c r="W757" s="62" t="s">
        <v>553</v>
      </c>
    </row>
    <row r="758" spans="1:23" ht="23.45" customHeight="1">
      <c r="A758" s="35" t="s">
        <v>549</v>
      </c>
      <c r="B758" s="35" t="s">
        <v>11072</v>
      </c>
      <c r="C758" s="35" t="s">
        <v>551</v>
      </c>
      <c r="D758" s="35" t="s">
        <v>552</v>
      </c>
      <c r="E758" s="36" t="s">
        <v>7475</v>
      </c>
      <c r="F758" s="35" t="s">
        <v>7474</v>
      </c>
      <c r="G758" s="37" t="s">
        <v>7476</v>
      </c>
      <c r="H758" s="38">
        <v>10500</v>
      </c>
      <c r="I758" s="39"/>
      <c r="J758" s="40">
        <v>15</v>
      </c>
      <c r="K758" s="41"/>
      <c r="L758" s="76"/>
      <c r="M758" s="14"/>
      <c r="N758" s="15"/>
      <c r="O758" s="97">
        <v>0</v>
      </c>
      <c r="P758" s="97" t="s">
        <v>207</v>
      </c>
      <c r="Q758" s="146"/>
      <c r="R758" s="146" t="s">
        <v>5193</v>
      </c>
      <c r="S758" s="78">
        <v>0</v>
      </c>
      <c r="T758" s="49">
        <v>0</v>
      </c>
      <c r="U758" s="23"/>
      <c r="V758" s="24"/>
      <c r="W758" s="62" t="s">
        <v>553</v>
      </c>
    </row>
    <row r="759" spans="1:23" ht="23.45" customHeight="1">
      <c r="A759" s="168"/>
      <c r="B759" s="168"/>
      <c r="C759" s="168"/>
      <c r="D759" s="168"/>
      <c r="E759" s="169"/>
      <c r="F759" s="168"/>
      <c r="G759" s="170"/>
      <c r="H759" s="171"/>
      <c r="I759" s="172"/>
      <c r="J759" s="173"/>
      <c r="K759" s="174"/>
      <c r="L759" s="175"/>
      <c r="M759" s="176"/>
      <c r="N759" s="177"/>
      <c r="O759" s="97">
        <v>0</v>
      </c>
      <c r="P759" s="97" t="s">
        <v>207</v>
      </c>
      <c r="Q759" s="216"/>
      <c r="R759" s="216"/>
      <c r="S759" s="78">
        <v>0</v>
      </c>
      <c r="T759" s="49">
        <v>0</v>
      </c>
      <c r="U759" s="23"/>
      <c r="V759" s="24"/>
      <c r="W759" s="62" t="s">
        <v>207</v>
      </c>
    </row>
    <row r="760" spans="1:23" ht="23.45" customHeight="1">
      <c r="A760" s="16" t="s">
        <v>5275</v>
      </c>
      <c r="B760" s="16" t="s">
        <v>555</v>
      </c>
      <c r="C760" s="16" t="s">
        <v>556</v>
      </c>
      <c r="D760" s="16" t="s">
        <v>557</v>
      </c>
      <c r="E760" s="25" t="s">
        <v>5510</v>
      </c>
      <c r="F760" s="16" t="s">
        <v>5509</v>
      </c>
      <c r="G760" s="26" t="s">
        <v>5742</v>
      </c>
      <c r="H760" s="27">
        <v>15000</v>
      </c>
      <c r="I760" s="28"/>
      <c r="J760" s="29"/>
      <c r="K760" s="84">
        <v>1</v>
      </c>
      <c r="L760" s="77"/>
      <c r="M760" s="10"/>
      <c r="N760" s="11"/>
      <c r="O760" s="97">
        <v>0</v>
      </c>
      <c r="P760" s="97" t="s">
        <v>207</v>
      </c>
      <c r="Q760" s="167" t="s">
        <v>36</v>
      </c>
      <c r="R760" s="147" t="s">
        <v>9963</v>
      </c>
      <c r="S760" s="78">
        <v>0</v>
      </c>
      <c r="T760" s="49">
        <v>0</v>
      </c>
      <c r="U760" s="23"/>
      <c r="V760" s="24"/>
      <c r="W760" s="62" t="s">
        <v>4864</v>
      </c>
    </row>
    <row r="761" spans="1:23" ht="23.45" customHeight="1">
      <c r="A761" s="168"/>
      <c r="B761" s="168"/>
      <c r="C761" s="168"/>
      <c r="D761" s="168"/>
      <c r="E761" s="169"/>
      <c r="F761" s="168"/>
      <c r="G761" s="170"/>
      <c r="H761" s="171"/>
      <c r="I761" s="172"/>
      <c r="J761" s="173"/>
      <c r="K761" s="174"/>
      <c r="L761" s="175"/>
      <c r="M761" s="176"/>
      <c r="N761" s="177"/>
      <c r="O761" s="97">
        <v>0</v>
      </c>
      <c r="P761" s="97" t="s">
        <v>207</v>
      </c>
      <c r="Q761" s="216"/>
      <c r="R761" s="216"/>
      <c r="S761" s="78">
        <v>0</v>
      </c>
      <c r="T761" s="49">
        <v>0</v>
      </c>
      <c r="U761" s="23"/>
      <c r="V761" s="24"/>
      <c r="W761" s="62" t="s">
        <v>207</v>
      </c>
    </row>
    <row r="762" spans="1:23" ht="23.45" customHeight="1">
      <c r="A762" s="16" t="s">
        <v>436</v>
      </c>
      <c r="B762" s="16" t="s">
        <v>10620</v>
      </c>
      <c r="C762" s="16" t="s">
        <v>188</v>
      </c>
      <c r="D762" s="16" t="s">
        <v>189</v>
      </c>
      <c r="E762" s="25" t="s">
        <v>190</v>
      </c>
      <c r="F762" s="16" t="s">
        <v>191</v>
      </c>
      <c r="G762" s="26" t="s">
        <v>60</v>
      </c>
      <c r="H762" s="27">
        <v>16500</v>
      </c>
      <c r="I762" s="28"/>
      <c r="J762" s="29"/>
      <c r="K762" s="12">
        <v>1</v>
      </c>
      <c r="L762" s="77"/>
      <c r="M762" s="10"/>
      <c r="N762" s="11"/>
      <c r="O762" s="107">
        <v>0</v>
      </c>
      <c r="P762" s="107" t="s">
        <v>207</v>
      </c>
      <c r="Q762" s="233"/>
      <c r="R762" s="147" t="s">
        <v>11523</v>
      </c>
      <c r="S762" s="78">
        <v>0</v>
      </c>
      <c r="T762" s="49">
        <v>0</v>
      </c>
      <c r="U762" s="23"/>
      <c r="V762" s="24"/>
      <c r="W762" s="62" t="s">
        <v>434</v>
      </c>
    </row>
    <row r="763" spans="1:23" ht="23.45" customHeight="1">
      <c r="A763" s="16" t="s">
        <v>436</v>
      </c>
      <c r="B763" s="16" t="s">
        <v>10620</v>
      </c>
      <c r="C763" s="16" t="s">
        <v>188</v>
      </c>
      <c r="D763" s="16" t="s">
        <v>189</v>
      </c>
      <c r="E763" s="25" t="s">
        <v>190</v>
      </c>
      <c r="F763" s="16" t="s">
        <v>191</v>
      </c>
      <c r="G763" s="26" t="s">
        <v>60</v>
      </c>
      <c r="H763" s="27">
        <v>16500</v>
      </c>
      <c r="I763" s="28"/>
      <c r="J763" s="29"/>
      <c r="K763" s="12">
        <v>1</v>
      </c>
      <c r="L763" s="77"/>
      <c r="M763" s="10"/>
      <c r="N763" s="11"/>
      <c r="O763" s="107">
        <v>0</v>
      </c>
      <c r="P763" s="107" t="s">
        <v>207</v>
      </c>
      <c r="Q763" s="233"/>
      <c r="R763" s="147" t="s">
        <v>11523</v>
      </c>
      <c r="S763" s="78">
        <v>0</v>
      </c>
      <c r="T763" s="49">
        <v>0</v>
      </c>
      <c r="U763" s="23"/>
      <c r="V763" s="24"/>
      <c r="W763" s="62" t="s">
        <v>434</v>
      </c>
    </row>
    <row r="764" spans="1:23" ht="23.45" customHeight="1">
      <c r="A764" s="16" t="s">
        <v>436</v>
      </c>
      <c r="B764" s="16" t="s">
        <v>10620</v>
      </c>
      <c r="C764" s="16" t="s">
        <v>188</v>
      </c>
      <c r="D764" s="16" t="s">
        <v>189</v>
      </c>
      <c r="E764" s="25" t="s">
        <v>5824</v>
      </c>
      <c r="F764" s="16" t="s">
        <v>435</v>
      </c>
      <c r="G764" s="26" t="s">
        <v>5856</v>
      </c>
      <c r="H764" s="27">
        <v>16500</v>
      </c>
      <c r="I764" s="28"/>
      <c r="J764" s="29"/>
      <c r="K764" s="12">
        <v>1</v>
      </c>
      <c r="L764" s="77"/>
      <c r="M764" s="10"/>
      <c r="N764" s="11"/>
      <c r="O764" s="107">
        <v>0</v>
      </c>
      <c r="P764" s="107" t="s">
        <v>207</v>
      </c>
      <c r="Q764" s="233"/>
      <c r="R764" s="147" t="s">
        <v>11523</v>
      </c>
      <c r="S764" s="78">
        <v>0</v>
      </c>
      <c r="T764" s="49">
        <v>0</v>
      </c>
      <c r="U764" s="23"/>
      <c r="V764" s="24"/>
      <c r="W764" s="62" t="s">
        <v>434</v>
      </c>
    </row>
    <row r="765" spans="1:23" ht="23.45" customHeight="1">
      <c r="A765" s="16"/>
      <c r="B765" s="16"/>
      <c r="C765" s="16"/>
      <c r="D765" s="16"/>
      <c r="E765" s="25"/>
      <c r="F765" s="16"/>
      <c r="G765" s="26"/>
      <c r="H765" s="27"/>
      <c r="I765" s="28"/>
      <c r="J765" s="29"/>
      <c r="K765" s="12"/>
      <c r="L765" s="77"/>
      <c r="M765" s="10"/>
      <c r="N765" s="11"/>
      <c r="O765" s="107">
        <v>0</v>
      </c>
      <c r="P765" s="107"/>
      <c r="Q765" s="233"/>
      <c r="R765" s="147"/>
      <c r="S765" s="78">
        <v>0</v>
      </c>
      <c r="T765" s="49">
        <v>0</v>
      </c>
      <c r="U765" s="23"/>
      <c r="V765" s="24"/>
      <c r="W765" s="62"/>
    </row>
    <row r="766" spans="1:23" ht="23.45" customHeight="1">
      <c r="A766" s="35" t="s">
        <v>3397</v>
      </c>
      <c r="B766" s="35" t="s">
        <v>10973</v>
      </c>
      <c r="C766" s="35" t="s">
        <v>3400</v>
      </c>
      <c r="D766" s="35" t="s">
        <v>3401</v>
      </c>
      <c r="E766" s="36" t="s">
        <v>7497</v>
      </c>
      <c r="F766" s="35" t="s">
        <v>7496</v>
      </c>
      <c r="G766" s="37" t="s">
        <v>6875</v>
      </c>
      <c r="H766" s="38">
        <v>12000</v>
      </c>
      <c r="I766" s="39"/>
      <c r="J766" s="40">
        <v>88</v>
      </c>
      <c r="K766" s="41"/>
      <c r="L766" s="76"/>
      <c r="M766" s="14"/>
      <c r="N766" s="15"/>
      <c r="O766" s="97">
        <v>0</v>
      </c>
      <c r="P766" s="97" t="s">
        <v>207</v>
      </c>
      <c r="Q766" s="146" t="s">
        <v>11173</v>
      </c>
      <c r="R766" s="146" t="s">
        <v>9835</v>
      </c>
      <c r="S766" s="78">
        <v>0</v>
      </c>
      <c r="T766" s="49">
        <v>0</v>
      </c>
      <c r="U766" s="23"/>
      <c r="V766" s="24"/>
      <c r="W766" s="62" t="s">
        <v>3402</v>
      </c>
    </row>
    <row r="767" spans="1:23" ht="23.45" customHeight="1">
      <c r="A767" s="16" t="s">
        <v>5070</v>
      </c>
      <c r="B767" s="16" t="s">
        <v>10973</v>
      </c>
      <c r="C767" s="16" t="s">
        <v>3400</v>
      </c>
      <c r="D767" s="16" t="s">
        <v>3401</v>
      </c>
      <c r="E767" s="25" t="s">
        <v>6089</v>
      </c>
      <c r="F767" s="16" t="s">
        <v>6088</v>
      </c>
      <c r="G767" s="26" t="s">
        <v>146</v>
      </c>
      <c r="H767" s="27">
        <v>12000</v>
      </c>
      <c r="I767" s="28"/>
      <c r="J767" s="29"/>
      <c r="K767" s="12">
        <v>1</v>
      </c>
      <c r="L767" s="77"/>
      <c r="M767" s="10"/>
      <c r="N767" s="11"/>
      <c r="O767" s="97">
        <v>0</v>
      </c>
      <c r="P767" s="97" t="s">
        <v>207</v>
      </c>
      <c r="Q767" s="147" t="s">
        <v>9761</v>
      </c>
      <c r="R767" s="147" t="s">
        <v>9828</v>
      </c>
      <c r="S767" s="78">
        <v>0</v>
      </c>
      <c r="T767" s="49">
        <v>0</v>
      </c>
      <c r="U767" s="23"/>
      <c r="V767" s="24"/>
      <c r="W767" s="62" t="s">
        <v>3402</v>
      </c>
    </row>
    <row r="768" spans="1:23" ht="23.45" customHeight="1">
      <c r="A768" s="16" t="s">
        <v>5070</v>
      </c>
      <c r="B768" s="16" t="s">
        <v>10973</v>
      </c>
      <c r="C768" s="16" t="s">
        <v>3400</v>
      </c>
      <c r="D768" s="16" t="s">
        <v>3401</v>
      </c>
      <c r="E768" s="25" t="s">
        <v>6089</v>
      </c>
      <c r="F768" s="16" t="s">
        <v>6088</v>
      </c>
      <c r="G768" s="26" t="s">
        <v>146</v>
      </c>
      <c r="H768" s="27">
        <v>12000</v>
      </c>
      <c r="I768" s="28"/>
      <c r="J768" s="29"/>
      <c r="K768" s="12">
        <v>1</v>
      </c>
      <c r="L768" s="77"/>
      <c r="M768" s="10"/>
      <c r="N768" s="11"/>
      <c r="O768" s="97">
        <v>0</v>
      </c>
      <c r="P768" s="97" t="s">
        <v>207</v>
      </c>
      <c r="Q768" s="147" t="s">
        <v>9761</v>
      </c>
      <c r="R768" s="147" t="s">
        <v>9828</v>
      </c>
      <c r="S768" s="78">
        <v>0</v>
      </c>
      <c r="T768" s="49">
        <v>0</v>
      </c>
      <c r="U768" s="23"/>
      <c r="V768" s="24"/>
      <c r="W768" s="62" t="s">
        <v>3402</v>
      </c>
    </row>
    <row r="769" spans="1:23" ht="23.45" customHeight="1">
      <c r="A769" s="16" t="s">
        <v>5070</v>
      </c>
      <c r="B769" s="16" t="s">
        <v>10973</v>
      </c>
      <c r="C769" s="16" t="s">
        <v>3400</v>
      </c>
      <c r="D769" s="16" t="s">
        <v>3401</v>
      </c>
      <c r="E769" s="25" t="s">
        <v>6089</v>
      </c>
      <c r="F769" s="16" t="s">
        <v>6088</v>
      </c>
      <c r="G769" s="26" t="s">
        <v>146</v>
      </c>
      <c r="H769" s="27">
        <v>12000</v>
      </c>
      <c r="I769" s="28"/>
      <c r="J769" s="29"/>
      <c r="K769" s="12">
        <v>1</v>
      </c>
      <c r="L769" s="77"/>
      <c r="M769" s="10"/>
      <c r="N769" s="11"/>
      <c r="O769" s="97">
        <v>0</v>
      </c>
      <c r="P769" s="97" t="s">
        <v>207</v>
      </c>
      <c r="Q769" s="233"/>
      <c r="R769" s="147" t="s">
        <v>10230</v>
      </c>
      <c r="S769" s="78">
        <v>0</v>
      </c>
      <c r="T769" s="49">
        <v>0</v>
      </c>
      <c r="U769" s="23"/>
      <c r="V769" s="24"/>
      <c r="W769" s="62" t="s">
        <v>3402</v>
      </c>
    </row>
    <row r="770" spans="1:23" ht="23.45" customHeight="1">
      <c r="A770" s="30" t="s">
        <v>5070</v>
      </c>
      <c r="B770" s="69" t="s">
        <v>10973</v>
      </c>
      <c r="C770" s="30" t="s">
        <v>3400</v>
      </c>
      <c r="D770" s="30" t="s">
        <v>3401</v>
      </c>
      <c r="E770" s="31" t="s">
        <v>4815</v>
      </c>
      <c r="F770" s="30" t="s">
        <v>4816</v>
      </c>
      <c r="G770" s="32" t="s">
        <v>146</v>
      </c>
      <c r="H770" s="33">
        <v>12700</v>
      </c>
      <c r="I770" s="39"/>
      <c r="J770" s="40"/>
      <c r="K770" s="34">
        <v>1</v>
      </c>
      <c r="L770" s="77"/>
      <c r="M770" s="10"/>
      <c r="N770" s="11"/>
      <c r="O770" s="97">
        <v>0</v>
      </c>
      <c r="P770" s="97" t="s">
        <v>207</v>
      </c>
      <c r="Q770" s="233"/>
      <c r="R770" s="217" t="s">
        <v>11766</v>
      </c>
      <c r="S770" s="78">
        <v>0</v>
      </c>
      <c r="T770" s="49">
        <v>0</v>
      </c>
      <c r="U770" s="23"/>
      <c r="V770" s="24"/>
      <c r="W770" s="62" t="s">
        <v>3402</v>
      </c>
    </row>
    <row r="771" spans="1:23" ht="23.45" customHeight="1">
      <c r="A771" s="16"/>
      <c r="B771" s="16"/>
      <c r="C771" s="16"/>
      <c r="D771" s="16"/>
      <c r="E771" s="25"/>
      <c r="F771" s="16"/>
      <c r="G771" s="26"/>
      <c r="H771" s="27"/>
      <c r="I771" s="28"/>
      <c r="J771" s="29"/>
      <c r="K771" s="12"/>
      <c r="L771" s="77"/>
      <c r="M771" s="10"/>
      <c r="N771" s="11"/>
      <c r="O771" s="97">
        <v>0</v>
      </c>
      <c r="P771" s="107"/>
      <c r="Q771" s="233"/>
      <c r="R771" s="147"/>
      <c r="S771" s="78">
        <v>0</v>
      </c>
      <c r="T771" s="49">
        <v>0</v>
      </c>
      <c r="U771" s="23"/>
      <c r="V771" s="24"/>
      <c r="W771" s="62"/>
    </row>
    <row r="772" spans="1:23" ht="23.45" customHeight="1">
      <c r="A772" s="16" t="s">
        <v>196</v>
      </c>
      <c r="B772" s="16" t="s">
        <v>10619</v>
      </c>
      <c r="C772" s="16" t="s">
        <v>194</v>
      </c>
      <c r="D772" s="16" t="s">
        <v>195</v>
      </c>
      <c r="E772" s="25" t="s">
        <v>5903</v>
      </c>
      <c r="F772" s="16" t="s">
        <v>5902</v>
      </c>
      <c r="G772" s="26" t="s">
        <v>60</v>
      </c>
      <c r="H772" s="27">
        <v>17000</v>
      </c>
      <c r="I772" s="28"/>
      <c r="J772" s="29"/>
      <c r="K772" s="12">
        <v>1</v>
      </c>
      <c r="L772" s="77"/>
      <c r="M772" s="10"/>
      <c r="N772" s="11"/>
      <c r="O772" s="97">
        <v>0</v>
      </c>
      <c r="P772" s="97" t="s">
        <v>207</v>
      </c>
      <c r="Q772" s="233"/>
      <c r="R772" s="147" t="s">
        <v>10230</v>
      </c>
      <c r="S772" s="78">
        <v>0</v>
      </c>
      <c r="T772" s="49">
        <v>0</v>
      </c>
      <c r="U772" s="23"/>
      <c r="V772" s="24"/>
      <c r="W772" s="62" t="s">
        <v>442</v>
      </c>
    </row>
    <row r="773" spans="1:23" ht="23.45" customHeight="1">
      <c r="A773" s="30" t="s">
        <v>196</v>
      </c>
      <c r="B773" s="69" t="s">
        <v>10619</v>
      </c>
      <c r="C773" s="30" t="s">
        <v>194</v>
      </c>
      <c r="D773" s="30" t="s">
        <v>195</v>
      </c>
      <c r="E773" s="31" t="s">
        <v>11730</v>
      </c>
      <c r="F773" s="30" t="s">
        <v>11731</v>
      </c>
      <c r="G773" s="32" t="s">
        <v>35</v>
      </c>
      <c r="H773" s="33">
        <v>18000</v>
      </c>
      <c r="I773" s="39"/>
      <c r="J773" s="40"/>
      <c r="K773" s="34">
        <v>1</v>
      </c>
      <c r="L773" s="77"/>
      <c r="M773" s="10"/>
      <c r="N773" s="11"/>
      <c r="O773" s="97">
        <v>0</v>
      </c>
      <c r="P773" s="97" t="s">
        <v>207</v>
      </c>
      <c r="Q773" s="233"/>
      <c r="R773" s="217" t="s">
        <v>11757</v>
      </c>
      <c r="S773" s="78">
        <v>0</v>
      </c>
      <c r="T773" s="49">
        <v>0</v>
      </c>
      <c r="U773" s="23"/>
      <c r="V773" s="24"/>
      <c r="W773" s="62" t="s">
        <v>442</v>
      </c>
    </row>
    <row r="774" spans="1:23" ht="23.45" customHeight="1">
      <c r="A774" s="168"/>
      <c r="B774" s="168"/>
      <c r="C774" s="168"/>
      <c r="D774" s="168"/>
      <c r="E774" s="169"/>
      <c r="F774" s="168"/>
      <c r="G774" s="170"/>
      <c r="H774" s="171"/>
      <c r="I774" s="172"/>
      <c r="J774" s="173"/>
      <c r="K774" s="174"/>
      <c r="L774" s="175"/>
      <c r="M774" s="176"/>
      <c r="N774" s="177"/>
      <c r="O774" s="97">
        <v>0</v>
      </c>
      <c r="P774" s="97" t="s">
        <v>207</v>
      </c>
      <c r="Q774" s="216"/>
      <c r="R774" s="216"/>
      <c r="S774" s="78">
        <v>0</v>
      </c>
      <c r="T774" s="49">
        <v>0</v>
      </c>
      <c r="U774" s="23"/>
      <c r="V774" s="24"/>
      <c r="W774" s="62" t="s">
        <v>207</v>
      </c>
    </row>
    <row r="775" spans="1:23" ht="23.45" customHeight="1">
      <c r="A775" s="16" t="s">
        <v>9938</v>
      </c>
      <c r="B775" s="16" t="s">
        <v>6761</v>
      </c>
      <c r="C775" s="16" t="s">
        <v>6762</v>
      </c>
      <c r="D775" s="16" t="s">
        <v>6762</v>
      </c>
      <c r="E775" s="25" t="s">
        <v>9920</v>
      </c>
      <c r="F775" s="16" t="s">
        <v>9919</v>
      </c>
      <c r="G775" s="26" t="s">
        <v>60</v>
      </c>
      <c r="H775" s="27">
        <v>7000</v>
      </c>
      <c r="I775" s="28"/>
      <c r="J775" s="29"/>
      <c r="K775" s="84">
        <v>1</v>
      </c>
      <c r="L775" s="77"/>
      <c r="M775" s="10"/>
      <c r="N775" s="11"/>
      <c r="O775" s="97">
        <v>0</v>
      </c>
      <c r="P775" s="97" t="s">
        <v>207</v>
      </c>
      <c r="Q775" s="167" t="s">
        <v>36</v>
      </c>
      <c r="R775" s="147" t="s">
        <v>9965</v>
      </c>
      <c r="S775" s="78">
        <v>0</v>
      </c>
      <c r="T775" s="49">
        <v>0</v>
      </c>
      <c r="U775" s="23"/>
      <c r="V775" s="24"/>
      <c r="W775" s="62" t="s">
        <v>8322</v>
      </c>
    </row>
    <row r="776" spans="1:23" ht="23.45" customHeight="1">
      <c r="A776" s="168"/>
      <c r="B776" s="168"/>
      <c r="C776" s="168"/>
      <c r="D776" s="168"/>
      <c r="E776" s="169"/>
      <c r="F776" s="168"/>
      <c r="G776" s="170"/>
      <c r="H776" s="171"/>
      <c r="I776" s="172"/>
      <c r="J776" s="173"/>
      <c r="K776" s="174"/>
      <c r="L776" s="175"/>
      <c r="M776" s="176"/>
      <c r="N776" s="177"/>
      <c r="O776" s="97">
        <v>0</v>
      </c>
      <c r="P776" s="97" t="s">
        <v>207</v>
      </c>
      <c r="Q776" s="216"/>
      <c r="R776" s="216"/>
      <c r="S776" s="78">
        <v>0</v>
      </c>
      <c r="T776" s="49">
        <v>0</v>
      </c>
      <c r="U776" s="23"/>
      <c r="V776" s="24"/>
      <c r="W776" s="62" t="s">
        <v>207</v>
      </c>
    </row>
    <row r="777" spans="1:23" ht="23.45" customHeight="1">
      <c r="A777" s="16" t="s">
        <v>4811</v>
      </c>
      <c r="B777" s="16" t="s">
        <v>998</v>
      </c>
      <c r="C777" s="16" t="s">
        <v>999</v>
      </c>
      <c r="D777" s="16" t="s">
        <v>999</v>
      </c>
      <c r="E777" s="25" t="s">
        <v>1004</v>
      </c>
      <c r="F777" s="16" t="s">
        <v>5421</v>
      </c>
      <c r="G777" s="26" t="s">
        <v>5424</v>
      </c>
      <c r="H777" s="27">
        <v>10000</v>
      </c>
      <c r="I777" s="28"/>
      <c r="J777" s="29"/>
      <c r="K777" s="84">
        <v>1</v>
      </c>
      <c r="L777" s="77"/>
      <c r="M777" s="10"/>
      <c r="N777" s="11"/>
      <c r="O777" s="97">
        <v>0</v>
      </c>
      <c r="P777" s="97" t="s">
        <v>207</v>
      </c>
      <c r="Q777" s="231" t="s">
        <v>36</v>
      </c>
      <c r="R777" s="147" t="s">
        <v>5450</v>
      </c>
      <c r="S777" s="78">
        <v>0</v>
      </c>
      <c r="T777" s="49">
        <v>0</v>
      </c>
      <c r="U777" s="23"/>
      <c r="V777" s="24"/>
      <c r="W777" s="62" t="s">
        <v>4826</v>
      </c>
    </row>
    <row r="778" spans="1:23" ht="23.45" customHeight="1">
      <c r="A778" s="168"/>
      <c r="B778" s="168"/>
      <c r="C778" s="168"/>
      <c r="D778" s="168"/>
      <c r="E778" s="169"/>
      <c r="F778" s="168"/>
      <c r="G778" s="170"/>
      <c r="H778" s="171"/>
      <c r="I778" s="172"/>
      <c r="J778" s="173"/>
      <c r="K778" s="174"/>
      <c r="L778" s="175"/>
      <c r="M778" s="176"/>
      <c r="N778" s="177"/>
      <c r="O778" s="97">
        <v>0</v>
      </c>
      <c r="P778" s="97" t="s">
        <v>207</v>
      </c>
      <c r="Q778" s="216"/>
      <c r="R778" s="216"/>
      <c r="S778" s="78">
        <v>0</v>
      </c>
      <c r="T778" s="49">
        <v>0</v>
      </c>
      <c r="U778" s="23"/>
      <c r="V778" s="24"/>
      <c r="W778" s="62" t="s">
        <v>207</v>
      </c>
    </row>
  </sheetData>
  <sortState ref="A16:W767">
    <sortCondition ref="B16:B767"/>
    <sortCondition descending="1" sortBy="fontColor" ref="F16:F767" dxfId="97"/>
    <sortCondition descending="1" sortBy="fontColor" ref="F16:F767" dxfId="96"/>
    <sortCondition ref="F16:F767"/>
    <sortCondition ref="G16:G767"/>
    <sortCondition descending="1" ref="V16:V767"/>
  </sortState>
  <mergeCells count="2">
    <mergeCell ref="I1:K1"/>
    <mergeCell ref="L1:N1"/>
  </mergeCells>
  <phoneticPr fontId="88" type="noConversion"/>
  <conditionalFormatting sqref="L1:N2 L4:N1048576">
    <cfRule type="cellIs" dxfId="23" priority="1" operator="between">
      <formula>1</formula>
      <formula>111111</formula>
    </cfRule>
    <cfRule type="cellIs" dxfId="22" priority="2" stopIfTrue="1" operator="lessThan">
      <formula>0</formula>
    </cfRule>
    <cfRule type="cellIs" dxfId="21" priority="3" stopIfTrue="1" operator="greaterThan">
      <formula>0</formula>
    </cfRule>
    <cfRule type="containsText" dxfId="2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869"/>
  <sheetViews>
    <sheetView topLeftCell="A233" zoomScale="85" zoomScaleNormal="85" zoomScaleSheetLayoutView="85" zoomScalePageLayoutView="25" workbookViewId="0">
      <selection activeCell="F254" sqref="F254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11258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3677</v>
      </c>
      <c r="J3" s="205">
        <v>1812</v>
      </c>
      <c r="K3" s="205">
        <v>205</v>
      </c>
      <c r="L3" s="205">
        <v>1705</v>
      </c>
      <c r="M3" s="205">
        <v>620</v>
      </c>
      <c r="N3" s="205">
        <v>6</v>
      </c>
      <c r="O3" s="205">
        <v>2331</v>
      </c>
      <c r="P3" s="205">
        <v>0</v>
      </c>
      <c r="Q3" s="205">
        <v>0</v>
      </c>
      <c r="R3" s="205">
        <v>0</v>
      </c>
      <c r="S3" s="205">
        <v>2331</v>
      </c>
      <c r="T3" s="205">
        <v>29337100</v>
      </c>
      <c r="U3" s="205">
        <v>28803000</v>
      </c>
      <c r="V3" s="61"/>
      <c r="W3" s="61">
        <v>0</v>
      </c>
    </row>
    <row r="4" spans="1:23" ht="23.4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5737</v>
      </c>
      <c r="B5" s="16" t="s">
        <v>6166</v>
      </c>
      <c r="C5" s="16"/>
      <c r="D5" s="16"/>
      <c r="E5" s="25" t="s">
        <v>10260</v>
      </c>
      <c r="F5" s="16" t="s">
        <v>10248</v>
      </c>
      <c r="G5" s="26" t="s">
        <v>10249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10356</v>
      </c>
      <c r="S5" s="78" t="s">
        <v>207</v>
      </c>
      <c r="T5" s="49">
        <v>0</v>
      </c>
      <c r="U5" s="23"/>
      <c r="V5" s="24"/>
      <c r="W5" s="62" t="s">
        <v>589</v>
      </c>
    </row>
    <row r="6" spans="1:23" ht="23.45" customHeight="1">
      <c r="A6" s="16" t="s">
        <v>98</v>
      </c>
      <c r="B6" s="16" t="s">
        <v>6166</v>
      </c>
      <c r="C6" s="16"/>
      <c r="D6" s="16"/>
      <c r="E6" s="25" t="s">
        <v>9429</v>
      </c>
      <c r="F6" s="16" t="s">
        <v>10251</v>
      </c>
      <c r="G6" s="26" t="s">
        <v>10252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10356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98</v>
      </c>
      <c r="B7" s="16" t="s">
        <v>6166</v>
      </c>
      <c r="C7" s="16"/>
      <c r="D7" s="16"/>
      <c r="E7" s="25" t="s">
        <v>10255</v>
      </c>
      <c r="F7" s="16" t="s">
        <v>10251</v>
      </c>
      <c r="G7" s="26" t="s">
        <v>10253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10356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98</v>
      </c>
      <c r="B8" s="16" t="s">
        <v>6166</v>
      </c>
      <c r="C8" s="16"/>
      <c r="D8" s="16"/>
      <c r="E8" s="25" t="s">
        <v>10256</v>
      </c>
      <c r="F8" s="16" t="s">
        <v>10251</v>
      </c>
      <c r="G8" s="26" t="s">
        <v>9836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10356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98</v>
      </c>
      <c r="B9" s="16" t="s">
        <v>6166</v>
      </c>
      <c r="C9" s="16"/>
      <c r="D9" s="16"/>
      <c r="E9" s="25" t="s">
        <v>10257</v>
      </c>
      <c r="F9" s="16" t="s">
        <v>10251</v>
      </c>
      <c r="G9" s="26" t="s">
        <v>10254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10356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97" t="s">
        <v>207</v>
      </c>
      <c r="P10" s="97" t="s">
        <v>207</v>
      </c>
      <c r="Q10" s="146"/>
      <c r="R10" s="147" t="s">
        <v>10355</v>
      </c>
      <c r="S10" s="78" t="s">
        <v>207</v>
      </c>
      <c r="T10" s="49">
        <v>0</v>
      </c>
      <c r="U10" s="23"/>
      <c r="V10" s="24"/>
      <c r="W10" s="62" t="s">
        <v>4830</v>
      </c>
    </row>
    <row r="11" spans="1:23" ht="23.45" customHeight="1">
      <c r="A11" s="16" t="s">
        <v>9582</v>
      </c>
      <c r="B11" s="16" t="s">
        <v>5194</v>
      </c>
      <c r="C11" s="16"/>
      <c r="D11" s="16"/>
      <c r="E11" s="25" t="s">
        <v>6870</v>
      </c>
      <c r="F11" s="16" t="s">
        <v>6871</v>
      </c>
      <c r="G11" s="26" t="s">
        <v>7721</v>
      </c>
      <c r="H11" s="27"/>
      <c r="I11" s="28"/>
      <c r="J11" s="29"/>
      <c r="K11" s="12">
        <v>2</v>
      </c>
      <c r="L11" s="77"/>
      <c r="M11" s="10"/>
      <c r="N11" s="11"/>
      <c r="O11" s="97" t="s">
        <v>207</v>
      </c>
      <c r="P11" s="97" t="s">
        <v>207</v>
      </c>
      <c r="Q11" s="219" t="s">
        <v>11259</v>
      </c>
      <c r="R11" s="147" t="s">
        <v>10355</v>
      </c>
      <c r="S11" s="78" t="s">
        <v>207</v>
      </c>
      <c r="T11" s="49">
        <v>0</v>
      </c>
      <c r="U11" s="23"/>
      <c r="V11" s="24"/>
      <c r="W11" s="62" t="s">
        <v>6936</v>
      </c>
    </row>
    <row r="12" spans="1:23" ht="23.45" customHeight="1">
      <c r="A12" s="16" t="s">
        <v>7911</v>
      </c>
      <c r="B12" s="16" t="s">
        <v>5194</v>
      </c>
      <c r="C12" s="16"/>
      <c r="D12" s="16"/>
      <c r="E12" s="25" t="s">
        <v>10360</v>
      </c>
      <c r="F12" s="16" t="s">
        <v>10361</v>
      </c>
      <c r="G12" s="26" t="s">
        <v>7031</v>
      </c>
      <c r="H12" s="27"/>
      <c r="I12" s="28"/>
      <c r="J12" s="29"/>
      <c r="K12" s="12">
        <v>2</v>
      </c>
      <c r="L12" s="77"/>
      <c r="M12" s="10"/>
      <c r="N12" s="11"/>
      <c r="O12" s="97" t="s">
        <v>207</v>
      </c>
      <c r="P12" s="97" t="s">
        <v>207</v>
      </c>
      <c r="Q12" s="146"/>
      <c r="R12" s="147" t="s">
        <v>10355</v>
      </c>
      <c r="S12" s="78" t="s">
        <v>207</v>
      </c>
      <c r="T12" s="49">
        <v>0</v>
      </c>
      <c r="U12" s="23"/>
      <c r="V12" s="24"/>
      <c r="W12" s="62" t="s">
        <v>4836</v>
      </c>
    </row>
    <row r="13" spans="1:23" ht="23.45" customHeight="1">
      <c r="A13" s="16" t="s">
        <v>8001</v>
      </c>
      <c r="B13" s="16" t="s">
        <v>5194</v>
      </c>
      <c r="C13" s="16"/>
      <c r="D13" s="16"/>
      <c r="E13" s="25" t="s">
        <v>5160</v>
      </c>
      <c r="F13" s="16" t="s">
        <v>10359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97" t="s">
        <v>207</v>
      </c>
      <c r="P13" s="97" t="s">
        <v>207</v>
      </c>
      <c r="Q13" s="146"/>
      <c r="R13" s="147" t="s">
        <v>10355</v>
      </c>
      <c r="S13" s="78" t="s">
        <v>207</v>
      </c>
      <c r="T13" s="49">
        <v>0</v>
      </c>
      <c r="U13" s="23"/>
      <c r="V13" s="24"/>
      <c r="W13" s="62" t="s">
        <v>4830</v>
      </c>
    </row>
    <row r="14" spans="1:23" ht="23.45" customHeight="1">
      <c r="A14" s="16" t="s">
        <v>11236</v>
      </c>
      <c r="B14" s="16" t="s">
        <v>5194</v>
      </c>
      <c r="C14" s="16"/>
      <c r="D14" s="16"/>
      <c r="E14" s="25"/>
      <c r="F14" s="16"/>
      <c r="G14" s="26"/>
      <c r="H14" s="27"/>
      <c r="I14" s="28"/>
      <c r="J14" s="29"/>
      <c r="K14" s="12"/>
      <c r="L14" s="77"/>
      <c r="M14" s="10"/>
      <c r="N14" s="11"/>
      <c r="O14" s="97" t="s">
        <v>207</v>
      </c>
      <c r="P14" s="97" t="s">
        <v>207</v>
      </c>
      <c r="Q14" s="146"/>
      <c r="R14" s="147" t="s">
        <v>11237</v>
      </c>
      <c r="S14" s="78" t="s">
        <v>207</v>
      </c>
      <c r="T14" s="49">
        <v>0</v>
      </c>
      <c r="U14" s="23"/>
      <c r="V14" s="24"/>
      <c r="W14" s="62" t="s">
        <v>3402</v>
      </c>
    </row>
    <row r="15" spans="1:23" ht="23.4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97" t="s">
        <v>207</v>
      </c>
      <c r="P15" s="97" t="s">
        <v>207</v>
      </c>
      <c r="Q15" s="216"/>
      <c r="R15" s="216"/>
      <c r="S15" s="78" t="s">
        <v>207</v>
      </c>
      <c r="T15" s="49">
        <v>0</v>
      </c>
      <c r="U15" s="23"/>
      <c r="V15" s="24"/>
      <c r="W15" s="62" t="s">
        <v>207</v>
      </c>
    </row>
    <row r="16" spans="1:23" ht="23.4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7"/>
      <c r="R16" s="147" t="s">
        <v>7999</v>
      </c>
      <c r="S16" s="78" t="s">
        <v>207</v>
      </c>
      <c r="T16" s="49">
        <v>0</v>
      </c>
      <c r="U16" s="23"/>
      <c r="V16" s="24"/>
      <c r="W16" s="62" t="s">
        <v>4836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566</v>
      </c>
      <c r="F17" s="16" t="s">
        <v>6129</v>
      </c>
      <c r="G17" s="26" t="s">
        <v>7525</v>
      </c>
      <c r="H17" s="27">
        <v>12000</v>
      </c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86"/>
      <c r="R17" s="147" t="s">
        <v>7547</v>
      </c>
      <c r="S17" s="78" t="s">
        <v>207</v>
      </c>
      <c r="T17" s="49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6279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233"/>
      <c r="R18" s="147" t="s">
        <v>10232</v>
      </c>
      <c r="S18" s="78" t="s">
        <v>207</v>
      </c>
      <c r="T18" s="49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6377</v>
      </c>
      <c r="F19" s="16" t="s">
        <v>6277</v>
      </c>
      <c r="G19" s="26" t="s">
        <v>6402</v>
      </c>
      <c r="H19" s="27">
        <v>10000</v>
      </c>
      <c r="I19" s="28"/>
      <c r="J19" s="29"/>
      <c r="K19" s="12">
        <v>1</v>
      </c>
      <c r="L19" s="77"/>
      <c r="M19" s="10"/>
      <c r="N19" s="11"/>
      <c r="O19" s="97" t="s">
        <v>207</v>
      </c>
      <c r="P19" s="97" t="s">
        <v>207</v>
      </c>
      <c r="Q19" s="147"/>
      <c r="R19" s="147" t="s">
        <v>9512</v>
      </c>
      <c r="S19" s="78" t="s">
        <v>207</v>
      </c>
      <c r="T19" s="49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 t="s">
        <v>207</v>
      </c>
      <c r="P20" s="97" t="s">
        <v>207</v>
      </c>
      <c r="Q20" s="186"/>
      <c r="R20" s="147" t="s">
        <v>9577</v>
      </c>
      <c r="S20" s="78" t="s">
        <v>207</v>
      </c>
      <c r="T20" s="49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6278</v>
      </c>
      <c r="F21" s="16" t="s">
        <v>6277</v>
      </c>
      <c r="G21" s="26" t="s">
        <v>5521</v>
      </c>
      <c r="H21" s="27">
        <v>10000</v>
      </c>
      <c r="I21" s="28"/>
      <c r="J21" s="29"/>
      <c r="K21" s="12">
        <v>1</v>
      </c>
      <c r="L21" s="77"/>
      <c r="M21" s="10"/>
      <c r="N21" s="11"/>
      <c r="O21" s="97" t="s">
        <v>207</v>
      </c>
      <c r="P21" s="97" t="s">
        <v>207</v>
      </c>
      <c r="Q21" s="186"/>
      <c r="R21" s="147" t="s">
        <v>9577</v>
      </c>
      <c r="S21" s="78" t="s">
        <v>207</v>
      </c>
      <c r="T21" s="49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 t="s">
        <v>207</v>
      </c>
      <c r="P22" s="97" t="s">
        <v>207</v>
      </c>
      <c r="Q22" s="147"/>
      <c r="R22" s="147" t="s">
        <v>9963</v>
      </c>
      <c r="S22" s="78" t="s">
        <v>207</v>
      </c>
      <c r="T22" s="49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 t="s">
        <v>207</v>
      </c>
      <c r="P23" s="97" t="s">
        <v>207</v>
      </c>
      <c r="Q23" s="147"/>
      <c r="R23" s="147" t="s">
        <v>10101</v>
      </c>
      <c r="S23" s="78" t="s">
        <v>207</v>
      </c>
      <c r="T23" s="49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6276</v>
      </c>
      <c r="F24" s="16" t="s">
        <v>6277</v>
      </c>
      <c r="G24" s="26" t="s">
        <v>5742</v>
      </c>
      <c r="H24" s="27">
        <v>10000</v>
      </c>
      <c r="I24" s="28"/>
      <c r="J24" s="29"/>
      <c r="K24" s="12">
        <v>1</v>
      </c>
      <c r="L24" s="77"/>
      <c r="M24" s="10"/>
      <c r="N24" s="11"/>
      <c r="O24" s="97" t="s">
        <v>207</v>
      </c>
      <c r="P24" s="97" t="s">
        <v>207</v>
      </c>
      <c r="Q24" s="147"/>
      <c r="R24" s="147" t="s">
        <v>8000</v>
      </c>
      <c r="S24" s="78" t="s">
        <v>207</v>
      </c>
      <c r="T24" s="49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2</v>
      </c>
      <c r="L25" s="77"/>
      <c r="M25" s="10"/>
      <c r="N25" s="11"/>
      <c r="O25" s="97" t="s">
        <v>207</v>
      </c>
      <c r="P25" s="97" t="s">
        <v>207</v>
      </c>
      <c r="Q25" s="147"/>
      <c r="R25" s="147" t="s">
        <v>7998</v>
      </c>
      <c r="S25" s="78" t="s">
        <v>207</v>
      </c>
      <c r="T25" s="49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 t="s">
        <v>207</v>
      </c>
      <c r="P26" s="97" t="s">
        <v>207</v>
      </c>
      <c r="Q26" s="147"/>
      <c r="R26" s="147" t="s">
        <v>9512</v>
      </c>
      <c r="S26" s="78" t="s">
        <v>207</v>
      </c>
      <c r="T26" s="49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 t="s">
        <v>207</v>
      </c>
      <c r="P27" s="97" t="s">
        <v>207</v>
      </c>
      <c r="Q27" s="186"/>
      <c r="R27" s="147" t="s">
        <v>9579</v>
      </c>
      <c r="S27" s="78" t="s">
        <v>207</v>
      </c>
      <c r="T27" s="49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 t="s">
        <v>207</v>
      </c>
      <c r="P28" s="97" t="s">
        <v>207</v>
      </c>
      <c r="Q28" s="233"/>
      <c r="R28" s="147" t="s">
        <v>10230</v>
      </c>
      <c r="S28" s="78" t="s">
        <v>207</v>
      </c>
      <c r="T28" s="49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6763</v>
      </c>
      <c r="F29" s="16" t="s">
        <v>5155</v>
      </c>
      <c r="G29" s="26" t="s">
        <v>9545</v>
      </c>
      <c r="H29" s="27">
        <v>15000</v>
      </c>
      <c r="I29" s="28"/>
      <c r="J29" s="29"/>
      <c r="K29" s="12">
        <v>1</v>
      </c>
      <c r="L29" s="77"/>
      <c r="M29" s="10"/>
      <c r="N29" s="11"/>
      <c r="O29" s="97" t="s">
        <v>207</v>
      </c>
      <c r="P29" s="97" t="s">
        <v>207</v>
      </c>
      <c r="Q29" s="186"/>
      <c r="R29" s="147" t="s">
        <v>9578</v>
      </c>
      <c r="S29" s="78" t="s">
        <v>207</v>
      </c>
      <c r="T29" s="49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5156</v>
      </c>
      <c r="F30" s="16" t="s">
        <v>4785</v>
      </c>
      <c r="G30" s="26" t="s">
        <v>6305</v>
      </c>
      <c r="H30" s="27">
        <v>14000</v>
      </c>
      <c r="I30" s="28"/>
      <c r="J30" s="29"/>
      <c r="K30" s="12">
        <v>1</v>
      </c>
      <c r="L30" s="77"/>
      <c r="M30" s="10"/>
      <c r="N30" s="11"/>
      <c r="O30" s="97" t="s">
        <v>207</v>
      </c>
      <c r="P30" s="97" t="s">
        <v>207</v>
      </c>
      <c r="Q30" s="147"/>
      <c r="R30" s="147" t="s">
        <v>9513</v>
      </c>
      <c r="S30" s="78" t="s">
        <v>207</v>
      </c>
      <c r="T30" s="49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9542</v>
      </c>
      <c r="F31" s="16" t="s">
        <v>9541</v>
      </c>
      <c r="G31" s="26" t="s">
        <v>9547</v>
      </c>
      <c r="H31" s="27">
        <v>12500</v>
      </c>
      <c r="I31" s="28"/>
      <c r="J31" s="29"/>
      <c r="K31" s="12">
        <v>1</v>
      </c>
      <c r="L31" s="77"/>
      <c r="M31" s="10"/>
      <c r="N31" s="11"/>
      <c r="O31" s="97" t="s">
        <v>207</v>
      </c>
      <c r="P31" s="97" t="s">
        <v>207</v>
      </c>
      <c r="Q31" s="186"/>
      <c r="R31" s="147" t="s">
        <v>9581</v>
      </c>
      <c r="S31" s="78" t="s">
        <v>207</v>
      </c>
      <c r="T31" s="49">
        <v>0</v>
      </c>
      <c r="U31" s="23"/>
      <c r="V31" s="24"/>
      <c r="W31" s="62" t="s">
        <v>4836</v>
      </c>
    </row>
    <row r="32" spans="1:23" ht="22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9540</v>
      </c>
      <c r="F32" s="16" t="s">
        <v>9541</v>
      </c>
      <c r="G32" s="26" t="s">
        <v>9546</v>
      </c>
      <c r="H32" s="27">
        <v>12500</v>
      </c>
      <c r="I32" s="28"/>
      <c r="J32" s="29"/>
      <c r="K32" s="12">
        <v>1</v>
      </c>
      <c r="L32" s="77"/>
      <c r="M32" s="10"/>
      <c r="N32" s="11"/>
      <c r="O32" s="97" t="s">
        <v>207</v>
      </c>
      <c r="P32" s="97" t="s">
        <v>207</v>
      </c>
      <c r="Q32" s="186"/>
      <c r="R32" s="147" t="s">
        <v>9580</v>
      </c>
      <c r="S32" s="78" t="s">
        <v>207</v>
      </c>
      <c r="T32" s="49">
        <v>0</v>
      </c>
      <c r="U32" s="23"/>
      <c r="V32" s="24"/>
      <c r="W32" s="62" t="s">
        <v>4836</v>
      </c>
    </row>
    <row r="33" spans="1:23" ht="23.4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 t="s">
        <v>207</v>
      </c>
      <c r="P33" s="97" t="s">
        <v>207</v>
      </c>
      <c r="Q33" s="216"/>
      <c r="R33" s="216"/>
      <c r="S33" s="78" t="s">
        <v>207</v>
      </c>
      <c r="T33" s="49">
        <v>0</v>
      </c>
      <c r="U33" s="23"/>
      <c r="V33" s="24"/>
      <c r="W33" s="62" t="s">
        <v>207</v>
      </c>
    </row>
    <row r="34" spans="1:23" ht="23.45" customHeight="1">
      <c r="A34" s="16" t="s">
        <v>9622</v>
      </c>
      <c r="B34" s="16" t="s">
        <v>6707</v>
      </c>
      <c r="C34" s="16"/>
      <c r="D34" s="16" t="s">
        <v>10275</v>
      </c>
      <c r="E34" s="25" t="s">
        <v>6684</v>
      </c>
      <c r="F34" s="16" t="s">
        <v>6685</v>
      </c>
      <c r="G34" s="26" t="s">
        <v>146</v>
      </c>
      <c r="H34" s="27">
        <v>6000</v>
      </c>
      <c r="I34" s="28"/>
      <c r="J34" s="29"/>
      <c r="K34" s="12">
        <v>1</v>
      </c>
      <c r="L34" s="77"/>
      <c r="M34" s="10"/>
      <c r="N34" s="11"/>
      <c r="O34" s="97" t="s">
        <v>207</v>
      </c>
      <c r="P34" s="97" t="s">
        <v>207</v>
      </c>
      <c r="Q34" s="233"/>
      <c r="R34" s="147" t="s">
        <v>10299</v>
      </c>
      <c r="S34" s="78" t="s">
        <v>207</v>
      </c>
      <c r="T34" s="49">
        <v>0</v>
      </c>
      <c r="U34" s="23"/>
      <c r="V34" s="24"/>
      <c r="W34" s="62" t="s">
        <v>6700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 t="s">
        <v>207</v>
      </c>
      <c r="P35" s="97" t="s">
        <v>207</v>
      </c>
      <c r="Q35" s="216"/>
      <c r="R35" s="216"/>
      <c r="S35" s="78" t="s">
        <v>207</v>
      </c>
      <c r="T35" s="49">
        <v>0</v>
      </c>
      <c r="U35" s="23"/>
      <c r="V35" s="24"/>
      <c r="W35" s="62" t="s">
        <v>207</v>
      </c>
    </row>
    <row r="36" spans="1:23" ht="23.45" customHeight="1">
      <c r="A36" s="35" t="s">
        <v>5724</v>
      </c>
      <c r="B36" s="35" t="s">
        <v>32</v>
      </c>
      <c r="C36" s="35" t="s">
        <v>33</v>
      </c>
      <c r="D36" s="35" t="s">
        <v>33</v>
      </c>
      <c r="E36" s="36" t="s">
        <v>8008</v>
      </c>
      <c r="F36" s="35" t="s">
        <v>7066</v>
      </c>
      <c r="G36" s="37" t="s">
        <v>5959</v>
      </c>
      <c r="H36" s="38">
        <v>14000</v>
      </c>
      <c r="I36" s="39">
        <v>2</v>
      </c>
      <c r="J36" s="40"/>
      <c r="K36" s="41"/>
      <c r="L36" s="76"/>
      <c r="M36" s="14"/>
      <c r="N36" s="15"/>
      <c r="O36" s="97" t="s">
        <v>207</v>
      </c>
      <c r="P36" s="97" t="s">
        <v>207</v>
      </c>
      <c r="Q36" s="146"/>
      <c r="R36" s="222" t="s">
        <v>11374</v>
      </c>
      <c r="S36" s="78" t="s">
        <v>207</v>
      </c>
      <c r="T36" s="49">
        <v>0</v>
      </c>
      <c r="U36" s="23"/>
      <c r="V36" s="24"/>
      <c r="W36" s="62" t="s">
        <v>234</v>
      </c>
    </row>
    <row r="37" spans="1:23" ht="23.4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9693</v>
      </c>
      <c r="F37" s="35" t="s">
        <v>7066</v>
      </c>
      <c r="G37" s="37" t="s">
        <v>6755</v>
      </c>
      <c r="H37" s="38">
        <v>14000</v>
      </c>
      <c r="I37" s="39">
        <v>1</v>
      </c>
      <c r="J37" s="40"/>
      <c r="K37" s="41"/>
      <c r="L37" s="76"/>
      <c r="M37" s="14"/>
      <c r="N37" s="15"/>
      <c r="O37" s="97" t="s">
        <v>207</v>
      </c>
      <c r="P37" s="97" t="s">
        <v>207</v>
      </c>
      <c r="Q37" s="146"/>
      <c r="R37" s="222" t="s">
        <v>11374</v>
      </c>
      <c r="S37" s="78" t="s">
        <v>207</v>
      </c>
      <c r="T37" s="49">
        <v>0</v>
      </c>
      <c r="U37" s="23"/>
      <c r="V37" s="24"/>
      <c r="W37" s="62" t="s">
        <v>234</v>
      </c>
    </row>
    <row r="38" spans="1:23" ht="23.4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7669</v>
      </c>
      <c r="F38" s="35" t="s">
        <v>7069</v>
      </c>
      <c r="G38" s="37" t="s">
        <v>5959</v>
      </c>
      <c r="H38" s="38">
        <v>14000</v>
      </c>
      <c r="I38" s="39">
        <v>2</v>
      </c>
      <c r="J38" s="40"/>
      <c r="K38" s="41"/>
      <c r="L38" s="76"/>
      <c r="M38" s="14"/>
      <c r="N38" s="15"/>
      <c r="O38" s="97" t="s">
        <v>207</v>
      </c>
      <c r="P38" s="97" t="s">
        <v>207</v>
      </c>
      <c r="Q38" s="146"/>
      <c r="R38" s="222" t="s">
        <v>11374</v>
      </c>
      <c r="S38" s="78" t="s">
        <v>207</v>
      </c>
      <c r="T38" s="49">
        <v>0</v>
      </c>
      <c r="U38" s="23"/>
      <c r="V38" s="24"/>
      <c r="W38" s="62" t="s">
        <v>234</v>
      </c>
    </row>
    <row r="39" spans="1:23" ht="23.4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7068</v>
      </c>
      <c r="F39" s="35" t="s">
        <v>7069</v>
      </c>
      <c r="G39" s="37" t="s">
        <v>7070</v>
      </c>
      <c r="H39" s="38">
        <v>14000</v>
      </c>
      <c r="I39" s="39">
        <v>2</v>
      </c>
      <c r="J39" s="40"/>
      <c r="K39" s="41"/>
      <c r="L39" s="76"/>
      <c r="M39" s="14"/>
      <c r="N39" s="15"/>
      <c r="O39" s="97" t="s">
        <v>207</v>
      </c>
      <c r="P39" s="97" t="s">
        <v>207</v>
      </c>
      <c r="Q39" s="146"/>
      <c r="R39" s="222" t="s">
        <v>11374</v>
      </c>
      <c r="S39" s="78" t="s">
        <v>207</v>
      </c>
      <c r="T39" s="49">
        <v>0</v>
      </c>
      <c r="U39" s="23"/>
      <c r="V39" s="24"/>
      <c r="W39" s="62" t="s">
        <v>234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7670</v>
      </c>
      <c r="F40" s="35" t="s">
        <v>7069</v>
      </c>
      <c r="G40" s="37" t="s">
        <v>6755</v>
      </c>
      <c r="H40" s="38">
        <v>14000</v>
      </c>
      <c r="I40" s="39">
        <v>1</v>
      </c>
      <c r="J40" s="40"/>
      <c r="K40" s="41"/>
      <c r="L40" s="76"/>
      <c r="M40" s="14"/>
      <c r="N40" s="15"/>
      <c r="O40" s="97" t="s">
        <v>207</v>
      </c>
      <c r="P40" s="97" t="s">
        <v>207</v>
      </c>
      <c r="Q40" s="146"/>
      <c r="R40" s="222" t="s">
        <v>11374</v>
      </c>
      <c r="S40" s="78" t="s">
        <v>207</v>
      </c>
      <c r="T40" s="49">
        <v>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11280</v>
      </c>
      <c r="F41" s="35" t="s">
        <v>7672</v>
      </c>
      <c r="G41" s="37" t="s">
        <v>5959</v>
      </c>
      <c r="H41" s="38">
        <v>15000</v>
      </c>
      <c r="I41" s="39">
        <v>1</v>
      </c>
      <c r="J41" s="40"/>
      <c r="K41" s="41"/>
      <c r="L41" s="76"/>
      <c r="M41" s="14"/>
      <c r="N41" s="15"/>
      <c r="O41" s="97" t="s">
        <v>207</v>
      </c>
      <c r="P41" s="97" t="s">
        <v>207</v>
      </c>
      <c r="Q41" s="146"/>
      <c r="R41" s="222" t="s">
        <v>11374</v>
      </c>
      <c r="S41" s="78" t="s">
        <v>207</v>
      </c>
      <c r="T41" s="49">
        <v>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7671</v>
      </c>
      <c r="F42" s="35" t="s">
        <v>7672</v>
      </c>
      <c r="G42" s="37" t="s">
        <v>7673</v>
      </c>
      <c r="H42" s="38">
        <v>15000</v>
      </c>
      <c r="I42" s="39">
        <v>7</v>
      </c>
      <c r="J42" s="40"/>
      <c r="K42" s="41"/>
      <c r="L42" s="76"/>
      <c r="M42" s="14"/>
      <c r="N42" s="15"/>
      <c r="O42" s="97" t="s">
        <v>207</v>
      </c>
      <c r="P42" s="97" t="s">
        <v>207</v>
      </c>
      <c r="Q42" s="146"/>
      <c r="R42" s="222" t="s">
        <v>11374</v>
      </c>
      <c r="S42" s="78" t="s">
        <v>207</v>
      </c>
      <c r="T42" s="49">
        <v>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8009</v>
      </c>
      <c r="F43" s="35" t="s">
        <v>7672</v>
      </c>
      <c r="G43" s="37" t="s">
        <v>6755</v>
      </c>
      <c r="H43" s="38">
        <v>15000</v>
      </c>
      <c r="I43" s="39">
        <v>1</v>
      </c>
      <c r="J43" s="40"/>
      <c r="K43" s="41"/>
      <c r="L43" s="76"/>
      <c r="M43" s="14"/>
      <c r="N43" s="15"/>
      <c r="O43" s="97" t="s">
        <v>207</v>
      </c>
      <c r="P43" s="97" t="s">
        <v>207</v>
      </c>
      <c r="Q43" s="146"/>
      <c r="R43" s="222" t="s">
        <v>11374</v>
      </c>
      <c r="S43" s="78" t="s">
        <v>207</v>
      </c>
      <c r="T43" s="49">
        <v>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9781</v>
      </c>
      <c r="F44" s="35" t="s">
        <v>7072</v>
      </c>
      <c r="G44" s="37" t="s">
        <v>9782</v>
      </c>
      <c r="H44" s="38">
        <v>15000</v>
      </c>
      <c r="I44" s="39">
        <v>3</v>
      </c>
      <c r="J44" s="40"/>
      <c r="K44" s="41"/>
      <c r="L44" s="76"/>
      <c r="M44" s="14"/>
      <c r="N44" s="15"/>
      <c r="O44" s="97" t="s">
        <v>207</v>
      </c>
      <c r="P44" s="97" t="s">
        <v>207</v>
      </c>
      <c r="Q44" s="146"/>
      <c r="R44" s="222" t="s">
        <v>11374</v>
      </c>
      <c r="S44" s="78" t="s">
        <v>207</v>
      </c>
      <c r="T44" s="49">
        <v>0</v>
      </c>
      <c r="U44" s="23"/>
      <c r="V44" s="24"/>
      <c r="W44" s="62" t="s">
        <v>234</v>
      </c>
    </row>
    <row r="45" spans="1:23" ht="23.4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7071</v>
      </c>
      <c r="F45" s="35" t="s">
        <v>7072</v>
      </c>
      <c r="G45" s="37" t="s">
        <v>7073</v>
      </c>
      <c r="H45" s="38">
        <v>15000</v>
      </c>
      <c r="I45" s="39">
        <v>1</v>
      </c>
      <c r="J45" s="40"/>
      <c r="K45" s="41"/>
      <c r="L45" s="76"/>
      <c r="M45" s="14"/>
      <c r="N45" s="15"/>
      <c r="O45" s="97" t="s">
        <v>207</v>
      </c>
      <c r="P45" s="97" t="s">
        <v>207</v>
      </c>
      <c r="Q45" s="146"/>
      <c r="R45" s="222" t="s">
        <v>11374</v>
      </c>
      <c r="S45" s="78" t="s">
        <v>207</v>
      </c>
      <c r="T45" s="49">
        <v>0</v>
      </c>
      <c r="U45" s="23"/>
      <c r="V45" s="24"/>
      <c r="W45" s="62" t="s">
        <v>234</v>
      </c>
    </row>
    <row r="46" spans="1:23" ht="23.4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11281</v>
      </c>
      <c r="F46" s="35" t="s">
        <v>7674</v>
      </c>
      <c r="G46" s="37" t="s">
        <v>5959</v>
      </c>
      <c r="H46" s="38">
        <v>15000</v>
      </c>
      <c r="I46" s="39">
        <v>1</v>
      </c>
      <c r="J46" s="40"/>
      <c r="K46" s="41"/>
      <c r="L46" s="76"/>
      <c r="M46" s="14"/>
      <c r="N46" s="15"/>
      <c r="O46" s="97" t="s">
        <v>207</v>
      </c>
      <c r="P46" s="97" t="s">
        <v>207</v>
      </c>
      <c r="Q46" s="146"/>
      <c r="R46" s="222" t="s">
        <v>11374</v>
      </c>
      <c r="S46" s="78" t="s">
        <v>207</v>
      </c>
      <c r="T46" s="49">
        <v>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7675</v>
      </c>
      <c r="F47" s="35" t="s">
        <v>7674</v>
      </c>
      <c r="G47" s="37" t="s">
        <v>7070</v>
      </c>
      <c r="H47" s="38">
        <v>15000</v>
      </c>
      <c r="I47" s="39">
        <v>3</v>
      </c>
      <c r="J47" s="40"/>
      <c r="K47" s="41"/>
      <c r="L47" s="76"/>
      <c r="M47" s="14"/>
      <c r="N47" s="15"/>
      <c r="O47" s="97" t="s">
        <v>207</v>
      </c>
      <c r="P47" s="97" t="s">
        <v>207</v>
      </c>
      <c r="Q47" s="146"/>
      <c r="R47" s="222" t="s">
        <v>11374</v>
      </c>
      <c r="S47" s="78" t="s">
        <v>207</v>
      </c>
      <c r="T47" s="49">
        <v>0</v>
      </c>
      <c r="U47" s="23"/>
      <c r="V47" s="24"/>
      <c r="W47" s="62" t="s">
        <v>234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 t="s">
        <v>207</v>
      </c>
      <c r="P48" s="97" t="s">
        <v>207</v>
      </c>
      <c r="Q48" s="216"/>
      <c r="R48" s="216"/>
      <c r="S48" s="78" t="s">
        <v>207</v>
      </c>
      <c r="T48" s="49">
        <v>0</v>
      </c>
      <c r="U48" s="23"/>
      <c r="V48" s="24"/>
      <c r="W48" s="62" t="s">
        <v>207</v>
      </c>
    </row>
    <row r="49" spans="1:23" ht="23.45" customHeight="1">
      <c r="A49" s="16" t="s">
        <v>10073</v>
      </c>
      <c r="B49" s="16" t="s">
        <v>11123</v>
      </c>
      <c r="C49" s="16" t="s">
        <v>5090</v>
      </c>
      <c r="D49" s="16" t="s">
        <v>5090</v>
      </c>
      <c r="E49" s="25" t="s">
        <v>614</v>
      </c>
      <c r="F49" s="16" t="s">
        <v>5086</v>
      </c>
      <c r="G49" s="26" t="s">
        <v>10074</v>
      </c>
      <c r="H49" s="27">
        <v>4000</v>
      </c>
      <c r="I49" s="28"/>
      <c r="J49" s="29"/>
      <c r="K49" s="12">
        <v>1</v>
      </c>
      <c r="L49" s="77"/>
      <c r="M49" s="10"/>
      <c r="N49" s="11"/>
      <c r="O49" s="97" t="s">
        <v>207</v>
      </c>
      <c r="P49" s="97" t="s">
        <v>207</v>
      </c>
      <c r="Q49" s="236" t="s">
        <v>11384</v>
      </c>
      <c r="R49" s="147" t="s">
        <v>10108</v>
      </c>
      <c r="S49" s="78" t="s">
        <v>207</v>
      </c>
      <c r="T49" s="49">
        <v>0</v>
      </c>
      <c r="U49" s="23"/>
      <c r="V49" s="24"/>
      <c r="W49" s="62" t="s">
        <v>5048</v>
      </c>
    </row>
    <row r="50" spans="1:23" ht="23.45" customHeight="1">
      <c r="A50" s="168"/>
      <c r="B50" s="168"/>
      <c r="C50" s="168"/>
      <c r="D50" s="168"/>
      <c r="E50" s="169"/>
      <c r="F50" s="168"/>
      <c r="G50" s="170"/>
      <c r="H50" s="171"/>
      <c r="I50" s="172"/>
      <c r="J50" s="173"/>
      <c r="K50" s="174"/>
      <c r="L50" s="175"/>
      <c r="M50" s="176"/>
      <c r="N50" s="177"/>
      <c r="O50" s="97" t="s">
        <v>207</v>
      </c>
      <c r="P50" s="97" t="s">
        <v>207</v>
      </c>
      <c r="Q50" s="216"/>
      <c r="R50" s="216"/>
      <c r="S50" s="78" t="s">
        <v>207</v>
      </c>
      <c r="T50" s="49">
        <v>0</v>
      </c>
      <c r="U50" s="23"/>
      <c r="V50" s="24"/>
      <c r="W50" s="62" t="s">
        <v>207</v>
      </c>
    </row>
    <row r="51" spans="1:23" ht="23.2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7564</v>
      </c>
      <c r="F51" s="35" t="s">
        <v>7075</v>
      </c>
      <c r="G51" s="37" t="s">
        <v>5959</v>
      </c>
      <c r="H51" s="38">
        <v>6000</v>
      </c>
      <c r="I51" s="39">
        <v>10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 t="s">
        <v>11386</v>
      </c>
      <c r="R51" s="146"/>
      <c r="S51" s="78">
        <v>0</v>
      </c>
      <c r="T51" s="48">
        <v>0</v>
      </c>
      <c r="U51" s="23"/>
      <c r="V51" s="24"/>
      <c r="W51" s="62" t="s">
        <v>6797</v>
      </c>
    </row>
    <row r="52" spans="1:23" ht="23.25" customHeight="1">
      <c r="A52" s="35" t="s">
        <v>4769</v>
      </c>
      <c r="B52" s="35" t="s">
        <v>10641</v>
      </c>
      <c r="C52" s="35" t="s">
        <v>5055</v>
      </c>
      <c r="D52" s="35" t="s">
        <v>5055</v>
      </c>
      <c r="E52" s="36" t="s">
        <v>7780</v>
      </c>
      <c r="F52" s="35" t="s">
        <v>7075</v>
      </c>
      <c r="G52" s="37" t="s">
        <v>7140</v>
      </c>
      <c r="H52" s="38">
        <v>6000</v>
      </c>
      <c r="I52" s="39">
        <v>4</v>
      </c>
      <c r="J52" s="40"/>
      <c r="K52" s="41"/>
      <c r="L52" s="76">
        <v>4</v>
      </c>
      <c r="M52" s="14"/>
      <c r="N52" s="15"/>
      <c r="O52" s="97">
        <v>4</v>
      </c>
      <c r="P52" s="97" t="s">
        <v>207</v>
      </c>
      <c r="Q52" s="146"/>
      <c r="R52" s="146"/>
      <c r="S52" s="78">
        <v>4</v>
      </c>
      <c r="T52" s="48">
        <v>24000</v>
      </c>
      <c r="U52" s="23"/>
      <c r="V52" s="24"/>
      <c r="W52" s="62" t="s">
        <v>6797</v>
      </c>
    </row>
    <row r="53" spans="1:23" ht="23.45" customHeight="1">
      <c r="A53" s="35" t="s">
        <v>4769</v>
      </c>
      <c r="B53" s="35" t="s">
        <v>10641</v>
      </c>
      <c r="C53" s="35" t="s">
        <v>5055</v>
      </c>
      <c r="D53" s="35" t="s">
        <v>5055</v>
      </c>
      <c r="E53" s="36" t="s">
        <v>7074</v>
      </c>
      <c r="F53" s="35" t="s">
        <v>7075</v>
      </c>
      <c r="G53" s="37" t="s">
        <v>7076</v>
      </c>
      <c r="H53" s="38">
        <v>6000</v>
      </c>
      <c r="I53" s="39">
        <v>2</v>
      </c>
      <c r="J53" s="40"/>
      <c r="K53" s="41"/>
      <c r="L53" s="76"/>
      <c r="M53" s="14"/>
      <c r="N53" s="15"/>
      <c r="O53" s="97">
        <v>0</v>
      </c>
      <c r="P53" s="97" t="s">
        <v>207</v>
      </c>
      <c r="Q53" s="146" t="s">
        <v>11386</v>
      </c>
      <c r="R53" s="146"/>
      <c r="S53" s="78">
        <v>0</v>
      </c>
      <c r="T53" s="48">
        <v>0</v>
      </c>
      <c r="U53" s="23"/>
      <c r="V53" s="24"/>
      <c r="W53" s="62" t="s">
        <v>6797</v>
      </c>
    </row>
    <row r="54" spans="1:23" ht="23.45" customHeight="1">
      <c r="A54" s="35" t="s">
        <v>4769</v>
      </c>
      <c r="B54" s="35" t="s">
        <v>10641</v>
      </c>
      <c r="C54" s="35" t="s">
        <v>5055</v>
      </c>
      <c r="D54" s="35" t="s">
        <v>5055</v>
      </c>
      <c r="E54" s="36" t="s">
        <v>7077</v>
      </c>
      <c r="F54" s="35" t="s">
        <v>7075</v>
      </c>
      <c r="G54" s="37" t="s">
        <v>7055</v>
      </c>
      <c r="H54" s="38">
        <v>6000</v>
      </c>
      <c r="I54" s="39">
        <v>15</v>
      </c>
      <c r="J54" s="40"/>
      <c r="K54" s="41"/>
      <c r="L54" s="76"/>
      <c r="M54" s="14"/>
      <c r="N54" s="15"/>
      <c r="O54" s="97">
        <v>0</v>
      </c>
      <c r="P54" s="97" t="s">
        <v>207</v>
      </c>
      <c r="Q54" s="146" t="s">
        <v>11386</v>
      </c>
      <c r="R54" s="146"/>
      <c r="S54" s="78">
        <v>0</v>
      </c>
      <c r="T54" s="48">
        <v>0</v>
      </c>
      <c r="U54" s="23"/>
      <c r="V54" s="24"/>
      <c r="W54" s="62" t="s">
        <v>6797</v>
      </c>
    </row>
    <row r="55" spans="1:23" ht="23.4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7078</v>
      </c>
      <c r="F55" s="35" t="s">
        <v>7075</v>
      </c>
      <c r="G55" s="37" t="s">
        <v>7079</v>
      </c>
      <c r="H55" s="38">
        <v>6000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45" customHeight="1">
      <c r="A56" s="35" t="s">
        <v>4769</v>
      </c>
      <c r="B56" s="35" t="s">
        <v>10641</v>
      </c>
      <c r="C56" s="35" t="s">
        <v>5055</v>
      </c>
      <c r="D56" s="35" t="s">
        <v>5055</v>
      </c>
      <c r="E56" s="36" t="s">
        <v>11282</v>
      </c>
      <c r="F56" s="35" t="s">
        <v>11283</v>
      </c>
      <c r="G56" s="37" t="s">
        <v>9408</v>
      </c>
      <c r="H56" s="38">
        <v>8000</v>
      </c>
      <c r="I56" s="39">
        <v>2</v>
      </c>
      <c r="J56" s="40"/>
      <c r="K56" s="41"/>
      <c r="L56" s="76">
        <v>2</v>
      </c>
      <c r="M56" s="14"/>
      <c r="N56" s="15"/>
      <c r="O56" s="97">
        <v>2</v>
      </c>
      <c r="P56" s="97" t="s">
        <v>207</v>
      </c>
      <c r="Q56" s="146"/>
      <c r="R56" s="146"/>
      <c r="S56" s="78">
        <v>2</v>
      </c>
      <c r="T56" s="48">
        <v>16000</v>
      </c>
      <c r="U56" s="23"/>
      <c r="V56" s="24"/>
      <c r="W56" s="62" t="s">
        <v>6797</v>
      </c>
    </row>
    <row r="57" spans="1:23" ht="23.45" customHeight="1">
      <c r="A57" s="16" t="s">
        <v>5908</v>
      </c>
      <c r="B57" s="16" t="s">
        <v>10641</v>
      </c>
      <c r="C57" s="16" t="s">
        <v>5055</v>
      </c>
      <c r="D57" s="16" t="s">
        <v>5055</v>
      </c>
      <c r="E57" s="25" t="s">
        <v>6710</v>
      </c>
      <c r="F57" s="16" t="s">
        <v>6659</v>
      </c>
      <c r="G57" s="26" t="s">
        <v>5043</v>
      </c>
      <c r="H57" s="27">
        <v>6000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233"/>
      <c r="R57" s="147" t="s">
        <v>10227</v>
      </c>
      <c r="S57" s="78">
        <v>0</v>
      </c>
      <c r="T57" s="48">
        <v>0</v>
      </c>
      <c r="U57" s="23"/>
      <c r="V57" s="24"/>
      <c r="W57" s="62" t="s">
        <v>6797</v>
      </c>
    </row>
    <row r="58" spans="1:23" ht="23.45" customHeight="1">
      <c r="A58" s="16" t="s">
        <v>5908</v>
      </c>
      <c r="B58" s="16" t="s">
        <v>10641</v>
      </c>
      <c r="C58" s="16" t="s">
        <v>5055</v>
      </c>
      <c r="D58" s="16" t="s">
        <v>5055</v>
      </c>
      <c r="E58" s="25" t="s">
        <v>6660</v>
      </c>
      <c r="F58" s="16" t="s">
        <v>6659</v>
      </c>
      <c r="G58" s="26" t="s">
        <v>147</v>
      </c>
      <c r="H58" s="27">
        <v>6000</v>
      </c>
      <c r="I58" s="28"/>
      <c r="J58" s="29"/>
      <c r="K58" s="84">
        <v>1</v>
      </c>
      <c r="L58" s="77"/>
      <c r="M58" s="10"/>
      <c r="N58" s="11"/>
      <c r="O58" s="97">
        <v>0</v>
      </c>
      <c r="P58" s="97" t="s">
        <v>207</v>
      </c>
      <c r="Q58" s="167" t="s">
        <v>11385</v>
      </c>
      <c r="R58" s="147" t="s">
        <v>10094</v>
      </c>
      <c r="S58" s="78">
        <v>0</v>
      </c>
      <c r="T58" s="48">
        <v>0</v>
      </c>
      <c r="U58" s="23"/>
      <c r="V58" s="24"/>
      <c r="W58" s="62" t="s">
        <v>6797</v>
      </c>
    </row>
    <row r="59" spans="1:23" ht="23.45" customHeight="1">
      <c r="A59" s="30" t="s">
        <v>5908</v>
      </c>
      <c r="B59" s="69" t="s">
        <v>10641</v>
      </c>
      <c r="C59" s="30" t="s">
        <v>5055</v>
      </c>
      <c r="D59" s="30" t="s">
        <v>5055</v>
      </c>
      <c r="E59" s="31" t="s">
        <v>6710</v>
      </c>
      <c r="F59" s="30" t="s">
        <v>6659</v>
      </c>
      <c r="G59" s="32" t="s">
        <v>5043</v>
      </c>
      <c r="H59" s="33">
        <v>6000</v>
      </c>
      <c r="I59" s="39"/>
      <c r="J59" s="40"/>
      <c r="K59" s="34">
        <v>3</v>
      </c>
      <c r="L59" s="77"/>
      <c r="M59" s="10"/>
      <c r="N59" s="11"/>
      <c r="O59" s="97">
        <v>0</v>
      </c>
      <c r="P59" s="97" t="s">
        <v>207</v>
      </c>
      <c r="Q59" s="233"/>
      <c r="R59" s="217" t="s">
        <v>11526</v>
      </c>
      <c r="S59" s="78">
        <v>0</v>
      </c>
      <c r="T59" s="48">
        <v>0</v>
      </c>
      <c r="U59" s="23"/>
      <c r="V59" s="24"/>
      <c r="W59" s="62" t="s">
        <v>6797</v>
      </c>
    </row>
    <row r="60" spans="1:23" ht="23.45" customHeight="1">
      <c r="A60" s="16"/>
      <c r="B60" s="16"/>
      <c r="C60" s="16"/>
      <c r="D60" s="16"/>
      <c r="E60" s="25"/>
      <c r="F60" s="16"/>
      <c r="G60" s="26"/>
      <c r="H60" s="27"/>
      <c r="I60" s="28"/>
      <c r="J60" s="29"/>
      <c r="K60" s="12"/>
      <c r="L60" s="77"/>
      <c r="M60" s="10"/>
      <c r="N60" s="11"/>
      <c r="O60" s="97">
        <v>0</v>
      </c>
      <c r="P60" s="97" t="s">
        <v>207</v>
      </c>
      <c r="Q60" s="147"/>
      <c r="R60" s="147"/>
      <c r="S60" s="78">
        <v>0</v>
      </c>
      <c r="T60" s="49">
        <v>0</v>
      </c>
      <c r="U60" s="23"/>
      <c r="V60" s="24"/>
      <c r="W60" s="62" t="s">
        <v>207</v>
      </c>
    </row>
    <row r="61" spans="1:23" ht="23.45" customHeight="1">
      <c r="A61" s="35" t="s">
        <v>851</v>
      </c>
      <c r="B61" s="35" t="s">
        <v>10587</v>
      </c>
      <c r="C61" s="35" t="s">
        <v>855</v>
      </c>
      <c r="D61" s="35" t="s">
        <v>856</v>
      </c>
      <c r="E61" s="36" t="s">
        <v>7110</v>
      </c>
      <c r="F61" s="35" t="s">
        <v>7111</v>
      </c>
      <c r="G61" s="37" t="s">
        <v>7079</v>
      </c>
      <c r="H61" s="38">
        <v>10000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10000</v>
      </c>
      <c r="U61" s="23"/>
      <c r="V61" s="24"/>
      <c r="W61" s="62" t="s">
        <v>859</v>
      </c>
    </row>
    <row r="62" spans="1:23" ht="23.45" customHeight="1">
      <c r="A62" s="16" t="s">
        <v>6274</v>
      </c>
      <c r="B62" s="16" t="s">
        <v>10587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84">
        <v>1</v>
      </c>
      <c r="L62" s="77"/>
      <c r="M62" s="10"/>
      <c r="N62" s="11"/>
      <c r="O62" s="97">
        <v>0</v>
      </c>
      <c r="P62" s="97" t="s">
        <v>207</v>
      </c>
      <c r="Q62" s="167" t="s">
        <v>10161</v>
      </c>
      <c r="R62" s="147" t="s">
        <v>10093</v>
      </c>
      <c r="S62" s="78">
        <v>0</v>
      </c>
      <c r="T62" s="48">
        <v>0</v>
      </c>
      <c r="U62" s="23"/>
      <c r="V62" s="24"/>
      <c r="W62" s="62" t="s">
        <v>859</v>
      </c>
    </row>
    <row r="63" spans="1:23" ht="23.45" customHeight="1">
      <c r="A63" s="16"/>
      <c r="B63" s="16"/>
      <c r="C63" s="16"/>
      <c r="D63" s="16"/>
      <c r="E63" s="25"/>
      <c r="F63" s="16"/>
      <c r="G63" s="26"/>
      <c r="H63" s="27"/>
      <c r="I63" s="28"/>
      <c r="J63" s="29"/>
      <c r="K63" s="12"/>
      <c r="L63" s="77"/>
      <c r="M63" s="10"/>
      <c r="N63" s="11"/>
      <c r="O63" s="97">
        <v>0</v>
      </c>
      <c r="P63" s="97" t="s">
        <v>207</v>
      </c>
      <c r="Q63" s="147"/>
      <c r="R63" s="147"/>
      <c r="S63" s="78">
        <v>0</v>
      </c>
      <c r="T63" s="49">
        <v>0</v>
      </c>
      <c r="U63" s="23"/>
      <c r="V63" s="24"/>
      <c r="W63" s="62" t="s">
        <v>207</v>
      </c>
    </row>
    <row r="64" spans="1:23" ht="22.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7080</v>
      </c>
      <c r="F64" s="35" t="s">
        <v>7081</v>
      </c>
      <c r="G64" s="37" t="s">
        <v>5959</v>
      </c>
      <c r="H64" s="38">
        <v>6000</v>
      </c>
      <c r="I64" s="39">
        <v>6</v>
      </c>
      <c r="J64" s="40"/>
      <c r="K64" s="41"/>
      <c r="L64" s="76">
        <v>6</v>
      </c>
      <c r="M64" s="14"/>
      <c r="N64" s="15"/>
      <c r="O64" s="97">
        <v>6</v>
      </c>
      <c r="P64" s="97" t="s">
        <v>207</v>
      </c>
      <c r="Q64" s="146"/>
      <c r="R64" s="146"/>
      <c r="S64" s="78">
        <v>6</v>
      </c>
      <c r="T64" s="48">
        <v>36000</v>
      </c>
      <c r="U64" s="23"/>
      <c r="V64" s="24"/>
      <c r="W64" s="62" t="s">
        <v>5536</v>
      </c>
    </row>
    <row r="65" spans="1:23" ht="22.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7082</v>
      </c>
      <c r="F65" s="35" t="s">
        <v>7081</v>
      </c>
      <c r="G65" s="37" t="s">
        <v>7083</v>
      </c>
      <c r="H65" s="38">
        <v>6000</v>
      </c>
      <c r="I65" s="39"/>
      <c r="J65" s="40">
        <v>14</v>
      </c>
      <c r="K65" s="41"/>
      <c r="L65" s="76"/>
      <c r="M65" s="14">
        <v>14</v>
      </c>
      <c r="N65" s="15"/>
      <c r="O65" s="97">
        <v>14</v>
      </c>
      <c r="P65" s="97" t="s">
        <v>207</v>
      </c>
      <c r="Q65" s="146"/>
      <c r="R65" s="146" t="s">
        <v>11260</v>
      </c>
      <c r="S65" s="78">
        <v>14</v>
      </c>
      <c r="T65" s="48">
        <v>0</v>
      </c>
      <c r="U65" s="23">
        <v>84000</v>
      </c>
      <c r="V65" s="24">
        <v>45880</v>
      </c>
      <c r="W65" s="62" t="s">
        <v>5536</v>
      </c>
    </row>
    <row r="66" spans="1:23" ht="23.45" customHeight="1">
      <c r="A66" s="35" t="s">
        <v>5361</v>
      </c>
      <c r="B66" s="35" t="s">
        <v>11040</v>
      </c>
      <c r="C66" s="35" t="s">
        <v>5349</v>
      </c>
      <c r="D66" s="35" t="s">
        <v>5349</v>
      </c>
      <c r="E66" s="36" t="s">
        <v>7084</v>
      </c>
      <c r="F66" s="35" t="s">
        <v>7081</v>
      </c>
      <c r="G66" s="37" t="s">
        <v>7067</v>
      </c>
      <c r="H66" s="38">
        <v>6000</v>
      </c>
      <c r="I66" s="39"/>
      <c r="J66" s="40">
        <v>17</v>
      </c>
      <c r="K66" s="41"/>
      <c r="L66" s="76"/>
      <c r="M66" s="14">
        <v>17</v>
      </c>
      <c r="N66" s="15"/>
      <c r="O66" s="97">
        <v>17</v>
      </c>
      <c r="P66" s="97" t="s">
        <v>207</v>
      </c>
      <c r="Q66" s="146"/>
      <c r="R66" s="146" t="s">
        <v>11261</v>
      </c>
      <c r="S66" s="78">
        <v>17</v>
      </c>
      <c r="T66" s="48">
        <v>0</v>
      </c>
      <c r="U66" s="23">
        <v>102000</v>
      </c>
      <c r="V66" s="24">
        <v>45880</v>
      </c>
      <c r="W66" s="62" t="s">
        <v>5536</v>
      </c>
    </row>
    <row r="67" spans="1:23" ht="23.45" customHeight="1">
      <c r="A67" s="35" t="s">
        <v>5361</v>
      </c>
      <c r="B67" s="35" t="s">
        <v>11040</v>
      </c>
      <c r="C67" s="35" t="s">
        <v>5349</v>
      </c>
      <c r="D67" s="35" t="s">
        <v>5349</v>
      </c>
      <c r="E67" s="36" t="s">
        <v>11284</v>
      </c>
      <c r="F67" s="35" t="s">
        <v>7081</v>
      </c>
      <c r="G67" s="37" t="s">
        <v>7076</v>
      </c>
      <c r="H67" s="38">
        <v>6000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6000</v>
      </c>
      <c r="U67" s="23"/>
      <c r="V67" s="24"/>
      <c r="W67" s="62" t="s">
        <v>5536</v>
      </c>
    </row>
    <row r="68" spans="1:23" ht="23.45" customHeight="1">
      <c r="A68" s="35" t="s">
        <v>5361</v>
      </c>
      <c r="B68" s="35" t="s">
        <v>11040</v>
      </c>
      <c r="C68" s="35" t="s">
        <v>5349</v>
      </c>
      <c r="D68" s="35" t="s">
        <v>5349</v>
      </c>
      <c r="E68" s="36" t="s">
        <v>7085</v>
      </c>
      <c r="F68" s="35" t="s">
        <v>9783</v>
      </c>
      <c r="G68" s="37" t="s">
        <v>7184</v>
      </c>
      <c r="H68" s="38">
        <v>7000</v>
      </c>
      <c r="I68" s="39">
        <v>3</v>
      </c>
      <c r="J68" s="40"/>
      <c r="K68" s="41"/>
      <c r="L68" s="76">
        <v>3</v>
      </c>
      <c r="M68" s="14"/>
      <c r="N68" s="15"/>
      <c r="O68" s="97">
        <v>3</v>
      </c>
      <c r="P68" s="97" t="s">
        <v>207</v>
      </c>
      <c r="Q68" s="146"/>
      <c r="R68" s="146"/>
      <c r="S68" s="78">
        <v>3</v>
      </c>
      <c r="T68" s="48">
        <v>21000</v>
      </c>
      <c r="U68" s="23"/>
      <c r="V68" s="24"/>
      <c r="W68" s="62" t="s">
        <v>5536</v>
      </c>
    </row>
    <row r="69" spans="1:23" ht="23.4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7717</v>
      </c>
      <c r="F69" s="35" t="s">
        <v>7086</v>
      </c>
      <c r="G69" s="37" t="s">
        <v>5959</v>
      </c>
      <c r="H69" s="38">
        <v>9000</v>
      </c>
      <c r="I69" s="39">
        <v>2</v>
      </c>
      <c r="J69" s="40"/>
      <c r="K69" s="41"/>
      <c r="L69" s="76">
        <v>2</v>
      </c>
      <c r="M69" s="14"/>
      <c r="N69" s="15"/>
      <c r="O69" s="97">
        <v>2</v>
      </c>
      <c r="P69" s="97" t="s">
        <v>207</v>
      </c>
      <c r="Q69" s="146"/>
      <c r="R69" s="146"/>
      <c r="S69" s="78">
        <v>2</v>
      </c>
      <c r="T69" s="48">
        <v>18000</v>
      </c>
      <c r="U69" s="23"/>
      <c r="V69" s="24"/>
      <c r="W69" s="62" t="s">
        <v>5536</v>
      </c>
    </row>
    <row r="70" spans="1:23" ht="23.4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7781</v>
      </c>
      <c r="F70" s="35" t="s">
        <v>7086</v>
      </c>
      <c r="G70" s="37" t="s">
        <v>7055</v>
      </c>
      <c r="H70" s="38">
        <v>9000</v>
      </c>
      <c r="I70" s="39">
        <v>2</v>
      </c>
      <c r="J70" s="40"/>
      <c r="K70" s="41"/>
      <c r="L70" s="76">
        <v>2</v>
      </c>
      <c r="M70" s="14"/>
      <c r="N70" s="15"/>
      <c r="O70" s="97">
        <v>2</v>
      </c>
      <c r="P70" s="97" t="s">
        <v>207</v>
      </c>
      <c r="Q70" s="146"/>
      <c r="R70" s="146"/>
      <c r="S70" s="78">
        <v>2</v>
      </c>
      <c r="T70" s="48">
        <v>18000</v>
      </c>
      <c r="U70" s="23"/>
      <c r="V70" s="24"/>
      <c r="W70" s="62" t="s">
        <v>5536</v>
      </c>
    </row>
    <row r="71" spans="1:23" ht="23.45" customHeight="1">
      <c r="A71" s="35" t="s">
        <v>5361</v>
      </c>
      <c r="B71" s="35" t="s">
        <v>11040</v>
      </c>
      <c r="C71" s="35" t="s">
        <v>5349</v>
      </c>
      <c r="D71" s="35" t="s">
        <v>5349</v>
      </c>
      <c r="E71" s="36" t="s">
        <v>7087</v>
      </c>
      <c r="F71" s="35" t="s">
        <v>7088</v>
      </c>
      <c r="G71" s="37" t="s">
        <v>5959</v>
      </c>
      <c r="H71" s="38">
        <v>12000</v>
      </c>
      <c r="I71" s="39">
        <v>3</v>
      </c>
      <c r="J71" s="40"/>
      <c r="K71" s="41"/>
      <c r="L71" s="76">
        <v>2</v>
      </c>
      <c r="M71" s="14"/>
      <c r="N71" s="15"/>
      <c r="O71" s="97">
        <v>2</v>
      </c>
      <c r="P71" s="97" t="s">
        <v>207</v>
      </c>
      <c r="Q71" s="146" t="s">
        <v>11387</v>
      </c>
      <c r="R71" s="146"/>
      <c r="S71" s="78">
        <v>2</v>
      </c>
      <c r="T71" s="48">
        <v>24000</v>
      </c>
      <c r="U71" s="23"/>
      <c r="V71" s="24"/>
      <c r="W71" s="62" t="s">
        <v>5536</v>
      </c>
    </row>
    <row r="72" spans="1:23" ht="23.45" customHeight="1">
      <c r="A72" s="35" t="s">
        <v>5361</v>
      </c>
      <c r="B72" s="35" t="s">
        <v>11040</v>
      </c>
      <c r="C72" s="35" t="s">
        <v>5349</v>
      </c>
      <c r="D72" s="35" t="s">
        <v>5349</v>
      </c>
      <c r="E72" s="36" t="s">
        <v>8012</v>
      </c>
      <c r="F72" s="35" t="s">
        <v>7088</v>
      </c>
      <c r="G72" s="37" t="s">
        <v>7055</v>
      </c>
      <c r="H72" s="38">
        <v>12000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45" customHeight="1">
      <c r="A73" s="35" t="s">
        <v>5361</v>
      </c>
      <c r="B73" s="35" t="s">
        <v>11040</v>
      </c>
      <c r="C73" s="35" t="s">
        <v>5349</v>
      </c>
      <c r="D73" s="35" t="s">
        <v>5349</v>
      </c>
      <c r="E73" s="36" t="s">
        <v>7089</v>
      </c>
      <c r="F73" s="154" t="s">
        <v>7090</v>
      </c>
      <c r="G73" s="165" t="s">
        <v>5959</v>
      </c>
      <c r="H73" s="38">
        <v>13000</v>
      </c>
      <c r="I73" s="39">
        <v>5</v>
      </c>
      <c r="J73" s="40"/>
      <c r="K73" s="41"/>
      <c r="L73" s="76">
        <v>5</v>
      </c>
      <c r="M73" s="14"/>
      <c r="N73" s="15"/>
      <c r="O73" s="97">
        <v>5</v>
      </c>
      <c r="P73" s="97" t="s">
        <v>207</v>
      </c>
      <c r="Q73" s="234" t="s">
        <v>11388</v>
      </c>
      <c r="R73" s="146"/>
      <c r="S73" s="78">
        <v>5</v>
      </c>
      <c r="T73" s="48">
        <v>65000</v>
      </c>
      <c r="U73" s="23"/>
      <c r="V73" s="24"/>
      <c r="W73" s="62" t="s">
        <v>5536</v>
      </c>
    </row>
    <row r="74" spans="1:23" ht="23.45" customHeight="1">
      <c r="A74" s="35" t="s">
        <v>5361</v>
      </c>
      <c r="B74" s="35" t="s">
        <v>11040</v>
      </c>
      <c r="C74" s="35" t="s">
        <v>5349</v>
      </c>
      <c r="D74" s="35" t="s">
        <v>5349</v>
      </c>
      <c r="E74" s="36" t="s">
        <v>7093</v>
      </c>
      <c r="F74" s="35" t="s">
        <v>7092</v>
      </c>
      <c r="G74" s="37" t="s">
        <v>7083</v>
      </c>
      <c r="H74" s="38">
        <v>10000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10000</v>
      </c>
      <c r="U74" s="23"/>
      <c r="V74" s="24"/>
      <c r="W74" s="62" t="s">
        <v>5536</v>
      </c>
    </row>
    <row r="75" spans="1:23" ht="23.45" customHeight="1">
      <c r="A75" s="35" t="s">
        <v>5361</v>
      </c>
      <c r="B75" s="35" t="s">
        <v>11040</v>
      </c>
      <c r="C75" s="35" t="s">
        <v>5349</v>
      </c>
      <c r="D75" s="35" t="s">
        <v>5349</v>
      </c>
      <c r="E75" s="36" t="s">
        <v>7094</v>
      </c>
      <c r="F75" s="35" t="s">
        <v>7092</v>
      </c>
      <c r="G75" s="37" t="s">
        <v>7095</v>
      </c>
      <c r="H75" s="38">
        <v>10000</v>
      </c>
      <c r="I75" s="39">
        <v>5</v>
      </c>
      <c r="J75" s="40"/>
      <c r="K75" s="41"/>
      <c r="L75" s="76">
        <v>5</v>
      </c>
      <c r="M75" s="14"/>
      <c r="N75" s="15"/>
      <c r="O75" s="97">
        <v>5</v>
      </c>
      <c r="P75" s="97" t="s">
        <v>207</v>
      </c>
      <c r="Q75" s="146"/>
      <c r="R75" s="146"/>
      <c r="S75" s="78">
        <v>5</v>
      </c>
      <c r="T75" s="48">
        <v>50000</v>
      </c>
      <c r="U75" s="23"/>
      <c r="V75" s="24"/>
      <c r="W75" s="62" t="s">
        <v>5536</v>
      </c>
    </row>
    <row r="76" spans="1:23" ht="23.45" customHeight="1">
      <c r="A76" s="35" t="s">
        <v>5361</v>
      </c>
      <c r="B76" s="35" t="s">
        <v>11040</v>
      </c>
      <c r="C76" s="35" t="s">
        <v>5349</v>
      </c>
      <c r="D76" s="35" t="s">
        <v>5349</v>
      </c>
      <c r="E76" s="36" t="s">
        <v>9395</v>
      </c>
      <c r="F76" s="35" t="s">
        <v>7720</v>
      </c>
      <c r="G76" s="37" t="s">
        <v>5959</v>
      </c>
      <c r="H76" s="38">
        <v>12000</v>
      </c>
      <c r="I76" s="39">
        <v>2</v>
      </c>
      <c r="J76" s="40"/>
      <c r="K76" s="41"/>
      <c r="L76" s="76">
        <v>2</v>
      </c>
      <c r="M76" s="14"/>
      <c r="N76" s="15"/>
      <c r="O76" s="97">
        <v>2</v>
      </c>
      <c r="P76" s="97" t="s">
        <v>207</v>
      </c>
      <c r="Q76" s="146"/>
      <c r="R76" s="146"/>
      <c r="S76" s="78">
        <v>2</v>
      </c>
      <c r="T76" s="48">
        <v>24000</v>
      </c>
      <c r="U76" s="23"/>
      <c r="V76" s="24"/>
      <c r="W76" s="62" t="s">
        <v>5536</v>
      </c>
    </row>
    <row r="77" spans="1:23" ht="23.45" customHeight="1">
      <c r="A77" s="35" t="s">
        <v>5361</v>
      </c>
      <c r="B77" s="35" t="s">
        <v>11040</v>
      </c>
      <c r="C77" s="35" t="s">
        <v>5349</v>
      </c>
      <c r="D77" s="35" t="s">
        <v>5349</v>
      </c>
      <c r="E77" s="36" t="s">
        <v>8013</v>
      </c>
      <c r="F77" s="35" t="s">
        <v>7720</v>
      </c>
      <c r="G77" s="37" t="s">
        <v>7083</v>
      </c>
      <c r="H77" s="38">
        <v>12000</v>
      </c>
      <c r="I77" s="39">
        <v>4</v>
      </c>
      <c r="J77" s="40"/>
      <c r="K77" s="41"/>
      <c r="L77" s="76">
        <v>4</v>
      </c>
      <c r="M77" s="14"/>
      <c r="N77" s="15"/>
      <c r="O77" s="97">
        <v>4</v>
      </c>
      <c r="P77" s="97" t="s">
        <v>207</v>
      </c>
      <c r="Q77" s="146"/>
      <c r="R77" s="146"/>
      <c r="S77" s="78">
        <v>4</v>
      </c>
      <c r="T77" s="48">
        <v>48000</v>
      </c>
      <c r="U77" s="23"/>
      <c r="V77" s="24"/>
      <c r="W77" s="62" t="s">
        <v>5536</v>
      </c>
    </row>
    <row r="78" spans="1:23" ht="23.45" customHeight="1">
      <c r="A78" s="35" t="s">
        <v>5361</v>
      </c>
      <c r="B78" s="35" t="s">
        <v>11040</v>
      </c>
      <c r="C78" s="35" t="s">
        <v>5349</v>
      </c>
      <c r="D78" s="35" t="s">
        <v>5349</v>
      </c>
      <c r="E78" s="36" t="s">
        <v>10010</v>
      </c>
      <c r="F78" s="35" t="s">
        <v>7720</v>
      </c>
      <c r="G78" s="37" t="s">
        <v>7067</v>
      </c>
      <c r="H78" s="38">
        <v>12000</v>
      </c>
      <c r="I78" s="39">
        <v>4</v>
      </c>
      <c r="J78" s="40"/>
      <c r="K78" s="41"/>
      <c r="L78" s="76">
        <v>4</v>
      </c>
      <c r="M78" s="14"/>
      <c r="N78" s="15"/>
      <c r="O78" s="97">
        <v>4</v>
      </c>
      <c r="P78" s="97" t="s">
        <v>207</v>
      </c>
      <c r="Q78" s="146"/>
      <c r="R78" s="146"/>
      <c r="S78" s="78">
        <v>4</v>
      </c>
      <c r="T78" s="48">
        <v>48000</v>
      </c>
      <c r="U78" s="23"/>
      <c r="V78" s="24"/>
      <c r="W78" s="62" t="s">
        <v>5536</v>
      </c>
    </row>
    <row r="79" spans="1:23" ht="23.45" customHeight="1">
      <c r="A79" s="35" t="s">
        <v>5361</v>
      </c>
      <c r="B79" s="35" t="s">
        <v>11040</v>
      </c>
      <c r="C79" s="35" t="s">
        <v>5349</v>
      </c>
      <c r="D79" s="35" t="s">
        <v>5349</v>
      </c>
      <c r="E79" s="36" t="s">
        <v>7782</v>
      </c>
      <c r="F79" s="35" t="s">
        <v>7720</v>
      </c>
      <c r="G79" s="37" t="s">
        <v>7076</v>
      </c>
      <c r="H79" s="38">
        <v>12000</v>
      </c>
      <c r="I79" s="39">
        <v>1</v>
      </c>
      <c r="J79" s="40"/>
      <c r="K79" s="41"/>
      <c r="L79" s="76">
        <v>1</v>
      </c>
      <c r="M79" s="14"/>
      <c r="N79" s="15"/>
      <c r="O79" s="97">
        <v>1</v>
      </c>
      <c r="P79" s="97" t="s">
        <v>207</v>
      </c>
      <c r="Q79" s="146"/>
      <c r="R79" s="146"/>
      <c r="S79" s="78">
        <v>1</v>
      </c>
      <c r="T79" s="48">
        <v>12000</v>
      </c>
      <c r="U79" s="23"/>
      <c r="V79" s="24"/>
      <c r="W79" s="62" t="s">
        <v>5536</v>
      </c>
    </row>
    <row r="80" spans="1:23" ht="23.45" customHeight="1">
      <c r="A80" s="35" t="s">
        <v>5361</v>
      </c>
      <c r="B80" s="35" t="s">
        <v>11040</v>
      </c>
      <c r="C80" s="35" t="s">
        <v>5349</v>
      </c>
      <c r="D80" s="35" t="s">
        <v>5349</v>
      </c>
      <c r="E80" s="36" t="s">
        <v>7719</v>
      </c>
      <c r="F80" s="35" t="s">
        <v>7720</v>
      </c>
      <c r="G80" s="37" t="s">
        <v>7055</v>
      </c>
      <c r="H80" s="38">
        <v>12000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12000</v>
      </c>
      <c r="U80" s="23"/>
      <c r="V80" s="24"/>
      <c r="W80" s="62" t="s">
        <v>5536</v>
      </c>
    </row>
    <row r="81" spans="1:23" ht="23.45" customHeight="1">
      <c r="A81" s="35" t="s">
        <v>5361</v>
      </c>
      <c r="B81" s="35" t="s">
        <v>11040</v>
      </c>
      <c r="C81" s="35" t="s">
        <v>5349</v>
      </c>
      <c r="D81" s="35" t="s">
        <v>5349</v>
      </c>
      <c r="E81" s="36" t="s">
        <v>8014</v>
      </c>
      <c r="F81" s="35" t="s">
        <v>8015</v>
      </c>
      <c r="G81" s="37" t="s">
        <v>7130</v>
      </c>
      <c r="H81" s="38">
        <v>12000</v>
      </c>
      <c r="I81" s="39">
        <v>6</v>
      </c>
      <c r="J81" s="40"/>
      <c r="K81" s="41"/>
      <c r="L81" s="76">
        <v>6</v>
      </c>
      <c r="M81" s="14"/>
      <c r="N81" s="15"/>
      <c r="O81" s="97">
        <v>6</v>
      </c>
      <c r="P81" s="97" t="s">
        <v>207</v>
      </c>
      <c r="Q81" s="146"/>
      <c r="R81" s="146"/>
      <c r="S81" s="78">
        <v>6</v>
      </c>
      <c r="T81" s="48">
        <v>72000</v>
      </c>
      <c r="U81" s="23"/>
      <c r="V81" s="24"/>
      <c r="W81" s="62" t="s">
        <v>5536</v>
      </c>
    </row>
    <row r="82" spans="1:23" ht="23.45" customHeight="1">
      <c r="A82" s="16" t="s">
        <v>5827</v>
      </c>
      <c r="B82" s="16" t="s">
        <v>11040</v>
      </c>
      <c r="C82" s="16" t="s">
        <v>5349</v>
      </c>
      <c r="D82" s="16" t="s">
        <v>5349</v>
      </c>
      <c r="E82" s="25" t="s">
        <v>6662</v>
      </c>
      <c r="F82" s="16" t="s">
        <v>6663</v>
      </c>
      <c r="G82" s="26" t="s">
        <v>131</v>
      </c>
      <c r="H82" s="27">
        <v>13000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67" t="s">
        <v>10161</v>
      </c>
      <c r="R82" s="147" t="s">
        <v>10105</v>
      </c>
      <c r="S82" s="78">
        <v>0</v>
      </c>
      <c r="T82" s="48">
        <v>0</v>
      </c>
      <c r="U82" s="23"/>
      <c r="V82" s="24"/>
      <c r="W82" s="62" t="s">
        <v>5536</v>
      </c>
    </row>
    <row r="83" spans="1:23" ht="23.45" customHeight="1">
      <c r="A83" s="30" t="s">
        <v>5827</v>
      </c>
      <c r="B83" s="69" t="s">
        <v>11040</v>
      </c>
      <c r="C83" s="30" t="s">
        <v>5349</v>
      </c>
      <c r="D83" s="30" t="s">
        <v>5349</v>
      </c>
      <c r="E83" s="31" t="s">
        <v>6044</v>
      </c>
      <c r="F83" s="30" t="s">
        <v>6043</v>
      </c>
      <c r="G83" s="32" t="s">
        <v>5152</v>
      </c>
      <c r="H83" s="33">
        <v>12000</v>
      </c>
      <c r="I83" s="39"/>
      <c r="J83" s="40"/>
      <c r="K83" s="34">
        <v>1</v>
      </c>
      <c r="L83" s="77"/>
      <c r="M83" s="10"/>
      <c r="N83" s="11"/>
      <c r="O83" s="97">
        <v>0</v>
      </c>
      <c r="P83" s="97" t="s">
        <v>207</v>
      </c>
      <c r="Q83" s="233"/>
      <c r="R83" s="217" t="s">
        <v>11523</v>
      </c>
      <c r="S83" s="78">
        <v>0</v>
      </c>
      <c r="T83" s="48">
        <v>0</v>
      </c>
      <c r="U83" s="23"/>
      <c r="V83" s="24"/>
      <c r="W83" s="62" t="s">
        <v>5536</v>
      </c>
    </row>
    <row r="84" spans="1:23" ht="23.45" customHeight="1">
      <c r="A84" s="16"/>
      <c r="B84" s="16"/>
      <c r="C84" s="16"/>
      <c r="D84" s="16"/>
      <c r="E84" s="25"/>
      <c r="F84" s="16"/>
      <c r="G84" s="26"/>
      <c r="H84" s="27"/>
      <c r="I84" s="28"/>
      <c r="J84" s="29"/>
      <c r="K84" s="12"/>
      <c r="L84" s="77"/>
      <c r="M84" s="10"/>
      <c r="N84" s="11"/>
      <c r="O84" s="97">
        <v>0</v>
      </c>
      <c r="P84" s="97" t="s">
        <v>207</v>
      </c>
      <c r="Q84" s="147"/>
      <c r="R84" s="147"/>
      <c r="S84" s="78">
        <v>0</v>
      </c>
      <c r="T84" s="49">
        <v>0</v>
      </c>
      <c r="U84" s="23"/>
      <c r="V84" s="24"/>
      <c r="W84" s="62" t="s">
        <v>207</v>
      </c>
    </row>
    <row r="85" spans="1:23" ht="23.45" customHeight="1">
      <c r="A85" s="35" t="s">
        <v>5722</v>
      </c>
      <c r="B85" s="35" t="s">
        <v>10655</v>
      </c>
      <c r="C85" s="35" t="s">
        <v>38</v>
      </c>
      <c r="D85" s="35" t="s">
        <v>39</v>
      </c>
      <c r="E85" s="36" t="s">
        <v>11285</v>
      </c>
      <c r="F85" s="35" t="s">
        <v>11286</v>
      </c>
      <c r="G85" s="37" t="s">
        <v>11287</v>
      </c>
      <c r="H85" s="38">
        <v>12000</v>
      </c>
      <c r="I85" s="39">
        <v>1</v>
      </c>
      <c r="J85" s="40"/>
      <c r="K85" s="41"/>
      <c r="L85" s="76">
        <v>1</v>
      </c>
      <c r="M85" s="14"/>
      <c r="N85" s="15"/>
      <c r="O85" s="97">
        <v>1</v>
      </c>
      <c r="P85" s="97" t="s">
        <v>207</v>
      </c>
      <c r="Q85" s="146"/>
      <c r="R85" s="146"/>
      <c r="S85" s="78">
        <v>1</v>
      </c>
      <c r="T85" s="48">
        <v>12000</v>
      </c>
      <c r="U85" s="23"/>
      <c r="V85" s="24"/>
      <c r="W85" s="62" t="s">
        <v>4825</v>
      </c>
    </row>
    <row r="86" spans="1:23" ht="23.45" customHeight="1">
      <c r="A86" s="35" t="s">
        <v>5722</v>
      </c>
      <c r="B86" s="35" t="s">
        <v>10655</v>
      </c>
      <c r="C86" s="35" t="s">
        <v>38</v>
      </c>
      <c r="D86" s="35" t="s">
        <v>39</v>
      </c>
      <c r="E86" s="36" t="s">
        <v>11288</v>
      </c>
      <c r="F86" s="35" t="s">
        <v>7101</v>
      </c>
      <c r="G86" s="37" t="s">
        <v>7097</v>
      </c>
      <c r="H86" s="38">
        <v>15000</v>
      </c>
      <c r="I86" s="39">
        <v>1</v>
      </c>
      <c r="J86" s="40"/>
      <c r="K86" s="41"/>
      <c r="L86" s="76">
        <v>1</v>
      </c>
      <c r="M86" s="14"/>
      <c r="N86" s="15"/>
      <c r="O86" s="97">
        <v>1</v>
      </c>
      <c r="P86" s="97" t="s">
        <v>207</v>
      </c>
      <c r="Q86" s="146"/>
      <c r="R86" s="146"/>
      <c r="S86" s="78">
        <v>1</v>
      </c>
      <c r="T86" s="48">
        <v>15000</v>
      </c>
      <c r="U86" s="23"/>
      <c r="V86" s="24"/>
      <c r="W86" s="62" t="s">
        <v>4825</v>
      </c>
    </row>
    <row r="87" spans="1:23" ht="23.45" customHeight="1">
      <c r="A87" s="35" t="s">
        <v>5722</v>
      </c>
      <c r="B87" s="35" t="s">
        <v>10655</v>
      </c>
      <c r="C87" s="35" t="s">
        <v>38</v>
      </c>
      <c r="D87" s="35" t="s">
        <v>39</v>
      </c>
      <c r="E87" s="36" t="s">
        <v>7100</v>
      </c>
      <c r="F87" s="35" t="s">
        <v>7101</v>
      </c>
      <c r="G87" s="37" t="s">
        <v>7102</v>
      </c>
      <c r="H87" s="38">
        <v>15000</v>
      </c>
      <c r="I87" s="39">
        <v>3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46" t="s">
        <v>11389</v>
      </c>
      <c r="R87" s="146"/>
      <c r="S87" s="78">
        <v>0</v>
      </c>
      <c r="T87" s="48">
        <v>0</v>
      </c>
      <c r="U87" s="23"/>
      <c r="V87" s="24"/>
      <c r="W87" s="62" t="s">
        <v>4825</v>
      </c>
    </row>
    <row r="88" spans="1:23" ht="23.45" customHeight="1">
      <c r="A88" s="35" t="s">
        <v>5722</v>
      </c>
      <c r="B88" s="35" t="s">
        <v>10655</v>
      </c>
      <c r="C88" s="35" t="s">
        <v>38</v>
      </c>
      <c r="D88" s="35" t="s">
        <v>39</v>
      </c>
      <c r="E88" s="36" t="s">
        <v>11289</v>
      </c>
      <c r="F88" s="35" t="s">
        <v>7101</v>
      </c>
      <c r="G88" s="37" t="s">
        <v>7025</v>
      </c>
      <c r="H88" s="38">
        <v>15000</v>
      </c>
      <c r="I88" s="39">
        <v>1</v>
      </c>
      <c r="J88" s="40"/>
      <c r="K88" s="41"/>
      <c r="L88" s="76">
        <v>1</v>
      </c>
      <c r="M88" s="14"/>
      <c r="N88" s="15"/>
      <c r="O88" s="97">
        <v>1</v>
      </c>
      <c r="P88" s="97" t="s">
        <v>207</v>
      </c>
      <c r="Q88" s="146"/>
      <c r="R88" s="146"/>
      <c r="S88" s="78">
        <v>1</v>
      </c>
      <c r="T88" s="48">
        <v>15000</v>
      </c>
      <c r="U88" s="23"/>
      <c r="V88" s="24"/>
      <c r="W88" s="62" t="s">
        <v>4825</v>
      </c>
    </row>
    <row r="89" spans="1:23" ht="23.45" customHeight="1">
      <c r="A89" s="35" t="s">
        <v>5722</v>
      </c>
      <c r="B89" s="35" t="s">
        <v>10655</v>
      </c>
      <c r="C89" s="35" t="s">
        <v>38</v>
      </c>
      <c r="D89" s="35" t="s">
        <v>39</v>
      </c>
      <c r="E89" s="36" t="s">
        <v>7105</v>
      </c>
      <c r="F89" s="35" t="s">
        <v>7101</v>
      </c>
      <c r="G89" s="37" t="s">
        <v>7023</v>
      </c>
      <c r="H89" s="38">
        <v>15000</v>
      </c>
      <c r="I89" s="39">
        <v>7</v>
      </c>
      <c r="J89" s="40"/>
      <c r="K89" s="41"/>
      <c r="L89" s="76">
        <v>7</v>
      </c>
      <c r="M89" s="14"/>
      <c r="N89" s="15"/>
      <c r="O89" s="97">
        <v>7</v>
      </c>
      <c r="P89" s="97" t="s">
        <v>207</v>
      </c>
      <c r="Q89" s="146"/>
      <c r="R89" s="146"/>
      <c r="S89" s="78">
        <v>7</v>
      </c>
      <c r="T89" s="48">
        <v>105000</v>
      </c>
      <c r="U89" s="23"/>
      <c r="V89" s="24"/>
      <c r="W89" s="62" t="s">
        <v>4825</v>
      </c>
    </row>
    <row r="90" spans="1:23" ht="23.45" customHeight="1">
      <c r="A90" s="35"/>
      <c r="B90" s="35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/>
      <c r="S90" s="78">
        <v>0</v>
      </c>
      <c r="T90" s="49">
        <v>0</v>
      </c>
      <c r="U90" s="23"/>
      <c r="V90" s="24"/>
      <c r="W90" s="62" t="s">
        <v>207</v>
      </c>
    </row>
    <row r="91" spans="1:23" ht="23.4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10375</v>
      </c>
      <c r="F91" s="35" t="s">
        <v>9847</v>
      </c>
      <c r="G91" s="37" t="s">
        <v>5959</v>
      </c>
      <c r="H91" s="38">
        <v>15000</v>
      </c>
      <c r="I91" s="39">
        <v>8</v>
      </c>
      <c r="J91" s="40"/>
      <c r="K91" s="41"/>
      <c r="L91" s="76"/>
      <c r="M91" s="14"/>
      <c r="N91" s="15"/>
      <c r="O91" s="97">
        <v>0</v>
      </c>
      <c r="P91" s="97" t="s">
        <v>207</v>
      </c>
      <c r="Q91" s="146" t="s">
        <v>11390</v>
      </c>
      <c r="R91" s="146"/>
      <c r="S91" s="78">
        <v>0</v>
      </c>
      <c r="T91" s="48">
        <v>0</v>
      </c>
      <c r="U91" s="23"/>
      <c r="V91" s="24"/>
      <c r="W91" s="62" t="s">
        <v>9332</v>
      </c>
    </row>
    <row r="92" spans="1:23" ht="23.45" customHeight="1">
      <c r="A92" s="35" t="s">
        <v>9329</v>
      </c>
      <c r="B92" s="35" t="s">
        <v>11145</v>
      </c>
      <c r="C92" s="35" t="s">
        <v>6972</v>
      </c>
      <c r="D92" s="35" t="s">
        <v>6972</v>
      </c>
      <c r="E92" s="36" t="s">
        <v>10376</v>
      </c>
      <c r="F92" s="35" t="s">
        <v>9847</v>
      </c>
      <c r="G92" s="37" t="s">
        <v>7162</v>
      </c>
      <c r="H92" s="38">
        <v>15000</v>
      </c>
      <c r="I92" s="28"/>
      <c r="J92" s="40">
        <v>40</v>
      </c>
      <c r="K92" s="41"/>
      <c r="L92" s="76"/>
      <c r="M92" s="14"/>
      <c r="N92" s="15"/>
      <c r="O92" s="97">
        <v>0</v>
      </c>
      <c r="P92" s="97" t="s">
        <v>207</v>
      </c>
      <c r="Q92" s="146" t="s">
        <v>11183</v>
      </c>
      <c r="R92" s="146" t="s">
        <v>11263</v>
      </c>
      <c r="S92" s="78">
        <v>0</v>
      </c>
      <c r="T92" s="48">
        <v>0</v>
      </c>
      <c r="U92" s="23">
        <v>600000</v>
      </c>
      <c r="V92" s="24">
        <v>45880</v>
      </c>
      <c r="W92" s="62" t="s">
        <v>9332</v>
      </c>
    </row>
    <row r="93" spans="1:23" ht="23.45" customHeight="1">
      <c r="A93" s="35" t="s">
        <v>9329</v>
      </c>
      <c r="B93" s="35" t="s">
        <v>11145</v>
      </c>
      <c r="C93" s="35" t="s">
        <v>6972</v>
      </c>
      <c r="D93" s="35" t="s">
        <v>6972</v>
      </c>
      <c r="E93" s="36" t="s">
        <v>10377</v>
      </c>
      <c r="F93" s="35" t="s">
        <v>9847</v>
      </c>
      <c r="G93" s="37" t="s">
        <v>6755</v>
      </c>
      <c r="H93" s="38">
        <v>15000</v>
      </c>
      <c r="I93" s="28"/>
      <c r="J93" s="40">
        <v>30</v>
      </c>
      <c r="K93" s="41"/>
      <c r="L93" s="76"/>
      <c r="M93" s="14"/>
      <c r="N93" s="15"/>
      <c r="O93" s="97">
        <v>0</v>
      </c>
      <c r="P93" s="97"/>
      <c r="Q93" s="146" t="s">
        <v>11183</v>
      </c>
      <c r="R93" s="146" t="s">
        <v>11491</v>
      </c>
      <c r="S93" s="78">
        <v>0</v>
      </c>
      <c r="T93" s="48">
        <v>0</v>
      </c>
      <c r="U93" s="23">
        <v>600000</v>
      </c>
      <c r="V93" s="24">
        <v>45880</v>
      </c>
      <c r="W93" s="62" t="s">
        <v>9332</v>
      </c>
    </row>
    <row r="94" spans="1:23" ht="23.45" customHeight="1">
      <c r="A94" s="35" t="s">
        <v>9329</v>
      </c>
      <c r="B94" s="35" t="s">
        <v>11145</v>
      </c>
      <c r="C94" s="35" t="s">
        <v>6972</v>
      </c>
      <c r="D94" s="35" t="s">
        <v>6972</v>
      </c>
      <c r="E94" s="36" t="s">
        <v>10377</v>
      </c>
      <c r="F94" s="35" t="s">
        <v>9847</v>
      </c>
      <c r="G94" s="37" t="s">
        <v>6755</v>
      </c>
      <c r="H94" s="38">
        <v>15000</v>
      </c>
      <c r="I94" s="28"/>
      <c r="J94" s="40">
        <v>10</v>
      </c>
      <c r="K94" s="41"/>
      <c r="L94" s="76"/>
      <c r="M94" s="14">
        <v>10</v>
      </c>
      <c r="N94" s="15"/>
      <c r="O94" s="97">
        <v>10</v>
      </c>
      <c r="P94" s="97" t="s">
        <v>207</v>
      </c>
      <c r="Q94" s="146" t="s">
        <v>11183</v>
      </c>
      <c r="R94" s="146" t="s">
        <v>11491</v>
      </c>
      <c r="S94" s="78">
        <v>10</v>
      </c>
      <c r="T94" s="48">
        <v>0</v>
      </c>
      <c r="U94" s="23">
        <v>600000</v>
      </c>
      <c r="V94" s="24">
        <v>45880</v>
      </c>
      <c r="W94" s="62" t="s">
        <v>9332</v>
      </c>
    </row>
    <row r="95" spans="1:23" ht="23.45" customHeight="1">
      <c r="A95" s="35" t="s">
        <v>9329</v>
      </c>
      <c r="B95" s="35" t="s">
        <v>11145</v>
      </c>
      <c r="C95" s="35" t="s">
        <v>6972</v>
      </c>
      <c r="D95" s="35" t="s">
        <v>6972</v>
      </c>
      <c r="E95" s="36" t="s">
        <v>9694</v>
      </c>
      <c r="F95" s="35" t="s">
        <v>9695</v>
      </c>
      <c r="G95" s="37" t="s">
        <v>5959</v>
      </c>
      <c r="H95" s="38">
        <v>16000</v>
      </c>
      <c r="I95" s="28"/>
      <c r="J95" s="40">
        <v>10</v>
      </c>
      <c r="K95" s="41"/>
      <c r="L95" s="76"/>
      <c r="M95" s="14"/>
      <c r="N95" s="15"/>
      <c r="O95" s="97">
        <v>0</v>
      </c>
      <c r="P95" s="97"/>
      <c r="Q95" s="146"/>
      <c r="R95" s="146" t="s">
        <v>11492</v>
      </c>
      <c r="S95" s="78">
        <v>0</v>
      </c>
      <c r="T95" s="48">
        <v>0</v>
      </c>
      <c r="U95" s="23">
        <v>480000</v>
      </c>
      <c r="V95" s="24">
        <v>45880</v>
      </c>
      <c r="W95" s="62" t="s">
        <v>9332</v>
      </c>
    </row>
    <row r="96" spans="1:23" ht="23.45" customHeight="1">
      <c r="A96" s="35" t="s">
        <v>9329</v>
      </c>
      <c r="B96" s="35" t="s">
        <v>11145</v>
      </c>
      <c r="C96" s="35" t="s">
        <v>6972</v>
      </c>
      <c r="D96" s="35" t="s">
        <v>6972</v>
      </c>
      <c r="E96" s="36" t="s">
        <v>9694</v>
      </c>
      <c r="F96" s="35" t="s">
        <v>9695</v>
      </c>
      <c r="G96" s="37" t="s">
        <v>5959</v>
      </c>
      <c r="H96" s="38">
        <v>16000</v>
      </c>
      <c r="I96" s="28"/>
      <c r="J96" s="40">
        <v>20</v>
      </c>
      <c r="K96" s="41"/>
      <c r="L96" s="76"/>
      <c r="M96" s="14">
        <v>20</v>
      </c>
      <c r="N96" s="15"/>
      <c r="O96" s="97">
        <v>20</v>
      </c>
      <c r="P96" s="97" t="s">
        <v>207</v>
      </c>
      <c r="Q96" s="146" t="s">
        <v>11183</v>
      </c>
      <c r="R96" s="146" t="s">
        <v>11492</v>
      </c>
      <c r="S96" s="78">
        <v>20</v>
      </c>
      <c r="T96" s="48">
        <v>0</v>
      </c>
      <c r="U96" s="23">
        <v>480000</v>
      </c>
      <c r="V96" s="24">
        <v>45880</v>
      </c>
      <c r="W96" s="62" t="s">
        <v>9332</v>
      </c>
    </row>
    <row r="97" spans="1:23" ht="23.45" customHeight="1">
      <c r="A97" s="35" t="s">
        <v>9329</v>
      </c>
      <c r="B97" s="35" t="s">
        <v>11145</v>
      </c>
      <c r="C97" s="35" t="s">
        <v>6972</v>
      </c>
      <c r="D97" s="35" t="s">
        <v>6972</v>
      </c>
      <c r="E97" s="36" t="s">
        <v>9697</v>
      </c>
      <c r="F97" s="35" t="s">
        <v>9695</v>
      </c>
      <c r="G97" s="37" t="s">
        <v>7067</v>
      </c>
      <c r="H97" s="38">
        <v>16000</v>
      </c>
      <c r="I97" s="39">
        <v>3</v>
      </c>
      <c r="J97" s="40"/>
      <c r="K97" s="41"/>
      <c r="L97" s="76">
        <v>3</v>
      </c>
      <c r="M97" s="14"/>
      <c r="N97" s="15"/>
      <c r="O97" s="97">
        <v>3</v>
      </c>
      <c r="P97" s="97" t="s">
        <v>207</v>
      </c>
      <c r="Q97" s="146"/>
      <c r="R97" s="146"/>
      <c r="S97" s="78">
        <v>3</v>
      </c>
      <c r="T97" s="48">
        <v>48000</v>
      </c>
      <c r="U97" s="23"/>
      <c r="V97" s="24"/>
      <c r="W97" s="62" t="s">
        <v>9332</v>
      </c>
    </row>
    <row r="98" spans="1:23" ht="23.45" customHeight="1">
      <c r="A98" s="35" t="s">
        <v>9329</v>
      </c>
      <c r="B98" s="35" t="s">
        <v>11145</v>
      </c>
      <c r="C98" s="35" t="s">
        <v>6972</v>
      </c>
      <c r="D98" s="35" t="s">
        <v>6972</v>
      </c>
      <c r="E98" s="36" t="s">
        <v>9696</v>
      </c>
      <c r="F98" s="35" t="s">
        <v>9695</v>
      </c>
      <c r="G98" s="37" t="s">
        <v>7055</v>
      </c>
      <c r="H98" s="38">
        <v>16000</v>
      </c>
      <c r="I98" s="39"/>
      <c r="J98" s="40">
        <v>170</v>
      </c>
      <c r="K98" s="41"/>
      <c r="L98" s="76"/>
      <c r="M98" s="14"/>
      <c r="N98" s="15"/>
      <c r="O98" s="97">
        <v>0</v>
      </c>
      <c r="P98" s="97"/>
      <c r="Q98" s="146" t="s">
        <v>11183</v>
      </c>
      <c r="R98" s="146" t="s">
        <v>11503</v>
      </c>
      <c r="S98" s="78">
        <v>0</v>
      </c>
      <c r="T98" s="48">
        <v>0</v>
      </c>
      <c r="U98" s="23">
        <v>3200000</v>
      </c>
      <c r="V98" s="24">
        <v>45880</v>
      </c>
      <c r="W98" s="62" t="s">
        <v>9332</v>
      </c>
    </row>
    <row r="99" spans="1:23" ht="23.45" customHeight="1">
      <c r="A99" s="35" t="s">
        <v>9329</v>
      </c>
      <c r="B99" s="35" t="s">
        <v>11145</v>
      </c>
      <c r="C99" s="35" t="s">
        <v>6972</v>
      </c>
      <c r="D99" s="35" t="s">
        <v>6972</v>
      </c>
      <c r="E99" s="36" t="s">
        <v>9696</v>
      </c>
      <c r="F99" s="35" t="s">
        <v>9695</v>
      </c>
      <c r="G99" s="37" t="s">
        <v>7055</v>
      </c>
      <c r="H99" s="38">
        <v>16000</v>
      </c>
      <c r="I99" s="28"/>
      <c r="J99" s="40">
        <v>30</v>
      </c>
      <c r="K99" s="41"/>
      <c r="L99" s="76"/>
      <c r="M99" s="14">
        <v>30</v>
      </c>
      <c r="N99" s="15"/>
      <c r="O99" s="97">
        <v>30</v>
      </c>
      <c r="P99" s="97" t="s">
        <v>207</v>
      </c>
      <c r="Q99" s="146" t="s">
        <v>11183</v>
      </c>
      <c r="R99" s="146" t="s">
        <v>11503</v>
      </c>
      <c r="S99" s="78">
        <v>30</v>
      </c>
      <c r="T99" s="48">
        <v>0</v>
      </c>
      <c r="U99" s="23">
        <v>3200000</v>
      </c>
      <c r="V99" s="24">
        <v>45880</v>
      </c>
      <c r="W99" s="62" t="s">
        <v>9332</v>
      </c>
    </row>
    <row r="100" spans="1:23" ht="23.45" customHeight="1">
      <c r="A100" s="16" t="s">
        <v>10075</v>
      </c>
      <c r="B100" s="16" t="s">
        <v>11145</v>
      </c>
      <c r="C100" s="16" t="s">
        <v>6972</v>
      </c>
      <c r="D100" s="16" t="s">
        <v>6972</v>
      </c>
      <c r="E100" s="25" t="s">
        <v>10058</v>
      </c>
      <c r="F100" s="16" t="s">
        <v>10057</v>
      </c>
      <c r="G100" s="26" t="s">
        <v>125</v>
      </c>
      <c r="H100" s="27">
        <v>15000</v>
      </c>
      <c r="I100" s="28"/>
      <c r="J100" s="29"/>
      <c r="K100" s="12">
        <v>1</v>
      </c>
      <c r="L100" s="77"/>
      <c r="M100" s="10"/>
      <c r="N100" s="11"/>
      <c r="O100" s="97">
        <v>0</v>
      </c>
      <c r="P100" s="97" t="s">
        <v>207</v>
      </c>
      <c r="Q100" s="147" t="s">
        <v>11390</v>
      </c>
      <c r="R100" s="147" t="s">
        <v>10094</v>
      </c>
      <c r="S100" s="78">
        <v>0</v>
      </c>
      <c r="T100" s="48">
        <v>0</v>
      </c>
      <c r="U100" s="23"/>
      <c r="V100" s="24"/>
      <c r="W100" s="62" t="s">
        <v>9332</v>
      </c>
    </row>
    <row r="101" spans="1:23" ht="23.45" customHeight="1">
      <c r="A101" s="16" t="s">
        <v>10075</v>
      </c>
      <c r="B101" s="16" t="s">
        <v>11145</v>
      </c>
      <c r="C101" s="16" t="s">
        <v>6972</v>
      </c>
      <c r="D101" s="16" t="s">
        <v>6972</v>
      </c>
      <c r="E101" s="25" t="s">
        <v>10276</v>
      </c>
      <c r="F101" s="16" t="s">
        <v>10277</v>
      </c>
      <c r="G101" s="26" t="s">
        <v>147</v>
      </c>
      <c r="H101" s="27">
        <v>16000</v>
      </c>
      <c r="I101" s="28"/>
      <c r="J101" s="29"/>
      <c r="K101" s="12">
        <v>1</v>
      </c>
      <c r="L101" s="77"/>
      <c r="M101" s="10"/>
      <c r="N101" s="11"/>
      <c r="O101" s="97">
        <v>0</v>
      </c>
      <c r="P101" s="97" t="s">
        <v>207</v>
      </c>
      <c r="Q101" s="233"/>
      <c r="R101" s="147" t="s">
        <v>10303</v>
      </c>
      <c r="S101" s="78">
        <v>0</v>
      </c>
      <c r="T101" s="48">
        <v>0</v>
      </c>
      <c r="U101" s="23"/>
      <c r="V101" s="24"/>
      <c r="W101" s="62" t="s">
        <v>9332</v>
      </c>
    </row>
    <row r="102" spans="1:23" ht="23.45" customHeight="1">
      <c r="A102" s="16"/>
      <c r="B102" s="16"/>
      <c r="C102" s="16"/>
      <c r="D102" s="16"/>
      <c r="E102" s="25"/>
      <c r="F102" s="16"/>
      <c r="G102" s="26"/>
      <c r="H102" s="27"/>
      <c r="I102" s="28"/>
      <c r="J102" s="29"/>
      <c r="K102" s="12"/>
      <c r="L102" s="77"/>
      <c r="M102" s="10"/>
      <c r="N102" s="11"/>
      <c r="O102" s="97">
        <v>0</v>
      </c>
      <c r="P102" s="97" t="s">
        <v>207</v>
      </c>
      <c r="Q102" s="233"/>
      <c r="R102" s="147"/>
      <c r="S102" s="78">
        <v>0</v>
      </c>
      <c r="T102" s="49">
        <v>0</v>
      </c>
      <c r="U102" s="23"/>
      <c r="V102" s="24"/>
      <c r="W102" s="62" t="s">
        <v>207</v>
      </c>
    </row>
    <row r="103" spans="1:23" ht="23.45" customHeight="1">
      <c r="A103" s="16" t="s">
        <v>40</v>
      </c>
      <c r="B103" s="16" t="s">
        <v>10670</v>
      </c>
      <c r="C103" s="16"/>
      <c r="D103" s="16" t="s">
        <v>42</v>
      </c>
      <c r="E103" s="25" t="s">
        <v>43</v>
      </c>
      <c r="F103" s="16" t="s">
        <v>44</v>
      </c>
      <c r="G103" s="26" t="s">
        <v>45</v>
      </c>
      <c r="H103" s="27">
        <v>8000</v>
      </c>
      <c r="I103" s="28"/>
      <c r="J103" s="29"/>
      <c r="K103" s="84">
        <v>1</v>
      </c>
      <c r="L103" s="77"/>
      <c r="M103" s="10"/>
      <c r="N103" s="11"/>
      <c r="O103" s="97">
        <v>0</v>
      </c>
      <c r="P103" s="97" t="s">
        <v>207</v>
      </c>
      <c r="Q103" s="167" t="s">
        <v>36</v>
      </c>
      <c r="R103" s="147" t="s">
        <v>46</v>
      </c>
      <c r="S103" s="78">
        <v>0</v>
      </c>
      <c r="T103" s="49">
        <v>0</v>
      </c>
      <c r="U103" s="23"/>
      <c r="V103" s="24"/>
      <c r="W103" s="62" t="s">
        <v>242</v>
      </c>
    </row>
    <row r="104" spans="1:23" ht="23.45" customHeight="1">
      <c r="A104" s="16" t="s">
        <v>40</v>
      </c>
      <c r="B104" s="16" t="s">
        <v>10670</v>
      </c>
      <c r="C104" s="16"/>
      <c r="D104" s="16" t="s">
        <v>42</v>
      </c>
      <c r="E104" s="25" t="s">
        <v>47</v>
      </c>
      <c r="F104" s="16" t="s">
        <v>44</v>
      </c>
      <c r="G104" s="26" t="s">
        <v>48</v>
      </c>
      <c r="H104" s="27">
        <v>8000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218" t="s">
        <v>49</v>
      </c>
      <c r="S104" s="78">
        <v>0</v>
      </c>
      <c r="T104" s="49">
        <v>0</v>
      </c>
      <c r="U104" s="23"/>
      <c r="V104" s="24"/>
      <c r="W104" s="62" t="s">
        <v>242</v>
      </c>
    </row>
    <row r="105" spans="1:23" ht="23.45" customHeight="1">
      <c r="A105" s="16"/>
      <c r="B105" s="16"/>
      <c r="C105" s="16"/>
      <c r="D105" s="16"/>
      <c r="E105" s="25"/>
      <c r="F105" s="16"/>
      <c r="G105" s="26"/>
      <c r="H105" s="27"/>
      <c r="I105" s="28"/>
      <c r="J105" s="29"/>
      <c r="K105" s="125"/>
      <c r="L105" s="77"/>
      <c r="M105" s="10"/>
      <c r="N105" s="11"/>
      <c r="O105" s="97">
        <v>0</v>
      </c>
      <c r="P105" s="97" t="s">
        <v>207</v>
      </c>
      <c r="Q105" s="186"/>
      <c r="R105" s="218"/>
      <c r="S105" s="78">
        <v>0</v>
      </c>
      <c r="T105" s="49">
        <v>0</v>
      </c>
      <c r="U105" s="23"/>
      <c r="V105" s="24"/>
      <c r="W105" s="62" t="s">
        <v>207</v>
      </c>
    </row>
    <row r="106" spans="1:23" ht="23.45" customHeight="1">
      <c r="A106" s="35" t="s">
        <v>6862</v>
      </c>
      <c r="B106" s="35" t="s">
        <v>10547</v>
      </c>
      <c r="C106" s="35" t="s">
        <v>6869</v>
      </c>
      <c r="D106" s="35" t="s">
        <v>6869</v>
      </c>
      <c r="E106" s="36" t="s">
        <v>7108</v>
      </c>
      <c r="F106" s="35" t="s">
        <v>9784</v>
      </c>
      <c r="G106" s="37" t="s">
        <v>7032</v>
      </c>
      <c r="H106" s="38">
        <v>12500</v>
      </c>
      <c r="I106" s="39">
        <v>1</v>
      </c>
      <c r="J106" s="40"/>
      <c r="K106" s="41"/>
      <c r="L106" s="76">
        <v>1</v>
      </c>
      <c r="M106" s="14"/>
      <c r="N106" s="15"/>
      <c r="O106" s="97">
        <v>1</v>
      </c>
      <c r="P106" s="97" t="s">
        <v>207</v>
      </c>
      <c r="Q106" s="146"/>
      <c r="R106" s="146"/>
      <c r="S106" s="78">
        <v>1</v>
      </c>
      <c r="T106" s="48">
        <v>12500</v>
      </c>
      <c r="U106" s="23"/>
      <c r="V106" s="24"/>
      <c r="W106" s="62" t="s">
        <v>6936</v>
      </c>
    </row>
    <row r="107" spans="1:23" ht="23.45" customHeight="1">
      <c r="A107" s="16" t="s">
        <v>10068</v>
      </c>
      <c r="B107" s="16" t="s">
        <v>10547</v>
      </c>
      <c r="C107" s="16" t="s">
        <v>6869</v>
      </c>
      <c r="D107" s="16" t="s">
        <v>6869</v>
      </c>
      <c r="E107" s="25" t="s">
        <v>6894</v>
      </c>
      <c r="F107" s="16" t="s">
        <v>10066</v>
      </c>
      <c r="G107" s="26" t="s">
        <v>10069</v>
      </c>
      <c r="H107" s="27">
        <v>12500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167" t="s">
        <v>10161</v>
      </c>
      <c r="R107" s="147" t="s">
        <v>10094</v>
      </c>
      <c r="S107" s="78">
        <v>0</v>
      </c>
      <c r="T107" s="48">
        <v>0</v>
      </c>
      <c r="U107" s="23"/>
      <c r="V107" s="24"/>
      <c r="W107" s="62" t="s">
        <v>6936</v>
      </c>
    </row>
    <row r="108" spans="1:23" ht="23.45" customHeight="1">
      <c r="A108" s="35" t="s">
        <v>11373</v>
      </c>
      <c r="B108" s="35" t="s">
        <v>10547</v>
      </c>
      <c r="C108" s="35" t="s">
        <v>202</v>
      </c>
      <c r="D108" s="35" t="s">
        <v>203</v>
      </c>
      <c r="E108" s="36" t="s">
        <v>10333</v>
      </c>
      <c r="F108" s="35" t="s">
        <v>10330</v>
      </c>
      <c r="G108" s="37" t="s">
        <v>122</v>
      </c>
      <c r="H108" s="38"/>
      <c r="I108" s="39"/>
      <c r="J108" s="40"/>
      <c r="K108" s="41"/>
      <c r="L108" s="76"/>
      <c r="M108" s="14"/>
      <c r="N108" s="15"/>
      <c r="O108" s="97">
        <v>0</v>
      </c>
      <c r="P108" s="97" t="s">
        <v>207</v>
      </c>
      <c r="Q108" s="219" t="s">
        <v>11262</v>
      </c>
      <c r="R108" s="219" t="s">
        <v>11391</v>
      </c>
      <c r="S108" s="78">
        <v>0</v>
      </c>
      <c r="T108" s="48">
        <v>0</v>
      </c>
      <c r="U108" s="23"/>
      <c r="V108" s="24"/>
      <c r="W108" s="62" t="s">
        <v>207</v>
      </c>
    </row>
    <row r="109" spans="1:23" ht="23.45" customHeight="1">
      <c r="A109" s="35"/>
      <c r="B109" s="35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97">
        <v>0</v>
      </c>
      <c r="P109" s="97" t="s">
        <v>207</v>
      </c>
      <c r="Q109" s="156"/>
      <c r="R109" s="156"/>
      <c r="S109" s="237"/>
      <c r="T109" s="48"/>
      <c r="U109" s="23"/>
      <c r="V109" s="24"/>
      <c r="W109" s="62"/>
    </row>
    <row r="110" spans="1:23" ht="23.45" customHeight="1">
      <c r="A110" s="35" t="s">
        <v>11373</v>
      </c>
      <c r="B110" s="35" t="s">
        <v>10547</v>
      </c>
      <c r="C110" s="35" t="s">
        <v>202</v>
      </c>
      <c r="D110" s="35" t="s">
        <v>203</v>
      </c>
      <c r="E110" s="36" t="s">
        <v>8083</v>
      </c>
      <c r="F110" s="35" t="s">
        <v>7499</v>
      </c>
      <c r="G110" s="37" t="s">
        <v>7140</v>
      </c>
      <c r="H110" s="38">
        <v>14000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146"/>
      <c r="S110" s="78">
        <v>1</v>
      </c>
      <c r="T110" s="48">
        <v>14000</v>
      </c>
      <c r="U110" s="23"/>
      <c r="V110" s="24"/>
      <c r="W110" s="62" t="s">
        <v>207</v>
      </c>
    </row>
    <row r="111" spans="1:23" ht="23.45" customHeight="1">
      <c r="A111" s="35" t="s">
        <v>11373</v>
      </c>
      <c r="B111" s="35" t="s">
        <v>10547</v>
      </c>
      <c r="C111" s="35" t="s">
        <v>202</v>
      </c>
      <c r="D111" s="35" t="s">
        <v>203</v>
      </c>
      <c r="E111" s="36" t="s">
        <v>7498</v>
      </c>
      <c r="F111" s="35" t="s">
        <v>7499</v>
      </c>
      <c r="G111" s="37" t="s">
        <v>7076</v>
      </c>
      <c r="H111" s="38">
        <v>14000</v>
      </c>
      <c r="I111" s="39">
        <v>7</v>
      </c>
      <c r="J111" s="40"/>
      <c r="K111" s="41"/>
      <c r="L111" s="76">
        <v>7</v>
      </c>
      <c r="M111" s="14"/>
      <c r="N111" s="15"/>
      <c r="O111" s="97">
        <v>7</v>
      </c>
      <c r="P111" s="97" t="s">
        <v>207</v>
      </c>
      <c r="Q111" s="146"/>
      <c r="R111" s="146"/>
      <c r="S111" s="78">
        <v>7</v>
      </c>
      <c r="T111" s="48">
        <v>98000</v>
      </c>
      <c r="U111" s="23"/>
      <c r="V111" s="24"/>
      <c r="W111" s="62" t="s">
        <v>207</v>
      </c>
    </row>
    <row r="112" spans="1:23" ht="23.45" customHeight="1">
      <c r="A112" s="35" t="s">
        <v>11373</v>
      </c>
      <c r="B112" s="35" t="s">
        <v>10547</v>
      </c>
      <c r="C112" s="35" t="s">
        <v>202</v>
      </c>
      <c r="D112" s="35" t="s">
        <v>203</v>
      </c>
      <c r="E112" s="36" t="s">
        <v>7500</v>
      </c>
      <c r="F112" s="35" t="s">
        <v>7499</v>
      </c>
      <c r="G112" s="37" t="s">
        <v>7055</v>
      </c>
      <c r="H112" s="38">
        <v>14000</v>
      </c>
      <c r="I112" s="39">
        <v>5</v>
      </c>
      <c r="J112" s="40"/>
      <c r="K112" s="41"/>
      <c r="L112" s="76">
        <v>5</v>
      </c>
      <c r="M112" s="14"/>
      <c r="N112" s="15"/>
      <c r="O112" s="97">
        <v>5</v>
      </c>
      <c r="P112" s="97" t="s">
        <v>207</v>
      </c>
      <c r="Q112" s="146"/>
      <c r="R112" s="146"/>
      <c r="S112" s="78">
        <v>5</v>
      </c>
      <c r="T112" s="48">
        <v>70000</v>
      </c>
      <c r="U112" s="23"/>
      <c r="V112" s="24"/>
      <c r="W112" s="62" t="s">
        <v>207</v>
      </c>
    </row>
    <row r="113" spans="1:23" ht="23.45" customHeight="1">
      <c r="A113" s="35" t="s">
        <v>11373</v>
      </c>
      <c r="B113" s="35" t="s">
        <v>10547</v>
      </c>
      <c r="C113" s="35" t="s">
        <v>202</v>
      </c>
      <c r="D113" s="35" t="s">
        <v>203</v>
      </c>
      <c r="E113" s="36" t="s">
        <v>10048</v>
      </c>
      <c r="F113" s="35" t="s">
        <v>7745</v>
      </c>
      <c r="G113" s="37" t="s">
        <v>7076</v>
      </c>
      <c r="H113" s="38">
        <v>9000</v>
      </c>
      <c r="I113" s="39">
        <v>1</v>
      </c>
      <c r="J113" s="40"/>
      <c r="K113" s="41"/>
      <c r="L113" s="76">
        <v>1</v>
      </c>
      <c r="M113" s="14"/>
      <c r="N113" s="15"/>
      <c r="O113" s="97">
        <v>1</v>
      </c>
      <c r="P113" s="97" t="s">
        <v>207</v>
      </c>
      <c r="Q113" s="146"/>
      <c r="R113" s="146"/>
      <c r="S113" s="78">
        <v>1</v>
      </c>
      <c r="T113" s="48">
        <v>9000</v>
      </c>
      <c r="U113" s="23"/>
      <c r="V113" s="24"/>
      <c r="W113" s="62" t="s">
        <v>207</v>
      </c>
    </row>
    <row r="114" spans="1:23" ht="23.45" customHeight="1">
      <c r="A114" s="35" t="s">
        <v>11373</v>
      </c>
      <c r="B114" s="35" t="s">
        <v>10547</v>
      </c>
      <c r="C114" s="35" t="s">
        <v>202</v>
      </c>
      <c r="D114" s="35" t="s">
        <v>203</v>
      </c>
      <c r="E114" s="36" t="s">
        <v>11369</v>
      </c>
      <c r="F114" s="35" t="s">
        <v>7745</v>
      </c>
      <c r="G114" s="37" t="s">
        <v>7064</v>
      </c>
      <c r="H114" s="38">
        <v>9000</v>
      </c>
      <c r="I114" s="39">
        <v>5</v>
      </c>
      <c r="J114" s="40"/>
      <c r="K114" s="41"/>
      <c r="L114" s="76">
        <v>5</v>
      </c>
      <c r="M114" s="14"/>
      <c r="N114" s="15"/>
      <c r="O114" s="97">
        <v>5</v>
      </c>
      <c r="P114" s="97" t="s">
        <v>207</v>
      </c>
      <c r="Q114" s="146"/>
      <c r="R114" s="146"/>
      <c r="S114" s="78">
        <v>5</v>
      </c>
      <c r="T114" s="48">
        <v>45000</v>
      </c>
      <c r="U114" s="23"/>
      <c r="V114" s="24"/>
      <c r="W114" s="62" t="s">
        <v>207</v>
      </c>
    </row>
    <row r="115" spans="1:23" ht="23.45" customHeight="1">
      <c r="A115" s="35" t="s">
        <v>11373</v>
      </c>
      <c r="B115" s="35" t="s">
        <v>10547</v>
      </c>
      <c r="C115" s="35" t="s">
        <v>202</v>
      </c>
      <c r="D115" s="35" t="s">
        <v>203</v>
      </c>
      <c r="E115" s="36" t="s">
        <v>10524</v>
      </c>
      <c r="F115" s="35" t="s">
        <v>11370</v>
      </c>
      <c r="G115" s="37" t="s">
        <v>10525</v>
      </c>
      <c r="H115" s="38">
        <v>12500</v>
      </c>
      <c r="I115" s="39">
        <v>1</v>
      </c>
      <c r="J115" s="40"/>
      <c r="K115" s="41"/>
      <c r="L115" s="76">
        <v>1</v>
      </c>
      <c r="M115" s="14"/>
      <c r="N115" s="15"/>
      <c r="O115" s="97">
        <v>1</v>
      </c>
      <c r="P115" s="97" t="s">
        <v>207</v>
      </c>
      <c r="Q115" s="146"/>
      <c r="R115" s="146"/>
      <c r="S115" s="78">
        <v>1</v>
      </c>
      <c r="T115" s="48">
        <v>12500</v>
      </c>
      <c r="U115" s="23"/>
      <c r="V115" s="24"/>
      <c r="W115" s="62" t="s">
        <v>207</v>
      </c>
    </row>
    <row r="116" spans="1:23" ht="23.45" customHeight="1">
      <c r="A116" s="35" t="s">
        <v>11373</v>
      </c>
      <c r="B116" s="35" t="s">
        <v>10547</v>
      </c>
      <c r="C116" s="35" t="s">
        <v>202</v>
      </c>
      <c r="D116" s="35" t="s">
        <v>203</v>
      </c>
      <c r="E116" s="36" t="s">
        <v>11371</v>
      </c>
      <c r="F116" s="35" t="s">
        <v>7502</v>
      </c>
      <c r="G116" s="37" t="s">
        <v>7169</v>
      </c>
      <c r="H116" s="38">
        <v>12000</v>
      </c>
      <c r="I116" s="39">
        <v>1</v>
      </c>
      <c r="J116" s="40"/>
      <c r="K116" s="41"/>
      <c r="L116" s="76">
        <v>1</v>
      </c>
      <c r="M116" s="14"/>
      <c r="N116" s="15"/>
      <c r="O116" s="97">
        <v>1</v>
      </c>
      <c r="P116" s="97" t="s">
        <v>207</v>
      </c>
      <c r="Q116" s="146"/>
      <c r="R116" s="146"/>
      <c r="S116" s="78">
        <v>1</v>
      </c>
      <c r="T116" s="48">
        <v>12000</v>
      </c>
      <c r="U116" s="23"/>
      <c r="V116" s="24"/>
      <c r="W116" s="62" t="s">
        <v>207</v>
      </c>
    </row>
    <row r="117" spans="1:23" ht="23.45" customHeight="1">
      <c r="A117" s="35" t="s">
        <v>11373</v>
      </c>
      <c r="B117" s="35" t="s">
        <v>10547</v>
      </c>
      <c r="C117" s="35" t="s">
        <v>202</v>
      </c>
      <c r="D117" s="35" t="s">
        <v>203</v>
      </c>
      <c r="E117" s="36" t="s">
        <v>7501</v>
      </c>
      <c r="F117" s="35" t="s">
        <v>7502</v>
      </c>
      <c r="G117" s="37" t="s">
        <v>6167</v>
      </c>
      <c r="H117" s="38">
        <v>12000</v>
      </c>
      <c r="I117" s="39">
        <v>2</v>
      </c>
      <c r="J117" s="40"/>
      <c r="K117" s="41"/>
      <c r="L117" s="76">
        <v>2</v>
      </c>
      <c r="M117" s="14"/>
      <c r="N117" s="15"/>
      <c r="O117" s="97">
        <v>2</v>
      </c>
      <c r="P117" s="97" t="s">
        <v>207</v>
      </c>
      <c r="Q117" s="146"/>
      <c r="R117" s="146"/>
      <c r="S117" s="78">
        <v>2</v>
      </c>
      <c r="T117" s="48">
        <v>24000</v>
      </c>
      <c r="U117" s="23"/>
      <c r="V117" s="24"/>
      <c r="W117" s="62" t="s">
        <v>207</v>
      </c>
    </row>
    <row r="118" spans="1:23" ht="23.45" customHeight="1">
      <c r="A118" s="35" t="s">
        <v>11373</v>
      </c>
      <c r="B118" s="35" t="s">
        <v>10547</v>
      </c>
      <c r="C118" s="35" t="s">
        <v>202</v>
      </c>
      <c r="D118" s="35" t="s">
        <v>203</v>
      </c>
      <c r="E118" s="36" t="s">
        <v>11372</v>
      </c>
      <c r="F118" s="35" t="s">
        <v>7505</v>
      </c>
      <c r="G118" s="37" t="s">
        <v>7130</v>
      </c>
      <c r="H118" s="38">
        <v>12000</v>
      </c>
      <c r="I118" s="39">
        <v>3</v>
      </c>
      <c r="J118" s="40"/>
      <c r="K118" s="41"/>
      <c r="L118" s="76">
        <v>3</v>
      </c>
      <c r="M118" s="14"/>
      <c r="N118" s="15"/>
      <c r="O118" s="97">
        <v>3</v>
      </c>
      <c r="P118" s="97" t="s">
        <v>207</v>
      </c>
      <c r="Q118" s="146"/>
      <c r="R118" s="146"/>
      <c r="S118" s="78">
        <v>3</v>
      </c>
      <c r="T118" s="48">
        <v>36000</v>
      </c>
      <c r="U118" s="23"/>
      <c r="V118" s="24"/>
      <c r="W118" s="62" t="s">
        <v>207</v>
      </c>
    </row>
    <row r="119" spans="1:23" ht="23.45" customHeight="1">
      <c r="A119" s="35" t="s">
        <v>11373</v>
      </c>
      <c r="B119" s="35" t="s">
        <v>10547</v>
      </c>
      <c r="C119" s="35" t="s">
        <v>202</v>
      </c>
      <c r="D119" s="35" t="s">
        <v>203</v>
      </c>
      <c r="E119" s="36" t="s">
        <v>10527</v>
      </c>
      <c r="F119" s="35" t="s">
        <v>9893</v>
      </c>
      <c r="G119" s="37" t="s">
        <v>5959</v>
      </c>
      <c r="H119" s="38">
        <v>10000</v>
      </c>
      <c r="I119" s="39">
        <v>12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146" t="s">
        <v>11392</v>
      </c>
      <c r="R119" s="146"/>
      <c r="S119" s="78">
        <v>0</v>
      </c>
      <c r="T119" s="48">
        <v>0</v>
      </c>
      <c r="U119" s="23"/>
      <c r="V119" s="24"/>
      <c r="W119" s="62" t="s">
        <v>207</v>
      </c>
    </row>
    <row r="120" spans="1:23" ht="23.45" customHeight="1">
      <c r="A120" s="35" t="s">
        <v>11373</v>
      </c>
      <c r="B120" s="35" t="s">
        <v>10547</v>
      </c>
      <c r="C120" s="35" t="s">
        <v>202</v>
      </c>
      <c r="D120" s="35" t="s">
        <v>203</v>
      </c>
      <c r="E120" s="36" t="s">
        <v>7747</v>
      </c>
      <c r="F120" s="35" t="s">
        <v>7746</v>
      </c>
      <c r="G120" s="37" t="s">
        <v>7748</v>
      </c>
      <c r="H120" s="38">
        <v>12500</v>
      </c>
      <c r="I120" s="39">
        <v>4</v>
      </c>
      <c r="J120" s="40"/>
      <c r="K120" s="41"/>
      <c r="L120" s="76">
        <v>4</v>
      </c>
      <c r="M120" s="14"/>
      <c r="N120" s="15"/>
      <c r="O120" s="97">
        <v>4</v>
      </c>
      <c r="P120" s="97" t="s">
        <v>207</v>
      </c>
      <c r="Q120" s="146"/>
      <c r="R120" s="146"/>
      <c r="S120" s="78">
        <v>4</v>
      </c>
      <c r="T120" s="48">
        <v>50000</v>
      </c>
      <c r="U120" s="23"/>
      <c r="V120" s="24"/>
      <c r="W120" s="62" t="s">
        <v>207</v>
      </c>
    </row>
    <row r="121" spans="1:23" ht="23.45" customHeight="1">
      <c r="A121" s="35" t="s">
        <v>11373</v>
      </c>
      <c r="B121" s="35" t="s">
        <v>10547</v>
      </c>
      <c r="C121" s="35" t="s">
        <v>202</v>
      </c>
      <c r="D121" s="35" t="s">
        <v>203</v>
      </c>
      <c r="E121" s="36" t="s">
        <v>7508</v>
      </c>
      <c r="F121" s="35" t="s">
        <v>7507</v>
      </c>
      <c r="G121" s="37" t="s">
        <v>7097</v>
      </c>
      <c r="H121" s="38">
        <v>8500</v>
      </c>
      <c r="I121" s="39">
        <v>1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 t="s">
        <v>11392</v>
      </c>
      <c r="R121" s="146"/>
      <c r="S121" s="78">
        <v>0</v>
      </c>
      <c r="T121" s="48">
        <v>0</v>
      </c>
      <c r="U121" s="23"/>
      <c r="V121" s="24"/>
      <c r="W121" s="62" t="s">
        <v>207</v>
      </c>
    </row>
    <row r="122" spans="1:23" ht="23.45" customHeight="1">
      <c r="A122" s="35" t="s">
        <v>11373</v>
      </c>
      <c r="B122" s="35" t="s">
        <v>10547</v>
      </c>
      <c r="C122" s="35" t="s">
        <v>202</v>
      </c>
      <c r="D122" s="35" t="s">
        <v>203</v>
      </c>
      <c r="E122" s="36" t="s">
        <v>7749</v>
      </c>
      <c r="F122" s="35" t="s">
        <v>7507</v>
      </c>
      <c r="G122" s="37" t="s">
        <v>7149</v>
      </c>
      <c r="H122" s="38">
        <v>8500</v>
      </c>
      <c r="I122" s="39">
        <v>1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 t="s">
        <v>11392</v>
      </c>
      <c r="R122" s="146"/>
      <c r="S122" s="78">
        <v>0</v>
      </c>
      <c r="T122" s="48">
        <v>0</v>
      </c>
      <c r="U122" s="23"/>
      <c r="V122" s="24"/>
      <c r="W122" s="62" t="s">
        <v>207</v>
      </c>
    </row>
    <row r="123" spans="1:23" ht="23.45" customHeight="1">
      <c r="A123" s="35" t="s">
        <v>11373</v>
      </c>
      <c r="B123" s="35" t="s">
        <v>10547</v>
      </c>
      <c r="C123" s="35" t="s">
        <v>202</v>
      </c>
      <c r="D123" s="35" t="s">
        <v>203</v>
      </c>
      <c r="E123" s="36" t="s">
        <v>7895</v>
      </c>
      <c r="F123" s="35" t="s">
        <v>7507</v>
      </c>
      <c r="G123" s="37" t="s">
        <v>7148</v>
      </c>
      <c r="H123" s="38">
        <v>8500</v>
      </c>
      <c r="I123" s="39">
        <v>9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146" t="s">
        <v>11392</v>
      </c>
      <c r="R123" s="146"/>
      <c r="S123" s="78">
        <v>0</v>
      </c>
      <c r="T123" s="48">
        <v>0</v>
      </c>
      <c r="U123" s="23"/>
      <c r="V123" s="24"/>
      <c r="W123" s="62" t="s">
        <v>207</v>
      </c>
    </row>
    <row r="124" spans="1:23" ht="23.45" customHeight="1">
      <c r="A124" s="35" t="s">
        <v>11373</v>
      </c>
      <c r="B124" s="35" t="s">
        <v>10547</v>
      </c>
      <c r="C124" s="35" t="s">
        <v>202</v>
      </c>
      <c r="D124" s="35" t="s">
        <v>203</v>
      </c>
      <c r="E124" s="36" t="s">
        <v>7509</v>
      </c>
      <c r="F124" s="35" t="s">
        <v>7507</v>
      </c>
      <c r="G124" s="37" t="s">
        <v>7147</v>
      </c>
      <c r="H124" s="38">
        <v>8500</v>
      </c>
      <c r="I124" s="39">
        <v>8</v>
      </c>
      <c r="J124" s="40"/>
      <c r="K124" s="41"/>
      <c r="L124" s="76">
        <v>8</v>
      </c>
      <c r="M124" s="14"/>
      <c r="N124" s="15"/>
      <c r="O124" s="97">
        <v>8</v>
      </c>
      <c r="P124" s="97" t="s">
        <v>207</v>
      </c>
      <c r="Q124" s="146"/>
      <c r="R124" s="146"/>
      <c r="S124" s="78">
        <v>8</v>
      </c>
      <c r="T124" s="48">
        <v>68000</v>
      </c>
      <c r="U124" s="23"/>
      <c r="V124" s="24"/>
      <c r="W124" s="62" t="s">
        <v>207</v>
      </c>
    </row>
    <row r="125" spans="1:23" ht="23.45" customHeight="1">
      <c r="A125" s="35"/>
      <c r="B125" s="35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146"/>
      <c r="S125" s="78">
        <v>0</v>
      </c>
      <c r="T125" s="49">
        <v>0</v>
      </c>
      <c r="U125" s="23"/>
      <c r="V125" s="24"/>
      <c r="W125" s="62" t="s">
        <v>207</v>
      </c>
    </row>
    <row r="126" spans="1:23" ht="23.45" customHeight="1">
      <c r="A126" s="35" t="s">
        <v>463</v>
      </c>
      <c r="B126" s="35" t="s">
        <v>10901</v>
      </c>
      <c r="C126" s="35" t="s">
        <v>54</v>
      </c>
      <c r="D126" s="35" t="s">
        <v>55</v>
      </c>
      <c r="E126" s="36" t="s">
        <v>10379</v>
      </c>
      <c r="F126" s="35" t="s">
        <v>9698</v>
      </c>
      <c r="G126" s="37" t="s">
        <v>7076</v>
      </c>
      <c r="H126" s="38">
        <v>9000</v>
      </c>
      <c r="I126" s="39">
        <v>10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146" t="s">
        <v>11184</v>
      </c>
      <c r="R126" s="146"/>
      <c r="S126" s="78">
        <v>0</v>
      </c>
      <c r="T126" s="49">
        <v>0</v>
      </c>
      <c r="U126" s="23"/>
      <c r="V126" s="24"/>
      <c r="W126" s="62" t="s">
        <v>245</v>
      </c>
    </row>
    <row r="127" spans="1:23" ht="23.45" customHeight="1">
      <c r="A127" s="35"/>
      <c r="B127" s="35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246</v>
      </c>
      <c r="B128" s="35" t="s">
        <v>10710</v>
      </c>
      <c r="C128" s="35" t="s">
        <v>58</v>
      </c>
      <c r="D128" s="35" t="s">
        <v>59</v>
      </c>
      <c r="E128" s="36" t="s">
        <v>7114</v>
      </c>
      <c r="F128" s="35" t="s">
        <v>7113</v>
      </c>
      <c r="G128" s="37" t="s">
        <v>7064</v>
      </c>
      <c r="H128" s="38">
        <v>7000</v>
      </c>
      <c r="I128" s="39">
        <v>12</v>
      </c>
      <c r="J128" s="40"/>
      <c r="K128" s="41"/>
      <c r="L128" s="76">
        <v>12</v>
      </c>
      <c r="M128" s="14"/>
      <c r="N128" s="15"/>
      <c r="O128" s="97">
        <v>12</v>
      </c>
      <c r="P128" s="97" t="s">
        <v>207</v>
      </c>
      <c r="Q128" s="146"/>
      <c r="R128" s="146"/>
      <c r="S128" s="78">
        <v>12</v>
      </c>
      <c r="T128" s="48">
        <v>84000</v>
      </c>
      <c r="U128" s="23"/>
      <c r="V128" s="24"/>
      <c r="W128" s="62" t="s">
        <v>4834</v>
      </c>
    </row>
    <row r="129" spans="1:23" ht="23.45" customHeight="1">
      <c r="A129" s="35" t="s">
        <v>246</v>
      </c>
      <c r="B129" s="35" t="s">
        <v>10710</v>
      </c>
      <c r="C129" s="35" t="s">
        <v>58</v>
      </c>
      <c r="D129" s="35" t="s">
        <v>59</v>
      </c>
      <c r="E129" s="36" t="s">
        <v>7783</v>
      </c>
      <c r="F129" s="35" t="s">
        <v>7113</v>
      </c>
      <c r="G129" s="37" t="s">
        <v>7079</v>
      </c>
      <c r="H129" s="38">
        <v>7000</v>
      </c>
      <c r="I129" s="39">
        <v>1</v>
      </c>
      <c r="J129" s="40"/>
      <c r="K129" s="41"/>
      <c r="L129" s="76">
        <v>1</v>
      </c>
      <c r="M129" s="14"/>
      <c r="N129" s="15"/>
      <c r="O129" s="97">
        <v>1</v>
      </c>
      <c r="P129" s="97" t="s">
        <v>207</v>
      </c>
      <c r="Q129" s="146"/>
      <c r="R129" s="146"/>
      <c r="S129" s="78">
        <v>1</v>
      </c>
      <c r="T129" s="48">
        <v>7000</v>
      </c>
      <c r="U129" s="23"/>
      <c r="V129" s="24"/>
      <c r="W129" s="62" t="s">
        <v>4834</v>
      </c>
    </row>
    <row r="130" spans="1:23" ht="23.4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7115</v>
      </c>
      <c r="F130" s="35" t="s">
        <v>7116</v>
      </c>
      <c r="G130" s="37" t="s">
        <v>5959</v>
      </c>
      <c r="H130" s="38">
        <v>10000</v>
      </c>
      <c r="I130" s="39">
        <v>1</v>
      </c>
      <c r="J130" s="40"/>
      <c r="K130" s="41"/>
      <c r="L130" s="76">
        <v>1</v>
      </c>
      <c r="M130" s="14"/>
      <c r="N130" s="15"/>
      <c r="O130" s="97">
        <v>1</v>
      </c>
      <c r="P130" s="97" t="s">
        <v>207</v>
      </c>
      <c r="Q130" s="146"/>
      <c r="R130" s="146"/>
      <c r="S130" s="78">
        <v>1</v>
      </c>
      <c r="T130" s="48">
        <v>10000</v>
      </c>
      <c r="U130" s="23"/>
      <c r="V130" s="24"/>
      <c r="W130" s="62" t="s">
        <v>4834</v>
      </c>
    </row>
    <row r="131" spans="1:23" ht="23.4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9699</v>
      </c>
      <c r="F131" s="35" t="s">
        <v>7116</v>
      </c>
      <c r="G131" s="37" t="s">
        <v>7067</v>
      </c>
      <c r="H131" s="38">
        <v>10000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10000</v>
      </c>
      <c r="U131" s="23"/>
      <c r="V131" s="24"/>
      <c r="W131" s="62" t="s">
        <v>4834</v>
      </c>
    </row>
    <row r="132" spans="1:23" ht="23.45" customHeight="1">
      <c r="A132" s="35" t="s">
        <v>246</v>
      </c>
      <c r="B132" s="35" t="s">
        <v>10710</v>
      </c>
      <c r="C132" s="35" t="s">
        <v>58</v>
      </c>
      <c r="D132" s="35" t="s">
        <v>59</v>
      </c>
      <c r="E132" s="36" t="s">
        <v>7117</v>
      </c>
      <c r="F132" s="35" t="s">
        <v>7116</v>
      </c>
      <c r="G132" s="37" t="s">
        <v>7064</v>
      </c>
      <c r="H132" s="38">
        <v>10000</v>
      </c>
      <c r="I132" s="39">
        <v>9</v>
      </c>
      <c r="J132" s="40"/>
      <c r="K132" s="41"/>
      <c r="L132" s="76">
        <v>9</v>
      </c>
      <c r="M132" s="14"/>
      <c r="N132" s="15"/>
      <c r="O132" s="97">
        <v>9</v>
      </c>
      <c r="P132" s="97" t="s">
        <v>207</v>
      </c>
      <c r="Q132" s="146"/>
      <c r="R132" s="146"/>
      <c r="S132" s="78">
        <v>9</v>
      </c>
      <c r="T132" s="48">
        <v>90000</v>
      </c>
      <c r="U132" s="23"/>
      <c r="V132" s="24"/>
      <c r="W132" s="62" t="s">
        <v>4834</v>
      </c>
    </row>
    <row r="133" spans="1:23" ht="23.4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7118</v>
      </c>
      <c r="F133" s="35" t="s">
        <v>10382</v>
      </c>
      <c r="G133" s="37" t="s">
        <v>7184</v>
      </c>
      <c r="H133" s="38">
        <v>12000</v>
      </c>
      <c r="I133" s="39">
        <v>3</v>
      </c>
      <c r="J133" s="40"/>
      <c r="K133" s="41"/>
      <c r="L133" s="76">
        <v>3</v>
      </c>
      <c r="M133" s="14"/>
      <c r="N133" s="15"/>
      <c r="O133" s="97">
        <v>3</v>
      </c>
      <c r="P133" s="97" t="s">
        <v>207</v>
      </c>
      <c r="Q133" s="146"/>
      <c r="R133" s="146"/>
      <c r="S133" s="78">
        <v>3</v>
      </c>
      <c r="T133" s="48">
        <v>36000</v>
      </c>
      <c r="U133" s="23"/>
      <c r="V133" s="24"/>
      <c r="W133" s="62" t="s">
        <v>4834</v>
      </c>
    </row>
    <row r="134" spans="1:23" ht="23.4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7119</v>
      </c>
      <c r="F134" s="35" t="s">
        <v>7120</v>
      </c>
      <c r="G134" s="37" t="s">
        <v>7121</v>
      </c>
      <c r="H134" s="38">
        <v>8700</v>
      </c>
      <c r="I134" s="39">
        <v>25</v>
      </c>
      <c r="J134" s="40"/>
      <c r="K134" s="41"/>
      <c r="L134" s="76">
        <v>15</v>
      </c>
      <c r="M134" s="14"/>
      <c r="N134" s="15"/>
      <c r="O134" s="97">
        <v>15</v>
      </c>
      <c r="P134" s="97" t="s">
        <v>207</v>
      </c>
      <c r="Q134" s="146"/>
      <c r="R134" s="146"/>
      <c r="S134" s="78">
        <v>15</v>
      </c>
      <c r="T134" s="48">
        <v>130500</v>
      </c>
      <c r="U134" s="23"/>
      <c r="V134" s="24"/>
      <c r="W134" s="62" t="s">
        <v>4834</v>
      </c>
    </row>
    <row r="135" spans="1:23" ht="23.4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11290</v>
      </c>
      <c r="F135" s="35" t="s">
        <v>7120</v>
      </c>
      <c r="G135" s="37" t="s">
        <v>7678</v>
      </c>
      <c r="H135" s="38">
        <v>8700</v>
      </c>
      <c r="I135" s="39">
        <v>3</v>
      </c>
      <c r="J135" s="40"/>
      <c r="K135" s="41"/>
      <c r="L135" s="76">
        <v>3</v>
      </c>
      <c r="M135" s="14"/>
      <c r="N135" s="15"/>
      <c r="O135" s="97">
        <v>3</v>
      </c>
      <c r="P135" s="97" t="s">
        <v>207</v>
      </c>
      <c r="Q135" s="146"/>
      <c r="R135" s="146"/>
      <c r="S135" s="78">
        <v>3</v>
      </c>
      <c r="T135" s="48">
        <v>26100</v>
      </c>
      <c r="U135" s="23"/>
      <c r="V135" s="24"/>
      <c r="W135" s="62" t="s">
        <v>4834</v>
      </c>
    </row>
    <row r="136" spans="1:23" ht="23.4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7784</v>
      </c>
      <c r="F136" s="35" t="s">
        <v>7120</v>
      </c>
      <c r="G136" s="37" t="s">
        <v>7785</v>
      </c>
      <c r="H136" s="38">
        <v>8700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8700</v>
      </c>
      <c r="U136" s="23"/>
      <c r="V136" s="24"/>
      <c r="W136" s="62" t="s">
        <v>4834</v>
      </c>
    </row>
    <row r="137" spans="1:23" ht="23.45" customHeight="1">
      <c r="A137" s="35" t="s">
        <v>246</v>
      </c>
      <c r="B137" s="35" t="s">
        <v>10710</v>
      </c>
      <c r="C137" s="35" t="s">
        <v>58</v>
      </c>
      <c r="D137" s="35" t="s">
        <v>59</v>
      </c>
      <c r="E137" s="36" t="s">
        <v>7615</v>
      </c>
      <c r="F137" s="35" t="s">
        <v>7120</v>
      </c>
      <c r="G137" s="37" t="s">
        <v>7616</v>
      </c>
      <c r="H137" s="38">
        <v>8700</v>
      </c>
      <c r="I137" s="39">
        <v>50</v>
      </c>
      <c r="J137" s="40"/>
      <c r="K137" s="41"/>
      <c r="L137" s="76">
        <v>40</v>
      </c>
      <c r="M137" s="14"/>
      <c r="N137" s="15"/>
      <c r="O137" s="97">
        <v>40</v>
      </c>
      <c r="P137" s="97" t="s">
        <v>207</v>
      </c>
      <c r="Q137" s="146"/>
      <c r="R137" s="146"/>
      <c r="S137" s="78">
        <v>40</v>
      </c>
      <c r="T137" s="48">
        <v>348000</v>
      </c>
      <c r="U137" s="23"/>
      <c r="V137" s="24"/>
      <c r="W137" s="62" t="s">
        <v>4834</v>
      </c>
    </row>
    <row r="138" spans="1:23" ht="23.4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8019</v>
      </c>
      <c r="F138" s="35" t="s">
        <v>7120</v>
      </c>
      <c r="G138" s="37" t="s">
        <v>7189</v>
      </c>
      <c r="H138" s="38">
        <v>8700</v>
      </c>
      <c r="I138" s="39">
        <v>1</v>
      </c>
      <c r="J138" s="40"/>
      <c r="K138" s="41"/>
      <c r="L138" s="76">
        <v>1</v>
      </c>
      <c r="M138" s="14"/>
      <c r="N138" s="15"/>
      <c r="O138" s="97">
        <v>1</v>
      </c>
      <c r="P138" s="97" t="s">
        <v>207</v>
      </c>
      <c r="Q138" s="146"/>
      <c r="R138" s="146"/>
      <c r="S138" s="78">
        <v>1</v>
      </c>
      <c r="T138" s="48">
        <v>8700</v>
      </c>
      <c r="U138" s="23"/>
      <c r="V138" s="24"/>
      <c r="W138" s="62" t="s">
        <v>4834</v>
      </c>
    </row>
    <row r="139" spans="1:23" ht="23.4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7617</v>
      </c>
      <c r="F139" s="35" t="s">
        <v>7120</v>
      </c>
      <c r="G139" s="37" t="s">
        <v>7618</v>
      </c>
      <c r="H139" s="38">
        <v>8700</v>
      </c>
      <c r="I139" s="39">
        <v>20</v>
      </c>
      <c r="J139" s="40"/>
      <c r="K139" s="41"/>
      <c r="L139" s="76">
        <v>4</v>
      </c>
      <c r="M139" s="14"/>
      <c r="N139" s="15"/>
      <c r="O139" s="97">
        <v>4</v>
      </c>
      <c r="P139" s="97" t="s">
        <v>207</v>
      </c>
      <c r="Q139" s="146"/>
      <c r="R139" s="146"/>
      <c r="S139" s="78">
        <v>4</v>
      </c>
      <c r="T139" s="48">
        <v>34800</v>
      </c>
      <c r="U139" s="23"/>
      <c r="V139" s="24"/>
      <c r="W139" s="62" t="s">
        <v>4834</v>
      </c>
    </row>
    <row r="140" spans="1:23" ht="23.45" customHeight="1">
      <c r="A140" s="35" t="s">
        <v>246</v>
      </c>
      <c r="B140" s="35" t="s">
        <v>10710</v>
      </c>
      <c r="C140" s="35" t="s">
        <v>58</v>
      </c>
      <c r="D140" s="35" t="s">
        <v>59</v>
      </c>
      <c r="E140" s="36" t="s">
        <v>7918</v>
      </c>
      <c r="F140" s="35" t="s">
        <v>7123</v>
      </c>
      <c r="G140" s="37" t="s">
        <v>7064</v>
      </c>
      <c r="H140" s="38">
        <v>13000</v>
      </c>
      <c r="I140" s="39">
        <v>6</v>
      </c>
      <c r="J140" s="40"/>
      <c r="K140" s="41"/>
      <c r="L140" s="76">
        <v>5</v>
      </c>
      <c r="M140" s="14"/>
      <c r="N140" s="15"/>
      <c r="O140" s="97">
        <v>5</v>
      </c>
      <c r="P140" s="97" t="s">
        <v>207</v>
      </c>
      <c r="Q140" s="146"/>
      <c r="R140" s="146"/>
      <c r="S140" s="78">
        <v>5</v>
      </c>
      <c r="T140" s="48">
        <v>65000</v>
      </c>
      <c r="U140" s="23"/>
      <c r="V140" s="24"/>
      <c r="W140" s="62" t="s">
        <v>4834</v>
      </c>
    </row>
    <row r="141" spans="1:23" ht="23.45" customHeight="1">
      <c r="A141" s="35" t="s">
        <v>246</v>
      </c>
      <c r="B141" s="35" t="s">
        <v>10710</v>
      </c>
      <c r="C141" s="35" t="s">
        <v>58</v>
      </c>
      <c r="D141" s="35" t="s">
        <v>59</v>
      </c>
      <c r="E141" s="36" t="s">
        <v>7127</v>
      </c>
      <c r="F141" s="35" t="s">
        <v>7128</v>
      </c>
      <c r="G141" s="37" t="s">
        <v>5959</v>
      </c>
      <c r="H141" s="38">
        <v>13000</v>
      </c>
      <c r="I141" s="39">
        <v>6</v>
      </c>
      <c r="J141" s="40"/>
      <c r="K141" s="41"/>
      <c r="L141" s="76">
        <v>6</v>
      </c>
      <c r="M141" s="14"/>
      <c r="N141" s="15"/>
      <c r="O141" s="97">
        <v>6</v>
      </c>
      <c r="P141" s="97" t="s">
        <v>207</v>
      </c>
      <c r="Q141" s="146"/>
      <c r="R141" s="146"/>
      <c r="S141" s="78">
        <v>6</v>
      </c>
      <c r="T141" s="48">
        <v>78000</v>
      </c>
      <c r="U141" s="23"/>
      <c r="V141" s="24"/>
      <c r="W141" s="62" t="s">
        <v>4834</v>
      </c>
    </row>
    <row r="142" spans="1:23" ht="23.45" customHeight="1">
      <c r="A142" s="35" t="s">
        <v>246</v>
      </c>
      <c r="B142" s="35" t="s">
        <v>10710</v>
      </c>
      <c r="C142" s="35" t="s">
        <v>58</v>
      </c>
      <c r="D142" s="35" t="s">
        <v>59</v>
      </c>
      <c r="E142" s="36" t="s">
        <v>7129</v>
      </c>
      <c r="F142" s="35" t="s">
        <v>7128</v>
      </c>
      <c r="G142" s="37" t="s">
        <v>7130</v>
      </c>
      <c r="H142" s="38">
        <v>13000</v>
      </c>
      <c r="I142" s="39">
        <v>17</v>
      </c>
      <c r="J142" s="40"/>
      <c r="K142" s="41"/>
      <c r="L142" s="76">
        <v>10</v>
      </c>
      <c r="M142" s="14"/>
      <c r="N142" s="15"/>
      <c r="O142" s="97">
        <v>10</v>
      </c>
      <c r="P142" s="97" t="s">
        <v>207</v>
      </c>
      <c r="Q142" s="146"/>
      <c r="R142" s="146"/>
      <c r="S142" s="78">
        <v>10</v>
      </c>
      <c r="T142" s="48">
        <v>130000</v>
      </c>
      <c r="U142" s="23"/>
      <c r="V142" s="24"/>
      <c r="W142" s="62" t="s">
        <v>4834</v>
      </c>
    </row>
    <row r="143" spans="1:23" ht="23.45" customHeight="1">
      <c r="A143" s="35" t="s">
        <v>246</v>
      </c>
      <c r="B143" s="35" t="s">
        <v>10710</v>
      </c>
      <c r="C143" s="35" t="s">
        <v>58</v>
      </c>
      <c r="D143" s="35" t="s">
        <v>59</v>
      </c>
      <c r="E143" s="36" t="s">
        <v>8022</v>
      </c>
      <c r="F143" s="35" t="s">
        <v>7128</v>
      </c>
      <c r="G143" s="37" t="s">
        <v>7055</v>
      </c>
      <c r="H143" s="38">
        <v>13000</v>
      </c>
      <c r="I143" s="39">
        <v>10</v>
      </c>
      <c r="J143" s="40"/>
      <c r="K143" s="41"/>
      <c r="L143" s="76">
        <v>10</v>
      </c>
      <c r="M143" s="14"/>
      <c r="N143" s="15"/>
      <c r="O143" s="97">
        <v>10</v>
      </c>
      <c r="P143" s="97" t="s">
        <v>207</v>
      </c>
      <c r="Q143" s="146"/>
      <c r="R143" s="146"/>
      <c r="S143" s="78">
        <v>10</v>
      </c>
      <c r="T143" s="48">
        <v>130000</v>
      </c>
      <c r="U143" s="23"/>
      <c r="V143" s="24"/>
      <c r="W143" s="62" t="s">
        <v>4834</v>
      </c>
    </row>
    <row r="144" spans="1:23" ht="23.45" customHeight="1">
      <c r="A144" s="35" t="s">
        <v>246</v>
      </c>
      <c r="B144" s="35" t="s">
        <v>10710</v>
      </c>
      <c r="C144" s="35" t="s">
        <v>58</v>
      </c>
      <c r="D144" s="35" t="s">
        <v>59</v>
      </c>
      <c r="E144" s="36" t="s">
        <v>7131</v>
      </c>
      <c r="F144" s="35" t="s">
        <v>7132</v>
      </c>
      <c r="G144" s="37" t="s">
        <v>5959</v>
      </c>
      <c r="H144" s="38">
        <v>8000</v>
      </c>
      <c r="I144" s="39">
        <v>5</v>
      </c>
      <c r="J144" s="40"/>
      <c r="K144" s="41"/>
      <c r="L144" s="76">
        <v>3</v>
      </c>
      <c r="M144" s="14"/>
      <c r="N144" s="15"/>
      <c r="O144" s="97">
        <v>3</v>
      </c>
      <c r="P144" s="97" t="s">
        <v>207</v>
      </c>
      <c r="Q144" s="146" t="s">
        <v>11531</v>
      </c>
      <c r="R144" s="146"/>
      <c r="S144" s="78">
        <v>3</v>
      </c>
      <c r="T144" s="48">
        <v>24000</v>
      </c>
      <c r="U144" s="23"/>
      <c r="V144" s="24"/>
      <c r="W144" s="62" t="s">
        <v>4834</v>
      </c>
    </row>
    <row r="145" spans="1:23" ht="23.45" customHeight="1">
      <c r="A145" s="35" t="s">
        <v>246</v>
      </c>
      <c r="B145" s="35" t="s">
        <v>10710</v>
      </c>
      <c r="C145" s="35" t="s">
        <v>58</v>
      </c>
      <c r="D145" s="35" t="s">
        <v>59</v>
      </c>
      <c r="E145" s="36" t="s">
        <v>7133</v>
      </c>
      <c r="F145" s="35" t="s">
        <v>7132</v>
      </c>
      <c r="G145" s="37" t="s">
        <v>7067</v>
      </c>
      <c r="H145" s="38">
        <v>8000</v>
      </c>
      <c r="I145" s="39">
        <v>13</v>
      </c>
      <c r="J145" s="40"/>
      <c r="K145" s="41"/>
      <c r="L145" s="76">
        <v>10</v>
      </c>
      <c r="M145" s="14"/>
      <c r="N145" s="15"/>
      <c r="O145" s="97">
        <v>10</v>
      </c>
      <c r="P145" s="97" t="s">
        <v>207</v>
      </c>
      <c r="Q145" s="146"/>
      <c r="R145" s="146"/>
      <c r="S145" s="78">
        <v>10</v>
      </c>
      <c r="T145" s="48">
        <v>80000</v>
      </c>
      <c r="U145" s="23"/>
      <c r="V145" s="24"/>
      <c r="W145" s="62" t="s">
        <v>4834</v>
      </c>
    </row>
    <row r="146" spans="1:23" ht="23.45" customHeight="1">
      <c r="A146" s="35" t="s">
        <v>246</v>
      </c>
      <c r="B146" s="35" t="s">
        <v>10710</v>
      </c>
      <c r="C146" s="35" t="s">
        <v>58</v>
      </c>
      <c r="D146" s="35" t="s">
        <v>59</v>
      </c>
      <c r="E146" s="36" t="s">
        <v>9397</v>
      </c>
      <c r="F146" s="35" t="s">
        <v>7132</v>
      </c>
      <c r="G146" s="37" t="s">
        <v>7076</v>
      </c>
      <c r="H146" s="38">
        <v>8000</v>
      </c>
      <c r="I146" s="39">
        <v>1</v>
      </c>
      <c r="J146" s="40"/>
      <c r="K146" s="41"/>
      <c r="L146" s="76">
        <v>1</v>
      </c>
      <c r="M146" s="14"/>
      <c r="N146" s="15"/>
      <c r="O146" s="97">
        <v>1</v>
      </c>
      <c r="P146" s="97" t="s">
        <v>207</v>
      </c>
      <c r="Q146" s="146"/>
      <c r="R146" s="146"/>
      <c r="S146" s="78">
        <v>1</v>
      </c>
      <c r="T146" s="48">
        <v>8000</v>
      </c>
      <c r="U146" s="23"/>
      <c r="V146" s="24"/>
      <c r="W146" s="62" t="s">
        <v>4834</v>
      </c>
    </row>
    <row r="147" spans="1:23" ht="23.45" customHeight="1">
      <c r="A147" s="35" t="s">
        <v>246</v>
      </c>
      <c r="B147" s="67" t="s">
        <v>10710</v>
      </c>
      <c r="C147" s="35" t="s">
        <v>58</v>
      </c>
      <c r="D147" s="35" t="s">
        <v>59</v>
      </c>
      <c r="E147" s="36" t="s">
        <v>7135</v>
      </c>
      <c r="F147" s="35" t="s">
        <v>7136</v>
      </c>
      <c r="G147" s="37" t="s">
        <v>5959</v>
      </c>
      <c r="H147" s="38">
        <v>9000</v>
      </c>
      <c r="I147" s="39">
        <v>5</v>
      </c>
      <c r="J147" s="40"/>
      <c r="K147" s="41"/>
      <c r="L147" s="76">
        <v>5</v>
      </c>
      <c r="M147" s="14"/>
      <c r="N147" s="15"/>
      <c r="O147" s="97">
        <v>5</v>
      </c>
      <c r="P147" s="97" t="s">
        <v>207</v>
      </c>
      <c r="Q147" s="146"/>
      <c r="R147" s="146"/>
      <c r="S147" s="78">
        <v>5</v>
      </c>
      <c r="T147" s="48">
        <v>45000</v>
      </c>
      <c r="U147" s="23"/>
      <c r="V147" s="24"/>
      <c r="W147" s="62" t="s">
        <v>4834</v>
      </c>
    </row>
    <row r="148" spans="1:23" ht="23.45" customHeight="1">
      <c r="A148" s="35" t="s">
        <v>246</v>
      </c>
      <c r="B148" s="35" t="s">
        <v>10710</v>
      </c>
      <c r="C148" s="35" t="s">
        <v>58</v>
      </c>
      <c r="D148" s="35" t="s">
        <v>59</v>
      </c>
      <c r="E148" s="36" t="s">
        <v>7137</v>
      </c>
      <c r="F148" s="35" t="s">
        <v>7136</v>
      </c>
      <c r="G148" s="37" t="s">
        <v>7083</v>
      </c>
      <c r="H148" s="38">
        <v>9000</v>
      </c>
      <c r="I148" s="39">
        <v>3</v>
      </c>
      <c r="J148" s="40"/>
      <c r="K148" s="41"/>
      <c r="L148" s="76">
        <v>3</v>
      </c>
      <c r="M148" s="14"/>
      <c r="N148" s="15"/>
      <c r="O148" s="97">
        <v>3</v>
      </c>
      <c r="P148" s="97" t="s">
        <v>207</v>
      </c>
      <c r="Q148" s="146"/>
      <c r="R148" s="146"/>
      <c r="S148" s="78">
        <v>3</v>
      </c>
      <c r="T148" s="48">
        <v>27000</v>
      </c>
      <c r="U148" s="23"/>
      <c r="V148" s="24"/>
      <c r="W148" s="62" t="s">
        <v>4834</v>
      </c>
    </row>
    <row r="149" spans="1:23" ht="23.45" customHeight="1">
      <c r="A149" s="35" t="s">
        <v>246</v>
      </c>
      <c r="B149" s="35" t="s">
        <v>10710</v>
      </c>
      <c r="C149" s="35" t="s">
        <v>58</v>
      </c>
      <c r="D149" s="35" t="s">
        <v>59</v>
      </c>
      <c r="E149" s="36" t="s">
        <v>7786</v>
      </c>
      <c r="F149" s="35" t="s">
        <v>7620</v>
      </c>
      <c r="G149" s="37" t="s">
        <v>7121</v>
      </c>
      <c r="H149" s="38">
        <v>10700</v>
      </c>
      <c r="I149" s="39">
        <v>4</v>
      </c>
      <c r="J149" s="40"/>
      <c r="K149" s="41"/>
      <c r="L149" s="76">
        <v>4</v>
      </c>
      <c r="M149" s="14"/>
      <c r="N149" s="15"/>
      <c r="O149" s="97">
        <v>4</v>
      </c>
      <c r="P149" s="97" t="s">
        <v>207</v>
      </c>
      <c r="Q149" s="146"/>
      <c r="R149" s="146"/>
      <c r="S149" s="78">
        <v>4</v>
      </c>
      <c r="T149" s="48">
        <v>42800</v>
      </c>
      <c r="U149" s="23"/>
      <c r="V149" s="24"/>
      <c r="W149" s="62" t="s">
        <v>4834</v>
      </c>
    </row>
    <row r="150" spans="1:23" ht="23.45" customHeight="1">
      <c r="A150" s="35" t="s">
        <v>246</v>
      </c>
      <c r="B150" s="35" t="s">
        <v>10710</v>
      </c>
      <c r="C150" s="35" t="s">
        <v>58</v>
      </c>
      <c r="D150" s="35" t="s">
        <v>59</v>
      </c>
      <c r="E150" s="36" t="s">
        <v>9589</v>
      </c>
      <c r="F150" s="35" t="s">
        <v>7620</v>
      </c>
      <c r="G150" s="37" t="s">
        <v>7476</v>
      </c>
      <c r="H150" s="38">
        <v>10700</v>
      </c>
      <c r="I150" s="39">
        <v>5</v>
      </c>
      <c r="J150" s="40"/>
      <c r="K150" s="41"/>
      <c r="L150" s="76">
        <v>5</v>
      </c>
      <c r="M150" s="14"/>
      <c r="N150" s="15"/>
      <c r="O150" s="97">
        <v>5</v>
      </c>
      <c r="P150" s="97" t="s">
        <v>207</v>
      </c>
      <c r="Q150" s="146"/>
      <c r="R150" s="146"/>
      <c r="S150" s="78">
        <v>5</v>
      </c>
      <c r="T150" s="48">
        <v>53500</v>
      </c>
      <c r="U150" s="23"/>
      <c r="V150" s="24"/>
      <c r="W150" s="62" t="s">
        <v>4834</v>
      </c>
    </row>
    <row r="151" spans="1:23" ht="23.45" customHeight="1">
      <c r="A151" s="35" t="s">
        <v>246</v>
      </c>
      <c r="B151" s="35" t="s">
        <v>10710</v>
      </c>
      <c r="C151" s="35" t="s">
        <v>58</v>
      </c>
      <c r="D151" s="35" t="s">
        <v>59</v>
      </c>
      <c r="E151" s="36" t="s">
        <v>7138</v>
      </c>
      <c r="F151" s="35" t="s">
        <v>7139</v>
      </c>
      <c r="G151" s="37" t="s">
        <v>7140</v>
      </c>
      <c r="H151" s="38">
        <v>8000</v>
      </c>
      <c r="I151" s="39">
        <v>2</v>
      </c>
      <c r="J151" s="40"/>
      <c r="K151" s="41"/>
      <c r="L151" s="76">
        <v>2</v>
      </c>
      <c r="M151" s="14"/>
      <c r="N151" s="15"/>
      <c r="O151" s="97">
        <v>2</v>
      </c>
      <c r="P151" s="97" t="s">
        <v>207</v>
      </c>
      <c r="Q151" s="146" t="s">
        <v>11393</v>
      </c>
      <c r="R151" s="146"/>
      <c r="S151" s="78">
        <v>2</v>
      </c>
      <c r="T151" s="48">
        <v>16000</v>
      </c>
      <c r="U151" s="23"/>
      <c r="V151" s="24"/>
      <c r="W151" s="62" t="s">
        <v>4834</v>
      </c>
    </row>
    <row r="152" spans="1:23" ht="23.45" customHeight="1">
      <c r="A152" s="35" t="s">
        <v>246</v>
      </c>
      <c r="B152" s="35" t="s">
        <v>10710</v>
      </c>
      <c r="C152" s="35" t="s">
        <v>58</v>
      </c>
      <c r="D152" s="35" t="s">
        <v>59</v>
      </c>
      <c r="E152" s="36" t="s">
        <v>9450</v>
      </c>
      <c r="F152" s="35" t="s">
        <v>7139</v>
      </c>
      <c r="G152" s="37" t="s">
        <v>7076</v>
      </c>
      <c r="H152" s="38">
        <v>8000</v>
      </c>
      <c r="I152" s="39">
        <v>2</v>
      </c>
      <c r="J152" s="40"/>
      <c r="K152" s="41"/>
      <c r="L152" s="76">
        <v>2</v>
      </c>
      <c r="M152" s="14"/>
      <c r="N152" s="15"/>
      <c r="O152" s="97">
        <v>2</v>
      </c>
      <c r="P152" s="97" t="s">
        <v>207</v>
      </c>
      <c r="Q152" s="146"/>
      <c r="R152" s="146"/>
      <c r="S152" s="78">
        <v>2</v>
      </c>
      <c r="T152" s="48">
        <v>16000</v>
      </c>
      <c r="U152" s="23"/>
      <c r="V152" s="24"/>
      <c r="W152" s="62" t="s">
        <v>4834</v>
      </c>
    </row>
    <row r="153" spans="1:23" ht="23.45" customHeight="1">
      <c r="A153" s="35" t="s">
        <v>246</v>
      </c>
      <c r="B153" s="35" t="s">
        <v>10710</v>
      </c>
      <c r="C153" s="35" t="s">
        <v>58</v>
      </c>
      <c r="D153" s="35" t="s">
        <v>59</v>
      </c>
      <c r="E153" s="36" t="s">
        <v>7919</v>
      </c>
      <c r="F153" s="35" t="s">
        <v>7623</v>
      </c>
      <c r="G153" s="37" t="s">
        <v>6875</v>
      </c>
      <c r="H153" s="38">
        <v>9000</v>
      </c>
      <c r="I153" s="39">
        <v>20</v>
      </c>
      <c r="J153" s="40"/>
      <c r="K153" s="41"/>
      <c r="L153" s="76">
        <v>20</v>
      </c>
      <c r="M153" s="14"/>
      <c r="N153" s="15"/>
      <c r="O153" s="97">
        <v>20</v>
      </c>
      <c r="P153" s="97" t="s">
        <v>207</v>
      </c>
      <c r="Q153" s="146"/>
      <c r="R153" s="146"/>
      <c r="S153" s="78">
        <v>20</v>
      </c>
      <c r="T153" s="48">
        <v>180000</v>
      </c>
      <c r="U153" s="23"/>
      <c r="V153" s="24"/>
      <c r="W153" s="62" t="s">
        <v>4834</v>
      </c>
    </row>
    <row r="154" spans="1:23" ht="23.45" customHeight="1">
      <c r="A154" s="35" t="s">
        <v>246</v>
      </c>
      <c r="B154" s="35" t="s">
        <v>10710</v>
      </c>
      <c r="C154" s="35" t="s">
        <v>58</v>
      </c>
      <c r="D154" s="35" t="s">
        <v>59</v>
      </c>
      <c r="E154" s="36" t="s">
        <v>7787</v>
      </c>
      <c r="F154" s="35" t="s">
        <v>7623</v>
      </c>
      <c r="G154" s="37" t="s">
        <v>7064</v>
      </c>
      <c r="H154" s="38">
        <v>9000</v>
      </c>
      <c r="I154" s="39">
        <v>10</v>
      </c>
      <c r="J154" s="40"/>
      <c r="K154" s="41"/>
      <c r="L154" s="76">
        <v>10</v>
      </c>
      <c r="M154" s="14"/>
      <c r="N154" s="15"/>
      <c r="O154" s="97">
        <v>10</v>
      </c>
      <c r="P154" s="97" t="s">
        <v>207</v>
      </c>
      <c r="Q154" s="146"/>
      <c r="R154" s="146"/>
      <c r="S154" s="78">
        <v>10</v>
      </c>
      <c r="T154" s="48">
        <v>90000</v>
      </c>
      <c r="U154" s="23"/>
      <c r="V154" s="24"/>
      <c r="W154" s="62" t="s">
        <v>4834</v>
      </c>
    </row>
    <row r="155" spans="1:23" ht="23.45" customHeight="1">
      <c r="A155" s="35" t="s">
        <v>246</v>
      </c>
      <c r="B155" s="35" t="s">
        <v>10710</v>
      </c>
      <c r="C155" s="35" t="s">
        <v>58</v>
      </c>
      <c r="D155" s="35" t="s">
        <v>59</v>
      </c>
      <c r="E155" s="36" t="s">
        <v>11291</v>
      </c>
      <c r="F155" s="35" t="s">
        <v>7625</v>
      </c>
      <c r="G155" s="37" t="s">
        <v>7476</v>
      </c>
      <c r="H155" s="38">
        <v>10700</v>
      </c>
      <c r="I155" s="39">
        <v>10</v>
      </c>
      <c r="J155" s="40"/>
      <c r="K155" s="41"/>
      <c r="L155" s="76">
        <v>10</v>
      </c>
      <c r="M155" s="14"/>
      <c r="N155" s="15"/>
      <c r="O155" s="97">
        <v>10</v>
      </c>
      <c r="P155" s="97" t="s">
        <v>207</v>
      </c>
      <c r="Q155" s="146"/>
      <c r="R155" s="146"/>
      <c r="S155" s="78">
        <v>10</v>
      </c>
      <c r="T155" s="48">
        <v>107000</v>
      </c>
      <c r="U155" s="23"/>
      <c r="V155" s="24"/>
      <c r="W155" s="62" t="s">
        <v>4834</v>
      </c>
    </row>
    <row r="156" spans="1:23" ht="23.45" customHeight="1">
      <c r="A156" s="35" t="s">
        <v>246</v>
      </c>
      <c r="B156" s="35" t="s">
        <v>10710</v>
      </c>
      <c r="C156" s="35" t="s">
        <v>58</v>
      </c>
      <c r="D156" s="35" t="s">
        <v>59</v>
      </c>
      <c r="E156" s="36" t="s">
        <v>7789</v>
      </c>
      <c r="F156" s="35" t="s">
        <v>10119</v>
      </c>
      <c r="G156" s="37" t="s">
        <v>7683</v>
      </c>
      <c r="H156" s="38">
        <v>9000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9000</v>
      </c>
      <c r="U156" s="23"/>
      <c r="V156" s="24"/>
      <c r="W156" s="62" t="s">
        <v>4834</v>
      </c>
    </row>
    <row r="157" spans="1:23" ht="23.45" customHeight="1">
      <c r="A157" s="35" t="s">
        <v>246</v>
      </c>
      <c r="B157" s="35" t="s">
        <v>10710</v>
      </c>
      <c r="C157" s="35" t="s">
        <v>58</v>
      </c>
      <c r="D157" s="35" t="s">
        <v>59</v>
      </c>
      <c r="E157" s="36" t="s">
        <v>7142</v>
      </c>
      <c r="F157" s="35" t="s">
        <v>7141</v>
      </c>
      <c r="G157" s="37" t="s">
        <v>7067</v>
      </c>
      <c r="H157" s="38">
        <v>5000</v>
      </c>
      <c r="I157" s="39">
        <v>3</v>
      </c>
      <c r="J157" s="40"/>
      <c r="K157" s="41"/>
      <c r="L157" s="76">
        <v>3</v>
      </c>
      <c r="M157" s="14"/>
      <c r="N157" s="15"/>
      <c r="O157" s="97">
        <v>3</v>
      </c>
      <c r="P157" s="97" t="s">
        <v>207</v>
      </c>
      <c r="Q157" s="146"/>
      <c r="R157" s="146"/>
      <c r="S157" s="78">
        <v>3</v>
      </c>
      <c r="T157" s="48">
        <v>15000</v>
      </c>
      <c r="U157" s="23"/>
      <c r="V157" s="24"/>
      <c r="W157" s="62" t="s">
        <v>4834</v>
      </c>
    </row>
    <row r="158" spans="1:23" ht="23.45" customHeight="1">
      <c r="A158" s="35" t="s">
        <v>246</v>
      </c>
      <c r="B158" s="35" t="s">
        <v>10710</v>
      </c>
      <c r="C158" s="35" t="s">
        <v>58</v>
      </c>
      <c r="D158" s="35" t="s">
        <v>59</v>
      </c>
      <c r="E158" s="36" t="s">
        <v>11292</v>
      </c>
      <c r="F158" s="35" t="s">
        <v>7141</v>
      </c>
      <c r="G158" s="37" t="s">
        <v>7064</v>
      </c>
      <c r="H158" s="38">
        <v>5000</v>
      </c>
      <c r="I158" s="39">
        <v>5</v>
      </c>
      <c r="J158" s="40"/>
      <c r="K158" s="41"/>
      <c r="L158" s="76">
        <v>5</v>
      </c>
      <c r="M158" s="14"/>
      <c r="N158" s="15"/>
      <c r="O158" s="97">
        <v>5</v>
      </c>
      <c r="P158" s="97" t="s">
        <v>207</v>
      </c>
      <c r="Q158" s="146"/>
      <c r="R158" s="146"/>
      <c r="S158" s="78">
        <v>5</v>
      </c>
      <c r="T158" s="48">
        <v>25000</v>
      </c>
      <c r="U158" s="23"/>
      <c r="V158" s="24"/>
      <c r="W158" s="62" t="s">
        <v>4834</v>
      </c>
    </row>
    <row r="159" spans="1:23" ht="23.45" customHeight="1">
      <c r="A159" s="16" t="s">
        <v>56</v>
      </c>
      <c r="B159" s="16" t="s">
        <v>10710</v>
      </c>
      <c r="C159" s="16" t="s">
        <v>58</v>
      </c>
      <c r="D159" s="16" t="s">
        <v>59</v>
      </c>
      <c r="E159" s="25" t="s">
        <v>5248</v>
      </c>
      <c r="F159" s="16" t="s">
        <v>5249</v>
      </c>
      <c r="G159" s="26" t="s">
        <v>131</v>
      </c>
      <c r="H159" s="27">
        <v>10000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10161</v>
      </c>
      <c r="R159" s="147" t="s">
        <v>10096</v>
      </c>
      <c r="S159" s="78">
        <v>0</v>
      </c>
      <c r="T159" s="48">
        <v>0</v>
      </c>
      <c r="U159" s="23"/>
      <c r="V159" s="24"/>
      <c r="W159" s="62" t="s">
        <v>4834</v>
      </c>
    </row>
    <row r="160" spans="1:23" ht="23.45" customHeight="1">
      <c r="A160" s="16" t="s">
        <v>56</v>
      </c>
      <c r="B160" s="16" t="s">
        <v>10710</v>
      </c>
      <c r="C160" s="16" t="s">
        <v>58</v>
      </c>
      <c r="D160" s="16" t="s">
        <v>59</v>
      </c>
      <c r="E160" s="25" t="s">
        <v>5060</v>
      </c>
      <c r="F160" s="16" t="s">
        <v>5978</v>
      </c>
      <c r="G160" s="26" t="s">
        <v>5992</v>
      </c>
      <c r="H160" s="27">
        <v>8700</v>
      </c>
      <c r="I160" s="28"/>
      <c r="J160" s="29"/>
      <c r="K160" s="84">
        <v>2</v>
      </c>
      <c r="L160" s="77"/>
      <c r="M160" s="10"/>
      <c r="N160" s="11"/>
      <c r="O160" s="97">
        <v>0</v>
      </c>
      <c r="P160" s="97" t="s">
        <v>207</v>
      </c>
      <c r="Q160" s="167" t="s">
        <v>10161</v>
      </c>
      <c r="R160" s="147" t="s">
        <v>10094</v>
      </c>
      <c r="S160" s="78">
        <v>0</v>
      </c>
      <c r="T160" s="48">
        <v>0</v>
      </c>
      <c r="U160" s="23"/>
      <c r="V160" s="24"/>
      <c r="W160" s="62" t="s">
        <v>4834</v>
      </c>
    </row>
    <row r="161" spans="1:23" ht="23.45" customHeight="1">
      <c r="A161" s="16" t="s">
        <v>56</v>
      </c>
      <c r="B161" s="16" t="s">
        <v>10710</v>
      </c>
      <c r="C161" s="16" t="s">
        <v>58</v>
      </c>
      <c r="D161" s="16" t="s">
        <v>59</v>
      </c>
      <c r="E161" s="25" t="s">
        <v>5060</v>
      </c>
      <c r="F161" s="16" t="s">
        <v>5978</v>
      </c>
      <c r="G161" s="26" t="s">
        <v>5992</v>
      </c>
      <c r="H161" s="27">
        <v>8700</v>
      </c>
      <c r="I161" s="28"/>
      <c r="J161" s="29"/>
      <c r="K161" s="12">
        <v>1</v>
      </c>
      <c r="L161" s="77"/>
      <c r="M161" s="10"/>
      <c r="N161" s="11"/>
      <c r="O161" s="97">
        <v>0</v>
      </c>
      <c r="P161" s="97" t="s">
        <v>207</v>
      </c>
      <c r="Q161" s="233"/>
      <c r="R161" s="147" t="s">
        <v>10230</v>
      </c>
      <c r="S161" s="78">
        <v>0</v>
      </c>
      <c r="T161" s="48">
        <v>0</v>
      </c>
      <c r="U161" s="23"/>
      <c r="V161" s="24"/>
      <c r="W161" s="62" t="s">
        <v>4834</v>
      </c>
    </row>
    <row r="162" spans="1:23" ht="23.45" customHeight="1">
      <c r="A162" s="16" t="s">
        <v>56</v>
      </c>
      <c r="B162" s="16" t="s">
        <v>10710</v>
      </c>
      <c r="C162" s="16" t="s">
        <v>58</v>
      </c>
      <c r="D162" s="16" t="s">
        <v>59</v>
      </c>
      <c r="E162" s="25" t="s">
        <v>5060</v>
      </c>
      <c r="F162" s="16" t="s">
        <v>5978</v>
      </c>
      <c r="G162" s="26" t="s">
        <v>5992</v>
      </c>
      <c r="H162" s="27">
        <v>8700</v>
      </c>
      <c r="I162" s="28"/>
      <c r="J162" s="29"/>
      <c r="K162" s="12">
        <v>1</v>
      </c>
      <c r="L162" s="77"/>
      <c r="M162" s="10"/>
      <c r="N162" s="11"/>
      <c r="O162" s="97">
        <v>0</v>
      </c>
      <c r="P162" s="97" t="s">
        <v>207</v>
      </c>
      <c r="Q162" s="233"/>
      <c r="R162" s="147" t="s">
        <v>10294</v>
      </c>
      <c r="S162" s="78">
        <v>0</v>
      </c>
      <c r="T162" s="48">
        <v>0</v>
      </c>
      <c r="U162" s="23"/>
      <c r="V162" s="24"/>
      <c r="W162" s="62" t="s">
        <v>4834</v>
      </c>
    </row>
    <row r="163" spans="1:23" ht="23.45" customHeight="1">
      <c r="A163" s="16" t="s">
        <v>56</v>
      </c>
      <c r="B163" s="16" t="s">
        <v>10710</v>
      </c>
      <c r="C163" s="16" t="s">
        <v>58</v>
      </c>
      <c r="D163" s="16" t="s">
        <v>59</v>
      </c>
      <c r="E163" s="25" t="s">
        <v>5292</v>
      </c>
      <c r="F163" s="16" t="s">
        <v>5978</v>
      </c>
      <c r="G163" s="26" t="s">
        <v>6063</v>
      </c>
      <c r="H163" s="27">
        <v>8700</v>
      </c>
      <c r="I163" s="28"/>
      <c r="J163" s="29"/>
      <c r="K163" s="12">
        <v>1</v>
      </c>
      <c r="L163" s="77"/>
      <c r="M163" s="10"/>
      <c r="N163" s="11"/>
      <c r="O163" s="97">
        <v>0</v>
      </c>
      <c r="P163" s="97" t="s">
        <v>207</v>
      </c>
      <c r="Q163" s="233"/>
      <c r="R163" s="147" t="s">
        <v>10230</v>
      </c>
      <c r="S163" s="78">
        <v>0</v>
      </c>
      <c r="T163" s="48">
        <v>0</v>
      </c>
      <c r="U163" s="23"/>
      <c r="V163" s="24"/>
      <c r="W163" s="62" t="s">
        <v>4834</v>
      </c>
    </row>
    <row r="164" spans="1:23" ht="23.45" customHeight="1">
      <c r="A164" s="16" t="s">
        <v>56</v>
      </c>
      <c r="B164" s="16" t="s">
        <v>10710</v>
      </c>
      <c r="C164" s="16" t="s">
        <v>58</v>
      </c>
      <c r="D164" s="16" t="s">
        <v>59</v>
      </c>
      <c r="E164" s="25" t="s">
        <v>5839</v>
      </c>
      <c r="F164" s="16" t="s">
        <v>5104</v>
      </c>
      <c r="G164" s="26" t="s">
        <v>5043</v>
      </c>
      <c r="H164" s="27">
        <v>8000</v>
      </c>
      <c r="I164" s="28"/>
      <c r="J164" s="29"/>
      <c r="K164" s="84">
        <v>1</v>
      </c>
      <c r="L164" s="77"/>
      <c r="M164" s="10"/>
      <c r="N164" s="11"/>
      <c r="O164" s="97">
        <v>0</v>
      </c>
      <c r="P164" s="97" t="s">
        <v>207</v>
      </c>
      <c r="Q164" s="167" t="s">
        <v>10161</v>
      </c>
      <c r="R164" s="147" t="s">
        <v>10094</v>
      </c>
      <c r="S164" s="78">
        <v>0</v>
      </c>
      <c r="T164" s="48">
        <v>0</v>
      </c>
      <c r="U164" s="23"/>
      <c r="V164" s="24"/>
      <c r="W164" s="62" t="s">
        <v>4834</v>
      </c>
    </row>
    <row r="165" spans="1:23" ht="23.45" customHeight="1">
      <c r="A165" s="16" t="s">
        <v>56</v>
      </c>
      <c r="B165" s="16" t="s">
        <v>10710</v>
      </c>
      <c r="C165" s="16" t="s">
        <v>58</v>
      </c>
      <c r="D165" s="16" t="s">
        <v>59</v>
      </c>
      <c r="E165" s="25" t="s">
        <v>5106</v>
      </c>
      <c r="F165" s="16" t="s">
        <v>5104</v>
      </c>
      <c r="G165" s="26" t="s">
        <v>125</v>
      </c>
      <c r="H165" s="27">
        <v>8000</v>
      </c>
      <c r="I165" s="28"/>
      <c r="J165" s="29"/>
      <c r="K165" s="84">
        <v>1</v>
      </c>
      <c r="L165" s="77"/>
      <c r="M165" s="10"/>
      <c r="N165" s="11"/>
      <c r="O165" s="97">
        <v>0</v>
      </c>
      <c r="P165" s="97" t="s">
        <v>207</v>
      </c>
      <c r="Q165" s="167" t="s">
        <v>10161</v>
      </c>
      <c r="R165" s="147" t="s">
        <v>10094</v>
      </c>
      <c r="S165" s="78">
        <v>0</v>
      </c>
      <c r="T165" s="48">
        <v>0</v>
      </c>
      <c r="U165" s="23"/>
      <c r="V165" s="24"/>
      <c r="W165" s="62" t="s">
        <v>4834</v>
      </c>
    </row>
    <row r="166" spans="1:23" ht="23.45" customHeight="1">
      <c r="A166" s="30" t="s">
        <v>56</v>
      </c>
      <c r="B166" s="69" t="s">
        <v>10710</v>
      </c>
      <c r="C166" s="30" t="s">
        <v>58</v>
      </c>
      <c r="D166" s="30" t="s">
        <v>59</v>
      </c>
      <c r="E166" s="31" t="s">
        <v>5105</v>
      </c>
      <c r="F166" s="30" t="s">
        <v>5104</v>
      </c>
      <c r="G166" s="32" t="s">
        <v>35</v>
      </c>
      <c r="H166" s="33">
        <v>8000</v>
      </c>
      <c r="I166" s="39"/>
      <c r="J166" s="40"/>
      <c r="K166" s="34">
        <v>1</v>
      </c>
      <c r="L166" s="77"/>
      <c r="M166" s="10"/>
      <c r="N166" s="11"/>
      <c r="O166" s="97">
        <v>0</v>
      </c>
      <c r="P166" s="97" t="s">
        <v>207</v>
      </c>
      <c r="Q166" s="233"/>
      <c r="R166" s="217" t="s">
        <v>11523</v>
      </c>
      <c r="S166" s="78">
        <v>0</v>
      </c>
      <c r="T166" s="48">
        <v>0</v>
      </c>
      <c r="U166" s="23"/>
      <c r="V166" s="24"/>
      <c r="W166" s="62" t="s">
        <v>4834</v>
      </c>
    </row>
    <row r="167" spans="1:23" ht="23.45" customHeight="1">
      <c r="A167" s="30" t="s">
        <v>56</v>
      </c>
      <c r="B167" s="69" t="s">
        <v>10710</v>
      </c>
      <c r="C167" s="30" t="s">
        <v>58</v>
      </c>
      <c r="D167" s="30" t="s">
        <v>59</v>
      </c>
      <c r="E167" s="31" t="s">
        <v>5059</v>
      </c>
      <c r="F167" s="30" t="s">
        <v>5978</v>
      </c>
      <c r="G167" s="32" t="s">
        <v>5993</v>
      </c>
      <c r="H167" s="33">
        <v>8700</v>
      </c>
      <c r="I167" s="39"/>
      <c r="J167" s="40"/>
      <c r="K167" s="34">
        <v>1</v>
      </c>
      <c r="L167" s="77"/>
      <c r="M167" s="10"/>
      <c r="N167" s="11"/>
      <c r="O167" s="97">
        <v>0</v>
      </c>
      <c r="P167" s="97" t="s">
        <v>207</v>
      </c>
      <c r="Q167" s="233"/>
      <c r="R167" s="217" t="s">
        <v>11523</v>
      </c>
      <c r="S167" s="78">
        <v>0</v>
      </c>
      <c r="T167" s="48">
        <v>0</v>
      </c>
      <c r="U167" s="23"/>
      <c r="V167" s="24"/>
      <c r="W167" s="62" t="s">
        <v>4834</v>
      </c>
    </row>
    <row r="168" spans="1:23" ht="23.45" customHeight="1">
      <c r="A168" s="30" t="s">
        <v>56</v>
      </c>
      <c r="B168" s="69" t="s">
        <v>10710</v>
      </c>
      <c r="C168" s="30" t="s">
        <v>58</v>
      </c>
      <c r="D168" s="30" t="s">
        <v>59</v>
      </c>
      <c r="E168" s="31" t="s">
        <v>5060</v>
      </c>
      <c r="F168" s="30" t="s">
        <v>5978</v>
      </c>
      <c r="G168" s="32" t="s">
        <v>5992</v>
      </c>
      <c r="H168" s="33">
        <v>8700</v>
      </c>
      <c r="I168" s="39"/>
      <c r="J168" s="40"/>
      <c r="K168" s="34">
        <v>1</v>
      </c>
      <c r="L168" s="77"/>
      <c r="M168" s="10"/>
      <c r="N168" s="11"/>
      <c r="O168" s="97">
        <v>0</v>
      </c>
      <c r="P168" s="97" t="s">
        <v>207</v>
      </c>
      <c r="Q168" s="233"/>
      <c r="R168" s="217" t="s">
        <v>11523</v>
      </c>
      <c r="S168" s="78">
        <v>0</v>
      </c>
      <c r="T168" s="48">
        <v>0</v>
      </c>
      <c r="U168" s="23"/>
      <c r="V168" s="24"/>
      <c r="W168" s="62" t="s">
        <v>4834</v>
      </c>
    </row>
    <row r="169" spans="1:23" ht="23.45" customHeight="1">
      <c r="A169" s="30" t="s">
        <v>56</v>
      </c>
      <c r="B169" s="69" t="s">
        <v>10710</v>
      </c>
      <c r="C169" s="30" t="s">
        <v>58</v>
      </c>
      <c r="D169" s="30" t="s">
        <v>59</v>
      </c>
      <c r="E169" s="31" t="s">
        <v>6078</v>
      </c>
      <c r="F169" s="30" t="s">
        <v>6077</v>
      </c>
      <c r="G169" s="32" t="s">
        <v>60</v>
      </c>
      <c r="H169" s="33">
        <v>13000</v>
      </c>
      <c r="I169" s="39"/>
      <c r="J169" s="40"/>
      <c r="K169" s="34">
        <v>1</v>
      </c>
      <c r="L169" s="77"/>
      <c r="M169" s="10"/>
      <c r="N169" s="11"/>
      <c r="O169" s="97">
        <v>0</v>
      </c>
      <c r="P169" s="97" t="s">
        <v>207</v>
      </c>
      <c r="Q169" s="233"/>
      <c r="R169" s="217" t="s">
        <v>11523</v>
      </c>
      <c r="S169" s="78">
        <v>0</v>
      </c>
      <c r="T169" s="48">
        <v>0</v>
      </c>
      <c r="U169" s="23"/>
      <c r="V169" s="24"/>
      <c r="W169" s="62" t="s">
        <v>4834</v>
      </c>
    </row>
    <row r="170" spans="1:23" ht="23.45" customHeight="1">
      <c r="A170" s="30" t="s">
        <v>56</v>
      </c>
      <c r="B170" s="69" t="s">
        <v>10710</v>
      </c>
      <c r="C170" s="30" t="s">
        <v>58</v>
      </c>
      <c r="D170" s="30" t="s">
        <v>59</v>
      </c>
      <c r="E170" s="31" t="s">
        <v>5060</v>
      </c>
      <c r="F170" s="30" t="s">
        <v>5978</v>
      </c>
      <c r="G170" s="32" t="s">
        <v>5992</v>
      </c>
      <c r="H170" s="33">
        <v>8700</v>
      </c>
      <c r="I170" s="39"/>
      <c r="J170" s="40"/>
      <c r="K170" s="34">
        <v>5</v>
      </c>
      <c r="L170" s="77"/>
      <c r="M170" s="10"/>
      <c r="N170" s="11"/>
      <c r="O170" s="97">
        <v>0</v>
      </c>
      <c r="P170" s="97" t="s">
        <v>207</v>
      </c>
      <c r="Q170" s="233"/>
      <c r="R170" s="217" t="s">
        <v>11528</v>
      </c>
      <c r="S170" s="78">
        <v>0</v>
      </c>
      <c r="T170" s="48">
        <v>0</v>
      </c>
      <c r="U170" s="23"/>
      <c r="V170" s="24"/>
      <c r="W170" s="62" t="s">
        <v>4834</v>
      </c>
    </row>
    <row r="171" spans="1:23" ht="23.45" customHeight="1">
      <c r="A171" s="30" t="s">
        <v>56</v>
      </c>
      <c r="B171" s="69" t="s">
        <v>10710</v>
      </c>
      <c r="C171" s="30" t="s">
        <v>58</v>
      </c>
      <c r="D171" s="30" t="s">
        <v>59</v>
      </c>
      <c r="E171" s="31" t="s">
        <v>5105</v>
      </c>
      <c r="F171" s="30" t="s">
        <v>5104</v>
      </c>
      <c r="G171" s="32" t="s">
        <v>35</v>
      </c>
      <c r="H171" s="33">
        <v>8000</v>
      </c>
      <c r="I171" s="39"/>
      <c r="J171" s="40"/>
      <c r="K171" s="34">
        <v>1</v>
      </c>
      <c r="L171" s="77"/>
      <c r="M171" s="10"/>
      <c r="N171" s="11"/>
      <c r="O171" s="97">
        <v>0</v>
      </c>
      <c r="P171" s="97" t="s">
        <v>207</v>
      </c>
      <c r="Q171" s="233"/>
      <c r="R171" s="217" t="s">
        <v>11523</v>
      </c>
      <c r="S171" s="78">
        <v>0</v>
      </c>
      <c r="T171" s="48">
        <v>0</v>
      </c>
      <c r="U171" s="23"/>
      <c r="V171" s="24"/>
      <c r="W171" s="62" t="s">
        <v>4834</v>
      </c>
    </row>
    <row r="172" spans="1:23" ht="23.45" customHeight="1">
      <c r="A172" s="16"/>
      <c r="B172" s="16"/>
      <c r="C172" s="16"/>
      <c r="D172" s="16"/>
      <c r="E172" s="25"/>
      <c r="F172" s="16"/>
      <c r="G172" s="26"/>
      <c r="H172" s="27"/>
      <c r="I172" s="28"/>
      <c r="J172" s="29"/>
      <c r="K172" s="12"/>
      <c r="L172" s="77"/>
      <c r="M172" s="10"/>
      <c r="N172" s="11"/>
      <c r="O172" s="97">
        <v>0</v>
      </c>
      <c r="P172" s="97" t="s">
        <v>207</v>
      </c>
      <c r="Q172" s="147"/>
      <c r="R172" s="147"/>
      <c r="S172" s="78">
        <v>0</v>
      </c>
      <c r="T172" s="49">
        <v>0</v>
      </c>
      <c r="U172" s="23"/>
      <c r="V172" s="24"/>
      <c r="W172" s="62" t="s">
        <v>207</v>
      </c>
    </row>
    <row r="173" spans="1:23" ht="23.45" customHeight="1">
      <c r="A173" s="35" t="s">
        <v>1939</v>
      </c>
      <c r="B173" s="35" t="s">
        <v>10755</v>
      </c>
      <c r="C173" s="35" t="s">
        <v>586</v>
      </c>
      <c r="D173" s="35" t="s">
        <v>587</v>
      </c>
      <c r="E173" s="36" t="s">
        <v>7145</v>
      </c>
      <c r="F173" s="35" t="s">
        <v>7144</v>
      </c>
      <c r="G173" s="37" t="s">
        <v>7104</v>
      </c>
      <c r="H173" s="38">
        <v>18000</v>
      </c>
      <c r="I173" s="39"/>
      <c r="J173" s="40">
        <v>20</v>
      </c>
      <c r="K173" s="41"/>
      <c r="L173" s="76"/>
      <c r="M173" s="14">
        <v>20</v>
      </c>
      <c r="N173" s="15"/>
      <c r="O173" s="97">
        <v>20</v>
      </c>
      <c r="P173" s="97" t="s">
        <v>207</v>
      </c>
      <c r="Q173" s="146" t="s">
        <v>11532</v>
      </c>
      <c r="R173" s="146" t="s">
        <v>97</v>
      </c>
      <c r="S173" s="78">
        <v>20</v>
      </c>
      <c r="T173" s="48">
        <v>0</v>
      </c>
      <c r="U173" s="23">
        <v>360000</v>
      </c>
      <c r="V173" s="24">
        <v>45880</v>
      </c>
      <c r="W173" s="62" t="s">
        <v>589</v>
      </c>
    </row>
    <row r="174" spans="1:23" ht="23.45" customHeight="1">
      <c r="A174" s="35" t="s">
        <v>1939</v>
      </c>
      <c r="B174" s="35" t="s">
        <v>10755</v>
      </c>
      <c r="C174" s="35" t="s">
        <v>586</v>
      </c>
      <c r="D174" s="35" t="s">
        <v>587</v>
      </c>
      <c r="E174" s="36" t="s">
        <v>7145</v>
      </c>
      <c r="F174" s="35" t="s">
        <v>7144</v>
      </c>
      <c r="G174" s="37" t="s">
        <v>7104</v>
      </c>
      <c r="H174" s="38">
        <v>18000</v>
      </c>
      <c r="I174" s="39">
        <v>10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227" t="s">
        <v>11394</v>
      </c>
      <c r="R174" s="146" t="s">
        <v>599</v>
      </c>
      <c r="S174" s="78">
        <v>0</v>
      </c>
      <c r="T174" s="48">
        <v>180000</v>
      </c>
      <c r="U174" s="23"/>
      <c r="V174" s="24"/>
      <c r="W174" s="62" t="s">
        <v>589</v>
      </c>
    </row>
    <row r="175" spans="1:23" ht="23.45" customHeight="1">
      <c r="A175" s="35" t="s">
        <v>1939</v>
      </c>
      <c r="B175" s="35" t="s">
        <v>10755</v>
      </c>
      <c r="C175" s="35" t="s">
        <v>586</v>
      </c>
      <c r="D175" s="35" t="s">
        <v>587</v>
      </c>
      <c r="E175" s="36" t="s">
        <v>7143</v>
      </c>
      <c r="F175" s="35" t="s">
        <v>7144</v>
      </c>
      <c r="G175" s="37" t="s">
        <v>7102</v>
      </c>
      <c r="H175" s="38">
        <v>18000</v>
      </c>
      <c r="I175" s="39">
        <v>20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227" t="s">
        <v>11395</v>
      </c>
      <c r="R175" s="146" t="s">
        <v>11390</v>
      </c>
      <c r="S175" s="78">
        <v>0</v>
      </c>
      <c r="T175" s="48">
        <v>360000</v>
      </c>
      <c r="U175" s="23"/>
      <c r="V175" s="24"/>
      <c r="W175" s="62" t="s">
        <v>589</v>
      </c>
    </row>
    <row r="176" spans="1:23" ht="23.45" customHeight="1">
      <c r="A176" s="35" t="s">
        <v>1939</v>
      </c>
      <c r="B176" s="35" t="s">
        <v>10755</v>
      </c>
      <c r="C176" s="35" t="s">
        <v>586</v>
      </c>
      <c r="D176" s="35" t="s">
        <v>587</v>
      </c>
      <c r="E176" s="36" t="s">
        <v>11293</v>
      </c>
      <c r="F176" s="35" t="s">
        <v>7144</v>
      </c>
      <c r="G176" s="37" t="s">
        <v>7147</v>
      </c>
      <c r="H176" s="38">
        <v>18000</v>
      </c>
      <c r="I176" s="39">
        <v>5</v>
      </c>
      <c r="J176" s="40"/>
      <c r="K176" s="41"/>
      <c r="L176" s="76">
        <v>5</v>
      </c>
      <c r="M176" s="14"/>
      <c r="N176" s="15"/>
      <c r="O176" s="97">
        <v>5</v>
      </c>
      <c r="P176" s="97" t="s">
        <v>207</v>
      </c>
      <c r="Q176" s="146"/>
      <c r="R176" s="146"/>
      <c r="S176" s="78">
        <v>5</v>
      </c>
      <c r="T176" s="48">
        <v>90000</v>
      </c>
      <c r="U176" s="23"/>
      <c r="V176" s="24"/>
      <c r="W176" s="62" t="s">
        <v>589</v>
      </c>
    </row>
    <row r="177" spans="1:23" ht="23.45" customHeight="1">
      <c r="A177" s="35" t="s">
        <v>1939</v>
      </c>
      <c r="B177" s="35" t="s">
        <v>10755</v>
      </c>
      <c r="C177" s="35" t="s">
        <v>586</v>
      </c>
      <c r="D177" s="35" t="s">
        <v>587</v>
      </c>
      <c r="E177" s="36" t="s">
        <v>7652</v>
      </c>
      <c r="F177" s="35" t="s">
        <v>7144</v>
      </c>
      <c r="G177" s="37" t="s">
        <v>7152</v>
      </c>
      <c r="H177" s="38">
        <v>18000</v>
      </c>
      <c r="I177" s="39">
        <v>5</v>
      </c>
      <c r="J177" s="40"/>
      <c r="K177" s="41"/>
      <c r="L177" s="76">
        <v>5</v>
      </c>
      <c r="M177" s="14"/>
      <c r="N177" s="15"/>
      <c r="O177" s="97">
        <v>5</v>
      </c>
      <c r="P177" s="97" t="s">
        <v>207</v>
      </c>
      <c r="Q177" s="146"/>
      <c r="R177" s="146"/>
      <c r="S177" s="78">
        <v>5</v>
      </c>
      <c r="T177" s="48">
        <v>90000</v>
      </c>
      <c r="U177" s="23"/>
      <c r="V177" s="24"/>
      <c r="W177" s="62" t="s">
        <v>589</v>
      </c>
    </row>
    <row r="178" spans="1:23" ht="23.45" customHeight="1">
      <c r="A178" s="35" t="s">
        <v>1939</v>
      </c>
      <c r="B178" s="35" t="s">
        <v>10755</v>
      </c>
      <c r="C178" s="35" t="s">
        <v>586</v>
      </c>
      <c r="D178" s="35" t="s">
        <v>587</v>
      </c>
      <c r="E178" s="36" t="s">
        <v>9399</v>
      </c>
      <c r="F178" s="35" t="s">
        <v>10384</v>
      </c>
      <c r="G178" s="37" t="s">
        <v>10387</v>
      </c>
      <c r="H178" s="38">
        <v>19000</v>
      </c>
      <c r="I178" s="39"/>
      <c r="J178" s="40">
        <v>1</v>
      </c>
      <c r="K178" s="41"/>
      <c r="L178" s="76"/>
      <c r="M178" s="14"/>
      <c r="N178" s="15"/>
      <c r="O178" s="97">
        <v>0</v>
      </c>
      <c r="P178" s="97" t="s">
        <v>207</v>
      </c>
      <c r="Q178" s="146" t="s">
        <v>11390</v>
      </c>
      <c r="R178" s="146" t="s">
        <v>504</v>
      </c>
      <c r="S178" s="78">
        <v>0</v>
      </c>
      <c r="T178" s="48">
        <v>0</v>
      </c>
      <c r="U178" s="23">
        <v>19000</v>
      </c>
      <c r="V178" s="24">
        <v>45880</v>
      </c>
      <c r="W178" s="62" t="s">
        <v>589</v>
      </c>
    </row>
    <row r="179" spans="1:23" ht="23.45" customHeight="1">
      <c r="A179" s="35" t="s">
        <v>1939</v>
      </c>
      <c r="B179" s="35" t="s">
        <v>10755</v>
      </c>
      <c r="C179" s="35" t="s">
        <v>586</v>
      </c>
      <c r="D179" s="35" t="s">
        <v>587</v>
      </c>
      <c r="E179" s="36" t="s">
        <v>7159</v>
      </c>
      <c r="F179" s="35" t="s">
        <v>7160</v>
      </c>
      <c r="G179" s="37" t="s">
        <v>7097</v>
      </c>
      <c r="H179" s="38">
        <v>18000</v>
      </c>
      <c r="I179" s="39"/>
      <c r="J179" s="40">
        <v>2</v>
      </c>
      <c r="K179" s="41"/>
      <c r="L179" s="76"/>
      <c r="M179" s="14"/>
      <c r="N179" s="15"/>
      <c r="O179" s="97">
        <v>0</v>
      </c>
      <c r="P179" s="97" t="s">
        <v>207</v>
      </c>
      <c r="Q179" s="146" t="s">
        <v>11390</v>
      </c>
      <c r="R179" s="146" t="s">
        <v>151</v>
      </c>
      <c r="S179" s="78">
        <v>0</v>
      </c>
      <c r="T179" s="48">
        <v>0</v>
      </c>
      <c r="U179" s="23">
        <v>36000</v>
      </c>
      <c r="V179" s="24">
        <v>45880</v>
      </c>
      <c r="W179" s="62" t="s">
        <v>589</v>
      </c>
    </row>
    <row r="180" spans="1:23" ht="23.45" customHeight="1">
      <c r="A180" s="35" t="s">
        <v>1939</v>
      </c>
      <c r="B180" s="35" t="s">
        <v>10755</v>
      </c>
      <c r="C180" s="35" t="s">
        <v>586</v>
      </c>
      <c r="D180" s="35" t="s">
        <v>587</v>
      </c>
      <c r="E180" s="36" t="s">
        <v>11294</v>
      </c>
      <c r="F180" s="35" t="s">
        <v>7160</v>
      </c>
      <c r="G180" s="37" t="s">
        <v>7104</v>
      </c>
      <c r="H180" s="38">
        <v>18000</v>
      </c>
      <c r="I180" s="39">
        <v>1</v>
      </c>
      <c r="J180" s="40"/>
      <c r="K180" s="41"/>
      <c r="L180" s="76">
        <v>1</v>
      </c>
      <c r="M180" s="14"/>
      <c r="N180" s="15"/>
      <c r="O180" s="97">
        <v>1</v>
      </c>
      <c r="P180" s="97" t="s">
        <v>207</v>
      </c>
      <c r="Q180" s="146"/>
      <c r="R180" s="146"/>
      <c r="S180" s="78">
        <v>1</v>
      </c>
      <c r="T180" s="48">
        <v>18000</v>
      </c>
      <c r="U180" s="23"/>
      <c r="V180" s="24"/>
      <c r="W180" s="62" t="s">
        <v>589</v>
      </c>
    </row>
    <row r="181" spans="1:23" ht="23.45" customHeight="1">
      <c r="A181" s="35" t="s">
        <v>1939</v>
      </c>
      <c r="B181" s="35" t="s">
        <v>10755</v>
      </c>
      <c r="C181" s="35" t="s">
        <v>586</v>
      </c>
      <c r="D181" s="35" t="s">
        <v>587</v>
      </c>
      <c r="E181" s="36" t="s">
        <v>7791</v>
      </c>
      <c r="F181" s="35" t="s">
        <v>7160</v>
      </c>
      <c r="G181" s="37" t="s">
        <v>7148</v>
      </c>
      <c r="H181" s="38">
        <v>18000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18000</v>
      </c>
      <c r="U181" s="23"/>
      <c r="V181" s="24"/>
      <c r="W181" s="62" t="s">
        <v>589</v>
      </c>
    </row>
    <row r="182" spans="1:23" ht="23.45" customHeight="1">
      <c r="A182" s="35" t="s">
        <v>1939</v>
      </c>
      <c r="B182" s="35" t="s">
        <v>10755</v>
      </c>
      <c r="C182" s="35" t="s">
        <v>586</v>
      </c>
      <c r="D182" s="35" t="s">
        <v>587</v>
      </c>
      <c r="E182" s="36" t="s">
        <v>8025</v>
      </c>
      <c r="F182" s="35" t="s">
        <v>7161</v>
      </c>
      <c r="G182" s="37" t="s">
        <v>5959</v>
      </c>
      <c r="H182" s="38">
        <v>19000</v>
      </c>
      <c r="I182" s="39"/>
      <c r="J182" s="40">
        <v>4</v>
      </c>
      <c r="K182" s="41"/>
      <c r="L182" s="76"/>
      <c r="M182" s="14">
        <v>4</v>
      </c>
      <c r="N182" s="15"/>
      <c r="O182" s="97">
        <v>4</v>
      </c>
      <c r="P182" s="97" t="s">
        <v>207</v>
      </c>
      <c r="Q182" s="146"/>
      <c r="R182" s="146" t="s">
        <v>11264</v>
      </c>
      <c r="S182" s="78">
        <v>4</v>
      </c>
      <c r="T182" s="48">
        <v>0</v>
      </c>
      <c r="U182" s="23">
        <v>76000</v>
      </c>
      <c r="V182" s="24">
        <v>45880</v>
      </c>
      <c r="W182" s="62" t="s">
        <v>589</v>
      </c>
    </row>
    <row r="183" spans="1:23" ht="23.45" customHeight="1">
      <c r="A183" s="35" t="s">
        <v>1939</v>
      </c>
      <c r="B183" s="35" t="s">
        <v>10755</v>
      </c>
      <c r="C183" s="35" t="s">
        <v>586</v>
      </c>
      <c r="D183" s="35" t="s">
        <v>587</v>
      </c>
      <c r="E183" s="36" t="s">
        <v>9591</v>
      </c>
      <c r="F183" s="35" t="s">
        <v>7161</v>
      </c>
      <c r="G183" s="37" t="s">
        <v>7064</v>
      </c>
      <c r="H183" s="38">
        <v>19000</v>
      </c>
      <c r="I183" s="39"/>
      <c r="J183" s="40">
        <v>3</v>
      </c>
      <c r="K183" s="41"/>
      <c r="L183" s="76"/>
      <c r="M183" s="14">
        <v>3</v>
      </c>
      <c r="N183" s="15"/>
      <c r="O183" s="97">
        <v>3</v>
      </c>
      <c r="P183" s="97" t="s">
        <v>207</v>
      </c>
      <c r="Q183" s="146"/>
      <c r="R183" s="146" t="s">
        <v>144</v>
      </c>
      <c r="S183" s="78">
        <v>3</v>
      </c>
      <c r="T183" s="48">
        <v>0</v>
      </c>
      <c r="U183" s="23">
        <v>57000</v>
      </c>
      <c r="V183" s="24">
        <v>45880</v>
      </c>
      <c r="W183" s="62" t="s">
        <v>589</v>
      </c>
    </row>
    <row r="184" spans="1:23" ht="23.45" customHeight="1">
      <c r="A184" s="16" t="s">
        <v>5737</v>
      </c>
      <c r="B184" s="16" t="s">
        <v>10755</v>
      </c>
      <c r="C184" s="16" t="s">
        <v>586</v>
      </c>
      <c r="D184" s="16" t="s">
        <v>587</v>
      </c>
      <c r="E184" s="25" t="s">
        <v>5569</v>
      </c>
      <c r="F184" s="16" t="s">
        <v>5540</v>
      </c>
      <c r="G184" s="26" t="s">
        <v>5340</v>
      </c>
      <c r="H184" s="27">
        <v>18000</v>
      </c>
      <c r="I184" s="28"/>
      <c r="J184" s="29"/>
      <c r="K184" s="12">
        <v>1</v>
      </c>
      <c r="L184" s="77"/>
      <c r="M184" s="10"/>
      <c r="N184" s="11"/>
      <c r="O184" s="97">
        <v>0</v>
      </c>
      <c r="P184" s="97" t="s">
        <v>207</v>
      </c>
      <c r="Q184" s="233"/>
      <c r="R184" s="147" t="s">
        <v>10296</v>
      </c>
      <c r="S184" s="78">
        <v>0</v>
      </c>
      <c r="T184" s="48">
        <v>0</v>
      </c>
      <c r="U184" s="23"/>
      <c r="V184" s="24"/>
      <c r="W184" s="62" t="s">
        <v>589</v>
      </c>
    </row>
    <row r="185" spans="1:23" ht="23.45" customHeight="1">
      <c r="A185" s="16" t="s">
        <v>5737</v>
      </c>
      <c r="B185" s="16" t="s">
        <v>10755</v>
      </c>
      <c r="C185" s="16" t="s">
        <v>586</v>
      </c>
      <c r="D185" s="16" t="s">
        <v>587</v>
      </c>
      <c r="E185" s="25" t="s">
        <v>5649</v>
      </c>
      <c r="F185" s="16" t="s">
        <v>5540</v>
      </c>
      <c r="G185" s="26" t="s">
        <v>5729</v>
      </c>
      <c r="H185" s="27">
        <v>18000</v>
      </c>
      <c r="I185" s="28"/>
      <c r="J185" s="29"/>
      <c r="K185" s="12">
        <v>1</v>
      </c>
      <c r="L185" s="77"/>
      <c r="M185" s="10"/>
      <c r="N185" s="11"/>
      <c r="O185" s="97">
        <v>0</v>
      </c>
      <c r="P185" s="97" t="s">
        <v>207</v>
      </c>
      <c r="Q185" s="233"/>
      <c r="R185" s="147" t="s">
        <v>10233</v>
      </c>
      <c r="S185" s="78">
        <v>0</v>
      </c>
      <c r="T185" s="48">
        <v>0</v>
      </c>
      <c r="U185" s="23"/>
      <c r="V185" s="24"/>
      <c r="W185" s="62" t="s">
        <v>589</v>
      </c>
    </row>
    <row r="186" spans="1:23" ht="23.45" customHeight="1">
      <c r="A186" s="16" t="s">
        <v>5737</v>
      </c>
      <c r="B186" s="16" t="s">
        <v>10755</v>
      </c>
      <c r="C186" s="16" t="s">
        <v>586</v>
      </c>
      <c r="D186" s="16" t="s">
        <v>587</v>
      </c>
      <c r="E186" s="25" t="s">
        <v>5875</v>
      </c>
      <c r="F186" s="16" t="s">
        <v>5540</v>
      </c>
      <c r="G186" s="26" t="s">
        <v>5919</v>
      </c>
      <c r="H186" s="27">
        <v>18000</v>
      </c>
      <c r="I186" s="28"/>
      <c r="J186" s="29"/>
      <c r="K186" s="12">
        <v>1</v>
      </c>
      <c r="L186" s="77"/>
      <c r="M186" s="10"/>
      <c r="N186" s="11"/>
      <c r="O186" s="97">
        <v>0</v>
      </c>
      <c r="P186" s="97" t="s">
        <v>207</v>
      </c>
      <c r="Q186" s="233"/>
      <c r="R186" s="147" t="s">
        <v>10295</v>
      </c>
      <c r="S186" s="78">
        <v>0</v>
      </c>
      <c r="T186" s="48">
        <v>0</v>
      </c>
      <c r="U186" s="23"/>
      <c r="V186" s="24"/>
      <c r="W186" s="62" t="s">
        <v>589</v>
      </c>
    </row>
    <row r="187" spans="1:23" ht="23.45" customHeight="1">
      <c r="A187" s="16" t="s">
        <v>5737</v>
      </c>
      <c r="B187" s="16" t="s">
        <v>10755</v>
      </c>
      <c r="C187" s="16" t="s">
        <v>586</v>
      </c>
      <c r="D187" s="16" t="s">
        <v>587</v>
      </c>
      <c r="E187" s="25" t="s">
        <v>5543</v>
      </c>
      <c r="F187" s="16" t="s">
        <v>5540</v>
      </c>
      <c r="G187" s="26" t="s">
        <v>5738</v>
      </c>
      <c r="H187" s="27">
        <v>18000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233"/>
      <c r="R187" s="147" t="s">
        <v>10294</v>
      </c>
      <c r="S187" s="78">
        <v>0</v>
      </c>
      <c r="T187" s="48">
        <v>0</v>
      </c>
      <c r="U187" s="23"/>
      <c r="V187" s="24"/>
      <c r="W187" s="62" t="s">
        <v>589</v>
      </c>
    </row>
    <row r="188" spans="1:23" ht="23.45" customHeight="1">
      <c r="A188" s="16" t="s">
        <v>5737</v>
      </c>
      <c r="B188" s="16" t="s">
        <v>10755</v>
      </c>
      <c r="C188" s="16" t="s">
        <v>586</v>
      </c>
      <c r="D188" s="16" t="s">
        <v>587</v>
      </c>
      <c r="E188" s="25" t="s">
        <v>5542</v>
      </c>
      <c r="F188" s="16" t="s">
        <v>5540</v>
      </c>
      <c r="G188" s="26" t="s">
        <v>5917</v>
      </c>
      <c r="H188" s="27">
        <v>18000</v>
      </c>
      <c r="I188" s="28"/>
      <c r="J188" s="29"/>
      <c r="K188" s="12">
        <v>1</v>
      </c>
      <c r="L188" s="77"/>
      <c r="M188" s="10"/>
      <c r="N188" s="11"/>
      <c r="O188" s="97">
        <v>0</v>
      </c>
      <c r="P188" s="97" t="s">
        <v>207</v>
      </c>
      <c r="Q188" s="147" t="s">
        <v>11390</v>
      </c>
      <c r="R188" s="147" t="s">
        <v>10094</v>
      </c>
      <c r="S188" s="78">
        <v>0</v>
      </c>
      <c r="T188" s="48">
        <v>0</v>
      </c>
      <c r="U188" s="23"/>
      <c r="V188" s="24"/>
      <c r="W188" s="62" t="s">
        <v>589</v>
      </c>
    </row>
    <row r="189" spans="1:23" ht="23.45" customHeight="1">
      <c r="A189" s="16" t="s">
        <v>5737</v>
      </c>
      <c r="B189" s="16" t="s">
        <v>10755</v>
      </c>
      <c r="C189" s="16" t="s">
        <v>586</v>
      </c>
      <c r="D189" s="16" t="s">
        <v>587</v>
      </c>
      <c r="E189" s="25" t="s">
        <v>5542</v>
      </c>
      <c r="F189" s="16" t="s">
        <v>5540</v>
      </c>
      <c r="G189" s="26" t="s">
        <v>5917</v>
      </c>
      <c r="H189" s="27">
        <v>18000</v>
      </c>
      <c r="I189" s="28"/>
      <c r="J189" s="29"/>
      <c r="K189" s="12">
        <v>1</v>
      </c>
      <c r="L189" s="77"/>
      <c r="M189" s="10"/>
      <c r="N189" s="11"/>
      <c r="O189" s="97">
        <v>0</v>
      </c>
      <c r="P189" s="97" t="s">
        <v>207</v>
      </c>
      <c r="Q189" s="147" t="s">
        <v>11390</v>
      </c>
      <c r="R189" s="147" t="s">
        <v>10094</v>
      </c>
      <c r="S189" s="78">
        <v>0</v>
      </c>
      <c r="T189" s="48">
        <v>0</v>
      </c>
      <c r="U189" s="23"/>
      <c r="V189" s="24"/>
      <c r="W189" s="62" t="s">
        <v>589</v>
      </c>
    </row>
    <row r="190" spans="1:23" ht="23.45" customHeight="1">
      <c r="A190" s="16" t="s">
        <v>5737</v>
      </c>
      <c r="B190" s="16" t="s">
        <v>10755</v>
      </c>
      <c r="C190" s="16" t="s">
        <v>586</v>
      </c>
      <c r="D190" s="16" t="s">
        <v>587</v>
      </c>
      <c r="E190" s="25" t="s">
        <v>5542</v>
      </c>
      <c r="F190" s="16" t="s">
        <v>5540</v>
      </c>
      <c r="G190" s="26" t="s">
        <v>5917</v>
      </c>
      <c r="H190" s="27">
        <v>18000</v>
      </c>
      <c r="I190" s="28"/>
      <c r="J190" s="29"/>
      <c r="K190" s="12">
        <v>1</v>
      </c>
      <c r="L190" s="77"/>
      <c r="M190" s="10"/>
      <c r="N190" s="11"/>
      <c r="O190" s="97">
        <v>0</v>
      </c>
      <c r="P190" s="97" t="s">
        <v>207</v>
      </c>
      <c r="Q190" s="233"/>
      <c r="R190" s="147" t="s">
        <v>10230</v>
      </c>
      <c r="S190" s="78">
        <v>0</v>
      </c>
      <c r="T190" s="48">
        <v>0</v>
      </c>
      <c r="U190" s="23"/>
      <c r="V190" s="24"/>
      <c r="W190" s="62" t="s">
        <v>589</v>
      </c>
    </row>
    <row r="191" spans="1:23" ht="23.45" customHeight="1">
      <c r="A191" s="30" t="s">
        <v>5737</v>
      </c>
      <c r="B191" s="69" t="s">
        <v>10755</v>
      </c>
      <c r="C191" s="30" t="s">
        <v>586</v>
      </c>
      <c r="D191" s="30" t="s">
        <v>587</v>
      </c>
      <c r="E191" s="31" t="s">
        <v>5542</v>
      </c>
      <c r="F191" s="30" t="s">
        <v>5540</v>
      </c>
      <c r="G191" s="32" t="s">
        <v>5917</v>
      </c>
      <c r="H191" s="33">
        <v>18000</v>
      </c>
      <c r="I191" s="39"/>
      <c r="J191" s="40"/>
      <c r="K191" s="34">
        <v>1</v>
      </c>
      <c r="L191" s="77"/>
      <c r="M191" s="10"/>
      <c r="N191" s="11"/>
      <c r="O191" s="97">
        <v>0</v>
      </c>
      <c r="P191" s="97" t="s">
        <v>207</v>
      </c>
      <c r="Q191" s="233"/>
      <c r="R191" s="217" t="s">
        <v>11523</v>
      </c>
      <c r="S191" s="78">
        <v>0</v>
      </c>
      <c r="T191" s="48">
        <v>0</v>
      </c>
      <c r="U191" s="23"/>
      <c r="V191" s="24"/>
      <c r="W191" s="62" t="s">
        <v>589</v>
      </c>
    </row>
    <row r="192" spans="1:23" ht="23.45" customHeight="1">
      <c r="A192" s="16"/>
      <c r="B192" s="16"/>
      <c r="C192" s="16"/>
      <c r="D192" s="16"/>
      <c r="E192" s="25"/>
      <c r="F192" s="16"/>
      <c r="G192" s="26"/>
      <c r="H192" s="27"/>
      <c r="I192" s="28"/>
      <c r="J192" s="29"/>
      <c r="K192" s="12"/>
      <c r="L192" s="77"/>
      <c r="M192" s="10"/>
      <c r="N192" s="11"/>
      <c r="O192" s="97">
        <v>0</v>
      </c>
      <c r="P192" s="97" t="s">
        <v>207</v>
      </c>
      <c r="Q192" s="233"/>
      <c r="R192" s="147"/>
      <c r="S192" s="78">
        <v>0</v>
      </c>
      <c r="T192" s="49">
        <v>0</v>
      </c>
      <c r="U192" s="23"/>
      <c r="V192" s="24"/>
      <c r="W192" s="62" t="s">
        <v>207</v>
      </c>
    </row>
    <row r="193" spans="1:23" ht="23.45" customHeight="1">
      <c r="A193" s="35" t="s">
        <v>507</v>
      </c>
      <c r="B193" s="35" t="s">
        <v>10567</v>
      </c>
      <c r="C193" s="35" t="s">
        <v>508</v>
      </c>
      <c r="D193" s="35" t="s">
        <v>509</v>
      </c>
      <c r="E193" s="36" t="s">
        <v>7163</v>
      </c>
      <c r="F193" s="35" t="s">
        <v>7164</v>
      </c>
      <c r="G193" s="37" t="s">
        <v>7076</v>
      </c>
      <c r="H193" s="38">
        <v>19000</v>
      </c>
      <c r="I193" s="39">
        <v>17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 t="s">
        <v>11233</v>
      </c>
      <c r="R193" s="146"/>
      <c r="S193" s="78">
        <v>0</v>
      </c>
      <c r="T193" s="49">
        <v>0</v>
      </c>
      <c r="U193" s="23"/>
      <c r="V193" s="24"/>
      <c r="W193" s="62" t="s">
        <v>507</v>
      </c>
    </row>
    <row r="194" spans="1:23" ht="23.45" customHeight="1">
      <c r="A194" s="35"/>
      <c r="B194" s="35"/>
      <c r="C194" s="35"/>
      <c r="D194" s="35"/>
      <c r="E194" s="36"/>
      <c r="F194" s="35"/>
      <c r="G194" s="37"/>
      <c r="H194" s="38"/>
      <c r="I194" s="39"/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9">
        <v>0</v>
      </c>
      <c r="U194" s="23"/>
      <c r="V194" s="24"/>
      <c r="W194" s="62" t="s">
        <v>207</v>
      </c>
    </row>
    <row r="195" spans="1:23" ht="23.4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10121</v>
      </c>
      <c r="F195" s="35" t="s">
        <v>7166</v>
      </c>
      <c r="G195" s="37" t="s">
        <v>10122</v>
      </c>
      <c r="H195" s="38">
        <v>17000</v>
      </c>
      <c r="I195" s="39">
        <v>10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219" t="s">
        <v>10156</v>
      </c>
      <c r="S195" s="78">
        <v>0</v>
      </c>
      <c r="T195" s="48">
        <v>0</v>
      </c>
      <c r="U195" s="23"/>
      <c r="V195" s="24"/>
      <c r="W195" s="62" t="s">
        <v>1106</v>
      </c>
    </row>
    <row r="196" spans="1:23" ht="23.4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10121</v>
      </c>
      <c r="F196" s="35" t="s">
        <v>7166</v>
      </c>
      <c r="G196" s="37" t="s">
        <v>10122</v>
      </c>
      <c r="H196" s="38">
        <v>17000</v>
      </c>
      <c r="I196" s="39">
        <v>10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219" t="s">
        <v>11375</v>
      </c>
      <c r="S196" s="78">
        <v>0</v>
      </c>
      <c r="T196" s="48">
        <v>0</v>
      </c>
      <c r="U196" s="23"/>
      <c r="V196" s="24"/>
      <c r="W196" s="62" t="s">
        <v>1106</v>
      </c>
    </row>
    <row r="197" spans="1:23" ht="23.45" customHeight="1">
      <c r="A197" s="35" t="s">
        <v>67</v>
      </c>
      <c r="B197" s="35" t="s">
        <v>10666</v>
      </c>
      <c r="C197" s="35" t="s">
        <v>69</v>
      </c>
      <c r="D197" s="35" t="s">
        <v>69</v>
      </c>
      <c r="E197" s="36" t="s">
        <v>9700</v>
      </c>
      <c r="F197" s="35" t="s">
        <v>7166</v>
      </c>
      <c r="G197" s="37" t="s">
        <v>9701</v>
      </c>
      <c r="H197" s="38">
        <v>17000</v>
      </c>
      <c r="I197" s="39">
        <v>10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219" t="s">
        <v>10049</v>
      </c>
      <c r="S197" s="78">
        <v>0</v>
      </c>
      <c r="T197" s="48">
        <v>0</v>
      </c>
      <c r="U197" s="23"/>
      <c r="V197" s="24"/>
      <c r="W197" s="62" t="s">
        <v>1106</v>
      </c>
    </row>
    <row r="198" spans="1:23" ht="23.45" customHeight="1">
      <c r="A198" s="35" t="s">
        <v>67</v>
      </c>
      <c r="B198" s="35" t="s">
        <v>10666</v>
      </c>
      <c r="C198" s="35" t="s">
        <v>69</v>
      </c>
      <c r="D198" s="35" t="s">
        <v>69</v>
      </c>
      <c r="E198" s="36" t="s">
        <v>9700</v>
      </c>
      <c r="F198" s="35" t="s">
        <v>7166</v>
      </c>
      <c r="G198" s="37" t="s">
        <v>9701</v>
      </c>
      <c r="H198" s="38">
        <v>17000</v>
      </c>
      <c r="I198" s="39">
        <v>10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219" t="s">
        <v>10528</v>
      </c>
      <c r="S198" s="78">
        <v>0</v>
      </c>
      <c r="T198" s="48">
        <v>0</v>
      </c>
      <c r="U198" s="23"/>
      <c r="V198" s="24"/>
      <c r="W198" s="62" t="s">
        <v>1106</v>
      </c>
    </row>
    <row r="199" spans="1:23" ht="23.4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7569</v>
      </c>
      <c r="F199" s="35" t="s">
        <v>7166</v>
      </c>
      <c r="G199" s="37" t="s">
        <v>7570</v>
      </c>
      <c r="H199" s="38">
        <v>17200</v>
      </c>
      <c r="I199" s="39">
        <v>10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219" t="s">
        <v>10156</v>
      </c>
      <c r="S199" s="78">
        <v>0</v>
      </c>
      <c r="T199" s="48">
        <v>0</v>
      </c>
      <c r="U199" s="23"/>
      <c r="V199" s="24"/>
      <c r="W199" s="62" t="s">
        <v>1106</v>
      </c>
    </row>
    <row r="200" spans="1:23" ht="23.4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7567</v>
      </c>
      <c r="F200" s="35" t="s">
        <v>7166</v>
      </c>
      <c r="G200" s="37" t="s">
        <v>7568</v>
      </c>
      <c r="H200" s="38">
        <v>17000</v>
      </c>
      <c r="I200" s="39">
        <v>30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146"/>
      <c r="R200" s="219" t="s">
        <v>10528</v>
      </c>
      <c r="S200" s="78">
        <v>0</v>
      </c>
      <c r="T200" s="48">
        <v>0</v>
      </c>
      <c r="U200" s="23"/>
      <c r="V200" s="24"/>
      <c r="W200" s="62" t="s">
        <v>1106</v>
      </c>
    </row>
    <row r="201" spans="1:23" ht="23.45" customHeight="1">
      <c r="A201" s="35" t="s">
        <v>67</v>
      </c>
      <c r="B201" s="35" t="s">
        <v>10666</v>
      </c>
      <c r="C201" s="35" t="s">
        <v>69</v>
      </c>
      <c r="D201" s="35" t="s">
        <v>69</v>
      </c>
      <c r="E201" s="36" t="s">
        <v>9400</v>
      </c>
      <c r="F201" s="35" t="s">
        <v>7166</v>
      </c>
      <c r="G201" s="37" t="s">
        <v>9401</v>
      </c>
      <c r="H201" s="38">
        <v>17000</v>
      </c>
      <c r="I201" s="39">
        <v>10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219" t="s">
        <v>10049</v>
      </c>
      <c r="S201" s="78">
        <v>0</v>
      </c>
      <c r="T201" s="48">
        <v>0</v>
      </c>
      <c r="U201" s="23"/>
      <c r="V201" s="24"/>
      <c r="W201" s="62" t="s">
        <v>1106</v>
      </c>
    </row>
    <row r="202" spans="1:23" ht="23.45" customHeight="1">
      <c r="A202" s="35" t="s">
        <v>67</v>
      </c>
      <c r="B202" s="35" t="s">
        <v>10666</v>
      </c>
      <c r="C202" s="35" t="s">
        <v>69</v>
      </c>
      <c r="D202" s="35" t="s">
        <v>69</v>
      </c>
      <c r="E202" s="36" t="s">
        <v>9400</v>
      </c>
      <c r="F202" s="35" t="s">
        <v>7166</v>
      </c>
      <c r="G202" s="37" t="s">
        <v>9401</v>
      </c>
      <c r="H202" s="38">
        <v>17000</v>
      </c>
      <c r="I202" s="39">
        <v>10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146"/>
      <c r="R202" s="219" t="s">
        <v>10156</v>
      </c>
      <c r="S202" s="78">
        <v>0</v>
      </c>
      <c r="T202" s="48">
        <v>0</v>
      </c>
      <c r="U202" s="23"/>
      <c r="V202" s="24"/>
      <c r="W202" s="62" t="s">
        <v>1106</v>
      </c>
    </row>
    <row r="203" spans="1:23" ht="23.4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9400</v>
      </c>
      <c r="F203" s="35" t="s">
        <v>7166</v>
      </c>
      <c r="G203" s="37" t="s">
        <v>9401</v>
      </c>
      <c r="H203" s="38">
        <v>17000</v>
      </c>
      <c r="I203" s="39">
        <v>10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/>
      <c r="R203" s="219" t="s">
        <v>10528</v>
      </c>
      <c r="S203" s="78">
        <v>0</v>
      </c>
      <c r="T203" s="48">
        <v>0</v>
      </c>
      <c r="U203" s="23"/>
      <c r="V203" s="24"/>
      <c r="W203" s="62" t="s">
        <v>1106</v>
      </c>
    </row>
    <row r="204" spans="1:23" ht="23.4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9400</v>
      </c>
      <c r="F204" s="35" t="s">
        <v>7166</v>
      </c>
      <c r="G204" s="37" t="s">
        <v>9401</v>
      </c>
      <c r="H204" s="38">
        <v>17000</v>
      </c>
      <c r="I204" s="39">
        <v>20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219" t="s">
        <v>11375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4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9706</v>
      </c>
      <c r="F205" s="35" t="s">
        <v>9593</v>
      </c>
      <c r="G205" s="37" t="s">
        <v>9707</v>
      </c>
      <c r="H205" s="38">
        <v>19000</v>
      </c>
      <c r="I205" s="39">
        <v>10</v>
      </c>
      <c r="J205" s="40"/>
      <c r="K205" s="41"/>
      <c r="L205" s="76">
        <v>10</v>
      </c>
      <c r="M205" s="14"/>
      <c r="N205" s="15"/>
      <c r="O205" s="97">
        <v>10</v>
      </c>
      <c r="P205" s="97" t="s">
        <v>207</v>
      </c>
      <c r="Q205" s="146"/>
      <c r="R205" s="219" t="s">
        <v>9760</v>
      </c>
      <c r="S205" s="78">
        <v>10</v>
      </c>
      <c r="T205" s="48">
        <v>190000</v>
      </c>
      <c r="U205" s="23"/>
      <c r="V205" s="24"/>
      <c r="W205" s="62" t="s">
        <v>1106</v>
      </c>
    </row>
    <row r="206" spans="1:23" ht="23.4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9704</v>
      </c>
      <c r="F206" s="35" t="s">
        <v>9593</v>
      </c>
      <c r="G206" s="37" t="s">
        <v>9705</v>
      </c>
      <c r="H206" s="38">
        <v>19000</v>
      </c>
      <c r="I206" s="39">
        <v>10</v>
      </c>
      <c r="J206" s="40"/>
      <c r="K206" s="41"/>
      <c r="L206" s="76">
        <v>10</v>
      </c>
      <c r="M206" s="14"/>
      <c r="N206" s="15"/>
      <c r="O206" s="97">
        <v>10</v>
      </c>
      <c r="P206" s="97" t="s">
        <v>207</v>
      </c>
      <c r="Q206" s="146"/>
      <c r="R206" s="219" t="s">
        <v>9760</v>
      </c>
      <c r="S206" s="78">
        <v>10</v>
      </c>
      <c r="T206" s="48">
        <v>190000</v>
      </c>
      <c r="U206" s="23"/>
      <c r="V206" s="24"/>
      <c r="W206" s="62" t="s">
        <v>1106</v>
      </c>
    </row>
    <row r="207" spans="1:23" ht="23.4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9702</v>
      </c>
      <c r="F207" s="35" t="s">
        <v>9593</v>
      </c>
      <c r="G207" s="37" t="s">
        <v>9703</v>
      </c>
      <c r="H207" s="38">
        <v>18800</v>
      </c>
      <c r="I207" s="39">
        <v>10</v>
      </c>
      <c r="J207" s="40"/>
      <c r="K207" s="41"/>
      <c r="L207" s="76">
        <v>12</v>
      </c>
      <c r="M207" s="14"/>
      <c r="N207" s="15"/>
      <c r="O207" s="97">
        <v>12</v>
      </c>
      <c r="P207" s="97" t="s">
        <v>207</v>
      </c>
      <c r="Q207" s="146"/>
      <c r="R207" s="219" t="s">
        <v>9760</v>
      </c>
      <c r="S207" s="78">
        <v>12</v>
      </c>
      <c r="T207" s="48">
        <v>225600</v>
      </c>
      <c r="U207" s="23"/>
      <c r="V207" s="24"/>
      <c r="W207" s="62" t="s">
        <v>1106</v>
      </c>
    </row>
    <row r="208" spans="1:23" ht="23.4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9592</v>
      </c>
      <c r="F208" s="35" t="s">
        <v>9593</v>
      </c>
      <c r="G208" s="37" t="s">
        <v>7877</v>
      </c>
      <c r="H208" s="38">
        <v>19000</v>
      </c>
      <c r="I208" s="39">
        <v>10</v>
      </c>
      <c r="J208" s="40"/>
      <c r="K208" s="41"/>
      <c r="L208" s="76">
        <v>10</v>
      </c>
      <c r="M208" s="14"/>
      <c r="N208" s="15"/>
      <c r="O208" s="97">
        <v>10</v>
      </c>
      <c r="P208" s="97" t="s">
        <v>207</v>
      </c>
      <c r="Q208" s="146"/>
      <c r="R208" s="219" t="s">
        <v>9760</v>
      </c>
      <c r="S208" s="78">
        <v>10</v>
      </c>
      <c r="T208" s="48">
        <v>190000</v>
      </c>
      <c r="U208" s="23"/>
      <c r="V208" s="24"/>
      <c r="W208" s="62" t="s">
        <v>1106</v>
      </c>
    </row>
    <row r="209" spans="1:23" ht="23.4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9710</v>
      </c>
      <c r="F209" s="35" t="s">
        <v>9593</v>
      </c>
      <c r="G209" s="37" t="s">
        <v>7952</v>
      </c>
      <c r="H209" s="38">
        <v>18800</v>
      </c>
      <c r="I209" s="39">
        <v>10</v>
      </c>
      <c r="J209" s="40"/>
      <c r="K209" s="41"/>
      <c r="L209" s="76">
        <v>9</v>
      </c>
      <c r="M209" s="14"/>
      <c r="N209" s="15"/>
      <c r="O209" s="97">
        <v>9</v>
      </c>
      <c r="P209" s="97" t="s">
        <v>207</v>
      </c>
      <c r="Q209" s="146"/>
      <c r="R209" s="219" t="s">
        <v>9760</v>
      </c>
      <c r="S209" s="78">
        <v>9</v>
      </c>
      <c r="T209" s="48">
        <v>169200</v>
      </c>
      <c r="U209" s="23"/>
      <c r="V209" s="24"/>
      <c r="W209" s="62" t="s">
        <v>1106</v>
      </c>
    </row>
    <row r="210" spans="1:23" ht="23.45" customHeight="1">
      <c r="A210" s="35" t="s">
        <v>67</v>
      </c>
      <c r="B210" s="35" t="s">
        <v>10666</v>
      </c>
      <c r="C210" s="35" t="s">
        <v>69</v>
      </c>
      <c r="D210" s="35" t="s">
        <v>69</v>
      </c>
      <c r="E210" s="36" t="s">
        <v>9709</v>
      </c>
      <c r="F210" s="35" t="s">
        <v>9593</v>
      </c>
      <c r="G210" s="37" t="s">
        <v>7442</v>
      </c>
      <c r="H210" s="38">
        <v>19000</v>
      </c>
      <c r="I210" s="39">
        <v>10</v>
      </c>
      <c r="J210" s="40"/>
      <c r="K210" s="41"/>
      <c r="L210" s="76">
        <v>10</v>
      </c>
      <c r="M210" s="14"/>
      <c r="N210" s="15"/>
      <c r="O210" s="97">
        <v>10</v>
      </c>
      <c r="P210" s="97" t="s">
        <v>207</v>
      </c>
      <c r="Q210" s="146"/>
      <c r="R210" s="219" t="s">
        <v>9760</v>
      </c>
      <c r="S210" s="78">
        <v>10</v>
      </c>
      <c r="T210" s="48">
        <v>190000</v>
      </c>
      <c r="U210" s="23"/>
      <c r="V210" s="24"/>
      <c r="W210" s="62" t="s">
        <v>1106</v>
      </c>
    </row>
    <row r="211" spans="1:23" ht="23.45" customHeight="1">
      <c r="A211" s="35" t="s">
        <v>67</v>
      </c>
      <c r="B211" s="35" t="s">
        <v>10666</v>
      </c>
      <c r="C211" s="35" t="s">
        <v>69</v>
      </c>
      <c r="D211" s="35" t="s">
        <v>69</v>
      </c>
      <c r="E211" s="36" t="s">
        <v>9708</v>
      </c>
      <c r="F211" s="35" t="s">
        <v>9593</v>
      </c>
      <c r="G211" s="37" t="s">
        <v>7794</v>
      </c>
      <c r="H211" s="38">
        <v>18800</v>
      </c>
      <c r="I211" s="39">
        <v>10</v>
      </c>
      <c r="J211" s="40"/>
      <c r="K211" s="41"/>
      <c r="L211" s="76">
        <v>10</v>
      </c>
      <c r="M211" s="14"/>
      <c r="N211" s="15"/>
      <c r="O211" s="97">
        <v>10</v>
      </c>
      <c r="P211" s="97" t="s">
        <v>207</v>
      </c>
      <c r="Q211" s="146"/>
      <c r="R211" s="219" t="s">
        <v>9760</v>
      </c>
      <c r="S211" s="78">
        <v>10</v>
      </c>
      <c r="T211" s="48">
        <v>188000</v>
      </c>
      <c r="U211" s="23"/>
      <c r="V211" s="24"/>
      <c r="W211" s="62" t="s">
        <v>1106</v>
      </c>
    </row>
    <row r="212" spans="1:23" ht="23.45" customHeight="1">
      <c r="A212" s="35" t="s">
        <v>67</v>
      </c>
      <c r="B212" s="35" t="s">
        <v>10666</v>
      </c>
      <c r="C212" s="35" t="s">
        <v>69</v>
      </c>
      <c r="D212" s="35" t="s">
        <v>69</v>
      </c>
      <c r="E212" s="36" t="s">
        <v>7922</v>
      </c>
      <c r="F212" s="35" t="s">
        <v>7921</v>
      </c>
      <c r="G212" s="37" t="s">
        <v>7104</v>
      </c>
      <c r="H212" s="38">
        <v>20000</v>
      </c>
      <c r="I212" s="39">
        <v>1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146" t="s">
        <v>11386</v>
      </c>
      <c r="R212" s="146"/>
      <c r="S212" s="78">
        <v>0</v>
      </c>
      <c r="T212" s="48">
        <v>0</v>
      </c>
      <c r="U212" s="23"/>
      <c r="V212" s="24"/>
      <c r="W212" s="62" t="s">
        <v>1106</v>
      </c>
    </row>
    <row r="213" spans="1:23" ht="23.45" customHeight="1">
      <c r="A213" s="35" t="s">
        <v>67</v>
      </c>
      <c r="B213" s="35" t="s">
        <v>10666</v>
      </c>
      <c r="C213" s="35" t="s">
        <v>69</v>
      </c>
      <c r="D213" s="35" t="s">
        <v>69</v>
      </c>
      <c r="E213" s="36" t="s">
        <v>9711</v>
      </c>
      <c r="F213" s="35" t="s">
        <v>7168</v>
      </c>
      <c r="G213" s="37" t="s">
        <v>7894</v>
      </c>
      <c r="H213" s="38">
        <v>20000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20000</v>
      </c>
      <c r="U213" s="23"/>
      <c r="V213" s="24"/>
      <c r="W213" s="62" t="s">
        <v>1106</v>
      </c>
    </row>
    <row r="214" spans="1:23" ht="23.45" customHeight="1">
      <c r="A214" s="35" t="s">
        <v>67</v>
      </c>
      <c r="B214" s="35" t="s">
        <v>10666</v>
      </c>
      <c r="C214" s="35" t="s">
        <v>69</v>
      </c>
      <c r="D214" s="35" t="s">
        <v>69</v>
      </c>
      <c r="E214" s="36" t="s">
        <v>8026</v>
      </c>
      <c r="F214" s="35" t="s">
        <v>7168</v>
      </c>
      <c r="G214" s="37" t="s">
        <v>6167</v>
      </c>
      <c r="H214" s="38">
        <v>20000</v>
      </c>
      <c r="I214" s="39">
        <v>2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11386</v>
      </c>
      <c r="R214" s="146"/>
      <c r="S214" s="78">
        <v>0</v>
      </c>
      <c r="T214" s="48">
        <v>0</v>
      </c>
      <c r="U214" s="23"/>
      <c r="V214" s="24"/>
      <c r="W214" s="62" t="s">
        <v>1106</v>
      </c>
    </row>
    <row r="215" spans="1:23" ht="23.45" customHeight="1">
      <c r="A215" s="35" t="s">
        <v>67</v>
      </c>
      <c r="B215" s="35" t="s">
        <v>10666</v>
      </c>
      <c r="C215" s="35" t="s">
        <v>69</v>
      </c>
      <c r="D215" s="35" t="s">
        <v>69</v>
      </c>
      <c r="E215" s="36" t="s">
        <v>7924</v>
      </c>
      <c r="F215" s="35" t="s">
        <v>7173</v>
      </c>
      <c r="G215" s="37" t="s">
        <v>7151</v>
      </c>
      <c r="H215" s="38">
        <v>18000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18000</v>
      </c>
      <c r="U215" s="23"/>
      <c r="V215" s="24"/>
      <c r="W215" s="62" t="s">
        <v>1106</v>
      </c>
    </row>
    <row r="216" spans="1:23" ht="23.45" customHeight="1">
      <c r="A216" s="35" t="s">
        <v>67</v>
      </c>
      <c r="B216" s="35" t="s">
        <v>10666</v>
      </c>
      <c r="C216" s="35" t="s">
        <v>69</v>
      </c>
      <c r="D216" s="35" t="s">
        <v>69</v>
      </c>
      <c r="E216" s="36" t="s">
        <v>9712</v>
      </c>
      <c r="F216" s="35" t="s">
        <v>7173</v>
      </c>
      <c r="G216" s="37" t="s">
        <v>7301</v>
      </c>
      <c r="H216" s="38">
        <v>18000</v>
      </c>
      <c r="I216" s="39">
        <v>7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 t="s">
        <v>11386</v>
      </c>
      <c r="R216" s="146"/>
      <c r="S216" s="78">
        <v>0</v>
      </c>
      <c r="T216" s="48">
        <v>0</v>
      </c>
      <c r="U216" s="23"/>
      <c r="V216" s="24"/>
      <c r="W216" s="62" t="s">
        <v>1106</v>
      </c>
    </row>
    <row r="217" spans="1:23" ht="23.45" customHeight="1">
      <c r="A217" s="35" t="s">
        <v>67</v>
      </c>
      <c r="B217" s="35" t="s">
        <v>10666</v>
      </c>
      <c r="C217" s="35" t="s">
        <v>69</v>
      </c>
      <c r="D217" s="35" t="s">
        <v>69</v>
      </c>
      <c r="E217" s="36" t="s">
        <v>7574</v>
      </c>
      <c r="F217" s="35" t="s">
        <v>7173</v>
      </c>
      <c r="G217" s="37" t="s">
        <v>7106</v>
      </c>
      <c r="H217" s="38">
        <v>18000</v>
      </c>
      <c r="I217" s="39">
        <v>1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146" t="s">
        <v>11386</v>
      </c>
      <c r="R217" s="146"/>
      <c r="S217" s="78">
        <v>0</v>
      </c>
      <c r="T217" s="48">
        <v>0</v>
      </c>
      <c r="U217" s="23"/>
      <c r="V217" s="24"/>
      <c r="W217" s="62" t="s">
        <v>1106</v>
      </c>
    </row>
    <row r="218" spans="1:23" ht="23.45" customHeight="1">
      <c r="A218" s="35" t="s">
        <v>67</v>
      </c>
      <c r="B218" s="35" t="s">
        <v>10666</v>
      </c>
      <c r="C218" s="35" t="s">
        <v>69</v>
      </c>
      <c r="D218" s="35" t="s">
        <v>69</v>
      </c>
      <c r="E218" s="36" t="s">
        <v>7174</v>
      </c>
      <c r="F218" s="35" t="s">
        <v>7173</v>
      </c>
      <c r="G218" s="37" t="s">
        <v>7031</v>
      </c>
      <c r="H218" s="38">
        <v>18000</v>
      </c>
      <c r="I218" s="39">
        <v>5</v>
      </c>
      <c r="J218" s="40"/>
      <c r="K218" s="41"/>
      <c r="L218" s="76"/>
      <c r="M218" s="14"/>
      <c r="N218" s="15"/>
      <c r="O218" s="97">
        <v>0</v>
      </c>
      <c r="P218" s="97" t="s">
        <v>207</v>
      </c>
      <c r="Q218" s="146" t="s">
        <v>11386</v>
      </c>
      <c r="R218" s="146"/>
      <c r="S218" s="78">
        <v>0</v>
      </c>
      <c r="T218" s="48">
        <v>0</v>
      </c>
      <c r="U218" s="23"/>
      <c r="V218" s="24"/>
      <c r="W218" s="62" t="s">
        <v>1106</v>
      </c>
    </row>
    <row r="219" spans="1:23" ht="23.45" customHeight="1">
      <c r="A219" s="35" t="s">
        <v>67</v>
      </c>
      <c r="B219" s="35" t="s">
        <v>10666</v>
      </c>
      <c r="C219" s="35" t="s">
        <v>69</v>
      </c>
      <c r="D219" s="35" t="s">
        <v>69</v>
      </c>
      <c r="E219" s="36" t="s">
        <v>7795</v>
      </c>
      <c r="F219" s="35" t="s">
        <v>7178</v>
      </c>
      <c r="G219" s="37" t="s">
        <v>7104</v>
      </c>
      <c r="H219" s="38">
        <v>18000</v>
      </c>
      <c r="I219" s="39">
        <v>7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 t="s">
        <v>11386</v>
      </c>
      <c r="R219" s="146"/>
      <c r="S219" s="78">
        <v>0</v>
      </c>
      <c r="T219" s="48">
        <v>0</v>
      </c>
      <c r="U219" s="23"/>
      <c r="V219" s="24"/>
      <c r="W219" s="62" t="s">
        <v>1106</v>
      </c>
    </row>
    <row r="220" spans="1:23" ht="23.45" customHeight="1">
      <c r="A220" s="35" t="s">
        <v>67</v>
      </c>
      <c r="B220" s="35" t="s">
        <v>10666</v>
      </c>
      <c r="C220" s="35" t="s">
        <v>69</v>
      </c>
      <c r="D220" s="35" t="s">
        <v>69</v>
      </c>
      <c r="E220" s="36" t="s">
        <v>7177</v>
      </c>
      <c r="F220" s="35" t="s">
        <v>7178</v>
      </c>
      <c r="G220" s="37" t="s">
        <v>7147</v>
      </c>
      <c r="H220" s="38">
        <v>18000</v>
      </c>
      <c r="I220" s="39">
        <v>4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 t="s">
        <v>11386</v>
      </c>
      <c r="R220" s="146"/>
      <c r="S220" s="78">
        <v>0</v>
      </c>
      <c r="T220" s="48">
        <v>0</v>
      </c>
      <c r="U220" s="23"/>
      <c r="V220" s="24"/>
      <c r="W220" s="62" t="s">
        <v>1106</v>
      </c>
    </row>
    <row r="221" spans="1:23" ht="23.45" customHeight="1">
      <c r="A221" s="35" t="s">
        <v>67</v>
      </c>
      <c r="B221" s="35" t="s">
        <v>10666</v>
      </c>
      <c r="C221" s="35" t="s">
        <v>69</v>
      </c>
      <c r="D221" s="35" t="s">
        <v>69</v>
      </c>
      <c r="E221" s="36" t="s">
        <v>10011</v>
      </c>
      <c r="F221" s="35" t="s">
        <v>7576</v>
      </c>
      <c r="G221" s="37" t="s">
        <v>10012</v>
      </c>
      <c r="H221" s="38">
        <v>18700</v>
      </c>
      <c r="I221" s="39">
        <v>3</v>
      </c>
      <c r="J221" s="40"/>
      <c r="K221" s="41"/>
      <c r="L221" s="76">
        <v>3</v>
      </c>
      <c r="M221" s="14"/>
      <c r="N221" s="15"/>
      <c r="O221" s="97">
        <v>3</v>
      </c>
      <c r="P221" s="97" t="s">
        <v>207</v>
      </c>
      <c r="Q221" s="146"/>
      <c r="R221" s="146"/>
      <c r="S221" s="78">
        <v>3</v>
      </c>
      <c r="T221" s="48">
        <v>56100</v>
      </c>
      <c r="U221" s="23"/>
      <c r="V221" s="24"/>
      <c r="W221" s="62" t="s">
        <v>1106</v>
      </c>
    </row>
    <row r="222" spans="1:23" ht="23.45" customHeight="1">
      <c r="A222" s="35" t="s">
        <v>67</v>
      </c>
      <c r="B222" s="35" t="s">
        <v>10666</v>
      </c>
      <c r="C222" s="35" t="s">
        <v>69</v>
      </c>
      <c r="D222" s="35" t="s">
        <v>69</v>
      </c>
      <c r="E222" s="36" t="s">
        <v>9713</v>
      </c>
      <c r="F222" s="35" t="s">
        <v>9714</v>
      </c>
      <c r="G222" s="37" t="s">
        <v>7067</v>
      </c>
      <c r="H222" s="38">
        <v>19000</v>
      </c>
      <c r="I222" s="39">
        <v>4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11386</v>
      </c>
      <c r="R222" s="146"/>
      <c r="S222" s="78">
        <v>0</v>
      </c>
      <c r="T222" s="48">
        <v>0</v>
      </c>
      <c r="U222" s="23"/>
      <c r="V222" s="24"/>
      <c r="W222" s="62" t="s">
        <v>1106</v>
      </c>
    </row>
    <row r="223" spans="1:23" ht="23.45" customHeight="1">
      <c r="A223" s="16" t="s">
        <v>70</v>
      </c>
      <c r="B223" s="16" t="s">
        <v>10666</v>
      </c>
      <c r="C223" s="16" t="s">
        <v>69</v>
      </c>
      <c r="D223" s="16" t="s">
        <v>69</v>
      </c>
      <c r="E223" s="25" t="s">
        <v>5512</v>
      </c>
      <c r="F223" s="16" t="s">
        <v>5260</v>
      </c>
      <c r="G223" s="26" t="s">
        <v>5517</v>
      </c>
      <c r="H223" s="27">
        <v>17000</v>
      </c>
      <c r="I223" s="28"/>
      <c r="J223" s="29"/>
      <c r="K223" s="12">
        <v>1</v>
      </c>
      <c r="L223" s="77"/>
      <c r="M223" s="10"/>
      <c r="N223" s="11"/>
      <c r="O223" s="97">
        <v>0</v>
      </c>
      <c r="P223" s="97" t="s">
        <v>207</v>
      </c>
      <c r="Q223" s="233"/>
      <c r="R223" s="147" t="s">
        <v>10231</v>
      </c>
      <c r="S223" s="78">
        <v>0</v>
      </c>
      <c r="T223" s="48">
        <v>0</v>
      </c>
      <c r="U223" s="23"/>
      <c r="V223" s="24"/>
      <c r="W223" s="62" t="s">
        <v>1106</v>
      </c>
    </row>
    <row r="224" spans="1:23" ht="23.45" customHeight="1">
      <c r="A224" s="16" t="s">
        <v>70</v>
      </c>
      <c r="B224" s="16" t="s">
        <v>10666</v>
      </c>
      <c r="C224" s="16" t="s">
        <v>69</v>
      </c>
      <c r="D224" s="16" t="s">
        <v>69</v>
      </c>
      <c r="E224" s="25" t="s">
        <v>5545</v>
      </c>
      <c r="F224" s="16" t="s">
        <v>5260</v>
      </c>
      <c r="G224" s="26" t="s">
        <v>5913</v>
      </c>
      <c r="H224" s="27">
        <v>17200</v>
      </c>
      <c r="I224" s="28"/>
      <c r="J224" s="29"/>
      <c r="K224" s="84">
        <v>1</v>
      </c>
      <c r="L224" s="77"/>
      <c r="M224" s="10"/>
      <c r="N224" s="11"/>
      <c r="O224" s="97">
        <v>0</v>
      </c>
      <c r="P224" s="97" t="s">
        <v>207</v>
      </c>
      <c r="Q224" s="167" t="s">
        <v>10161</v>
      </c>
      <c r="R224" s="147" t="s">
        <v>10098</v>
      </c>
      <c r="S224" s="78">
        <v>0</v>
      </c>
      <c r="T224" s="48">
        <v>0</v>
      </c>
      <c r="U224" s="23"/>
      <c r="V224" s="24"/>
      <c r="W224" s="62" t="s">
        <v>1106</v>
      </c>
    </row>
    <row r="225" spans="1:23" ht="23.45" customHeight="1">
      <c r="A225" s="16" t="s">
        <v>70</v>
      </c>
      <c r="B225" s="16" t="s">
        <v>10666</v>
      </c>
      <c r="C225" s="16" t="s">
        <v>69</v>
      </c>
      <c r="D225" s="16" t="s">
        <v>69</v>
      </c>
      <c r="E225" s="25" t="s">
        <v>5545</v>
      </c>
      <c r="F225" s="16" t="s">
        <v>5260</v>
      </c>
      <c r="G225" s="26" t="s">
        <v>5913</v>
      </c>
      <c r="H225" s="27">
        <v>17200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233"/>
      <c r="R225" s="147" t="s">
        <v>10230</v>
      </c>
      <c r="S225" s="78">
        <v>0</v>
      </c>
      <c r="T225" s="48">
        <v>0</v>
      </c>
      <c r="U225" s="23"/>
      <c r="V225" s="24"/>
      <c r="W225" s="62" t="s">
        <v>1106</v>
      </c>
    </row>
    <row r="226" spans="1:23" ht="23.45" customHeight="1">
      <c r="A226" s="16" t="s">
        <v>70</v>
      </c>
      <c r="B226" s="16" t="s">
        <v>10666</v>
      </c>
      <c r="C226" s="16" t="s">
        <v>69</v>
      </c>
      <c r="D226" s="16" t="s">
        <v>69</v>
      </c>
      <c r="E226" s="25" t="s">
        <v>5410</v>
      </c>
      <c r="F226" s="16" t="s">
        <v>5260</v>
      </c>
      <c r="G226" s="26" t="s">
        <v>5518</v>
      </c>
      <c r="H226" s="27">
        <v>17000</v>
      </c>
      <c r="I226" s="28"/>
      <c r="J226" s="29"/>
      <c r="K226" s="12">
        <v>1</v>
      </c>
      <c r="L226" s="77"/>
      <c r="M226" s="10"/>
      <c r="N226" s="11"/>
      <c r="O226" s="97">
        <v>0</v>
      </c>
      <c r="P226" s="97" t="s">
        <v>207</v>
      </c>
      <c r="Q226" s="233"/>
      <c r="R226" s="147" t="s">
        <v>10230</v>
      </c>
      <c r="S226" s="78">
        <v>0</v>
      </c>
      <c r="T226" s="48">
        <v>0</v>
      </c>
      <c r="U226" s="23"/>
      <c r="V226" s="24"/>
      <c r="W226" s="62" t="s">
        <v>1106</v>
      </c>
    </row>
    <row r="227" spans="1:23" ht="23.45" customHeight="1">
      <c r="A227" s="16" t="s">
        <v>70</v>
      </c>
      <c r="B227" s="16" t="s">
        <v>10666</v>
      </c>
      <c r="C227" s="16" t="s">
        <v>69</v>
      </c>
      <c r="D227" s="16" t="s">
        <v>69</v>
      </c>
      <c r="E227" s="25" t="s">
        <v>5650</v>
      </c>
      <c r="F227" s="16" t="s">
        <v>5610</v>
      </c>
      <c r="G227" s="26" t="s">
        <v>4813</v>
      </c>
      <c r="H227" s="27">
        <v>19000</v>
      </c>
      <c r="I227" s="28"/>
      <c r="J227" s="29"/>
      <c r="K227" s="84">
        <v>1</v>
      </c>
      <c r="L227" s="77"/>
      <c r="M227" s="10"/>
      <c r="N227" s="11"/>
      <c r="O227" s="97">
        <v>0</v>
      </c>
      <c r="P227" s="97" t="s">
        <v>207</v>
      </c>
      <c r="Q227" s="167" t="s">
        <v>10161</v>
      </c>
      <c r="R227" s="147" t="s">
        <v>10094</v>
      </c>
      <c r="S227" s="78">
        <v>0</v>
      </c>
      <c r="T227" s="48">
        <v>0</v>
      </c>
      <c r="U227" s="23"/>
      <c r="V227" s="24"/>
      <c r="W227" s="62" t="s">
        <v>1106</v>
      </c>
    </row>
    <row r="228" spans="1:23" ht="23.45" customHeight="1">
      <c r="A228" s="16" t="s">
        <v>70</v>
      </c>
      <c r="B228" s="16" t="s">
        <v>10666</v>
      </c>
      <c r="C228" s="16" t="s">
        <v>69</v>
      </c>
      <c r="D228" s="16" t="s">
        <v>69</v>
      </c>
      <c r="E228" s="25" t="s">
        <v>5295</v>
      </c>
      <c r="F228" s="16" t="s">
        <v>5277</v>
      </c>
      <c r="G228" s="26" t="s">
        <v>4813</v>
      </c>
      <c r="H228" s="27">
        <v>18000</v>
      </c>
      <c r="I228" s="28"/>
      <c r="J228" s="29"/>
      <c r="K228" s="12">
        <v>1</v>
      </c>
      <c r="L228" s="77"/>
      <c r="M228" s="10"/>
      <c r="N228" s="11"/>
      <c r="O228" s="97">
        <v>0</v>
      </c>
      <c r="P228" s="97" t="s">
        <v>207</v>
      </c>
      <c r="Q228" s="233"/>
      <c r="R228" s="147" t="s">
        <v>10229</v>
      </c>
      <c r="S228" s="78">
        <v>0</v>
      </c>
      <c r="T228" s="48">
        <v>0</v>
      </c>
      <c r="U228" s="23"/>
      <c r="V228" s="24"/>
      <c r="W228" s="62" t="s">
        <v>1106</v>
      </c>
    </row>
    <row r="229" spans="1:23" ht="23.45" customHeight="1">
      <c r="A229" s="16" t="s">
        <v>70</v>
      </c>
      <c r="B229" s="16" t="s">
        <v>10666</v>
      </c>
      <c r="C229" s="16" t="s">
        <v>69</v>
      </c>
      <c r="D229" s="16" t="s">
        <v>69</v>
      </c>
      <c r="E229" s="25" t="s">
        <v>5251</v>
      </c>
      <c r="F229" s="16" t="s">
        <v>5801</v>
      </c>
      <c r="G229" s="26" t="s">
        <v>5910</v>
      </c>
      <c r="H229" s="27">
        <v>18700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233"/>
      <c r="R229" s="147" t="s">
        <v>10228</v>
      </c>
      <c r="S229" s="78">
        <v>0</v>
      </c>
      <c r="T229" s="48">
        <v>0</v>
      </c>
      <c r="U229" s="23"/>
      <c r="V229" s="24"/>
      <c r="W229" s="62" t="s">
        <v>1106</v>
      </c>
    </row>
    <row r="230" spans="1:23" ht="23.45" customHeight="1">
      <c r="A230" s="16"/>
      <c r="B230" s="16"/>
      <c r="C230" s="16"/>
      <c r="D230" s="16"/>
      <c r="E230" s="25"/>
      <c r="F230" s="16"/>
      <c r="G230" s="26"/>
      <c r="H230" s="27"/>
      <c r="I230" s="28"/>
      <c r="J230" s="29"/>
      <c r="K230" s="12"/>
      <c r="L230" s="77"/>
      <c r="M230" s="10"/>
      <c r="N230" s="11"/>
      <c r="O230" s="97">
        <v>0</v>
      </c>
      <c r="P230" s="97" t="s">
        <v>207</v>
      </c>
      <c r="Q230" s="233"/>
      <c r="R230" s="147"/>
      <c r="S230" s="78">
        <v>0</v>
      </c>
      <c r="T230" s="49">
        <v>0</v>
      </c>
      <c r="U230" s="23"/>
      <c r="V230" s="24"/>
      <c r="W230" s="62" t="s">
        <v>207</v>
      </c>
    </row>
    <row r="231" spans="1:23" ht="23.45" customHeight="1">
      <c r="A231" s="35" t="s">
        <v>6365</v>
      </c>
      <c r="B231" s="35" t="s">
        <v>10610</v>
      </c>
      <c r="C231" s="35" t="s">
        <v>6380</v>
      </c>
      <c r="D231" s="35" t="s">
        <v>6381</v>
      </c>
      <c r="E231" s="36" t="s">
        <v>7182</v>
      </c>
      <c r="F231" s="35" t="s">
        <v>7183</v>
      </c>
      <c r="G231" s="37" t="s">
        <v>7130</v>
      </c>
      <c r="H231" s="38">
        <v>11000</v>
      </c>
      <c r="I231" s="39">
        <v>7</v>
      </c>
      <c r="J231" s="40"/>
      <c r="K231" s="41"/>
      <c r="L231" s="76">
        <v>7</v>
      </c>
      <c r="M231" s="14"/>
      <c r="N231" s="15"/>
      <c r="O231" s="97">
        <v>7</v>
      </c>
      <c r="P231" s="97" t="s">
        <v>207</v>
      </c>
      <c r="Q231" s="146"/>
      <c r="R231" s="146"/>
      <c r="S231" s="78">
        <v>7</v>
      </c>
      <c r="T231" s="48">
        <v>77000</v>
      </c>
      <c r="U231" s="23"/>
      <c r="V231" s="24"/>
      <c r="W231" s="62" t="s">
        <v>6432</v>
      </c>
    </row>
    <row r="232" spans="1:23" ht="23.45" customHeight="1">
      <c r="A232" s="35" t="s">
        <v>6365</v>
      </c>
      <c r="B232" s="35" t="s">
        <v>10610</v>
      </c>
      <c r="C232" s="35" t="s">
        <v>6380</v>
      </c>
      <c r="D232" s="35" t="s">
        <v>6381</v>
      </c>
      <c r="E232" s="36" t="s">
        <v>10393</v>
      </c>
      <c r="F232" s="35" t="s">
        <v>7183</v>
      </c>
      <c r="G232" s="37" t="s">
        <v>7067</v>
      </c>
      <c r="H232" s="38">
        <v>11000</v>
      </c>
      <c r="I232" s="39">
        <v>3</v>
      </c>
      <c r="J232" s="40"/>
      <c r="K232" s="41"/>
      <c r="L232" s="76">
        <v>3</v>
      </c>
      <c r="M232" s="14"/>
      <c r="N232" s="15"/>
      <c r="O232" s="97">
        <v>3</v>
      </c>
      <c r="P232" s="97" t="s">
        <v>207</v>
      </c>
      <c r="Q232" s="146"/>
      <c r="R232" s="146"/>
      <c r="S232" s="78">
        <v>3</v>
      </c>
      <c r="T232" s="48">
        <v>33000</v>
      </c>
      <c r="U232" s="23"/>
      <c r="V232" s="24"/>
      <c r="W232" s="62" t="s">
        <v>6432</v>
      </c>
    </row>
    <row r="233" spans="1:23" ht="23.45" customHeight="1">
      <c r="A233" s="35" t="s">
        <v>6365</v>
      </c>
      <c r="B233" s="35" t="s">
        <v>10610</v>
      </c>
      <c r="C233" s="35" t="s">
        <v>6380</v>
      </c>
      <c r="D233" s="35" t="s">
        <v>6381</v>
      </c>
      <c r="E233" s="36" t="s">
        <v>9452</v>
      </c>
      <c r="F233" s="35" t="s">
        <v>7183</v>
      </c>
      <c r="G233" s="37" t="s">
        <v>7055</v>
      </c>
      <c r="H233" s="38">
        <v>11000</v>
      </c>
      <c r="I233" s="39">
        <v>1</v>
      </c>
      <c r="J233" s="40"/>
      <c r="K233" s="41"/>
      <c r="L233" s="76">
        <v>1</v>
      </c>
      <c r="M233" s="14"/>
      <c r="N233" s="15"/>
      <c r="O233" s="97">
        <v>1</v>
      </c>
      <c r="P233" s="97" t="s">
        <v>207</v>
      </c>
      <c r="Q233" s="146"/>
      <c r="R233" s="146"/>
      <c r="S233" s="78">
        <v>1</v>
      </c>
      <c r="T233" s="48">
        <v>11000</v>
      </c>
      <c r="U233" s="23"/>
      <c r="V233" s="24"/>
      <c r="W233" s="62" t="s">
        <v>6432</v>
      </c>
    </row>
    <row r="234" spans="1:23" ht="23.4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16" t="s">
        <v>5069</v>
      </c>
      <c r="B235" s="16" t="s">
        <v>10970</v>
      </c>
      <c r="C235" s="16" t="s">
        <v>3376</v>
      </c>
      <c r="D235" s="16" t="s">
        <v>3377</v>
      </c>
      <c r="E235" s="25" t="s">
        <v>5414</v>
      </c>
      <c r="F235" s="16" t="s">
        <v>7520</v>
      </c>
      <c r="G235" s="26" t="s">
        <v>7528</v>
      </c>
      <c r="H235" s="27">
        <v>7000</v>
      </c>
      <c r="I235" s="28"/>
      <c r="J235" s="29"/>
      <c r="K235" s="84">
        <v>1</v>
      </c>
      <c r="L235" s="77"/>
      <c r="M235" s="10"/>
      <c r="N235" s="11"/>
      <c r="O235" s="97">
        <v>0</v>
      </c>
      <c r="P235" s="97" t="s">
        <v>207</v>
      </c>
      <c r="Q235" s="167" t="s">
        <v>36</v>
      </c>
      <c r="R235" s="147" t="s">
        <v>7547</v>
      </c>
      <c r="S235" s="78">
        <v>0</v>
      </c>
      <c r="T235" s="49">
        <v>0</v>
      </c>
      <c r="U235" s="23"/>
      <c r="V235" s="24"/>
      <c r="W235" s="62" t="s">
        <v>3379</v>
      </c>
    </row>
    <row r="236" spans="1:23" ht="23.45" customHeight="1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5"/>
      <c r="L236" s="77"/>
      <c r="M236" s="10"/>
      <c r="N236" s="11"/>
      <c r="O236" s="97">
        <v>0</v>
      </c>
      <c r="P236" s="97" t="s">
        <v>207</v>
      </c>
      <c r="Q236" s="186"/>
      <c r="R236" s="147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61</v>
      </c>
      <c r="B237" s="35" t="s">
        <v>11031</v>
      </c>
      <c r="C237" s="35" t="s">
        <v>63</v>
      </c>
      <c r="D237" s="35" t="s">
        <v>6373</v>
      </c>
      <c r="E237" s="36" t="s">
        <v>10394</v>
      </c>
      <c r="F237" s="35" t="s">
        <v>7185</v>
      </c>
      <c r="G237" s="37" t="s">
        <v>7678</v>
      </c>
      <c r="H237" s="38">
        <v>7000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7000</v>
      </c>
      <c r="U237" s="23"/>
      <c r="V237" s="24"/>
      <c r="W237" s="62" t="s">
        <v>4852</v>
      </c>
    </row>
    <row r="238" spans="1:23" ht="23.45" customHeight="1">
      <c r="A238" s="35" t="s">
        <v>61</v>
      </c>
      <c r="B238" s="35" t="s">
        <v>11031</v>
      </c>
      <c r="C238" s="35" t="s">
        <v>63</v>
      </c>
      <c r="D238" s="35" t="s">
        <v>6373</v>
      </c>
      <c r="E238" s="36" t="s">
        <v>7187</v>
      </c>
      <c r="F238" s="35" t="s">
        <v>7185</v>
      </c>
      <c r="G238" s="37" t="s">
        <v>7188</v>
      </c>
      <c r="H238" s="38">
        <v>7000</v>
      </c>
      <c r="I238" s="39">
        <v>15</v>
      </c>
      <c r="J238" s="40"/>
      <c r="K238" s="41"/>
      <c r="L238" s="76">
        <v>10</v>
      </c>
      <c r="M238" s="14"/>
      <c r="N238" s="15"/>
      <c r="O238" s="97">
        <v>10</v>
      </c>
      <c r="P238" s="97" t="s">
        <v>207</v>
      </c>
      <c r="Q238" s="146"/>
      <c r="R238" s="146"/>
      <c r="S238" s="78">
        <v>10</v>
      </c>
      <c r="T238" s="48">
        <v>70000</v>
      </c>
      <c r="U238" s="23"/>
      <c r="V238" s="24"/>
      <c r="W238" s="62" t="s">
        <v>4852</v>
      </c>
    </row>
    <row r="239" spans="1:23" ht="23.45" customHeight="1">
      <c r="A239" s="35" t="s">
        <v>61</v>
      </c>
      <c r="B239" s="35" t="s">
        <v>11031</v>
      </c>
      <c r="C239" s="35" t="s">
        <v>63</v>
      </c>
      <c r="D239" s="35" t="s">
        <v>6373</v>
      </c>
      <c r="E239" s="36" t="s">
        <v>7190</v>
      </c>
      <c r="F239" s="35" t="s">
        <v>7185</v>
      </c>
      <c r="G239" s="37" t="s">
        <v>7007</v>
      </c>
      <c r="H239" s="38">
        <v>7000</v>
      </c>
      <c r="I239" s="39">
        <v>11</v>
      </c>
      <c r="J239" s="40"/>
      <c r="K239" s="41"/>
      <c r="L239" s="76">
        <v>10</v>
      </c>
      <c r="M239" s="14"/>
      <c r="N239" s="15"/>
      <c r="O239" s="97">
        <v>10</v>
      </c>
      <c r="P239" s="97" t="s">
        <v>207</v>
      </c>
      <c r="Q239" s="146"/>
      <c r="R239" s="146"/>
      <c r="S239" s="78">
        <v>10</v>
      </c>
      <c r="T239" s="48">
        <v>70000</v>
      </c>
      <c r="U239" s="23"/>
      <c r="V239" s="24"/>
      <c r="W239" s="62" t="s">
        <v>4852</v>
      </c>
    </row>
    <row r="240" spans="1:23" ht="23.45" customHeight="1">
      <c r="A240" s="35" t="s">
        <v>61</v>
      </c>
      <c r="B240" s="35" t="s">
        <v>11031</v>
      </c>
      <c r="C240" s="35" t="s">
        <v>63</v>
      </c>
      <c r="D240" s="35" t="s">
        <v>6373</v>
      </c>
      <c r="E240" s="36" t="s">
        <v>6598</v>
      </c>
      <c r="F240" s="35" t="s">
        <v>7192</v>
      </c>
      <c r="G240" s="37" t="s">
        <v>9453</v>
      </c>
      <c r="H240" s="38">
        <v>8500</v>
      </c>
      <c r="I240" s="39">
        <v>16</v>
      </c>
      <c r="J240" s="40"/>
      <c r="K240" s="41"/>
      <c r="L240" s="76">
        <v>20</v>
      </c>
      <c r="M240" s="14"/>
      <c r="N240" s="15"/>
      <c r="O240" s="97">
        <v>20</v>
      </c>
      <c r="P240" s="97" t="s">
        <v>207</v>
      </c>
      <c r="Q240" s="146"/>
      <c r="R240" s="146"/>
      <c r="S240" s="78">
        <v>20</v>
      </c>
      <c r="T240" s="48">
        <v>170000</v>
      </c>
      <c r="U240" s="23"/>
      <c r="V240" s="24"/>
      <c r="W240" s="62" t="s">
        <v>4852</v>
      </c>
    </row>
    <row r="241" spans="1:23" ht="23.45" customHeight="1">
      <c r="A241" s="35" t="s">
        <v>61</v>
      </c>
      <c r="B241" s="35" t="s">
        <v>11031</v>
      </c>
      <c r="C241" s="35" t="s">
        <v>63</v>
      </c>
      <c r="D241" s="35" t="s">
        <v>6373</v>
      </c>
      <c r="E241" s="36" t="s">
        <v>7715</v>
      </c>
      <c r="F241" s="35" t="s">
        <v>7192</v>
      </c>
      <c r="G241" s="37" t="s">
        <v>6725</v>
      </c>
      <c r="H241" s="38">
        <v>8500</v>
      </c>
      <c r="I241" s="39">
        <v>6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146"/>
      <c r="R241" s="146"/>
      <c r="S241" s="78">
        <v>5</v>
      </c>
      <c r="T241" s="48">
        <v>42500</v>
      </c>
      <c r="U241" s="23"/>
      <c r="V241" s="24"/>
      <c r="W241" s="62" t="s">
        <v>4852</v>
      </c>
    </row>
    <row r="242" spans="1:23" ht="23.45" customHeight="1">
      <c r="A242" s="35" t="s">
        <v>61</v>
      </c>
      <c r="B242" s="35" t="s">
        <v>11031</v>
      </c>
      <c r="C242" s="35" t="s">
        <v>63</v>
      </c>
      <c r="D242" s="35" t="s">
        <v>6373</v>
      </c>
      <c r="E242" s="36" t="s">
        <v>8028</v>
      </c>
      <c r="F242" s="35" t="s">
        <v>7192</v>
      </c>
      <c r="G242" s="37" t="s">
        <v>8029</v>
      </c>
      <c r="H242" s="38">
        <v>8500</v>
      </c>
      <c r="I242" s="39">
        <v>2</v>
      </c>
      <c r="J242" s="40"/>
      <c r="K242" s="41"/>
      <c r="L242" s="76">
        <v>2</v>
      </c>
      <c r="M242" s="14"/>
      <c r="N242" s="15"/>
      <c r="O242" s="97">
        <v>2</v>
      </c>
      <c r="P242" s="97" t="s">
        <v>207</v>
      </c>
      <c r="Q242" s="146"/>
      <c r="R242" s="146"/>
      <c r="S242" s="78">
        <v>2</v>
      </c>
      <c r="T242" s="48">
        <v>17000</v>
      </c>
      <c r="U242" s="23"/>
      <c r="V242" s="24"/>
      <c r="W242" s="62" t="s">
        <v>4852</v>
      </c>
    </row>
    <row r="243" spans="1:23" ht="23.45" customHeight="1">
      <c r="A243" s="35" t="s">
        <v>61</v>
      </c>
      <c r="B243" s="35" t="s">
        <v>11031</v>
      </c>
      <c r="C243" s="35" t="s">
        <v>63</v>
      </c>
      <c r="D243" s="35" t="s">
        <v>6373</v>
      </c>
      <c r="E243" s="36" t="s">
        <v>7191</v>
      </c>
      <c r="F243" s="35" t="s">
        <v>7192</v>
      </c>
      <c r="G243" s="37" t="s">
        <v>7188</v>
      </c>
      <c r="H243" s="38">
        <v>8500</v>
      </c>
      <c r="I243" s="39">
        <v>5</v>
      </c>
      <c r="J243" s="40"/>
      <c r="K243" s="41"/>
      <c r="L243" s="76">
        <v>4</v>
      </c>
      <c r="M243" s="14"/>
      <c r="N243" s="15"/>
      <c r="O243" s="97">
        <v>4</v>
      </c>
      <c r="P243" s="97" t="s">
        <v>207</v>
      </c>
      <c r="Q243" s="146"/>
      <c r="R243" s="146"/>
      <c r="S243" s="78">
        <v>4</v>
      </c>
      <c r="T243" s="48">
        <v>34000</v>
      </c>
      <c r="U243" s="23"/>
      <c r="V243" s="24"/>
      <c r="W243" s="62" t="s">
        <v>4852</v>
      </c>
    </row>
    <row r="244" spans="1:23" ht="23.45" customHeight="1">
      <c r="A244" s="35" t="s">
        <v>61</v>
      </c>
      <c r="B244" s="35" t="s">
        <v>11031</v>
      </c>
      <c r="C244" s="35" t="s">
        <v>63</v>
      </c>
      <c r="D244" s="35" t="s">
        <v>6373</v>
      </c>
      <c r="E244" s="36" t="s">
        <v>7925</v>
      </c>
      <c r="F244" s="35" t="s">
        <v>7192</v>
      </c>
      <c r="G244" s="37" t="s">
        <v>6726</v>
      </c>
      <c r="H244" s="38">
        <v>8500</v>
      </c>
      <c r="I244" s="39">
        <v>4</v>
      </c>
      <c r="J244" s="40"/>
      <c r="K244" s="41"/>
      <c r="L244" s="76">
        <v>5</v>
      </c>
      <c r="M244" s="14"/>
      <c r="N244" s="15"/>
      <c r="O244" s="97">
        <v>5</v>
      </c>
      <c r="P244" s="97" t="s">
        <v>207</v>
      </c>
      <c r="Q244" s="146"/>
      <c r="R244" s="146"/>
      <c r="S244" s="78">
        <v>5</v>
      </c>
      <c r="T244" s="48">
        <v>42500</v>
      </c>
      <c r="U244" s="23"/>
      <c r="V244" s="24"/>
      <c r="W244" s="62" t="s">
        <v>4852</v>
      </c>
    </row>
    <row r="245" spans="1:23" ht="23.45" customHeight="1">
      <c r="A245" s="35" t="s">
        <v>61</v>
      </c>
      <c r="B245" s="35" t="s">
        <v>11031</v>
      </c>
      <c r="C245" s="35" t="s">
        <v>63</v>
      </c>
      <c r="D245" s="35" t="s">
        <v>6373</v>
      </c>
      <c r="E245" s="36" t="s">
        <v>7196</v>
      </c>
      <c r="F245" s="35" t="s">
        <v>7194</v>
      </c>
      <c r="G245" s="37" t="s">
        <v>6725</v>
      </c>
      <c r="H245" s="38">
        <v>9500</v>
      </c>
      <c r="I245" s="39">
        <v>5</v>
      </c>
      <c r="J245" s="40"/>
      <c r="K245" s="41"/>
      <c r="L245" s="76">
        <v>4</v>
      </c>
      <c r="M245" s="14"/>
      <c r="N245" s="15"/>
      <c r="O245" s="97">
        <v>4</v>
      </c>
      <c r="P245" s="97" t="s">
        <v>207</v>
      </c>
      <c r="Q245" s="146"/>
      <c r="R245" s="146"/>
      <c r="S245" s="78">
        <v>4</v>
      </c>
      <c r="T245" s="48">
        <v>38000</v>
      </c>
      <c r="U245" s="23"/>
      <c r="V245" s="24"/>
      <c r="W245" s="62" t="s">
        <v>4852</v>
      </c>
    </row>
    <row r="246" spans="1:23" ht="23.45" customHeight="1">
      <c r="A246" s="35" t="s">
        <v>61</v>
      </c>
      <c r="B246" s="35" t="s">
        <v>11031</v>
      </c>
      <c r="C246" s="35" t="s">
        <v>63</v>
      </c>
      <c r="D246" s="35" t="s">
        <v>6373</v>
      </c>
      <c r="E246" s="36" t="s">
        <v>7193</v>
      </c>
      <c r="F246" s="35" t="s">
        <v>7194</v>
      </c>
      <c r="G246" s="37" t="s">
        <v>7195</v>
      </c>
      <c r="H246" s="38">
        <v>9500</v>
      </c>
      <c r="I246" s="39">
        <v>1</v>
      </c>
      <c r="J246" s="40"/>
      <c r="K246" s="41"/>
      <c r="L246" s="76">
        <v>1</v>
      </c>
      <c r="M246" s="14"/>
      <c r="N246" s="15"/>
      <c r="O246" s="97">
        <v>1</v>
      </c>
      <c r="P246" s="97" t="s">
        <v>207</v>
      </c>
      <c r="Q246" s="146"/>
      <c r="R246" s="146"/>
      <c r="S246" s="78">
        <v>1</v>
      </c>
      <c r="T246" s="48">
        <v>9500</v>
      </c>
      <c r="U246" s="23"/>
      <c r="V246" s="24"/>
      <c r="W246" s="62" t="s">
        <v>4852</v>
      </c>
    </row>
    <row r="247" spans="1:23" ht="23.45" customHeight="1">
      <c r="A247" s="35" t="s">
        <v>61</v>
      </c>
      <c r="B247" s="35" t="s">
        <v>11031</v>
      </c>
      <c r="C247" s="35" t="s">
        <v>63</v>
      </c>
      <c r="D247" s="35" t="s">
        <v>6373</v>
      </c>
      <c r="E247" s="36" t="s">
        <v>10395</v>
      </c>
      <c r="F247" s="35" t="s">
        <v>7197</v>
      </c>
      <c r="G247" s="37" t="s">
        <v>7188</v>
      </c>
      <c r="H247" s="38">
        <v>8000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8000</v>
      </c>
      <c r="U247" s="23"/>
      <c r="V247" s="24"/>
      <c r="W247" s="62" t="s">
        <v>4852</v>
      </c>
    </row>
    <row r="248" spans="1:23" ht="23.45" customHeight="1">
      <c r="A248" s="35" t="s">
        <v>61</v>
      </c>
      <c r="B248" s="35" t="s">
        <v>11031</v>
      </c>
      <c r="C248" s="35" t="s">
        <v>63</v>
      </c>
      <c r="D248" s="35" t="s">
        <v>6373</v>
      </c>
      <c r="E248" s="36" t="s">
        <v>10013</v>
      </c>
      <c r="F248" s="35" t="s">
        <v>7197</v>
      </c>
      <c r="G248" s="37" t="s">
        <v>7195</v>
      </c>
      <c r="H248" s="38">
        <v>8000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8000</v>
      </c>
      <c r="U248" s="23"/>
      <c r="V248" s="24"/>
      <c r="W248" s="62" t="s">
        <v>4852</v>
      </c>
    </row>
    <row r="249" spans="1:23" ht="23.45" customHeight="1">
      <c r="A249" s="35" t="s">
        <v>61</v>
      </c>
      <c r="B249" s="35" t="s">
        <v>11031</v>
      </c>
      <c r="C249" s="35" t="s">
        <v>63</v>
      </c>
      <c r="D249" s="35" t="s">
        <v>6373</v>
      </c>
      <c r="E249" s="36" t="s">
        <v>9715</v>
      </c>
      <c r="F249" s="35" t="s">
        <v>7197</v>
      </c>
      <c r="G249" s="37" t="s">
        <v>6726</v>
      </c>
      <c r="H249" s="38">
        <v>8000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8000</v>
      </c>
      <c r="U249" s="23"/>
      <c r="V249" s="24"/>
      <c r="W249" s="62" t="s">
        <v>4852</v>
      </c>
    </row>
    <row r="250" spans="1:23" ht="23.45" customHeight="1">
      <c r="A250" s="35"/>
      <c r="B250" s="35"/>
      <c r="C250" s="35"/>
      <c r="D250" s="35"/>
      <c r="E250" s="36"/>
      <c r="F250" s="35"/>
      <c r="G250" s="37"/>
      <c r="H250" s="38"/>
      <c r="I250" s="39"/>
      <c r="J250" s="40"/>
      <c r="K250" s="41"/>
      <c r="L250" s="76"/>
      <c r="M250" s="14"/>
      <c r="N250" s="15"/>
      <c r="O250" s="97">
        <v>0</v>
      </c>
      <c r="P250" s="97" t="s">
        <v>207</v>
      </c>
      <c r="Q250" s="146"/>
      <c r="R250" s="146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1112</v>
      </c>
      <c r="B251" s="35" t="s">
        <v>10612</v>
      </c>
      <c r="C251" s="35" t="s">
        <v>1116</v>
      </c>
      <c r="D251" s="35" t="s">
        <v>1116</v>
      </c>
      <c r="E251" s="36" t="s">
        <v>11295</v>
      </c>
      <c r="F251" s="35" t="s">
        <v>11296</v>
      </c>
      <c r="G251" s="37" t="s">
        <v>11297</v>
      </c>
      <c r="H251" s="38">
        <v>22000</v>
      </c>
      <c r="I251" s="39">
        <v>1</v>
      </c>
      <c r="J251" s="40"/>
      <c r="K251" s="41"/>
      <c r="L251" s="76">
        <v>1</v>
      </c>
      <c r="M251" s="14"/>
      <c r="N251" s="15"/>
      <c r="O251" s="97">
        <v>1</v>
      </c>
      <c r="P251" s="97" t="s">
        <v>207</v>
      </c>
      <c r="Q251" s="146"/>
      <c r="R251" s="146"/>
      <c r="S251" s="78">
        <v>1</v>
      </c>
      <c r="T251" s="48">
        <v>22000</v>
      </c>
      <c r="U251" s="23"/>
      <c r="V251" s="24"/>
      <c r="W251" s="62" t="s">
        <v>10615</v>
      </c>
    </row>
    <row r="252" spans="1:23" ht="23.45" customHeight="1">
      <c r="A252" s="35"/>
      <c r="B252" s="35"/>
      <c r="C252" s="35"/>
      <c r="D252" s="35"/>
      <c r="E252" s="36"/>
      <c r="F252" s="35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45" customHeight="1">
      <c r="A253" s="35" t="s">
        <v>65</v>
      </c>
      <c r="B253" s="35" t="s">
        <v>10775</v>
      </c>
      <c r="C253" s="35" t="s">
        <v>66</v>
      </c>
      <c r="D253" s="35" t="s">
        <v>66</v>
      </c>
      <c r="E253" s="36" t="s">
        <v>7200</v>
      </c>
      <c r="F253" s="35" t="s">
        <v>7201</v>
      </c>
      <c r="G253" s="37" t="s">
        <v>7202</v>
      </c>
      <c r="H253" s="38">
        <v>7000</v>
      </c>
      <c r="I253" s="39">
        <v>20</v>
      </c>
      <c r="J253" s="40"/>
      <c r="K253" s="41"/>
      <c r="L253" s="76"/>
      <c r="M253" s="14"/>
      <c r="N253" s="15"/>
      <c r="O253" s="97">
        <v>0</v>
      </c>
      <c r="P253" s="97" t="s">
        <v>207</v>
      </c>
      <c r="Q253" s="146" t="s">
        <v>11397</v>
      </c>
      <c r="R253" s="219" t="s">
        <v>10529</v>
      </c>
      <c r="S253" s="78">
        <v>0</v>
      </c>
      <c r="T253" s="49">
        <v>0</v>
      </c>
      <c r="U253" s="23"/>
      <c r="V253" s="24"/>
      <c r="W253" s="62" t="s">
        <v>4838</v>
      </c>
    </row>
    <row r="254" spans="1:23" ht="23.45" customHeight="1">
      <c r="A254" s="35" t="s">
        <v>65</v>
      </c>
      <c r="B254" s="35" t="s">
        <v>10775</v>
      </c>
      <c r="C254" s="35" t="s">
        <v>66</v>
      </c>
      <c r="D254" s="35" t="s">
        <v>66</v>
      </c>
      <c r="E254" s="36" t="s">
        <v>7200</v>
      </c>
      <c r="F254" s="35" t="s">
        <v>7201</v>
      </c>
      <c r="G254" s="37" t="s">
        <v>7202</v>
      </c>
      <c r="H254" s="38">
        <v>7000</v>
      </c>
      <c r="I254" s="39">
        <v>20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219" t="s">
        <v>11376</v>
      </c>
      <c r="S254" s="78">
        <v>0</v>
      </c>
      <c r="T254" s="49">
        <v>0</v>
      </c>
      <c r="U254" s="23"/>
      <c r="V254" s="24"/>
      <c r="W254" s="62" t="s">
        <v>4838</v>
      </c>
    </row>
    <row r="255" spans="1:23" ht="23.45" customHeight="1">
      <c r="A255" s="35" t="s">
        <v>65</v>
      </c>
      <c r="B255" s="35" t="s">
        <v>10775</v>
      </c>
      <c r="C255" s="35" t="s">
        <v>66</v>
      </c>
      <c r="D255" s="35" t="s">
        <v>66</v>
      </c>
      <c r="E255" s="36" t="s">
        <v>6759</v>
      </c>
      <c r="F255" s="35" t="s">
        <v>7201</v>
      </c>
      <c r="G255" s="37" t="s">
        <v>9402</v>
      </c>
      <c r="H255" s="38">
        <v>7000</v>
      </c>
      <c r="I255" s="39">
        <v>30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146" t="s">
        <v>11398</v>
      </c>
      <c r="R255" s="219" t="s">
        <v>10529</v>
      </c>
      <c r="S255" s="78">
        <v>0</v>
      </c>
      <c r="T255" s="49">
        <v>0</v>
      </c>
      <c r="U255" s="23"/>
      <c r="V255" s="24"/>
      <c r="W255" s="62" t="s">
        <v>4838</v>
      </c>
    </row>
    <row r="256" spans="1:23" ht="23.45" customHeight="1">
      <c r="A256" s="35" t="s">
        <v>65</v>
      </c>
      <c r="B256" s="35" t="s">
        <v>10775</v>
      </c>
      <c r="C256" s="35" t="s">
        <v>66</v>
      </c>
      <c r="D256" s="35" t="s">
        <v>66</v>
      </c>
      <c r="E256" s="36" t="s">
        <v>8031</v>
      </c>
      <c r="F256" s="35" t="s">
        <v>7201</v>
      </c>
      <c r="G256" s="37" t="s">
        <v>9790</v>
      </c>
      <c r="H256" s="38">
        <v>7000</v>
      </c>
      <c r="I256" s="180">
        <v>40</v>
      </c>
      <c r="J256" s="166"/>
      <c r="K256" s="181"/>
      <c r="L256" s="182"/>
      <c r="M256" s="183"/>
      <c r="N256" s="184"/>
      <c r="O256" s="97">
        <v>0</v>
      </c>
      <c r="P256" s="97" t="s">
        <v>207</v>
      </c>
      <c r="Q256" s="146" t="s">
        <v>11386</v>
      </c>
      <c r="R256" s="221" t="s">
        <v>11529</v>
      </c>
      <c r="S256" s="78">
        <v>0</v>
      </c>
      <c r="T256" s="49">
        <v>0</v>
      </c>
      <c r="U256" s="23"/>
      <c r="V256" s="24"/>
      <c r="W256" s="62" t="s">
        <v>4838</v>
      </c>
    </row>
    <row r="257" spans="1:23" ht="23.45" customHeight="1">
      <c r="A257" s="35"/>
      <c r="B257" s="35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97">
        <v>0</v>
      </c>
      <c r="P257" s="97" t="s">
        <v>207</v>
      </c>
      <c r="Q257" s="146"/>
      <c r="R257" s="146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6367</v>
      </c>
      <c r="B258" s="35" t="s">
        <v>10650</v>
      </c>
      <c r="C258" s="35" t="s">
        <v>6368</v>
      </c>
      <c r="D258" s="35" t="s">
        <v>6369</v>
      </c>
      <c r="E258" s="36" t="s">
        <v>7203</v>
      </c>
      <c r="F258" s="35" t="s">
        <v>7204</v>
      </c>
      <c r="G258" s="37" t="s">
        <v>5959</v>
      </c>
      <c r="H258" s="38">
        <v>10000</v>
      </c>
      <c r="I258" s="39">
        <v>3</v>
      </c>
      <c r="J258" s="40"/>
      <c r="K258" s="41"/>
      <c r="L258" s="76">
        <v>3</v>
      </c>
      <c r="M258" s="14"/>
      <c r="N258" s="15"/>
      <c r="O258" s="97">
        <v>3</v>
      </c>
      <c r="P258" s="97" t="s">
        <v>207</v>
      </c>
      <c r="Q258" s="146"/>
      <c r="R258" s="146"/>
      <c r="S258" s="78">
        <v>3</v>
      </c>
      <c r="T258" s="48">
        <v>30000</v>
      </c>
      <c r="U258" s="23"/>
      <c r="V258" s="24"/>
      <c r="W258" s="62" t="s">
        <v>6371</v>
      </c>
    </row>
    <row r="259" spans="1:23" ht="23.45" customHeight="1">
      <c r="A259" s="35" t="s">
        <v>6367</v>
      </c>
      <c r="B259" s="35" t="s">
        <v>10650</v>
      </c>
      <c r="C259" s="35" t="s">
        <v>6368</v>
      </c>
      <c r="D259" s="35" t="s">
        <v>6369</v>
      </c>
      <c r="E259" s="36" t="s">
        <v>9791</v>
      </c>
      <c r="F259" s="35" t="s">
        <v>7204</v>
      </c>
      <c r="G259" s="37" t="s">
        <v>7055</v>
      </c>
      <c r="H259" s="38">
        <v>10000</v>
      </c>
      <c r="I259" s="39">
        <v>3</v>
      </c>
      <c r="J259" s="40"/>
      <c r="K259" s="41"/>
      <c r="L259" s="76">
        <v>3</v>
      </c>
      <c r="M259" s="14"/>
      <c r="N259" s="15"/>
      <c r="O259" s="97">
        <v>3</v>
      </c>
      <c r="P259" s="97" t="s">
        <v>207</v>
      </c>
      <c r="Q259" s="146"/>
      <c r="R259" s="146"/>
      <c r="S259" s="78">
        <v>3</v>
      </c>
      <c r="T259" s="48">
        <v>30000</v>
      </c>
      <c r="U259" s="23"/>
      <c r="V259" s="24"/>
      <c r="W259" s="62" t="s">
        <v>6371</v>
      </c>
    </row>
    <row r="260" spans="1:23" ht="23.45" customHeight="1">
      <c r="A260" s="35" t="s">
        <v>6367</v>
      </c>
      <c r="B260" s="35" t="s">
        <v>10650</v>
      </c>
      <c r="C260" s="35" t="s">
        <v>6368</v>
      </c>
      <c r="D260" s="35" t="s">
        <v>6369</v>
      </c>
      <c r="E260" s="36" t="s">
        <v>7797</v>
      </c>
      <c r="F260" s="35" t="s">
        <v>7204</v>
      </c>
      <c r="G260" s="37" t="s">
        <v>6755</v>
      </c>
      <c r="H260" s="38">
        <v>10000</v>
      </c>
      <c r="I260" s="39">
        <v>2</v>
      </c>
      <c r="J260" s="40"/>
      <c r="K260" s="41"/>
      <c r="L260" s="76">
        <v>2</v>
      </c>
      <c r="M260" s="14"/>
      <c r="N260" s="15"/>
      <c r="O260" s="97">
        <v>2</v>
      </c>
      <c r="P260" s="97" t="s">
        <v>207</v>
      </c>
      <c r="Q260" s="146"/>
      <c r="R260" s="146"/>
      <c r="S260" s="78">
        <v>2</v>
      </c>
      <c r="T260" s="48">
        <v>20000</v>
      </c>
      <c r="U260" s="23"/>
      <c r="V260" s="24"/>
      <c r="W260" s="62" t="s">
        <v>6371</v>
      </c>
    </row>
    <row r="261" spans="1:23" ht="23.45" customHeight="1">
      <c r="A261" s="30" t="s">
        <v>6547</v>
      </c>
      <c r="B261" s="69" t="s">
        <v>10650</v>
      </c>
      <c r="C261" s="30" t="s">
        <v>6368</v>
      </c>
      <c r="D261" s="30" t="s">
        <v>6369</v>
      </c>
      <c r="E261" s="31" t="s">
        <v>11488</v>
      </c>
      <c r="F261" s="30" t="s">
        <v>6385</v>
      </c>
      <c r="G261" s="32" t="s">
        <v>125</v>
      </c>
      <c r="H261" s="33">
        <v>10000</v>
      </c>
      <c r="I261" s="39"/>
      <c r="J261" s="40"/>
      <c r="K261" s="34">
        <v>1</v>
      </c>
      <c r="L261" s="77"/>
      <c r="M261" s="10"/>
      <c r="N261" s="11"/>
      <c r="O261" s="97">
        <v>0</v>
      </c>
      <c r="P261" s="97" t="s">
        <v>207</v>
      </c>
      <c r="Q261" s="233"/>
      <c r="R261" s="217" t="s">
        <v>11523</v>
      </c>
      <c r="S261" s="78">
        <v>0</v>
      </c>
      <c r="T261" s="48">
        <v>0</v>
      </c>
      <c r="U261" s="23"/>
      <c r="V261" s="24"/>
      <c r="W261" s="62" t="s">
        <v>6371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272</v>
      </c>
      <c r="B263" s="35" t="s">
        <v>11080</v>
      </c>
      <c r="C263" s="35" t="s">
        <v>274</v>
      </c>
      <c r="D263" s="35" t="s">
        <v>275</v>
      </c>
      <c r="E263" s="36" t="s">
        <v>11298</v>
      </c>
      <c r="F263" s="35" t="s">
        <v>11299</v>
      </c>
      <c r="G263" s="37" t="s">
        <v>11300</v>
      </c>
      <c r="H263" s="38">
        <v>9000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9000</v>
      </c>
      <c r="U263" s="23"/>
      <c r="V263" s="24"/>
      <c r="W263" s="62" t="s">
        <v>278</v>
      </c>
    </row>
    <row r="264" spans="1:23" ht="23.45" customHeight="1">
      <c r="A264" s="35" t="s">
        <v>272</v>
      </c>
      <c r="B264" s="35" t="s">
        <v>11080</v>
      </c>
      <c r="C264" s="35" t="s">
        <v>274</v>
      </c>
      <c r="D264" s="35" t="s">
        <v>275</v>
      </c>
      <c r="E264" s="36" t="s">
        <v>9403</v>
      </c>
      <c r="F264" s="35" t="s">
        <v>7729</v>
      </c>
      <c r="G264" s="37" t="s">
        <v>7188</v>
      </c>
      <c r="H264" s="38">
        <v>10500</v>
      </c>
      <c r="I264" s="39">
        <v>1</v>
      </c>
      <c r="J264" s="40"/>
      <c r="K264" s="41"/>
      <c r="L264" s="76">
        <v>1</v>
      </c>
      <c r="M264" s="14"/>
      <c r="N264" s="15"/>
      <c r="O264" s="97">
        <v>1</v>
      </c>
      <c r="P264" s="97" t="s">
        <v>207</v>
      </c>
      <c r="Q264" s="146"/>
      <c r="R264" s="146"/>
      <c r="S264" s="78">
        <v>1</v>
      </c>
      <c r="T264" s="48">
        <v>10500</v>
      </c>
      <c r="U264" s="23"/>
      <c r="V264" s="24"/>
      <c r="W264" s="62" t="s">
        <v>278</v>
      </c>
    </row>
    <row r="265" spans="1:23" ht="23.45" customHeight="1">
      <c r="A265" s="35" t="s">
        <v>272</v>
      </c>
      <c r="B265" s="35" t="s">
        <v>11080</v>
      </c>
      <c r="C265" s="35" t="s">
        <v>274</v>
      </c>
      <c r="D265" s="35" t="s">
        <v>275</v>
      </c>
      <c r="E265" s="36" t="s">
        <v>7798</v>
      </c>
      <c r="F265" s="35" t="s">
        <v>7206</v>
      </c>
      <c r="G265" s="37" t="s">
        <v>6875</v>
      </c>
      <c r="H265" s="38">
        <v>13000</v>
      </c>
      <c r="I265" s="39">
        <v>7</v>
      </c>
      <c r="J265" s="40"/>
      <c r="K265" s="41"/>
      <c r="L265" s="76">
        <v>7</v>
      </c>
      <c r="M265" s="14"/>
      <c r="N265" s="15"/>
      <c r="O265" s="97">
        <v>7</v>
      </c>
      <c r="P265" s="97" t="s">
        <v>207</v>
      </c>
      <c r="Q265" s="146"/>
      <c r="R265" s="146"/>
      <c r="S265" s="78">
        <v>7</v>
      </c>
      <c r="T265" s="48">
        <v>91000</v>
      </c>
      <c r="U265" s="23"/>
      <c r="V265" s="24"/>
      <c r="W265" s="62" t="s">
        <v>278</v>
      </c>
    </row>
    <row r="266" spans="1:23" ht="23.45" customHeight="1">
      <c r="A266" s="35" t="s">
        <v>272</v>
      </c>
      <c r="B266" s="35" t="s">
        <v>11080</v>
      </c>
      <c r="C266" s="35" t="s">
        <v>274</v>
      </c>
      <c r="D266" s="35" t="s">
        <v>275</v>
      </c>
      <c r="E266" s="36" t="s">
        <v>7731</v>
      </c>
      <c r="F266" s="35" t="s">
        <v>7207</v>
      </c>
      <c r="G266" s="37" t="s">
        <v>7076</v>
      </c>
      <c r="H266" s="38">
        <v>8000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8000</v>
      </c>
      <c r="U266" s="23"/>
      <c r="V266" s="24"/>
      <c r="W266" s="62" t="s">
        <v>278</v>
      </c>
    </row>
    <row r="267" spans="1:23" ht="23.45" customHeight="1">
      <c r="A267" s="16" t="s">
        <v>6068</v>
      </c>
      <c r="B267" s="16" t="s">
        <v>11080</v>
      </c>
      <c r="C267" s="16" t="s">
        <v>274</v>
      </c>
      <c r="D267" s="16" t="s">
        <v>275</v>
      </c>
      <c r="E267" s="25" t="s">
        <v>5612</v>
      </c>
      <c r="F267" s="16" t="s">
        <v>5981</v>
      </c>
      <c r="G267" s="26" t="s">
        <v>6064</v>
      </c>
      <c r="H267" s="27">
        <v>10500</v>
      </c>
      <c r="I267" s="28"/>
      <c r="J267" s="29"/>
      <c r="K267" s="12">
        <v>1</v>
      </c>
      <c r="L267" s="77"/>
      <c r="M267" s="10"/>
      <c r="N267" s="11"/>
      <c r="O267" s="97">
        <v>0</v>
      </c>
      <c r="P267" s="97" t="s">
        <v>207</v>
      </c>
      <c r="Q267" s="233"/>
      <c r="R267" s="147" t="s">
        <v>10230</v>
      </c>
      <c r="S267" s="78">
        <v>0</v>
      </c>
      <c r="T267" s="48">
        <v>0</v>
      </c>
      <c r="U267" s="23"/>
      <c r="V267" s="24"/>
      <c r="W267" s="62" t="s">
        <v>278</v>
      </c>
    </row>
    <row r="268" spans="1:23" ht="23.45" customHeight="1">
      <c r="A268" s="16"/>
      <c r="B268" s="16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97">
        <v>0</v>
      </c>
      <c r="P268" s="97" t="s">
        <v>207</v>
      </c>
      <c r="Q268" s="233"/>
      <c r="R268" s="147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35" t="s">
        <v>1699</v>
      </c>
      <c r="B269" s="35" t="s">
        <v>10717</v>
      </c>
      <c r="C269" s="35" t="s">
        <v>1703</v>
      </c>
      <c r="D269" s="35" t="s">
        <v>1704</v>
      </c>
      <c r="E269" s="36" t="s">
        <v>7799</v>
      </c>
      <c r="F269" s="35" t="s">
        <v>7208</v>
      </c>
      <c r="G269" s="37" t="s">
        <v>5959</v>
      </c>
      <c r="H269" s="38">
        <v>3000</v>
      </c>
      <c r="I269" s="39">
        <v>2</v>
      </c>
      <c r="J269" s="40"/>
      <c r="K269" s="41"/>
      <c r="L269" s="76">
        <v>2</v>
      </c>
      <c r="M269" s="14"/>
      <c r="N269" s="15"/>
      <c r="O269" s="97">
        <v>2</v>
      </c>
      <c r="P269" s="97" t="s">
        <v>207</v>
      </c>
      <c r="Q269" s="146"/>
      <c r="R269" s="146"/>
      <c r="S269" s="78">
        <v>2</v>
      </c>
      <c r="T269" s="48">
        <v>6000</v>
      </c>
      <c r="U269" s="23"/>
      <c r="V269" s="24"/>
      <c r="W269" s="62" t="s">
        <v>1706</v>
      </c>
    </row>
    <row r="270" spans="1:23" ht="23.4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132</v>
      </c>
      <c r="B271" s="35" t="s">
        <v>11106</v>
      </c>
      <c r="C271" s="35" t="s">
        <v>128</v>
      </c>
      <c r="D271" s="35" t="s">
        <v>129</v>
      </c>
      <c r="E271" s="36" t="s">
        <v>11301</v>
      </c>
      <c r="F271" s="35" t="s">
        <v>7210</v>
      </c>
      <c r="G271" s="37" t="s">
        <v>5959</v>
      </c>
      <c r="H271" s="38">
        <v>11000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11000</v>
      </c>
      <c r="U271" s="23"/>
      <c r="V271" s="24"/>
      <c r="W271" s="62" t="s">
        <v>4860</v>
      </c>
    </row>
    <row r="272" spans="1:23" ht="23.45" customHeight="1">
      <c r="A272" s="35" t="s">
        <v>132</v>
      </c>
      <c r="B272" s="35" t="s">
        <v>11106</v>
      </c>
      <c r="C272" s="35" t="s">
        <v>128</v>
      </c>
      <c r="D272" s="35" t="s">
        <v>129</v>
      </c>
      <c r="E272" s="36" t="s">
        <v>7209</v>
      </c>
      <c r="F272" s="35" t="s">
        <v>7210</v>
      </c>
      <c r="G272" s="37" t="s">
        <v>7083</v>
      </c>
      <c r="H272" s="38">
        <v>11000</v>
      </c>
      <c r="I272" s="39">
        <v>4</v>
      </c>
      <c r="J272" s="40"/>
      <c r="K272" s="41"/>
      <c r="L272" s="76">
        <v>2</v>
      </c>
      <c r="M272" s="14"/>
      <c r="N272" s="15"/>
      <c r="O272" s="97">
        <v>2</v>
      </c>
      <c r="P272" s="97" t="s">
        <v>207</v>
      </c>
      <c r="Q272" s="146"/>
      <c r="R272" s="146"/>
      <c r="S272" s="78">
        <v>2</v>
      </c>
      <c r="T272" s="48">
        <v>22000</v>
      </c>
      <c r="U272" s="23"/>
      <c r="V272" s="24"/>
      <c r="W272" s="62" t="s">
        <v>4860</v>
      </c>
    </row>
    <row r="273" spans="1:23" ht="23.45" customHeight="1">
      <c r="A273" s="35" t="s">
        <v>132</v>
      </c>
      <c r="B273" s="35" t="s">
        <v>11106</v>
      </c>
      <c r="C273" s="35" t="s">
        <v>128</v>
      </c>
      <c r="D273" s="35" t="s">
        <v>129</v>
      </c>
      <c r="E273" s="36" t="s">
        <v>9792</v>
      </c>
      <c r="F273" s="35" t="s">
        <v>7210</v>
      </c>
      <c r="G273" s="37" t="s">
        <v>7760</v>
      </c>
      <c r="H273" s="38">
        <v>11000</v>
      </c>
      <c r="I273" s="39">
        <v>2</v>
      </c>
      <c r="J273" s="40"/>
      <c r="K273" s="41"/>
      <c r="L273" s="76">
        <v>2</v>
      </c>
      <c r="M273" s="14"/>
      <c r="N273" s="15"/>
      <c r="O273" s="97">
        <v>2</v>
      </c>
      <c r="P273" s="97" t="s">
        <v>207</v>
      </c>
      <c r="Q273" s="146"/>
      <c r="R273" s="146"/>
      <c r="S273" s="78">
        <v>2</v>
      </c>
      <c r="T273" s="48">
        <v>22000</v>
      </c>
      <c r="U273" s="23"/>
      <c r="V273" s="24"/>
      <c r="W273" s="62" t="s">
        <v>4860</v>
      </c>
    </row>
    <row r="274" spans="1:23" ht="23.45" customHeight="1">
      <c r="A274" s="35" t="s">
        <v>132</v>
      </c>
      <c r="B274" s="35" t="s">
        <v>11106</v>
      </c>
      <c r="C274" s="35" t="s">
        <v>128</v>
      </c>
      <c r="D274" s="35" t="s">
        <v>129</v>
      </c>
      <c r="E274" s="36" t="s">
        <v>9854</v>
      </c>
      <c r="F274" s="35" t="s">
        <v>9455</v>
      </c>
      <c r="G274" s="37" t="s">
        <v>5959</v>
      </c>
      <c r="H274" s="38">
        <v>10000</v>
      </c>
      <c r="I274" s="39">
        <v>4</v>
      </c>
      <c r="J274" s="40"/>
      <c r="K274" s="41"/>
      <c r="L274" s="76">
        <v>4</v>
      </c>
      <c r="M274" s="14"/>
      <c r="N274" s="15"/>
      <c r="O274" s="97">
        <v>4</v>
      </c>
      <c r="P274" s="97" t="s">
        <v>207</v>
      </c>
      <c r="Q274" s="146"/>
      <c r="R274" s="146"/>
      <c r="S274" s="78">
        <v>4</v>
      </c>
      <c r="T274" s="48">
        <v>40000</v>
      </c>
      <c r="U274" s="23"/>
      <c r="V274" s="24"/>
      <c r="W274" s="62" t="s">
        <v>4860</v>
      </c>
    </row>
    <row r="275" spans="1:23" ht="23.45" customHeight="1">
      <c r="A275" s="35" t="s">
        <v>132</v>
      </c>
      <c r="B275" s="35" t="s">
        <v>11106</v>
      </c>
      <c r="C275" s="35" t="s">
        <v>128</v>
      </c>
      <c r="D275" s="35" t="s">
        <v>129</v>
      </c>
      <c r="E275" s="36" t="s">
        <v>9454</v>
      </c>
      <c r="F275" s="35" t="s">
        <v>9455</v>
      </c>
      <c r="G275" s="37" t="s">
        <v>7067</v>
      </c>
      <c r="H275" s="38">
        <v>10000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146" t="s">
        <v>11399</v>
      </c>
      <c r="R275" s="146"/>
      <c r="S275" s="78">
        <v>1</v>
      </c>
      <c r="T275" s="48">
        <v>10000</v>
      </c>
      <c r="U275" s="23"/>
      <c r="V275" s="24"/>
      <c r="W275" s="62" t="s">
        <v>4860</v>
      </c>
    </row>
    <row r="276" spans="1:23" ht="23.45" customHeight="1">
      <c r="A276" s="35" t="s">
        <v>132</v>
      </c>
      <c r="B276" s="35" t="s">
        <v>11106</v>
      </c>
      <c r="C276" s="35" t="s">
        <v>128</v>
      </c>
      <c r="D276" s="35" t="s">
        <v>129</v>
      </c>
      <c r="E276" s="36" t="s">
        <v>9456</v>
      </c>
      <c r="F276" s="35" t="s">
        <v>9455</v>
      </c>
      <c r="G276" s="37" t="s">
        <v>7076</v>
      </c>
      <c r="H276" s="38">
        <v>10000</v>
      </c>
      <c r="I276" s="39">
        <v>4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8">
        <v>0</v>
      </c>
      <c r="U276" s="23"/>
      <c r="V276" s="24"/>
      <c r="W276" s="62" t="s">
        <v>4860</v>
      </c>
    </row>
    <row r="277" spans="1:23" ht="23.45" customHeight="1">
      <c r="A277" s="35" t="s">
        <v>132</v>
      </c>
      <c r="B277" s="35" t="s">
        <v>11106</v>
      </c>
      <c r="C277" s="35" t="s">
        <v>128</v>
      </c>
      <c r="D277" s="35" t="s">
        <v>129</v>
      </c>
      <c r="E277" s="36" t="s">
        <v>9457</v>
      </c>
      <c r="F277" s="35" t="s">
        <v>9455</v>
      </c>
      <c r="G277" s="37" t="s">
        <v>7064</v>
      </c>
      <c r="H277" s="38">
        <v>10000</v>
      </c>
      <c r="I277" s="39">
        <v>8</v>
      </c>
      <c r="J277" s="40"/>
      <c r="K277" s="41"/>
      <c r="L277" s="76">
        <v>8</v>
      </c>
      <c r="M277" s="14"/>
      <c r="N277" s="15"/>
      <c r="O277" s="97">
        <v>8</v>
      </c>
      <c r="P277" s="97" t="s">
        <v>207</v>
      </c>
      <c r="Q277" s="146"/>
      <c r="R277" s="146"/>
      <c r="S277" s="78">
        <v>8</v>
      </c>
      <c r="T277" s="48">
        <v>80000</v>
      </c>
      <c r="U277" s="23"/>
      <c r="V277" s="24"/>
      <c r="W277" s="62" t="s">
        <v>4860</v>
      </c>
    </row>
    <row r="278" spans="1:23" ht="23.45" customHeight="1">
      <c r="A278" s="35" t="s">
        <v>132</v>
      </c>
      <c r="B278" s="35" t="s">
        <v>11106</v>
      </c>
      <c r="C278" s="35" t="s">
        <v>128</v>
      </c>
      <c r="D278" s="35" t="s">
        <v>129</v>
      </c>
      <c r="E278" s="36" t="s">
        <v>7800</v>
      </c>
      <c r="F278" s="35" t="s">
        <v>7212</v>
      </c>
      <c r="G278" s="37" t="s">
        <v>7079</v>
      </c>
      <c r="H278" s="38">
        <v>12000</v>
      </c>
      <c r="I278" s="39">
        <v>4</v>
      </c>
      <c r="J278" s="40"/>
      <c r="K278" s="41"/>
      <c r="L278" s="76">
        <v>4</v>
      </c>
      <c r="M278" s="14"/>
      <c r="N278" s="15"/>
      <c r="O278" s="97">
        <v>4</v>
      </c>
      <c r="P278" s="97" t="s">
        <v>207</v>
      </c>
      <c r="Q278" s="146"/>
      <c r="R278" s="146"/>
      <c r="S278" s="78">
        <v>4</v>
      </c>
      <c r="T278" s="48">
        <v>48000</v>
      </c>
      <c r="U278" s="23"/>
      <c r="V278" s="24"/>
      <c r="W278" s="62" t="s">
        <v>4860</v>
      </c>
    </row>
    <row r="279" spans="1:23" ht="23.45" customHeight="1">
      <c r="A279" s="35"/>
      <c r="B279" s="35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146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511</v>
      </c>
      <c r="B280" s="35" t="s">
        <v>10702</v>
      </c>
      <c r="C280" s="35" t="s">
        <v>512</v>
      </c>
      <c r="D280" s="35" t="s">
        <v>512</v>
      </c>
      <c r="E280" s="36" t="s">
        <v>7801</v>
      </c>
      <c r="F280" s="35" t="s">
        <v>7802</v>
      </c>
      <c r="G280" s="37" t="s">
        <v>7803</v>
      </c>
      <c r="H280" s="38">
        <v>3500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3500</v>
      </c>
      <c r="U280" s="23"/>
      <c r="V280" s="24"/>
      <c r="W280" s="62" t="s">
        <v>514</v>
      </c>
    </row>
    <row r="281" spans="1:23" ht="23.45" customHeight="1">
      <c r="A281" s="16" t="s">
        <v>11246</v>
      </c>
      <c r="B281" s="16" t="s">
        <v>10702</v>
      </c>
      <c r="C281" s="16" t="s">
        <v>512</v>
      </c>
      <c r="D281" s="16" t="s">
        <v>512</v>
      </c>
      <c r="E281" s="25" t="s">
        <v>11240</v>
      </c>
      <c r="F281" s="16" t="s">
        <v>11239</v>
      </c>
      <c r="G281" s="26" t="s">
        <v>9944</v>
      </c>
      <c r="H281" s="27">
        <v>3500</v>
      </c>
      <c r="I281" s="28"/>
      <c r="J281" s="29"/>
      <c r="K281" s="12">
        <v>1</v>
      </c>
      <c r="L281" s="77"/>
      <c r="M281" s="10"/>
      <c r="N281" s="11"/>
      <c r="O281" s="107">
        <v>0</v>
      </c>
      <c r="P281" s="107" t="s">
        <v>207</v>
      </c>
      <c r="Q281" s="233"/>
      <c r="R281" s="147" t="s">
        <v>11253</v>
      </c>
      <c r="S281" s="78">
        <v>0</v>
      </c>
      <c r="T281" s="48">
        <v>0</v>
      </c>
      <c r="U281" s="23"/>
      <c r="V281" s="24"/>
      <c r="W281" s="62" t="s">
        <v>514</v>
      </c>
    </row>
    <row r="282" spans="1:23" ht="23.45" customHeight="1">
      <c r="A282" s="30"/>
      <c r="B282" s="30"/>
      <c r="C282" s="30"/>
      <c r="D282" s="30"/>
      <c r="E282" s="31"/>
      <c r="F282" s="30"/>
      <c r="G282" s="32"/>
      <c r="H282" s="33"/>
      <c r="I282" s="39"/>
      <c r="J282" s="40"/>
      <c r="K282" s="34"/>
      <c r="L282" s="77"/>
      <c r="M282" s="10"/>
      <c r="N282" s="11"/>
      <c r="O282" s="97">
        <v>0</v>
      </c>
      <c r="P282" s="97" t="s">
        <v>207</v>
      </c>
      <c r="Q282" s="226"/>
      <c r="R282" s="217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5074</v>
      </c>
      <c r="B283" s="35" t="s">
        <v>10939</v>
      </c>
      <c r="C283" s="35" t="s">
        <v>5076</v>
      </c>
      <c r="D283" s="35" t="s">
        <v>5076</v>
      </c>
      <c r="E283" s="36" t="s">
        <v>8033</v>
      </c>
      <c r="F283" s="35" t="s">
        <v>7805</v>
      </c>
      <c r="G283" s="37" t="s">
        <v>6874</v>
      </c>
      <c r="H283" s="38">
        <v>10000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146"/>
      <c r="R283" s="146"/>
      <c r="S283" s="78">
        <v>2</v>
      </c>
      <c r="T283" s="48">
        <v>20000</v>
      </c>
      <c r="U283" s="23"/>
      <c r="V283" s="24"/>
      <c r="W283" s="62" t="s">
        <v>5077</v>
      </c>
    </row>
    <row r="284" spans="1:23" ht="23.45" customHeight="1">
      <c r="A284" s="35" t="s">
        <v>5074</v>
      </c>
      <c r="B284" s="35" t="s">
        <v>10939</v>
      </c>
      <c r="C284" s="35" t="s">
        <v>5076</v>
      </c>
      <c r="D284" s="35" t="s">
        <v>5076</v>
      </c>
      <c r="E284" s="36" t="s">
        <v>7804</v>
      </c>
      <c r="F284" s="35" t="s">
        <v>7805</v>
      </c>
      <c r="G284" s="37" t="s">
        <v>7067</v>
      </c>
      <c r="H284" s="38">
        <v>10000</v>
      </c>
      <c r="I284" s="39"/>
      <c r="J284" s="40">
        <v>7</v>
      </c>
      <c r="K284" s="41"/>
      <c r="L284" s="76"/>
      <c r="M284" s="14"/>
      <c r="N284" s="15"/>
      <c r="O284" s="97">
        <v>0</v>
      </c>
      <c r="P284" s="97" t="s">
        <v>207</v>
      </c>
      <c r="Q284" s="146"/>
      <c r="R284" s="146" t="s">
        <v>5185</v>
      </c>
      <c r="S284" s="78">
        <v>0</v>
      </c>
      <c r="T284" s="48">
        <v>0</v>
      </c>
      <c r="U284" s="23">
        <v>70000</v>
      </c>
      <c r="V284" s="24">
        <v>45880</v>
      </c>
      <c r="W284" s="62" t="s">
        <v>5077</v>
      </c>
    </row>
    <row r="285" spans="1:23" ht="23.45" customHeight="1">
      <c r="A285" s="35" t="s">
        <v>5074</v>
      </c>
      <c r="B285" s="35" t="s">
        <v>10939</v>
      </c>
      <c r="C285" s="35" t="s">
        <v>5076</v>
      </c>
      <c r="D285" s="35" t="s">
        <v>5076</v>
      </c>
      <c r="E285" s="36" t="s">
        <v>7804</v>
      </c>
      <c r="F285" s="35" t="s">
        <v>7805</v>
      </c>
      <c r="G285" s="37" t="s">
        <v>7067</v>
      </c>
      <c r="H285" s="38">
        <v>10000</v>
      </c>
      <c r="I285" s="39"/>
      <c r="J285" s="40">
        <v>5</v>
      </c>
      <c r="K285" s="41"/>
      <c r="L285" s="76"/>
      <c r="M285" s="14"/>
      <c r="N285" s="15"/>
      <c r="O285" s="97">
        <v>0</v>
      </c>
      <c r="P285" s="97" t="s">
        <v>207</v>
      </c>
      <c r="Q285" s="146" t="s">
        <v>11403</v>
      </c>
      <c r="R285" s="146" t="s">
        <v>143</v>
      </c>
      <c r="S285" s="78">
        <v>0</v>
      </c>
      <c r="T285" s="48">
        <v>0</v>
      </c>
      <c r="U285" s="23">
        <v>80000</v>
      </c>
      <c r="V285" s="24">
        <v>45867</v>
      </c>
      <c r="W285" s="62" t="s">
        <v>5077</v>
      </c>
    </row>
    <row r="286" spans="1:23" ht="23.45" customHeight="1">
      <c r="A286" s="35" t="s">
        <v>5074</v>
      </c>
      <c r="B286" s="35" t="s">
        <v>10939</v>
      </c>
      <c r="C286" s="35" t="s">
        <v>5076</v>
      </c>
      <c r="D286" s="35" t="s">
        <v>5076</v>
      </c>
      <c r="E286" s="36" t="s">
        <v>7804</v>
      </c>
      <c r="F286" s="35" t="s">
        <v>7805</v>
      </c>
      <c r="G286" s="37" t="s">
        <v>7067</v>
      </c>
      <c r="H286" s="38">
        <v>10000</v>
      </c>
      <c r="I286" s="39">
        <v>12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227" t="s">
        <v>11400</v>
      </c>
      <c r="R286" s="146"/>
      <c r="S286" s="78">
        <v>0</v>
      </c>
      <c r="T286" s="48">
        <v>120000</v>
      </c>
      <c r="U286" s="23"/>
      <c r="V286" s="24"/>
      <c r="W286" s="62" t="s">
        <v>5077</v>
      </c>
    </row>
    <row r="287" spans="1:23" ht="23.45" customHeight="1">
      <c r="A287" s="35" t="s">
        <v>5074</v>
      </c>
      <c r="B287" s="35" t="s">
        <v>10939</v>
      </c>
      <c r="C287" s="35" t="s">
        <v>5076</v>
      </c>
      <c r="D287" s="35" t="s">
        <v>5076</v>
      </c>
      <c r="E287" s="36" t="s">
        <v>7806</v>
      </c>
      <c r="F287" s="35" t="s">
        <v>7805</v>
      </c>
      <c r="G287" s="37" t="s">
        <v>6875</v>
      </c>
      <c r="H287" s="38">
        <v>10000</v>
      </c>
      <c r="I287" s="39"/>
      <c r="J287" s="40">
        <v>9</v>
      </c>
      <c r="K287" s="41"/>
      <c r="L287" s="76"/>
      <c r="M287" s="14"/>
      <c r="N287" s="15"/>
      <c r="O287" s="97">
        <v>0</v>
      </c>
      <c r="P287" s="97" t="s">
        <v>207</v>
      </c>
      <c r="Q287" s="146" t="s">
        <v>11403</v>
      </c>
      <c r="R287" s="146" t="s">
        <v>5186</v>
      </c>
      <c r="S287" s="78">
        <v>0</v>
      </c>
      <c r="T287" s="48">
        <v>0</v>
      </c>
      <c r="U287" s="23">
        <v>90000</v>
      </c>
      <c r="V287" s="24">
        <v>45880</v>
      </c>
      <c r="W287" s="62" t="s">
        <v>5077</v>
      </c>
    </row>
    <row r="288" spans="1:23" ht="23.45" customHeight="1">
      <c r="A288" s="35" t="s">
        <v>5074</v>
      </c>
      <c r="B288" s="35" t="s">
        <v>10939</v>
      </c>
      <c r="C288" s="35" t="s">
        <v>5076</v>
      </c>
      <c r="D288" s="35" t="s">
        <v>5076</v>
      </c>
      <c r="E288" s="36" t="s">
        <v>7806</v>
      </c>
      <c r="F288" s="35" t="s">
        <v>7805</v>
      </c>
      <c r="G288" s="37" t="s">
        <v>6875</v>
      </c>
      <c r="H288" s="38">
        <v>10000</v>
      </c>
      <c r="I288" s="39">
        <v>10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227" t="s">
        <v>11401</v>
      </c>
      <c r="R288" s="146"/>
      <c r="S288" s="78">
        <v>0</v>
      </c>
      <c r="T288" s="48">
        <v>100000</v>
      </c>
      <c r="U288" s="23"/>
      <c r="V288" s="24"/>
      <c r="W288" s="62" t="s">
        <v>5077</v>
      </c>
    </row>
    <row r="289" spans="1:23" ht="23.45" customHeight="1">
      <c r="A289" s="35" t="s">
        <v>5074</v>
      </c>
      <c r="B289" s="35" t="s">
        <v>10939</v>
      </c>
      <c r="C289" s="35" t="s">
        <v>5076</v>
      </c>
      <c r="D289" s="35" t="s">
        <v>5076</v>
      </c>
      <c r="E289" s="36" t="s">
        <v>9405</v>
      </c>
      <c r="F289" s="35" t="s">
        <v>7805</v>
      </c>
      <c r="G289" s="37" t="s">
        <v>7055</v>
      </c>
      <c r="H289" s="38">
        <v>10000</v>
      </c>
      <c r="I289" s="39"/>
      <c r="J289" s="40">
        <v>10</v>
      </c>
      <c r="K289" s="41"/>
      <c r="L289" s="76"/>
      <c r="M289" s="14"/>
      <c r="N289" s="15"/>
      <c r="O289" s="97">
        <v>0</v>
      </c>
      <c r="P289" s="97" t="s">
        <v>207</v>
      </c>
      <c r="Q289" s="146" t="s">
        <v>11403</v>
      </c>
      <c r="R289" s="146" t="s">
        <v>84</v>
      </c>
      <c r="S289" s="78">
        <v>0</v>
      </c>
      <c r="T289" s="48">
        <v>0</v>
      </c>
      <c r="U289" s="23">
        <v>100000</v>
      </c>
      <c r="V289" s="24">
        <v>45880</v>
      </c>
      <c r="W289" s="62" t="s">
        <v>5077</v>
      </c>
    </row>
    <row r="290" spans="1:23" ht="23.45" customHeight="1">
      <c r="A290" s="35" t="s">
        <v>5074</v>
      </c>
      <c r="B290" s="35" t="s">
        <v>10939</v>
      </c>
      <c r="C290" s="35" t="s">
        <v>5076</v>
      </c>
      <c r="D290" s="35" t="s">
        <v>5076</v>
      </c>
      <c r="E290" s="36" t="s">
        <v>9405</v>
      </c>
      <c r="F290" s="35" t="s">
        <v>7805</v>
      </c>
      <c r="G290" s="37" t="s">
        <v>7055</v>
      </c>
      <c r="H290" s="38">
        <v>10000</v>
      </c>
      <c r="I290" s="39">
        <v>10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227" t="s">
        <v>11402</v>
      </c>
      <c r="R290" s="146"/>
      <c r="S290" s="78">
        <v>0</v>
      </c>
      <c r="T290" s="48">
        <v>100000</v>
      </c>
      <c r="U290" s="23"/>
      <c r="V290" s="24"/>
      <c r="W290" s="62" t="s">
        <v>5077</v>
      </c>
    </row>
    <row r="291" spans="1:23" ht="23.45" customHeight="1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146"/>
      <c r="S291" s="78">
        <v>0</v>
      </c>
      <c r="T291" s="49">
        <v>0</v>
      </c>
      <c r="U291" s="23"/>
      <c r="V291" s="24"/>
      <c r="W291" s="62" t="s">
        <v>207</v>
      </c>
    </row>
    <row r="292" spans="1:23" ht="23.45" customHeight="1">
      <c r="A292" s="35" t="s">
        <v>5477</v>
      </c>
      <c r="B292" s="35" t="s">
        <v>10969</v>
      </c>
      <c r="C292" s="35" t="s">
        <v>5479</v>
      </c>
      <c r="D292" s="35" t="s">
        <v>5479</v>
      </c>
      <c r="E292" s="36" t="s">
        <v>7687</v>
      </c>
      <c r="F292" s="35" t="s">
        <v>7215</v>
      </c>
      <c r="G292" s="37" t="s">
        <v>5959</v>
      </c>
      <c r="H292" s="38">
        <v>7000</v>
      </c>
      <c r="I292" s="39">
        <v>5</v>
      </c>
      <c r="J292" s="40"/>
      <c r="K292" s="41"/>
      <c r="L292" s="76">
        <v>5</v>
      </c>
      <c r="M292" s="14"/>
      <c r="N292" s="15"/>
      <c r="O292" s="97">
        <v>5</v>
      </c>
      <c r="P292" s="97" t="s">
        <v>207</v>
      </c>
      <c r="Q292" s="146"/>
      <c r="R292" s="146"/>
      <c r="S292" s="78">
        <v>5</v>
      </c>
      <c r="T292" s="48">
        <v>35000</v>
      </c>
      <c r="U292" s="23"/>
      <c r="V292" s="24"/>
      <c r="W292" s="62" t="s">
        <v>5481</v>
      </c>
    </row>
    <row r="293" spans="1:23" ht="23.45" customHeight="1">
      <c r="A293" s="35" t="s">
        <v>5477</v>
      </c>
      <c r="B293" s="35" t="s">
        <v>10969</v>
      </c>
      <c r="C293" s="35" t="s">
        <v>5479</v>
      </c>
      <c r="D293" s="35" t="s">
        <v>5479</v>
      </c>
      <c r="E293" s="36" t="s">
        <v>7927</v>
      </c>
      <c r="F293" s="35" t="s">
        <v>7215</v>
      </c>
      <c r="G293" s="37" t="s">
        <v>7803</v>
      </c>
      <c r="H293" s="38">
        <v>7000</v>
      </c>
      <c r="I293" s="39">
        <v>5</v>
      </c>
      <c r="J293" s="40"/>
      <c r="K293" s="41"/>
      <c r="L293" s="76">
        <v>5</v>
      </c>
      <c r="M293" s="14"/>
      <c r="N293" s="15"/>
      <c r="O293" s="97">
        <v>5</v>
      </c>
      <c r="P293" s="97" t="s">
        <v>207</v>
      </c>
      <c r="Q293" s="146"/>
      <c r="R293" s="146"/>
      <c r="S293" s="78">
        <v>5</v>
      </c>
      <c r="T293" s="48">
        <v>35000</v>
      </c>
      <c r="U293" s="23"/>
      <c r="V293" s="24"/>
      <c r="W293" s="62" t="s">
        <v>5481</v>
      </c>
    </row>
    <row r="294" spans="1:23" ht="23.45" customHeight="1">
      <c r="A294" s="35" t="s">
        <v>5477</v>
      </c>
      <c r="B294" s="35" t="s">
        <v>10969</v>
      </c>
      <c r="C294" s="35" t="s">
        <v>5479</v>
      </c>
      <c r="D294" s="35" t="s">
        <v>5479</v>
      </c>
      <c r="E294" s="36" t="s">
        <v>7214</v>
      </c>
      <c r="F294" s="35" t="s">
        <v>7215</v>
      </c>
      <c r="G294" s="37" t="s">
        <v>7216</v>
      </c>
      <c r="H294" s="38">
        <v>7000</v>
      </c>
      <c r="I294" s="39">
        <v>5</v>
      </c>
      <c r="J294" s="40"/>
      <c r="K294" s="41"/>
      <c r="L294" s="76">
        <v>5</v>
      </c>
      <c r="M294" s="14"/>
      <c r="N294" s="15"/>
      <c r="O294" s="97">
        <v>5</v>
      </c>
      <c r="P294" s="97" t="s">
        <v>207</v>
      </c>
      <c r="Q294" s="146"/>
      <c r="R294" s="146"/>
      <c r="S294" s="78">
        <v>5</v>
      </c>
      <c r="T294" s="48">
        <v>35000</v>
      </c>
      <c r="U294" s="23"/>
      <c r="V294" s="24"/>
      <c r="W294" s="62" t="s">
        <v>5481</v>
      </c>
    </row>
    <row r="295" spans="1:23" ht="23.45" customHeight="1">
      <c r="A295" s="35" t="s">
        <v>5477</v>
      </c>
      <c r="B295" s="35" t="s">
        <v>10969</v>
      </c>
      <c r="C295" s="35" t="s">
        <v>5479</v>
      </c>
      <c r="D295" s="35" t="s">
        <v>5479</v>
      </c>
      <c r="E295" s="36" t="s">
        <v>7217</v>
      </c>
      <c r="F295" s="35" t="s">
        <v>7215</v>
      </c>
      <c r="G295" s="37" t="s">
        <v>7067</v>
      </c>
      <c r="H295" s="38">
        <v>7000</v>
      </c>
      <c r="I295" s="39">
        <v>5</v>
      </c>
      <c r="J295" s="40"/>
      <c r="K295" s="41"/>
      <c r="L295" s="76">
        <v>5</v>
      </c>
      <c r="M295" s="14"/>
      <c r="N295" s="15"/>
      <c r="O295" s="97">
        <v>5</v>
      </c>
      <c r="P295" s="97" t="s">
        <v>207</v>
      </c>
      <c r="Q295" s="146"/>
      <c r="R295" s="146"/>
      <c r="S295" s="78">
        <v>5</v>
      </c>
      <c r="T295" s="48">
        <v>35000</v>
      </c>
      <c r="U295" s="23"/>
      <c r="V295" s="24"/>
      <c r="W295" s="62" t="s">
        <v>5481</v>
      </c>
    </row>
    <row r="296" spans="1:23" ht="23.45" customHeight="1">
      <c r="A296" s="35" t="s">
        <v>5477</v>
      </c>
      <c r="B296" s="35" t="s">
        <v>10969</v>
      </c>
      <c r="C296" s="35" t="s">
        <v>5479</v>
      </c>
      <c r="D296" s="35" t="s">
        <v>5479</v>
      </c>
      <c r="E296" s="36" t="s">
        <v>10399</v>
      </c>
      <c r="F296" s="35" t="s">
        <v>7808</v>
      </c>
      <c r="G296" s="37" t="s">
        <v>7064</v>
      </c>
      <c r="H296" s="38">
        <v>6000</v>
      </c>
      <c r="I296" s="39">
        <v>1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 t="s">
        <v>11404</v>
      </c>
      <c r="R296" s="146"/>
      <c r="S296" s="78">
        <v>0</v>
      </c>
      <c r="T296" s="48">
        <v>0</v>
      </c>
      <c r="U296" s="23"/>
      <c r="V296" s="24"/>
      <c r="W296" s="62" t="s">
        <v>5481</v>
      </c>
    </row>
    <row r="297" spans="1:23" ht="23.45" customHeight="1">
      <c r="A297" s="16" t="s">
        <v>5998</v>
      </c>
      <c r="B297" s="16" t="s">
        <v>10969</v>
      </c>
      <c r="C297" s="16" t="s">
        <v>5479</v>
      </c>
      <c r="D297" s="16" t="s">
        <v>5479</v>
      </c>
      <c r="E297" s="25" t="s">
        <v>5572</v>
      </c>
      <c r="F297" s="16" t="s">
        <v>5571</v>
      </c>
      <c r="G297" s="26" t="s">
        <v>60</v>
      </c>
      <c r="H297" s="27">
        <v>6000</v>
      </c>
      <c r="I297" s="28"/>
      <c r="J297" s="29"/>
      <c r="K297" s="12">
        <v>1</v>
      </c>
      <c r="L297" s="77"/>
      <c r="M297" s="10"/>
      <c r="N297" s="11"/>
      <c r="O297" s="97">
        <v>0</v>
      </c>
      <c r="P297" s="97" t="s">
        <v>207</v>
      </c>
      <c r="Q297" s="233"/>
      <c r="R297" s="147" t="s">
        <v>10230</v>
      </c>
      <c r="S297" s="78">
        <v>0</v>
      </c>
      <c r="T297" s="48">
        <v>0</v>
      </c>
      <c r="U297" s="23"/>
      <c r="V297" s="24"/>
      <c r="W297" s="62" t="s">
        <v>5481</v>
      </c>
    </row>
    <row r="298" spans="1:23" ht="23.45" customHeight="1">
      <c r="A298" s="16"/>
      <c r="B298" s="16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97">
        <v>0</v>
      </c>
      <c r="P298" s="97" t="s">
        <v>207</v>
      </c>
      <c r="Q298" s="233"/>
      <c r="R298" s="147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16" t="s">
        <v>9943</v>
      </c>
      <c r="B299" s="16" t="s">
        <v>11120</v>
      </c>
      <c r="C299" s="16" t="s">
        <v>9270</v>
      </c>
      <c r="D299" s="16" t="s">
        <v>6971</v>
      </c>
      <c r="E299" s="25" t="s">
        <v>9922</v>
      </c>
      <c r="F299" s="16" t="s">
        <v>9921</v>
      </c>
      <c r="G299" s="26" t="s">
        <v>9944</v>
      </c>
      <c r="H299" s="27">
        <v>6000</v>
      </c>
      <c r="I299" s="28"/>
      <c r="J299" s="29"/>
      <c r="K299" s="12">
        <v>1</v>
      </c>
      <c r="L299" s="77"/>
      <c r="M299" s="10"/>
      <c r="N299" s="11">
        <v>1</v>
      </c>
      <c r="O299" s="97">
        <v>1</v>
      </c>
      <c r="P299" s="97" t="s">
        <v>207</v>
      </c>
      <c r="Q299" s="147"/>
      <c r="R299" s="147" t="s">
        <v>10094</v>
      </c>
      <c r="S299" s="78">
        <v>1</v>
      </c>
      <c r="T299" s="49">
        <v>0</v>
      </c>
      <c r="U299" s="23"/>
      <c r="V299" s="24"/>
      <c r="W299" s="62" t="s">
        <v>9272</v>
      </c>
    </row>
    <row r="300" spans="1:23" ht="23.45" customHeight="1">
      <c r="A300" s="16"/>
      <c r="B300" s="16"/>
      <c r="C300" s="16"/>
      <c r="D300" s="16"/>
      <c r="E300" s="25"/>
      <c r="F300" s="16"/>
      <c r="G300" s="26"/>
      <c r="H300" s="27"/>
      <c r="I300" s="28"/>
      <c r="J300" s="29"/>
      <c r="K300" s="12"/>
      <c r="L300" s="77"/>
      <c r="M300" s="10"/>
      <c r="N300" s="11"/>
      <c r="O300" s="97">
        <v>0</v>
      </c>
      <c r="P300" s="97" t="s">
        <v>207</v>
      </c>
      <c r="Q300" s="147"/>
      <c r="R300" s="147"/>
      <c r="S300" s="78">
        <v>0</v>
      </c>
      <c r="T300" s="49">
        <v>0</v>
      </c>
      <c r="U300" s="23"/>
      <c r="V300" s="24"/>
      <c r="W300" s="62" t="s">
        <v>207</v>
      </c>
    </row>
    <row r="301" spans="1:23" ht="23.45" customHeight="1">
      <c r="A301" s="35" t="s">
        <v>289</v>
      </c>
      <c r="B301" s="35" t="s">
        <v>10704</v>
      </c>
      <c r="C301" s="35" t="s">
        <v>291</v>
      </c>
      <c r="D301" s="35" t="s">
        <v>291</v>
      </c>
      <c r="E301" s="36" t="s">
        <v>9406</v>
      </c>
      <c r="F301" s="35" t="s">
        <v>7219</v>
      </c>
      <c r="G301" s="37" t="s">
        <v>7423</v>
      </c>
      <c r="H301" s="38">
        <v>18000</v>
      </c>
      <c r="I301" s="39"/>
      <c r="J301" s="40">
        <v>5</v>
      </c>
      <c r="K301" s="34"/>
      <c r="L301" s="76"/>
      <c r="M301" s="14"/>
      <c r="N301" s="15"/>
      <c r="O301" s="97">
        <v>0</v>
      </c>
      <c r="P301" s="97" t="s">
        <v>207</v>
      </c>
      <c r="Q301" s="146" t="s">
        <v>11190</v>
      </c>
      <c r="R301" s="146" t="s">
        <v>143</v>
      </c>
      <c r="S301" s="78">
        <v>0</v>
      </c>
      <c r="T301" s="48">
        <v>0</v>
      </c>
      <c r="U301" s="23">
        <v>90000</v>
      </c>
      <c r="V301" s="24">
        <v>45880</v>
      </c>
      <c r="W301" s="62" t="s">
        <v>4833</v>
      </c>
    </row>
    <row r="302" spans="1:23" ht="23.45" customHeight="1">
      <c r="A302" s="35" t="s">
        <v>289</v>
      </c>
      <c r="B302" s="35" t="s">
        <v>10704</v>
      </c>
      <c r="C302" s="35" t="s">
        <v>291</v>
      </c>
      <c r="D302" s="35" t="s">
        <v>291</v>
      </c>
      <c r="E302" s="36" t="s">
        <v>10400</v>
      </c>
      <c r="F302" s="35" t="s">
        <v>10015</v>
      </c>
      <c r="G302" s="37" t="s">
        <v>7076</v>
      </c>
      <c r="H302" s="38">
        <v>9000</v>
      </c>
      <c r="I302" s="39">
        <v>2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 t="s">
        <v>11190</v>
      </c>
      <c r="R302" s="146"/>
      <c r="S302" s="78">
        <v>0</v>
      </c>
      <c r="T302" s="48">
        <v>0</v>
      </c>
      <c r="U302" s="23"/>
      <c r="V302" s="24"/>
      <c r="W302" s="62" t="s">
        <v>4833</v>
      </c>
    </row>
    <row r="303" spans="1:23" ht="23.45" customHeight="1">
      <c r="A303" s="35" t="s">
        <v>289</v>
      </c>
      <c r="B303" s="35" t="s">
        <v>10704</v>
      </c>
      <c r="C303" s="35" t="s">
        <v>291</v>
      </c>
      <c r="D303" s="35" t="s">
        <v>291</v>
      </c>
      <c r="E303" s="36" t="s">
        <v>7611</v>
      </c>
      <c r="F303" s="35" t="s">
        <v>7612</v>
      </c>
      <c r="G303" s="37" t="s">
        <v>5959</v>
      </c>
      <c r="H303" s="38">
        <v>9000</v>
      </c>
      <c r="I303" s="39"/>
      <c r="J303" s="40"/>
      <c r="K303" s="34"/>
      <c r="L303" s="76"/>
      <c r="M303" s="14"/>
      <c r="N303" s="15"/>
      <c r="O303" s="97">
        <v>0</v>
      </c>
      <c r="P303" s="97" t="s">
        <v>207</v>
      </c>
      <c r="Q303" s="219" t="s">
        <v>11405</v>
      </c>
      <c r="R303" s="222" t="s">
        <v>10307</v>
      </c>
      <c r="S303" s="78">
        <v>0</v>
      </c>
      <c r="T303" s="48">
        <v>0</v>
      </c>
      <c r="U303" s="23"/>
      <c r="V303" s="24"/>
      <c r="W303" s="62" t="s">
        <v>4833</v>
      </c>
    </row>
    <row r="304" spans="1:23" ht="23.45" customHeight="1">
      <c r="A304" s="35" t="s">
        <v>289</v>
      </c>
      <c r="B304" s="35" t="s">
        <v>10704</v>
      </c>
      <c r="C304" s="35" t="s">
        <v>291</v>
      </c>
      <c r="D304" s="35" t="s">
        <v>291</v>
      </c>
      <c r="E304" s="36" t="s">
        <v>7611</v>
      </c>
      <c r="F304" s="35" t="s">
        <v>7612</v>
      </c>
      <c r="G304" s="37" t="s">
        <v>5959</v>
      </c>
      <c r="H304" s="38">
        <v>9000</v>
      </c>
      <c r="I304" s="39">
        <v>5</v>
      </c>
      <c r="J304" s="40"/>
      <c r="K304" s="41"/>
      <c r="L304" s="76">
        <v>5</v>
      </c>
      <c r="M304" s="14"/>
      <c r="N304" s="15"/>
      <c r="O304" s="97">
        <v>5</v>
      </c>
      <c r="P304" s="97" t="s">
        <v>207</v>
      </c>
      <c r="Q304" s="146"/>
      <c r="R304" s="146"/>
      <c r="S304" s="78">
        <v>5</v>
      </c>
      <c r="T304" s="48">
        <v>45000</v>
      </c>
      <c r="U304" s="23"/>
      <c r="V304" s="24"/>
      <c r="W304" s="62" t="s">
        <v>4833</v>
      </c>
    </row>
    <row r="305" spans="1:23" ht="23.45" customHeight="1">
      <c r="A305" s="35" t="s">
        <v>289</v>
      </c>
      <c r="B305" s="35" t="s">
        <v>10704</v>
      </c>
      <c r="C305" s="35" t="s">
        <v>291</v>
      </c>
      <c r="D305" s="35" t="s">
        <v>291</v>
      </c>
      <c r="E305" s="36" t="s">
        <v>7929</v>
      </c>
      <c r="F305" s="35" t="s">
        <v>7612</v>
      </c>
      <c r="G305" s="37" t="s">
        <v>6874</v>
      </c>
      <c r="H305" s="38">
        <v>9000</v>
      </c>
      <c r="I305" s="39">
        <v>1</v>
      </c>
      <c r="J305" s="40"/>
      <c r="K305" s="41"/>
      <c r="L305" s="76">
        <v>1</v>
      </c>
      <c r="M305" s="14"/>
      <c r="N305" s="15"/>
      <c r="O305" s="97">
        <v>1</v>
      </c>
      <c r="P305" s="97" t="s">
        <v>207</v>
      </c>
      <c r="Q305" s="146"/>
      <c r="R305" s="146"/>
      <c r="S305" s="78">
        <v>1</v>
      </c>
      <c r="T305" s="48">
        <v>9000</v>
      </c>
      <c r="U305" s="23"/>
      <c r="V305" s="24"/>
      <c r="W305" s="62" t="s">
        <v>4833</v>
      </c>
    </row>
    <row r="306" spans="1:23" ht="23.45" customHeight="1">
      <c r="A306" s="35" t="s">
        <v>289</v>
      </c>
      <c r="B306" s="35" t="s">
        <v>10704</v>
      </c>
      <c r="C306" s="35" t="s">
        <v>291</v>
      </c>
      <c r="D306" s="35" t="s">
        <v>291</v>
      </c>
      <c r="E306" s="36" t="s">
        <v>7614</v>
      </c>
      <c r="F306" s="35" t="s">
        <v>7612</v>
      </c>
      <c r="G306" s="37" t="s">
        <v>6755</v>
      </c>
      <c r="H306" s="38">
        <v>9000</v>
      </c>
      <c r="I306" s="39">
        <v>10</v>
      </c>
      <c r="J306" s="40"/>
      <c r="K306" s="41"/>
      <c r="L306" s="76">
        <v>7</v>
      </c>
      <c r="M306" s="14"/>
      <c r="N306" s="15"/>
      <c r="O306" s="97">
        <v>7</v>
      </c>
      <c r="P306" s="97" t="s">
        <v>207</v>
      </c>
      <c r="Q306" s="146" t="s">
        <v>11406</v>
      </c>
      <c r="R306" s="146"/>
      <c r="S306" s="78">
        <v>7</v>
      </c>
      <c r="T306" s="48">
        <v>63000</v>
      </c>
      <c r="U306" s="23"/>
      <c r="V306" s="24"/>
      <c r="W306" s="62" t="s">
        <v>4833</v>
      </c>
    </row>
    <row r="307" spans="1:23" ht="23.45" customHeight="1">
      <c r="A307" s="35" t="s">
        <v>289</v>
      </c>
      <c r="B307" s="35" t="s">
        <v>10704</v>
      </c>
      <c r="C307" s="35" t="s">
        <v>291</v>
      </c>
      <c r="D307" s="35" t="s">
        <v>291</v>
      </c>
      <c r="E307" s="36" t="s">
        <v>10401</v>
      </c>
      <c r="F307" s="35" t="s">
        <v>10016</v>
      </c>
      <c r="G307" s="37" t="s">
        <v>6875</v>
      </c>
      <c r="H307" s="38">
        <v>23000</v>
      </c>
      <c r="I307" s="39">
        <v>7</v>
      </c>
      <c r="J307" s="40"/>
      <c r="K307" s="41"/>
      <c r="L307" s="76">
        <v>7</v>
      </c>
      <c r="M307" s="14"/>
      <c r="N307" s="15"/>
      <c r="O307" s="97">
        <v>7</v>
      </c>
      <c r="P307" s="97" t="s">
        <v>207</v>
      </c>
      <c r="Q307" s="146"/>
      <c r="R307" s="146"/>
      <c r="S307" s="78">
        <v>7</v>
      </c>
      <c r="T307" s="48">
        <v>161000</v>
      </c>
      <c r="U307" s="23"/>
      <c r="V307" s="24"/>
      <c r="W307" s="62" t="s">
        <v>4833</v>
      </c>
    </row>
    <row r="308" spans="1:23" ht="23.45" customHeight="1">
      <c r="A308" s="35" t="s">
        <v>289</v>
      </c>
      <c r="B308" s="35" t="s">
        <v>10704</v>
      </c>
      <c r="C308" s="35" t="s">
        <v>291</v>
      </c>
      <c r="D308" s="35" t="s">
        <v>291</v>
      </c>
      <c r="E308" s="36" t="s">
        <v>11302</v>
      </c>
      <c r="F308" s="35" t="s">
        <v>9519</v>
      </c>
      <c r="G308" s="37" t="s">
        <v>11303</v>
      </c>
      <c r="H308" s="38">
        <v>17000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146"/>
      <c r="R308" s="146"/>
      <c r="S308" s="78">
        <v>1</v>
      </c>
      <c r="T308" s="48">
        <v>17000</v>
      </c>
      <c r="U308" s="23"/>
      <c r="V308" s="24"/>
      <c r="W308" s="62" t="s">
        <v>4833</v>
      </c>
    </row>
    <row r="309" spans="1:23" ht="23.4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146"/>
      <c r="R309" s="146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71</v>
      </c>
      <c r="B310" s="35" t="s">
        <v>10910</v>
      </c>
      <c r="C310" s="35" t="s">
        <v>73</v>
      </c>
      <c r="D310" s="35" t="s">
        <v>74</v>
      </c>
      <c r="E310" s="36" t="s">
        <v>11311</v>
      </c>
      <c r="F310" s="35" t="s">
        <v>11305</v>
      </c>
      <c r="G310" s="37" t="s">
        <v>11312</v>
      </c>
      <c r="H310" s="38">
        <v>12000</v>
      </c>
      <c r="I310" s="39">
        <v>1</v>
      </c>
      <c r="J310" s="40"/>
      <c r="K310" s="41"/>
      <c r="L310" s="76">
        <v>1</v>
      </c>
      <c r="M310" s="14"/>
      <c r="N310" s="15"/>
      <c r="O310" s="97">
        <v>1</v>
      </c>
      <c r="P310" s="97" t="s">
        <v>207</v>
      </c>
      <c r="Q310" s="146"/>
      <c r="R310" s="146"/>
      <c r="S310" s="78">
        <v>1</v>
      </c>
      <c r="T310" s="48">
        <v>12000</v>
      </c>
      <c r="U310" s="23"/>
      <c r="V310" s="24"/>
      <c r="W310" s="62" t="s">
        <v>71</v>
      </c>
    </row>
    <row r="311" spans="1:23" ht="23.45" customHeight="1">
      <c r="A311" s="35" t="s">
        <v>71</v>
      </c>
      <c r="B311" s="35" t="s">
        <v>10910</v>
      </c>
      <c r="C311" s="35" t="s">
        <v>73</v>
      </c>
      <c r="D311" s="35" t="s">
        <v>74</v>
      </c>
      <c r="E311" s="36" t="s">
        <v>11309</v>
      </c>
      <c r="F311" s="35" t="s">
        <v>11305</v>
      </c>
      <c r="G311" s="37" t="s">
        <v>11310</v>
      </c>
      <c r="H311" s="38">
        <v>12000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12000</v>
      </c>
      <c r="U311" s="23"/>
      <c r="V311" s="24"/>
      <c r="W311" s="62" t="s">
        <v>71</v>
      </c>
    </row>
    <row r="312" spans="1:23" ht="23.45" customHeight="1">
      <c r="A312" s="35" t="s">
        <v>71</v>
      </c>
      <c r="B312" s="35" t="s">
        <v>10910</v>
      </c>
      <c r="C312" s="35" t="s">
        <v>73</v>
      </c>
      <c r="D312" s="35" t="s">
        <v>74</v>
      </c>
      <c r="E312" s="36" t="s">
        <v>11307</v>
      </c>
      <c r="F312" s="35" t="s">
        <v>11305</v>
      </c>
      <c r="G312" s="37" t="s">
        <v>11308</v>
      </c>
      <c r="H312" s="38">
        <v>12000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146"/>
      <c r="R312" s="146"/>
      <c r="S312" s="78">
        <v>1</v>
      </c>
      <c r="T312" s="48">
        <v>12000</v>
      </c>
      <c r="U312" s="23"/>
      <c r="V312" s="24"/>
      <c r="W312" s="62" t="s">
        <v>71</v>
      </c>
    </row>
    <row r="313" spans="1:23" ht="23.45" customHeight="1">
      <c r="A313" s="35" t="s">
        <v>71</v>
      </c>
      <c r="B313" s="35" t="s">
        <v>10910</v>
      </c>
      <c r="C313" s="35" t="s">
        <v>73</v>
      </c>
      <c r="D313" s="35" t="s">
        <v>74</v>
      </c>
      <c r="E313" s="36" t="s">
        <v>11304</v>
      </c>
      <c r="F313" s="35" t="s">
        <v>11305</v>
      </c>
      <c r="G313" s="37" t="s">
        <v>11306</v>
      </c>
      <c r="H313" s="38">
        <v>12000</v>
      </c>
      <c r="I313" s="39">
        <v>1</v>
      </c>
      <c r="J313" s="40"/>
      <c r="K313" s="41"/>
      <c r="L313" s="76">
        <v>1</v>
      </c>
      <c r="M313" s="14"/>
      <c r="N313" s="15"/>
      <c r="O313" s="97">
        <v>1</v>
      </c>
      <c r="P313" s="97" t="s">
        <v>207</v>
      </c>
      <c r="Q313" s="146"/>
      <c r="R313" s="146"/>
      <c r="S313" s="78">
        <v>1</v>
      </c>
      <c r="T313" s="48">
        <v>12000</v>
      </c>
      <c r="U313" s="23"/>
      <c r="V313" s="24"/>
      <c r="W313" s="62" t="s">
        <v>71</v>
      </c>
    </row>
    <row r="314" spans="1:23" ht="23.45" customHeight="1">
      <c r="A314" s="35" t="s">
        <v>71</v>
      </c>
      <c r="B314" s="35" t="s">
        <v>10910</v>
      </c>
      <c r="C314" s="35" t="s">
        <v>73</v>
      </c>
      <c r="D314" s="35" t="s">
        <v>74</v>
      </c>
      <c r="E314" s="36" t="s">
        <v>7684</v>
      </c>
      <c r="F314" s="35" t="s">
        <v>7685</v>
      </c>
      <c r="G314" s="37" t="s">
        <v>7261</v>
      </c>
      <c r="H314" s="38">
        <v>15500</v>
      </c>
      <c r="I314" s="39">
        <v>20</v>
      </c>
      <c r="J314" s="40"/>
      <c r="K314" s="41"/>
      <c r="L314" s="76">
        <v>20</v>
      </c>
      <c r="M314" s="14"/>
      <c r="N314" s="15"/>
      <c r="O314" s="97">
        <v>20</v>
      </c>
      <c r="P314" s="97" t="s">
        <v>207</v>
      </c>
      <c r="Q314" s="146"/>
      <c r="R314" s="146"/>
      <c r="S314" s="78">
        <v>20</v>
      </c>
      <c r="T314" s="48">
        <v>310000</v>
      </c>
      <c r="U314" s="23"/>
      <c r="V314" s="24"/>
      <c r="W314" s="62" t="s">
        <v>71</v>
      </c>
    </row>
    <row r="315" spans="1:23" ht="23.45" customHeight="1">
      <c r="A315" s="35" t="s">
        <v>71</v>
      </c>
      <c r="B315" s="35" t="s">
        <v>10910</v>
      </c>
      <c r="C315" s="35" t="s">
        <v>73</v>
      </c>
      <c r="D315" s="35" t="s">
        <v>74</v>
      </c>
      <c r="E315" s="36" t="s">
        <v>9595</v>
      </c>
      <c r="F315" s="35" t="s">
        <v>7221</v>
      </c>
      <c r="G315" s="37" t="s">
        <v>7151</v>
      </c>
      <c r="H315" s="38">
        <v>12000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12000</v>
      </c>
      <c r="U315" s="23"/>
      <c r="V315" s="24"/>
      <c r="W315" s="62" t="s">
        <v>71</v>
      </c>
    </row>
    <row r="316" spans="1:23" ht="23.45" customHeight="1">
      <c r="A316" s="16" t="s">
        <v>75</v>
      </c>
      <c r="B316" s="16" t="s">
        <v>10910</v>
      </c>
      <c r="C316" s="16" t="s">
        <v>73</v>
      </c>
      <c r="D316" s="16" t="s">
        <v>74</v>
      </c>
      <c r="E316" s="25" t="s">
        <v>5802</v>
      </c>
      <c r="F316" s="16" t="s">
        <v>5843</v>
      </c>
      <c r="G316" s="26" t="s">
        <v>5742</v>
      </c>
      <c r="H316" s="27">
        <v>12000</v>
      </c>
      <c r="I316" s="28"/>
      <c r="J316" s="29"/>
      <c r="K316" s="12">
        <v>1</v>
      </c>
      <c r="L316" s="77"/>
      <c r="M316" s="10"/>
      <c r="N316" s="11"/>
      <c r="O316" s="97">
        <v>0</v>
      </c>
      <c r="P316" s="97" t="s">
        <v>207</v>
      </c>
      <c r="Q316" s="233"/>
      <c r="R316" s="147" t="s">
        <v>10230</v>
      </c>
      <c r="S316" s="78">
        <v>0</v>
      </c>
      <c r="T316" s="48">
        <v>0</v>
      </c>
      <c r="U316" s="23"/>
      <c r="V316" s="24"/>
      <c r="W316" s="62" t="s">
        <v>71</v>
      </c>
    </row>
    <row r="317" spans="1:23" ht="23.45" customHeight="1">
      <c r="A317" s="16"/>
      <c r="B317" s="16"/>
      <c r="C317" s="16"/>
      <c r="D317" s="16"/>
      <c r="E317" s="25"/>
      <c r="F317" s="16"/>
      <c r="G317" s="26"/>
      <c r="H317" s="27"/>
      <c r="I317" s="28"/>
      <c r="J317" s="29"/>
      <c r="K317" s="12"/>
      <c r="L317" s="77"/>
      <c r="M317" s="10"/>
      <c r="N317" s="11"/>
      <c r="O317" s="97">
        <v>0</v>
      </c>
      <c r="P317" s="97" t="s">
        <v>207</v>
      </c>
      <c r="Q317" s="233"/>
      <c r="R317" s="147"/>
      <c r="S317" s="78">
        <v>0</v>
      </c>
      <c r="T317" s="49">
        <v>0</v>
      </c>
      <c r="U317" s="23"/>
      <c r="V317" s="24"/>
      <c r="W317" s="62" t="s">
        <v>207</v>
      </c>
    </row>
    <row r="318" spans="1:23" ht="23.45" customHeight="1">
      <c r="A318" s="16" t="s">
        <v>4873</v>
      </c>
      <c r="B318" s="16" t="s">
        <v>10962</v>
      </c>
      <c r="C318" s="16" t="s">
        <v>3331</v>
      </c>
      <c r="D318" s="16" t="s">
        <v>3332</v>
      </c>
      <c r="E318" s="25" t="s">
        <v>5804</v>
      </c>
      <c r="F318" s="16" t="s">
        <v>5844</v>
      </c>
      <c r="G318" s="26" t="s">
        <v>5997</v>
      </c>
      <c r="H318" s="27">
        <v>12000</v>
      </c>
      <c r="I318" s="28"/>
      <c r="J318" s="29"/>
      <c r="K318" s="84">
        <v>1</v>
      </c>
      <c r="L318" s="77"/>
      <c r="M318" s="10"/>
      <c r="N318" s="11"/>
      <c r="O318" s="97">
        <v>0</v>
      </c>
      <c r="P318" s="97" t="s">
        <v>207</v>
      </c>
      <c r="Q318" s="167" t="s">
        <v>10161</v>
      </c>
      <c r="R318" s="147" t="s">
        <v>10094</v>
      </c>
      <c r="S318" s="78">
        <v>0</v>
      </c>
      <c r="T318" s="49">
        <v>0</v>
      </c>
      <c r="U318" s="23"/>
      <c r="V318" s="24"/>
      <c r="W318" s="62" t="s">
        <v>3339</v>
      </c>
    </row>
    <row r="319" spans="1:23" ht="23.45" customHeight="1">
      <c r="A319" s="16"/>
      <c r="B319" s="16"/>
      <c r="C319" s="16"/>
      <c r="D319" s="16"/>
      <c r="E319" s="25"/>
      <c r="F319" s="16"/>
      <c r="G319" s="26"/>
      <c r="H319" s="27"/>
      <c r="I319" s="28"/>
      <c r="J319" s="29"/>
      <c r="K319" s="12"/>
      <c r="L319" s="77"/>
      <c r="M319" s="10"/>
      <c r="N319" s="11"/>
      <c r="O319" s="97">
        <v>0</v>
      </c>
      <c r="P319" s="97" t="s">
        <v>207</v>
      </c>
      <c r="Q319" s="147"/>
      <c r="R319" s="147"/>
      <c r="S319" s="78">
        <v>0</v>
      </c>
      <c r="T319" s="49">
        <v>0</v>
      </c>
      <c r="U319" s="23"/>
      <c r="V319" s="24"/>
      <c r="W319" s="62" t="s">
        <v>207</v>
      </c>
    </row>
    <row r="320" spans="1:23" ht="23.45" customHeight="1">
      <c r="A320" s="35" t="s">
        <v>9652</v>
      </c>
      <c r="B320" s="35" t="s">
        <v>10851</v>
      </c>
      <c r="C320" s="35" t="s">
        <v>6858</v>
      </c>
      <c r="D320" s="35" t="s">
        <v>6858</v>
      </c>
      <c r="E320" s="36" t="s">
        <v>10019</v>
      </c>
      <c r="F320" s="35" t="s">
        <v>10020</v>
      </c>
      <c r="G320" s="37" t="s">
        <v>5959</v>
      </c>
      <c r="H320" s="38">
        <v>8000</v>
      </c>
      <c r="I320" s="39">
        <v>2</v>
      </c>
      <c r="J320" s="40"/>
      <c r="K320" s="41"/>
      <c r="L320" s="76">
        <v>2</v>
      </c>
      <c r="M320" s="14"/>
      <c r="N320" s="15"/>
      <c r="O320" s="97">
        <v>2</v>
      </c>
      <c r="P320" s="97" t="s">
        <v>207</v>
      </c>
      <c r="Q320" s="146"/>
      <c r="R320" s="146"/>
      <c r="S320" s="78">
        <v>2</v>
      </c>
      <c r="T320" s="48">
        <v>16000</v>
      </c>
      <c r="U320" s="23"/>
      <c r="V320" s="24"/>
      <c r="W320" s="62" t="s">
        <v>9654</v>
      </c>
    </row>
    <row r="321" spans="1:23" ht="23.45" customHeight="1">
      <c r="A321" s="35" t="s">
        <v>9652</v>
      </c>
      <c r="B321" s="35" t="s">
        <v>10851</v>
      </c>
      <c r="C321" s="35" t="s">
        <v>6858</v>
      </c>
      <c r="D321" s="35" t="s">
        <v>6858</v>
      </c>
      <c r="E321" s="36" t="s">
        <v>10403</v>
      </c>
      <c r="F321" s="35" t="s">
        <v>10020</v>
      </c>
      <c r="G321" s="37" t="s">
        <v>7055</v>
      </c>
      <c r="H321" s="38">
        <v>8000</v>
      </c>
      <c r="I321" s="39">
        <v>2</v>
      </c>
      <c r="J321" s="40"/>
      <c r="K321" s="41"/>
      <c r="L321" s="76">
        <v>2</v>
      </c>
      <c r="M321" s="14"/>
      <c r="N321" s="15"/>
      <c r="O321" s="97">
        <v>2</v>
      </c>
      <c r="P321" s="97" t="s">
        <v>207</v>
      </c>
      <c r="Q321" s="146"/>
      <c r="R321" s="146"/>
      <c r="S321" s="78">
        <v>2</v>
      </c>
      <c r="T321" s="48">
        <v>16000</v>
      </c>
      <c r="U321" s="23"/>
      <c r="V321" s="24"/>
      <c r="W321" s="62" t="s">
        <v>9654</v>
      </c>
    </row>
    <row r="322" spans="1:23" ht="23.45" customHeight="1">
      <c r="A322" s="30" t="s">
        <v>11516</v>
      </c>
      <c r="B322" s="69" t="s">
        <v>10851</v>
      </c>
      <c r="C322" s="30" t="s">
        <v>6858</v>
      </c>
      <c r="D322" s="30" t="s">
        <v>6858</v>
      </c>
      <c r="E322" s="31" t="s">
        <v>11490</v>
      </c>
      <c r="F322" s="30" t="s">
        <v>11489</v>
      </c>
      <c r="G322" s="32" t="s">
        <v>147</v>
      </c>
      <c r="H322" s="33">
        <v>8000</v>
      </c>
      <c r="I322" s="39"/>
      <c r="J322" s="40"/>
      <c r="K322" s="34">
        <v>2</v>
      </c>
      <c r="L322" s="77"/>
      <c r="M322" s="10"/>
      <c r="N322" s="11"/>
      <c r="O322" s="97">
        <v>0</v>
      </c>
      <c r="P322" s="97" t="s">
        <v>207</v>
      </c>
      <c r="Q322" s="233"/>
      <c r="R322" s="217" t="s">
        <v>11526</v>
      </c>
      <c r="S322" s="78">
        <v>0</v>
      </c>
      <c r="T322" s="48">
        <v>0</v>
      </c>
      <c r="U322" s="23"/>
      <c r="V322" s="24"/>
      <c r="W322" s="62" t="s">
        <v>9654</v>
      </c>
    </row>
    <row r="323" spans="1:23" ht="23.45" customHeight="1">
      <c r="A323" s="35"/>
      <c r="B323" s="35"/>
      <c r="C323" s="35"/>
      <c r="D323" s="35"/>
      <c r="E323" s="36"/>
      <c r="F323" s="35"/>
      <c r="G323" s="37"/>
      <c r="H323" s="38"/>
      <c r="I323" s="39"/>
      <c r="J323" s="40"/>
      <c r="K323" s="41"/>
      <c r="L323" s="76"/>
      <c r="M323" s="14"/>
      <c r="N323" s="15"/>
      <c r="O323" s="97">
        <v>0</v>
      </c>
      <c r="P323" s="97" t="s">
        <v>207</v>
      </c>
      <c r="Q323" s="146"/>
      <c r="R323" s="146"/>
      <c r="S323" s="78">
        <v>0</v>
      </c>
      <c r="T323" s="49">
        <v>0</v>
      </c>
      <c r="U323" s="23"/>
      <c r="V323" s="24"/>
      <c r="W323" s="62" t="s">
        <v>207</v>
      </c>
    </row>
    <row r="324" spans="1:23" ht="23.45" customHeight="1">
      <c r="A324" s="35" t="s">
        <v>2076</v>
      </c>
      <c r="B324" s="35" t="s">
        <v>10774</v>
      </c>
      <c r="C324" s="35" t="s">
        <v>2078</v>
      </c>
      <c r="D324" s="35" t="s">
        <v>2078</v>
      </c>
      <c r="E324" s="36" t="s">
        <v>7654</v>
      </c>
      <c r="F324" s="35" t="s">
        <v>7228</v>
      </c>
      <c r="G324" s="37" t="s">
        <v>7055</v>
      </c>
      <c r="H324" s="38">
        <v>6000</v>
      </c>
      <c r="I324" s="39">
        <v>10</v>
      </c>
      <c r="J324" s="40"/>
      <c r="K324" s="41"/>
      <c r="L324" s="76">
        <v>10</v>
      </c>
      <c r="M324" s="14"/>
      <c r="N324" s="15"/>
      <c r="O324" s="97">
        <v>10</v>
      </c>
      <c r="P324" s="97" t="s">
        <v>207</v>
      </c>
      <c r="Q324" s="146"/>
      <c r="R324" s="146"/>
      <c r="S324" s="78">
        <v>10</v>
      </c>
      <c r="T324" s="48">
        <v>60000</v>
      </c>
      <c r="U324" s="23"/>
      <c r="V324" s="24"/>
      <c r="W324" s="62" t="s">
        <v>469</v>
      </c>
    </row>
    <row r="325" spans="1:23" ht="23.45" customHeight="1">
      <c r="A325" s="35" t="s">
        <v>2076</v>
      </c>
      <c r="B325" s="35" t="s">
        <v>10774</v>
      </c>
      <c r="C325" s="35" t="s">
        <v>2078</v>
      </c>
      <c r="D325" s="35" t="s">
        <v>2078</v>
      </c>
      <c r="E325" s="36" t="s">
        <v>7814</v>
      </c>
      <c r="F325" s="35" t="s">
        <v>7656</v>
      </c>
      <c r="G325" s="37" t="s">
        <v>5959</v>
      </c>
      <c r="H325" s="38">
        <v>5000</v>
      </c>
      <c r="I325" s="39">
        <v>5</v>
      </c>
      <c r="J325" s="40"/>
      <c r="K325" s="41"/>
      <c r="L325" s="76">
        <v>5</v>
      </c>
      <c r="M325" s="14"/>
      <c r="N325" s="15"/>
      <c r="O325" s="97">
        <v>5</v>
      </c>
      <c r="P325" s="97" t="s">
        <v>207</v>
      </c>
      <c r="Q325" s="146"/>
      <c r="R325" s="146"/>
      <c r="S325" s="78">
        <v>5</v>
      </c>
      <c r="T325" s="48">
        <v>25000</v>
      </c>
      <c r="U325" s="23"/>
      <c r="V325" s="24"/>
      <c r="W325" s="62" t="s">
        <v>469</v>
      </c>
    </row>
    <row r="326" spans="1:23" ht="23.45" customHeight="1">
      <c r="A326" s="35" t="s">
        <v>2076</v>
      </c>
      <c r="B326" s="35" t="s">
        <v>10774</v>
      </c>
      <c r="C326" s="35" t="s">
        <v>2078</v>
      </c>
      <c r="D326" s="35" t="s">
        <v>2078</v>
      </c>
      <c r="E326" s="36" t="s">
        <v>7655</v>
      </c>
      <c r="F326" s="35" t="s">
        <v>7656</v>
      </c>
      <c r="G326" s="37" t="s">
        <v>7140</v>
      </c>
      <c r="H326" s="38">
        <v>5000</v>
      </c>
      <c r="I326" s="39">
        <v>10</v>
      </c>
      <c r="J326" s="40"/>
      <c r="K326" s="41"/>
      <c r="L326" s="76"/>
      <c r="M326" s="14"/>
      <c r="N326" s="15"/>
      <c r="O326" s="97">
        <v>0</v>
      </c>
      <c r="P326" s="97" t="s">
        <v>207</v>
      </c>
      <c r="Q326" s="146" t="s">
        <v>11386</v>
      </c>
      <c r="R326" s="146"/>
      <c r="S326" s="78">
        <v>0</v>
      </c>
      <c r="T326" s="48">
        <v>0</v>
      </c>
      <c r="U326" s="23"/>
      <c r="V326" s="24"/>
      <c r="W326" s="62" t="s">
        <v>469</v>
      </c>
    </row>
    <row r="327" spans="1:23" ht="23.45" customHeight="1">
      <c r="A327" s="16" t="s">
        <v>5582</v>
      </c>
      <c r="B327" s="16" t="s">
        <v>10774</v>
      </c>
      <c r="C327" s="16" t="s">
        <v>2078</v>
      </c>
      <c r="D327" s="16" t="s">
        <v>2078</v>
      </c>
      <c r="E327" s="25" t="s">
        <v>6016</v>
      </c>
      <c r="F327" s="16" t="s">
        <v>6017</v>
      </c>
      <c r="G327" s="26" t="s">
        <v>147</v>
      </c>
      <c r="H327" s="27">
        <v>6000</v>
      </c>
      <c r="I327" s="28"/>
      <c r="J327" s="29"/>
      <c r="K327" s="12">
        <v>1</v>
      </c>
      <c r="L327" s="77"/>
      <c r="M327" s="10"/>
      <c r="N327" s="11"/>
      <c r="O327" s="97">
        <v>0</v>
      </c>
      <c r="P327" s="97" t="s">
        <v>207</v>
      </c>
      <c r="Q327" s="233"/>
      <c r="R327" s="147" t="s">
        <v>10234</v>
      </c>
      <c r="S327" s="78">
        <v>0</v>
      </c>
      <c r="T327" s="48">
        <v>0</v>
      </c>
      <c r="U327" s="23"/>
      <c r="V327" s="24"/>
      <c r="W327" s="62" t="s">
        <v>469</v>
      </c>
    </row>
    <row r="328" spans="1:23" ht="23.45" customHeight="1">
      <c r="A328" s="30" t="s">
        <v>5582</v>
      </c>
      <c r="B328" s="69" t="s">
        <v>10774</v>
      </c>
      <c r="C328" s="30" t="s">
        <v>2078</v>
      </c>
      <c r="D328" s="30" t="s">
        <v>2078</v>
      </c>
      <c r="E328" s="31" t="s">
        <v>6456</v>
      </c>
      <c r="F328" s="30" t="s">
        <v>6439</v>
      </c>
      <c r="G328" s="32" t="s">
        <v>5043</v>
      </c>
      <c r="H328" s="33">
        <v>5000</v>
      </c>
      <c r="I328" s="39"/>
      <c r="J328" s="40"/>
      <c r="K328" s="34">
        <v>1</v>
      </c>
      <c r="L328" s="77"/>
      <c r="M328" s="10"/>
      <c r="N328" s="11"/>
      <c r="O328" s="97">
        <v>0</v>
      </c>
      <c r="P328" s="97" t="s">
        <v>207</v>
      </c>
      <c r="Q328" s="233"/>
      <c r="R328" s="217" t="s">
        <v>11523</v>
      </c>
      <c r="S328" s="78">
        <v>0</v>
      </c>
      <c r="T328" s="48">
        <v>0</v>
      </c>
      <c r="U328" s="23"/>
      <c r="V328" s="24"/>
      <c r="W328" s="62" t="s">
        <v>469</v>
      </c>
    </row>
    <row r="329" spans="1:23" ht="23.45" customHeight="1">
      <c r="A329" s="16"/>
      <c r="B329" s="16"/>
      <c r="C329" s="16"/>
      <c r="D329" s="16"/>
      <c r="E329" s="25"/>
      <c r="F329" s="16"/>
      <c r="G329" s="26"/>
      <c r="H329" s="27"/>
      <c r="I329" s="28"/>
      <c r="J329" s="29"/>
      <c r="K329" s="12"/>
      <c r="L329" s="77"/>
      <c r="M329" s="10"/>
      <c r="N329" s="11"/>
      <c r="O329" s="97">
        <v>0</v>
      </c>
      <c r="P329" s="97" t="s">
        <v>207</v>
      </c>
      <c r="Q329" s="233"/>
      <c r="R329" s="147"/>
      <c r="S329" s="78">
        <v>0</v>
      </c>
      <c r="T329" s="49">
        <v>0</v>
      </c>
      <c r="U329" s="23"/>
      <c r="V329" s="24"/>
      <c r="W329" s="62" t="s">
        <v>207</v>
      </c>
    </row>
    <row r="330" spans="1:23" ht="23.45" customHeight="1">
      <c r="A330" s="35" t="s">
        <v>5723</v>
      </c>
      <c r="B330" s="35" t="s">
        <v>10934</v>
      </c>
      <c r="C330" s="35" t="s">
        <v>3191</v>
      </c>
      <c r="D330" s="35" t="s">
        <v>3191</v>
      </c>
      <c r="E330" s="36" t="s">
        <v>11313</v>
      </c>
      <c r="F330" s="35" t="s">
        <v>11314</v>
      </c>
      <c r="G330" s="37" t="s">
        <v>9408</v>
      </c>
      <c r="H330" s="38">
        <v>10000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10000</v>
      </c>
      <c r="U330" s="23"/>
      <c r="V330" s="24"/>
      <c r="W330" s="62" t="s">
        <v>859</v>
      </c>
    </row>
    <row r="331" spans="1:23" ht="23.45" customHeight="1">
      <c r="A331" s="168"/>
      <c r="B331" s="168"/>
      <c r="C331" s="168"/>
      <c r="D331" s="168"/>
      <c r="E331" s="169"/>
      <c r="F331" s="168"/>
      <c r="G331" s="170"/>
      <c r="H331" s="171"/>
      <c r="I331" s="172"/>
      <c r="J331" s="173"/>
      <c r="K331" s="174"/>
      <c r="L331" s="175"/>
      <c r="M331" s="176"/>
      <c r="N331" s="177"/>
      <c r="O331" s="97">
        <v>0</v>
      </c>
      <c r="P331" s="97" t="s">
        <v>207</v>
      </c>
      <c r="Q331" s="216"/>
      <c r="R331" s="216"/>
      <c r="S331" s="78">
        <v>0</v>
      </c>
      <c r="T331" s="49">
        <v>0</v>
      </c>
      <c r="U331" s="23"/>
      <c r="V331" s="24"/>
      <c r="W331" s="62" t="s">
        <v>207</v>
      </c>
    </row>
    <row r="332" spans="1:23" ht="23.45" customHeight="1">
      <c r="A332" s="35" t="s">
        <v>76</v>
      </c>
      <c r="B332" s="35" t="s">
        <v>10573</v>
      </c>
      <c r="C332" s="35" t="s">
        <v>78</v>
      </c>
      <c r="D332" s="35" t="s">
        <v>78</v>
      </c>
      <c r="E332" s="36" t="s">
        <v>11315</v>
      </c>
      <c r="F332" s="35" t="s">
        <v>11316</v>
      </c>
      <c r="G332" s="37" t="s">
        <v>9809</v>
      </c>
      <c r="H332" s="38">
        <v>15000</v>
      </c>
      <c r="I332" s="39">
        <v>2</v>
      </c>
      <c r="J332" s="40"/>
      <c r="K332" s="41"/>
      <c r="L332" s="76">
        <v>2</v>
      </c>
      <c r="M332" s="14"/>
      <c r="N332" s="15"/>
      <c r="O332" s="97">
        <v>2</v>
      </c>
      <c r="P332" s="97" t="s">
        <v>207</v>
      </c>
      <c r="Q332" s="146"/>
      <c r="R332" s="146"/>
      <c r="S332" s="78">
        <v>2</v>
      </c>
      <c r="T332" s="48">
        <v>30000</v>
      </c>
      <c r="U332" s="23"/>
      <c r="V332" s="24"/>
      <c r="W332" s="62" t="s">
        <v>297</v>
      </c>
    </row>
    <row r="333" spans="1:23" ht="23.45" customHeight="1">
      <c r="A333" s="35" t="s">
        <v>76</v>
      </c>
      <c r="B333" s="35" t="s">
        <v>10573</v>
      </c>
      <c r="C333" s="35" t="s">
        <v>78</v>
      </c>
      <c r="D333" s="35" t="s">
        <v>78</v>
      </c>
      <c r="E333" s="36" t="s">
        <v>7232</v>
      </c>
      <c r="F333" s="35" t="s">
        <v>7233</v>
      </c>
      <c r="G333" s="37" t="s">
        <v>7067</v>
      </c>
      <c r="H333" s="38">
        <v>17000</v>
      </c>
      <c r="I333" s="39">
        <v>10</v>
      </c>
      <c r="J333" s="40"/>
      <c r="K333" s="41"/>
      <c r="L333" s="76"/>
      <c r="M333" s="14"/>
      <c r="N333" s="15"/>
      <c r="O333" s="97">
        <v>0</v>
      </c>
      <c r="P333" s="97" t="s">
        <v>207</v>
      </c>
      <c r="Q333" s="146" t="s">
        <v>11398</v>
      </c>
      <c r="R333" s="146"/>
      <c r="S333" s="78">
        <v>0</v>
      </c>
      <c r="T333" s="48">
        <v>0</v>
      </c>
      <c r="U333" s="23"/>
      <c r="V333" s="24"/>
      <c r="W333" s="62" t="s">
        <v>297</v>
      </c>
    </row>
    <row r="334" spans="1:23" ht="23.45" customHeight="1">
      <c r="A334" s="35" t="s">
        <v>76</v>
      </c>
      <c r="B334" s="35" t="s">
        <v>10573</v>
      </c>
      <c r="C334" s="35" t="s">
        <v>78</v>
      </c>
      <c r="D334" s="35" t="s">
        <v>78</v>
      </c>
      <c r="E334" s="36" t="s">
        <v>7234</v>
      </c>
      <c r="F334" s="35" t="s">
        <v>7233</v>
      </c>
      <c r="G334" s="37" t="s">
        <v>6875</v>
      </c>
      <c r="H334" s="38">
        <v>17000</v>
      </c>
      <c r="I334" s="39">
        <v>1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146" t="s">
        <v>11398</v>
      </c>
      <c r="R334" s="146"/>
      <c r="S334" s="78">
        <v>0</v>
      </c>
      <c r="T334" s="48">
        <v>0</v>
      </c>
      <c r="U334" s="23"/>
      <c r="V334" s="24"/>
      <c r="W334" s="62" t="s">
        <v>297</v>
      </c>
    </row>
    <row r="335" spans="1:23" ht="23.45" customHeight="1">
      <c r="A335" s="35" t="s">
        <v>76</v>
      </c>
      <c r="B335" s="35" t="s">
        <v>10573</v>
      </c>
      <c r="C335" s="35" t="s">
        <v>78</v>
      </c>
      <c r="D335" s="35" t="s">
        <v>78</v>
      </c>
      <c r="E335" s="36" t="s">
        <v>9596</v>
      </c>
      <c r="F335" s="35" t="s">
        <v>9597</v>
      </c>
      <c r="G335" s="37" t="s">
        <v>7067</v>
      </c>
      <c r="H335" s="38">
        <v>14000</v>
      </c>
      <c r="I335" s="39">
        <v>40</v>
      </c>
      <c r="J335" s="40"/>
      <c r="K335" s="41"/>
      <c r="L335" s="76"/>
      <c r="M335" s="14"/>
      <c r="N335" s="15"/>
      <c r="O335" s="97">
        <v>0</v>
      </c>
      <c r="P335" s="97"/>
      <c r="Q335" s="146"/>
      <c r="R335" s="219" t="s">
        <v>11530</v>
      </c>
      <c r="S335" s="78">
        <v>0</v>
      </c>
      <c r="T335" s="48">
        <v>560000</v>
      </c>
      <c r="U335" s="23"/>
      <c r="V335" s="24"/>
      <c r="W335" s="62" t="s">
        <v>297</v>
      </c>
    </row>
    <row r="336" spans="1:23" ht="23.45" customHeight="1">
      <c r="A336" s="35" t="s">
        <v>76</v>
      </c>
      <c r="B336" s="35" t="s">
        <v>10573</v>
      </c>
      <c r="C336" s="35" t="s">
        <v>78</v>
      </c>
      <c r="D336" s="35" t="s">
        <v>78</v>
      </c>
      <c r="E336" s="36" t="s">
        <v>9596</v>
      </c>
      <c r="F336" s="35" t="s">
        <v>9597</v>
      </c>
      <c r="G336" s="37" t="s">
        <v>7067</v>
      </c>
      <c r="H336" s="38">
        <v>14000</v>
      </c>
      <c r="I336" s="39">
        <v>65</v>
      </c>
      <c r="J336" s="40"/>
      <c r="K336" s="41"/>
      <c r="L336" s="76"/>
      <c r="M336" s="14"/>
      <c r="N336" s="15"/>
      <c r="O336" s="97">
        <v>0</v>
      </c>
      <c r="P336" s="97" t="s">
        <v>207</v>
      </c>
      <c r="Q336" s="146" t="s">
        <v>11398</v>
      </c>
      <c r="R336" s="146"/>
      <c r="S336" s="78">
        <v>0</v>
      </c>
      <c r="T336" s="48">
        <v>0</v>
      </c>
      <c r="U336" s="23"/>
      <c r="V336" s="24"/>
      <c r="W336" s="62" t="s">
        <v>297</v>
      </c>
    </row>
    <row r="337" spans="1:23" ht="23.45" customHeight="1">
      <c r="A337" s="16" t="s">
        <v>80</v>
      </c>
      <c r="B337" s="16" t="s">
        <v>10573</v>
      </c>
      <c r="C337" s="16" t="s">
        <v>78</v>
      </c>
      <c r="D337" s="16" t="s">
        <v>78</v>
      </c>
      <c r="E337" s="25" t="s">
        <v>4874</v>
      </c>
      <c r="F337" s="16" t="s">
        <v>4875</v>
      </c>
      <c r="G337" s="26" t="s">
        <v>130</v>
      </c>
      <c r="H337" s="27">
        <v>17000</v>
      </c>
      <c r="I337" s="28"/>
      <c r="J337" s="29"/>
      <c r="K337" s="12">
        <v>1</v>
      </c>
      <c r="L337" s="77"/>
      <c r="M337" s="10"/>
      <c r="N337" s="11"/>
      <c r="O337" s="97">
        <v>0</v>
      </c>
      <c r="P337" s="97" t="s">
        <v>207</v>
      </c>
      <c r="Q337" s="233"/>
      <c r="R337" s="147" t="s">
        <v>10226</v>
      </c>
      <c r="S337" s="78">
        <v>0</v>
      </c>
      <c r="T337" s="48">
        <v>0</v>
      </c>
      <c r="U337" s="23"/>
      <c r="V337" s="24"/>
      <c r="W337" s="62" t="s">
        <v>297</v>
      </c>
    </row>
    <row r="338" spans="1:23" ht="23.45" customHeight="1">
      <c r="A338" s="30" t="s">
        <v>80</v>
      </c>
      <c r="B338" s="69" t="s">
        <v>10573</v>
      </c>
      <c r="C338" s="30" t="s">
        <v>78</v>
      </c>
      <c r="D338" s="30" t="s">
        <v>78</v>
      </c>
      <c r="E338" s="31" t="s">
        <v>11481</v>
      </c>
      <c r="F338" s="30" t="s">
        <v>11480</v>
      </c>
      <c r="G338" s="32" t="s">
        <v>130</v>
      </c>
      <c r="H338" s="33">
        <v>14000</v>
      </c>
      <c r="I338" s="39"/>
      <c r="J338" s="40"/>
      <c r="K338" s="34">
        <v>1</v>
      </c>
      <c r="L338" s="77"/>
      <c r="M338" s="10"/>
      <c r="N338" s="11"/>
      <c r="O338" s="97">
        <v>0</v>
      </c>
      <c r="P338" s="97" t="s">
        <v>207</v>
      </c>
      <c r="Q338" s="233"/>
      <c r="R338" s="217" t="s">
        <v>11523</v>
      </c>
      <c r="S338" s="78">
        <v>0</v>
      </c>
      <c r="T338" s="48">
        <v>0</v>
      </c>
      <c r="U338" s="23"/>
      <c r="V338" s="24"/>
      <c r="W338" s="62" t="s">
        <v>297</v>
      </c>
    </row>
    <row r="339" spans="1:23" ht="23.45" customHeight="1">
      <c r="A339" s="30" t="s">
        <v>80</v>
      </c>
      <c r="B339" s="69" t="s">
        <v>10573</v>
      </c>
      <c r="C339" s="30" t="s">
        <v>78</v>
      </c>
      <c r="D339" s="30" t="s">
        <v>78</v>
      </c>
      <c r="E339" s="31" t="s">
        <v>11509</v>
      </c>
      <c r="F339" s="30" t="s">
        <v>11480</v>
      </c>
      <c r="G339" s="32" t="s">
        <v>146</v>
      </c>
      <c r="H339" s="33">
        <v>14000</v>
      </c>
      <c r="I339" s="39"/>
      <c r="J339" s="40"/>
      <c r="K339" s="34">
        <v>1</v>
      </c>
      <c r="L339" s="77"/>
      <c r="M339" s="10"/>
      <c r="N339" s="11"/>
      <c r="O339" s="97">
        <v>0</v>
      </c>
      <c r="P339" s="97" t="s">
        <v>207</v>
      </c>
      <c r="Q339" s="233"/>
      <c r="R339" s="217" t="s">
        <v>11523</v>
      </c>
      <c r="S339" s="78">
        <v>0</v>
      </c>
      <c r="T339" s="48">
        <v>0</v>
      </c>
      <c r="U339" s="23"/>
      <c r="V339" s="24"/>
      <c r="W339" s="62" t="s">
        <v>297</v>
      </c>
    </row>
    <row r="340" spans="1:23" ht="23.45" customHeight="1">
      <c r="A340" s="16"/>
      <c r="B340" s="16"/>
      <c r="C340" s="16"/>
      <c r="D340" s="16"/>
      <c r="E340" s="25"/>
      <c r="F340" s="16"/>
      <c r="G340" s="26"/>
      <c r="H340" s="27"/>
      <c r="I340" s="28"/>
      <c r="J340" s="29"/>
      <c r="K340" s="12"/>
      <c r="L340" s="77"/>
      <c r="M340" s="10"/>
      <c r="N340" s="11"/>
      <c r="O340" s="97">
        <v>0</v>
      </c>
      <c r="P340" s="97" t="s">
        <v>207</v>
      </c>
      <c r="Q340" s="233"/>
      <c r="R340" s="147"/>
      <c r="S340" s="78">
        <v>0</v>
      </c>
      <c r="T340" s="49">
        <v>0</v>
      </c>
      <c r="U340" s="23"/>
      <c r="V340" s="24"/>
      <c r="W340" s="62" t="s">
        <v>207</v>
      </c>
    </row>
    <row r="341" spans="1:23" ht="23.45" customHeight="1">
      <c r="A341" s="35" t="s">
        <v>3716</v>
      </c>
      <c r="B341" s="35" t="s">
        <v>11021</v>
      </c>
      <c r="C341" s="35" t="s">
        <v>567</v>
      </c>
      <c r="D341" s="35" t="s">
        <v>567</v>
      </c>
      <c r="E341" s="36" t="s">
        <v>7816</v>
      </c>
      <c r="F341" s="35" t="s">
        <v>7236</v>
      </c>
      <c r="G341" s="37" t="s">
        <v>7070</v>
      </c>
      <c r="H341" s="38">
        <v>7000</v>
      </c>
      <c r="I341" s="39"/>
      <c r="J341" s="40">
        <v>5</v>
      </c>
      <c r="K341" s="41"/>
      <c r="L341" s="76"/>
      <c r="M341" s="14">
        <v>5</v>
      </c>
      <c r="N341" s="15"/>
      <c r="O341" s="97">
        <v>5</v>
      </c>
      <c r="P341" s="97" t="s">
        <v>207</v>
      </c>
      <c r="Q341" s="146"/>
      <c r="R341" s="146" t="s">
        <v>143</v>
      </c>
      <c r="S341" s="78">
        <v>5</v>
      </c>
      <c r="T341" s="48">
        <v>0</v>
      </c>
      <c r="U341" s="23">
        <v>35000</v>
      </c>
      <c r="V341" s="24">
        <v>45880</v>
      </c>
      <c r="W341" s="62" t="s">
        <v>569</v>
      </c>
    </row>
    <row r="342" spans="1:23" ht="23.45" customHeight="1">
      <c r="A342" s="35" t="s">
        <v>3716</v>
      </c>
      <c r="B342" s="35" t="s">
        <v>11021</v>
      </c>
      <c r="C342" s="35" t="s">
        <v>567</v>
      </c>
      <c r="D342" s="35" t="s">
        <v>567</v>
      </c>
      <c r="E342" s="36" t="s">
        <v>7816</v>
      </c>
      <c r="F342" s="35" t="s">
        <v>7236</v>
      </c>
      <c r="G342" s="37" t="s">
        <v>7070</v>
      </c>
      <c r="H342" s="38">
        <v>7000</v>
      </c>
      <c r="I342" s="39">
        <v>3</v>
      </c>
      <c r="J342" s="40"/>
      <c r="K342" s="41"/>
      <c r="L342" s="76">
        <v>3</v>
      </c>
      <c r="M342" s="14"/>
      <c r="N342" s="15"/>
      <c r="O342" s="97">
        <v>3</v>
      </c>
      <c r="P342" s="97" t="s">
        <v>207</v>
      </c>
      <c r="Q342" s="146"/>
      <c r="R342" s="146" t="s">
        <v>11377</v>
      </c>
      <c r="S342" s="78">
        <v>3</v>
      </c>
      <c r="T342" s="48">
        <v>21000</v>
      </c>
      <c r="U342" s="23"/>
      <c r="V342" s="24"/>
      <c r="W342" s="62" t="s">
        <v>569</v>
      </c>
    </row>
    <row r="343" spans="1:23" ht="23.45" customHeight="1">
      <c r="A343" s="35"/>
      <c r="B343" s="35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97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207</v>
      </c>
    </row>
    <row r="344" spans="1:23" ht="23.45" customHeight="1">
      <c r="A344" s="35" t="s">
        <v>470</v>
      </c>
      <c r="B344" s="35" t="s">
        <v>11128</v>
      </c>
      <c r="C344" s="35" t="s">
        <v>472</v>
      </c>
      <c r="D344" s="35" t="s">
        <v>473</v>
      </c>
      <c r="E344" s="36" t="s">
        <v>7738</v>
      </c>
      <c r="F344" s="35" t="s">
        <v>7739</v>
      </c>
      <c r="G344" s="37" t="s">
        <v>5959</v>
      </c>
      <c r="H344" s="38">
        <v>7000</v>
      </c>
      <c r="I344" s="39">
        <v>1</v>
      </c>
      <c r="J344" s="40"/>
      <c r="K344" s="41"/>
      <c r="L344" s="76">
        <v>1</v>
      </c>
      <c r="M344" s="14"/>
      <c r="N344" s="15"/>
      <c r="O344" s="97">
        <v>1</v>
      </c>
      <c r="P344" s="97" t="s">
        <v>207</v>
      </c>
      <c r="Q344" s="146"/>
      <c r="R344" s="146"/>
      <c r="S344" s="78">
        <v>1</v>
      </c>
      <c r="T344" s="48">
        <v>7000</v>
      </c>
      <c r="U344" s="23"/>
      <c r="V344" s="24"/>
      <c r="W344" s="62" t="s">
        <v>475</v>
      </c>
    </row>
    <row r="345" spans="1:23" ht="23.45" customHeight="1">
      <c r="A345" s="35" t="s">
        <v>470</v>
      </c>
      <c r="B345" s="35" t="s">
        <v>11128</v>
      </c>
      <c r="C345" s="35" t="s">
        <v>472</v>
      </c>
      <c r="D345" s="35" t="s">
        <v>473</v>
      </c>
      <c r="E345" s="36" t="s">
        <v>10410</v>
      </c>
      <c r="F345" s="35" t="s">
        <v>7739</v>
      </c>
      <c r="G345" s="37" t="s">
        <v>7064</v>
      </c>
      <c r="H345" s="38">
        <v>7000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7000</v>
      </c>
      <c r="U345" s="23"/>
      <c r="V345" s="24"/>
      <c r="W345" s="62" t="s">
        <v>475</v>
      </c>
    </row>
    <row r="346" spans="1:23" ht="23.45" customHeight="1">
      <c r="A346" s="35"/>
      <c r="B346" s="35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97">
        <v>0</v>
      </c>
      <c r="P346" s="97" t="s">
        <v>207</v>
      </c>
      <c r="Q346" s="146"/>
      <c r="R346" s="146"/>
      <c r="S346" s="78">
        <v>0</v>
      </c>
      <c r="T346" s="49">
        <v>0</v>
      </c>
      <c r="U346" s="23"/>
      <c r="V346" s="24"/>
      <c r="W346" s="62" t="s">
        <v>207</v>
      </c>
    </row>
    <row r="347" spans="1:23" ht="23.45" customHeight="1">
      <c r="A347" s="35" t="s">
        <v>85</v>
      </c>
      <c r="B347" s="35" t="s">
        <v>11015</v>
      </c>
      <c r="C347" s="35" t="s">
        <v>87</v>
      </c>
      <c r="D347" s="35" t="s">
        <v>88</v>
      </c>
      <c r="E347" s="36" t="s">
        <v>7707</v>
      </c>
      <c r="F347" s="35" t="s">
        <v>7708</v>
      </c>
      <c r="G347" s="37" t="s">
        <v>5959</v>
      </c>
      <c r="H347" s="38">
        <v>13000</v>
      </c>
      <c r="I347" s="39">
        <v>2</v>
      </c>
      <c r="J347" s="40"/>
      <c r="K347" s="41"/>
      <c r="L347" s="76">
        <v>2</v>
      </c>
      <c r="M347" s="14"/>
      <c r="N347" s="15"/>
      <c r="O347" s="97">
        <v>2</v>
      </c>
      <c r="P347" s="97" t="s">
        <v>207</v>
      </c>
      <c r="Q347" s="146"/>
      <c r="R347" s="146"/>
      <c r="S347" s="78">
        <v>2</v>
      </c>
      <c r="T347" s="48">
        <v>26000</v>
      </c>
      <c r="U347" s="23"/>
      <c r="V347" s="24"/>
      <c r="W347" s="62" t="s">
        <v>302</v>
      </c>
    </row>
    <row r="348" spans="1:23" ht="23.45" customHeight="1">
      <c r="A348" s="35" t="s">
        <v>85</v>
      </c>
      <c r="B348" s="35" t="s">
        <v>11015</v>
      </c>
      <c r="C348" s="35" t="s">
        <v>87</v>
      </c>
      <c r="D348" s="35" t="s">
        <v>88</v>
      </c>
      <c r="E348" s="36" t="s">
        <v>7932</v>
      </c>
      <c r="F348" s="35" t="s">
        <v>7708</v>
      </c>
      <c r="G348" s="37" t="s">
        <v>7067</v>
      </c>
      <c r="H348" s="38">
        <v>13000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46"/>
      <c r="R348" s="146"/>
      <c r="S348" s="78">
        <v>1</v>
      </c>
      <c r="T348" s="48">
        <v>13000</v>
      </c>
      <c r="U348" s="23"/>
      <c r="V348" s="24"/>
      <c r="W348" s="62" t="s">
        <v>302</v>
      </c>
    </row>
    <row r="349" spans="1:23" ht="23.45" customHeight="1">
      <c r="A349" s="35" t="s">
        <v>85</v>
      </c>
      <c r="B349" s="35" t="s">
        <v>11015</v>
      </c>
      <c r="C349" s="35" t="s">
        <v>87</v>
      </c>
      <c r="D349" s="35" t="s">
        <v>88</v>
      </c>
      <c r="E349" s="36" t="s">
        <v>9716</v>
      </c>
      <c r="F349" s="35" t="s">
        <v>7239</v>
      </c>
      <c r="G349" s="37" t="s">
        <v>7609</v>
      </c>
      <c r="H349" s="38">
        <v>11500</v>
      </c>
      <c r="I349" s="39">
        <v>2</v>
      </c>
      <c r="J349" s="40"/>
      <c r="K349" s="41"/>
      <c r="L349" s="76">
        <v>2</v>
      </c>
      <c r="M349" s="14"/>
      <c r="N349" s="15"/>
      <c r="O349" s="97">
        <v>2</v>
      </c>
      <c r="P349" s="97" t="s">
        <v>207</v>
      </c>
      <c r="Q349" s="146"/>
      <c r="R349" s="146"/>
      <c r="S349" s="78">
        <v>2</v>
      </c>
      <c r="T349" s="48">
        <v>23000</v>
      </c>
      <c r="U349" s="23"/>
      <c r="V349" s="24"/>
      <c r="W349" s="62" t="s">
        <v>302</v>
      </c>
    </row>
    <row r="350" spans="1:23" ht="23.45" customHeight="1">
      <c r="A350" s="35" t="s">
        <v>85</v>
      </c>
      <c r="B350" s="35" t="s">
        <v>11015</v>
      </c>
      <c r="C350" s="35" t="s">
        <v>87</v>
      </c>
      <c r="D350" s="35" t="s">
        <v>88</v>
      </c>
      <c r="E350" s="36" t="s">
        <v>7241</v>
      </c>
      <c r="F350" s="35" t="s">
        <v>7242</v>
      </c>
      <c r="G350" s="37" t="s">
        <v>5959</v>
      </c>
      <c r="H350" s="38">
        <v>21000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21000</v>
      </c>
      <c r="U350" s="23"/>
      <c r="V350" s="24"/>
      <c r="W350" s="62" t="s">
        <v>302</v>
      </c>
    </row>
    <row r="351" spans="1:23" ht="23.45" customHeight="1">
      <c r="A351" s="35" t="s">
        <v>85</v>
      </c>
      <c r="B351" s="35" t="s">
        <v>11015</v>
      </c>
      <c r="C351" s="35" t="s">
        <v>87</v>
      </c>
      <c r="D351" s="35" t="s">
        <v>88</v>
      </c>
      <c r="E351" s="36" t="s">
        <v>7817</v>
      </c>
      <c r="F351" s="35" t="s">
        <v>7245</v>
      </c>
      <c r="G351" s="37" t="s">
        <v>7067</v>
      </c>
      <c r="H351" s="38">
        <v>11000</v>
      </c>
      <c r="I351" s="39">
        <v>1</v>
      </c>
      <c r="J351" s="40"/>
      <c r="K351" s="41"/>
      <c r="L351" s="76">
        <v>1</v>
      </c>
      <c r="M351" s="14"/>
      <c r="N351" s="15"/>
      <c r="O351" s="97">
        <v>1</v>
      </c>
      <c r="P351" s="97" t="s">
        <v>207</v>
      </c>
      <c r="Q351" s="146"/>
      <c r="R351" s="146"/>
      <c r="S351" s="78">
        <v>1</v>
      </c>
      <c r="T351" s="48">
        <v>11000</v>
      </c>
      <c r="U351" s="23"/>
      <c r="V351" s="24"/>
      <c r="W351" s="62" t="s">
        <v>302</v>
      </c>
    </row>
    <row r="352" spans="1:23" ht="23.45" customHeight="1">
      <c r="A352" s="35" t="s">
        <v>85</v>
      </c>
      <c r="B352" s="35" t="s">
        <v>11015</v>
      </c>
      <c r="C352" s="35" t="s">
        <v>87</v>
      </c>
      <c r="D352" s="35" t="s">
        <v>88</v>
      </c>
      <c r="E352" s="36" t="s">
        <v>7244</v>
      </c>
      <c r="F352" s="35" t="s">
        <v>7245</v>
      </c>
      <c r="G352" s="37" t="s">
        <v>7055</v>
      </c>
      <c r="H352" s="38">
        <v>11000</v>
      </c>
      <c r="I352" s="39">
        <v>3</v>
      </c>
      <c r="J352" s="40"/>
      <c r="K352" s="41"/>
      <c r="L352" s="76">
        <v>3</v>
      </c>
      <c r="M352" s="14"/>
      <c r="N352" s="15"/>
      <c r="O352" s="97">
        <v>3</v>
      </c>
      <c r="P352" s="97" t="s">
        <v>207</v>
      </c>
      <c r="Q352" s="146"/>
      <c r="R352" s="146"/>
      <c r="S352" s="78">
        <v>3</v>
      </c>
      <c r="T352" s="48">
        <v>33000</v>
      </c>
      <c r="U352" s="23"/>
      <c r="V352" s="24"/>
      <c r="W352" s="62" t="s">
        <v>302</v>
      </c>
    </row>
    <row r="353" spans="1:23" ht="23.45" customHeight="1">
      <c r="A353" s="16" t="s">
        <v>303</v>
      </c>
      <c r="B353" s="16" t="s">
        <v>11015</v>
      </c>
      <c r="C353" s="16" t="s">
        <v>87</v>
      </c>
      <c r="D353" s="16" t="s">
        <v>88</v>
      </c>
      <c r="E353" s="25" t="s">
        <v>6119</v>
      </c>
      <c r="F353" s="16" t="s">
        <v>6120</v>
      </c>
      <c r="G353" s="26" t="s">
        <v>147</v>
      </c>
      <c r="H353" s="27">
        <v>21000</v>
      </c>
      <c r="I353" s="28"/>
      <c r="J353" s="29"/>
      <c r="K353" s="12">
        <v>1</v>
      </c>
      <c r="L353" s="77"/>
      <c r="M353" s="10"/>
      <c r="N353" s="11">
        <v>1</v>
      </c>
      <c r="O353" s="97">
        <v>1</v>
      </c>
      <c r="P353" s="97" t="s">
        <v>207</v>
      </c>
      <c r="Q353" s="147"/>
      <c r="R353" s="147" t="s">
        <v>10097</v>
      </c>
      <c r="S353" s="78">
        <v>1</v>
      </c>
      <c r="T353" s="48">
        <v>0</v>
      </c>
      <c r="U353" s="23"/>
      <c r="V353" s="24"/>
      <c r="W353" s="62" t="s">
        <v>302</v>
      </c>
    </row>
    <row r="354" spans="1:23" ht="23.45" customHeight="1">
      <c r="A354" s="16" t="s">
        <v>303</v>
      </c>
      <c r="B354" s="16" t="s">
        <v>11015</v>
      </c>
      <c r="C354" s="16" t="s">
        <v>87</v>
      </c>
      <c r="D354" s="16" t="s">
        <v>88</v>
      </c>
      <c r="E354" s="25" t="s">
        <v>6282</v>
      </c>
      <c r="F354" s="16" t="s">
        <v>6120</v>
      </c>
      <c r="G354" s="26" t="s">
        <v>464</v>
      </c>
      <c r="H354" s="27">
        <v>21000</v>
      </c>
      <c r="I354" s="28"/>
      <c r="J354" s="29"/>
      <c r="K354" s="12">
        <v>1</v>
      </c>
      <c r="L354" s="77"/>
      <c r="M354" s="10"/>
      <c r="N354" s="11"/>
      <c r="O354" s="97">
        <v>0</v>
      </c>
      <c r="P354" s="97" t="s">
        <v>207</v>
      </c>
      <c r="Q354" s="233"/>
      <c r="R354" s="147" t="s">
        <v>10236</v>
      </c>
      <c r="S354" s="78">
        <v>0</v>
      </c>
      <c r="T354" s="48">
        <v>0</v>
      </c>
      <c r="U354" s="23"/>
      <c r="V354" s="24"/>
      <c r="W354" s="62" t="s">
        <v>302</v>
      </c>
    </row>
    <row r="355" spans="1:23" ht="23.45" customHeight="1">
      <c r="A355" s="16"/>
      <c r="B355" s="16"/>
      <c r="C355" s="16"/>
      <c r="D355" s="16"/>
      <c r="E355" s="25"/>
      <c r="F355" s="16"/>
      <c r="G355" s="26"/>
      <c r="H355" s="27"/>
      <c r="I355" s="28"/>
      <c r="J355" s="29"/>
      <c r="K355" s="12"/>
      <c r="L355" s="77"/>
      <c r="M355" s="10"/>
      <c r="N355" s="11"/>
      <c r="O355" s="97">
        <v>0</v>
      </c>
      <c r="P355" s="97" t="s">
        <v>207</v>
      </c>
      <c r="Q355" s="233"/>
      <c r="R355" s="147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5483</v>
      </c>
      <c r="B356" s="35" t="s">
        <v>11105</v>
      </c>
      <c r="C356" s="35" t="s">
        <v>5485</v>
      </c>
      <c r="D356" s="35" t="s">
        <v>6388</v>
      </c>
      <c r="E356" s="36" t="s">
        <v>7246</v>
      </c>
      <c r="F356" s="35" t="s">
        <v>7247</v>
      </c>
      <c r="G356" s="37" t="s">
        <v>5959</v>
      </c>
      <c r="H356" s="38">
        <v>13000</v>
      </c>
      <c r="I356" s="39">
        <v>6</v>
      </c>
      <c r="J356" s="40"/>
      <c r="K356" s="41"/>
      <c r="L356" s="76"/>
      <c r="M356" s="14"/>
      <c r="N356" s="15"/>
      <c r="O356" s="97">
        <v>0</v>
      </c>
      <c r="P356" s="97" t="s">
        <v>207</v>
      </c>
      <c r="Q356" s="146" t="s">
        <v>276</v>
      </c>
      <c r="R356" s="146"/>
      <c r="S356" s="78">
        <v>0</v>
      </c>
      <c r="T356" s="49">
        <v>0</v>
      </c>
      <c r="U356" s="23"/>
      <c r="V356" s="24"/>
      <c r="W356" s="62" t="s">
        <v>5488</v>
      </c>
    </row>
    <row r="357" spans="1:23" ht="23.45" customHeight="1">
      <c r="A357" s="35" t="s">
        <v>5483</v>
      </c>
      <c r="B357" s="35" t="s">
        <v>11105</v>
      </c>
      <c r="C357" s="35" t="s">
        <v>5485</v>
      </c>
      <c r="D357" s="35" t="s">
        <v>6388</v>
      </c>
      <c r="E357" s="36" t="s">
        <v>7933</v>
      </c>
      <c r="F357" s="35" t="s">
        <v>7247</v>
      </c>
      <c r="G357" s="37" t="s">
        <v>7067</v>
      </c>
      <c r="H357" s="38">
        <v>13000</v>
      </c>
      <c r="I357" s="39">
        <v>9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276</v>
      </c>
      <c r="R357" s="146"/>
      <c r="S357" s="78">
        <v>0</v>
      </c>
      <c r="T357" s="49">
        <v>0</v>
      </c>
      <c r="U357" s="23"/>
      <c r="V357" s="24"/>
      <c r="W357" s="62" t="s">
        <v>5488</v>
      </c>
    </row>
    <row r="358" spans="1:23" ht="23.4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5592</v>
      </c>
      <c r="B359" s="35" t="s">
        <v>10590</v>
      </c>
      <c r="C359" s="35" t="s">
        <v>5247</v>
      </c>
      <c r="D359" s="35" t="s">
        <v>5247</v>
      </c>
      <c r="E359" s="36" t="s">
        <v>7252</v>
      </c>
      <c r="F359" s="35" t="s">
        <v>7253</v>
      </c>
      <c r="G359" s="37" t="s">
        <v>6875</v>
      </c>
      <c r="H359" s="38">
        <v>11000</v>
      </c>
      <c r="I359" s="39">
        <v>10</v>
      </c>
      <c r="J359" s="40"/>
      <c r="K359" s="41"/>
      <c r="L359" s="76">
        <v>10</v>
      </c>
      <c r="M359" s="14"/>
      <c r="N359" s="15"/>
      <c r="O359" s="97">
        <v>10</v>
      </c>
      <c r="P359" s="97" t="s">
        <v>207</v>
      </c>
      <c r="Q359" s="146"/>
      <c r="R359" s="146"/>
      <c r="S359" s="78">
        <v>10</v>
      </c>
      <c r="T359" s="48">
        <v>110000</v>
      </c>
      <c r="U359" s="23"/>
      <c r="V359" s="24"/>
      <c r="W359" s="62" t="s">
        <v>5595</v>
      </c>
    </row>
    <row r="360" spans="1:23" ht="23.45" customHeight="1">
      <c r="A360" s="35" t="s">
        <v>5592</v>
      </c>
      <c r="B360" s="35" t="s">
        <v>10590</v>
      </c>
      <c r="C360" s="35" t="s">
        <v>5247</v>
      </c>
      <c r="D360" s="35" t="s">
        <v>5247</v>
      </c>
      <c r="E360" s="36" t="s">
        <v>7252</v>
      </c>
      <c r="F360" s="35" t="s">
        <v>7253</v>
      </c>
      <c r="G360" s="37" t="s">
        <v>6875</v>
      </c>
      <c r="H360" s="38">
        <v>11000</v>
      </c>
      <c r="I360" s="39">
        <v>10</v>
      </c>
      <c r="J360" s="40"/>
      <c r="K360" s="41"/>
      <c r="L360" s="76"/>
      <c r="M360" s="14"/>
      <c r="N360" s="15"/>
      <c r="O360" s="97">
        <v>0</v>
      </c>
      <c r="P360" s="97"/>
      <c r="Q360" s="146"/>
      <c r="R360" s="219" t="s">
        <v>11502</v>
      </c>
      <c r="S360" s="78">
        <v>0</v>
      </c>
      <c r="T360" s="48">
        <v>0</v>
      </c>
      <c r="U360" s="23"/>
      <c r="V360" s="24"/>
      <c r="W360" s="62" t="s">
        <v>5595</v>
      </c>
    </row>
    <row r="361" spans="1:23" ht="23.4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16" t="s">
        <v>9939</v>
      </c>
      <c r="B362" s="16" t="s">
        <v>10798</v>
      </c>
      <c r="C362" s="16" t="s">
        <v>2206</v>
      </c>
      <c r="D362" s="16" t="s">
        <v>2206</v>
      </c>
      <c r="E362" s="25" t="s">
        <v>10194</v>
      </c>
      <c r="F362" s="16" t="s">
        <v>6771</v>
      </c>
      <c r="G362" s="26" t="s">
        <v>10203</v>
      </c>
      <c r="H362" s="27">
        <v>3000</v>
      </c>
      <c r="I362" s="28"/>
      <c r="J362" s="29"/>
      <c r="K362" s="12">
        <v>1</v>
      </c>
      <c r="L362" s="77"/>
      <c r="M362" s="10"/>
      <c r="N362" s="11"/>
      <c r="O362" s="97">
        <v>0</v>
      </c>
      <c r="P362" s="97" t="s">
        <v>207</v>
      </c>
      <c r="Q362" s="233"/>
      <c r="R362" s="147" t="s">
        <v>10230</v>
      </c>
      <c r="S362" s="78">
        <v>0</v>
      </c>
      <c r="T362" s="49">
        <v>0</v>
      </c>
      <c r="U362" s="23"/>
      <c r="V362" s="24"/>
      <c r="W362" s="62" t="s">
        <v>4907</v>
      </c>
    </row>
    <row r="363" spans="1:23" ht="23.45" customHeight="1">
      <c r="A363" s="16"/>
      <c r="B363" s="127"/>
      <c r="C363" s="16"/>
      <c r="D363" s="16"/>
      <c r="E363" s="25"/>
      <c r="F363" s="16"/>
      <c r="G363" s="26"/>
      <c r="H363" s="27"/>
      <c r="I363" s="28"/>
      <c r="J363" s="29"/>
      <c r="K363" s="12"/>
      <c r="L363" s="77"/>
      <c r="M363" s="10"/>
      <c r="N363" s="11"/>
      <c r="O363" s="97">
        <v>0</v>
      </c>
      <c r="P363" s="97" t="s">
        <v>207</v>
      </c>
      <c r="Q363" s="233"/>
      <c r="R363" s="147"/>
      <c r="S363" s="78">
        <v>0</v>
      </c>
      <c r="T363" s="49">
        <v>0</v>
      </c>
      <c r="U363" s="23"/>
      <c r="V363" s="24"/>
      <c r="W363" s="62" t="s">
        <v>207</v>
      </c>
    </row>
    <row r="364" spans="1:23" ht="23.45" customHeight="1">
      <c r="A364" s="35" t="s">
        <v>6437</v>
      </c>
      <c r="B364" s="67" t="s">
        <v>10980</v>
      </c>
      <c r="C364" s="35" t="s">
        <v>3391</v>
      </c>
      <c r="D364" s="35" t="s">
        <v>3391</v>
      </c>
      <c r="E364" s="36" t="s">
        <v>7819</v>
      </c>
      <c r="F364" s="35" t="s">
        <v>7698</v>
      </c>
      <c r="G364" s="37" t="s">
        <v>7070</v>
      </c>
      <c r="H364" s="38">
        <v>14000</v>
      </c>
      <c r="I364" s="39">
        <v>20</v>
      </c>
      <c r="J364" s="40"/>
      <c r="K364" s="41"/>
      <c r="L364" s="76">
        <v>20</v>
      </c>
      <c r="M364" s="14"/>
      <c r="N364" s="15"/>
      <c r="O364" s="97">
        <v>20</v>
      </c>
      <c r="P364" s="97" t="s">
        <v>207</v>
      </c>
      <c r="Q364" s="146"/>
      <c r="R364" s="146"/>
      <c r="S364" s="78">
        <v>20</v>
      </c>
      <c r="T364" s="48">
        <v>280000</v>
      </c>
      <c r="U364" s="23"/>
      <c r="V364" s="24"/>
      <c r="W364" s="62" t="s">
        <v>3389</v>
      </c>
    </row>
    <row r="365" spans="1:23" ht="23.45" customHeight="1">
      <c r="A365" s="16" t="s">
        <v>9548</v>
      </c>
      <c r="B365" s="16" t="s">
        <v>10980</v>
      </c>
      <c r="C365" s="16" t="s">
        <v>3391</v>
      </c>
      <c r="D365" s="16" t="s">
        <v>3391</v>
      </c>
      <c r="E365" s="25" t="s">
        <v>6283</v>
      </c>
      <c r="F365" s="16" t="s">
        <v>6284</v>
      </c>
      <c r="G365" s="26" t="s">
        <v>6314</v>
      </c>
      <c r="H365" s="27">
        <v>14000</v>
      </c>
      <c r="I365" s="28"/>
      <c r="J365" s="29"/>
      <c r="K365" s="12">
        <v>1</v>
      </c>
      <c r="L365" s="77"/>
      <c r="M365" s="10"/>
      <c r="N365" s="11"/>
      <c r="O365" s="97">
        <v>0</v>
      </c>
      <c r="P365" s="97" t="s">
        <v>207</v>
      </c>
      <c r="Q365" s="233"/>
      <c r="R365" s="147" t="s">
        <v>10235</v>
      </c>
      <c r="S365" s="78">
        <v>0</v>
      </c>
      <c r="T365" s="48">
        <v>0</v>
      </c>
      <c r="U365" s="23"/>
      <c r="V365" s="24"/>
      <c r="W365" s="62" t="s">
        <v>3389</v>
      </c>
    </row>
    <row r="366" spans="1:23" ht="23.45" customHeight="1">
      <c r="A366" s="16" t="s">
        <v>9548</v>
      </c>
      <c r="B366" s="16" t="s">
        <v>10980</v>
      </c>
      <c r="C366" s="16" t="s">
        <v>3391</v>
      </c>
      <c r="D366" s="16" t="s">
        <v>3391</v>
      </c>
      <c r="E366" s="25" t="s">
        <v>6285</v>
      </c>
      <c r="F366" s="16" t="s">
        <v>6284</v>
      </c>
      <c r="G366" s="26" t="s">
        <v>125</v>
      </c>
      <c r="H366" s="27">
        <v>14000</v>
      </c>
      <c r="I366" s="28"/>
      <c r="J366" s="29"/>
      <c r="K366" s="12">
        <v>1</v>
      </c>
      <c r="L366" s="77"/>
      <c r="M366" s="10"/>
      <c r="N366" s="11"/>
      <c r="O366" s="97">
        <v>0</v>
      </c>
      <c r="P366" s="97" t="s">
        <v>207</v>
      </c>
      <c r="Q366" s="233"/>
      <c r="R366" s="147" t="s">
        <v>10300</v>
      </c>
      <c r="S366" s="78">
        <v>0</v>
      </c>
      <c r="T366" s="48">
        <v>0</v>
      </c>
      <c r="U366" s="23"/>
      <c r="V366" s="24"/>
      <c r="W366" s="62" t="s">
        <v>3389</v>
      </c>
    </row>
    <row r="367" spans="1:23" ht="23.45" customHeight="1">
      <c r="A367" s="16"/>
      <c r="B367" s="16"/>
      <c r="C367" s="16"/>
      <c r="D367" s="16"/>
      <c r="E367" s="25"/>
      <c r="F367" s="16"/>
      <c r="G367" s="26"/>
      <c r="H367" s="27"/>
      <c r="I367" s="28"/>
      <c r="J367" s="29"/>
      <c r="K367" s="12"/>
      <c r="L367" s="77"/>
      <c r="M367" s="10"/>
      <c r="N367" s="11"/>
      <c r="O367" s="97">
        <v>0</v>
      </c>
      <c r="P367" s="97" t="s">
        <v>207</v>
      </c>
      <c r="Q367" s="233"/>
      <c r="R367" s="147"/>
      <c r="S367" s="78">
        <v>0</v>
      </c>
      <c r="T367" s="49">
        <v>0</v>
      </c>
      <c r="U367" s="23"/>
      <c r="V367" s="24"/>
      <c r="W367" s="62" t="s">
        <v>207</v>
      </c>
    </row>
    <row r="368" spans="1:23" ht="23.45" customHeight="1">
      <c r="A368" s="35" t="s">
        <v>8936</v>
      </c>
      <c r="B368" s="35" t="s">
        <v>10967</v>
      </c>
      <c r="C368" s="35" t="s">
        <v>6435</v>
      </c>
      <c r="D368" s="35" t="s">
        <v>6435</v>
      </c>
      <c r="E368" s="36" t="s">
        <v>10413</v>
      </c>
      <c r="F368" s="35" t="s">
        <v>9863</v>
      </c>
      <c r="G368" s="37" t="s">
        <v>5959</v>
      </c>
      <c r="H368" s="38">
        <v>11000</v>
      </c>
      <c r="I368" s="39">
        <v>2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11407</v>
      </c>
      <c r="R368" s="146"/>
      <c r="S368" s="78">
        <v>0</v>
      </c>
      <c r="T368" s="48">
        <v>0</v>
      </c>
      <c r="U368" s="23"/>
      <c r="V368" s="24"/>
      <c r="W368" s="62" t="s">
        <v>8938</v>
      </c>
    </row>
    <row r="369" spans="1:23" ht="23.45" customHeight="1">
      <c r="A369" s="35" t="s">
        <v>8936</v>
      </c>
      <c r="B369" s="35" t="s">
        <v>10967</v>
      </c>
      <c r="C369" s="35" t="s">
        <v>6435</v>
      </c>
      <c r="D369" s="35" t="s">
        <v>6435</v>
      </c>
      <c r="E369" s="36" t="s">
        <v>9862</v>
      </c>
      <c r="F369" s="35" t="s">
        <v>9863</v>
      </c>
      <c r="G369" s="37" t="s">
        <v>9864</v>
      </c>
      <c r="H369" s="38">
        <v>11000</v>
      </c>
      <c r="I369" s="39">
        <v>25</v>
      </c>
      <c r="J369" s="40"/>
      <c r="K369" s="41"/>
      <c r="L369" s="76">
        <v>25</v>
      </c>
      <c r="M369" s="14"/>
      <c r="N369" s="15"/>
      <c r="O369" s="97">
        <v>25</v>
      </c>
      <c r="P369" s="97" t="s">
        <v>207</v>
      </c>
      <c r="Q369" s="146"/>
      <c r="R369" s="146"/>
      <c r="S369" s="78">
        <v>25</v>
      </c>
      <c r="T369" s="48">
        <v>275000</v>
      </c>
      <c r="U369" s="23"/>
      <c r="V369" s="24"/>
      <c r="W369" s="62" t="s">
        <v>8938</v>
      </c>
    </row>
    <row r="370" spans="1:23" ht="23.45" customHeight="1">
      <c r="A370" s="35" t="s">
        <v>8936</v>
      </c>
      <c r="B370" s="35" t="s">
        <v>10967</v>
      </c>
      <c r="C370" s="35" t="s">
        <v>6435</v>
      </c>
      <c r="D370" s="35" t="s">
        <v>6435</v>
      </c>
      <c r="E370" s="36" t="s">
        <v>10129</v>
      </c>
      <c r="F370" s="35" t="s">
        <v>9863</v>
      </c>
      <c r="G370" s="37" t="s">
        <v>9928</v>
      </c>
      <c r="H370" s="38">
        <v>11000</v>
      </c>
      <c r="I370" s="39">
        <v>5</v>
      </c>
      <c r="J370" s="40"/>
      <c r="K370" s="41"/>
      <c r="L370" s="76">
        <v>5</v>
      </c>
      <c r="M370" s="14"/>
      <c r="N370" s="15"/>
      <c r="O370" s="97">
        <v>5</v>
      </c>
      <c r="P370" s="97" t="s">
        <v>207</v>
      </c>
      <c r="Q370" s="146"/>
      <c r="R370" s="146"/>
      <c r="S370" s="78">
        <v>5</v>
      </c>
      <c r="T370" s="48">
        <v>55000</v>
      </c>
      <c r="U370" s="23"/>
      <c r="V370" s="24"/>
      <c r="W370" s="62" t="s">
        <v>8938</v>
      </c>
    </row>
    <row r="371" spans="1:23" ht="23.45" customHeight="1">
      <c r="A371" s="16" t="s">
        <v>10070</v>
      </c>
      <c r="B371" s="16" t="s">
        <v>10967</v>
      </c>
      <c r="C371" s="16" t="s">
        <v>6435</v>
      </c>
      <c r="D371" s="16" t="s">
        <v>6435</v>
      </c>
      <c r="E371" s="25" t="s">
        <v>10056</v>
      </c>
      <c r="F371" s="16" t="s">
        <v>10055</v>
      </c>
      <c r="G371" s="26" t="s">
        <v>10071</v>
      </c>
      <c r="H371" s="27">
        <v>11000</v>
      </c>
      <c r="I371" s="28"/>
      <c r="J371" s="29"/>
      <c r="K371" s="84">
        <v>1</v>
      </c>
      <c r="L371" s="77"/>
      <c r="M371" s="10"/>
      <c r="N371" s="11"/>
      <c r="O371" s="97">
        <v>0</v>
      </c>
      <c r="P371" s="97" t="s">
        <v>207</v>
      </c>
      <c r="Q371" s="167" t="s">
        <v>11408</v>
      </c>
      <c r="R371" s="147" t="s">
        <v>10094</v>
      </c>
      <c r="S371" s="78">
        <v>0</v>
      </c>
      <c r="T371" s="48">
        <v>0</v>
      </c>
      <c r="U371" s="23"/>
      <c r="V371" s="24"/>
      <c r="W371" s="62" t="s">
        <v>8938</v>
      </c>
    </row>
    <row r="372" spans="1:23" ht="23.45" customHeight="1">
      <c r="A372" s="16"/>
      <c r="B372" s="16"/>
      <c r="C372" s="16"/>
      <c r="D372" s="16"/>
      <c r="E372" s="25"/>
      <c r="F372" s="16"/>
      <c r="G372" s="26"/>
      <c r="H372" s="27"/>
      <c r="I372" s="28"/>
      <c r="J372" s="29"/>
      <c r="K372" s="12"/>
      <c r="L372" s="77"/>
      <c r="M372" s="10"/>
      <c r="N372" s="11"/>
      <c r="O372" s="97">
        <v>0</v>
      </c>
      <c r="P372" s="97" t="s">
        <v>207</v>
      </c>
      <c r="Q372" s="147"/>
      <c r="R372" s="147"/>
      <c r="S372" s="78">
        <v>0</v>
      </c>
      <c r="T372" s="49">
        <v>0</v>
      </c>
      <c r="U372" s="23"/>
      <c r="V372" s="24"/>
      <c r="W372" s="62" t="s">
        <v>207</v>
      </c>
    </row>
    <row r="373" spans="1:23" ht="23.45" customHeight="1">
      <c r="A373" s="35" t="s">
        <v>4240</v>
      </c>
      <c r="B373" s="35" t="s">
        <v>11094</v>
      </c>
      <c r="C373" s="35" t="s">
        <v>4243</v>
      </c>
      <c r="D373" s="35" t="s">
        <v>4243</v>
      </c>
      <c r="E373" s="36" t="s">
        <v>10418</v>
      </c>
      <c r="F373" s="35" t="s">
        <v>9683</v>
      </c>
      <c r="G373" s="37" t="s">
        <v>9684</v>
      </c>
      <c r="H373" s="38">
        <v>13000</v>
      </c>
      <c r="I373" s="39">
        <v>1</v>
      </c>
      <c r="J373" s="40"/>
      <c r="K373" s="41"/>
      <c r="L373" s="76">
        <v>1</v>
      </c>
      <c r="M373" s="14"/>
      <c r="N373" s="15"/>
      <c r="O373" s="97">
        <v>1</v>
      </c>
      <c r="P373" s="97" t="s">
        <v>207</v>
      </c>
      <c r="Q373" s="146"/>
      <c r="R373" s="146"/>
      <c r="S373" s="78">
        <v>1</v>
      </c>
      <c r="T373" s="48">
        <v>13000</v>
      </c>
      <c r="U373" s="23"/>
      <c r="V373" s="24"/>
      <c r="W373" s="62" t="s">
        <v>4245</v>
      </c>
    </row>
    <row r="374" spans="1:23" ht="23.45" customHeight="1">
      <c r="A374" s="35"/>
      <c r="B374" s="35"/>
      <c r="C374" s="35"/>
      <c r="D374" s="35"/>
      <c r="E374" s="36"/>
      <c r="F374" s="35"/>
      <c r="G374" s="37"/>
      <c r="H374" s="38"/>
      <c r="I374" s="39"/>
      <c r="J374" s="40"/>
      <c r="K374" s="41"/>
      <c r="L374" s="76"/>
      <c r="M374" s="14"/>
      <c r="N374" s="15"/>
      <c r="O374" s="97">
        <v>0</v>
      </c>
      <c r="P374" s="97" t="s">
        <v>207</v>
      </c>
      <c r="Q374" s="146"/>
      <c r="R374" s="146"/>
      <c r="S374" s="78">
        <v>0</v>
      </c>
      <c r="T374" s="49">
        <v>0</v>
      </c>
      <c r="U374" s="23"/>
      <c r="V374" s="24"/>
      <c r="W374" s="62" t="s">
        <v>207</v>
      </c>
    </row>
    <row r="375" spans="1:23" ht="23.45" customHeight="1">
      <c r="A375" s="35" t="s">
        <v>925</v>
      </c>
      <c r="B375" s="35" t="s">
        <v>11046</v>
      </c>
      <c r="C375" s="35" t="s">
        <v>928</v>
      </c>
      <c r="D375" s="35" t="s">
        <v>929</v>
      </c>
      <c r="E375" s="36" t="s">
        <v>7258</v>
      </c>
      <c r="F375" s="35" t="s">
        <v>7259</v>
      </c>
      <c r="G375" s="37" t="s">
        <v>7260</v>
      </c>
      <c r="H375" s="38">
        <v>11500</v>
      </c>
      <c r="I375" s="39">
        <v>3</v>
      </c>
      <c r="J375" s="40"/>
      <c r="K375" s="41"/>
      <c r="L375" s="76">
        <v>3</v>
      </c>
      <c r="M375" s="14"/>
      <c r="N375" s="15"/>
      <c r="O375" s="97">
        <v>3</v>
      </c>
      <c r="P375" s="97" t="s">
        <v>207</v>
      </c>
      <c r="Q375" s="146"/>
      <c r="R375" s="146"/>
      <c r="S375" s="78">
        <v>3</v>
      </c>
      <c r="T375" s="48">
        <v>34500</v>
      </c>
      <c r="U375" s="23"/>
      <c r="V375" s="24"/>
      <c r="W375" s="62" t="s">
        <v>4919</v>
      </c>
    </row>
    <row r="376" spans="1:23" ht="23.45" customHeight="1">
      <c r="A376" s="35" t="s">
        <v>925</v>
      </c>
      <c r="B376" s="35" t="s">
        <v>11046</v>
      </c>
      <c r="C376" s="35" t="s">
        <v>928</v>
      </c>
      <c r="D376" s="35" t="s">
        <v>929</v>
      </c>
      <c r="E376" s="36" t="s">
        <v>7262</v>
      </c>
      <c r="F376" s="35" t="s">
        <v>7259</v>
      </c>
      <c r="G376" s="37" t="s">
        <v>7263</v>
      </c>
      <c r="H376" s="38">
        <v>11500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11500</v>
      </c>
      <c r="U376" s="23"/>
      <c r="V376" s="24"/>
      <c r="W376" s="62" t="s">
        <v>4919</v>
      </c>
    </row>
    <row r="377" spans="1:23" ht="23.45" customHeight="1">
      <c r="A377" s="35" t="s">
        <v>925</v>
      </c>
      <c r="B377" s="35" t="s">
        <v>11046</v>
      </c>
      <c r="C377" s="35" t="s">
        <v>928</v>
      </c>
      <c r="D377" s="35" t="s">
        <v>929</v>
      </c>
      <c r="E377" s="36" t="s">
        <v>10419</v>
      </c>
      <c r="F377" s="35" t="s">
        <v>7265</v>
      </c>
      <c r="G377" s="37" t="s">
        <v>7104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17000</v>
      </c>
      <c r="U377" s="23"/>
      <c r="V377" s="24"/>
      <c r="W377" s="62" t="s">
        <v>4919</v>
      </c>
    </row>
    <row r="378" spans="1:23" ht="23.45" customHeight="1">
      <c r="A378" s="35" t="s">
        <v>925</v>
      </c>
      <c r="B378" s="35" t="s">
        <v>11046</v>
      </c>
      <c r="C378" s="35" t="s">
        <v>928</v>
      </c>
      <c r="D378" s="35" t="s">
        <v>929</v>
      </c>
      <c r="E378" s="36" t="s">
        <v>7264</v>
      </c>
      <c r="F378" s="35" t="s">
        <v>7265</v>
      </c>
      <c r="G378" s="37" t="s">
        <v>7102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17000</v>
      </c>
      <c r="U378" s="23"/>
      <c r="V378" s="24"/>
      <c r="W378" s="62" t="s">
        <v>4919</v>
      </c>
    </row>
    <row r="379" spans="1:23" ht="23.45" customHeight="1">
      <c r="A379" s="35" t="s">
        <v>925</v>
      </c>
      <c r="B379" s="35" t="s">
        <v>11046</v>
      </c>
      <c r="C379" s="35" t="s">
        <v>928</v>
      </c>
      <c r="D379" s="35" t="s">
        <v>929</v>
      </c>
      <c r="E379" s="36" t="s">
        <v>7722</v>
      </c>
      <c r="F379" s="35" t="s">
        <v>7265</v>
      </c>
      <c r="G379" s="37" t="s">
        <v>7107</v>
      </c>
      <c r="H379" s="38">
        <v>17000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17000</v>
      </c>
      <c r="U379" s="23"/>
      <c r="V379" s="24"/>
      <c r="W379" s="62" t="s">
        <v>4919</v>
      </c>
    </row>
    <row r="380" spans="1:23" ht="23.45" customHeight="1">
      <c r="A380" s="35" t="s">
        <v>925</v>
      </c>
      <c r="B380" s="35" t="s">
        <v>11046</v>
      </c>
      <c r="C380" s="35" t="s">
        <v>928</v>
      </c>
      <c r="D380" s="35" t="s">
        <v>929</v>
      </c>
      <c r="E380" s="36" t="s">
        <v>7820</v>
      </c>
      <c r="F380" s="35" t="s">
        <v>7821</v>
      </c>
      <c r="G380" s="37" t="s">
        <v>5959</v>
      </c>
      <c r="H380" s="38">
        <v>15000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146"/>
      <c r="R380" s="146"/>
      <c r="S380" s="78">
        <v>2</v>
      </c>
      <c r="T380" s="48">
        <v>30000</v>
      </c>
      <c r="U380" s="23"/>
      <c r="V380" s="24"/>
      <c r="W380" s="62" t="s">
        <v>4919</v>
      </c>
    </row>
    <row r="381" spans="1:23" ht="23.4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45" customHeight="1">
      <c r="A382" s="35" t="s">
        <v>92</v>
      </c>
      <c r="B382" s="35" t="s">
        <v>11156</v>
      </c>
      <c r="C382" s="35" t="s">
        <v>94</v>
      </c>
      <c r="D382" s="35" t="s">
        <v>95</v>
      </c>
      <c r="E382" s="36" t="s">
        <v>10024</v>
      </c>
      <c r="F382" s="35" t="s">
        <v>10025</v>
      </c>
      <c r="G382" s="37" t="s">
        <v>7064</v>
      </c>
      <c r="H382" s="38">
        <v>22000</v>
      </c>
      <c r="I382" s="39"/>
      <c r="J382" s="40">
        <v>35</v>
      </c>
      <c r="K382" s="41"/>
      <c r="L382" s="76"/>
      <c r="M382" s="14"/>
      <c r="N382" s="15"/>
      <c r="O382" s="97">
        <v>0</v>
      </c>
      <c r="P382" s="97" t="s">
        <v>207</v>
      </c>
      <c r="Q382" s="146" t="s">
        <v>11178</v>
      </c>
      <c r="R382" s="146" t="s">
        <v>11265</v>
      </c>
      <c r="S382" s="78">
        <v>0</v>
      </c>
      <c r="T382" s="48">
        <v>0</v>
      </c>
      <c r="U382" s="23">
        <v>770000</v>
      </c>
      <c r="V382" s="24">
        <v>45880</v>
      </c>
      <c r="W382" s="62" t="s">
        <v>310</v>
      </c>
    </row>
    <row r="383" spans="1:23" ht="23.45" customHeight="1">
      <c r="A383" s="35" t="s">
        <v>92</v>
      </c>
      <c r="B383" s="35" t="s">
        <v>11156</v>
      </c>
      <c r="C383" s="35" t="s">
        <v>94</v>
      </c>
      <c r="D383" s="35" t="s">
        <v>95</v>
      </c>
      <c r="E383" s="36" t="s">
        <v>11317</v>
      </c>
      <c r="F383" s="35" t="s">
        <v>7266</v>
      </c>
      <c r="G383" s="37" t="s">
        <v>7064</v>
      </c>
      <c r="H383" s="38">
        <v>25000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25000</v>
      </c>
      <c r="U383" s="23"/>
      <c r="V383" s="24"/>
      <c r="W383" s="62" t="s">
        <v>310</v>
      </c>
    </row>
    <row r="384" spans="1:23" ht="23.45" customHeight="1">
      <c r="A384" s="35" t="s">
        <v>92</v>
      </c>
      <c r="B384" s="35" t="s">
        <v>11156</v>
      </c>
      <c r="C384" s="35" t="s">
        <v>94</v>
      </c>
      <c r="D384" s="35" t="s">
        <v>95</v>
      </c>
      <c r="E384" s="36" t="s">
        <v>8042</v>
      </c>
      <c r="F384" s="35" t="s">
        <v>7823</v>
      </c>
      <c r="G384" s="37" t="s">
        <v>7121</v>
      </c>
      <c r="H384" s="38">
        <v>22500</v>
      </c>
      <c r="I384" s="39">
        <v>4</v>
      </c>
      <c r="J384" s="40"/>
      <c r="K384" s="41"/>
      <c r="L384" s="76">
        <v>4</v>
      </c>
      <c r="M384" s="14"/>
      <c r="N384" s="15"/>
      <c r="O384" s="97">
        <v>4</v>
      </c>
      <c r="P384" s="97" t="s">
        <v>207</v>
      </c>
      <c r="Q384" s="146"/>
      <c r="R384" s="146"/>
      <c r="S384" s="78">
        <v>4</v>
      </c>
      <c r="T384" s="48">
        <v>90000</v>
      </c>
      <c r="U384" s="23"/>
      <c r="V384" s="24"/>
      <c r="W384" s="62" t="s">
        <v>310</v>
      </c>
    </row>
    <row r="385" spans="1:23" ht="23.45" customHeight="1">
      <c r="A385" s="35" t="s">
        <v>92</v>
      </c>
      <c r="B385" s="35" t="s">
        <v>11156</v>
      </c>
      <c r="C385" s="35" t="s">
        <v>94</v>
      </c>
      <c r="D385" s="35" t="s">
        <v>95</v>
      </c>
      <c r="E385" s="36" t="s">
        <v>7822</v>
      </c>
      <c r="F385" s="35" t="s">
        <v>7823</v>
      </c>
      <c r="G385" s="37" t="s">
        <v>7824</v>
      </c>
      <c r="H385" s="38">
        <v>22500</v>
      </c>
      <c r="I385" s="39"/>
      <c r="J385" s="40">
        <v>30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11178</v>
      </c>
      <c r="R385" s="146" t="s">
        <v>5567</v>
      </c>
      <c r="S385" s="78">
        <v>0</v>
      </c>
      <c r="T385" s="48">
        <v>0</v>
      </c>
      <c r="U385" s="23">
        <v>675000</v>
      </c>
      <c r="V385" s="24">
        <v>45880</v>
      </c>
      <c r="W385" s="62" t="s">
        <v>310</v>
      </c>
    </row>
    <row r="386" spans="1:23" ht="23.45" customHeight="1">
      <c r="A386" s="35" t="s">
        <v>92</v>
      </c>
      <c r="B386" s="35" t="s">
        <v>11156</v>
      </c>
      <c r="C386" s="35" t="s">
        <v>94</v>
      </c>
      <c r="D386" s="35" t="s">
        <v>95</v>
      </c>
      <c r="E386" s="36" t="s">
        <v>9866</v>
      </c>
      <c r="F386" s="35" t="s">
        <v>7755</v>
      </c>
      <c r="G386" s="37" t="s">
        <v>7476</v>
      </c>
      <c r="H386" s="38">
        <v>20500</v>
      </c>
      <c r="I386" s="39"/>
      <c r="J386" s="40">
        <v>9</v>
      </c>
      <c r="K386" s="41"/>
      <c r="L386" s="76"/>
      <c r="M386" s="14"/>
      <c r="N386" s="15"/>
      <c r="O386" s="97">
        <v>0</v>
      </c>
      <c r="P386" s="97" t="s">
        <v>207</v>
      </c>
      <c r="Q386" s="146" t="s">
        <v>11178</v>
      </c>
      <c r="R386" s="146" t="s">
        <v>5186</v>
      </c>
      <c r="S386" s="78">
        <v>0</v>
      </c>
      <c r="T386" s="48">
        <v>0</v>
      </c>
      <c r="U386" s="23">
        <v>184500</v>
      </c>
      <c r="V386" s="24">
        <v>45880</v>
      </c>
      <c r="W386" s="62" t="s">
        <v>310</v>
      </c>
    </row>
    <row r="387" spans="1:23" ht="23.45" customHeight="1">
      <c r="A387" s="16" t="s">
        <v>6000</v>
      </c>
      <c r="B387" s="16" t="s">
        <v>11156</v>
      </c>
      <c r="C387" s="16" t="s">
        <v>94</v>
      </c>
      <c r="D387" s="16" t="s">
        <v>95</v>
      </c>
      <c r="E387" s="25" t="s">
        <v>5350</v>
      </c>
      <c r="F387" s="16" t="s">
        <v>5983</v>
      </c>
      <c r="G387" s="26" t="s">
        <v>6001</v>
      </c>
      <c r="H387" s="27">
        <v>22500</v>
      </c>
      <c r="I387" s="28"/>
      <c r="J387" s="29"/>
      <c r="K387" s="84">
        <v>1</v>
      </c>
      <c r="L387" s="77"/>
      <c r="M387" s="10"/>
      <c r="N387" s="11"/>
      <c r="O387" s="97">
        <v>0</v>
      </c>
      <c r="P387" s="97" t="s">
        <v>207</v>
      </c>
      <c r="Q387" s="167" t="s">
        <v>11385</v>
      </c>
      <c r="R387" s="147" t="s">
        <v>10109</v>
      </c>
      <c r="S387" s="78">
        <v>0</v>
      </c>
      <c r="T387" s="48">
        <v>0</v>
      </c>
      <c r="U387" s="23"/>
      <c r="V387" s="24"/>
      <c r="W387" s="62" t="s">
        <v>310</v>
      </c>
    </row>
    <row r="388" spans="1:23" ht="23.45" customHeight="1">
      <c r="A388" s="30" t="s">
        <v>6000</v>
      </c>
      <c r="B388" s="69" t="s">
        <v>11156</v>
      </c>
      <c r="C388" s="30" t="s">
        <v>94</v>
      </c>
      <c r="D388" s="30" t="s">
        <v>95</v>
      </c>
      <c r="E388" s="31" t="s">
        <v>5885</v>
      </c>
      <c r="F388" s="30" t="s">
        <v>96</v>
      </c>
      <c r="G388" s="32" t="s">
        <v>60</v>
      </c>
      <c r="H388" s="33">
        <v>25000</v>
      </c>
      <c r="I388" s="39"/>
      <c r="J388" s="40"/>
      <c r="K388" s="34">
        <v>1</v>
      </c>
      <c r="L388" s="77"/>
      <c r="M388" s="10"/>
      <c r="N388" s="11"/>
      <c r="O388" s="97">
        <v>0</v>
      </c>
      <c r="P388" s="97" t="s">
        <v>207</v>
      </c>
      <c r="Q388" s="233"/>
      <c r="R388" s="217" t="s">
        <v>11523</v>
      </c>
      <c r="S388" s="78">
        <v>0</v>
      </c>
      <c r="T388" s="48">
        <v>0</v>
      </c>
      <c r="U388" s="23"/>
      <c r="V388" s="24"/>
      <c r="W388" s="62" t="s">
        <v>310</v>
      </c>
    </row>
    <row r="389" spans="1:23" ht="23.45" customHeight="1">
      <c r="A389" s="16"/>
      <c r="B389" s="16"/>
      <c r="C389" s="16"/>
      <c r="D389" s="16"/>
      <c r="E389" s="25"/>
      <c r="F389" s="16"/>
      <c r="G389" s="26"/>
      <c r="H389" s="27"/>
      <c r="I389" s="28"/>
      <c r="J389" s="29"/>
      <c r="K389" s="12"/>
      <c r="L389" s="77"/>
      <c r="M389" s="10"/>
      <c r="N389" s="11"/>
      <c r="O389" s="97">
        <v>0</v>
      </c>
      <c r="P389" s="97" t="s">
        <v>207</v>
      </c>
      <c r="Q389" s="147"/>
      <c r="R389" s="147"/>
      <c r="S389" s="78">
        <v>0</v>
      </c>
      <c r="T389" s="49">
        <v>0</v>
      </c>
      <c r="U389" s="23"/>
      <c r="V389" s="24"/>
      <c r="W389" s="62" t="s">
        <v>207</v>
      </c>
    </row>
    <row r="390" spans="1:23" ht="23.45" customHeight="1">
      <c r="A390" s="35" t="s">
        <v>5325</v>
      </c>
      <c r="B390" s="35" t="s">
        <v>10605</v>
      </c>
      <c r="C390" s="35" t="s">
        <v>5327</v>
      </c>
      <c r="D390" s="35" t="s">
        <v>5327</v>
      </c>
      <c r="E390" s="36" t="s">
        <v>7825</v>
      </c>
      <c r="F390" s="35" t="s">
        <v>7268</v>
      </c>
      <c r="G390" s="37" t="s">
        <v>6875</v>
      </c>
      <c r="H390" s="38">
        <v>14000</v>
      </c>
      <c r="I390" s="39"/>
      <c r="J390" s="40">
        <v>12</v>
      </c>
      <c r="K390" s="41"/>
      <c r="L390" s="76"/>
      <c r="M390" s="14"/>
      <c r="N390" s="15"/>
      <c r="O390" s="97">
        <v>0</v>
      </c>
      <c r="P390" s="97" t="s">
        <v>207</v>
      </c>
      <c r="Q390" s="146" t="s">
        <v>11178</v>
      </c>
      <c r="R390" s="146" t="s">
        <v>6893</v>
      </c>
      <c r="S390" s="78">
        <v>0</v>
      </c>
      <c r="T390" s="48">
        <v>0</v>
      </c>
      <c r="U390" s="23">
        <v>168000</v>
      </c>
      <c r="V390" s="24">
        <v>45880</v>
      </c>
      <c r="W390" s="62" t="s">
        <v>1235</v>
      </c>
    </row>
    <row r="391" spans="1:23" ht="23.45" customHeight="1">
      <c r="A391" s="35" t="s">
        <v>5325</v>
      </c>
      <c r="B391" s="35" t="s">
        <v>10605</v>
      </c>
      <c r="C391" s="35" t="s">
        <v>5327</v>
      </c>
      <c r="D391" s="35" t="s">
        <v>5327</v>
      </c>
      <c r="E391" s="36" t="s">
        <v>7825</v>
      </c>
      <c r="F391" s="35" t="s">
        <v>7268</v>
      </c>
      <c r="G391" s="37" t="s">
        <v>6875</v>
      </c>
      <c r="H391" s="38">
        <v>14000</v>
      </c>
      <c r="I391" s="39">
        <v>5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227" t="s">
        <v>11409</v>
      </c>
      <c r="R391" s="146" t="s">
        <v>5202</v>
      </c>
      <c r="S391" s="78">
        <v>0</v>
      </c>
      <c r="T391" s="48">
        <v>70000</v>
      </c>
      <c r="U391" s="23"/>
      <c r="V391" s="24"/>
      <c r="W391" s="62" t="s">
        <v>1235</v>
      </c>
    </row>
    <row r="392" spans="1:23" ht="23.45" customHeight="1">
      <c r="A392" s="35" t="s">
        <v>5325</v>
      </c>
      <c r="B392" s="67" t="s">
        <v>10605</v>
      </c>
      <c r="C392" s="35" t="s">
        <v>5327</v>
      </c>
      <c r="D392" s="35" t="s">
        <v>5327</v>
      </c>
      <c r="E392" s="36" t="s">
        <v>9796</v>
      </c>
      <c r="F392" s="35" t="s">
        <v>9719</v>
      </c>
      <c r="G392" s="37" t="s">
        <v>6874</v>
      </c>
      <c r="H392" s="38">
        <v>14000</v>
      </c>
      <c r="I392" s="39">
        <v>5</v>
      </c>
      <c r="J392" s="40"/>
      <c r="K392" s="41"/>
      <c r="L392" s="76">
        <v>5</v>
      </c>
      <c r="M392" s="14"/>
      <c r="N392" s="15"/>
      <c r="O392" s="97">
        <v>5</v>
      </c>
      <c r="P392" s="97" t="s">
        <v>207</v>
      </c>
      <c r="Q392" s="146"/>
      <c r="R392" s="146"/>
      <c r="S392" s="78">
        <v>5</v>
      </c>
      <c r="T392" s="48">
        <v>70000</v>
      </c>
      <c r="U392" s="23"/>
      <c r="V392" s="24"/>
      <c r="W392" s="62" t="s">
        <v>1235</v>
      </c>
    </row>
    <row r="393" spans="1:23" ht="23.45" customHeight="1">
      <c r="A393" s="35" t="s">
        <v>5325</v>
      </c>
      <c r="B393" s="35" t="s">
        <v>10605</v>
      </c>
      <c r="C393" s="35" t="s">
        <v>5327</v>
      </c>
      <c r="D393" s="35" t="s">
        <v>5327</v>
      </c>
      <c r="E393" s="36" t="s">
        <v>9718</v>
      </c>
      <c r="F393" s="35" t="s">
        <v>9719</v>
      </c>
      <c r="G393" s="37" t="s">
        <v>7070</v>
      </c>
      <c r="H393" s="38">
        <v>14000</v>
      </c>
      <c r="I393" s="39"/>
      <c r="J393" s="40">
        <v>65</v>
      </c>
      <c r="K393" s="41"/>
      <c r="L393" s="76"/>
      <c r="M393" s="14"/>
      <c r="N393" s="15"/>
      <c r="O393" s="97">
        <v>0</v>
      </c>
      <c r="P393" s="97" t="s">
        <v>207</v>
      </c>
      <c r="Q393" s="147"/>
      <c r="R393" s="146" t="s">
        <v>11266</v>
      </c>
      <c r="S393" s="78">
        <v>0</v>
      </c>
      <c r="T393" s="48">
        <v>0</v>
      </c>
      <c r="U393" s="23">
        <v>910000</v>
      </c>
      <c r="V393" s="24">
        <v>45880</v>
      </c>
      <c r="W393" s="62" t="s">
        <v>1235</v>
      </c>
    </row>
    <row r="394" spans="1:23" ht="23.45" customHeight="1">
      <c r="A394" s="35" t="s">
        <v>5325</v>
      </c>
      <c r="B394" s="35" t="s">
        <v>10605</v>
      </c>
      <c r="C394" s="35" t="s">
        <v>5327</v>
      </c>
      <c r="D394" s="35" t="s">
        <v>5327</v>
      </c>
      <c r="E394" s="36" t="s">
        <v>9718</v>
      </c>
      <c r="F394" s="35" t="s">
        <v>9719</v>
      </c>
      <c r="G394" s="37" t="s">
        <v>7070</v>
      </c>
      <c r="H394" s="38">
        <v>14000</v>
      </c>
      <c r="I394" s="39"/>
      <c r="J394" s="40">
        <v>5</v>
      </c>
      <c r="K394" s="41"/>
      <c r="L394" s="76"/>
      <c r="M394" s="14"/>
      <c r="N394" s="15"/>
      <c r="O394" s="97">
        <v>0</v>
      </c>
      <c r="P394" s="97" t="s">
        <v>207</v>
      </c>
      <c r="Q394" s="147"/>
      <c r="R394" s="146" t="s">
        <v>143</v>
      </c>
      <c r="S394" s="78">
        <v>0</v>
      </c>
      <c r="T394" s="48">
        <v>0</v>
      </c>
      <c r="U394" s="23">
        <v>210000</v>
      </c>
      <c r="V394" s="24">
        <v>45868</v>
      </c>
      <c r="W394" s="62" t="s">
        <v>1235</v>
      </c>
    </row>
    <row r="395" spans="1:23" ht="23.45" customHeight="1">
      <c r="A395" s="35" t="s">
        <v>5325</v>
      </c>
      <c r="B395" s="35" t="s">
        <v>10605</v>
      </c>
      <c r="C395" s="35" t="s">
        <v>5327</v>
      </c>
      <c r="D395" s="35" t="s">
        <v>5327</v>
      </c>
      <c r="E395" s="36" t="s">
        <v>9718</v>
      </c>
      <c r="F395" s="35" t="s">
        <v>9719</v>
      </c>
      <c r="G395" s="37" t="s">
        <v>7070</v>
      </c>
      <c r="H395" s="38">
        <v>14000</v>
      </c>
      <c r="I395" s="39">
        <v>10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227" t="s">
        <v>11410</v>
      </c>
      <c r="R395" s="146" t="s">
        <v>599</v>
      </c>
      <c r="S395" s="78">
        <v>0</v>
      </c>
      <c r="T395" s="48">
        <v>140000</v>
      </c>
      <c r="U395" s="23"/>
      <c r="V395" s="24"/>
      <c r="W395" s="62" t="s">
        <v>1235</v>
      </c>
    </row>
    <row r="396" spans="1:23" ht="23.45" customHeight="1">
      <c r="A396" s="35" t="s">
        <v>5325</v>
      </c>
      <c r="B396" s="35" t="s">
        <v>10605</v>
      </c>
      <c r="C396" s="35" t="s">
        <v>5327</v>
      </c>
      <c r="D396" s="35" t="s">
        <v>5327</v>
      </c>
      <c r="E396" s="36" t="s">
        <v>9720</v>
      </c>
      <c r="F396" s="35" t="s">
        <v>9719</v>
      </c>
      <c r="G396" s="37" t="s">
        <v>6875</v>
      </c>
      <c r="H396" s="38">
        <v>14000</v>
      </c>
      <c r="I396" s="39"/>
      <c r="J396" s="40">
        <v>40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11178</v>
      </c>
      <c r="R396" s="146" t="s">
        <v>11263</v>
      </c>
      <c r="S396" s="78">
        <v>0</v>
      </c>
      <c r="T396" s="48">
        <v>0</v>
      </c>
      <c r="U396" s="23">
        <v>560000</v>
      </c>
      <c r="V396" s="24">
        <v>45880</v>
      </c>
      <c r="W396" s="62" t="s">
        <v>1235</v>
      </c>
    </row>
    <row r="397" spans="1:23" ht="23.45" customHeight="1">
      <c r="A397" s="35"/>
      <c r="B397" s="35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97">
        <v>0</v>
      </c>
      <c r="P397" s="97" t="s">
        <v>207</v>
      </c>
      <c r="Q397" s="146"/>
      <c r="R397" s="146"/>
      <c r="S397" s="78">
        <v>0</v>
      </c>
      <c r="T397" s="49">
        <v>0</v>
      </c>
      <c r="U397" s="23"/>
      <c r="V397" s="24"/>
      <c r="W397" s="62" t="s">
        <v>207</v>
      </c>
    </row>
    <row r="398" spans="1:23" ht="23.45" customHeight="1">
      <c r="A398" s="35" t="s">
        <v>319</v>
      </c>
      <c r="B398" s="35" t="s">
        <v>10677</v>
      </c>
      <c r="C398" s="35" t="s">
        <v>99</v>
      </c>
      <c r="D398" s="35" t="s">
        <v>100</v>
      </c>
      <c r="E398" s="36" t="s">
        <v>7591</v>
      </c>
      <c r="F398" s="35" t="s">
        <v>7589</v>
      </c>
      <c r="G398" s="37" t="s">
        <v>7097</v>
      </c>
      <c r="H398" s="38">
        <v>15000</v>
      </c>
      <c r="I398" s="39">
        <v>2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146" t="s">
        <v>11412</v>
      </c>
      <c r="R398" s="146"/>
      <c r="S398" s="78">
        <v>0</v>
      </c>
      <c r="T398" s="48">
        <v>0</v>
      </c>
      <c r="U398" s="23"/>
      <c r="V398" s="24"/>
      <c r="W398" s="62" t="s">
        <v>4830</v>
      </c>
    </row>
    <row r="399" spans="1:23" ht="23.45" customHeight="1">
      <c r="A399" s="35" t="s">
        <v>319</v>
      </c>
      <c r="B399" s="35" t="s">
        <v>10677</v>
      </c>
      <c r="C399" s="35" t="s">
        <v>99</v>
      </c>
      <c r="D399" s="35" t="s">
        <v>100</v>
      </c>
      <c r="E399" s="36" t="s">
        <v>7590</v>
      </c>
      <c r="F399" s="35" t="s">
        <v>7589</v>
      </c>
      <c r="G399" s="37" t="s">
        <v>7104</v>
      </c>
      <c r="H399" s="38">
        <v>15000</v>
      </c>
      <c r="I399" s="39">
        <v>1</v>
      </c>
      <c r="J399" s="40"/>
      <c r="K399" s="41"/>
      <c r="L399" s="76">
        <v>1</v>
      </c>
      <c r="M399" s="14"/>
      <c r="N399" s="15"/>
      <c r="O399" s="97">
        <v>1</v>
      </c>
      <c r="P399" s="97" t="s">
        <v>207</v>
      </c>
      <c r="Q399" s="146"/>
      <c r="R399" s="146"/>
      <c r="S399" s="78">
        <v>1</v>
      </c>
      <c r="T399" s="48">
        <v>15000</v>
      </c>
      <c r="U399" s="23"/>
      <c r="V399" s="24"/>
      <c r="W399" s="62" t="s">
        <v>4830</v>
      </c>
    </row>
    <row r="400" spans="1:23" ht="23.45" customHeight="1">
      <c r="A400" s="35" t="s">
        <v>319</v>
      </c>
      <c r="B400" s="35" t="s">
        <v>10677</v>
      </c>
      <c r="C400" s="35" t="s">
        <v>99</v>
      </c>
      <c r="D400" s="35" t="s">
        <v>100</v>
      </c>
      <c r="E400" s="36" t="s">
        <v>7588</v>
      </c>
      <c r="F400" s="35" t="s">
        <v>7589</v>
      </c>
      <c r="G400" s="37" t="s">
        <v>7102</v>
      </c>
      <c r="H400" s="38">
        <v>15000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15000</v>
      </c>
      <c r="U400" s="23"/>
      <c r="V400" s="24"/>
      <c r="W400" s="62" t="s">
        <v>4830</v>
      </c>
    </row>
    <row r="401" spans="1:23" ht="23.45" customHeight="1">
      <c r="A401" s="35" t="s">
        <v>319</v>
      </c>
      <c r="B401" s="35" t="s">
        <v>10677</v>
      </c>
      <c r="C401" s="35" t="s">
        <v>99</v>
      </c>
      <c r="D401" s="35" t="s">
        <v>100</v>
      </c>
      <c r="E401" s="36" t="s">
        <v>7592</v>
      </c>
      <c r="F401" s="35" t="s">
        <v>7589</v>
      </c>
      <c r="G401" s="37" t="s">
        <v>7023</v>
      </c>
      <c r="H401" s="38">
        <v>15000</v>
      </c>
      <c r="I401" s="39">
        <v>2</v>
      </c>
      <c r="J401" s="40"/>
      <c r="K401" s="41"/>
      <c r="L401" s="76">
        <v>2</v>
      </c>
      <c r="M401" s="14"/>
      <c r="N401" s="15"/>
      <c r="O401" s="97">
        <v>2</v>
      </c>
      <c r="P401" s="97" t="s">
        <v>207</v>
      </c>
      <c r="Q401" s="146"/>
      <c r="R401" s="146"/>
      <c r="S401" s="78">
        <v>2</v>
      </c>
      <c r="T401" s="48">
        <v>30000</v>
      </c>
      <c r="U401" s="23"/>
      <c r="V401" s="24"/>
      <c r="W401" s="62" t="s">
        <v>4830</v>
      </c>
    </row>
    <row r="402" spans="1:23" ht="23.45" customHeight="1">
      <c r="A402" s="35" t="s">
        <v>319</v>
      </c>
      <c r="B402" s="35" t="s">
        <v>10677</v>
      </c>
      <c r="C402" s="35" t="s">
        <v>99</v>
      </c>
      <c r="D402" s="35" t="s">
        <v>100</v>
      </c>
      <c r="E402" s="36" t="s">
        <v>7596</v>
      </c>
      <c r="F402" s="35" t="s">
        <v>7270</v>
      </c>
      <c r="G402" s="37" t="s">
        <v>7597</v>
      </c>
      <c r="H402" s="38">
        <v>14000</v>
      </c>
      <c r="I402" s="39">
        <v>10</v>
      </c>
      <c r="J402" s="40"/>
      <c r="K402" s="41"/>
      <c r="L402" s="76">
        <v>10</v>
      </c>
      <c r="M402" s="14"/>
      <c r="N402" s="15"/>
      <c r="O402" s="97">
        <v>10</v>
      </c>
      <c r="P402" s="97" t="s">
        <v>207</v>
      </c>
      <c r="Q402" s="146"/>
      <c r="R402" s="146"/>
      <c r="S402" s="78">
        <v>10</v>
      </c>
      <c r="T402" s="48">
        <v>140000</v>
      </c>
      <c r="U402" s="23"/>
      <c r="V402" s="24"/>
      <c r="W402" s="62" t="s">
        <v>4830</v>
      </c>
    </row>
    <row r="403" spans="1:23" ht="23.45" customHeight="1">
      <c r="A403" s="35" t="s">
        <v>319</v>
      </c>
      <c r="B403" s="35" t="s">
        <v>10677</v>
      </c>
      <c r="C403" s="35" t="s">
        <v>99</v>
      </c>
      <c r="D403" s="35" t="s">
        <v>100</v>
      </c>
      <c r="E403" s="36" t="s">
        <v>7594</v>
      </c>
      <c r="F403" s="35" t="s">
        <v>7270</v>
      </c>
      <c r="G403" s="37" t="s">
        <v>7595</v>
      </c>
      <c r="H403" s="38">
        <v>14000</v>
      </c>
      <c r="I403" s="39">
        <v>10</v>
      </c>
      <c r="J403" s="40"/>
      <c r="K403" s="41"/>
      <c r="L403" s="76">
        <v>10</v>
      </c>
      <c r="M403" s="14"/>
      <c r="N403" s="15"/>
      <c r="O403" s="97">
        <v>10</v>
      </c>
      <c r="P403" s="97" t="s">
        <v>207</v>
      </c>
      <c r="Q403" s="146"/>
      <c r="R403" s="146"/>
      <c r="S403" s="78">
        <v>10</v>
      </c>
      <c r="T403" s="48">
        <v>140000</v>
      </c>
      <c r="U403" s="23"/>
      <c r="V403" s="24"/>
      <c r="W403" s="62" t="s">
        <v>4830</v>
      </c>
    </row>
    <row r="404" spans="1:23" ht="23.45" customHeight="1">
      <c r="A404" s="35" t="s">
        <v>319</v>
      </c>
      <c r="B404" s="35" t="s">
        <v>10677</v>
      </c>
      <c r="C404" s="35" t="s">
        <v>99</v>
      </c>
      <c r="D404" s="35" t="s">
        <v>100</v>
      </c>
      <c r="E404" s="36" t="s">
        <v>9412</v>
      </c>
      <c r="F404" s="35" t="s">
        <v>7270</v>
      </c>
      <c r="G404" s="37" t="s">
        <v>9413</v>
      </c>
      <c r="H404" s="38">
        <v>14000</v>
      </c>
      <c r="I404" s="39">
        <v>5</v>
      </c>
      <c r="J404" s="40"/>
      <c r="K404" s="41"/>
      <c r="L404" s="76">
        <v>5</v>
      </c>
      <c r="M404" s="14"/>
      <c r="N404" s="15"/>
      <c r="O404" s="97">
        <v>5</v>
      </c>
      <c r="P404" s="97" t="s">
        <v>207</v>
      </c>
      <c r="Q404" s="146"/>
      <c r="R404" s="146"/>
      <c r="S404" s="78">
        <v>5</v>
      </c>
      <c r="T404" s="48">
        <v>70000</v>
      </c>
      <c r="U404" s="23"/>
      <c r="V404" s="24"/>
      <c r="W404" s="62" t="s">
        <v>4830</v>
      </c>
    </row>
    <row r="405" spans="1:23" ht="23.45" customHeight="1">
      <c r="A405" s="35" t="s">
        <v>319</v>
      </c>
      <c r="B405" s="35" t="s">
        <v>10677</v>
      </c>
      <c r="C405" s="35" t="s">
        <v>99</v>
      </c>
      <c r="D405" s="35" t="s">
        <v>100</v>
      </c>
      <c r="E405" s="36" t="s">
        <v>11318</v>
      </c>
      <c r="F405" s="35" t="s">
        <v>7270</v>
      </c>
      <c r="G405" s="37" t="s">
        <v>11319</v>
      </c>
      <c r="H405" s="38">
        <v>14000</v>
      </c>
      <c r="I405" s="39">
        <v>10</v>
      </c>
      <c r="J405" s="40"/>
      <c r="K405" s="41"/>
      <c r="L405" s="76">
        <v>10</v>
      </c>
      <c r="M405" s="14"/>
      <c r="N405" s="15"/>
      <c r="O405" s="97">
        <v>10</v>
      </c>
      <c r="P405" s="97" t="s">
        <v>207</v>
      </c>
      <c r="Q405" s="146"/>
      <c r="R405" s="146"/>
      <c r="S405" s="78">
        <v>10</v>
      </c>
      <c r="T405" s="48">
        <v>140000</v>
      </c>
      <c r="U405" s="23"/>
      <c r="V405" s="24"/>
      <c r="W405" s="62" t="s">
        <v>4830</v>
      </c>
    </row>
    <row r="406" spans="1:23" ht="23.45" customHeight="1">
      <c r="A406" s="35" t="s">
        <v>319</v>
      </c>
      <c r="B406" s="35" t="s">
        <v>10677</v>
      </c>
      <c r="C406" s="35" t="s">
        <v>99</v>
      </c>
      <c r="D406" s="35" t="s">
        <v>100</v>
      </c>
      <c r="E406" s="36" t="s">
        <v>7598</v>
      </c>
      <c r="F406" s="35" t="s">
        <v>7270</v>
      </c>
      <c r="G406" s="37" t="s">
        <v>7599</v>
      </c>
      <c r="H406" s="38">
        <v>14000</v>
      </c>
      <c r="I406" s="39">
        <v>20</v>
      </c>
      <c r="J406" s="40"/>
      <c r="K406" s="41"/>
      <c r="L406" s="76">
        <v>20</v>
      </c>
      <c r="M406" s="14"/>
      <c r="N406" s="15"/>
      <c r="O406" s="97">
        <v>20</v>
      </c>
      <c r="P406" s="97" t="s">
        <v>207</v>
      </c>
      <c r="Q406" s="146"/>
      <c r="R406" s="146"/>
      <c r="S406" s="78">
        <v>20</v>
      </c>
      <c r="T406" s="48">
        <v>280000</v>
      </c>
      <c r="U406" s="23"/>
      <c r="V406" s="24"/>
      <c r="W406" s="62" t="s">
        <v>4830</v>
      </c>
    </row>
    <row r="407" spans="1:23" ht="23.45" customHeight="1">
      <c r="A407" s="35" t="s">
        <v>319</v>
      </c>
      <c r="B407" s="35" t="s">
        <v>10677</v>
      </c>
      <c r="C407" s="35" t="s">
        <v>99</v>
      </c>
      <c r="D407" s="35" t="s">
        <v>100</v>
      </c>
      <c r="E407" s="36" t="s">
        <v>11322</v>
      </c>
      <c r="F407" s="35" t="s">
        <v>7270</v>
      </c>
      <c r="G407" s="37" t="s">
        <v>11323</v>
      </c>
      <c r="H407" s="38">
        <v>14000</v>
      </c>
      <c r="I407" s="39">
        <v>5</v>
      </c>
      <c r="J407" s="40"/>
      <c r="K407" s="41"/>
      <c r="L407" s="76">
        <v>5</v>
      </c>
      <c r="M407" s="14"/>
      <c r="N407" s="15"/>
      <c r="O407" s="97">
        <v>5</v>
      </c>
      <c r="P407" s="97" t="s">
        <v>207</v>
      </c>
      <c r="Q407" s="146"/>
      <c r="R407" s="146"/>
      <c r="S407" s="78">
        <v>5</v>
      </c>
      <c r="T407" s="48">
        <v>70000</v>
      </c>
      <c r="U407" s="23"/>
      <c r="V407" s="24"/>
      <c r="W407" s="62" t="s">
        <v>4830</v>
      </c>
    </row>
    <row r="408" spans="1:23" ht="23.45" customHeight="1">
      <c r="A408" s="35" t="s">
        <v>319</v>
      </c>
      <c r="B408" s="35" t="s">
        <v>10677</v>
      </c>
      <c r="C408" s="35" t="s">
        <v>99</v>
      </c>
      <c r="D408" s="35" t="s">
        <v>100</v>
      </c>
      <c r="E408" s="36" t="s">
        <v>7271</v>
      </c>
      <c r="F408" s="35" t="s">
        <v>7270</v>
      </c>
      <c r="G408" s="37" t="s">
        <v>7272</v>
      </c>
      <c r="H408" s="38">
        <v>14000</v>
      </c>
      <c r="I408" s="39">
        <v>10</v>
      </c>
      <c r="J408" s="40"/>
      <c r="K408" s="41"/>
      <c r="L408" s="76">
        <v>10</v>
      </c>
      <c r="M408" s="14"/>
      <c r="N408" s="15"/>
      <c r="O408" s="97">
        <v>10</v>
      </c>
      <c r="P408" s="97" t="s">
        <v>207</v>
      </c>
      <c r="Q408" s="146"/>
      <c r="R408" s="146"/>
      <c r="S408" s="78">
        <v>10</v>
      </c>
      <c r="T408" s="48">
        <v>140000</v>
      </c>
      <c r="U408" s="23"/>
      <c r="V408" s="24"/>
      <c r="W408" s="62" t="s">
        <v>4830</v>
      </c>
    </row>
    <row r="409" spans="1:23" ht="23.45" customHeight="1">
      <c r="A409" s="35" t="s">
        <v>319</v>
      </c>
      <c r="B409" s="35" t="s">
        <v>10677</v>
      </c>
      <c r="C409" s="35" t="s">
        <v>99</v>
      </c>
      <c r="D409" s="35" t="s">
        <v>100</v>
      </c>
      <c r="E409" s="36" t="s">
        <v>11320</v>
      </c>
      <c r="F409" s="35" t="s">
        <v>7270</v>
      </c>
      <c r="G409" s="37" t="s">
        <v>11321</v>
      </c>
      <c r="H409" s="38">
        <v>14000</v>
      </c>
      <c r="I409" s="39">
        <v>5</v>
      </c>
      <c r="J409" s="40"/>
      <c r="K409" s="41"/>
      <c r="L409" s="76">
        <v>5</v>
      </c>
      <c r="M409" s="14"/>
      <c r="N409" s="15"/>
      <c r="O409" s="97">
        <v>5</v>
      </c>
      <c r="P409" s="97" t="s">
        <v>207</v>
      </c>
      <c r="Q409" s="146"/>
      <c r="R409" s="146"/>
      <c r="S409" s="78">
        <v>5</v>
      </c>
      <c r="T409" s="48">
        <v>70000</v>
      </c>
      <c r="U409" s="23"/>
      <c r="V409" s="24"/>
      <c r="W409" s="62" t="s">
        <v>4830</v>
      </c>
    </row>
    <row r="410" spans="1:23" ht="23.45" customHeight="1">
      <c r="A410" s="35" t="s">
        <v>319</v>
      </c>
      <c r="B410" s="35" t="s">
        <v>10677</v>
      </c>
      <c r="C410" s="35" t="s">
        <v>99</v>
      </c>
      <c r="D410" s="35" t="s">
        <v>100</v>
      </c>
      <c r="E410" s="36" t="s">
        <v>7935</v>
      </c>
      <c r="F410" s="35" t="s">
        <v>7270</v>
      </c>
      <c r="G410" s="37" t="s">
        <v>7936</v>
      </c>
      <c r="H410" s="38">
        <v>14000</v>
      </c>
      <c r="I410" s="39">
        <v>10</v>
      </c>
      <c r="J410" s="40"/>
      <c r="K410" s="41"/>
      <c r="L410" s="76">
        <v>10</v>
      </c>
      <c r="M410" s="14"/>
      <c r="N410" s="15"/>
      <c r="O410" s="97">
        <v>10</v>
      </c>
      <c r="P410" s="97" t="s">
        <v>207</v>
      </c>
      <c r="Q410" s="146"/>
      <c r="R410" s="146"/>
      <c r="S410" s="78">
        <v>10</v>
      </c>
      <c r="T410" s="48">
        <v>140000</v>
      </c>
      <c r="U410" s="23"/>
      <c r="V410" s="24"/>
      <c r="W410" s="62" t="s">
        <v>4830</v>
      </c>
    </row>
    <row r="411" spans="1:23" ht="23.45" customHeight="1">
      <c r="A411" s="35" t="s">
        <v>319</v>
      </c>
      <c r="B411" s="35" t="s">
        <v>10677</v>
      </c>
      <c r="C411" s="35" t="s">
        <v>99</v>
      </c>
      <c r="D411" s="35" t="s">
        <v>100</v>
      </c>
      <c r="E411" s="36" t="s">
        <v>7600</v>
      </c>
      <c r="F411" s="35" t="s">
        <v>7270</v>
      </c>
      <c r="G411" s="37" t="s">
        <v>7601</v>
      </c>
      <c r="H411" s="38">
        <v>14000</v>
      </c>
      <c r="I411" s="39">
        <v>10</v>
      </c>
      <c r="J411" s="40"/>
      <c r="K411" s="41"/>
      <c r="L411" s="76">
        <v>10</v>
      </c>
      <c r="M411" s="14"/>
      <c r="N411" s="15"/>
      <c r="O411" s="97">
        <v>10</v>
      </c>
      <c r="P411" s="97" t="s">
        <v>207</v>
      </c>
      <c r="Q411" s="146"/>
      <c r="R411" s="146"/>
      <c r="S411" s="78">
        <v>10</v>
      </c>
      <c r="T411" s="48">
        <v>140000</v>
      </c>
      <c r="U411" s="23"/>
      <c r="V411" s="24"/>
      <c r="W411" s="62" t="s">
        <v>4830</v>
      </c>
    </row>
    <row r="412" spans="1:23" ht="23.45" customHeight="1">
      <c r="A412" s="35" t="s">
        <v>319</v>
      </c>
      <c r="B412" s="35" t="s">
        <v>10677</v>
      </c>
      <c r="C412" s="35" t="s">
        <v>99</v>
      </c>
      <c r="D412" s="35" t="s">
        <v>100</v>
      </c>
      <c r="E412" s="36" t="s">
        <v>7606</v>
      </c>
      <c r="F412" s="35" t="s">
        <v>7270</v>
      </c>
      <c r="G412" s="37" t="s">
        <v>7607</v>
      </c>
      <c r="H412" s="38">
        <v>14000</v>
      </c>
      <c r="I412" s="39">
        <v>10</v>
      </c>
      <c r="J412" s="40"/>
      <c r="K412" s="41"/>
      <c r="L412" s="76">
        <v>10</v>
      </c>
      <c r="M412" s="14"/>
      <c r="N412" s="15"/>
      <c r="O412" s="97">
        <v>10</v>
      </c>
      <c r="P412" s="97" t="s">
        <v>207</v>
      </c>
      <c r="Q412" s="146"/>
      <c r="R412" s="146"/>
      <c r="S412" s="78">
        <v>10</v>
      </c>
      <c r="T412" s="48">
        <v>140000</v>
      </c>
      <c r="U412" s="23"/>
      <c r="V412" s="24"/>
      <c r="W412" s="62" t="s">
        <v>4830</v>
      </c>
    </row>
    <row r="413" spans="1:23" ht="23.45" customHeight="1">
      <c r="A413" s="35" t="s">
        <v>319</v>
      </c>
      <c r="B413" s="35" t="s">
        <v>10677</v>
      </c>
      <c r="C413" s="35" t="s">
        <v>99</v>
      </c>
      <c r="D413" s="35" t="s">
        <v>100</v>
      </c>
      <c r="E413" s="36" t="s">
        <v>7604</v>
      </c>
      <c r="F413" s="35" t="s">
        <v>7270</v>
      </c>
      <c r="G413" s="37" t="s">
        <v>7605</v>
      </c>
      <c r="H413" s="38">
        <v>14000</v>
      </c>
      <c r="I413" s="39">
        <v>30</v>
      </c>
      <c r="J413" s="40"/>
      <c r="K413" s="41"/>
      <c r="L413" s="76">
        <v>30</v>
      </c>
      <c r="M413" s="14"/>
      <c r="N413" s="15"/>
      <c r="O413" s="97">
        <v>30</v>
      </c>
      <c r="P413" s="97" t="s">
        <v>207</v>
      </c>
      <c r="Q413" s="146"/>
      <c r="R413" s="146"/>
      <c r="S413" s="78">
        <v>30</v>
      </c>
      <c r="T413" s="48">
        <v>420000</v>
      </c>
      <c r="U413" s="23"/>
      <c r="V413" s="24"/>
      <c r="W413" s="62" t="s">
        <v>4830</v>
      </c>
    </row>
    <row r="414" spans="1:23" ht="23.45" customHeight="1">
      <c r="A414" s="35" t="s">
        <v>319</v>
      </c>
      <c r="B414" s="35" t="s">
        <v>10677</v>
      </c>
      <c r="C414" s="35" t="s">
        <v>99</v>
      </c>
      <c r="D414" s="35" t="s">
        <v>100</v>
      </c>
      <c r="E414" s="36" t="s">
        <v>7602</v>
      </c>
      <c r="F414" s="35" t="s">
        <v>7270</v>
      </c>
      <c r="G414" s="37" t="s">
        <v>7603</v>
      </c>
      <c r="H414" s="38">
        <v>14000</v>
      </c>
      <c r="I414" s="39">
        <v>10</v>
      </c>
      <c r="J414" s="40"/>
      <c r="K414" s="41"/>
      <c r="L414" s="76">
        <v>10</v>
      </c>
      <c r="M414" s="14"/>
      <c r="N414" s="15"/>
      <c r="O414" s="97">
        <v>10</v>
      </c>
      <c r="P414" s="97" t="s">
        <v>207</v>
      </c>
      <c r="Q414" s="146"/>
      <c r="R414" s="146"/>
      <c r="S414" s="78">
        <v>10</v>
      </c>
      <c r="T414" s="48">
        <v>140000</v>
      </c>
      <c r="U414" s="23"/>
      <c r="V414" s="24"/>
      <c r="W414" s="62" t="s">
        <v>4830</v>
      </c>
    </row>
    <row r="415" spans="1:23" ht="23.45" customHeight="1">
      <c r="A415" s="35" t="s">
        <v>319</v>
      </c>
      <c r="B415" s="35" t="s">
        <v>10677</v>
      </c>
      <c r="C415" s="35" t="s">
        <v>99</v>
      </c>
      <c r="D415" s="35" t="s">
        <v>100</v>
      </c>
      <c r="E415" s="36" t="s">
        <v>11324</v>
      </c>
      <c r="F415" s="35" t="s">
        <v>11325</v>
      </c>
      <c r="G415" s="37" t="s">
        <v>11326</v>
      </c>
      <c r="H415" s="38">
        <v>14000</v>
      </c>
      <c r="I415" s="39">
        <v>5</v>
      </c>
      <c r="J415" s="40"/>
      <c r="K415" s="41"/>
      <c r="L415" s="76"/>
      <c r="M415" s="14"/>
      <c r="N415" s="15"/>
      <c r="O415" s="97">
        <v>0</v>
      </c>
      <c r="P415" s="97" t="s">
        <v>207</v>
      </c>
      <c r="Q415" s="146" t="s">
        <v>11411</v>
      </c>
      <c r="R415" s="146"/>
      <c r="S415" s="78">
        <v>0</v>
      </c>
      <c r="T415" s="48">
        <v>0</v>
      </c>
      <c r="U415" s="23"/>
      <c r="V415" s="24"/>
      <c r="W415" s="62" t="s">
        <v>4830</v>
      </c>
    </row>
    <row r="416" spans="1:23" ht="23.45" customHeight="1">
      <c r="A416" s="35" t="s">
        <v>319</v>
      </c>
      <c r="B416" s="35" t="s">
        <v>10677</v>
      </c>
      <c r="C416" s="35" t="s">
        <v>99</v>
      </c>
      <c r="D416" s="35" t="s">
        <v>100</v>
      </c>
      <c r="E416" s="36" t="s">
        <v>11327</v>
      </c>
      <c r="F416" s="35" t="s">
        <v>8046</v>
      </c>
      <c r="G416" s="37" t="s">
        <v>7855</v>
      </c>
      <c r="H416" s="38">
        <v>11500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11390</v>
      </c>
      <c r="R416" s="146"/>
      <c r="S416" s="78">
        <v>0</v>
      </c>
      <c r="T416" s="48">
        <v>0</v>
      </c>
      <c r="U416" s="23"/>
      <c r="V416" s="24"/>
      <c r="W416" s="62" t="s">
        <v>4830</v>
      </c>
    </row>
    <row r="417" spans="1:23" ht="23.45" customHeight="1">
      <c r="A417" s="35" t="s">
        <v>319</v>
      </c>
      <c r="B417" s="35" t="s">
        <v>10677</v>
      </c>
      <c r="C417" s="35" t="s">
        <v>99</v>
      </c>
      <c r="D417" s="35" t="s">
        <v>100</v>
      </c>
      <c r="E417" s="36" t="s">
        <v>8045</v>
      </c>
      <c r="F417" s="35" t="s">
        <v>8046</v>
      </c>
      <c r="G417" s="37" t="s">
        <v>8047</v>
      </c>
      <c r="H417" s="38">
        <v>11500</v>
      </c>
      <c r="I417" s="39">
        <v>1</v>
      </c>
      <c r="J417" s="40"/>
      <c r="K417" s="41"/>
      <c r="L417" s="76">
        <v>1</v>
      </c>
      <c r="M417" s="14"/>
      <c r="N417" s="15"/>
      <c r="O417" s="97">
        <v>1</v>
      </c>
      <c r="P417" s="97" t="s">
        <v>207</v>
      </c>
      <c r="Q417" s="146"/>
      <c r="R417" s="146"/>
      <c r="S417" s="78">
        <v>1</v>
      </c>
      <c r="T417" s="48">
        <v>11500</v>
      </c>
      <c r="U417" s="23"/>
      <c r="V417" s="24"/>
      <c r="W417" s="62" t="s">
        <v>4830</v>
      </c>
    </row>
    <row r="418" spans="1:23" ht="23.45" customHeight="1">
      <c r="A418" s="35" t="s">
        <v>319</v>
      </c>
      <c r="B418" s="35" t="s">
        <v>10677</v>
      </c>
      <c r="C418" s="35" t="s">
        <v>99</v>
      </c>
      <c r="D418" s="35" t="s">
        <v>100</v>
      </c>
      <c r="E418" s="36" t="s">
        <v>11536</v>
      </c>
      <c r="F418" s="35" t="s">
        <v>11413</v>
      </c>
      <c r="G418" s="37" t="s">
        <v>11414</v>
      </c>
      <c r="H418" s="38">
        <v>14000</v>
      </c>
      <c r="I418" s="39">
        <v>23</v>
      </c>
      <c r="J418" s="40"/>
      <c r="K418" s="41"/>
      <c r="L418" s="76">
        <v>23</v>
      </c>
      <c r="M418" s="14"/>
      <c r="N418" s="15"/>
      <c r="O418" s="97">
        <v>23</v>
      </c>
      <c r="P418" s="97" t="s">
        <v>207</v>
      </c>
      <c r="Q418" s="146" t="s">
        <v>11429</v>
      </c>
      <c r="R418" s="146"/>
      <c r="S418" s="78">
        <v>23</v>
      </c>
      <c r="T418" s="48">
        <v>322000</v>
      </c>
      <c r="U418" s="23"/>
      <c r="V418" s="24"/>
      <c r="W418" s="62" t="s">
        <v>4830</v>
      </c>
    </row>
    <row r="419" spans="1:23" ht="23.45" customHeight="1">
      <c r="A419" s="35" t="s">
        <v>319</v>
      </c>
      <c r="B419" s="35" t="s">
        <v>10677</v>
      </c>
      <c r="C419" s="35" t="s">
        <v>99</v>
      </c>
      <c r="D419" s="35" t="s">
        <v>100</v>
      </c>
      <c r="E419" s="36" t="s">
        <v>11537</v>
      </c>
      <c r="F419" s="35" t="s">
        <v>11413</v>
      </c>
      <c r="G419" s="37" t="s">
        <v>11415</v>
      </c>
      <c r="H419" s="38">
        <v>14000</v>
      </c>
      <c r="I419" s="39">
        <v>24</v>
      </c>
      <c r="J419" s="40"/>
      <c r="K419" s="41"/>
      <c r="L419" s="76">
        <v>24</v>
      </c>
      <c r="M419" s="14"/>
      <c r="N419" s="15"/>
      <c r="O419" s="97">
        <v>24</v>
      </c>
      <c r="P419" s="97" t="s">
        <v>207</v>
      </c>
      <c r="Q419" s="146" t="s">
        <v>11429</v>
      </c>
      <c r="R419" s="146"/>
      <c r="S419" s="78">
        <v>24</v>
      </c>
      <c r="T419" s="48">
        <v>336000</v>
      </c>
      <c r="U419" s="23"/>
      <c r="V419" s="24"/>
      <c r="W419" s="62" t="s">
        <v>4830</v>
      </c>
    </row>
    <row r="420" spans="1:23" ht="23.45" customHeight="1">
      <c r="A420" s="35" t="s">
        <v>319</v>
      </c>
      <c r="B420" s="35" t="s">
        <v>10677</v>
      </c>
      <c r="C420" s="35" t="s">
        <v>99</v>
      </c>
      <c r="D420" s="35" t="s">
        <v>100</v>
      </c>
      <c r="E420" s="36" t="s">
        <v>11538</v>
      </c>
      <c r="F420" s="35" t="s">
        <v>11413</v>
      </c>
      <c r="G420" s="37" t="s">
        <v>11416</v>
      </c>
      <c r="H420" s="38">
        <v>14000</v>
      </c>
      <c r="I420" s="39">
        <v>24</v>
      </c>
      <c r="J420" s="40"/>
      <c r="K420" s="41"/>
      <c r="L420" s="76">
        <v>24</v>
      </c>
      <c r="M420" s="14"/>
      <c r="N420" s="15"/>
      <c r="O420" s="97">
        <v>24</v>
      </c>
      <c r="P420" s="97" t="s">
        <v>207</v>
      </c>
      <c r="Q420" s="146" t="s">
        <v>11429</v>
      </c>
      <c r="R420" s="146"/>
      <c r="S420" s="78">
        <v>24</v>
      </c>
      <c r="T420" s="48">
        <v>336000</v>
      </c>
      <c r="U420" s="23"/>
      <c r="V420" s="24"/>
      <c r="W420" s="62" t="s">
        <v>4830</v>
      </c>
    </row>
    <row r="421" spans="1:23" ht="23.45" customHeight="1">
      <c r="A421" s="35" t="s">
        <v>319</v>
      </c>
      <c r="B421" s="35" t="s">
        <v>10677</v>
      </c>
      <c r="C421" s="35" t="s">
        <v>99</v>
      </c>
      <c r="D421" s="35" t="s">
        <v>100</v>
      </c>
      <c r="E421" s="36" t="s">
        <v>11539</v>
      </c>
      <c r="F421" s="35" t="s">
        <v>11413</v>
      </c>
      <c r="G421" s="37" t="s">
        <v>11417</v>
      </c>
      <c r="H421" s="38">
        <v>14000</v>
      </c>
      <c r="I421" s="39">
        <v>24</v>
      </c>
      <c r="J421" s="40"/>
      <c r="K421" s="41"/>
      <c r="L421" s="76">
        <v>24</v>
      </c>
      <c r="M421" s="14"/>
      <c r="N421" s="15"/>
      <c r="O421" s="97">
        <v>24</v>
      </c>
      <c r="P421" s="97" t="s">
        <v>207</v>
      </c>
      <c r="Q421" s="146" t="s">
        <v>11429</v>
      </c>
      <c r="R421" s="146"/>
      <c r="S421" s="78">
        <v>24</v>
      </c>
      <c r="T421" s="48">
        <v>336000</v>
      </c>
      <c r="U421" s="23"/>
      <c r="V421" s="24"/>
      <c r="W421" s="62" t="s">
        <v>4830</v>
      </c>
    </row>
    <row r="422" spans="1:23" ht="23.45" customHeight="1">
      <c r="A422" s="35" t="s">
        <v>319</v>
      </c>
      <c r="B422" s="35" t="s">
        <v>10677</v>
      </c>
      <c r="C422" s="35" t="s">
        <v>99</v>
      </c>
      <c r="D422" s="35" t="s">
        <v>100</v>
      </c>
      <c r="E422" s="36" t="s">
        <v>11540</v>
      </c>
      <c r="F422" s="35" t="s">
        <v>11413</v>
      </c>
      <c r="G422" s="37" t="s">
        <v>11418</v>
      </c>
      <c r="H422" s="38">
        <v>14000</v>
      </c>
      <c r="I422" s="39">
        <v>25</v>
      </c>
      <c r="J422" s="40"/>
      <c r="K422" s="41"/>
      <c r="L422" s="76">
        <v>25</v>
      </c>
      <c r="M422" s="14"/>
      <c r="N422" s="15"/>
      <c r="O422" s="97">
        <v>25</v>
      </c>
      <c r="P422" s="97" t="s">
        <v>207</v>
      </c>
      <c r="Q422" s="146" t="s">
        <v>11429</v>
      </c>
      <c r="R422" s="146"/>
      <c r="S422" s="78">
        <v>25</v>
      </c>
      <c r="T422" s="48">
        <v>350000</v>
      </c>
      <c r="U422" s="23"/>
      <c r="V422" s="24"/>
      <c r="W422" s="62" t="s">
        <v>4830</v>
      </c>
    </row>
    <row r="423" spans="1:23" ht="23.45" customHeight="1">
      <c r="A423" s="35" t="s">
        <v>319</v>
      </c>
      <c r="B423" s="35" t="s">
        <v>10677</v>
      </c>
      <c r="C423" s="35" t="s">
        <v>99</v>
      </c>
      <c r="D423" s="35" t="s">
        <v>100</v>
      </c>
      <c r="E423" s="36" t="s">
        <v>11541</v>
      </c>
      <c r="F423" s="35" t="s">
        <v>11413</v>
      </c>
      <c r="G423" s="37" t="s">
        <v>11419</v>
      </c>
      <c r="H423" s="38">
        <v>14000</v>
      </c>
      <c r="I423" s="39">
        <v>24</v>
      </c>
      <c r="J423" s="40"/>
      <c r="K423" s="41"/>
      <c r="L423" s="76">
        <v>24</v>
      </c>
      <c r="M423" s="14"/>
      <c r="N423" s="15"/>
      <c r="O423" s="97">
        <v>24</v>
      </c>
      <c r="P423" s="97" t="s">
        <v>207</v>
      </c>
      <c r="Q423" s="146" t="s">
        <v>11429</v>
      </c>
      <c r="R423" s="146"/>
      <c r="S423" s="78">
        <v>24</v>
      </c>
      <c r="T423" s="48">
        <v>336000</v>
      </c>
      <c r="U423" s="23"/>
      <c r="V423" s="24"/>
      <c r="W423" s="62" t="s">
        <v>4830</v>
      </c>
    </row>
    <row r="424" spans="1:23" ht="23.45" customHeight="1">
      <c r="A424" s="35" t="s">
        <v>319</v>
      </c>
      <c r="B424" s="35" t="s">
        <v>10677</v>
      </c>
      <c r="C424" s="35" t="s">
        <v>99</v>
      </c>
      <c r="D424" s="35" t="s">
        <v>100</v>
      </c>
      <c r="E424" s="36" t="s">
        <v>11544</v>
      </c>
      <c r="F424" s="35" t="s">
        <v>11413</v>
      </c>
      <c r="G424" s="37" t="s">
        <v>11420</v>
      </c>
      <c r="H424" s="38">
        <v>14000</v>
      </c>
      <c r="I424" s="39">
        <v>22</v>
      </c>
      <c r="J424" s="40"/>
      <c r="K424" s="41"/>
      <c r="L424" s="76">
        <v>22</v>
      </c>
      <c r="M424" s="14"/>
      <c r="N424" s="15"/>
      <c r="O424" s="97">
        <v>22</v>
      </c>
      <c r="P424" s="97" t="s">
        <v>207</v>
      </c>
      <c r="Q424" s="146" t="s">
        <v>11429</v>
      </c>
      <c r="R424" s="146"/>
      <c r="S424" s="78">
        <v>22</v>
      </c>
      <c r="T424" s="48">
        <v>308000</v>
      </c>
      <c r="U424" s="23"/>
      <c r="V424" s="24"/>
      <c r="W424" s="62" t="s">
        <v>4830</v>
      </c>
    </row>
    <row r="425" spans="1:23" ht="23.45" customHeight="1">
      <c r="A425" s="35" t="s">
        <v>319</v>
      </c>
      <c r="B425" s="35" t="s">
        <v>10677</v>
      </c>
      <c r="C425" s="35" t="s">
        <v>99</v>
      </c>
      <c r="D425" s="35" t="s">
        <v>100</v>
      </c>
      <c r="E425" s="36" t="s">
        <v>11543</v>
      </c>
      <c r="F425" s="35" t="s">
        <v>11413</v>
      </c>
      <c r="G425" s="37" t="s">
        <v>11421</v>
      </c>
      <c r="H425" s="38">
        <v>14000</v>
      </c>
      <c r="I425" s="39">
        <v>21</v>
      </c>
      <c r="J425" s="40"/>
      <c r="K425" s="41"/>
      <c r="L425" s="76">
        <v>21</v>
      </c>
      <c r="M425" s="14"/>
      <c r="N425" s="15"/>
      <c r="O425" s="97">
        <v>21</v>
      </c>
      <c r="P425" s="97" t="s">
        <v>207</v>
      </c>
      <c r="Q425" s="146" t="s">
        <v>11429</v>
      </c>
      <c r="R425" s="146"/>
      <c r="S425" s="78">
        <v>21</v>
      </c>
      <c r="T425" s="48">
        <v>294000</v>
      </c>
      <c r="U425" s="23"/>
      <c r="V425" s="24"/>
      <c r="W425" s="62" t="s">
        <v>4830</v>
      </c>
    </row>
    <row r="426" spans="1:23" ht="23.45" customHeight="1">
      <c r="A426" s="35" t="s">
        <v>319</v>
      </c>
      <c r="B426" s="35" t="s">
        <v>10677</v>
      </c>
      <c r="C426" s="35" t="s">
        <v>99</v>
      </c>
      <c r="D426" s="35" t="s">
        <v>100</v>
      </c>
      <c r="E426" s="36" t="s">
        <v>11542</v>
      </c>
      <c r="F426" s="35" t="s">
        <v>11413</v>
      </c>
      <c r="G426" s="37" t="s">
        <v>11422</v>
      </c>
      <c r="H426" s="38">
        <v>14000</v>
      </c>
      <c r="I426" s="39">
        <v>23</v>
      </c>
      <c r="J426" s="40"/>
      <c r="K426" s="41"/>
      <c r="L426" s="76">
        <v>23</v>
      </c>
      <c r="M426" s="14"/>
      <c r="N426" s="15"/>
      <c r="O426" s="97">
        <v>23</v>
      </c>
      <c r="P426" s="97" t="s">
        <v>207</v>
      </c>
      <c r="Q426" s="146" t="s">
        <v>11429</v>
      </c>
      <c r="R426" s="146"/>
      <c r="S426" s="78">
        <v>23</v>
      </c>
      <c r="T426" s="48">
        <v>322000</v>
      </c>
      <c r="U426" s="23"/>
      <c r="V426" s="24"/>
      <c r="W426" s="62" t="s">
        <v>4830</v>
      </c>
    </row>
    <row r="427" spans="1:23" ht="23.45" customHeight="1">
      <c r="A427" s="35" t="s">
        <v>319</v>
      </c>
      <c r="B427" s="35" t="s">
        <v>10677</v>
      </c>
      <c r="C427" s="35" t="s">
        <v>99</v>
      </c>
      <c r="D427" s="35" t="s">
        <v>100</v>
      </c>
      <c r="E427" s="36" t="s">
        <v>11545</v>
      </c>
      <c r="F427" s="35" t="s">
        <v>11413</v>
      </c>
      <c r="G427" s="37" t="s">
        <v>11423</v>
      </c>
      <c r="H427" s="38">
        <v>14000</v>
      </c>
      <c r="I427" s="39">
        <v>23</v>
      </c>
      <c r="J427" s="40"/>
      <c r="K427" s="41"/>
      <c r="L427" s="76">
        <v>23</v>
      </c>
      <c r="M427" s="14"/>
      <c r="N427" s="15"/>
      <c r="O427" s="97">
        <v>23</v>
      </c>
      <c r="P427" s="97" t="s">
        <v>207</v>
      </c>
      <c r="Q427" s="146" t="s">
        <v>11429</v>
      </c>
      <c r="R427" s="146"/>
      <c r="S427" s="78">
        <v>23</v>
      </c>
      <c r="T427" s="48">
        <v>322000</v>
      </c>
      <c r="U427" s="23"/>
      <c r="V427" s="24"/>
      <c r="W427" s="62" t="s">
        <v>4830</v>
      </c>
    </row>
    <row r="428" spans="1:23" ht="23.45" customHeight="1">
      <c r="A428" s="35" t="s">
        <v>319</v>
      </c>
      <c r="B428" s="35" t="s">
        <v>10677</v>
      </c>
      <c r="C428" s="35" t="s">
        <v>99</v>
      </c>
      <c r="D428" s="35" t="s">
        <v>100</v>
      </c>
      <c r="E428" s="36" t="s">
        <v>11546</v>
      </c>
      <c r="F428" s="35" t="s">
        <v>11413</v>
      </c>
      <c r="G428" s="37" t="s">
        <v>11424</v>
      </c>
      <c r="H428" s="38">
        <v>14000</v>
      </c>
      <c r="I428" s="39">
        <v>21</v>
      </c>
      <c r="J428" s="40"/>
      <c r="K428" s="41"/>
      <c r="L428" s="76">
        <v>21</v>
      </c>
      <c r="M428" s="14"/>
      <c r="N428" s="15"/>
      <c r="O428" s="97">
        <v>21</v>
      </c>
      <c r="P428" s="97" t="s">
        <v>207</v>
      </c>
      <c r="Q428" s="146" t="s">
        <v>11429</v>
      </c>
      <c r="R428" s="146"/>
      <c r="S428" s="78">
        <v>21</v>
      </c>
      <c r="T428" s="48">
        <v>294000</v>
      </c>
      <c r="U428" s="23"/>
      <c r="V428" s="24"/>
      <c r="W428" s="62" t="s">
        <v>4830</v>
      </c>
    </row>
    <row r="429" spans="1:23" ht="23.45" customHeight="1">
      <c r="A429" s="35" t="s">
        <v>319</v>
      </c>
      <c r="B429" s="35" t="s">
        <v>10677</v>
      </c>
      <c r="C429" s="35" t="s">
        <v>99</v>
      </c>
      <c r="D429" s="35" t="s">
        <v>100</v>
      </c>
      <c r="E429" s="36" t="s">
        <v>11547</v>
      </c>
      <c r="F429" s="35" t="s">
        <v>11413</v>
      </c>
      <c r="G429" s="37" t="s">
        <v>11425</v>
      </c>
      <c r="H429" s="38">
        <v>14000</v>
      </c>
      <c r="I429" s="39">
        <v>23</v>
      </c>
      <c r="J429" s="40"/>
      <c r="K429" s="41"/>
      <c r="L429" s="76">
        <v>23</v>
      </c>
      <c r="M429" s="14"/>
      <c r="N429" s="15"/>
      <c r="O429" s="97">
        <v>23</v>
      </c>
      <c r="P429" s="97" t="s">
        <v>207</v>
      </c>
      <c r="Q429" s="146" t="s">
        <v>11429</v>
      </c>
      <c r="R429" s="146"/>
      <c r="S429" s="78">
        <v>23</v>
      </c>
      <c r="T429" s="48">
        <v>322000</v>
      </c>
      <c r="U429" s="23"/>
      <c r="V429" s="24"/>
      <c r="W429" s="62" t="s">
        <v>4830</v>
      </c>
    </row>
    <row r="430" spans="1:23" ht="23.45" customHeight="1">
      <c r="A430" s="35" t="s">
        <v>319</v>
      </c>
      <c r="B430" s="35" t="s">
        <v>10677</v>
      </c>
      <c r="C430" s="35" t="s">
        <v>99</v>
      </c>
      <c r="D430" s="35" t="s">
        <v>100</v>
      </c>
      <c r="E430" s="36" t="s">
        <v>11550</v>
      </c>
      <c r="F430" s="35" t="s">
        <v>11413</v>
      </c>
      <c r="G430" s="37" t="s">
        <v>11426</v>
      </c>
      <c r="H430" s="38">
        <v>14000</v>
      </c>
      <c r="I430" s="39">
        <v>21</v>
      </c>
      <c r="J430" s="40"/>
      <c r="K430" s="41"/>
      <c r="L430" s="76">
        <v>21</v>
      </c>
      <c r="M430" s="14"/>
      <c r="N430" s="15"/>
      <c r="O430" s="97">
        <v>21</v>
      </c>
      <c r="P430" s="97" t="s">
        <v>207</v>
      </c>
      <c r="Q430" s="146" t="s">
        <v>11429</v>
      </c>
      <c r="R430" s="146"/>
      <c r="S430" s="78">
        <v>21</v>
      </c>
      <c r="T430" s="48">
        <v>294000</v>
      </c>
      <c r="U430" s="23"/>
      <c r="V430" s="24"/>
      <c r="W430" s="62" t="s">
        <v>4830</v>
      </c>
    </row>
    <row r="431" spans="1:23" ht="23.45" customHeight="1">
      <c r="A431" s="35" t="s">
        <v>319</v>
      </c>
      <c r="B431" s="35" t="s">
        <v>10677</v>
      </c>
      <c r="C431" s="35" t="s">
        <v>99</v>
      </c>
      <c r="D431" s="35" t="s">
        <v>100</v>
      </c>
      <c r="E431" s="36" t="s">
        <v>11549</v>
      </c>
      <c r="F431" s="35" t="s">
        <v>11413</v>
      </c>
      <c r="G431" s="37" t="s">
        <v>11427</v>
      </c>
      <c r="H431" s="38">
        <v>14000</v>
      </c>
      <c r="I431" s="39">
        <v>24</v>
      </c>
      <c r="J431" s="40"/>
      <c r="K431" s="41"/>
      <c r="L431" s="76">
        <v>24</v>
      </c>
      <c r="M431" s="14"/>
      <c r="N431" s="15"/>
      <c r="O431" s="97">
        <v>24</v>
      </c>
      <c r="P431" s="97" t="s">
        <v>207</v>
      </c>
      <c r="Q431" s="146" t="s">
        <v>11429</v>
      </c>
      <c r="R431" s="146"/>
      <c r="S431" s="78">
        <v>24</v>
      </c>
      <c r="T431" s="48">
        <v>336000</v>
      </c>
      <c r="U431" s="23"/>
      <c r="V431" s="24"/>
      <c r="W431" s="62" t="s">
        <v>4830</v>
      </c>
    </row>
    <row r="432" spans="1:23" ht="23.45" customHeight="1">
      <c r="A432" s="35" t="s">
        <v>319</v>
      </c>
      <c r="B432" s="35" t="s">
        <v>10677</v>
      </c>
      <c r="C432" s="35" t="s">
        <v>99</v>
      </c>
      <c r="D432" s="35" t="s">
        <v>100</v>
      </c>
      <c r="E432" s="36" t="s">
        <v>11548</v>
      </c>
      <c r="F432" s="35" t="s">
        <v>11413</v>
      </c>
      <c r="G432" s="37" t="s">
        <v>11428</v>
      </c>
      <c r="H432" s="38">
        <v>14000</v>
      </c>
      <c r="I432" s="39">
        <v>22</v>
      </c>
      <c r="J432" s="40"/>
      <c r="K432" s="41"/>
      <c r="L432" s="76">
        <v>22</v>
      </c>
      <c r="M432" s="14"/>
      <c r="N432" s="15"/>
      <c r="O432" s="97">
        <v>22</v>
      </c>
      <c r="P432" s="97" t="s">
        <v>207</v>
      </c>
      <c r="Q432" s="146" t="s">
        <v>11429</v>
      </c>
      <c r="R432" s="146"/>
      <c r="S432" s="78">
        <v>22</v>
      </c>
      <c r="T432" s="48">
        <v>308000</v>
      </c>
      <c r="U432" s="23"/>
      <c r="V432" s="24"/>
      <c r="W432" s="62" t="s">
        <v>4830</v>
      </c>
    </row>
    <row r="433" spans="1:23" ht="23.45" customHeight="1">
      <c r="A433" s="16" t="s">
        <v>98</v>
      </c>
      <c r="B433" s="16" t="s">
        <v>10677</v>
      </c>
      <c r="C433" s="16" t="s">
        <v>99</v>
      </c>
      <c r="D433" s="16" t="s">
        <v>100</v>
      </c>
      <c r="E433" s="25" t="s">
        <v>539</v>
      </c>
      <c r="F433" s="16" t="s">
        <v>102</v>
      </c>
      <c r="G433" s="26" t="s">
        <v>4754</v>
      </c>
      <c r="H433" s="27">
        <v>14000</v>
      </c>
      <c r="I433" s="28"/>
      <c r="J433" s="29"/>
      <c r="K433" s="12">
        <v>1</v>
      </c>
      <c r="L433" s="77"/>
      <c r="M433" s="10"/>
      <c r="N433" s="11"/>
      <c r="O433" s="97">
        <v>0</v>
      </c>
      <c r="P433" s="97" t="s">
        <v>207</v>
      </c>
      <c r="Q433" s="233"/>
      <c r="R433" s="147" t="s">
        <v>10230</v>
      </c>
      <c r="S433" s="78">
        <v>0</v>
      </c>
      <c r="T433" s="48">
        <v>0</v>
      </c>
      <c r="U433" s="23"/>
      <c r="V433" s="24"/>
      <c r="W433" s="62" t="s">
        <v>4830</v>
      </c>
    </row>
    <row r="434" spans="1:23" ht="23.45" customHeight="1">
      <c r="A434" s="16" t="s">
        <v>98</v>
      </c>
      <c r="B434" s="16" t="s">
        <v>10677</v>
      </c>
      <c r="C434" s="16" t="s">
        <v>99</v>
      </c>
      <c r="D434" s="16" t="s">
        <v>100</v>
      </c>
      <c r="E434" s="25" t="s">
        <v>483</v>
      </c>
      <c r="F434" s="16" t="s">
        <v>102</v>
      </c>
      <c r="G434" s="26" t="s">
        <v>5963</v>
      </c>
      <c r="H434" s="27">
        <v>14000</v>
      </c>
      <c r="I434" s="28"/>
      <c r="J434" s="29"/>
      <c r="K434" s="84">
        <v>2</v>
      </c>
      <c r="L434" s="77"/>
      <c r="M434" s="10"/>
      <c r="N434" s="11"/>
      <c r="O434" s="97">
        <v>0</v>
      </c>
      <c r="P434" s="97" t="s">
        <v>207</v>
      </c>
      <c r="Q434" s="167" t="s">
        <v>10161</v>
      </c>
      <c r="R434" s="147" t="s">
        <v>10100</v>
      </c>
      <c r="S434" s="78">
        <v>0</v>
      </c>
      <c r="T434" s="48">
        <v>0</v>
      </c>
      <c r="U434" s="23"/>
      <c r="V434" s="24"/>
      <c r="W434" s="62" t="s">
        <v>4830</v>
      </c>
    </row>
    <row r="435" spans="1:23" ht="23.45" customHeight="1">
      <c r="A435" s="16" t="s">
        <v>98</v>
      </c>
      <c r="B435" s="16" t="s">
        <v>10677</v>
      </c>
      <c r="C435" s="16" t="s">
        <v>99</v>
      </c>
      <c r="D435" s="16" t="s">
        <v>100</v>
      </c>
      <c r="E435" s="25" t="s">
        <v>483</v>
      </c>
      <c r="F435" s="16" t="s">
        <v>102</v>
      </c>
      <c r="G435" s="26" t="s">
        <v>5963</v>
      </c>
      <c r="H435" s="27">
        <v>14000</v>
      </c>
      <c r="I435" s="28"/>
      <c r="J435" s="29"/>
      <c r="K435" s="12">
        <v>1</v>
      </c>
      <c r="L435" s="77"/>
      <c r="M435" s="10"/>
      <c r="N435" s="11"/>
      <c r="O435" s="97">
        <v>0</v>
      </c>
      <c r="P435" s="97" t="s">
        <v>207</v>
      </c>
      <c r="Q435" s="233"/>
      <c r="R435" s="147" t="s">
        <v>10292</v>
      </c>
      <c r="S435" s="78">
        <v>0</v>
      </c>
      <c r="T435" s="48">
        <v>0</v>
      </c>
      <c r="U435" s="23"/>
      <c r="V435" s="24"/>
      <c r="W435" s="62" t="s">
        <v>4830</v>
      </c>
    </row>
    <row r="436" spans="1:23" ht="23.45" customHeight="1">
      <c r="A436" s="16" t="s">
        <v>98</v>
      </c>
      <c r="B436" s="16" t="s">
        <v>10677</v>
      </c>
      <c r="C436" s="16" t="s">
        <v>99</v>
      </c>
      <c r="D436" s="16" t="s">
        <v>100</v>
      </c>
      <c r="E436" s="25" t="s">
        <v>5143</v>
      </c>
      <c r="F436" s="16" t="s">
        <v>8089</v>
      </c>
      <c r="G436" s="26" t="s">
        <v>4764</v>
      </c>
      <c r="H436" s="27">
        <v>11500</v>
      </c>
      <c r="I436" s="28"/>
      <c r="J436" s="29"/>
      <c r="K436" s="12">
        <v>1</v>
      </c>
      <c r="L436" s="77"/>
      <c r="M436" s="10"/>
      <c r="N436" s="11"/>
      <c r="O436" s="97">
        <v>0</v>
      </c>
      <c r="P436" s="97" t="s">
        <v>207</v>
      </c>
      <c r="Q436" s="233"/>
      <c r="R436" s="147" t="s">
        <v>10293</v>
      </c>
      <c r="S436" s="78">
        <v>0</v>
      </c>
      <c r="T436" s="48">
        <v>0</v>
      </c>
      <c r="U436" s="23"/>
      <c r="V436" s="24"/>
      <c r="W436" s="62" t="s">
        <v>4830</v>
      </c>
    </row>
    <row r="437" spans="1:23" ht="23.45" customHeight="1">
      <c r="A437" s="16" t="s">
        <v>98</v>
      </c>
      <c r="B437" s="16" t="s">
        <v>10677</v>
      </c>
      <c r="C437" s="16" t="s">
        <v>99</v>
      </c>
      <c r="D437" s="16" t="s">
        <v>100</v>
      </c>
      <c r="E437" s="25" t="s">
        <v>5144</v>
      </c>
      <c r="F437" s="16" t="s">
        <v>8089</v>
      </c>
      <c r="G437" s="26" t="s">
        <v>5044</v>
      </c>
      <c r="H437" s="27">
        <v>11500</v>
      </c>
      <c r="I437" s="28"/>
      <c r="J437" s="29"/>
      <c r="K437" s="84">
        <v>1</v>
      </c>
      <c r="L437" s="77"/>
      <c r="M437" s="10"/>
      <c r="N437" s="11"/>
      <c r="O437" s="97">
        <v>0</v>
      </c>
      <c r="P437" s="97" t="s">
        <v>207</v>
      </c>
      <c r="Q437" s="167" t="s">
        <v>10161</v>
      </c>
      <c r="R437" s="147" t="s">
        <v>10099</v>
      </c>
      <c r="S437" s="78">
        <v>0</v>
      </c>
      <c r="T437" s="48">
        <v>0</v>
      </c>
      <c r="U437" s="23"/>
      <c r="V437" s="24"/>
      <c r="W437" s="62" t="s">
        <v>4830</v>
      </c>
    </row>
    <row r="438" spans="1:23" ht="23.45" customHeight="1">
      <c r="A438" s="30" t="s">
        <v>98</v>
      </c>
      <c r="B438" s="69" t="s">
        <v>10677</v>
      </c>
      <c r="C438" s="30" t="s">
        <v>99</v>
      </c>
      <c r="D438" s="30" t="s">
        <v>100</v>
      </c>
      <c r="E438" s="31" t="s">
        <v>9428</v>
      </c>
      <c r="F438" s="30" t="s">
        <v>9427</v>
      </c>
      <c r="G438" s="32" t="s">
        <v>5150</v>
      </c>
      <c r="H438" s="33">
        <v>15000</v>
      </c>
      <c r="I438" s="39"/>
      <c r="J438" s="40"/>
      <c r="K438" s="34">
        <v>1</v>
      </c>
      <c r="L438" s="77"/>
      <c r="M438" s="10"/>
      <c r="N438" s="11"/>
      <c r="O438" s="97">
        <v>0</v>
      </c>
      <c r="P438" s="97" t="s">
        <v>207</v>
      </c>
      <c r="Q438" s="233"/>
      <c r="R438" s="217" t="s">
        <v>11527</v>
      </c>
      <c r="S438" s="78">
        <v>0</v>
      </c>
      <c r="T438" s="48">
        <v>0</v>
      </c>
      <c r="U438" s="23"/>
      <c r="V438" s="24"/>
      <c r="W438" s="62" t="s">
        <v>4830</v>
      </c>
    </row>
    <row r="439" spans="1:23" ht="23.45" customHeight="1">
      <c r="A439" s="16"/>
      <c r="B439" s="16"/>
      <c r="C439" s="16"/>
      <c r="D439" s="16"/>
      <c r="E439" s="25"/>
      <c r="F439" s="16"/>
      <c r="G439" s="26"/>
      <c r="H439" s="27"/>
      <c r="I439" s="28"/>
      <c r="J439" s="29"/>
      <c r="K439" s="12"/>
      <c r="L439" s="77"/>
      <c r="M439" s="10"/>
      <c r="N439" s="11"/>
      <c r="O439" s="97">
        <v>0</v>
      </c>
      <c r="P439" s="97" t="s">
        <v>207</v>
      </c>
      <c r="Q439" s="147"/>
      <c r="R439" s="147"/>
      <c r="S439" s="78">
        <v>0</v>
      </c>
      <c r="T439" s="49">
        <v>0</v>
      </c>
      <c r="U439" s="23"/>
      <c r="V439" s="24"/>
      <c r="W439" s="62" t="s">
        <v>207</v>
      </c>
    </row>
    <row r="440" spans="1:23" ht="23.45" customHeight="1">
      <c r="A440" s="35" t="s">
        <v>5353</v>
      </c>
      <c r="B440" s="35" t="s">
        <v>5363</v>
      </c>
      <c r="C440" s="35" t="s">
        <v>5364</v>
      </c>
      <c r="D440" s="35" t="s">
        <v>5364</v>
      </c>
      <c r="E440" s="36" t="s">
        <v>10026</v>
      </c>
      <c r="F440" s="35" t="s">
        <v>10027</v>
      </c>
      <c r="G440" s="37" t="s">
        <v>7064</v>
      </c>
      <c r="H440" s="38">
        <v>6000</v>
      </c>
      <c r="I440" s="39">
        <v>2</v>
      </c>
      <c r="J440" s="40"/>
      <c r="K440" s="41"/>
      <c r="L440" s="76">
        <v>2</v>
      </c>
      <c r="M440" s="14"/>
      <c r="N440" s="15"/>
      <c r="O440" s="97">
        <v>2</v>
      </c>
      <c r="P440" s="97" t="s">
        <v>207</v>
      </c>
      <c r="Q440" s="146"/>
      <c r="R440" s="146"/>
      <c r="S440" s="78">
        <v>2</v>
      </c>
      <c r="T440" s="48">
        <v>12000</v>
      </c>
      <c r="U440" s="23"/>
      <c r="V440" s="24"/>
      <c r="W440" s="62" t="s">
        <v>5366</v>
      </c>
    </row>
    <row r="441" spans="1:23" ht="23.45" customHeight="1">
      <c r="A441" s="35" t="s">
        <v>5353</v>
      </c>
      <c r="B441" s="35" t="s">
        <v>5363</v>
      </c>
      <c r="C441" s="35" t="s">
        <v>5364</v>
      </c>
      <c r="D441" s="35" t="s">
        <v>5364</v>
      </c>
      <c r="E441" s="36" t="s">
        <v>10424</v>
      </c>
      <c r="F441" s="35" t="s">
        <v>10027</v>
      </c>
      <c r="G441" s="37" t="s">
        <v>7079</v>
      </c>
      <c r="H441" s="38">
        <v>6000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6000</v>
      </c>
      <c r="U441" s="23"/>
      <c r="V441" s="24"/>
      <c r="W441" s="62" t="s">
        <v>5366</v>
      </c>
    </row>
    <row r="442" spans="1:23" ht="23.45" customHeight="1">
      <c r="A442" s="35" t="s">
        <v>5353</v>
      </c>
      <c r="B442" s="35" t="s">
        <v>5363</v>
      </c>
      <c r="C442" s="35" t="s">
        <v>5364</v>
      </c>
      <c r="D442" s="35" t="s">
        <v>5364</v>
      </c>
      <c r="E442" s="36" t="s">
        <v>9414</v>
      </c>
      <c r="F442" s="35" t="s">
        <v>9415</v>
      </c>
      <c r="G442" s="37" t="s">
        <v>7064</v>
      </c>
      <c r="H442" s="38">
        <v>7000</v>
      </c>
      <c r="I442" s="39">
        <v>2</v>
      </c>
      <c r="J442" s="40"/>
      <c r="K442" s="41"/>
      <c r="L442" s="76">
        <v>2</v>
      </c>
      <c r="M442" s="14"/>
      <c r="N442" s="15"/>
      <c r="O442" s="97">
        <v>2</v>
      </c>
      <c r="P442" s="97" t="s">
        <v>207</v>
      </c>
      <c r="Q442" s="146"/>
      <c r="R442" s="146"/>
      <c r="S442" s="78">
        <v>2</v>
      </c>
      <c r="T442" s="48">
        <v>14000</v>
      </c>
      <c r="U442" s="23"/>
      <c r="V442" s="24"/>
      <c r="W442" s="62" t="s">
        <v>5366</v>
      </c>
    </row>
    <row r="443" spans="1:23" ht="23.45" customHeight="1">
      <c r="A443" s="35" t="s">
        <v>5353</v>
      </c>
      <c r="B443" s="35" t="s">
        <v>5363</v>
      </c>
      <c r="C443" s="35" t="s">
        <v>5364</v>
      </c>
      <c r="D443" s="35" t="s">
        <v>5364</v>
      </c>
      <c r="E443" s="36" t="s">
        <v>9867</v>
      </c>
      <c r="F443" s="35" t="s">
        <v>7273</v>
      </c>
      <c r="G443" s="37" t="s">
        <v>7064</v>
      </c>
      <c r="H443" s="38">
        <v>7000</v>
      </c>
      <c r="I443" s="39">
        <v>1</v>
      </c>
      <c r="J443" s="40"/>
      <c r="K443" s="41"/>
      <c r="L443" s="76"/>
      <c r="M443" s="14"/>
      <c r="N443" s="15"/>
      <c r="O443" s="97">
        <v>0</v>
      </c>
      <c r="P443" s="97" t="s">
        <v>207</v>
      </c>
      <c r="Q443" s="146" t="s">
        <v>11430</v>
      </c>
      <c r="R443" s="146"/>
      <c r="S443" s="78">
        <v>0</v>
      </c>
      <c r="T443" s="48">
        <v>0</v>
      </c>
      <c r="U443" s="23"/>
      <c r="V443" s="24"/>
      <c r="W443" s="62" t="s">
        <v>5366</v>
      </c>
    </row>
    <row r="444" spans="1:23" ht="23.45" customHeight="1">
      <c r="A444" s="35" t="s">
        <v>5353</v>
      </c>
      <c r="B444" s="35" t="s">
        <v>5363</v>
      </c>
      <c r="C444" s="35" t="s">
        <v>5364</v>
      </c>
      <c r="D444" s="35" t="s">
        <v>5364</v>
      </c>
      <c r="E444" s="36" t="s">
        <v>7828</v>
      </c>
      <c r="F444" s="35" t="s">
        <v>7829</v>
      </c>
      <c r="G444" s="37" t="s">
        <v>5959</v>
      </c>
      <c r="H444" s="38">
        <v>7000</v>
      </c>
      <c r="I444" s="39">
        <v>4</v>
      </c>
      <c r="J444" s="40"/>
      <c r="K444" s="41"/>
      <c r="L444" s="76">
        <v>4</v>
      </c>
      <c r="M444" s="14"/>
      <c r="N444" s="15"/>
      <c r="O444" s="97">
        <v>4</v>
      </c>
      <c r="P444" s="97" t="s">
        <v>207</v>
      </c>
      <c r="Q444" s="146"/>
      <c r="R444" s="146"/>
      <c r="S444" s="78">
        <v>4</v>
      </c>
      <c r="T444" s="48">
        <v>28000</v>
      </c>
      <c r="U444" s="23"/>
      <c r="V444" s="24"/>
      <c r="W444" s="62" t="s">
        <v>5366</v>
      </c>
    </row>
    <row r="445" spans="1:23" ht="23.45" customHeight="1">
      <c r="A445" s="35" t="s">
        <v>5353</v>
      </c>
      <c r="B445" s="35" t="s">
        <v>5363</v>
      </c>
      <c r="C445" s="35" t="s">
        <v>5364</v>
      </c>
      <c r="D445" s="35" t="s">
        <v>5364</v>
      </c>
      <c r="E445" s="36" t="s">
        <v>7830</v>
      </c>
      <c r="F445" s="35" t="s">
        <v>7829</v>
      </c>
      <c r="G445" s="37" t="s">
        <v>7064</v>
      </c>
      <c r="H445" s="38">
        <v>7000</v>
      </c>
      <c r="I445" s="39"/>
      <c r="J445" s="40">
        <v>38</v>
      </c>
      <c r="K445" s="41"/>
      <c r="L445" s="76"/>
      <c r="M445" s="14"/>
      <c r="N445" s="15"/>
      <c r="O445" s="97">
        <v>0</v>
      </c>
      <c r="P445" s="97"/>
      <c r="Q445" s="226" t="s">
        <v>11194</v>
      </c>
      <c r="R445" s="146" t="s">
        <v>11504</v>
      </c>
      <c r="S445" s="78">
        <v>0</v>
      </c>
      <c r="T445" s="48">
        <v>0</v>
      </c>
      <c r="U445" s="23">
        <v>469000</v>
      </c>
      <c r="V445" s="24">
        <v>45880</v>
      </c>
      <c r="W445" s="62" t="s">
        <v>5366</v>
      </c>
    </row>
    <row r="446" spans="1:23" ht="23.45" customHeight="1">
      <c r="A446" s="35" t="s">
        <v>5353</v>
      </c>
      <c r="B446" s="35" t="s">
        <v>5363</v>
      </c>
      <c r="C446" s="35" t="s">
        <v>5364</v>
      </c>
      <c r="D446" s="35" t="s">
        <v>5364</v>
      </c>
      <c r="E446" s="36" t="s">
        <v>7830</v>
      </c>
      <c r="F446" s="35" t="s">
        <v>7829</v>
      </c>
      <c r="G446" s="37" t="s">
        <v>7064</v>
      </c>
      <c r="H446" s="38">
        <v>7000</v>
      </c>
      <c r="I446" s="39"/>
      <c r="J446" s="40">
        <v>29</v>
      </c>
      <c r="K446" s="41"/>
      <c r="L446" s="76"/>
      <c r="M446" s="14">
        <v>29</v>
      </c>
      <c r="N446" s="15"/>
      <c r="O446" s="97">
        <v>29</v>
      </c>
      <c r="P446" s="97" t="s">
        <v>207</v>
      </c>
      <c r="Q446" s="226" t="s">
        <v>11431</v>
      </c>
      <c r="R446" s="146" t="s">
        <v>11504</v>
      </c>
      <c r="S446" s="78">
        <v>29</v>
      </c>
      <c r="T446" s="48">
        <v>0</v>
      </c>
      <c r="U446" s="23">
        <v>469000</v>
      </c>
      <c r="V446" s="24">
        <v>45880</v>
      </c>
      <c r="W446" s="62" t="s">
        <v>5366</v>
      </c>
    </row>
    <row r="447" spans="1:23" ht="23.45" customHeight="1">
      <c r="A447" s="35" t="s">
        <v>5353</v>
      </c>
      <c r="B447" s="35" t="s">
        <v>5363</v>
      </c>
      <c r="C447" s="35" t="s">
        <v>5364</v>
      </c>
      <c r="D447" s="35" t="s">
        <v>5364</v>
      </c>
      <c r="E447" s="36" t="s">
        <v>9725</v>
      </c>
      <c r="F447" s="35" t="s">
        <v>9724</v>
      </c>
      <c r="G447" s="37" t="s">
        <v>5959</v>
      </c>
      <c r="H447" s="38">
        <v>7000</v>
      </c>
      <c r="I447" s="39"/>
      <c r="J447" s="40">
        <v>78</v>
      </c>
      <c r="K447" s="41"/>
      <c r="L447" s="76"/>
      <c r="M447" s="14"/>
      <c r="N447" s="15"/>
      <c r="O447" s="97">
        <v>0</v>
      </c>
      <c r="P447" s="97"/>
      <c r="Q447" s="226" t="s">
        <v>11194</v>
      </c>
      <c r="R447" s="146" t="s">
        <v>11505</v>
      </c>
      <c r="S447" s="78">
        <v>0</v>
      </c>
      <c r="T447" s="48">
        <v>0</v>
      </c>
      <c r="U447" s="23"/>
      <c r="V447" s="24"/>
      <c r="W447" s="62" t="s">
        <v>5366</v>
      </c>
    </row>
    <row r="448" spans="1:23" ht="23.45" customHeight="1">
      <c r="A448" s="35" t="s">
        <v>5353</v>
      </c>
      <c r="B448" s="35" t="s">
        <v>5363</v>
      </c>
      <c r="C448" s="35" t="s">
        <v>5364</v>
      </c>
      <c r="D448" s="35" t="s">
        <v>5364</v>
      </c>
      <c r="E448" s="36" t="s">
        <v>9725</v>
      </c>
      <c r="F448" s="35" t="s">
        <v>9724</v>
      </c>
      <c r="G448" s="37" t="s">
        <v>5959</v>
      </c>
      <c r="H448" s="38">
        <v>7000</v>
      </c>
      <c r="I448" s="39"/>
      <c r="J448" s="40">
        <v>55</v>
      </c>
      <c r="K448" s="41"/>
      <c r="L448" s="76"/>
      <c r="M448" s="14">
        <v>55</v>
      </c>
      <c r="N448" s="15"/>
      <c r="O448" s="97">
        <v>55</v>
      </c>
      <c r="P448" s="97" t="s">
        <v>207</v>
      </c>
      <c r="Q448" s="226" t="s">
        <v>11431</v>
      </c>
      <c r="R448" s="146" t="s">
        <v>11505</v>
      </c>
      <c r="S448" s="78">
        <v>55</v>
      </c>
      <c r="T448" s="48">
        <v>0</v>
      </c>
      <c r="U448" s="23">
        <v>931000</v>
      </c>
      <c r="V448" s="24">
        <v>45880</v>
      </c>
      <c r="W448" s="62" t="s">
        <v>5366</v>
      </c>
    </row>
    <row r="449" spans="1:23" ht="23.45" customHeight="1">
      <c r="A449" s="35" t="s">
        <v>5353</v>
      </c>
      <c r="B449" s="35" t="s">
        <v>5363</v>
      </c>
      <c r="C449" s="35" t="s">
        <v>5364</v>
      </c>
      <c r="D449" s="35" t="s">
        <v>5364</v>
      </c>
      <c r="E449" s="36" t="s">
        <v>9725</v>
      </c>
      <c r="F449" s="35" t="s">
        <v>9724</v>
      </c>
      <c r="G449" s="37" t="s">
        <v>5959</v>
      </c>
      <c r="H449" s="38">
        <v>7000</v>
      </c>
      <c r="I449" s="39"/>
      <c r="J449" s="40">
        <v>20</v>
      </c>
      <c r="K449" s="41"/>
      <c r="L449" s="76"/>
      <c r="M449" s="14"/>
      <c r="N449" s="15"/>
      <c r="O449" s="97">
        <v>0</v>
      </c>
      <c r="P449" s="97" t="s">
        <v>207</v>
      </c>
      <c r="Q449" s="156"/>
      <c r="R449" s="146" t="s">
        <v>97</v>
      </c>
      <c r="S449" s="78">
        <v>0</v>
      </c>
      <c r="T449" s="48">
        <v>0</v>
      </c>
      <c r="U449" s="23">
        <v>140000</v>
      </c>
      <c r="V449" s="24">
        <v>45870</v>
      </c>
      <c r="W449" s="62" t="s">
        <v>5366</v>
      </c>
    </row>
    <row r="450" spans="1:23" ht="23.45" customHeight="1">
      <c r="A450" s="35" t="s">
        <v>5353</v>
      </c>
      <c r="B450" s="35" t="s">
        <v>5363</v>
      </c>
      <c r="C450" s="35" t="s">
        <v>5364</v>
      </c>
      <c r="D450" s="35" t="s">
        <v>5364</v>
      </c>
      <c r="E450" s="36" t="s">
        <v>9725</v>
      </c>
      <c r="F450" s="35" t="s">
        <v>9724</v>
      </c>
      <c r="G450" s="37" t="s">
        <v>5959</v>
      </c>
      <c r="H450" s="38">
        <v>7000</v>
      </c>
      <c r="I450" s="39"/>
      <c r="J450" s="40">
        <v>25</v>
      </c>
      <c r="K450" s="41"/>
      <c r="L450" s="76"/>
      <c r="M450" s="14"/>
      <c r="N450" s="15"/>
      <c r="O450" s="97">
        <v>0</v>
      </c>
      <c r="P450" s="97" t="s">
        <v>207</v>
      </c>
      <c r="Q450" s="146"/>
      <c r="R450" s="146" t="s">
        <v>6706</v>
      </c>
      <c r="S450" s="78">
        <v>0</v>
      </c>
      <c r="T450" s="48">
        <v>0</v>
      </c>
      <c r="U450" s="23">
        <v>175000</v>
      </c>
      <c r="V450" s="24">
        <v>45869</v>
      </c>
      <c r="W450" s="62" t="s">
        <v>5366</v>
      </c>
    </row>
    <row r="451" spans="1:23" ht="23.45" customHeight="1">
      <c r="A451" s="35" t="s">
        <v>5353</v>
      </c>
      <c r="B451" s="35" t="s">
        <v>5363</v>
      </c>
      <c r="C451" s="35" t="s">
        <v>5364</v>
      </c>
      <c r="D451" s="35" t="s">
        <v>5364</v>
      </c>
      <c r="E451" s="36" t="s">
        <v>9725</v>
      </c>
      <c r="F451" s="35" t="s">
        <v>9724</v>
      </c>
      <c r="G451" s="37" t="s">
        <v>5959</v>
      </c>
      <c r="H451" s="38">
        <v>7000</v>
      </c>
      <c r="I451" s="39"/>
      <c r="J451" s="40">
        <v>8</v>
      </c>
      <c r="K451" s="41"/>
      <c r="L451" s="76"/>
      <c r="M451" s="14"/>
      <c r="N451" s="15"/>
      <c r="O451" s="97">
        <v>0</v>
      </c>
      <c r="P451" s="97" t="s">
        <v>207</v>
      </c>
      <c r="Q451" s="156"/>
      <c r="R451" s="146" t="s">
        <v>6039</v>
      </c>
      <c r="S451" s="78">
        <v>0</v>
      </c>
      <c r="T451" s="48">
        <v>0</v>
      </c>
      <c r="U451" s="23">
        <v>56000</v>
      </c>
      <c r="V451" s="24">
        <v>45868</v>
      </c>
      <c r="W451" s="62" t="s">
        <v>5366</v>
      </c>
    </row>
    <row r="452" spans="1:23" ht="23.45" customHeight="1">
      <c r="A452" s="35" t="s">
        <v>5353</v>
      </c>
      <c r="B452" s="35" t="s">
        <v>5363</v>
      </c>
      <c r="C452" s="35" t="s">
        <v>5364</v>
      </c>
      <c r="D452" s="35" t="s">
        <v>5364</v>
      </c>
      <c r="E452" s="36" t="s">
        <v>9725</v>
      </c>
      <c r="F452" s="35" t="s">
        <v>9724</v>
      </c>
      <c r="G452" s="37" t="s">
        <v>5959</v>
      </c>
      <c r="H452" s="38">
        <v>7000</v>
      </c>
      <c r="I452" s="39"/>
      <c r="J452" s="40">
        <v>10</v>
      </c>
      <c r="K452" s="41"/>
      <c r="L452" s="76"/>
      <c r="M452" s="14"/>
      <c r="N452" s="15"/>
      <c r="O452" s="97">
        <v>0</v>
      </c>
      <c r="P452" s="97" t="s">
        <v>207</v>
      </c>
      <c r="Q452" s="156"/>
      <c r="R452" s="146" t="s">
        <v>84</v>
      </c>
      <c r="S452" s="78">
        <v>0</v>
      </c>
      <c r="T452" s="48">
        <v>0</v>
      </c>
      <c r="U452" s="23">
        <v>70000</v>
      </c>
      <c r="V452" s="24">
        <v>45867</v>
      </c>
      <c r="W452" s="62" t="s">
        <v>5366</v>
      </c>
    </row>
    <row r="453" spans="1:23" ht="23.45" customHeight="1">
      <c r="A453" s="35" t="s">
        <v>5353</v>
      </c>
      <c r="B453" s="35" t="s">
        <v>5363</v>
      </c>
      <c r="C453" s="35" t="s">
        <v>5364</v>
      </c>
      <c r="D453" s="35" t="s">
        <v>5364</v>
      </c>
      <c r="E453" s="36" t="s">
        <v>9725</v>
      </c>
      <c r="F453" s="35" t="s">
        <v>9724</v>
      </c>
      <c r="G453" s="37" t="s">
        <v>5959</v>
      </c>
      <c r="H453" s="38">
        <v>7000</v>
      </c>
      <c r="I453" s="39"/>
      <c r="J453" s="40">
        <v>7</v>
      </c>
      <c r="K453" s="41"/>
      <c r="L453" s="76"/>
      <c r="M453" s="14"/>
      <c r="N453" s="15"/>
      <c r="O453" s="97">
        <v>0</v>
      </c>
      <c r="P453" s="97" t="s">
        <v>207</v>
      </c>
      <c r="Q453" s="156"/>
      <c r="R453" s="146" t="s">
        <v>5185</v>
      </c>
      <c r="S453" s="78">
        <v>0</v>
      </c>
      <c r="T453" s="48">
        <v>0</v>
      </c>
      <c r="U453" s="23">
        <v>210000</v>
      </c>
      <c r="V453" s="24">
        <v>45866</v>
      </c>
      <c r="W453" s="62" t="s">
        <v>5366</v>
      </c>
    </row>
    <row r="454" spans="1:23" ht="23.45" customHeight="1">
      <c r="A454" s="35" t="s">
        <v>5353</v>
      </c>
      <c r="B454" s="35" t="s">
        <v>5363</v>
      </c>
      <c r="C454" s="35" t="s">
        <v>5364</v>
      </c>
      <c r="D454" s="35" t="s">
        <v>5364</v>
      </c>
      <c r="E454" s="36" t="s">
        <v>9723</v>
      </c>
      <c r="F454" s="35" t="s">
        <v>9724</v>
      </c>
      <c r="G454" s="37" t="s">
        <v>7064</v>
      </c>
      <c r="H454" s="38">
        <v>7000</v>
      </c>
      <c r="I454" s="39"/>
      <c r="J454" s="40">
        <v>4</v>
      </c>
      <c r="K454" s="41"/>
      <c r="L454" s="76"/>
      <c r="M454" s="14"/>
      <c r="N454" s="15"/>
      <c r="O454" s="97">
        <v>0</v>
      </c>
      <c r="P454" s="97" t="s">
        <v>207</v>
      </c>
      <c r="Q454" s="226" t="s">
        <v>11194</v>
      </c>
      <c r="R454" s="146" t="s">
        <v>11506</v>
      </c>
      <c r="S454" s="78">
        <v>0</v>
      </c>
      <c r="T454" s="48">
        <v>0</v>
      </c>
      <c r="U454" s="23">
        <v>168000</v>
      </c>
      <c r="V454" s="24">
        <v>45880</v>
      </c>
      <c r="W454" s="62" t="s">
        <v>5366</v>
      </c>
    </row>
    <row r="455" spans="1:23" ht="23.45" customHeight="1">
      <c r="A455" s="35" t="s">
        <v>5353</v>
      </c>
      <c r="B455" s="35" t="s">
        <v>5363</v>
      </c>
      <c r="C455" s="35" t="s">
        <v>5364</v>
      </c>
      <c r="D455" s="35" t="s">
        <v>5364</v>
      </c>
      <c r="E455" s="36" t="s">
        <v>9723</v>
      </c>
      <c r="F455" s="35" t="s">
        <v>9724</v>
      </c>
      <c r="G455" s="37" t="s">
        <v>7064</v>
      </c>
      <c r="H455" s="38">
        <v>7000</v>
      </c>
      <c r="I455" s="39"/>
      <c r="J455" s="40">
        <v>20</v>
      </c>
      <c r="K455" s="41"/>
      <c r="L455" s="76"/>
      <c r="M455" s="14">
        <v>20</v>
      </c>
      <c r="N455" s="15"/>
      <c r="O455" s="97">
        <v>20</v>
      </c>
      <c r="P455" s="97" t="s">
        <v>207</v>
      </c>
      <c r="Q455" s="226" t="s">
        <v>11431</v>
      </c>
      <c r="R455" s="146" t="s">
        <v>11506</v>
      </c>
      <c r="S455" s="78">
        <v>20</v>
      </c>
      <c r="T455" s="48">
        <v>0</v>
      </c>
      <c r="U455" s="23">
        <v>168000</v>
      </c>
      <c r="V455" s="24">
        <v>45880</v>
      </c>
      <c r="W455" s="62" t="s">
        <v>5366</v>
      </c>
    </row>
    <row r="456" spans="1:23" ht="23.45" customHeight="1">
      <c r="A456" s="35" t="s">
        <v>5353</v>
      </c>
      <c r="B456" s="35" t="s">
        <v>5363</v>
      </c>
      <c r="C456" s="35" t="s">
        <v>5364</v>
      </c>
      <c r="D456" s="35" t="s">
        <v>5364</v>
      </c>
      <c r="E456" s="36" t="s">
        <v>9723</v>
      </c>
      <c r="F456" s="35" t="s">
        <v>9724</v>
      </c>
      <c r="G456" s="37" t="s">
        <v>7064</v>
      </c>
      <c r="H456" s="38">
        <v>7000</v>
      </c>
      <c r="I456" s="39"/>
      <c r="J456" s="40">
        <v>15</v>
      </c>
      <c r="K456" s="41"/>
      <c r="L456" s="76"/>
      <c r="M456" s="14"/>
      <c r="N456" s="15"/>
      <c r="O456" s="97">
        <v>0</v>
      </c>
      <c r="P456" s="97" t="s">
        <v>207</v>
      </c>
      <c r="Q456" s="146"/>
      <c r="R456" s="146" t="s">
        <v>5193</v>
      </c>
      <c r="S456" s="78">
        <v>0</v>
      </c>
      <c r="T456" s="48">
        <v>0</v>
      </c>
      <c r="U456" s="23">
        <v>105000</v>
      </c>
      <c r="V456" s="24">
        <v>45870</v>
      </c>
      <c r="W456" s="62" t="s">
        <v>5366</v>
      </c>
    </row>
    <row r="457" spans="1:23" ht="23.45" customHeight="1">
      <c r="A457" s="35" t="s">
        <v>5353</v>
      </c>
      <c r="B457" s="35" t="s">
        <v>5363</v>
      </c>
      <c r="C457" s="35" t="s">
        <v>5364</v>
      </c>
      <c r="D457" s="35" t="s">
        <v>5364</v>
      </c>
      <c r="E457" s="36" t="s">
        <v>9723</v>
      </c>
      <c r="F457" s="35" t="s">
        <v>9724</v>
      </c>
      <c r="G457" s="37" t="s">
        <v>7064</v>
      </c>
      <c r="H457" s="38">
        <v>7000</v>
      </c>
      <c r="I457" s="39"/>
      <c r="J457" s="40">
        <v>10</v>
      </c>
      <c r="K457" s="41"/>
      <c r="L457" s="76"/>
      <c r="M457" s="14"/>
      <c r="N457" s="15"/>
      <c r="O457" s="97">
        <v>0</v>
      </c>
      <c r="P457" s="97" t="s">
        <v>207</v>
      </c>
      <c r="Q457" s="156"/>
      <c r="R457" s="146" t="s">
        <v>84</v>
      </c>
      <c r="S457" s="78">
        <v>0</v>
      </c>
      <c r="T457" s="48">
        <v>0</v>
      </c>
      <c r="U457" s="23">
        <v>70000</v>
      </c>
      <c r="V457" s="24">
        <v>45869</v>
      </c>
      <c r="W457" s="62" t="s">
        <v>5366</v>
      </c>
    </row>
    <row r="458" spans="1:23" ht="23.45" customHeight="1">
      <c r="A458" s="35" t="s">
        <v>5353</v>
      </c>
      <c r="B458" s="35" t="s">
        <v>5363</v>
      </c>
      <c r="C458" s="35" t="s">
        <v>5364</v>
      </c>
      <c r="D458" s="35" t="s">
        <v>5364</v>
      </c>
      <c r="E458" s="36" t="s">
        <v>9723</v>
      </c>
      <c r="F458" s="35" t="s">
        <v>9724</v>
      </c>
      <c r="G458" s="37" t="s">
        <v>7064</v>
      </c>
      <c r="H458" s="38">
        <v>7000</v>
      </c>
      <c r="I458" s="39"/>
      <c r="J458" s="40">
        <v>8</v>
      </c>
      <c r="K458" s="41"/>
      <c r="L458" s="76"/>
      <c r="M458" s="14"/>
      <c r="N458" s="15"/>
      <c r="O458" s="97">
        <v>0</v>
      </c>
      <c r="P458" s="97" t="s">
        <v>207</v>
      </c>
      <c r="Q458" s="146"/>
      <c r="R458" s="146" t="s">
        <v>6039</v>
      </c>
      <c r="S458" s="78">
        <v>0</v>
      </c>
      <c r="T458" s="48">
        <v>0</v>
      </c>
      <c r="U458" s="23">
        <v>56000</v>
      </c>
      <c r="V458" s="24">
        <v>45868</v>
      </c>
      <c r="W458" s="62" t="s">
        <v>5366</v>
      </c>
    </row>
    <row r="459" spans="1:23" ht="23.45" customHeight="1">
      <c r="A459" s="35" t="s">
        <v>5353</v>
      </c>
      <c r="B459" s="35" t="s">
        <v>5363</v>
      </c>
      <c r="C459" s="35" t="s">
        <v>5364</v>
      </c>
      <c r="D459" s="35" t="s">
        <v>5364</v>
      </c>
      <c r="E459" s="36" t="s">
        <v>9723</v>
      </c>
      <c r="F459" s="35" t="s">
        <v>9724</v>
      </c>
      <c r="G459" s="37" t="s">
        <v>7064</v>
      </c>
      <c r="H459" s="38">
        <v>7000</v>
      </c>
      <c r="I459" s="39"/>
      <c r="J459" s="40">
        <v>2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151</v>
      </c>
      <c r="S459" s="78">
        <v>0</v>
      </c>
      <c r="T459" s="48">
        <v>0</v>
      </c>
      <c r="U459" s="23">
        <v>14000</v>
      </c>
      <c r="V459" s="24">
        <v>45867</v>
      </c>
      <c r="W459" s="62" t="s">
        <v>5366</v>
      </c>
    </row>
    <row r="460" spans="1:23" ht="23.45" customHeight="1">
      <c r="A460" s="35" t="s">
        <v>5353</v>
      </c>
      <c r="B460" s="35" t="s">
        <v>5363</v>
      </c>
      <c r="C460" s="35" t="s">
        <v>5364</v>
      </c>
      <c r="D460" s="35" t="s">
        <v>5364</v>
      </c>
      <c r="E460" s="36" t="s">
        <v>7833</v>
      </c>
      <c r="F460" s="35" t="s">
        <v>7832</v>
      </c>
      <c r="G460" s="37" t="s">
        <v>5959</v>
      </c>
      <c r="H460" s="38">
        <v>9000</v>
      </c>
      <c r="I460" s="39"/>
      <c r="J460" s="40">
        <v>1</v>
      </c>
      <c r="K460" s="41"/>
      <c r="L460" s="76"/>
      <c r="M460" s="14"/>
      <c r="N460" s="15"/>
      <c r="O460" s="97">
        <v>0</v>
      </c>
      <c r="P460" s="97" t="s">
        <v>207</v>
      </c>
      <c r="Q460" s="226" t="s">
        <v>11194</v>
      </c>
      <c r="R460" s="146" t="s">
        <v>11507</v>
      </c>
      <c r="S460" s="78">
        <v>0</v>
      </c>
      <c r="T460" s="48">
        <v>0</v>
      </c>
      <c r="U460" s="23">
        <v>135000</v>
      </c>
      <c r="V460" s="24">
        <v>45880</v>
      </c>
      <c r="W460" s="62" t="s">
        <v>5366</v>
      </c>
    </row>
    <row r="461" spans="1:23" ht="23.45" customHeight="1">
      <c r="A461" s="35" t="s">
        <v>5353</v>
      </c>
      <c r="B461" s="35" t="s">
        <v>5363</v>
      </c>
      <c r="C461" s="35" t="s">
        <v>5364</v>
      </c>
      <c r="D461" s="35" t="s">
        <v>5364</v>
      </c>
      <c r="E461" s="36" t="s">
        <v>7833</v>
      </c>
      <c r="F461" s="35" t="s">
        <v>7832</v>
      </c>
      <c r="G461" s="37" t="s">
        <v>5959</v>
      </c>
      <c r="H461" s="38">
        <v>9000</v>
      </c>
      <c r="I461" s="39"/>
      <c r="J461" s="40">
        <v>14</v>
      </c>
      <c r="K461" s="41"/>
      <c r="L461" s="76"/>
      <c r="M461" s="14">
        <v>14</v>
      </c>
      <c r="N461" s="15"/>
      <c r="O461" s="97">
        <v>14</v>
      </c>
      <c r="P461" s="97" t="s">
        <v>207</v>
      </c>
      <c r="Q461" s="226" t="s">
        <v>11431</v>
      </c>
      <c r="R461" s="146" t="s">
        <v>11507</v>
      </c>
      <c r="S461" s="78">
        <v>14</v>
      </c>
      <c r="T461" s="48">
        <v>0</v>
      </c>
      <c r="U461" s="23">
        <v>135000</v>
      </c>
      <c r="V461" s="24">
        <v>45880</v>
      </c>
      <c r="W461" s="62" t="s">
        <v>5366</v>
      </c>
    </row>
    <row r="462" spans="1:23" ht="23.45" customHeight="1">
      <c r="A462" s="35" t="s">
        <v>5353</v>
      </c>
      <c r="B462" s="35" t="s">
        <v>5363</v>
      </c>
      <c r="C462" s="35" t="s">
        <v>5364</v>
      </c>
      <c r="D462" s="35" t="s">
        <v>5364</v>
      </c>
      <c r="E462" s="36" t="s">
        <v>7833</v>
      </c>
      <c r="F462" s="35" t="s">
        <v>7832</v>
      </c>
      <c r="G462" s="37" t="s">
        <v>5959</v>
      </c>
      <c r="H462" s="38">
        <v>9000</v>
      </c>
      <c r="I462" s="39"/>
      <c r="J462" s="40">
        <v>10</v>
      </c>
      <c r="K462" s="41"/>
      <c r="L462" s="76"/>
      <c r="M462" s="14"/>
      <c r="N462" s="15"/>
      <c r="O462" s="97">
        <v>0</v>
      </c>
      <c r="P462" s="97" t="s">
        <v>207</v>
      </c>
      <c r="Q462" s="146"/>
      <c r="R462" s="146" t="s">
        <v>84</v>
      </c>
      <c r="S462" s="78">
        <v>0</v>
      </c>
      <c r="T462" s="48">
        <v>0</v>
      </c>
      <c r="U462" s="23">
        <v>90000</v>
      </c>
      <c r="V462" s="24">
        <v>45870</v>
      </c>
      <c r="W462" s="62" t="s">
        <v>5366</v>
      </c>
    </row>
    <row r="463" spans="1:23" ht="23.45" customHeight="1">
      <c r="A463" s="35" t="s">
        <v>5353</v>
      </c>
      <c r="B463" s="35" t="s">
        <v>5363</v>
      </c>
      <c r="C463" s="35" t="s">
        <v>5364</v>
      </c>
      <c r="D463" s="35" t="s">
        <v>5364</v>
      </c>
      <c r="E463" s="36" t="s">
        <v>7833</v>
      </c>
      <c r="F463" s="35" t="s">
        <v>7832</v>
      </c>
      <c r="G463" s="37" t="s">
        <v>5959</v>
      </c>
      <c r="H463" s="38">
        <v>9000</v>
      </c>
      <c r="I463" s="39"/>
      <c r="J463" s="40">
        <v>5</v>
      </c>
      <c r="K463" s="41"/>
      <c r="L463" s="76"/>
      <c r="M463" s="14"/>
      <c r="N463" s="15"/>
      <c r="O463" s="97">
        <v>0</v>
      </c>
      <c r="P463" s="97" t="s">
        <v>207</v>
      </c>
      <c r="Q463" s="146"/>
      <c r="R463" s="146" t="s">
        <v>143</v>
      </c>
      <c r="S463" s="78">
        <v>0</v>
      </c>
      <c r="T463" s="48">
        <v>0</v>
      </c>
      <c r="U463" s="23">
        <v>180000</v>
      </c>
      <c r="V463" s="24">
        <v>45867</v>
      </c>
      <c r="W463" s="62" t="s">
        <v>5366</v>
      </c>
    </row>
    <row r="464" spans="1:23" ht="23.45" customHeight="1">
      <c r="A464" s="35" t="s">
        <v>5353</v>
      </c>
      <c r="B464" s="35" t="s">
        <v>5363</v>
      </c>
      <c r="C464" s="35" t="s">
        <v>5364</v>
      </c>
      <c r="D464" s="35" t="s">
        <v>5364</v>
      </c>
      <c r="E464" s="36" t="s">
        <v>7833</v>
      </c>
      <c r="F464" s="35" t="s">
        <v>7832</v>
      </c>
      <c r="G464" s="37" t="s">
        <v>5959</v>
      </c>
      <c r="H464" s="38">
        <v>9000</v>
      </c>
      <c r="I464" s="39"/>
      <c r="J464" s="40">
        <v>10</v>
      </c>
      <c r="K464" s="41"/>
      <c r="L464" s="76"/>
      <c r="M464" s="14"/>
      <c r="N464" s="15"/>
      <c r="O464" s="97">
        <v>0</v>
      </c>
      <c r="P464" s="97" t="s">
        <v>207</v>
      </c>
      <c r="Q464" s="156"/>
      <c r="R464" s="146" t="s">
        <v>84</v>
      </c>
      <c r="S464" s="78">
        <v>0</v>
      </c>
      <c r="T464" s="48">
        <v>0</v>
      </c>
      <c r="U464" s="23">
        <v>180000</v>
      </c>
      <c r="V464" s="24">
        <v>45861</v>
      </c>
      <c r="W464" s="62" t="s">
        <v>5366</v>
      </c>
    </row>
    <row r="465" spans="1:23" ht="23.45" customHeight="1">
      <c r="A465" s="35" t="s">
        <v>5353</v>
      </c>
      <c r="B465" s="35" t="s">
        <v>5363</v>
      </c>
      <c r="C465" s="35" t="s">
        <v>5364</v>
      </c>
      <c r="D465" s="35" t="s">
        <v>5364</v>
      </c>
      <c r="E465" s="36" t="s">
        <v>7833</v>
      </c>
      <c r="F465" s="35" t="s">
        <v>7832</v>
      </c>
      <c r="G465" s="37" t="s">
        <v>5959</v>
      </c>
      <c r="H465" s="38">
        <v>9000</v>
      </c>
      <c r="I465" s="39"/>
      <c r="J465" s="40">
        <v>8</v>
      </c>
      <c r="K465" s="41"/>
      <c r="L465" s="76"/>
      <c r="M465" s="14"/>
      <c r="N465" s="15"/>
      <c r="O465" s="97">
        <v>0</v>
      </c>
      <c r="P465" s="97" t="s">
        <v>207</v>
      </c>
      <c r="Q465" s="156"/>
      <c r="R465" s="146" t="s">
        <v>6039</v>
      </c>
      <c r="S465" s="78">
        <v>0</v>
      </c>
      <c r="T465" s="48">
        <v>0</v>
      </c>
      <c r="U465" s="23">
        <v>72000</v>
      </c>
      <c r="V465" s="24">
        <v>45860</v>
      </c>
      <c r="W465" s="62" t="s">
        <v>5366</v>
      </c>
    </row>
    <row r="466" spans="1:23" ht="23.45" customHeight="1">
      <c r="A466" s="35" t="s">
        <v>5353</v>
      </c>
      <c r="B466" s="35" t="s">
        <v>5363</v>
      </c>
      <c r="C466" s="35" t="s">
        <v>5364</v>
      </c>
      <c r="D466" s="35" t="s">
        <v>5364</v>
      </c>
      <c r="E466" s="36" t="s">
        <v>7833</v>
      </c>
      <c r="F466" s="35" t="s">
        <v>7832</v>
      </c>
      <c r="G466" s="37" t="s">
        <v>5959</v>
      </c>
      <c r="H466" s="38">
        <v>9000</v>
      </c>
      <c r="I466" s="39"/>
      <c r="J466" s="40">
        <v>12</v>
      </c>
      <c r="K466" s="41"/>
      <c r="L466" s="76"/>
      <c r="M466" s="14"/>
      <c r="N466" s="15"/>
      <c r="O466" s="97">
        <v>0</v>
      </c>
      <c r="P466" s="97" t="s">
        <v>207</v>
      </c>
      <c r="Q466" s="146"/>
      <c r="R466" s="146" t="s">
        <v>6893</v>
      </c>
      <c r="S466" s="78">
        <v>0</v>
      </c>
      <c r="T466" s="48">
        <v>0</v>
      </c>
      <c r="U466" s="23">
        <v>153000</v>
      </c>
      <c r="V466" s="24">
        <v>45859</v>
      </c>
      <c r="W466" s="62" t="s">
        <v>5366</v>
      </c>
    </row>
    <row r="467" spans="1:23" ht="23.45" customHeight="1">
      <c r="A467" s="35" t="s">
        <v>5353</v>
      </c>
      <c r="B467" s="35" t="s">
        <v>5363</v>
      </c>
      <c r="C467" s="35" t="s">
        <v>5364</v>
      </c>
      <c r="D467" s="35" t="s">
        <v>5364</v>
      </c>
      <c r="E467" s="36" t="s">
        <v>7831</v>
      </c>
      <c r="F467" s="35" t="s">
        <v>7832</v>
      </c>
      <c r="G467" s="37" t="s">
        <v>7064</v>
      </c>
      <c r="H467" s="38">
        <v>9000</v>
      </c>
      <c r="I467" s="39"/>
      <c r="J467" s="40">
        <v>11</v>
      </c>
      <c r="K467" s="41"/>
      <c r="L467" s="76"/>
      <c r="M467" s="14"/>
      <c r="N467" s="15"/>
      <c r="O467" s="97"/>
      <c r="P467" s="97"/>
      <c r="Q467" s="226" t="s">
        <v>11194</v>
      </c>
      <c r="R467" s="146" t="s">
        <v>11508</v>
      </c>
      <c r="S467" s="78">
        <v>0</v>
      </c>
      <c r="T467" s="48">
        <v>0</v>
      </c>
      <c r="U467" s="23">
        <v>315000</v>
      </c>
      <c r="V467" s="24">
        <v>45880</v>
      </c>
      <c r="W467" s="62" t="s">
        <v>5366</v>
      </c>
    </row>
    <row r="468" spans="1:23" ht="23.45" customHeight="1">
      <c r="A468" s="35" t="s">
        <v>5353</v>
      </c>
      <c r="B468" s="35" t="s">
        <v>5363</v>
      </c>
      <c r="C468" s="35" t="s">
        <v>5364</v>
      </c>
      <c r="D468" s="35" t="s">
        <v>5364</v>
      </c>
      <c r="E468" s="36" t="s">
        <v>7831</v>
      </c>
      <c r="F468" s="35" t="s">
        <v>7832</v>
      </c>
      <c r="G468" s="37" t="s">
        <v>7064</v>
      </c>
      <c r="H468" s="38">
        <v>9000</v>
      </c>
      <c r="I468" s="39"/>
      <c r="J468" s="40">
        <v>24</v>
      </c>
      <c r="K468" s="41"/>
      <c r="L468" s="76"/>
      <c r="M468" s="14">
        <v>24</v>
      </c>
      <c r="N468" s="15"/>
      <c r="O468" s="97">
        <v>24</v>
      </c>
      <c r="P468" s="97" t="s">
        <v>207</v>
      </c>
      <c r="Q468" s="226" t="s">
        <v>11431</v>
      </c>
      <c r="R468" s="146" t="s">
        <v>11508</v>
      </c>
      <c r="S468" s="78">
        <v>24</v>
      </c>
      <c r="T468" s="48">
        <v>0</v>
      </c>
      <c r="U468" s="23">
        <v>315000</v>
      </c>
      <c r="V468" s="24">
        <v>45880</v>
      </c>
      <c r="W468" s="62" t="s">
        <v>5366</v>
      </c>
    </row>
    <row r="469" spans="1:23" ht="23.45" customHeight="1">
      <c r="A469" s="35" t="s">
        <v>5353</v>
      </c>
      <c r="B469" s="35" t="s">
        <v>5363</v>
      </c>
      <c r="C469" s="35" t="s">
        <v>5364</v>
      </c>
      <c r="D469" s="35" t="s">
        <v>5364</v>
      </c>
      <c r="E469" s="36" t="s">
        <v>7831</v>
      </c>
      <c r="F469" s="35" t="s">
        <v>7832</v>
      </c>
      <c r="G469" s="37" t="s">
        <v>7064</v>
      </c>
      <c r="H469" s="38">
        <v>9000</v>
      </c>
      <c r="I469" s="39"/>
      <c r="J469" s="40">
        <v>7</v>
      </c>
      <c r="K469" s="41"/>
      <c r="L469" s="76"/>
      <c r="M469" s="14"/>
      <c r="N469" s="15"/>
      <c r="O469" s="97">
        <v>0</v>
      </c>
      <c r="P469" s="97" t="s">
        <v>207</v>
      </c>
      <c r="Q469" s="156"/>
      <c r="R469" s="146" t="s">
        <v>5185</v>
      </c>
      <c r="S469" s="78">
        <v>0</v>
      </c>
      <c r="T469" s="48">
        <v>0</v>
      </c>
      <c r="U469" s="23">
        <v>63000</v>
      </c>
      <c r="V469" s="24">
        <v>45870</v>
      </c>
      <c r="W469" s="62" t="s">
        <v>5366</v>
      </c>
    </row>
    <row r="470" spans="1:23" ht="23.45" customHeight="1">
      <c r="A470" s="35" t="s">
        <v>5353</v>
      </c>
      <c r="B470" s="35" t="s">
        <v>5363</v>
      </c>
      <c r="C470" s="35" t="s">
        <v>5364</v>
      </c>
      <c r="D470" s="35" t="s">
        <v>5364</v>
      </c>
      <c r="E470" s="36" t="s">
        <v>7831</v>
      </c>
      <c r="F470" s="35" t="s">
        <v>7832</v>
      </c>
      <c r="G470" s="37" t="s">
        <v>7064</v>
      </c>
      <c r="H470" s="38">
        <v>9000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56"/>
      <c r="R470" s="146" t="s">
        <v>84</v>
      </c>
      <c r="S470" s="78">
        <v>0</v>
      </c>
      <c r="T470" s="48">
        <v>0</v>
      </c>
      <c r="U470" s="23">
        <v>90000</v>
      </c>
      <c r="V470" s="24">
        <v>45867</v>
      </c>
      <c r="W470" s="62" t="s">
        <v>5366</v>
      </c>
    </row>
    <row r="471" spans="1:23" ht="23.45" customHeight="1">
      <c r="A471" s="35" t="s">
        <v>5353</v>
      </c>
      <c r="B471" s="35" t="s">
        <v>5363</v>
      </c>
      <c r="C471" s="35" t="s">
        <v>5364</v>
      </c>
      <c r="D471" s="35" t="s">
        <v>5364</v>
      </c>
      <c r="E471" s="36" t="s">
        <v>7831</v>
      </c>
      <c r="F471" s="35" t="s">
        <v>7832</v>
      </c>
      <c r="G471" s="37" t="s">
        <v>7064</v>
      </c>
      <c r="H471" s="38">
        <v>9000</v>
      </c>
      <c r="I471" s="39"/>
      <c r="J471" s="40">
        <v>8</v>
      </c>
      <c r="K471" s="41"/>
      <c r="L471" s="76"/>
      <c r="M471" s="14"/>
      <c r="N471" s="15"/>
      <c r="O471" s="97">
        <v>0</v>
      </c>
      <c r="P471" s="97" t="s">
        <v>207</v>
      </c>
      <c r="Q471" s="156"/>
      <c r="R471" s="146" t="s">
        <v>6039</v>
      </c>
      <c r="S471" s="78">
        <v>0</v>
      </c>
      <c r="T471" s="48">
        <v>0</v>
      </c>
      <c r="U471" s="23">
        <v>243000</v>
      </c>
      <c r="V471" s="24">
        <v>45859</v>
      </c>
      <c r="W471" s="62" t="s">
        <v>5366</v>
      </c>
    </row>
    <row r="472" spans="1:23" ht="23.45" customHeight="1">
      <c r="A472" s="16" t="s">
        <v>5554</v>
      </c>
      <c r="B472" s="16" t="s">
        <v>5363</v>
      </c>
      <c r="C472" s="16" t="s">
        <v>5364</v>
      </c>
      <c r="D472" s="16" t="s">
        <v>5364</v>
      </c>
      <c r="E472" s="25" t="s">
        <v>5354</v>
      </c>
      <c r="F472" s="16" t="s">
        <v>5355</v>
      </c>
      <c r="G472" s="26" t="s">
        <v>131</v>
      </c>
      <c r="H472" s="27">
        <v>7000</v>
      </c>
      <c r="I472" s="28"/>
      <c r="J472" s="29"/>
      <c r="K472" s="12">
        <v>1</v>
      </c>
      <c r="L472" s="77"/>
      <c r="M472" s="10"/>
      <c r="N472" s="11"/>
      <c r="O472" s="97">
        <v>0</v>
      </c>
      <c r="P472" s="97" t="s">
        <v>207</v>
      </c>
      <c r="Q472" s="233"/>
      <c r="R472" s="147" t="s">
        <v>10225</v>
      </c>
      <c r="S472" s="78">
        <v>0</v>
      </c>
      <c r="T472" s="48">
        <v>0</v>
      </c>
      <c r="U472" s="23"/>
      <c r="V472" s="24"/>
      <c r="W472" s="62" t="s">
        <v>5366</v>
      </c>
    </row>
    <row r="473" spans="1:23" ht="23.45" customHeight="1">
      <c r="A473" s="16" t="s">
        <v>5554</v>
      </c>
      <c r="B473" s="16" t="s">
        <v>5363</v>
      </c>
      <c r="C473" s="16" t="s">
        <v>5364</v>
      </c>
      <c r="D473" s="16" t="s">
        <v>5364</v>
      </c>
      <c r="E473" s="25" t="s">
        <v>5354</v>
      </c>
      <c r="F473" s="16" t="s">
        <v>5355</v>
      </c>
      <c r="G473" s="26" t="s">
        <v>131</v>
      </c>
      <c r="H473" s="27">
        <v>7000</v>
      </c>
      <c r="I473" s="28"/>
      <c r="J473" s="29"/>
      <c r="K473" s="12">
        <v>1</v>
      </c>
      <c r="L473" s="77"/>
      <c r="M473" s="10"/>
      <c r="N473" s="11"/>
      <c r="O473" s="97">
        <v>0</v>
      </c>
      <c r="P473" s="97" t="s">
        <v>207</v>
      </c>
      <c r="Q473" s="233"/>
      <c r="R473" s="147" t="s">
        <v>10301</v>
      </c>
      <c r="S473" s="78">
        <v>0</v>
      </c>
      <c r="T473" s="48">
        <v>0</v>
      </c>
      <c r="U473" s="23"/>
      <c r="V473" s="24"/>
      <c r="W473" s="62" t="s">
        <v>5366</v>
      </c>
    </row>
    <row r="474" spans="1:23" ht="23.45" customHeight="1">
      <c r="A474" s="16" t="s">
        <v>5554</v>
      </c>
      <c r="B474" s="16" t="s">
        <v>5363</v>
      </c>
      <c r="C474" s="16" t="s">
        <v>5364</v>
      </c>
      <c r="D474" s="16" t="s">
        <v>5364</v>
      </c>
      <c r="E474" s="25" t="s">
        <v>5356</v>
      </c>
      <c r="F474" s="16" t="s">
        <v>5355</v>
      </c>
      <c r="G474" s="26" t="s">
        <v>60</v>
      </c>
      <c r="H474" s="27">
        <v>7000</v>
      </c>
      <c r="I474" s="28"/>
      <c r="J474" s="29"/>
      <c r="K474" s="12">
        <v>1</v>
      </c>
      <c r="L474" s="77"/>
      <c r="M474" s="10"/>
      <c r="N474" s="11"/>
      <c r="O474" s="97">
        <v>0</v>
      </c>
      <c r="P474" s="97" t="s">
        <v>207</v>
      </c>
      <c r="Q474" s="147" t="s">
        <v>11407</v>
      </c>
      <c r="R474" s="147" t="s">
        <v>10094</v>
      </c>
      <c r="S474" s="78">
        <v>0</v>
      </c>
      <c r="T474" s="48">
        <v>0</v>
      </c>
      <c r="U474" s="23"/>
      <c r="V474" s="24"/>
      <c r="W474" s="62" t="s">
        <v>5366</v>
      </c>
    </row>
    <row r="475" spans="1:23" ht="23.45" customHeight="1">
      <c r="A475" s="16" t="s">
        <v>5554</v>
      </c>
      <c r="B475" s="16" t="s">
        <v>5363</v>
      </c>
      <c r="C475" s="16" t="s">
        <v>5364</v>
      </c>
      <c r="D475" s="16" t="s">
        <v>5364</v>
      </c>
      <c r="E475" s="25" t="s">
        <v>5356</v>
      </c>
      <c r="F475" s="16" t="s">
        <v>5355</v>
      </c>
      <c r="G475" s="26" t="s">
        <v>60</v>
      </c>
      <c r="H475" s="27">
        <v>7000</v>
      </c>
      <c r="I475" s="28"/>
      <c r="J475" s="29"/>
      <c r="K475" s="12">
        <v>1</v>
      </c>
      <c r="L475" s="77"/>
      <c r="M475" s="10"/>
      <c r="N475" s="11"/>
      <c r="O475" s="97">
        <v>0</v>
      </c>
      <c r="P475" s="97" t="s">
        <v>207</v>
      </c>
      <c r="Q475" s="233"/>
      <c r="R475" s="147" t="s">
        <v>10224</v>
      </c>
      <c r="S475" s="78">
        <v>0</v>
      </c>
      <c r="T475" s="48">
        <v>0</v>
      </c>
      <c r="U475" s="23"/>
      <c r="V475" s="24"/>
      <c r="W475" s="62" t="s">
        <v>5366</v>
      </c>
    </row>
    <row r="476" spans="1:23" ht="23.45" customHeight="1">
      <c r="A476" s="16" t="s">
        <v>5554</v>
      </c>
      <c r="B476" s="16" t="s">
        <v>5363</v>
      </c>
      <c r="C476" s="16" t="s">
        <v>5364</v>
      </c>
      <c r="D476" s="16" t="s">
        <v>5364</v>
      </c>
      <c r="E476" s="25" t="s">
        <v>5356</v>
      </c>
      <c r="F476" s="16" t="s">
        <v>5355</v>
      </c>
      <c r="G476" s="26" t="s">
        <v>60</v>
      </c>
      <c r="H476" s="27">
        <v>7000</v>
      </c>
      <c r="I476" s="28"/>
      <c r="J476" s="29"/>
      <c r="K476" s="12">
        <v>1</v>
      </c>
      <c r="L476" s="77"/>
      <c r="M476" s="10"/>
      <c r="N476" s="11"/>
      <c r="O476" s="97">
        <v>0</v>
      </c>
      <c r="P476" s="97" t="s">
        <v>207</v>
      </c>
      <c r="Q476" s="233"/>
      <c r="R476" s="147" t="s">
        <v>10357</v>
      </c>
      <c r="S476" s="78">
        <v>0</v>
      </c>
      <c r="T476" s="48">
        <v>0</v>
      </c>
      <c r="U476" s="23"/>
      <c r="V476" s="24"/>
      <c r="W476" s="62" t="s">
        <v>5366</v>
      </c>
    </row>
    <row r="477" spans="1:23" ht="23.45" customHeight="1">
      <c r="A477" s="16" t="s">
        <v>5554</v>
      </c>
      <c r="B477" s="16" t="s">
        <v>5363</v>
      </c>
      <c r="C477" s="16" t="s">
        <v>5364</v>
      </c>
      <c r="D477" s="16" t="s">
        <v>5364</v>
      </c>
      <c r="E477" s="25" t="s">
        <v>9819</v>
      </c>
      <c r="F477" s="16" t="s">
        <v>9430</v>
      </c>
      <c r="G477" s="26" t="s">
        <v>131</v>
      </c>
      <c r="H477" s="27">
        <v>9000</v>
      </c>
      <c r="I477" s="28"/>
      <c r="J477" s="29"/>
      <c r="K477" s="12">
        <v>1</v>
      </c>
      <c r="L477" s="77"/>
      <c r="M477" s="10"/>
      <c r="N477" s="11">
        <v>1</v>
      </c>
      <c r="O477" s="97">
        <v>1</v>
      </c>
      <c r="P477" s="97" t="s">
        <v>207</v>
      </c>
      <c r="Q477" s="147"/>
      <c r="R477" s="147" t="s">
        <v>9978</v>
      </c>
      <c r="S477" s="78">
        <v>1</v>
      </c>
      <c r="T477" s="48">
        <v>0</v>
      </c>
      <c r="U477" s="23"/>
      <c r="V477" s="24"/>
      <c r="W477" s="62" t="s">
        <v>5366</v>
      </c>
    </row>
    <row r="478" spans="1:23" ht="23.45" customHeight="1">
      <c r="A478" s="16" t="s">
        <v>5554</v>
      </c>
      <c r="B478" s="16" t="s">
        <v>5363</v>
      </c>
      <c r="C478" s="16" t="s">
        <v>5364</v>
      </c>
      <c r="D478" s="16" t="s">
        <v>5364</v>
      </c>
      <c r="E478" s="25" t="s">
        <v>9819</v>
      </c>
      <c r="F478" s="16" t="s">
        <v>9430</v>
      </c>
      <c r="G478" s="26" t="s">
        <v>131</v>
      </c>
      <c r="H478" s="27">
        <v>9000</v>
      </c>
      <c r="I478" s="28"/>
      <c r="J478" s="29"/>
      <c r="K478" s="12">
        <v>1</v>
      </c>
      <c r="L478" s="77"/>
      <c r="M478" s="10"/>
      <c r="N478" s="11"/>
      <c r="O478" s="97">
        <v>0</v>
      </c>
      <c r="P478" s="97" t="s">
        <v>207</v>
      </c>
      <c r="Q478" s="147" t="s">
        <v>11390</v>
      </c>
      <c r="R478" s="147" t="s">
        <v>10107</v>
      </c>
      <c r="S478" s="78">
        <v>0</v>
      </c>
      <c r="T478" s="48">
        <v>0</v>
      </c>
      <c r="U478" s="23"/>
      <c r="V478" s="24"/>
      <c r="W478" s="62" t="s">
        <v>5366</v>
      </c>
    </row>
    <row r="479" spans="1:23" ht="23.45" customHeight="1">
      <c r="A479" s="35" t="s">
        <v>11271</v>
      </c>
      <c r="B479" s="35" t="s">
        <v>11275</v>
      </c>
      <c r="C479" s="35" t="s">
        <v>5364</v>
      </c>
      <c r="D479" s="35" t="s">
        <v>5364</v>
      </c>
      <c r="E479" s="36"/>
      <c r="F479" s="13" t="s">
        <v>5207</v>
      </c>
      <c r="G479" s="37"/>
      <c r="H479" s="38"/>
      <c r="I479" s="39"/>
      <c r="J479" s="40"/>
      <c r="K479" s="41"/>
      <c r="L479" s="76"/>
      <c r="M479" s="14"/>
      <c r="N479" s="15"/>
      <c r="O479" s="97">
        <v>0</v>
      </c>
      <c r="P479" s="97" t="s">
        <v>207</v>
      </c>
      <c r="Q479" s="219" t="s">
        <v>11432</v>
      </c>
      <c r="R479" s="146"/>
      <c r="S479" s="78">
        <v>0</v>
      </c>
      <c r="T479" s="48">
        <v>0</v>
      </c>
      <c r="U479" s="23"/>
      <c r="V479" s="24"/>
      <c r="W479" s="62" t="s">
        <v>5366</v>
      </c>
    </row>
    <row r="480" spans="1:23" ht="23.45" customHeight="1">
      <c r="A480" s="35"/>
      <c r="B480" s="35"/>
      <c r="C480" s="35"/>
      <c r="D480" s="35"/>
      <c r="E480" s="36"/>
      <c r="F480" s="112"/>
      <c r="G480" s="37"/>
      <c r="H480" s="38"/>
      <c r="I480" s="39"/>
      <c r="J480" s="40"/>
      <c r="K480" s="41"/>
      <c r="L480" s="76"/>
      <c r="M480" s="14"/>
      <c r="N480" s="15"/>
      <c r="O480" s="97">
        <v>0</v>
      </c>
      <c r="P480" s="97" t="s">
        <v>207</v>
      </c>
      <c r="Q480" s="146"/>
      <c r="R480" s="146"/>
      <c r="S480" s="78">
        <v>0</v>
      </c>
      <c r="T480" s="49">
        <v>0</v>
      </c>
      <c r="U480" s="23"/>
      <c r="V480" s="24"/>
      <c r="W480" s="62" t="s">
        <v>207</v>
      </c>
    </row>
    <row r="481" spans="1:23" ht="23.45" customHeight="1">
      <c r="A481" s="35" t="s">
        <v>105</v>
      </c>
      <c r="B481" s="35" t="s">
        <v>11129</v>
      </c>
      <c r="C481" s="35" t="s">
        <v>107</v>
      </c>
      <c r="D481" s="35" t="s">
        <v>107</v>
      </c>
      <c r="E481" s="36" t="s">
        <v>7275</v>
      </c>
      <c r="F481" s="35" t="s">
        <v>7276</v>
      </c>
      <c r="G481" s="37" t="s">
        <v>5959</v>
      </c>
      <c r="H481" s="38">
        <v>7000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7000</v>
      </c>
      <c r="U481" s="23"/>
      <c r="V481" s="24"/>
      <c r="W481" s="62" t="s">
        <v>4933</v>
      </c>
    </row>
    <row r="482" spans="1:23" ht="23.45" customHeight="1">
      <c r="A482" s="35" t="s">
        <v>105</v>
      </c>
      <c r="B482" s="35" t="s">
        <v>11129</v>
      </c>
      <c r="C482" s="35" t="s">
        <v>107</v>
      </c>
      <c r="D482" s="35" t="s">
        <v>107</v>
      </c>
      <c r="E482" s="36" t="s">
        <v>7277</v>
      </c>
      <c r="F482" s="35" t="s">
        <v>7276</v>
      </c>
      <c r="G482" s="37" t="s">
        <v>7055</v>
      </c>
      <c r="H482" s="38">
        <v>7000</v>
      </c>
      <c r="I482" s="39">
        <v>2</v>
      </c>
      <c r="J482" s="40"/>
      <c r="K482" s="41"/>
      <c r="L482" s="76">
        <v>2</v>
      </c>
      <c r="M482" s="14"/>
      <c r="N482" s="15"/>
      <c r="O482" s="97">
        <v>2</v>
      </c>
      <c r="P482" s="97" t="s">
        <v>207</v>
      </c>
      <c r="Q482" s="146"/>
      <c r="R482" s="146"/>
      <c r="S482" s="78">
        <v>2</v>
      </c>
      <c r="T482" s="48">
        <v>14000</v>
      </c>
      <c r="U482" s="23"/>
      <c r="V482" s="24"/>
      <c r="W482" s="62" t="s">
        <v>4933</v>
      </c>
    </row>
    <row r="483" spans="1:23" ht="23.45" customHeight="1">
      <c r="A483" s="35" t="s">
        <v>105</v>
      </c>
      <c r="B483" s="35" t="s">
        <v>11129</v>
      </c>
      <c r="C483" s="35" t="s">
        <v>107</v>
      </c>
      <c r="D483" s="35" t="s">
        <v>107</v>
      </c>
      <c r="E483" s="36" t="s">
        <v>9461</v>
      </c>
      <c r="F483" s="35" t="s">
        <v>7741</v>
      </c>
      <c r="G483" s="37" t="s">
        <v>7515</v>
      </c>
      <c r="H483" s="38">
        <v>5000</v>
      </c>
      <c r="I483" s="39">
        <v>1</v>
      </c>
      <c r="J483" s="40"/>
      <c r="K483" s="41"/>
      <c r="L483" s="76">
        <v>1</v>
      </c>
      <c r="M483" s="14"/>
      <c r="N483" s="15"/>
      <c r="O483" s="97">
        <v>1</v>
      </c>
      <c r="P483" s="97" t="s">
        <v>207</v>
      </c>
      <c r="Q483" s="146"/>
      <c r="R483" s="146"/>
      <c r="S483" s="78">
        <v>1</v>
      </c>
      <c r="T483" s="48">
        <v>5000</v>
      </c>
      <c r="U483" s="23"/>
      <c r="V483" s="24"/>
      <c r="W483" s="62" t="s">
        <v>4933</v>
      </c>
    </row>
    <row r="484" spans="1:23" ht="23.45" customHeight="1">
      <c r="A484" s="35"/>
      <c r="B484" s="35"/>
      <c r="C484" s="35"/>
      <c r="D484" s="35"/>
      <c r="E484" s="36"/>
      <c r="F484" s="35"/>
      <c r="G484" s="37"/>
      <c r="H484" s="38"/>
      <c r="I484" s="39"/>
      <c r="J484" s="40"/>
      <c r="K484" s="41"/>
      <c r="L484" s="76"/>
      <c r="M484" s="14"/>
      <c r="N484" s="15"/>
      <c r="O484" s="97">
        <v>0</v>
      </c>
      <c r="P484" s="97" t="s">
        <v>207</v>
      </c>
      <c r="Q484" s="146"/>
      <c r="R484" s="146"/>
      <c r="S484" s="78">
        <v>0</v>
      </c>
      <c r="T484" s="49">
        <v>0</v>
      </c>
      <c r="U484" s="23"/>
      <c r="V484" s="24"/>
      <c r="W484" s="62" t="s">
        <v>207</v>
      </c>
    </row>
    <row r="485" spans="1:23" ht="23.45" customHeight="1">
      <c r="A485" s="35" t="s">
        <v>109</v>
      </c>
      <c r="B485" s="35" t="s">
        <v>10591</v>
      </c>
      <c r="C485" s="35" t="s">
        <v>111</v>
      </c>
      <c r="D485" s="35" t="s">
        <v>111</v>
      </c>
      <c r="E485" s="36" t="s">
        <v>8049</v>
      </c>
      <c r="F485" s="35" t="s">
        <v>7551</v>
      </c>
      <c r="G485" s="37" t="s">
        <v>7055</v>
      </c>
      <c r="H485" s="38">
        <v>5000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146"/>
      <c r="R485" s="146"/>
      <c r="S485" s="78">
        <v>1</v>
      </c>
      <c r="T485" s="48">
        <v>5000</v>
      </c>
      <c r="U485" s="23"/>
      <c r="V485" s="24"/>
      <c r="W485" s="62" t="s">
        <v>4821</v>
      </c>
    </row>
    <row r="486" spans="1:23" ht="23.45" customHeight="1">
      <c r="A486" s="35" t="s">
        <v>109</v>
      </c>
      <c r="B486" s="35" t="s">
        <v>10591</v>
      </c>
      <c r="C486" s="35" t="s">
        <v>111</v>
      </c>
      <c r="D486" s="35" t="s">
        <v>111</v>
      </c>
      <c r="E486" s="36" t="s">
        <v>8052</v>
      </c>
      <c r="F486" s="35" t="s">
        <v>8051</v>
      </c>
      <c r="G486" s="37" t="s">
        <v>7285</v>
      </c>
      <c r="H486" s="38">
        <v>7000</v>
      </c>
      <c r="I486" s="39"/>
      <c r="J486" s="40">
        <v>2</v>
      </c>
      <c r="K486" s="41"/>
      <c r="L486" s="76"/>
      <c r="M486" s="14"/>
      <c r="N486" s="15"/>
      <c r="O486" s="97">
        <v>0</v>
      </c>
      <c r="P486" s="97" t="s">
        <v>207</v>
      </c>
      <c r="Q486" s="146" t="s">
        <v>11184</v>
      </c>
      <c r="R486" s="146" t="s">
        <v>151</v>
      </c>
      <c r="S486" s="78">
        <v>0</v>
      </c>
      <c r="T486" s="48">
        <v>0</v>
      </c>
      <c r="U486" s="23">
        <v>14000</v>
      </c>
      <c r="V486" s="24">
        <v>45880</v>
      </c>
      <c r="W486" s="62" t="s">
        <v>4821</v>
      </c>
    </row>
    <row r="487" spans="1:23" ht="23.45" customHeight="1">
      <c r="A487" s="35" t="s">
        <v>109</v>
      </c>
      <c r="B487" s="35" t="s">
        <v>10591</v>
      </c>
      <c r="C487" s="35" t="s">
        <v>111</v>
      </c>
      <c r="D487" s="35" t="s">
        <v>111</v>
      </c>
      <c r="E487" s="36" t="s">
        <v>8052</v>
      </c>
      <c r="F487" s="35" t="s">
        <v>8051</v>
      </c>
      <c r="G487" s="37" t="s">
        <v>7285</v>
      </c>
      <c r="H487" s="38">
        <v>7000</v>
      </c>
      <c r="I487" s="39">
        <v>3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27" t="s">
        <v>11433</v>
      </c>
      <c r="R487" s="146" t="s">
        <v>11377</v>
      </c>
      <c r="S487" s="78">
        <v>0</v>
      </c>
      <c r="T487" s="48">
        <v>21000</v>
      </c>
      <c r="U487" s="23"/>
      <c r="V487" s="24"/>
      <c r="W487" s="62" t="s">
        <v>4821</v>
      </c>
    </row>
    <row r="488" spans="1:23" ht="23.45" customHeight="1">
      <c r="A488" s="30" t="s">
        <v>5960</v>
      </c>
      <c r="B488" s="69" t="s">
        <v>10591</v>
      </c>
      <c r="C488" s="30" t="s">
        <v>111</v>
      </c>
      <c r="D488" s="30" t="s">
        <v>111</v>
      </c>
      <c r="E488" s="31" t="s">
        <v>5500</v>
      </c>
      <c r="F488" s="30" t="s">
        <v>5499</v>
      </c>
      <c r="G488" s="32" t="s">
        <v>147</v>
      </c>
      <c r="H488" s="33">
        <v>5000</v>
      </c>
      <c r="I488" s="39"/>
      <c r="J488" s="40"/>
      <c r="K488" s="34">
        <v>1</v>
      </c>
      <c r="L488" s="77"/>
      <c r="M488" s="10"/>
      <c r="N488" s="11"/>
      <c r="O488" s="97">
        <v>0</v>
      </c>
      <c r="P488" s="97" t="s">
        <v>207</v>
      </c>
      <c r="Q488" s="233"/>
      <c r="R488" s="217" t="s">
        <v>11523</v>
      </c>
      <c r="S488" s="78">
        <v>0</v>
      </c>
      <c r="T488" s="48">
        <v>0</v>
      </c>
      <c r="U488" s="23"/>
      <c r="V488" s="24"/>
      <c r="W488" s="62" t="s">
        <v>4821</v>
      </c>
    </row>
    <row r="489" spans="1:23" ht="23.45" customHeight="1">
      <c r="A489" s="168"/>
      <c r="B489" s="168"/>
      <c r="C489" s="168"/>
      <c r="D489" s="168"/>
      <c r="E489" s="169"/>
      <c r="F489" s="168"/>
      <c r="G489" s="170"/>
      <c r="H489" s="171"/>
      <c r="I489" s="172"/>
      <c r="J489" s="173"/>
      <c r="K489" s="174"/>
      <c r="L489" s="175"/>
      <c r="M489" s="176"/>
      <c r="N489" s="177"/>
      <c r="O489" s="97">
        <v>0</v>
      </c>
      <c r="P489" s="97" t="s">
        <v>207</v>
      </c>
      <c r="Q489" s="216"/>
      <c r="R489" s="216"/>
      <c r="S489" s="78">
        <v>0</v>
      </c>
      <c r="T489" s="49">
        <v>0</v>
      </c>
      <c r="U489" s="23"/>
      <c r="V489" s="24"/>
      <c r="W489" s="62" t="s">
        <v>207</v>
      </c>
    </row>
    <row r="490" spans="1:23" ht="23.45" customHeight="1">
      <c r="A490" s="35" t="s">
        <v>1368</v>
      </c>
      <c r="B490" s="35" t="s">
        <v>10662</v>
      </c>
      <c r="C490" s="35" t="s">
        <v>1372</v>
      </c>
      <c r="D490" s="35" t="s">
        <v>1373</v>
      </c>
      <c r="E490" s="36" t="s">
        <v>9417</v>
      </c>
      <c r="F490" s="35" t="s">
        <v>7836</v>
      </c>
      <c r="G490" s="37" t="s">
        <v>6875</v>
      </c>
      <c r="H490" s="38">
        <v>12000</v>
      </c>
      <c r="I490" s="39">
        <v>1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/>
      <c r="S490" s="78">
        <v>0</v>
      </c>
      <c r="T490" s="48">
        <v>0</v>
      </c>
      <c r="U490" s="23"/>
      <c r="V490" s="24"/>
      <c r="W490" s="62" t="s">
        <v>1376</v>
      </c>
    </row>
    <row r="491" spans="1:23" ht="23.45" customHeight="1">
      <c r="A491" s="35" t="s">
        <v>1368</v>
      </c>
      <c r="B491" s="35" t="s">
        <v>10662</v>
      </c>
      <c r="C491" s="35" t="s">
        <v>1372</v>
      </c>
      <c r="D491" s="35" t="s">
        <v>1373</v>
      </c>
      <c r="E491" s="36" t="s">
        <v>11328</v>
      </c>
      <c r="F491" s="35" t="s">
        <v>11329</v>
      </c>
      <c r="G491" s="37" t="s">
        <v>11330</v>
      </c>
      <c r="H491" s="38">
        <v>11000</v>
      </c>
      <c r="I491" s="39">
        <v>1</v>
      </c>
      <c r="J491" s="40"/>
      <c r="K491" s="41"/>
      <c r="L491" s="76"/>
      <c r="M491" s="14"/>
      <c r="N491" s="15"/>
      <c r="O491" s="97">
        <v>0</v>
      </c>
      <c r="P491" s="97" t="s">
        <v>207</v>
      </c>
      <c r="Q491" s="146" t="s">
        <v>11434</v>
      </c>
      <c r="R491" s="146"/>
      <c r="S491" s="78">
        <v>0</v>
      </c>
      <c r="T491" s="48">
        <v>0</v>
      </c>
      <c r="U491" s="23"/>
      <c r="V491" s="24"/>
      <c r="W491" s="62" t="s">
        <v>1376</v>
      </c>
    </row>
    <row r="492" spans="1:23" ht="23.45" customHeight="1">
      <c r="A492" s="35" t="s">
        <v>1368</v>
      </c>
      <c r="B492" s="35" t="s">
        <v>10662</v>
      </c>
      <c r="C492" s="35" t="s">
        <v>1372</v>
      </c>
      <c r="D492" s="35" t="s">
        <v>1373</v>
      </c>
      <c r="E492" s="36" t="s">
        <v>9523</v>
      </c>
      <c r="F492" s="35" t="s">
        <v>9524</v>
      </c>
      <c r="G492" s="37" t="s">
        <v>7067</v>
      </c>
      <c r="H492" s="38">
        <v>13000</v>
      </c>
      <c r="I492" s="39">
        <v>100</v>
      </c>
      <c r="J492" s="40"/>
      <c r="K492" s="41"/>
      <c r="L492" s="76">
        <v>30</v>
      </c>
      <c r="M492" s="14"/>
      <c r="N492" s="15"/>
      <c r="O492" s="97">
        <v>30</v>
      </c>
      <c r="P492" s="97" t="s">
        <v>207</v>
      </c>
      <c r="Q492" s="146"/>
      <c r="R492" s="146"/>
      <c r="S492" s="78">
        <v>30</v>
      </c>
      <c r="T492" s="48">
        <v>390000</v>
      </c>
      <c r="U492" s="23"/>
      <c r="V492" s="24"/>
      <c r="W492" s="62" t="s">
        <v>1376</v>
      </c>
    </row>
    <row r="493" spans="1:23" ht="23.45" customHeight="1">
      <c r="A493" s="35" t="s">
        <v>1368</v>
      </c>
      <c r="B493" s="35" t="s">
        <v>10662</v>
      </c>
      <c r="C493" s="35" t="s">
        <v>1372</v>
      </c>
      <c r="D493" s="35" t="s">
        <v>1373</v>
      </c>
      <c r="E493" s="36" t="s">
        <v>9600</v>
      </c>
      <c r="F493" s="35" t="s">
        <v>9524</v>
      </c>
      <c r="G493" s="37" t="s">
        <v>6875</v>
      </c>
      <c r="H493" s="38">
        <v>13000</v>
      </c>
      <c r="I493" s="39">
        <v>20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/>
      <c r="S493" s="78">
        <v>0</v>
      </c>
      <c r="T493" s="48">
        <v>0</v>
      </c>
      <c r="U493" s="23"/>
      <c r="V493" s="24"/>
      <c r="W493" s="62" t="s">
        <v>1376</v>
      </c>
    </row>
    <row r="494" spans="1:23" ht="23.45" customHeight="1">
      <c r="A494" s="35" t="s">
        <v>1368</v>
      </c>
      <c r="B494" s="35" t="s">
        <v>10662</v>
      </c>
      <c r="C494" s="35" t="s">
        <v>1372</v>
      </c>
      <c r="D494" s="35" t="s">
        <v>1373</v>
      </c>
      <c r="E494" s="36" t="s">
        <v>9599</v>
      </c>
      <c r="F494" s="35" t="s">
        <v>9524</v>
      </c>
      <c r="G494" s="37" t="s">
        <v>7064</v>
      </c>
      <c r="H494" s="38">
        <v>13000</v>
      </c>
      <c r="I494" s="39">
        <v>3</v>
      </c>
      <c r="J494" s="40"/>
      <c r="K494" s="41"/>
      <c r="L494" s="76">
        <v>3</v>
      </c>
      <c r="M494" s="14"/>
      <c r="N494" s="15"/>
      <c r="O494" s="97">
        <v>3</v>
      </c>
      <c r="P494" s="97" t="s">
        <v>207</v>
      </c>
      <c r="Q494" s="146"/>
      <c r="R494" s="146"/>
      <c r="S494" s="78">
        <v>3</v>
      </c>
      <c r="T494" s="48">
        <v>39000</v>
      </c>
      <c r="U494" s="23"/>
      <c r="V494" s="24"/>
      <c r="W494" s="62" t="s">
        <v>1376</v>
      </c>
    </row>
    <row r="495" spans="1:23" ht="23.45" customHeight="1">
      <c r="A495" s="35" t="s">
        <v>1368</v>
      </c>
      <c r="B495" s="35" t="s">
        <v>10662</v>
      </c>
      <c r="C495" s="35" t="s">
        <v>1372</v>
      </c>
      <c r="D495" s="35" t="s">
        <v>1373</v>
      </c>
      <c r="E495" s="36" t="s">
        <v>7565</v>
      </c>
      <c r="F495" s="35" t="s">
        <v>7284</v>
      </c>
      <c r="G495" s="37" t="s">
        <v>7067</v>
      </c>
      <c r="H495" s="38">
        <v>10000</v>
      </c>
      <c r="I495" s="39">
        <v>1</v>
      </c>
      <c r="J495" s="40"/>
      <c r="K495" s="41"/>
      <c r="L495" s="76">
        <v>1</v>
      </c>
      <c r="M495" s="14"/>
      <c r="N495" s="15"/>
      <c r="O495" s="97">
        <v>1</v>
      </c>
      <c r="P495" s="97" t="s">
        <v>207</v>
      </c>
      <c r="Q495" s="146"/>
      <c r="R495" s="146"/>
      <c r="S495" s="78">
        <v>1</v>
      </c>
      <c r="T495" s="48">
        <v>10000</v>
      </c>
      <c r="U495" s="23"/>
      <c r="V495" s="24"/>
      <c r="W495" s="62" t="s">
        <v>1376</v>
      </c>
    </row>
    <row r="496" spans="1:23" ht="23.45" customHeight="1">
      <c r="A496" s="35" t="s">
        <v>1368</v>
      </c>
      <c r="B496" s="35" t="s">
        <v>10662</v>
      </c>
      <c r="C496" s="35" t="s">
        <v>1372</v>
      </c>
      <c r="D496" s="35" t="s">
        <v>1373</v>
      </c>
      <c r="E496" s="36" t="s">
        <v>7837</v>
      </c>
      <c r="F496" s="35" t="s">
        <v>7284</v>
      </c>
      <c r="G496" s="37" t="s">
        <v>7064</v>
      </c>
      <c r="H496" s="38">
        <v>10000</v>
      </c>
      <c r="I496" s="39">
        <v>1</v>
      </c>
      <c r="J496" s="40"/>
      <c r="K496" s="41"/>
      <c r="L496" s="76">
        <v>1</v>
      </c>
      <c r="M496" s="14"/>
      <c r="N496" s="15"/>
      <c r="O496" s="97">
        <v>1</v>
      </c>
      <c r="P496" s="97" t="s">
        <v>207</v>
      </c>
      <c r="Q496" s="146" t="s">
        <v>11436</v>
      </c>
      <c r="R496" s="146"/>
      <c r="S496" s="78">
        <v>1</v>
      </c>
      <c r="T496" s="48">
        <v>10000</v>
      </c>
      <c r="U496" s="23"/>
      <c r="V496" s="24"/>
      <c r="W496" s="62" t="s">
        <v>1376</v>
      </c>
    </row>
    <row r="497" spans="1:23" ht="23.45" customHeight="1">
      <c r="A497" s="35" t="s">
        <v>1368</v>
      </c>
      <c r="B497" s="35" t="s">
        <v>10662</v>
      </c>
      <c r="C497" s="35" t="s">
        <v>1372</v>
      </c>
      <c r="D497" s="35" t="s">
        <v>1373</v>
      </c>
      <c r="E497" s="36" t="s">
        <v>11331</v>
      </c>
      <c r="F497" s="35" t="s">
        <v>11332</v>
      </c>
      <c r="G497" s="37" t="s">
        <v>7067</v>
      </c>
      <c r="H497" s="38">
        <v>10000</v>
      </c>
      <c r="I497" s="39">
        <v>10</v>
      </c>
      <c r="J497" s="40"/>
      <c r="K497" s="41"/>
      <c r="L497" s="76"/>
      <c r="M497" s="14"/>
      <c r="N497" s="15"/>
      <c r="O497" s="97">
        <v>0</v>
      </c>
      <c r="P497" s="97" t="s">
        <v>207</v>
      </c>
      <c r="Q497" s="146"/>
      <c r="R497" s="146"/>
      <c r="S497" s="78">
        <v>0</v>
      </c>
      <c r="T497" s="48">
        <v>0</v>
      </c>
      <c r="U497" s="23"/>
      <c r="V497" s="24"/>
      <c r="W497" s="62" t="s">
        <v>1376</v>
      </c>
    </row>
    <row r="498" spans="1:23" ht="23.45" customHeight="1">
      <c r="A498" s="35" t="s">
        <v>1368</v>
      </c>
      <c r="B498" s="35" t="s">
        <v>10662</v>
      </c>
      <c r="C498" s="35" t="s">
        <v>1372</v>
      </c>
      <c r="D498" s="35" t="s">
        <v>1373</v>
      </c>
      <c r="E498" s="36" t="s">
        <v>11333</v>
      </c>
      <c r="F498" s="35" t="s">
        <v>7287</v>
      </c>
      <c r="G498" s="37" t="s">
        <v>7261</v>
      </c>
      <c r="H498" s="38">
        <v>9500</v>
      </c>
      <c r="I498" s="39">
        <v>5</v>
      </c>
      <c r="J498" s="40"/>
      <c r="K498" s="41"/>
      <c r="L498" s="76">
        <v>5</v>
      </c>
      <c r="M498" s="14"/>
      <c r="N498" s="15"/>
      <c r="O498" s="97">
        <v>5</v>
      </c>
      <c r="P498" s="97" t="s">
        <v>207</v>
      </c>
      <c r="Q498" s="146"/>
      <c r="R498" s="146"/>
      <c r="S498" s="78">
        <v>5</v>
      </c>
      <c r="T498" s="48">
        <v>47500</v>
      </c>
      <c r="U498" s="23"/>
      <c r="V498" s="24"/>
      <c r="W498" s="62" t="s">
        <v>1376</v>
      </c>
    </row>
    <row r="499" spans="1:23" ht="23.45" customHeight="1">
      <c r="A499" s="16" t="s">
        <v>4883</v>
      </c>
      <c r="B499" s="16" t="s">
        <v>10662</v>
      </c>
      <c r="C499" s="16" t="s">
        <v>1372</v>
      </c>
      <c r="D499" s="16" t="s">
        <v>1373</v>
      </c>
      <c r="E499" s="25" t="s">
        <v>5204</v>
      </c>
      <c r="F499" s="16" t="s">
        <v>5721</v>
      </c>
      <c r="G499" s="26" t="s">
        <v>5401</v>
      </c>
      <c r="H499" s="27">
        <v>9500</v>
      </c>
      <c r="I499" s="28"/>
      <c r="J499" s="29"/>
      <c r="K499" s="12">
        <v>1</v>
      </c>
      <c r="L499" s="77"/>
      <c r="M499" s="10"/>
      <c r="N499" s="11"/>
      <c r="O499" s="97">
        <v>0</v>
      </c>
      <c r="P499" s="97" t="s">
        <v>207</v>
      </c>
      <c r="Q499" s="147" t="s">
        <v>11435</v>
      </c>
      <c r="R499" s="147" t="s">
        <v>10358</v>
      </c>
      <c r="S499" s="78">
        <v>0</v>
      </c>
      <c r="T499" s="48">
        <v>0</v>
      </c>
      <c r="U499" s="23"/>
      <c r="V499" s="24"/>
      <c r="W499" s="62" t="s">
        <v>1376</v>
      </c>
    </row>
    <row r="500" spans="1:23" ht="23.45" customHeight="1">
      <c r="A500" s="30" t="s">
        <v>4883</v>
      </c>
      <c r="B500" s="69" t="s">
        <v>10662</v>
      </c>
      <c r="C500" s="30" t="s">
        <v>1372</v>
      </c>
      <c r="D500" s="30" t="s">
        <v>1373</v>
      </c>
      <c r="E500" s="31" t="s">
        <v>11478</v>
      </c>
      <c r="F500" s="30" t="s">
        <v>9901</v>
      </c>
      <c r="G500" s="32" t="s">
        <v>130</v>
      </c>
      <c r="H500" s="33">
        <v>13000</v>
      </c>
      <c r="I500" s="39"/>
      <c r="J500" s="40"/>
      <c r="K500" s="34">
        <v>1</v>
      </c>
      <c r="L500" s="77"/>
      <c r="M500" s="10"/>
      <c r="N500" s="11"/>
      <c r="O500" s="97">
        <v>0</v>
      </c>
      <c r="P500" s="97" t="s">
        <v>207</v>
      </c>
      <c r="Q500" s="233"/>
      <c r="R500" s="217" t="s">
        <v>11523</v>
      </c>
      <c r="S500" s="78">
        <v>0</v>
      </c>
      <c r="T500" s="48">
        <v>0</v>
      </c>
      <c r="U500" s="23"/>
      <c r="V500" s="24"/>
      <c r="W500" s="62" t="s">
        <v>1376</v>
      </c>
    </row>
    <row r="501" spans="1:23" ht="23.45" customHeight="1">
      <c r="A501" s="30" t="s">
        <v>4883</v>
      </c>
      <c r="B501" s="69" t="s">
        <v>10662</v>
      </c>
      <c r="C501" s="30" t="s">
        <v>1372</v>
      </c>
      <c r="D501" s="30" t="s">
        <v>1373</v>
      </c>
      <c r="E501" s="31" t="s">
        <v>5204</v>
      </c>
      <c r="F501" s="30" t="s">
        <v>5721</v>
      </c>
      <c r="G501" s="32" t="s">
        <v>5401</v>
      </c>
      <c r="H501" s="33">
        <v>9500</v>
      </c>
      <c r="I501" s="39"/>
      <c r="J501" s="40"/>
      <c r="K501" s="34">
        <v>1</v>
      </c>
      <c r="L501" s="77"/>
      <c r="M501" s="10"/>
      <c r="N501" s="11"/>
      <c r="O501" s="97">
        <v>0</v>
      </c>
      <c r="P501" s="97" t="s">
        <v>207</v>
      </c>
      <c r="Q501" s="233"/>
      <c r="R501" s="217" t="s">
        <v>11523</v>
      </c>
      <c r="S501" s="78">
        <v>0</v>
      </c>
      <c r="T501" s="48">
        <v>0</v>
      </c>
      <c r="U501" s="23"/>
      <c r="V501" s="24"/>
      <c r="W501" s="62" t="s">
        <v>1376</v>
      </c>
    </row>
    <row r="502" spans="1:23" ht="23.45" customHeight="1">
      <c r="A502" s="16"/>
      <c r="B502" s="16"/>
      <c r="C502" s="16"/>
      <c r="D502" s="16"/>
      <c r="E502" s="25"/>
      <c r="F502" s="16"/>
      <c r="G502" s="26"/>
      <c r="H502" s="27"/>
      <c r="I502" s="28"/>
      <c r="J502" s="29"/>
      <c r="K502" s="12"/>
      <c r="L502" s="77"/>
      <c r="M502" s="10"/>
      <c r="N502" s="11"/>
      <c r="O502" s="97">
        <v>0</v>
      </c>
      <c r="P502" s="97" t="s">
        <v>207</v>
      </c>
      <c r="Q502" s="147"/>
      <c r="R502" s="147"/>
      <c r="S502" s="78">
        <v>0</v>
      </c>
      <c r="T502" s="49">
        <v>0</v>
      </c>
      <c r="U502" s="23"/>
      <c r="V502" s="24"/>
      <c r="W502" s="62" t="s">
        <v>207</v>
      </c>
    </row>
    <row r="503" spans="1:23" ht="23.45" customHeight="1">
      <c r="A503" s="35" t="s">
        <v>8407</v>
      </c>
      <c r="B503" s="35" t="s">
        <v>10694</v>
      </c>
      <c r="C503" s="35" t="s">
        <v>6992</v>
      </c>
      <c r="D503" s="35" t="s">
        <v>6948</v>
      </c>
      <c r="E503" s="36" t="s">
        <v>10426</v>
      </c>
      <c r="F503" s="35" t="s">
        <v>10133</v>
      </c>
      <c r="G503" s="37" t="s">
        <v>5959</v>
      </c>
      <c r="H503" s="38">
        <v>11000</v>
      </c>
      <c r="I503" s="39">
        <v>5</v>
      </c>
      <c r="J503" s="40"/>
      <c r="K503" s="41"/>
      <c r="L503" s="76"/>
      <c r="M503" s="14"/>
      <c r="N503" s="15"/>
      <c r="O503" s="97">
        <v>0</v>
      </c>
      <c r="P503" s="97" t="s">
        <v>207</v>
      </c>
      <c r="Q503" s="146" t="s">
        <v>11178</v>
      </c>
      <c r="R503" s="146"/>
      <c r="S503" s="78">
        <v>0</v>
      </c>
      <c r="T503" s="48">
        <v>0</v>
      </c>
      <c r="U503" s="23"/>
      <c r="V503" s="24"/>
      <c r="W503" s="62" t="s">
        <v>8410</v>
      </c>
    </row>
    <row r="504" spans="1:23" ht="23.45" customHeight="1">
      <c r="A504" s="35" t="s">
        <v>8407</v>
      </c>
      <c r="B504" s="35" t="s">
        <v>10694</v>
      </c>
      <c r="C504" s="35" t="s">
        <v>6992</v>
      </c>
      <c r="D504" s="35" t="s">
        <v>6948</v>
      </c>
      <c r="E504" s="36" t="s">
        <v>10427</v>
      </c>
      <c r="F504" s="35" t="s">
        <v>10133</v>
      </c>
      <c r="G504" s="37" t="s">
        <v>7067</v>
      </c>
      <c r="H504" s="38">
        <v>11000</v>
      </c>
      <c r="I504" s="39">
        <v>1</v>
      </c>
      <c r="J504" s="40"/>
      <c r="K504" s="41"/>
      <c r="L504" s="76">
        <v>1</v>
      </c>
      <c r="M504" s="14"/>
      <c r="N504" s="15"/>
      <c r="O504" s="97">
        <v>1</v>
      </c>
      <c r="P504" s="97" t="s">
        <v>207</v>
      </c>
      <c r="Q504" s="146"/>
      <c r="R504" s="146"/>
      <c r="S504" s="78">
        <v>1</v>
      </c>
      <c r="T504" s="48">
        <v>11000</v>
      </c>
      <c r="U504" s="23"/>
      <c r="V504" s="24"/>
      <c r="W504" s="62" t="s">
        <v>8410</v>
      </c>
    </row>
    <row r="505" spans="1:23" ht="23.45" customHeight="1">
      <c r="A505" s="35" t="s">
        <v>8407</v>
      </c>
      <c r="B505" s="35" t="s">
        <v>10694</v>
      </c>
      <c r="C505" s="35" t="s">
        <v>6992</v>
      </c>
      <c r="D505" s="35" t="s">
        <v>6948</v>
      </c>
      <c r="E505" s="36" t="s">
        <v>11334</v>
      </c>
      <c r="F505" s="35" t="s">
        <v>10133</v>
      </c>
      <c r="G505" s="37" t="s">
        <v>7076</v>
      </c>
      <c r="H505" s="38">
        <v>11000</v>
      </c>
      <c r="I505" s="39">
        <v>1</v>
      </c>
      <c r="J505" s="40"/>
      <c r="K505" s="41"/>
      <c r="L505" s="76"/>
      <c r="M505" s="14"/>
      <c r="N505" s="15"/>
      <c r="O505" s="97">
        <v>0</v>
      </c>
      <c r="P505" s="97" t="s">
        <v>207</v>
      </c>
      <c r="Q505" s="146" t="s">
        <v>11386</v>
      </c>
      <c r="R505" s="146"/>
      <c r="S505" s="78">
        <v>0</v>
      </c>
      <c r="T505" s="48">
        <v>0</v>
      </c>
      <c r="U505" s="23"/>
      <c r="V505" s="24"/>
      <c r="W505" s="62" t="s">
        <v>8410</v>
      </c>
    </row>
    <row r="506" spans="1:23" ht="23.45" customHeight="1">
      <c r="A506" s="35" t="s">
        <v>8407</v>
      </c>
      <c r="B506" s="35" t="s">
        <v>10694</v>
      </c>
      <c r="C506" s="35" t="s">
        <v>6992</v>
      </c>
      <c r="D506" s="35" t="s">
        <v>6948</v>
      </c>
      <c r="E506" s="36" t="s">
        <v>10132</v>
      </c>
      <c r="F506" s="35" t="s">
        <v>10133</v>
      </c>
      <c r="G506" s="37" t="s">
        <v>7064</v>
      </c>
      <c r="H506" s="38">
        <v>11000</v>
      </c>
      <c r="I506" s="39">
        <v>5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11178</v>
      </c>
      <c r="R506" s="146"/>
      <c r="S506" s="78">
        <v>0</v>
      </c>
      <c r="T506" s="48">
        <v>0</v>
      </c>
      <c r="U506" s="23"/>
      <c r="V506" s="24"/>
      <c r="W506" s="62" t="s">
        <v>8410</v>
      </c>
    </row>
    <row r="507" spans="1:23" ht="23.45" customHeight="1">
      <c r="A507" s="35" t="s">
        <v>8407</v>
      </c>
      <c r="B507" s="35" t="s">
        <v>10694</v>
      </c>
      <c r="C507" s="35" t="s">
        <v>6992</v>
      </c>
      <c r="D507" s="35" t="s">
        <v>6948</v>
      </c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/>
      <c r="Q507" s="146"/>
      <c r="R507" s="219" t="s">
        <v>11535</v>
      </c>
      <c r="S507" s="78">
        <v>0</v>
      </c>
      <c r="T507" s="48">
        <v>1100</v>
      </c>
      <c r="U507" s="23"/>
      <c r="V507" s="24"/>
      <c r="W507" s="62" t="s">
        <v>8410</v>
      </c>
    </row>
    <row r="508" spans="1:23" ht="23.45" customHeight="1">
      <c r="A508" s="35" t="s">
        <v>11272</v>
      </c>
      <c r="B508" s="35" t="s">
        <v>11273</v>
      </c>
      <c r="C508" s="35" t="s">
        <v>6992</v>
      </c>
      <c r="D508" s="35" t="s">
        <v>6948</v>
      </c>
      <c r="E508" s="36"/>
      <c r="F508" s="13" t="s">
        <v>5207</v>
      </c>
      <c r="G508" s="37"/>
      <c r="H508" s="38"/>
      <c r="I508" s="39"/>
      <c r="J508" s="40"/>
      <c r="K508" s="41"/>
      <c r="L508" s="76"/>
      <c r="M508" s="14"/>
      <c r="N508" s="15"/>
      <c r="O508" s="97">
        <v>0</v>
      </c>
      <c r="P508" s="97" t="s">
        <v>207</v>
      </c>
      <c r="Q508" s="233" t="s">
        <v>11396</v>
      </c>
      <c r="R508" s="233"/>
      <c r="S508" s="78">
        <v>0</v>
      </c>
      <c r="T508" s="48">
        <v>0</v>
      </c>
      <c r="U508" s="23"/>
      <c r="V508" s="24"/>
      <c r="W508" s="62" t="s">
        <v>8410</v>
      </c>
    </row>
    <row r="509" spans="1:23" ht="23.45" customHeight="1">
      <c r="A509" s="35"/>
      <c r="B509" s="35"/>
      <c r="C509" s="35"/>
      <c r="D509" s="35"/>
      <c r="E509" s="36"/>
      <c r="F509" s="112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233"/>
      <c r="R509" s="233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115</v>
      </c>
      <c r="B510" s="35" t="s">
        <v>10876</v>
      </c>
      <c r="C510" s="35" t="s">
        <v>117</v>
      </c>
      <c r="D510" s="35" t="s">
        <v>118</v>
      </c>
      <c r="E510" s="36" t="s">
        <v>9462</v>
      </c>
      <c r="F510" s="35" t="s">
        <v>7290</v>
      </c>
      <c r="G510" s="37" t="s">
        <v>7148</v>
      </c>
      <c r="H510" s="38">
        <v>22000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146"/>
      <c r="R510" s="146"/>
      <c r="S510" s="78">
        <v>1</v>
      </c>
      <c r="T510" s="48">
        <v>22000</v>
      </c>
      <c r="U510" s="23"/>
      <c r="V510" s="24"/>
      <c r="W510" s="62" t="s">
        <v>4843</v>
      </c>
    </row>
    <row r="511" spans="1:23" ht="23.45" customHeight="1">
      <c r="A511" s="35" t="s">
        <v>115</v>
      </c>
      <c r="B511" s="35" t="s">
        <v>10876</v>
      </c>
      <c r="C511" s="35" t="s">
        <v>117</v>
      </c>
      <c r="D511" s="35" t="s">
        <v>118</v>
      </c>
      <c r="E511" s="36" t="s">
        <v>9727</v>
      </c>
      <c r="F511" s="35" t="s">
        <v>7290</v>
      </c>
      <c r="G511" s="37" t="s">
        <v>7031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22000</v>
      </c>
      <c r="U511" s="23"/>
      <c r="V511" s="24"/>
      <c r="W511" s="62" t="s">
        <v>4843</v>
      </c>
    </row>
    <row r="512" spans="1:23" ht="23.45" customHeight="1">
      <c r="A512" s="35" t="s">
        <v>115</v>
      </c>
      <c r="B512" s="35" t="s">
        <v>10876</v>
      </c>
      <c r="C512" s="35" t="s">
        <v>117</v>
      </c>
      <c r="D512" s="35" t="s">
        <v>118</v>
      </c>
      <c r="E512" s="36" t="s">
        <v>7291</v>
      </c>
      <c r="F512" s="35" t="s">
        <v>7292</v>
      </c>
      <c r="G512" s="37" t="s">
        <v>7293</v>
      </c>
      <c r="H512" s="38">
        <v>22500</v>
      </c>
      <c r="I512" s="39">
        <v>2</v>
      </c>
      <c r="J512" s="40"/>
      <c r="K512" s="41"/>
      <c r="L512" s="76">
        <v>2</v>
      </c>
      <c r="M512" s="14"/>
      <c r="N512" s="15"/>
      <c r="O512" s="97">
        <v>2</v>
      </c>
      <c r="P512" s="97" t="s">
        <v>207</v>
      </c>
      <c r="Q512" s="146"/>
      <c r="R512" s="146"/>
      <c r="S512" s="78">
        <v>2</v>
      </c>
      <c r="T512" s="48">
        <v>45000</v>
      </c>
      <c r="U512" s="23"/>
      <c r="V512" s="24"/>
      <c r="W512" s="62" t="s">
        <v>4843</v>
      </c>
    </row>
    <row r="513" spans="1:23" ht="23.45" customHeight="1">
      <c r="A513" s="35" t="s">
        <v>115</v>
      </c>
      <c r="B513" s="35" t="s">
        <v>10876</v>
      </c>
      <c r="C513" s="35" t="s">
        <v>117</v>
      </c>
      <c r="D513" s="35" t="s">
        <v>118</v>
      </c>
      <c r="E513" s="36" t="s">
        <v>11335</v>
      </c>
      <c r="F513" s="35" t="s">
        <v>11336</v>
      </c>
      <c r="G513" s="37" t="s">
        <v>11337</v>
      </c>
      <c r="H513" s="38">
        <v>21000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21000</v>
      </c>
      <c r="U513" s="23"/>
      <c r="V513" s="24"/>
      <c r="W513" s="62" t="s">
        <v>4843</v>
      </c>
    </row>
    <row r="514" spans="1:23" ht="23.45" customHeight="1">
      <c r="A514" s="35"/>
      <c r="B514" s="35"/>
      <c r="C514" s="35"/>
      <c r="D514" s="35"/>
      <c r="E514" s="36"/>
      <c r="F514" s="35"/>
      <c r="G514" s="37"/>
      <c r="H514" s="38"/>
      <c r="I514" s="39"/>
      <c r="J514" s="40"/>
      <c r="K514" s="41"/>
      <c r="L514" s="76"/>
      <c r="M514" s="14"/>
      <c r="N514" s="15"/>
      <c r="O514" s="97">
        <v>0</v>
      </c>
      <c r="P514" s="97" t="s">
        <v>207</v>
      </c>
      <c r="Q514" s="146"/>
      <c r="R514" s="146"/>
      <c r="S514" s="78">
        <v>0</v>
      </c>
      <c r="T514" s="49">
        <v>0</v>
      </c>
      <c r="U514" s="23"/>
      <c r="V514" s="24"/>
      <c r="W514" s="62" t="s">
        <v>207</v>
      </c>
    </row>
    <row r="515" spans="1:23" ht="23.45" customHeight="1">
      <c r="A515" s="16" t="s">
        <v>5316</v>
      </c>
      <c r="B515" s="16" t="s">
        <v>10681</v>
      </c>
      <c r="C515" s="16" t="s">
        <v>4771</v>
      </c>
      <c r="D515" s="16" t="s">
        <v>4771</v>
      </c>
      <c r="E515" s="25" t="s">
        <v>5270</v>
      </c>
      <c r="F515" s="16" t="s">
        <v>5271</v>
      </c>
      <c r="G515" s="26" t="s">
        <v>60</v>
      </c>
      <c r="H515" s="27">
        <v>16000</v>
      </c>
      <c r="I515" s="28"/>
      <c r="J515" s="29"/>
      <c r="K515" s="12">
        <v>1</v>
      </c>
      <c r="L515" s="77"/>
      <c r="M515" s="10"/>
      <c r="N515" s="11"/>
      <c r="O515" s="97">
        <v>0</v>
      </c>
      <c r="P515" s="97" t="s">
        <v>207</v>
      </c>
      <c r="Q515" s="147" t="s">
        <v>11396</v>
      </c>
      <c r="R515" s="147" t="s">
        <v>10094</v>
      </c>
      <c r="S515" s="78">
        <v>0</v>
      </c>
      <c r="T515" s="49">
        <v>0</v>
      </c>
      <c r="U515" s="23"/>
      <c r="V515" s="24"/>
      <c r="W515" s="62" t="s">
        <v>4773</v>
      </c>
    </row>
    <row r="516" spans="1:23" ht="23.45" customHeight="1">
      <c r="A516" s="16"/>
      <c r="B516" s="16"/>
      <c r="C516" s="16"/>
      <c r="D516" s="16"/>
      <c r="E516" s="25"/>
      <c r="F516" s="16"/>
      <c r="G516" s="26"/>
      <c r="H516" s="27"/>
      <c r="I516" s="28"/>
      <c r="J516" s="29"/>
      <c r="K516" s="12"/>
      <c r="L516" s="77"/>
      <c r="M516" s="10"/>
      <c r="N516" s="11"/>
      <c r="O516" s="97">
        <v>0</v>
      </c>
      <c r="P516" s="97" t="s">
        <v>207</v>
      </c>
      <c r="Q516" s="147"/>
      <c r="R516" s="147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5687</v>
      </c>
      <c r="B517" s="35" t="s">
        <v>10879</v>
      </c>
      <c r="C517" s="35" t="s">
        <v>5689</v>
      </c>
      <c r="D517" s="35" t="s">
        <v>5609</v>
      </c>
      <c r="E517" s="36" t="s">
        <v>7667</v>
      </c>
      <c r="F517" s="35" t="s">
        <v>7668</v>
      </c>
      <c r="G517" s="37" t="s">
        <v>7064</v>
      </c>
      <c r="H517" s="38">
        <v>11000</v>
      </c>
      <c r="I517" s="39">
        <v>10</v>
      </c>
      <c r="J517" s="40"/>
      <c r="K517" s="41"/>
      <c r="L517" s="76"/>
      <c r="M517" s="14"/>
      <c r="N517" s="15"/>
      <c r="O517" s="97">
        <v>0</v>
      </c>
      <c r="P517" s="97" t="s">
        <v>207</v>
      </c>
      <c r="Q517" s="146" t="s">
        <v>11398</v>
      </c>
      <c r="R517" s="146"/>
      <c r="S517" s="78">
        <v>0</v>
      </c>
      <c r="T517" s="49">
        <v>0</v>
      </c>
      <c r="U517" s="23"/>
      <c r="V517" s="24"/>
      <c r="W517" s="62" t="s">
        <v>5691</v>
      </c>
    </row>
    <row r="518" spans="1:23" ht="23.45" customHeight="1">
      <c r="A518" s="16" t="s">
        <v>7903</v>
      </c>
      <c r="B518" s="16" t="s">
        <v>10879</v>
      </c>
      <c r="C518" s="16" t="s">
        <v>5689</v>
      </c>
      <c r="D518" s="16" t="s">
        <v>5609</v>
      </c>
      <c r="E518" s="25" t="s">
        <v>7900</v>
      </c>
      <c r="F518" s="16" t="s">
        <v>7899</v>
      </c>
      <c r="G518" s="26" t="s">
        <v>60</v>
      </c>
      <c r="H518" s="27">
        <v>14000</v>
      </c>
      <c r="I518" s="28"/>
      <c r="J518" s="29"/>
      <c r="K518" s="12">
        <v>1</v>
      </c>
      <c r="L518" s="77"/>
      <c r="M518" s="10"/>
      <c r="N518" s="11"/>
      <c r="O518" s="97">
        <v>0</v>
      </c>
      <c r="P518" s="97" t="s">
        <v>207</v>
      </c>
      <c r="Q518" s="233"/>
      <c r="R518" s="147" t="s">
        <v>10226</v>
      </c>
      <c r="S518" s="78">
        <v>0</v>
      </c>
      <c r="T518" s="49">
        <v>0</v>
      </c>
      <c r="U518" s="23"/>
      <c r="V518" s="24"/>
      <c r="W518" s="62" t="s">
        <v>5691</v>
      </c>
    </row>
    <row r="519" spans="1:23" ht="23.45" customHeight="1">
      <c r="A519" s="16" t="s">
        <v>7903</v>
      </c>
      <c r="B519" s="16" t="s">
        <v>10879</v>
      </c>
      <c r="C519" s="16" t="s">
        <v>5689</v>
      </c>
      <c r="D519" s="16" t="s">
        <v>5609</v>
      </c>
      <c r="E519" s="25" t="s">
        <v>6996</v>
      </c>
      <c r="F519" s="16" t="s">
        <v>6997</v>
      </c>
      <c r="G519" s="26" t="s">
        <v>60</v>
      </c>
      <c r="H519" s="27">
        <v>11000</v>
      </c>
      <c r="I519" s="28"/>
      <c r="J519" s="29"/>
      <c r="K519" s="12">
        <v>1</v>
      </c>
      <c r="L519" s="77"/>
      <c r="M519" s="10"/>
      <c r="N519" s="11"/>
      <c r="O519" s="97">
        <v>0</v>
      </c>
      <c r="P519" s="97" t="s">
        <v>207</v>
      </c>
      <c r="Q519" s="233"/>
      <c r="R519" s="147" t="s">
        <v>10224</v>
      </c>
      <c r="S519" s="78">
        <v>0</v>
      </c>
      <c r="T519" s="49">
        <v>0</v>
      </c>
      <c r="U519" s="23"/>
      <c r="V519" s="24"/>
      <c r="W519" s="62" t="s">
        <v>5691</v>
      </c>
    </row>
    <row r="520" spans="1:23" ht="23.45" customHeight="1">
      <c r="A520" s="16" t="s">
        <v>7903</v>
      </c>
      <c r="B520" s="16" t="s">
        <v>10879</v>
      </c>
      <c r="C520" s="16" t="s">
        <v>5689</v>
      </c>
      <c r="D520" s="16" t="s">
        <v>5609</v>
      </c>
      <c r="E520" s="25" t="s">
        <v>6996</v>
      </c>
      <c r="F520" s="16" t="s">
        <v>6997</v>
      </c>
      <c r="G520" s="26" t="s">
        <v>60</v>
      </c>
      <c r="H520" s="27">
        <v>11000</v>
      </c>
      <c r="I520" s="28"/>
      <c r="J520" s="29"/>
      <c r="K520" s="12">
        <v>1</v>
      </c>
      <c r="L520" s="77"/>
      <c r="M520" s="10"/>
      <c r="N520" s="11"/>
      <c r="O520" s="97">
        <v>0</v>
      </c>
      <c r="P520" s="97" t="s">
        <v>207</v>
      </c>
      <c r="Q520" s="233"/>
      <c r="R520" s="147" t="s">
        <v>10237</v>
      </c>
      <c r="S520" s="78">
        <v>0</v>
      </c>
      <c r="T520" s="49">
        <v>0</v>
      </c>
      <c r="U520" s="23"/>
      <c r="V520" s="24"/>
      <c r="W520" s="62" t="s">
        <v>5691</v>
      </c>
    </row>
    <row r="521" spans="1:23" ht="23.45" customHeight="1">
      <c r="A521" s="16"/>
      <c r="B521" s="16"/>
      <c r="C521" s="16"/>
      <c r="D521" s="16"/>
      <c r="E521" s="25"/>
      <c r="F521" s="16"/>
      <c r="G521" s="26"/>
      <c r="H521" s="27"/>
      <c r="I521" s="28"/>
      <c r="J521" s="29"/>
      <c r="K521" s="12"/>
      <c r="L521" s="77"/>
      <c r="M521" s="10"/>
      <c r="N521" s="11"/>
      <c r="O521" s="97">
        <v>0</v>
      </c>
      <c r="P521" s="97" t="s">
        <v>207</v>
      </c>
      <c r="Q521" s="233"/>
      <c r="R521" s="147"/>
      <c r="S521" s="78">
        <v>0</v>
      </c>
      <c r="T521" s="49">
        <v>0</v>
      </c>
      <c r="U521" s="23"/>
      <c r="V521" s="24"/>
      <c r="W521" s="62" t="s">
        <v>207</v>
      </c>
    </row>
    <row r="522" spans="1:23" ht="23.45" customHeight="1">
      <c r="A522" s="35" t="s">
        <v>6177</v>
      </c>
      <c r="B522" s="35" t="s">
        <v>10688</v>
      </c>
      <c r="C522" s="35" t="s">
        <v>6178</v>
      </c>
      <c r="D522" s="35" t="s">
        <v>6179</v>
      </c>
      <c r="E522" s="36" t="s">
        <v>10432</v>
      </c>
      <c r="F522" s="35" t="s">
        <v>9730</v>
      </c>
      <c r="G522" s="37" t="s">
        <v>7724</v>
      </c>
      <c r="H522" s="38">
        <v>19000</v>
      </c>
      <c r="I522" s="39">
        <v>3</v>
      </c>
      <c r="J522" s="40"/>
      <c r="K522" s="41"/>
      <c r="L522" s="76">
        <v>3</v>
      </c>
      <c r="M522" s="14"/>
      <c r="N522" s="15"/>
      <c r="O522" s="97">
        <v>3</v>
      </c>
      <c r="P522" s="97" t="s">
        <v>207</v>
      </c>
      <c r="Q522" s="146"/>
      <c r="R522" s="146"/>
      <c r="S522" s="78">
        <v>3</v>
      </c>
      <c r="T522" s="48">
        <v>57000</v>
      </c>
      <c r="U522" s="23"/>
      <c r="V522" s="24"/>
      <c r="W522" s="62" t="s">
        <v>6181</v>
      </c>
    </row>
    <row r="523" spans="1:23" ht="23.45" customHeight="1">
      <c r="A523" s="30" t="s">
        <v>11513</v>
      </c>
      <c r="B523" s="69" t="s">
        <v>10688</v>
      </c>
      <c r="C523" s="30" t="s">
        <v>6178</v>
      </c>
      <c r="D523" s="30" t="s">
        <v>6179</v>
      </c>
      <c r="E523" s="31" t="s">
        <v>11487</v>
      </c>
      <c r="F523" s="30" t="s">
        <v>11486</v>
      </c>
      <c r="G523" s="32" t="s">
        <v>11514</v>
      </c>
      <c r="H523" s="33">
        <v>19000</v>
      </c>
      <c r="I523" s="39"/>
      <c r="J523" s="40"/>
      <c r="K523" s="34">
        <v>1</v>
      </c>
      <c r="L523" s="77"/>
      <c r="M523" s="10"/>
      <c r="N523" s="11"/>
      <c r="O523" s="97">
        <v>0</v>
      </c>
      <c r="P523" s="97" t="s">
        <v>207</v>
      </c>
      <c r="Q523" s="233"/>
      <c r="R523" s="217" t="s">
        <v>11523</v>
      </c>
      <c r="S523" s="78">
        <v>0</v>
      </c>
      <c r="T523" s="48">
        <v>0</v>
      </c>
      <c r="U523" s="23"/>
      <c r="V523" s="24"/>
      <c r="W523" s="62" t="s">
        <v>6181</v>
      </c>
    </row>
    <row r="524" spans="1:23" ht="23.45" customHeight="1">
      <c r="A524" s="35"/>
      <c r="B524" s="35"/>
      <c r="C524" s="35"/>
      <c r="D524" s="35"/>
      <c r="E524" s="36"/>
      <c r="F524" s="35"/>
      <c r="G524" s="37"/>
      <c r="H524" s="38"/>
      <c r="I524" s="39"/>
      <c r="J524" s="40"/>
      <c r="K524" s="41"/>
      <c r="L524" s="76"/>
      <c r="M524" s="14"/>
      <c r="N524" s="15"/>
      <c r="O524" s="97">
        <v>0</v>
      </c>
      <c r="P524" s="97" t="s">
        <v>207</v>
      </c>
      <c r="Q524" s="146"/>
      <c r="R524" s="146"/>
      <c r="S524" s="78">
        <v>0</v>
      </c>
      <c r="T524" s="49">
        <v>0</v>
      </c>
      <c r="U524" s="23"/>
      <c r="V524" s="24"/>
      <c r="W524" s="62" t="s">
        <v>207</v>
      </c>
    </row>
    <row r="525" spans="1:23" ht="23.45" customHeight="1">
      <c r="A525" s="35" t="s">
        <v>3957</v>
      </c>
      <c r="B525" s="35" t="s">
        <v>11011</v>
      </c>
      <c r="C525" s="35" t="s">
        <v>3960</v>
      </c>
      <c r="D525" s="35" t="s">
        <v>3960</v>
      </c>
      <c r="E525" s="36" t="s">
        <v>11338</v>
      </c>
      <c r="F525" s="35" t="s">
        <v>10429</v>
      </c>
      <c r="G525" s="37" t="s">
        <v>11339</v>
      </c>
      <c r="H525" s="38">
        <v>18000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18000</v>
      </c>
      <c r="U525" s="23"/>
      <c r="V525" s="24"/>
      <c r="W525" s="62" t="s">
        <v>3962</v>
      </c>
    </row>
    <row r="526" spans="1:23" ht="23.45" customHeight="1">
      <c r="A526" s="35"/>
      <c r="B526" s="35"/>
      <c r="C526" s="35"/>
      <c r="D526" s="35"/>
      <c r="E526" s="36"/>
      <c r="F526" s="35"/>
      <c r="G526" s="37"/>
      <c r="H526" s="38"/>
      <c r="I526" s="39"/>
      <c r="J526" s="40"/>
      <c r="K526" s="41"/>
      <c r="L526" s="76"/>
      <c r="M526" s="14"/>
      <c r="N526" s="15"/>
      <c r="O526" s="97">
        <v>0</v>
      </c>
      <c r="P526" s="97" t="s">
        <v>207</v>
      </c>
      <c r="Q526" s="146"/>
      <c r="R526" s="146"/>
      <c r="S526" s="78">
        <v>0</v>
      </c>
      <c r="T526" s="49">
        <v>0</v>
      </c>
      <c r="U526" s="23"/>
      <c r="V526" s="24"/>
      <c r="W526" s="62" t="s">
        <v>207</v>
      </c>
    </row>
    <row r="527" spans="1:23" ht="23.45" customHeight="1">
      <c r="A527" s="35" t="s">
        <v>119</v>
      </c>
      <c r="B527" s="35" t="s">
        <v>11132</v>
      </c>
      <c r="C527" s="35" t="s">
        <v>121</v>
      </c>
      <c r="D527" s="35" t="s">
        <v>121</v>
      </c>
      <c r="E527" s="36" t="s">
        <v>7299</v>
      </c>
      <c r="F527" s="229" t="s">
        <v>7298</v>
      </c>
      <c r="G527" s="230" t="s">
        <v>7076</v>
      </c>
      <c r="H527" s="38">
        <v>8000</v>
      </c>
      <c r="I527" s="39">
        <v>14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8" t="s">
        <v>11437</v>
      </c>
      <c r="R527" s="146"/>
      <c r="S527" s="78">
        <v>0</v>
      </c>
      <c r="T527" s="49">
        <v>0</v>
      </c>
      <c r="U527" s="23"/>
      <c r="V527" s="24"/>
      <c r="W527" s="62" t="s">
        <v>4865</v>
      </c>
    </row>
    <row r="528" spans="1:23" ht="23.45" customHeight="1">
      <c r="A528" s="35" t="s">
        <v>119</v>
      </c>
      <c r="B528" s="35" t="s">
        <v>11132</v>
      </c>
      <c r="C528" s="35" t="s">
        <v>121</v>
      </c>
      <c r="D528" s="35" t="s">
        <v>121</v>
      </c>
      <c r="E528" s="36" t="s">
        <v>7300</v>
      </c>
      <c r="F528" s="35" t="s">
        <v>7298</v>
      </c>
      <c r="G528" s="37" t="s">
        <v>7165</v>
      </c>
      <c r="H528" s="38">
        <v>8000</v>
      </c>
      <c r="I528" s="39">
        <v>1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146" t="s">
        <v>11438</v>
      </c>
      <c r="R528" s="146"/>
      <c r="S528" s="78">
        <v>0</v>
      </c>
      <c r="T528" s="49">
        <v>0</v>
      </c>
      <c r="U528" s="23"/>
      <c r="V528" s="24"/>
      <c r="W528" s="62" t="s">
        <v>4865</v>
      </c>
    </row>
    <row r="529" spans="1:23" ht="23.45" customHeight="1">
      <c r="A529" s="16" t="s">
        <v>342</v>
      </c>
      <c r="B529" s="16" t="s">
        <v>11132</v>
      </c>
      <c r="C529" s="16" t="s">
        <v>121</v>
      </c>
      <c r="D529" s="16" t="s">
        <v>121</v>
      </c>
      <c r="E529" s="25" t="s">
        <v>5573</v>
      </c>
      <c r="F529" s="16" t="s">
        <v>5574</v>
      </c>
      <c r="G529" s="26" t="s">
        <v>131</v>
      </c>
      <c r="H529" s="27">
        <v>8000</v>
      </c>
      <c r="I529" s="28"/>
      <c r="J529" s="29"/>
      <c r="K529" s="12">
        <v>1</v>
      </c>
      <c r="L529" s="77"/>
      <c r="M529" s="10"/>
      <c r="N529" s="11"/>
      <c r="O529" s="97">
        <v>0</v>
      </c>
      <c r="P529" s="97" t="s">
        <v>207</v>
      </c>
      <c r="Q529" s="233"/>
      <c r="R529" s="147" t="s">
        <v>10230</v>
      </c>
      <c r="S529" s="78">
        <v>0</v>
      </c>
      <c r="T529" s="49">
        <v>0</v>
      </c>
      <c r="U529" s="23"/>
      <c r="V529" s="24"/>
      <c r="W529" s="62" t="s">
        <v>4865</v>
      </c>
    </row>
    <row r="530" spans="1:23" ht="23.45" customHeight="1">
      <c r="A530" s="16"/>
      <c r="B530" s="16"/>
      <c r="C530" s="16"/>
      <c r="D530" s="16"/>
      <c r="E530" s="25"/>
      <c r="F530" s="16"/>
      <c r="G530" s="26"/>
      <c r="H530" s="27"/>
      <c r="I530" s="28"/>
      <c r="J530" s="29"/>
      <c r="K530" s="12"/>
      <c r="L530" s="77"/>
      <c r="M530" s="10"/>
      <c r="N530" s="11"/>
      <c r="O530" s="97">
        <v>0</v>
      </c>
      <c r="P530" s="97" t="s">
        <v>207</v>
      </c>
      <c r="Q530" s="233"/>
      <c r="R530" s="147"/>
      <c r="S530" s="78">
        <v>0</v>
      </c>
      <c r="T530" s="49">
        <v>0</v>
      </c>
      <c r="U530" s="23"/>
      <c r="V530" s="24"/>
      <c r="W530" s="62" t="s">
        <v>207</v>
      </c>
    </row>
    <row r="531" spans="1:23" ht="23.45" customHeight="1">
      <c r="A531" s="35" t="s">
        <v>3512</v>
      </c>
      <c r="B531" s="35" t="s">
        <v>10991</v>
      </c>
      <c r="C531" s="35" t="s">
        <v>3513</v>
      </c>
      <c r="D531" s="35" t="s">
        <v>3514</v>
      </c>
      <c r="E531" s="36" t="s">
        <v>10438</v>
      </c>
      <c r="F531" s="35" t="s">
        <v>9869</v>
      </c>
      <c r="G531" s="37" t="s">
        <v>5959</v>
      </c>
      <c r="H531" s="38">
        <v>14000</v>
      </c>
      <c r="I531" s="39">
        <v>30</v>
      </c>
      <c r="J531" s="40"/>
      <c r="K531" s="41"/>
      <c r="L531" s="76"/>
      <c r="M531" s="14"/>
      <c r="N531" s="15"/>
      <c r="O531" s="97">
        <v>0</v>
      </c>
      <c r="P531" s="97" t="s">
        <v>207</v>
      </c>
      <c r="Q531" s="146" t="s">
        <v>11439</v>
      </c>
      <c r="R531" s="146"/>
      <c r="S531" s="78">
        <v>0</v>
      </c>
      <c r="T531" s="48">
        <v>0</v>
      </c>
      <c r="U531" s="23"/>
      <c r="V531" s="24"/>
      <c r="W531" s="62" t="s">
        <v>4775</v>
      </c>
    </row>
    <row r="532" spans="1:23" ht="23.45" customHeight="1">
      <c r="A532" s="35" t="s">
        <v>3512</v>
      </c>
      <c r="B532" s="35" t="s">
        <v>10991</v>
      </c>
      <c r="C532" s="35" t="s">
        <v>3513</v>
      </c>
      <c r="D532" s="35" t="s">
        <v>3514</v>
      </c>
      <c r="E532" s="36" t="s">
        <v>10439</v>
      </c>
      <c r="F532" s="35" t="s">
        <v>9869</v>
      </c>
      <c r="G532" s="37" t="s">
        <v>7067</v>
      </c>
      <c r="H532" s="38">
        <v>14000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14000</v>
      </c>
      <c r="U532" s="23"/>
      <c r="V532" s="24"/>
      <c r="W532" s="62" t="s">
        <v>4775</v>
      </c>
    </row>
    <row r="533" spans="1:23" ht="23.4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4786</v>
      </c>
      <c r="B534" s="35" t="s">
        <v>10625</v>
      </c>
      <c r="C534" s="35" t="s">
        <v>4787</v>
      </c>
      <c r="D534" s="35" t="s">
        <v>4787</v>
      </c>
      <c r="E534" s="36" t="s">
        <v>7304</v>
      </c>
      <c r="F534" s="35" t="s">
        <v>7303</v>
      </c>
      <c r="G534" s="37" t="s">
        <v>7067</v>
      </c>
      <c r="H534" s="38">
        <v>34000</v>
      </c>
      <c r="I534" s="39"/>
      <c r="J534" s="40">
        <v>3</v>
      </c>
      <c r="K534" s="41"/>
      <c r="L534" s="76"/>
      <c r="M534" s="14">
        <v>3</v>
      </c>
      <c r="N534" s="15"/>
      <c r="O534" s="97">
        <v>3</v>
      </c>
      <c r="P534" s="97" t="s">
        <v>207</v>
      </c>
      <c r="Q534" s="146"/>
      <c r="R534" s="146" t="s">
        <v>144</v>
      </c>
      <c r="S534" s="78">
        <v>3</v>
      </c>
      <c r="T534" s="48">
        <v>0</v>
      </c>
      <c r="U534" s="23">
        <v>102000</v>
      </c>
      <c r="V534" s="24">
        <v>45880</v>
      </c>
      <c r="W534" s="62" t="s">
        <v>4822</v>
      </c>
    </row>
    <row r="535" spans="1:23" ht="23.45" customHeight="1">
      <c r="A535" s="35" t="s">
        <v>4786</v>
      </c>
      <c r="B535" s="35" t="s">
        <v>10625</v>
      </c>
      <c r="C535" s="35" t="s">
        <v>4787</v>
      </c>
      <c r="D535" s="35" t="s">
        <v>4787</v>
      </c>
      <c r="E535" s="36" t="s">
        <v>7304</v>
      </c>
      <c r="F535" s="35" t="s">
        <v>7303</v>
      </c>
      <c r="G535" s="37" t="s">
        <v>7067</v>
      </c>
      <c r="H535" s="38">
        <v>34000</v>
      </c>
      <c r="I535" s="39">
        <v>1</v>
      </c>
      <c r="J535" s="40"/>
      <c r="K535" s="41"/>
      <c r="L535" s="76">
        <v>1</v>
      </c>
      <c r="M535" s="14"/>
      <c r="N535" s="15"/>
      <c r="O535" s="97">
        <v>1</v>
      </c>
      <c r="P535" s="97" t="s">
        <v>207</v>
      </c>
      <c r="Q535" s="146"/>
      <c r="R535" s="146" t="s">
        <v>11378</v>
      </c>
      <c r="S535" s="78">
        <v>1</v>
      </c>
      <c r="T535" s="48">
        <v>34000</v>
      </c>
      <c r="U535" s="23"/>
      <c r="V535" s="24"/>
      <c r="W535" s="62" t="s">
        <v>4822</v>
      </c>
    </row>
    <row r="536" spans="1:23" ht="23.45" customHeight="1">
      <c r="A536" s="35"/>
      <c r="B536" s="35"/>
      <c r="C536" s="35"/>
      <c r="D536" s="35"/>
      <c r="E536" s="36"/>
      <c r="F536" s="35"/>
      <c r="G536" s="37"/>
      <c r="H536" s="38"/>
      <c r="I536" s="39"/>
      <c r="J536" s="40"/>
      <c r="K536" s="41"/>
      <c r="L536" s="76"/>
      <c r="M536" s="14"/>
      <c r="N536" s="15"/>
      <c r="O536" s="97">
        <v>0</v>
      </c>
      <c r="P536" s="97" t="s">
        <v>207</v>
      </c>
      <c r="Q536" s="146"/>
      <c r="R536" s="146"/>
      <c r="S536" s="78">
        <v>0</v>
      </c>
      <c r="T536" s="49">
        <v>0</v>
      </c>
      <c r="U536" s="23"/>
      <c r="V536" s="24"/>
      <c r="W536" s="62" t="s">
        <v>207</v>
      </c>
    </row>
    <row r="537" spans="1:23" ht="23.45" customHeight="1">
      <c r="A537" s="35" t="s">
        <v>6215</v>
      </c>
      <c r="B537" s="35" t="s">
        <v>11144</v>
      </c>
      <c r="C537" s="35" t="s">
        <v>6216</v>
      </c>
      <c r="D537" s="35" t="s">
        <v>6216</v>
      </c>
      <c r="E537" s="36" t="s">
        <v>11340</v>
      </c>
      <c r="F537" s="35" t="s">
        <v>11341</v>
      </c>
      <c r="G537" s="37" t="s">
        <v>11342</v>
      </c>
      <c r="H537" s="38">
        <v>23000</v>
      </c>
      <c r="I537" s="39">
        <v>1</v>
      </c>
      <c r="J537" s="40"/>
      <c r="K537" s="41"/>
      <c r="L537" s="76">
        <v>1</v>
      </c>
      <c r="M537" s="14"/>
      <c r="N537" s="15"/>
      <c r="O537" s="97">
        <v>1</v>
      </c>
      <c r="P537" s="97" t="s">
        <v>207</v>
      </c>
      <c r="Q537" s="146"/>
      <c r="R537" s="146"/>
      <c r="S537" s="78">
        <v>1</v>
      </c>
      <c r="T537" s="48">
        <v>23000</v>
      </c>
      <c r="U537" s="23"/>
      <c r="V537" s="24"/>
      <c r="W537" s="62" t="s">
        <v>1063</v>
      </c>
    </row>
    <row r="538" spans="1:23" ht="23.45" customHeight="1">
      <c r="A538" s="168"/>
      <c r="B538" s="168"/>
      <c r="C538" s="168"/>
      <c r="D538" s="168"/>
      <c r="E538" s="169"/>
      <c r="F538" s="168"/>
      <c r="G538" s="170"/>
      <c r="H538" s="171"/>
      <c r="I538" s="172"/>
      <c r="J538" s="173"/>
      <c r="K538" s="174"/>
      <c r="L538" s="175"/>
      <c r="M538" s="176"/>
      <c r="N538" s="177"/>
      <c r="O538" s="97">
        <v>0</v>
      </c>
      <c r="P538" s="97" t="s">
        <v>207</v>
      </c>
      <c r="Q538" s="216"/>
      <c r="R538" s="216"/>
      <c r="S538" s="78">
        <v>0</v>
      </c>
      <c r="T538" s="49">
        <v>0</v>
      </c>
      <c r="U538" s="23"/>
      <c r="V538" s="24"/>
      <c r="W538" s="62" t="s">
        <v>207</v>
      </c>
    </row>
    <row r="539" spans="1:23" ht="23.45" customHeight="1">
      <c r="A539" s="35" t="s">
        <v>5465</v>
      </c>
      <c r="B539" s="35" t="s">
        <v>10621</v>
      </c>
      <c r="C539" s="35" t="s">
        <v>5467</v>
      </c>
      <c r="D539" s="35" t="s">
        <v>5468</v>
      </c>
      <c r="E539" s="36" t="s">
        <v>8055</v>
      </c>
      <c r="F539" s="35" t="s">
        <v>7560</v>
      </c>
      <c r="G539" s="37" t="s">
        <v>5959</v>
      </c>
      <c r="H539" s="38">
        <v>17000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17000</v>
      </c>
      <c r="U539" s="23"/>
      <c r="V539" s="24"/>
      <c r="W539" s="62" t="s">
        <v>5470</v>
      </c>
    </row>
    <row r="540" spans="1:23" ht="23.45" customHeight="1">
      <c r="A540" s="35" t="s">
        <v>5465</v>
      </c>
      <c r="B540" s="35" t="s">
        <v>10621</v>
      </c>
      <c r="C540" s="35" t="s">
        <v>5467</v>
      </c>
      <c r="D540" s="35" t="s">
        <v>5468</v>
      </c>
      <c r="E540" s="36" t="s">
        <v>7559</v>
      </c>
      <c r="F540" s="35" t="s">
        <v>7560</v>
      </c>
      <c r="G540" s="37" t="s">
        <v>7067</v>
      </c>
      <c r="H540" s="38">
        <v>17000</v>
      </c>
      <c r="I540" s="39">
        <v>5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146" t="s">
        <v>11390</v>
      </c>
      <c r="R540" s="146"/>
      <c r="S540" s="78">
        <v>0</v>
      </c>
      <c r="T540" s="48">
        <v>0</v>
      </c>
      <c r="U540" s="23"/>
      <c r="V540" s="24"/>
      <c r="W540" s="62" t="s">
        <v>5470</v>
      </c>
    </row>
    <row r="541" spans="1:23" ht="23.45" customHeight="1">
      <c r="A541" s="35" t="s">
        <v>5465</v>
      </c>
      <c r="B541" s="35" t="s">
        <v>10621</v>
      </c>
      <c r="C541" s="35" t="s">
        <v>5467</v>
      </c>
      <c r="D541" s="35" t="s">
        <v>5468</v>
      </c>
      <c r="E541" s="36" t="s">
        <v>8056</v>
      </c>
      <c r="F541" s="35" t="s">
        <v>7560</v>
      </c>
      <c r="G541" s="37" t="s">
        <v>7064</v>
      </c>
      <c r="H541" s="38">
        <v>17000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17000</v>
      </c>
      <c r="U541" s="23"/>
      <c r="V541" s="24"/>
      <c r="W541" s="62" t="s">
        <v>5470</v>
      </c>
    </row>
    <row r="542" spans="1:23" ht="23.45" customHeight="1">
      <c r="A542" s="16" t="s">
        <v>5961</v>
      </c>
      <c r="B542" s="16" t="s">
        <v>10621</v>
      </c>
      <c r="C542" s="16" t="s">
        <v>5467</v>
      </c>
      <c r="D542" s="16" t="s">
        <v>5468</v>
      </c>
      <c r="E542" s="25" t="s">
        <v>10196</v>
      </c>
      <c r="F542" s="16" t="s">
        <v>10195</v>
      </c>
      <c r="G542" s="26" t="s">
        <v>130</v>
      </c>
      <c r="H542" s="27">
        <v>13000</v>
      </c>
      <c r="I542" s="28"/>
      <c r="J542" s="29"/>
      <c r="K542" s="12">
        <v>1</v>
      </c>
      <c r="L542" s="77"/>
      <c r="M542" s="10"/>
      <c r="N542" s="11"/>
      <c r="O542" s="97">
        <v>0</v>
      </c>
      <c r="P542" s="97" t="s">
        <v>207</v>
      </c>
      <c r="Q542" s="233"/>
      <c r="R542" s="147" t="s">
        <v>10230</v>
      </c>
      <c r="S542" s="78">
        <v>0</v>
      </c>
      <c r="T542" s="48">
        <v>0</v>
      </c>
      <c r="U542" s="23"/>
      <c r="V542" s="24"/>
      <c r="W542" s="62" t="s">
        <v>5470</v>
      </c>
    </row>
    <row r="543" spans="1:23" ht="23.45" customHeight="1">
      <c r="A543" s="30" t="s">
        <v>5961</v>
      </c>
      <c r="B543" s="69" t="s">
        <v>10621</v>
      </c>
      <c r="C543" s="30" t="s">
        <v>5467</v>
      </c>
      <c r="D543" s="30" t="s">
        <v>5468</v>
      </c>
      <c r="E543" s="31" t="s">
        <v>11485</v>
      </c>
      <c r="F543" s="30" t="s">
        <v>5615</v>
      </c>
      <c r="G543" s="32" t="s">
        <v>131</v>
      </c>
      <c r="H543" s="33">
        <v>17000</v>
      </c>
      <c r="I543" s="39"/>
      <c r="J543" s="40"/>
      <c r="K543" s="34">
        <v>1</v>
      </c>
      <c r="L543" s="77"/>
      <c r="M543" s="10"/>
      <c r="N543" s="11"/>
      <c r="O543" s="97">
        <v>0</v>
      </c>
      <c r="P543" s="97" t="s">
        <v>207</v>
      </c>
      <c r="Q543" s="233"/>
      <c r="R543" s="217" t="s">
        <v>11524</v>
      </c>
      <c r="S543" s="78">
        <v>0</v>
      </c>
      <c r="T543" s="48">
        <v>0</v>
      </c>
      <c r="U543" s="23"/>
      <c r="V543" s="24"/>
      <c r="W543" s="62" t="s">
        <v>5470</v>
      </c>
    </row>
    <row r="544" spans="1:23" ht="23.45" customHeight="1">
      <c r="A544" s="30" t="s">
        <v>5961</v>
      </c>
      <c r="B544" s="69" t="s">
        <v>10621</v>
      </c>
      <c r="C544" s="30" t="s">
        <v>5467</v>
      </c>
      <c r="D544" s="30" t="s">
        <v>5468</v>
      </c>
      <c r="E544" s="31" t="s">
        <v>11510</v>
      </c>
      <c r="F544" s="30" t="s">
        <v>10195</v>
      </c>
      <c r="G544" s="32" t="s">
        <v>131</v>
      </c>
      <c r="H544" s="33">
        <v>13000</v>
      </c>
      <c r="I544" s="39"/>
      <c r="J544" s="40"/>
      <c r="K544" s="34">
        <v>1</v>
      </c>
      <c r="L544" s="77"/>
      <c r="M544" s="10"/>
      <c r="N544" s="11"/>
      <c r="O544" s="97">
        <v>0</v>
      </c>
      <c r="P544" s="97" t="s">
        <v>207</v>
      </c>
      <c r="Q544" s="233"/>
      <c r="R544" s="217" t="s">
        <v>11525</v>
      </c>
      <c r="S544" s="78">
        <v>0</v>
      </c>
      <c r="T544" s="48">
        <v>0</v>
      </c>
      <c r="U544" s="23"/>
      <c r="V544" s="24"/>
      <c r="W544" s="62" t="s">
        <v>5470</v>
      </c>
    </row>
    <row r="545" spans="1:23" ht="23.45" customHeight="1">
      <c r="A545" s="16"/>
      <c r="B545" s="16"/>
      <c r="C545" s="16"/>
      <c r="D545" s="16"/>
      <c r="E545" s="25"/>
      <c r="F545" s="16"/>
      <c r="G545" s="26"/>
      <c r="H545" s="27"/>
      <c r="I545" s="28"/>
      <c r="J545" s="29"/>
      <c r="K545" s="12"/>
      <c r="L545" s="77"/>
      <c r="M545" s="10"/>
      <c r="N545" s="11"/>
      <c r="O545" s="97">
        <v>0</v>
      </c>
      <c r="P545" s="97" t="s">
        <v>207</v>
      </c>
      <c r="Q545" s="233"/>
      <c r="R545" s="147"/>
      <c r="S545" s="78">
        <v>0</v>
      </c>
      <c r="T545" s="49">
        <v>0</v>
      </c>
      <c r="U545" s="23"/>
      <c r="V545" s="24"/>
      <c r="W545" s="62" t="s">
        <v>207</v>
      </c>
    </row>
    <row r="546" spans="1:23" ht="23.45" customHeight="1">
      <c r="A546" s="35" t="s">
        <v>8002</v>
      </c>
      <c r="B546" s="35" t="s">
        <v>11278</v>
      </c>
      <c r="C546" s="35" t="s">
        <v>8004</v>
      </c>
      <c r="D546" s="35" t="s">
        <v>8005</v>
      </c>
      <c r="E546" s="36" t="s">
        <v>11343</v>
      </c>
      <c r="F546" s="35" t="s">
        <v>8057</v>
      </c>
      <c r="G546" s="37" t="s">
        <v>7055</v>
      </c>
      <c r="H546" s="38">
        <v>18000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18000</v>
      </c>
      <c r="U546" s="23"/>
      <c r="V546" s="24"/>
      <c r="W546" s="62" t="s">
        <v>8353</v>
      </c>
    </row>
    <row r="547" spans="1:23" ht="23.45" customHeight="1">
      <c r="A547" s="35"/>
      <c r="B547" s="35"/>
      <c r="C547" s="35"/>
      <c r="D547" s="35"/>
      <c r="E547" s="36"/>
      <c r="F547" s="35"/>
      <c r="G547" s="37"/>
      <c r="H547" s="38"/>
      <c r="I547" s="39"/>
      <c r="J547" s="40"/>
      <c r="K547" s="41"/>
      <c r="L547" s="76"/>
      <c r="M547" s="14"/>
      <c r="N547" s="15"/>
      <c r="O547" s="97">
        <v>0</v>
      </c>
      <c r="P547" s="97" t="s">
        <v>207</v>
      </c>
      <c r="Q547" s="146"/>
      <c r="R547" s="146"/>
      <c r="S547" s="78">
        <v>0</v>
      </c>
      <c r="T547" s="49">
        <v>0</v>
      </c>
      <c r="U547" s="23"/>
      <c r="V547" s="24"/>
      <c r="W547" s="62" t="s">
        <v>207</v>
      </c>
    </row>
    <row r="548" spans="1:23" ht="23.45" customHeight="1">
      <c r="A548" s="35" t="s">
        <v>6204</v>
      </c>
      <c r="B548" s="35" t="s">
        <v>11061</v>
      </c>
      <c r="C548" s="35" t="s">
        <v>6206</v>
      </c>
      <c r="D548" s="35" t="s">
        <v>6206</v>
      </c>
      <c r="E548" s="36" t="s">
        <v>8058</v>
      </c>
      <c r="F548" s="35" t="s">
        <v>7306</v>
      </c>
      <c r="G548" s="37" t="s">
        <v>7076</v>
      </c>
      <c r="H548" s="38">
        <v>19000</v>
      </c>
      <c r="I548" s="39"/>
      <c r="J548" s="40">
        <v>1</v>
      </c>
      <c r="K548" s="41"/>
      <c r="L548" s="76"/>
      <c r="M548" s="14"/>
      <c r="N548" s="15"/>
      <c r="O548" s="97">
        <v>0</v>
      </c>
      <c r="P548" s="97" t="s">
        <v>207</v>
      </c>
      <c r="Q548" s="146" t="s">
        <v>11178</v>
      </c>
      <c r="R548" s="146" t="s">
        <v>504</v>
      </c>
      <c r="S548" s="78">
        <v>0</v>
      </c>
      <c r="T548" s="49">
        <v>0</v>
      </c>
      <c r="U548" s="23">
        <v>19000</v>
      </c>
      <c r="V548" s="24">
        <v>45880</v>
      </c>
      <c r="W548" s="62" t="s">
        <v>9669</v>
      </c>
    </row>
    <row r="549" spans="1:23" ht="23.45" customHeight="1">
      <c r="A549" s="35"/>
      <c r="B549" s="35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97">
        <v>0</v>
      </c>
      <c r="P549" s="97" t="s">
        <v>207</v>
      </c>
      <c r="Q549" s="146"/>
      <c r="R549" s="146"/>
      <c r="S549" s="78"/>
      <c r="T549" s="49"/>
      <c r="U549" s="23"/>
      <c r="V549" s="24"/>
      <c r="W549" s="62"/>
    </row>
    <row r="550" spans="1:23" ht="23.45" customHeight="1">
      <c r="A550" s="35" t="s">
        <v>5778</v>
      </c>
      <c r="B550" s="35" t="s">
        <v>10912</v>
      </c>
      <c r="C550" s="35" t="s">
        <v>134</v>
      </c>
      <c r="D550" s="35" t="s">
        <v>135</v>
      </c>
      <c r="E550" s="36" t="s">
        <v>7308</v>
      </c>
      <c r="F550" s="35" t="s">
        <v>7309</v>
      </c>
      <c r="G550" s="37" t="s">
        <v>6874</v>
      </c>
      <c r="H550" s="38">
        <v>8000</v>
      </c>
      <c r="I550" s="39"/>
      <c r="J550" s="40">
        <v>5</v>
      </c>
      <c r="K550" s="41"/>
      <c r="L550" s="76"/>
      <c r="M550" s="14"/>
      <c r="N550" s="15"/>
      <c r="O550" s="97">
        <v>0</v>
      </c>
      <c r="P550" s="97" t="s">
        <v>207</v>
      </c>
      <c r="Q550" s="146" t="s">
        <v>11412</v>
      </c>
      <c r="R550" s="146" t="s">
        <v>143</v>
      </c>
      <c r="S550" s="78">
        <v>0</v>
      </c>
      <c r="T550" s="48">
        <v>0</v>
      </c>
      <c r="U550" s="23">
        <v>40000</v>
      </c>
      <c r="V550" s="24">
        <v>45880</v>
      </c>
      <c r="W550" s="62" t="s">
        <v>4845</v>
      </c>
    </row>
    <row r="551" spans="1:23" ht="23.45" customHeight="1">
      <c r="A551" s="35" t="s">
        <v>5778</v>
      </c>
      <c r="B551" s="35" t="s">
        <v>10912</v>
      </c>
      <c r="C551" s="35" t="s">
        <v>134</v>
      </c>
      <c r="D551" s="35" t="s">
        <v>135</v>
      </c>
      <c r="E551" s="36" t="s">
        <v>7310</v>
      </c>
      <c r="F551" s="35" t="s">
        <v>7309</v>
      </c>
      <c r="G551" s="37" t="s">
        <v>6875</v>
      </c>
      <c r="H551" s="38">
        <v>8000</v>
      </c>
      <c r="I551" s="39">
        <v>1</v>
      </c>
      <c r="J551" s="40"/>
      <c r="K551" s="41"/>
      <c r="L551" s="76"/>
      <c r="M551" s="14"/>
      <c r="N551" s="15"/>
      <c r="O551" s="97">
        <v>0</v>
      </c>
      <c r="P551" s="97" t="s">
        <v>207</v>
      </c>
      <c r="Q551" s="146" t="s">
        <v>11412</v>
      </c>
      <c r="R551" s="146"/>
      <c r="S551" s="78">
        <v>0</v>
      </c>
      <c r="T551" s="48">
        <v>0</v>
      </c>
      <c r="U551" s="23"/>
      <c r="V551" s="24"/>
      <c r="W551" s="62" t="s">
        <v>4845</v>
      </c>
    </row>
    <row r="552" spans="1:23" ht="23.45" customHeight="1">
      <c r="A552" s="35" t="s">
        <v>5778</v>
      </c>
      <c r="B552" s="35" t="s">
        <v>10912</v>
      </c>
      <c r="C552" s="35" t="s">
        <v>134</v>
      </c>
      <c r="D552" s="35" t="s">
        <v>135</v>
      </c>
      <c r="E552" s="36" t="s">
        <v>7938</v>
      </c>
      <c r="F552" s="35" t="s">
        <v>7309</v>
      </c>
      <c r="G552" s="37" t="s">
        <v>7939</v>
      </c>
      <c r="H552" s="38">
        <v>8000</v>
      </c>
      <c r="I552" s="39"/>
      <c r="J552" s="40">
        <v>10</v>
      </c>
      <c r="K552" s="41"/>
      <c r="L552" s="76"/>
      <c r="M552" s="14"/>
      <c r="N552" s="15"/>
      <c r="O552" s="97">
        <v>0</v>
      </c>
      <c r="P552" s="97" t="s">
        <v>207</v>
      </c>
      <c r="Q552" s="146" t="s">
        <v>11412</v>
      </c>
      <c r="R552" s="146" t="s">
        <v>84</v>
      </c>
      <c r="S552" s="78">
        <v>0</v>
      </c>
      <c r="T552" s="48">
        <v>0</v>
      </c>
      <c r="U552" s="23">
        <v>80000</v>
      </c>
      <c r="V552" s="24">
        <v>45880</v>
      </c>
      <c r="W552" s="62" t="s">
        <v>4845</v>
      </c>
    </row>
    <row r="553" spans="1:23" ht="23.45" customHeight="1">
      <c r="A553" s="35" t="s">
        <v>5778</v>
      </c>
      <c r="B553" s="35" t="s">
        <v>10912</v>
      </c>
      <c r="C553" s="35" t="s">
        <v>134</v>
      </c>
      <c r="D553" s="35" t="s">
        <v>135</v>
      </c>
      <c r="E553" s="36" t="s">
        <v>7311</v>
      </c>
      <c r="F553" s="35" t="s">
        <v>7309</v>
      </c>
      <c r="G553" s="37" t="s">
        <v>7064</v>
      </c>
      <c r="H553" s="38">
        <v>8000</v>
      </c>
      <c r="I553" s="39"/>
      <c r="J553" s="40">
        <v>30</v>
      </c>
      <c r="K553" s="41"/>
      <c r="L553" s="76"/>
      <c r="M553" s="14"/>
      <c r="N553" s="15"/>
      <c r="O553" s="97">
        <v>0</v>
      </c>
      <c r="P553" s="97" t="s">
        <v>207</v>
      </c>
      <c r="Q553" s="146" t="s">
        <v>11412</v>
      </c>
      <c r="R553" s="146" t="s">
        <v>5567</v>
      </c>
      <c r="S553" s="78">
        <v>0</v>
      </c>
      <c r="T553" s="48">
        <v>0</v>
      </c>
      <c r="U553" s="23">
        <v>240000</v>
      </c>
      <c r="V553" s="24">
        <v>45880</v>
      </c>
      <c r="W553" s="62" t="s">
        <v>4845</v>
      </c>
    </row>
    <row r="554" spans="1:23" ht="23.45" customHeight="1">
      <c r="A554" s="35" t="s">
        <v>5778</v>
      </c>
      <c r="B554" s="35" t="s">
        <v>10912</v>
      </c>
      <c r="C554" s="35" t="s">
        <v>134</v>
      </c>
      <c r="D554" s="35" t="s">
        <v>135</v>
      </c>
      <c r="E554" s="36" t="s">
        <v>7312</v>
      </c>
      <c r="F554" s="35" t="s">
        <v>7309</v>
      </c>
      <c r="G554" s="37" t="s">
        <v>6755</v>
      </c>
      <c r="H554" s="38">
        <v>8000</v>
      </c>
      <c r="I554" s="39"/>
      <c r="J554" s="40">
        <v>5</v>
      </c>
      <c r="K554" s="41"/>
      <c r="L554" s="76"/>
      <c r="M554" s="14"/>
      <c r="N554" s="15"/>
      <c r="O554" s="97">
        <v>0</v>
      </c>
      <c r="P554" s="97" t="s">
        <v>207</v>
      </c>
      <c r="Q554" s="146" t="s">
        <v>11412</v>
      </c>
      <c r="R554" s="146" t="s">
        <v>143</v>
      </c>
      <c r="S554" s="78">
        <v>0</v>
      </c>
      <c r="T554" s="48">
        <v>0</v>
      </c>
      <c r="U554" s="23">
        <v>40000</v>
      </c>
      <c r="V554" s="24">
        <v>45880</v>
      </c>
      <c r="W554" s="62" t="s">
        <v>4845</v>
      </c>
    </row>
    <row r="555" spans="1:23" ht="23.45" customHeight="1">
      <c r="A555" s="35" t="s">
        <v>5778</v>
      </c>
      <c r="B555" s="35" t="s">
        <v>10912</v>
      </c>
      <c r="C555" s="35" t="s">
        <v>134</v>
      </c>
      <c r="D555" s="35" t="s">
        <v>135</v>
      </c>
      <c r="E555" s="36" t="s">
        <v>7316</v>
      </c>
      <c r="F555" s="35" t="s">
        <v>7314</v>
      </c>
      <c r="G555" s="37" t="s">
        <v>7121</v>
      </c>
      <c r="H555" s="38">
        <v>9000</v>
      </c>
      <c r="I555" s="39"/>
      <c r="J555" s="40">
        <v>5</v>
      </c>
      <c r="K555" s="41"/>
      <c r="L555" s="76"/>
      <c r="M555" s="14">
        <v>5</v>
      </c>
      <c r="N555" s="15"/>
      <c r="O555" s="97">
        <v>5</v>
      </c>
      <c r="P555" s="97" t="s">
        <v>207</v>
      </c>
      <c r="Q555" s="146"/>
      <c r="R555" s="146" t="s">
        <v>143</v>
      </c>
      <c r="S555" s="78">
        <v>5</v>
      </c>
      <c r="T555" s="48">
        <v>0</v>
      </c>
      <c r="U555" s="23">
        <v>45000</v>
      </c>
      <c r="V555" s="24">
        <v>45880</v>
      </c>
      <c r="W555" s="62" t="s">
        <v>4845</v>
      </c>
    </row>
    <row r="556" spans="1:23" ht="23.45" customHeight="1">
      <c r="A556" s="35" t="s">
        <v>5778</v>
      </c>
      <c r="B556" s="35" t="s">
        <v>10912</v>
      </c>
      <c r="C556" s="35" t="s">
        <v>134</v>
      </c>
      <c r="D556" s="35" t="s">
        <v>135</v>
      </c>
      <c r="E556" s="36" t="s">
        <v>9420</v>
      </c>
      <c r="F556" s="35" t="s">
        <v>7314</v>
      </c>
      <c r="G556" s="37" t="s">
        <v>7616</v>
      </c>
      <c r="H556" s="38">
        <v>9000</v>
      </c>
      <c r="I556" s="39"/>
      <c r="J556" s="40">
        <v>8</v>
      </c>
      <c r="K556" s="41"/>
      <c r="L556" s="76"/>
      <c r="M556" s="14">
        <v>8</v>
      </c>
      <c r="N556" s="15"/>
      <c r="O556" s="97">
        <v>8</v>
      </c>
      <c r="P556" s="97" t="s">
        <v>207</v>
      </c>
      <c r="Q556" s="146"/>
      <c r="R556" s="146" t="s">
        <v>6039</v>
      </c>
      <c r="S556" s="78">
        <v>8</v>
      </c>
      <c r="T556" s="48">
        <v>0</v>
      </c>
      <c r="U556" s="23">
        <v>72000</v>
      </c>
      <c r="V556" s="24">
        <v>45880</v>
      </c>
      <c r="W556" s="62" t="s">
        <v>4845</v>
      </c>
    </row>
    <row r="557" spans="1:23" ht="23.45" customHeight="1">
      <c r="A557" s="35" t="s">
        <v>5778</v>
      </c>
      <c r="B557" s="35" t="s">
        <v>10912</v>
      </c>
      <c r="C557" s="35" t="s">
        <v>134</v>
      </c>
      <c r="D557" s="35" t="s">
        <v>135</v>
      </c>
      <c r="E557" s="36" t="s">
        <v>8059</v>
      </c>
      <c r="F557" s="35" t="s">
        <v>7314</v>
      </c>
      <c r="G557" s="37" t="s">
        <v>8060</v>
      </c>
      <c r="H557" s="38">
        <v>9000</v>
      </c>
      <c r="I557" s="39"/>
      <c r="J557" s="40">
        <v>10</v>
      </c>
      <c r="K557" s="41"/>
      <c r="L557" s="76"/>
      <c r="M557" s="14">
        <v>10</v>
      </c>
      <c r="N557" s="15"/>
      <c r="O557" s="97">
        <v>10</v>
      </c>
      <c r="P557" s="97" t="s">
        <v>207</v>
      </c>
      <c r="Q557" s="146"/>
      <c r="R557" s="146" t="s">
        <v>84</v>
      </c>
      <c r="S557" s="78">
        <v>10</v>
      </c>
      <c r="T557" s="48">
        <v>0</v>
      </c>
      <c r="U557" s="23">
        <v>90000</v>
      </c>
      <c r="V557" s="24">
        <v>45880</v>
      </c>
      <c r="W557" s="62" t="s">
        <v>4845</v>
      </c>
    </row>
    <row r="558" spans="1:23" ht="23.45" customHeight="1">
      <c r="A558" s="35" t="s">
        <v>5778</v>
      </c>
      <c r="B558" s="35" t="s">
        <v>10912</v>
      </c>
      <c r="C558" s="35" t="s">
        <v>134</v>
      </c>
      <c r="D558" s="35" t="s">
        <v>135</v>
      </c>
      <c r="E558" s="36" t="s">
        <v>8059</v>
      </c>
      <c r="F558" s="35" t="s">
        <v>7314</v>
      </c>
      <c r="G558" s="37" t="s">
        <v>8060</v>
      </c>
      <c r="H558" s="38">
        <v>9000</v>
      </c>
      <c r="I558" s="39">
        <v>1</v>
      </c>
      <c r="J558" s="40"/>
      <c r="K558" s="41"/>
      <c r="L558" s="76">
        <v>1</v>
      </c>
      <c r="M558" s="14"/>
      <c r="N558" s="15"/>
      <c r="O558" s="97">
        <v>1</v>
      </c>
      <c r="P558" s="97" t="s">
        <v>207</v>
      </c>
      <c r="Q558" s="146"/>
      <c r="R558" s="146" t="s">
        <v>11378</v>
      </c>
      <c r="S558" s="78">
        <v>1</v>
      </c>
      <c r="T558" s="48">
        <v>9000</v>
      </c>
      <c r="U558" s="23"/>
      <c r="V558" s="24"/>
      <c r="W558" s="62" t="s">
        <v>4845</v>
      </c>
    </row>
    <row r="559" spans="1:23" ht="23.45" customHeight="1">
      <c r="A559" s="35" t="s">
        <v>5778</v>
      </c>
      <c r="B559" s="35" t="s">
        <v>10912</v>
      </c>
      <c r="C559" s="35" t="s">
        <v>134</v>
      </c>
      <c r="D559" s="35" t="s">
        <v>135</v>
      </c>
      <c r="E559" s="36" t="s">
        <v>11344</v>
      </c>
      <c r="F559" s="35" t="s">
        <v>7314</v>
      </c>
      <c r="G559" s="37" t="s">
        <v>11345</v>
      </c>
      <c r="H559" s="38">
        <v>9000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9000</v>
      </c>
      <c r="U559" s="23"/>
      <c r="V559" s="24"/>
      <c r="W559" s="62" t="s">
        <v>4845</v>
      </c>
    </row>
    <row r="560" spans="1:23" ht="23.45" customHeight="1">
      <c r="A560" s="35" t="s">
        <v>5778</v>
      </c>
      <c r="B560" s="35" t="s">
        <v>10912</v>
      </c>
      <c r="C560" s="35" t="s">
        <v>134</v>
      </c>
      <c r="D560" s="35" t="s">
        <v>135</v>
      </c>
      <c r="E560" s="36" t="s">
        <v>10442</v>
      </c>
      <c r="F560" s="35" t="s">
        <v>7314</v>
      </c>
      <c r="G560" s="37" t="s">
        <v>7824</v>
      </c>
      <c r="H560" s="38">
        <v>9000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9000</v>
      </c>
      <c r="U560" s="23"/>
      <c r="V560" s="24"/>
      <c r="W560" s="62" t="s">
        <v>4845</v>
      </c>
    </row>
    <row r="561" spans="1:23" ht="23.45" customHeight="1">
      <c r="A561" s="35" t="s">
        <v>5778</v>
      </c>
      <c r="B561" s="35" t="s">
        <v>10912</v>
      </c>
      <c r="C561" s="35" t="s">
        <v>134</v>
      </c>
      <c r="D561" s="35" t="s">
        <v>135</v>
      </c>
      <c r="E561" s="36" t="s">
        <v>7313</v>
      </c>
      <c r="F561" s="35" t="s">
        <v>7314</v>
      </c>
      <c r="G561" s="37" t="s">
        <v>7315</v>
      </c>
      <c r="H561" s="38">
        <v>9000</v>
      </c>
      <c r="I561" s="39">
        <v>2</v>
      </c>
      <c r="J561" s="40"/>
      <c r="K561" s="41"/>
      <c r="L561" s="76">
        <v>2</v>
      </c>
      <c r="M561" s="14"/>
      <c r="N561" s="15"/>
      <c r="O561" s="97">
        <v>2</v>
      </c>
      <c r="P561" s="97" t="s">
        <v>207</v>
      </c>
      <c r="Q561" s="146"/>
      <c r="R561" s="146"/>
      <c r="S561" s="78">
        <v>2</v>
      </c>
      <c r="T561" s="48">
        <v>18000</v>
      </c>
      <c r="U561" s="23"/>
      <c r="V561" s="24"/>
      <c r="W561" s="62" t="s">
        <v>4845</v>
      </c>
    </row>
    <row r="562" spans="1:23" ht="23.45" customHeight="1">
      <c r="A562" s="35" t="s">
        <v>5778</v>
      </c>
      <c r="B562" s="35" t="s">
        <v>10912</v>
      </c>
      <c r="C562" s="35" t="s">
        <v>134</v>
      </c>
      <c r="D562" s="35" t="s">
        <v>135</v>
      </c>
      <c r="E562" s="36" t="s">
        <v>7940</v>
      </c>
      <c r="F562" s="35" t="s">
        <v>7314</v>
      </c>
      <c r="G562" s="37" t="s">
        <v>7189</v>
      </c>
      <c r="H562" s="38">
        <v>9000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9000</v>
      </c>
      <c r="U562" s="23"/>
      <c r="V562" s="24"/>
      <c r="W562" s="62" t="s">
        <v>4845</v>
      </c>
    </row>
    <row r="563" spans="1:23" ht="23.45" customHeight="1">
      <c r="A563" s="35" t="s">
        <v>5778</v>
      </c>
      <c r="B563" s="35" t="s">
        <v>10912</v>
      </c>
      <c r="C563" s="35" t="s">
        <v>134</v>
      </c>
      <c r="D563" s="35" t="s">
        <v>135</v>
      </c>
      <c r="E563" s="36" t="s">
        <v>7317</v>
      </c>
      <c r="F563" s="35" t="s">
        <v>7318</v>
      </c>
      <c r="G563" s="37" t="s">
        <v>6875</v>
      </c>
      <c r="H563" s="38">
        <v>19000</v>
      </c>
      <c r="I563" s="39"/>
      <c r="J563" s="40">
        <v>2</v>
      </c>
      <c r="K563" s="41"/>
      <c r="L563" s="76"/>
      <c r="M563" s="14"/>
      <c r="N563" s="15"/>
      <c r="O563" s="97">
        <v>0</v>
      </c>
      <c r="P563" s="97" t="s">
        <v>207</v>
      </c>
      <c r="Q563" s="146" t="s">
        <v>11412</v>
      </c>
      <c r="R563" s="146" t="s">
        <v>151</v>
      </c>
      <c r="S563" s="78">
        <v>0</v>
      </c>
      <c r="T563" s="48">
        <v>0</v>
      </c>
      <c r="U563" s="23">
        <v>38000</v>
      </c>
      <c r="V563" s="24">
        <v>45880</v>
      </c>
      <c r="W563" s="62" t="s">
        <v>4845</v>
      </c>
    </row>
    <row r="564" spans="1:23" ht="23.45" customHeight="1">
      <c r="A564" s="35" t="s">
        <v>5778</v>
      </c>
      <c r="B564" s="35" t="s">
        <v>10912</v>
      </c>
      <c r="C564" s="35" t="s">
        <v>134</v>
      </c>
      <c r="D564" s="35" t="s">
        <v>135</v>
      </c>
      <c r="E564" s="36" t="s">
        <v>7317</v>
      </c>
      <c r="F564" s="35" t="s">
        <v>7318</v>
      </c>
      <c r="G564" s="37" t="s">
        <v>6875</v>
      </c>
      <c r="H564" s="38">
        <v>19000</v>
      </c>
      <c r="I564" s="39">
        <v>1</v>
      </c>
      <c r="J564" s="40"/>
      <c r="K564" s="41"/>
      <c r="L564" s="76"/>
      <c r="M564" s="14"/>
      <c r="N564" s="15"/>
      <c r="O564" s="97">
        <v>0</v>
      </c>
      <c r="P564" s="97" t="s">
        <v>207</v>
      </c>
      <c r="Q564" s="146" t="s">
        <v>11412</v>
      </c>
      <c r="R564" s="146" t="s">
        <v>11378</v>
      </c>
      <c r="S564" s="78">
        <v>0</v>
      </c>
      <c r="T564" s="48">
        <v>0</v>
      </c>
      <c r="U564" s="23"/>
      <c r="V564" s="24"/>
      <c r="W564" s="62" t="s">
        <v>4845</v>
      </c>
    </row>
    <row r="565" spans="1:23" ht="23.45" customHeight="1">
      <c r="A565" s="35" t="s">
        <v>5778</v>
      </c>
      <c r="B565" s="35" t="s">
        <v>10912</v>
      </c>
      <c r="C565" s="35" t="s">
        <v>134</v>
      </c>
      <c r="D565" s="35" t="s">
        <v>135</v>
      </c>
      <c r="E565" s="36" t="s">
        <v>7844</v>
      </c>
      <c r="F565" s="35" t="s">
        <v>7318</v>
      </c>
      <c r="G565" s="37" t="s">
        <v>7845</v>
      </c>
      <c r="H565" s="38">
        <v>19000</v>
      </c>
      <c r="I565" s="39"/>
      <c r="J565" s="40">
        <v>10</v>
      </c>
      <c r="K565" s="41"/>
      <c r="L565" s="76"/>
      <c r="M565" s="14"/>
      <c r="N565" s="15"/>
      <c r="O565" s="97">
        <v>0</v>
      </c>
      <c r="P565" s="97" t="s">
        <v>207</v>
      </c>
      <c r="Q565" s="146" t="s">
        <v>11412</v>
      </c>
      <c r="R565" s="146" t="s">
        <v>84</v>
      </c>
      <c r="S565" s="78">
        <v>0</v>
      </c>
      <c r="T565" s="48">
        <v>0</v>
      </c>
      <c r="U565" s="23">
        <v>190000</v>
      </c>
      <c r="V565" s="24">
        <v>45880</v>
      </c>
      <c r="W565" s="62" t="s">
        <v>4845</v>
      </c>
    </row>
    <row r="566" spans="1:23" ht="23.45" customHeight="1">
      <c r="A566" s="35" t="s">
        <v>5778</v>
      </c>
      <c r="B566" s="35" t="s">
        <v>10912</v>
      </c>
      <c r="C566" s="35" t="s">
        <v>134</v>
      </c>
      <c r="D566" s="35" t="s">
        <v>135</v>
      </c>
      <c r="E566" s="36" t="s">
        <v>8061</v>
      </c>
      <c r="F566" s="35" t="s">
        <v>7318</v>
      </c>
      <c r="G566" s="37" t="s">
        <v>7165</v>
      </c>
      <c r="H566" s="38">
        <v>19000</v>
      </c>
      <c r="I566" s="39"/>
      <c r="J566" s="40">
        <v>1</v>
      </c>
      <c r="K566" s="41"/>
      <c r="L566" s="76"/>
      <c r="M566" s="14"/>
      <c r="N566" s="15"/>
      <c r="O566" s="97">
        <v>0</v>
      </c>
      <c r="P566" s="97" t="s">
        <v>207</v>
      </c>
      <c r="Q566" s="146" t="s">
        <v>11412</v>
      </c>
      <c r="R566" s="146" t="s">
        <v>504</v>
      </c>
      <c r="S566" s="78">
        <v>0</v>
      </c>
      <c r="T566" s="48">
        <v>0</v>
      </c>
      <c r="U566" s="23">
        <v>19000</v>
      </c>
      <c r="V566" s="24">
        <v>45880</v>
      </c>
      <c r="W566" s="62" t="s">
        <v>4845</v>
      </c>
    </row>
    <row r="567" spans="1:23" ht="23.45" customHeight="1">
      <c r="A567" s="16" t="s">
        <v>6486</v>
      </c>
      <c r="B567" s="16" t="s">
        <v>10912</v>
      </c>
      <c r="C567" s="16" t="s">
        <v>134</v>
      </c>
      <c r="D567" s="16" t="s">
        <v>135</v>
      </c>
      <c r="E567" s="25" t="s">
        <v>6513</v>
      </c>
      <c r="F567" s="16" t="s">
        <v>6459</v>
      </c>
      <c r="G567" s="26" t="s">
        <v>992</v>
      </c>
      <c r="H567" s="27">
        <v>8000</v>
      </c>
      <c r="I567" s="28"/>
      <c r="J567" s="29"/>
      <c r="K567" s="12">
        <v>1</v>
      </c>
      <c r="L567" s="77"/>
      <c r="M567" s="10"/>
      <c r="N567" s="11"/>
      <c r="O567" s="97">
        <v>0</v>
      </c>
      <c r="P567" s="97" t="s">
        <v>207</v>
      </c>
      <c r="Q567" s="233"/>
      <c r="R567" s="147" t="s">
        <v>10298</v>
      </c>
      <c r="S567" s="78">
        <v>0</v>
      </c>
      <c r="T567" s="48">
        <v>0</v>
      </c>
      <c r="U567" s="23"/>
      <c r="V567" s="24"/>
      <c r="W567" s="62" t="s">
        <v>4845</v>
      </c>
    </row>
    <row r="568" spans="1:23" ht="23.45" customHeight="1">
      <c r="A568" s="16" t="s">
        <v>6486</v>
      </c>
      <c r="B568" s="16" t="s">
        <v>10912</v>
      </c>
      <c r="C568" s="16" t="s">
        <v>134</v>
      </c>
      <c r="D568" s="16" t="s">
        <v>135</v>
      </c>
      <c r="E568" s="25" t="s">
        <v>6670</v>
      </c>
      <c r="F568" s="16" t="s">
        <v>6459</v>
      </c>
      <c r="G568" s="26" t="s">
        <v>146</v>
      </c>
      <c r="H568" s="27">
        <v>8000</v>
      </c>
      <c r="I568" s="28"/>
      <c r="J568" s="29"/>
      <c r="K568" s="12">
        <v>1</v>
      </c>
      <c r="L568" s="77"/>
      <c r="M568" s="10"/>
      <c r="N568" s="11"/>
      <c r="O568" s="97">
        <v>0</v>
      </c>
      <c r="P568" s="97" t="s">
        <v>207</v>
      </c>
      <c r="Q568" s="233"/>
      <c r="R568" s="147" t="s">
        <v>10238</v>
      </c>
      <c r="S568" s="78">
        <v>0</v>
      </c>
      <c r="T568" s="48">
        <v>0</v>
      </c>
      <c r="U568" s="23"/>
      <c r="V568" s="24"/>
      <c r="W568" s="62" t="s">
        <v>4845</v>
      </c>
    </row>
    <row r="569" spans="1:23" ht="23.45" customHeight="1">
      <c r="A569" s="16" t="s">
        <v>6486</v>
      </c>
      <c r="B569" s="16" t="s">
        <v>10912</v>
      </c>
      <c r="C569" s="16" t="s">
        <v>134</v>
      </c>
      <c r="D569" s="16" t="s">
        <v>135</v>
      </c>
      <c r="E569" s="25" t="s">
        <v>6515</v>
      </c>
      <c r="F569" s="16" t="s">
        <v>6516</v>
      </c>
      <c r="G569" s="26" t="s">
        <v>60</v>
      </c>
      <c r="H569" s="27">
        <v>19000</v>
      </c>
      <c r="I569" s="28"/>
      <c r="J569" s="29"/>
      <c r="K569" s="12">
        <v>1</v>
      </c>
      <c r="L569" s="77"/>
      <c r="M569" s="10"/>
      <c r="N569" s="11"/>
      <c r="O569" s="97">
        <v>0</v>
      </c>
      <c r="P569" s="97" t="s">
        <v>207</v>
      </c>
      <c r="Q569" s="233"/>
      <c r="R569" s="147" t="s">
        <v>10230</v>
      </c>
      <c r="S569" s="78">
        <v>0</v>
      </c>
      <c r="T569" s="48">
        <v>0</v>
      </c>
      <c r="U569" s="23"/>
      <c r="V569" s="24"/>
      <c r="W569" s="62" t="s">
        <v>4845</v>
      </c>
    </row>
    <row r="570" spans="1:23" ht="23.45" customHeight="1">
      <c r="A570" s="16" t="s">
        <v>6486</v>
      </c>
      <c r="B570" s="16" t="s">
        <v>10912</v>
      </c>
      <c r="C570" s="16" t="s">
        <v>134</v>
      </c>
      <c r="D570" s="16" t="s">
        <v>135</v>
      </c>
      <c r="E570" s="25" t="s">
        <v>6540</v>
      </c>
      <c r="F570" s="16" t="s">
        <v>6516</v>
      </c>
      <c r="G570" s="26" t="s">
        <v>4940</v>
      </c>
      <c r="H570" s="27">
        <v>19000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233"/>
      <c r="R570" s="147" t="s">
        <v>10230</v>
      </c>
      <c r="S570" s="78">
        <v>0</v>
      </c>
      <c r="T570" s="48">
        <v>0</v>
      </c>
      <c r="U570" s="23"/>
      <c r="V570" s="24"/>
      <c r="W570" s="62" t="s">
        <v>4845</v>
      </c>
    </row>
    <row r="571" spans="1:23" ht="23.45" customHeight="1">
      <c r="A571" s="16" t="s">
        <v>6486</v>
      </c>
      <c r="B571" s="16" t="s">
        <v>10912</v>
      </c>
      <c r="C571" s="16" t="s">
        <v>134</v>
      </c>
      <c r="D571" s="16" t="s">
        <v>135</v>
      </c>
      <c r="E571" s="25" t="s">
        <v>6625</v>
      </c>
      <c r="F571" s="16" t="s">
        <v>6626</v>
      </c>
      <c r="G571" s="26" t="s">
        <v>60</v>
      </c>
      <c r="H571" s="27">
        <v>10000</v>
      </c>
      <c r="I571" s="28"/>
      <c r="J571" s="29"/>
      <c r="K571" s="84">
        <v>1</v>
      </c>
      <c r="L571" s="77"/>
      <c r="M571" s="10"/>
      <c r="N571" s="11"/>
      <c r="O571" s="97">
        <v>0</v>
      </c>
      <c r="P571" s="97" t="s">
        <v>207</v>
      </c>
      <c r="Q571" s="167" t="s">
        <v>11440</v>
      </c>
      <c r="R571" s="147" t="s">
        <v>10094</v>
      </c>
      <c r="S571" s="78">
        <v>0</v>
      </c>
      <c r="T571" s="48">
        <v>0</v>
      </c>
      <c r="U571" s="23"/>
      <c r="V571" s="24"/>
      <c r="W571" s="62" t="s">
        <v>4845</v>
      </c>
    </row>
    <row r="572" spans="1:23" ht="23.45" customHeight="1">
      <c r="A572" s="16"/>
      <c r="B572" s="16"/>
      <c r="C572" s="16"/>
      <c r="D572" s="16"/>
      <c r="E572" s="25"/>
      <c r="F572" s="16"/>
      <c r="G572" s="26"/>
      <c r="H572" s="27"/>
      <c r="I572" s="28"/>
      <c r="J572" s="29"/>
      <c r="K572" s="12"/>
      <c r="L572" s="77"/>
      <c r="M572" s="10"/>
      <c r="N572" s="11"/>
      <c r="O572" s="97">
        <v>0</v>
      </c>
      <c r="P572" s="97" t="s">
        <v>207</v>
      </c>
      <c r="Q572" s="147"/>
      <c r="R572" s="147"/>
      <c r="S572" s="78">
        <v>0</v>
      </c>
      <c r="T572" s="49">
        <v>0</v>
      </c>
      <c r="U572" s="23"/>
      <c r="V572" s="24"/>
      <c r="W572" s="62" t="s">
        <v>207</v>
      </c>
    </row>
    <row r="573" spans="1:23" ht="23.45" customHeight="1">
      <c r="A573" s="35" t="s">
        <v>354</v>
      </c>
      <c r="B573" s="35" t="s">
        <v>11029</v>
      </c>
      <c r="C573" s="35" t="s">
        <v>356</v>
      </c>
      <c r="D573" s="35" t="s">
        <v>356</v>
      </c>
      <c r="E573" s="36" t="s">
        <v>7847</v>
      </c>
      <c r="F573" s="35" t="s">
        <v>7322</v>
      </c>
      <c r="G573" s="37" t="s">
        <v>7848</v>
      </c>
      <c r="H573" s="38">
        <v>18500</v>
      </c>
      <c r="I573" s="39">
        <v>3</v>
      </c>
      <c r="J573" s="40"/>
      <c r="K573" s="41"/>
      <c r="L573" s="76">
        <v>3</v>
      </c>
      <c r="M573" s="14"/>
      <c r="N573" s="15"/>
      <c r="O573" s="97">
        <v>3</v>
      </c>
      <c r="P573" s="97" t="s">
        <v>207</v>
      </c>
      <c r="Q573" s="146"/>
      <c r="R573" s="146"/>
      <c r="S573" s="78">
        <v>3</v>
      </c>
      <c r="T573" s="48">
        <v>55500</v>
      </c>
      <c r="U573" s="23"/>
      <c r="V573" s="24"/>
      <c r="W573" s="62" t="s">
        <v>358</v>
      </c>
    </row>
    <row r="574" spans="1:23" ht="23.45" customHeight="1">
      <c r="A574" s="35" t="s">
        <v>354</v>
      </c>
      <c r="B574" s="35" t="s">
        <v>11029</v>
      </c>
      <c r="C574" s="35" t="s">
        <v>356</v>
      </c>
      <c r="D574" s="35" t="s">
        <v>356</v>
      </c>
      <c r="E574" s="36" t="s">
        <v>7713</v>
      </c>
      <c r="F574" s="35" t="s">
        <v>7322</v>
      </c>
      <c r="G574" s="37" t="s">
        <v>7714</v>
      </c>
      <c r="H574" s="38">
        <v>18500</v>
      </c>
      <c r="I574" s="39">
        <v>20</v>
      </c>
      <c r="J574" s="40"/>
      <c r="K574" s="41"/>
      <c r="L574" s="76"/>
      <c r="M574" s="14"/>
      <c r="N574" s="15"/>
      <c r="O574" s="97">
        <v>0</v>
      </c>
      <c r="P574" s="97" t="s">
        <v>207</v>
      </c>
      <c r="Q574" s="146" t="s">
        <v>11441</v>
      </c>
      <c r="R574" s="146"/>
      <c r="S574" s="78">
        <v>0</v>
      </c>
      <c r="T574" s="48">
        <v>0</v>
      </c>
      <c r="U574" s="23"/>
      <c r="V574" s="24"/>
      <c r="W574" s="62" t="s">
        <v>358</v>
      </c>
    </row>
    <row r="575" spans="1:23" ht="23.45" customHeight="1">
      <c r="A575" s="35"/>
      <c r="B575" s="35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97">
        <v>0</v>
      </c>
      <c r="P575" s="97" t="s">
        <v>207</v>
      </c>
      <c r="Q575" s="146"/>
      <c r="R575" s="146"/>
      <c r="S575" s="78">
        <v>0</v>
      </c>
      <c r="T575" s="49">
        <v>0</v>
      </c>
      <c r="U575" s="23"/>
      <c r="V575" s="24"/>
      <c r="W575" s="62" t="s">
        <v>207</v>
      </c>
    </row>
    <row r="576" spans="1:23" ht="23.45" customHeight="1">
      <c r="A576" s="35" t="s">
        <v>1440</v>
      </c>
      <c r="B576" s="35" t="s">
        <v>10672</v>
      </c>
      <c r="C576" s="35" t="s">
        <v>1443</v>
      </c>
      <c r="D576" s="35" t="s">
        <v>1444</v>
      </c>
      <c r="E576" s="36" t="s">
        <v>10136</v>
      </c>
      <c r="F576" s="35" t="s">
        <v>7325</v>
      </c>
      <c r="G576" s="37" t="s">
        <v>6755</v>
      </c>
      <c r="H576" s="38">
        <v>12000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12000</v>
      </c>
      <c r="U576" s="23"/>
      <c r="V576" s="24"/>
      <c r="W576" s="62" t="s">
        <v>1440</v>
      </c>
    </row>
    <row r="577" spans="1:23" ht="23.45" customHeight="1">
      <c r="A577" s="35"/>
      <c r="B577" s="35"/>
      <c r="C577" s="35"/>
      <c r="D577" s="35"/>
      <c r="E577" s="36"/>
      <c r="F577" s="35"/>
      <c r="G577" s="37"/>
      <c r="H577" s="38"/>
      <c r="I577" s="39"/>
      <c r="J577" s="40"/>
      <c r="K577" s="41"/>
      <c r="L577" s="76"/>
      <c r="M577" s="14"/>
      <c r="N577" s="15"/>
      <c r="O577" s="97">
        <v>0</v>
      </c>
      <c r="P577" s="97" t="s">
        <v>207</v>
      </c>
      <c r="Q577" s="146"/>
      <c r="R577" s="146"/>
      <c r="S577" s="78">
        <v>0</v>
      </c>
      <c r="T577" s="49">
        <v>0</v>
      </c>
      <c r="U577" s="23"/>
      <c r="V577" s="24"/>
      <c r="W577" s="62" t="s">
        <v>207</v>
      </c>
    </row>
    <row r="578" spans="1:23" ht="23.45" customHeight="1">
      <c r="A578" s="35" t="s">
        <v>2958</v>
      </c>
      <c r="B578" s="35" t="s">
        <v>10902</v>
      </c>
      <c r="C578" s="35" t="s">
        <v>2960</v>
      </c>
      <c r="D578" s="35" t="s">
        <v>2961</v>
      </c>
      <c r="E578" s="36" t="s">
        <v>11346</v>
      </c>
      <c r="F578" s="35" t="s">
        <v>7680</v>
      </c>
      <c r="G578" s="37" t="s">
        <v>6875</v>
      </c>
      <c r="H578" s="38">
        <v>11000</v>
      </c>
      <c r="I578" s="39">
        <v>2</v>
      </c>
      <c r="J578" s="40"/>
      <c r="K578" s="41"/>
      <c r="L578" s="76">
        <v>2</v>
      </c>
      <c r="M578" s="14"/>
      <c r="N578" s="15"/>
      <c r="O578" s="97">
        <v>2</v>
      </c>
      <c r="P578" s="97" t="s">
        <v>207</v>
      </c>
      <c r="Q578" s="146"/>
      <c r="R578" s="146"/>
      <c r="S578" s="78">
        <v>2</v>
      </c>
      <c r="T578" s="48">
        <v>22000</v>
      </c>
      <c r="U578" s="23"/>
      <c r="V578" s="24"/>
      <c r="W578" s="62" t="s">
        <v>2963</v>
      </c>
    </row>
    <row r="579" spans="1:23" ht="23.4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35" t="s">
        <v>136</v>
      </c>
      <c r="B580" s="35" t="s">
        <v>10946</v>
      </c>
      <c r="C580" s="35" t="s">
        <v>138</v>
      </c>
      <c r="D580" s="35" t="s">
        <v>139</v>
      </c>
      <c r="E580" s="36" t="s">
        <v>8062</v>
      </c>
      <c r="F580" s="35" t="s">
        <v>8063</v>
      </c>
      <c r="G580" s="37" t="s">
        <v>6724</v>
      </c>
      <c r="H580" s="38">
        <v>11500</v>
      </c>
      <c r="I580" s="39"/>
      <c r="J580" s="40">
        <v>3</v>
      </c>
      <c r="K580" s="41"/>
      <c r="L580" s="76"/>
      <c r="M580" s="14"/>
      <c r="N580" s="15"/>
      <c r="O580" s="97">
        <v>0</v>
      </c>
      <c r="P580" s="97" t="s">
        <v>207</v>
      </c>
      <c r="Q580" s="146" t="s">
        <v>11403</v>
      </c>
      <c r="R580" s="146" t="s">
        <v>144</v>
      </c>
      <c r="S580" s="78">
        <v>0</v>
      </c>
      <c r="T580" s="48">
        <v>0</v>
      </c>
      <c r="U580" s="23">
        <v>34500</v>
      </c>
      <c r="V580" s="24">
        <v>45880</v>
      </c>
      <c r="W580" s="62" t="s">
        <v>4846</v>
      </c>
    </row>
    <row r="581" spans="1:23" ht="23.45" customHeight="1">
      <c r="A581" s="35" t="s">
        <v>136</v>
      </c>
      <c r="B581" s="35" t="s">
        <v>10946</v>
      </c>
      <c r="C581" s="35" t="s">
        <v>138</v>
      </c>
      <c r="D581" s="35" t="s">
        <v>139</v>
      </c>
      <c r="E581" s="36" t="s">
        <v>7849</v>
      </c>
      <c r="F581" s="35" t="s">
        <v>7329</v>
      </c>
      <c r="G581" s="37" t="s">
        <v>7067</v>
      </c>
      <c r="H581" s="38">
        <v>12000</v>
      </c>
      <c r="I581" s="39"/>
      <c r="J581" s="40">
        <v>24</v>
      </c>
      <c r="K581" s="41"/>
      <c r="L581" s="76"/>
      <c r="M581" s="14">
        <v>24</v>
      </c>
      <c r="N581" s="15"/>
      <c r="O581" s="97">
        <v>24</v>
      </c>
      <c r="P581" s="97" t="s">
        <v>207</v>
      </c>
      <c r="Q581" s="146"/>
      <c r="R581" s="146" t="s">
        <v>11267</v>
      </c>
      <c r="S581" s="78">
        <v>24</v>
      </c>
      <c r="T581" s="48">
        <v>0</v>
      </c>
      <c r="U581" s="23">
        <v>288000</v>
      </c>
      <c r="V581" s="24">
        <v>45880</v>
      </c>
      <c r="W581" s="62" t="s">
        <v>4846</v>
      </c>
    </row>
    <row r="582" spans="1:23" ht="23.45" customHeight="1">
      <c r="A582" s="16" t="s">
        <v>145</v>
      </c>
      <c r="B582" s="16" t="s">
        <v>10946</v>
      </c>
      <c r="C582" s="16" t="s">
        <v>138</v>
      </c>
      <c r="D582" s="16" t="s">
        <v>139</v>
      </c>
      <c r="E582" s="25" t="s">
        <v>6224</v>
      </c>
      <c r="F582" s="16" t="s">
        <v>6225</v>
      </c>
      <c r="G582" s="26" t="s">
        <v>146</v>
      </c>
      <c r="H582" s="27">
        <v>15000</v>
      </c>
      <c r="I582" s="28"/>
      <c r="J582" s="29"/>
      <c r="K582" s="12">
        <v>1</v>
      </c>
      <c r="L582" s="77"/>
      <c r="M582" s="10"/>
      <c r="N582" s="11"/>
      <c r="O582" s="97">
        <v>0</v>
      </c>
      <c r="P582" s="97" t="s">
        <v>207</v>
      </c>
      <c r="Q582" s="233"/>
      <c r="R582" s="147" t="s">
        <v>10230</v>
      </c>
      <c r="S582" s="78">
        <v>0</v>
      </c>
      <c r="T582" s="48">
        <v>0</v>
      </c>
      <c r="U582" s="23"/>
      <c r="V582" s="24"/>
      <c r="W582" s="62" t="s">
        <v>4846</v>
      </c>
    </row>
    <row r="583" spans="1:23" ht="23.45" customHeight="1">
      <c r="A583" s="16" t="s">
        <v>145</v>
      </c>
      <c r="B583" s="16" t="s">
        <v>10946</v>
      </c>
      <c r="C583" s="16" t="s">
        <v>138</v>
      </c>
      <c r="D583" s="16" t="s">
        <v>139</v>
      </c>
      <c r="E583" s="25" t="s">
        <v>6224</v>
      </c>
      <c r="F583" s="16" t="s">
        <v>6225</v>
      </c>
      <c r="G583" s="26" t="s">
        <v>146</v>
      </c>
      <c r="H583" s="27">
        <v>15000</v>
      </c>
      <c r="I583" s="28"/>
      <c r="J583" s="29"/>
      <c r="K583" s="12">
        <v>1</v>
      </c>
      <c r="L583" s="77"/>
      <c r="M583" s="10"/>
      <c r="N583" s="11"/>
      <c r="O583" s="97">
        <v>0</v>
      </c>
      <c r="P583" s="97" t="s">
        <v>207</v>
      </c>
      <c r="Q583" s="233"/>
      <c r="R583" s="147" t="s">
        <v>10239</v>
      </c>
      <c r="S583" s="78">
        <v>0</v>
      </c>
      <c r="T583" s="48">
        <v>0</v>
      </c>
      <c r="U583" s="23"/>
      <c r="V583" s="24"/>
      <c r="W583" s="62" t="s">
        <v>4846</v>
      </c>
    </row>
    <row r="584" spans="1:23" ht="23.45" customHeight="1">
      <c r="A584" s="16"/>
      <c r="B584" s="16"/>
      <c r="C584" s="16"/>
      <c r="D584" s="16"/>
      <c r="E584" s="25"/>
      <c r="F584" s="16"/>
      <c r="G584" s="26"/>
      <c r="H584" s="27"/>
      <c r="I584" s="28"/>
      <c r="J584" s="29"/>
      <c r="K584" s="12"/>
      <c r="L584" s="77"/>
      <c r="M584" s="10"/>
      <c r="N584" s="11"/>
      <c r="O584" s="97">
        <v>0</v>
      </c>
      <c r="P584" s="97" t="s">
        <v>207</v>
      </c>
      <c r="Q584" s="233"/>
      <c r="R584" s="147"/>
      <c r="S584" s="78">
        <v>0</v>
      </c>
      <c r="T584" s="49">
        <v>0</v>
      </c>
      <c r="U584" s="23"/>
      <c r="V584" s="24"/>
      <c r="W584" s="62" t="s">
        <v>207</v>
      </c>
    </row>
    <row r="585" spans="1:23" ht="23.45" customHeight="1">
      <c r="A585" s="35" t="s">
        <v>6611</v>
      </c>
      <c r="B585" s="35" t="s">
        <v>10720</v>
      </c>
      <c r="C585" s="35" t="s">
        <v>6012</v>
      </c>
      <c r="D585" s="35" t="s">
        <v>6012</v>
      </c>
      <c r="E585" s="36" t="s">
        <v>7330</v>
      </c>
      <c r="F585" s="35" t="s">
        <v>10450</v>
      </c>
      <c r="G585" s="37" t="s">
        <v>10451</v>
      </c>
      <c r="H585" s="38">
        <v>15000</v>
      </c>
      <c r="I585" s="39">
        <v>1</v>
      </c>
      <c r="J585" s="40"/>
      <c r="K585" s="41"/>
      <c r="L585" s="76"/>
      <c r="M585" s="14"/>
      <c r="N585" s="15"/>
      <c r="O585" s="97">
        <v>0</v>
      </c>
      <c r="P585" s="97" t="s">
        <v>207</v>
      </c>
      <c r="Q585" s="146" t="s">
        <v>11184</v>
      </c>
      <c r="R585" s="146"/>
      <c r="S585" s="78">
        <v>0</v>
      </c>
      <c r="T585" s="49">
        <v>0</v>
      </c>
      <c r="U585" s="23"/>
      <c r="V585" s="24"/>
      <c r="W585" s="62" t="s">
        <v>6614</v>
      </c>
    </row>
    <row r="586" spans="1:23" ht="23.45" customHeight="1">
      <c r="A586" s="168"/>
      <c r="B586" s="168"/>
      <c r="C586" s="168"/>
      <c r="D586" s="168"/>
      <c r="E586" s="169"/>
      <c r="F586" s="168"/>
      <c r="G586" s="170"/>
      <c r="H586" s="171"/>
      <c r="I586" s="172"/>
      <c r="J586" s="173"/>
      <c r="K586" s="174"/>
      <c r="L586" s="175"/>
      <c r="M586" s="176"/>
      <c r="N586" s="177"/>
      <c r="O586" s="97">
        <v>0</v>
      </c>
      <c r="P586" s="97" t="s">
        <v>207</v>
      </c>
      <c r="Q586" s="216"/>
      <c r="R586" s="216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9848</v>
      </c>
      <c r="B587" s="35" t="s">
        <v>10721</v>
      </c>
      <c r="C587" s="35" t="s">
        <v>1715</v>
      </c>
      <c r="D587" s="35" t="s">
        <v>1715</v>
      </c>
      <c r="E587" s="36" t="s">
        <v>9872</v>
      </c>
      <c r="F587" s="35" t="s">
        <v>9871</v>
      </c>
      <c r="G587" s="37" t="s">
        <v>7644</v>
      </c>
      <c r="H587" s="38">
        <v>20000</v>
      </c>
      <c r="I587" s="39">
        <v>3</v>
      </c>
      <c r="J587" s="40"/>
      <c r="K587" s="41"/>
      <c r="L587" s="76">
        <v>3</v>
      </c>
      <c r="M587" s="14"/>
      <c r="N587" s="15"/>
      <c r="O587" s="97">
        <v>3</v>
      </c>
      <c r="P587" s="97" t="s">
        <v>207</v>
      </c>
      <c r="Q587" s="146"/>
      <c r="R587" s="146"/>
      <c r="S587" s="78">
        <v>3</v>
      </c>
      <c r="T587" s="48">
        <v>60000</v>
      </c>
      <c r="U587" s="23"/>
      <c r="V587" s="24"/>
      <c r="W587" s="62" t="s">
        <v>1716</v>
      </c>
    </row>
    <row r="588" spans="1:23" ht="23.45" customHeight="1">
      <c r="A588" s="35" t="s">
        <v>9848</v>
      </c>
      <c r="B588" s="35" t="s">
        <v>10721</v>
      </c>
      <c r="C588" s="35" t="s">
        <v>1715</v>
      </c>
      <c r="D588" s="35" t="s">
        <v>1715</v>
      </c>
      <c r="E588" s="36" t="s">
        <v>9870</v>
      </c>
      <c r="F588" s="35" t="s">
        <v>9871</v>
      </c>
      <c r="G588" s="37" t="s">
        <v>7038</v>
      </c>
      <c r="H588" s="38">
        <v>20000</v>
      </c>
      <c r="I588" s="39">
        <v>7</v>
      </c>
      <c r="J588" s="40"/>
      <c r="K588" s="41"/>
      <c r="L588" s="76">
        <v>2</v>
      </c>
      <c r="M588" s="14"/>
      <c r="N588" s="15"/>
      <c r="O588" s="97">
        <v>2</v>
      </c>
      <c r="P588" s="97" t="s">
        <v>207</v>
      </c>
      <c r="Q588" s="146" t="s">
        <v>11442</v>
      </c>
      <c r="R588" s="146"/>
      <c r="S588" s="78">
        <v>2</v>
      </c>
      <c r="T588" s="48">
        <v>40000</v>
      </c>
      <c r="U588" s="23"/>
      <c r="V588" s="24"/>
      <c r="W588" s="62" t="s">
        <v>1716</v>
      </c>
    </row>
    <row r="589" spans="1:23" ht="23.45" customHeight="1">
      <c r="A589" s="35"/>
      <c r="B589" s="35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9">
        <v>0</v>
      </c>
      <c r="U589" s="23"/>
      <c r="V589" s="24"/>
      <c r="W589" s="62" t="s">
        <v>207</v>
      </c>
    </row>
    <row r="590" spans="1:23" ht="23.45" customHeight="1">
      <c r="A590" s="35" t="s">
        <v>360</v>
      </c>
      <c r="B590" s="35" t="s">
        <v>11008</v>
      </c>
      <c r="C590" s="35" t="s">
        <v>362</v>
      </c>
      <c r="D590" s="35" t="s">
        <v>363</v>
      </c>
      <c r="E590" s="36" t="s">
        <v>7700</v>
      </c>
      <c r="F590" s="35" t="s">
        <v>7701</v>
      </c>
      <c r="G590" s="37" t="s">
        <v>7151</v>
      </c>
      <c r="H590" s="38">
        <v>22000</v>
      </c>
      <c r="I590" s="39">
        <v>1</v>
      </c>
      <c r="J590" s="40"/>
      <c r="K590" s="41"/>
      <c r="L590" s="76">
        <v>1</v>
      </c>
      <c r="M590" s="14"/>
      <c r="N590" s="15"/>
      <c r="O590" s="97">
        <v>1</v>
      </c>
      <c r="P590" s="97" t="s">
        <v>207</v>
      </c>
      <c r="Q590" s="146"/>
      <c r="R590" s="146"/>
      <c r="S590" s="78">
        <v>1</v>
      </c>
      <c r="T590" s="48">
        <v>22000</v>
      </c>
      <c r="U590" s="23"/>
      <c r="V590" s="24"/>
      <c r="W590" s="62" t="s">
        <v>4851</v>
      </c>
    </row>
    <row r="591" spans="1:23" ht="23.45" customHeight="1">
      <c r="A591" s="35" t="s">
        <v>360</v>
      </c>
      <c r="B591" s="35" t="s">
        <v>11008</v>
      </c>
      <c r="C591" s="35" t="s">
        <v>362</v>
      </c>
      <c r="D591" s="35" t="s">
        <v>363</v>
      </c>
      <c r="E591" s="36" t="s">
        <v>7337</v>
      </c>
      <c r="F591" s="35" t="s">
        <v>7333</v>
      </c>
      <c r="G591" s="37" t="s">
        <v>7151</v>
      </c>
      <c r="H591" s="38">
        <v>16000</v>
      </c>
      <c r="I591" s="39">
        <v>5</v>
      </c>
      <c r="J591" s="40"/>
      <c r="K591" s="41"/>
      <c r="L591" s="76"/>
      <c r="M591" s="14"/>
      <c r="N591" s="15"/>
      <c r="O591" s="97">
        <v>0</v>
      </c>
      <c r="P591" s="97"/>
      <c r="Q591" s="146"/>
      <c r="R591" s="219" t="s">
        <v>11502</v>
      </c>
      <c r="S591" s="78">
        <v>0</v>
      </c>
      <c r="T591" s="48">
        <v>0</v>
      </c>
      <c r="U591" s="23"/>
      <c r="V591" s="24"/>
      <c r="W591" s="62" t="s">
        <v>4851</v>
      </c>
    </row>
    <row r="592" spans="1:23" ht="23.45" customHeight="1">
      <c r="A592" s="35" t="s">
        <v>360</v>
      </c>
      <c r="B592" s="35" t="s">
        <v>11008</v>
      </c>
      <c r="C592" s="35" t="s">
        <v>362</v>
      </c>
      <c r="D592" s="35" t="s">
        <v>363</v>
      </c>
      <c r="E592" s="36" t="s">
        <v>7337</v>
      </c>
      <c r="F592" s="35" t="s">
        <v>7333</v>
      </c>
      <c r="G592" s="37" t="s">
        <v>7152</v>
      </c>
      <c r="H592" s="38">
        <v>16000</v>
      </c>
      <c r="I592" s="39">
        <v>3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 t="s">
        <v>11443</v>
      </c>
      <c r="R592" s="146"/>
      <c r="S592" s="78">
        <v>1</v>
      </c>
      <c r="T592" s="48">
        <v>16000</v>
      </c>
      <c r="U592" s="23"/>
      <c r="V592" s="24"/>
      <c r="W592" s="62" t="s">
        <v>4851</v>
      </c>
    </row>
    <row r="593" spans="1:23" ht="23.45" customHeight="1">
      <c r="A593" s="35" t="s">
        <v>360</v>
      </c>
      <c r="B593" s="35" t="s">
        <v>11008</v>
      </c>
      <c r="C593" s="35" t="s">
        <v>362</v>
      </c>
      <c r="D593" s="35" t="s">
        <v>363</v>
      </c>
      <c r="E593" s="36" t="s">
        <v>11347</v>
      </c>
      <c r="F593" s="35" t="s">
        <v>7339</v>
      </c>
      <c r="G593" s="37" t="s">
        <v>7106</v>
      </c>
      <c r="H593" s="38">
        <v>14000</v>
      </c>
      <c r="I593" s="39">
        <v>1</v>
      </c>
      <c r="J593" s="40"/>
      <c r="K593" s="41"/>
      <c r="L593" s="76">
        <v>1</v>
      </c>
      <c r="M593" s="14"/>
      <c r="N593" s="15"/>
      <c r="O593" s="97">
        <v>1</v>
      </c>
      <c r="P593" s="97" t="s">
        <v>207</v>
      </c>
      <c r="Q593" s="146"/>
      <c r="R593" s="146"/>
      <c r="S593" s="78">
        <v>1</v>
      </c>
      <c r="T593" s="48">
        <v>14000</v>
      </c>
      <c r="U593" s="23"/>
      <c r="V593" s="24"/>
      <c r="W593" s="62" t="s">
        <v>4851</v>
      </c>
    </row>
    <row r="594" spans="1:23" ht="23.45" customHeight="1">
      <c r="A594" s="35" t="s">
        <v>360</v>
      </c>
      <c r="B594" s="35" t="s">
        <v>11008</v>
      </c>
      <c r="C594" s="35" t="s">
        <v>362</v>
      </c>
      <c r="D594" s="35" t="s">
        <v>363</v>
      </c>
      <c r="E594" s="36" t="s">
        <v>7854</v>
      </c>
      <c r="F594" s="35" t="s">
        <v>7704</v>
      </c>
      <c r="G594" s="37" t="s">
        <v>7855</v>
      </c>
      <c r="H594" s="38">
        <v>9500</v>
      </c>
      <c r="I594" s="39"/>
      <c r="J594" s="40">
        <v>30</v>
      </c>
      <c r="K594" s="41"/>
      <c r="L594" s="76"/>
      <c r="M594" s="14">
        <v>30</v>
      </c>
      <c r="N594" s="15"/>
      <c r="O594" s="97">
        <v>30</v>
      </c>
      <c r="P594" s="97" t="s">
        <v>207</v>
      </c>
      <c r="Q594" s="146"/>
      <c r="R594" s="146" t="s">
        <v>5567</v>
      </c>
      <c r="S594" s="78">
        <v>30</v>
      </c>
      <c r="T594" s="48">
        <v>0</v>
      </c>
      <c r="U594" s="23">
        <v>285000</v>
      </c>
      <c r="V594" s="24">
        <v>45880</v>
      </c>
      <c r="W594" s="62" t="s">
        <v>4851</v>
      </c>
    </row>
    <row r="595" spans="1:23" ht="23.45" customHeight="1">
      <c r="A595" s="35" t="s">
        <v>360</v>
      </c>
      <c r="B595" s="35" t="s">
        <v>11008</v>
      </c>
      <c r="C595" s="35" t="s">
        <v>362</v>
      </c>
      <c r="D595" s="35" t="s">
        <v>363</v>
      </c>
      <c r="E595" s="36" t="s">
        <v>7854</v>
      </c>
      <c r="F595" s="35" t="s">
        <v>7704</v>
      </c>
      <c r="G595" s="37" t="s">
        <v>7855</v>
      </c>
      <c r="H595" s="38">
        <v>9500</v>
      </c>
      <c r="I595" s="39"/>
      <c r="J595" s="40">
        <v>10</v>
      </c>
      <c r="K595" s="41"/>
      <c r="L595" s="76"/>
      <c r="M595" s="14">
        <v>10</v>
      </c>
      <c r="N595" s="15"/>
      <c r="O595" s="97">
        <v>10</v>
      </c>
      <c r="P595" s="97" t="s">
        <v>207</v>
      </c>
      <c r="Q595" s="146"/>
      <c r="R595" s="146" t="s">
        <v>84</v>
      </c>
      <c r="S595" s="78">
        <v>10</v>
      </c>
      <c r="T595" s="48">
        <v>0</v>
      </c>
      <c r="U595" s="23">
        <v>95000</v>
      </c>
      <c r="V595" s="24">
        <v>45870</v>
      </c>
      <c r="W595" s="62" t="s">
        <v>4851</v>
      </c>
    </row>
    <row r="596" spans="1:23" ht="23.45" customHeight="1">
      <c r="A596" s="35" t="s">
        <v>360</v>
      </c>
      <c r="B596" s="35" t="s">
        <v>11008</v>
      </c>
      <c r="C596" s="35" t="s">
        <v>362</v>
      </c>
      <c r="D596" s="35" t="s">
        <v>363</v>
      </c>
      <c r="E596" s="36" t="s">
        <v>7854</v>
      </c>
      <c r="F596" s="35" t="s">
        <v>7704</v>
      </c>
      <c r="G596" s="37" t="s">
        <v>7855</v>
      </c>
      <c r="H596" s="38">
        <v>9500</v>
      </c>
      <c r="I596" s="39">
        <v>10</v>
      </c>
      <c r="J596" s="40"/>
      <c r="K596" s="41"/>
      <c r="L596" s="76"/>
      <c r="M596" s="14"/>
      <c r="N596" s="15"/>
      <c r="O596" s="97">
        <v>0</v>
      </c>
      <c r="P596" s="97" t="s">
        <v>207</v>
      </c>
      <c r="Q596" s="227" t="s">
        <v>11444</v>
      </c>
      <c r="R596" s="146" t="s">
        <v>276</v>
      </c>
      <c r="S596" s="78">
        <v>0</v>
      </c>
      <c r="T596" s="48">
        <v>95000</v>
      </c>
      <c r="U596" s="23"/>
      <c r="V596" s="24"/>
      <c r="W596" s="62" t="s">
        <v>4851</v>
      </c>
    </row>
    <row r="597" spans="1:23" ht="23.45" customHeight="1">
      <c r="A597" s="35" t="s">
        <v>360</v>
      </c>
      <c r="B597" s="35" t="s">
        <v>11008</v>
      </c>
      <c r="C597" s="35" t="s">
        <v>362</v>
      </c>
      <c r="D597" s="35" t="s">
        <v>363</v>
      </c>
      <c r="E597" s="36" t="s">
        <v>7703</v>
      </c>
      <c r="F597" s="35" t="s">
        <v>7704</v>
      </c>
      <c r="G597" s="37" t="s">
        <v>7609</v>
      </c>
      <c r="H597" s="38">
        <v>9500</v>
      </c>
      <c r="I597" s="39"/>
      <c r="J597" s="40">
        <v>10</v>
      </c>
      <c r="K597" s="41"/>
      <c r="L597" s="76"/>
      <c r="M597" s="14">
        <v>10</v>
      </c>
      <c r="N597" s="15"/>
      <c r="O597" s="97">
        <v>10</v>
      </c>
      <c r="P597" s="97" t="s">
        <v>207</v>
      </c>
      <c r="Q597" s="146"/>
      <c r="R597" s="146" t="s">
        <v>84</v>
      </c>
      <c r="S597" s="78">
        <v>10</v>
      </c>
      <c r="T597" s="48">
        <v>0</v>
      </c>
      <c r="U597" s="23">
        <v>95000</v>
      </c>
      <c r="V597" s="24">
        <v>45880</v>
      </c>
      <c r="W597" s="62" t="s">
        <v>4851</v>
      </c>
    </row>
    <row r="598" spans="1:23" ht="23.45" customHeight="1">
      <c r="A598" s="35" t="s">
        <v>360</v>
      </c>
      <c r="B598" s="35" t="s">
        <v>11008</v>
      </c>
      <c r="C598" s="35" t="s">
        <v>362</v>
      </c>
      <c r="D598" s="35" t="s">
        <v>363</v>
      </c>
      <c r="E598" s="36" t="s">
        <v>7705</v>
      </c>
      <c r="F598" s="35" t="s">
        <v>7704</v>
      </c>
      <c r="G598" s="37" t="s">
        <v>7706</v>
      </c>
      <c r="H598" s="38">
        <v>9500</v>
      </c>
      <c r="I598" s="39"/>
      <c r="J598" s="40">
        <v>30</v>
      </c>
      <c r="K598" s="41"/>
      <c r="L598" s="76"/>
      <c r="M598" s="14">
        <v>30</v>
      </c>
      <c r="N598" s="15"/>
      <c r="O598" s="97">
        <v>30</v>
      </c>
      <c r="P598" s="97" t="s">
        <v>207</v>
      </c>
      <c r="Q598" s="146"/>
      <c r="R598" s="146" t="s">
        <v>5567</v>
      </c>
      <c r="S598" s="78">
        <v>30</v>
      </c>
      <c r="T598" s="48">
        <v>0</v>
      </c>
      <c r="U598" s="23">
        <v>285000</v>
      </c>
      <c r="V598" s="24">
        <v>45880</v>
      </c>
      <c r="W598" s="62" t="s">
        <v>4851</v>
      </c>
    </row>
    <row r="599" spans="1:23" ht="23.45" customHeight="1">
      <c r="A599" s="35" t="s">
        <v>360</v>
      </c>
      <c r="B599" s="35" t="s">
        <v>11008</v>
      </c>
      <c r="C599" s="35" t="s">
        <v>362</v>
      </c>
      <c r="D599" s="35" t="s">
        <v>363</v>
      </c>
      <c r="E599" s="36" t="s">
        <v>7705</v>
      </c>
      <c r="F599" s="35" t="s">
        <v>7704</v>
      </c>
      <c r="G599" s="37" t="s">
        <v>7706</v>
      </c>
      <c r="H599" s="38">
        <v>9500</v>
      </c>
      <c r="I599" s="39"/>
      <c r="J599" s="40">
        <v>10</v>
      </c>
      <c r="K599" s="41"/>
      <c r="L599" s="76"/>
      <c r="M599" s="14">
        <v>10</v>
      </c>
      <c r="N599" s="15"/>
      <c r="O599" s="97">
        <v>10</v>
      </c>
      <c r="P599" s="97" t="s">
        <v>207</v>
      </c>
      <c r="Q599" s="146"/>
      <c r="R599" s="146" t="s">
        <v>84</v>
      </c>
      <c r="S599" s="78">
        <v>10</v>
      </c>
      <c r="T599" s="48">
        <v>0</v>
      </c>
      <c r="U599" s="23">
        <v>95000</v>
      </c>
      <c r="V599" s="24">
        <v>45870</v>
      </c>
      <c r="W599" s="62" t="s">
        <v>4851</v>
      </c>
    </row>
    <row r="600" spans="1:23" ht="23.45" customHeight="1">
      <c r="A600" s="35" t="s">
        <v>360</v>
      </c>
      <c r="B600" s="35" t="s">
        <v>11008</v>
      </c>
      <c r="C600" s="35" t="s">
        <v>362</v>
      </c>
      <c r="D600" s="35" t="s">
        <v>363</v>
      </c>
      <c r="E600" s="36" t="s">
        <v>7705</v>
      </c>
      <c r="F600" s="35" t="s">
        <v>7704</v>
      </c>
      <c r="G600" s="37" t="s">
        <v>7706</v>
      </c>
      <c r="H600" s="38">
        <v>9500</v>
      </c>
      <c r="I600" s="39"/>
      <c r="J600" s="40">
        <v>20</v>
      </c>
      <c r="K600" s="41"/>
      <c r="L600" s="76"/>
      <c r="M600" s="14">
        <v>20</v>
      </c>
      <c r="N600" s="15"/>
      <c r="O600" s="97">
        <v>20</v>
      </c>
      <c r="P600" s="97" t="s">
        <v>207</v>
      </c>
      <c r="Q600" s="146"/>
      <c r="R600" s="146" t="s">
        <v>97</v>
      </c>
      <c r="S600" s="78">
        <v>20</v>
      </c>
      <c r="T600" s="48">
        <v>0</v>
      </c>
      <c r="U600" s="23">
        <v>190000</v>
      </c>
      <c r="V600" s="24">
        <v>45868</v>
      </c>
      <c r="W600" s="62" t="s">
        <v>4851</v>
      </c>
    </row>
    <row r="601" spans="1:23" ht="23.45" customHeight="1">
      <c r="A601" s="35" t="s">
        <v>360</v>
      </c>
      <c r="B601" s="35" t="s">
        <v>11008</v>
      </c>
      <c r="C601" s="35" t="s">
        <v>362</v>
      </c>
      <c r="D601" s="35" t="s">
        <v>363</v>
      </c>
      <c r="E601" s="36" t="s">
        <v>7705</v>
      </c>
      <c r="F601" s="35" t="s">
        <v>7704</v>
      </c>
      <c r="G601" s="37" t="s">
        <v>7706</v>
      </c>
      <c r="H601" s="38">
        <v>9500</v>
      </c>
      <c r="I601" s="39">
        <v>20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11395</v>
      </c>
      <c r="R601" s="146" t="s">
        <v>276</v>
      </c>
      <c r="S601" s="78">
        <v>0</v>
      </c>
      <c r="T601" s="48">
        <v>190000</v>
      </c>
      <c r="U601" s="23"/>
      <c r="V601" s="24"/>
      <c r="W601" s="62" t="s">
        <v>4851</v>
      </c>
    </row>
    <row r="602" spans="1:23" ht="23.45" customHeight="1">
      <c r="A602" s="30" t="s">
        <v>5101</v>
      </c>
      <c r="B602" s="69" t="s">
        <v>11008</v>
      </c>
      <c r="C602" s="30" t="s">
        <v>362</v>
      </c>
      <c r="D602" s="30" t="s">
        <v>363</v>
      </c>
      <c r="E602" s="31" t="s">
        <v>11479</v>
      </c>
      <c r="F602" s="30" t="s">
        <v>6999</v>
      </c>
      <c r="G602" s="32" t="s">
        <v>4813</v>
      </c>
      <c r="H602" s="33">
        <v>16000</v>
      </c>
      <c r="I602" s="39"/>
      <c r="J602" s="40"/>
      <c r="K602" s="34">
        <v>1</v>
      </c>
      <c r="L602" s="77"/>
      <c r="M602" s="10"/>
      <c r="N602" s="11"/>
      <c r="O602" s="97">
        <v>0</v>
      </c>
      <c r="P602" s="97" t="s">
        <v>207</v>
      </c>
      <c r="Q602" s="233"/>
      <c r="R602" s="217" t="s">
        <v>11523</v>
      </c>
      <c r="S602" s="78">
        <v>0</v>
      </c>
      <c r="T602" s="48">
        <v>0</v>
      </c>
      <c r="U602" s="23"/>
      <c r="V602" s="24"/>
      <c r="W602" s="62" t="s">
        <v>4851</v>
      </c>
    </row>
    <row r="603" spans="1:23" ht="23.45" customHeight="1">
      <c r="A603" s="30" t="s">
        <v>5101</v>
      </c>
      <c r="B603" s="69" t="s">
        <v>11008</v>
      </c>
      <c r="C603" s="30" t="s">
        <v>362</v>
      </c>
      <c r="D603" s="30" t="s">
        <v>363</v>
      </c>
      <c r="E603" s="31" t="s">
        <v>7000</v>
      </c>
      <c r="F603" s="30" t="s">
        <v>6999</v>
      </c>
      <c r="G603" s="32" t="s">
        <v>6061</v>
      </c>
      <c r="H603" s="33">
        <v>16000</v>
      </c>
      <c r="I603" s="39"/>
      <c r="J603" s="40"/>
      <c r="K603" s="34">
        <v>2</v>
      </c>
      <c r="L603" s="77"/>
      <c r="M603" s="10"/>
      <c r="N603" s="11"/>
      <c r="O603" s="97">
        <v>0</v>
      </c>
      <c r="P603" s="97" t="s">
        <v>207</v>
      </c>
      <c r="Q603" s="233"/>
      <c r="R603" s="217" t="s">
        <v>11523</v>
      </c>
      <c r="S603" s="78">
        <v>0</v>
      </c>
      <c r="T603" s="48">
        <v>0</v>
      </c>
      <c r="U603" s="23"/>
      <c r="V603" s="24"/>
      <c r="W603" s="62" t="s">
        <v>4851</v>
      </c>
    </row>
    <row r="604" spans="1:23" ht="23.45" customHeight="1">
      <c r="A604" s="35"/>
      <c r="B604" s="35"/>
      <c r="C604" s="35"/>
      <c r="D604" s="35"/>
      <c r="E604" s="36"/>
      <c r="F604" s="35"/>
      <c r="G604" s="37"/>
      <c r="H604" s="38"/>
      <c r="I604" s="39"/>
      <c r="J604" s="40"/>
      <c r="K604" s="41"/>
      <c r="L604" s="76"/>
      <c r="M604" s="14"/>
      <c r="N604" s="15"/>
      <c r="O604" s="97">
        <v>0</v>
      </c>
      <c r="P604" s="97" t="s">
        <v>207</v>
      </c>
      <c r="Q604" s="146"/>
      <c r="R604" s="146"/>
      <c r="S604" s="78">
        <v>0</v>
      </c>
      <c r="T604" s="49">
        <v>0</v>
      </c>
      <c r="U604" s="23"/>
      <c r="V604" s="24"/>
      <c r="W604" s="62" t="s">
        <v>207</v>
      </c>
    </row>
    <row r="605" spans="1:23" ht="23.45" customHeight="1">
      <c r="A605" s="35" t="s">
        <v>148</v>
      </c>
      <c r="B605" s="35" t="s">
        <v>10972</v>
      </c>
      <c r="C605" s="35" t="s">
        <v>150</v>
      </c>
      <c r="D605" s="35" t="s">
        <v>150</v>
      </c>
      <c r="E605" s="36" t="s">
        <v>10137</v>
      </c>
      <c r="F605" s="35" t="s">
        <v>9734</v>
      </c>
      <c r="G605" s="37" t="s">
        <v>6874</v>
      </c>
      <c r="H605" s="38">
        <v>22000</v>
      </c>
      <c r="I605" s="39"/>
      <c r="J605" s="40">
        <v>4</v>
      </c>
      <c r="K605" s="41"/>
      <c r="L605" s="76"/>
      <c r="M605" s="14">
        <v>4</v>
      </c>
      <c r="N605" s="15"/>
      <c r="O605" s="97">
        <v>4</v>
      </c>
      <c r="P605" s="97" t="s">
        <v>207</v>
      </c>
      <c r="Q605" s="186"/>
      <c r="R605" s="146" t="s">
        <v>11264</v>
      </c>
      <c r="S605" s="78">
        <v>4</v>
      </c>
      <c r="T605" s="48">
        <v>0</v>
      </c>
      <c r="U605" s="23">
        <v>88000</v>
      </c>
      <c r="V605" s="24">
        <v>45880</v>
      </c>
      <c r="W605" s="62" t="s">
        <v>366</v>
      </c>
    </row>
    <row r="606" spans="1:23" ht="23.45" customHeight="1">
      <c r="A606" s="35" t="s">
        <v>148</v>
      </c>
      <c r="B606" s="35" t="s">
        <v>10972</v>
      </c>
      <c r="C606" s="35" t="s">
        <v>150</v>
      </c>
      <c r="D606" s="35" t="s">
        <v>150</v>
      </c>
      <c r="E606" s="36" t="s">
        <v>10137</v>
      </c>
      <c r="F606" s="35" t="s">
        <v>9734</v>
      </c>
      <c r="G606" s="37" t="s">
        <v>6874</v>
      </c>
      <c r="H606" s="38">
        <v>22000</v>
      </c>
      <c r="I606" s="39"/>
      <c r="J606" s="40">
        <v>1</v>
      </c>
      <c r="K606" s="41"/>
      <c r="L606" s="76"/>
      <c r="M606" s="14">
        <v>1</v>
      </c>
      <c r="N606" s="15"/>
      <c r="O606" s="97">
        <v>1</v>
      </c>
      <c r="P606" s="97" t="s">
        <v>207</v>
      </c>
      <c r="Q606" s="146"/>
      <c r="R606" s="146" t="s">
        <v>504</v>
      </c>
      <c r="S606" s="78">
        <v>1</v>
      </c>
      <c r="T606" s="48">
        <v>0</v>
      </c>
      <c r="U606" s="23">
        <v>22000</v>
      </c>
      <c r="V606" s="24">
        <v>45870</v>
      </c>
      <c r="W606" s="62" t="s">
        <v>366</v>
      </c>
    </row>
    <row r="607" spans="1:23" ht="23.45" customHeight="1">
      <c r="A607" s="35" t="s">
        <v>148</v>
      </c>
      <c r="B607" s="35" t="s">
        <v>10972</v>
      </c>
      <c r="C607" s="35" t="s">
        <v>150</v>
      </c>
      <c r="D607" s="35" t="s">
        <v>150</v>
      </c>
      <c r="E607" s="36" t="s">
        <v>7695</v>
      </c>
      <c r="F607" s="35" t="s">
        <v>7343</v>
      </c>
      <c r="G607" s="37" t="s">
        <v>5959</v>
      </c>
      <c r="H607" s="38">
        <v>20000</v>
      </c>
      <c r="I607" s="39"/>
      <c r="J607" s="40">
        <v>15</v>
      </c>
      <c r="K607" s="41"/>
      <c r="L607" s="76"/>
      <c r="M607" s="14"/>
      <c r="N607" s="15"/>
      <c r="O607" s="97">
        <v>0</v>
      </c>
      <c r="P607" s="97"/>
      <c r="Q607" s="146" t="s">
        <v>11447</v>
      </c>
      <c r="R607" s="146" t="s">
        <v>11493</v>
      </c>
      <c r="S607" s="78">
        <v>0</v>
      </c>
      <c r="T607" s="48">
        <v>0</v>
      </c>
      <c r="U607" s="23"/>
      <c r="V607" s="24"/>
      <c r="W607" s="62" t="s">
        <v>366</v>
      </c>
    </row>
    <row r="608" spans="1:23" ht="23.45" customHeight="1">
      <c r="A608" s="35" t="s">
        <v>148</v>
      </c>
      <c r="B608" s="35" t="s">
        <v>10972</v>
      </c>
      <c r="C608" s="35" t="s">
        <v>150</v>
      </c>
      <c r="D608" s="35" t="s">
        <v>150</v>
      </c>
      <c r="E608" s="36" t="s">
        <v>7695</v>
      </c>
      <c r="F608" s="35" t="s">
        <v>7343</v>
      </c>
      <c r="G608" s="37" t="s">
        <v>5959</v>
      </c>
      <c r="H608" s="38">
        <v>20000</v>
      </c>
      <c r="I608" s="39"/>
      <c r="J608" s="40">
        <v>20</v>
      </c>
      <c r="K608" s="41"/>
      <c r="L608" s="76"/>
      <c r="M608" s="14">
        <v>20</v>
      </c>
      <c r="N608" s="15"/>
      <c r="O608" s="97">
        <v>20</v>
      </c>
      <c r="P608" s="97" t="s">
        <v>207</v>
      </c>
      <c r="Q608" s="146" t="s">
        <v>11447</v>
      </c>
      <c r="R608" s="146" t="s">
        <v>11493</v>
      </c>
      <c r="S608" s="78">
        <v>20</v>
      </c>
      <c r="T608" s="48">
        <v>0</v>
      </c>
      <c r="U608" s="23">
        <v>700000</v>
      </c>
      <c r="V608" s="24">
        <v>45880</v>
      </c>
      <c r="W608" s="62" t="s">
        <v>366</v>
      </c>
    </row>
    <row r="609" spans="1:23" ht="23.45" customHeight="1">
      <c r="A609" s="35" t="s">
        <v>148</v>
      </c>
      <c r="B609" s="35" t="s">
        <v>10972</v>
      </c>
      <c r="C609" s="35" t="s">
        <v>150</v>
      </c>
      <c r="D609" s="35" t="s">
        <v>150</v>
      </c>
      <c r="E609" s="36" t="s">
        <v>7695</v>
      </c>
      <c r="F609" s="35" t="s">
        <v>7343</v>
      </c>
      <c r="G609" s="37" t="s">
        <v>5959</v>
      </c>
      <c r="H609" s="38">
        <v>20000</v>
      </c>
      <c r="I609" s="39">
        <v>15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227" t="s">
        <v>11445</v>
      </c>
      <c r="R609" s="146" t="s">
        <v>6687</v>
      </c>
      <c r="S609" s="78">
        <v>0</v>
      </c>
      <c r="T609" s="48">
        <v>300000</v>
      </c>
      <c r="U609" s="23"/>
      <c r="V609" s="24"/>
      <c r="W609" s="62" t="s">
        <v>366</v>
      </c>
    </row>
    <row r="610" spans="1:23" ht="23.45" customHeight="1">
      <c r="A610" s="35" t="s">
        <v>148</v>
      </c>
      <c r="B610" s="35" t="s">
        <v>10972</v>
      </c>
      <c r="C610" s="35" t="s">
        <v>150</v>
      </c>
      <c r="D610" s="35" t="s">
        <v>150</v>
      </c>
      <c r="E610" s="36" t="s">
        <v>7942</v>
      </c>
      <c r="F610" s="35" t="s">
        <v>7343</v>
      </c>
      <c r="G610" s="37" t="s">
        <v>7067</v>
      </c>
      <c r="H610" s="38">
        <v>20000</v>
      </c>
      <c r="I610" s="39"/>
      <c r="J610" s="40">
        <v>3</v>
      </c>
      <c r="K610" s="41"/>
      <c r="L610" s="76"/>
      <c r="M610" s="14">
        <v>3</v>
      </c>
      <c r="N610" s="15"/>
      <c r="O610" s="97">
        <v>3</v>
      </c>
      <c r="P610" s="97" t="s">
        <v>207</v>
      </c>
      <c r="Q610" s="146"/>
      <c r="R610" s="146" t="s">
        <v>144</v>
      </c>
      <c r="S610" s="78">
        <v>3</v>
      </c>
      <c r="T610" s="48">
        <v>0</v>
      </c>
      <c r="U610" s="23">
        <v>60000</v>
      </c>
      <c r="V610" s="24">
        <v>45867</v>
      </c>
      <c r="W610" s="62" t="s">
        <v>366</v>
      </c>
    </row>
    <row r="611" spans="1:23" ht="23.45" customHeight="1">
      <c r="A611" s="35" t="s">
        <v>148</v>
      </c>
      <c r="B611" s="35" t="s">
        <v>10972</v>
      </c>
      <c r="C611" s="35" t="s">
        <v>150</v>
      </c>
      <c r="D611" s="35" t="s">
        <v>150</v>
      </c>
      <c r="E611" s="36" t="s">
        <v>7942</v>
      </c>
      <c r="F611" s="35" t="s">
        <v>7343</v>
      </c>
      <c r="G611" s="37" t="s">
        <v>7067</v>
      </c>
      <c r="H611" s="38">
        <v>20000</v>
      </c>
      <c r="I611" s="39"/>
      <c r="J611" s="40">
        <v>2</v>
      </c>
      <c r="K611" s="41"/>
      <c r="L611" s="76"/>
      <c r="M611" s="14">
        <v>2</v>
      </c>
      <c r="N611" s="15"/>
      <c r="O611" s="97">
        <v>2</v>
      </c>
      <c r="P611" s="97" t="s">
        <v>207</v>
      </c>
      <c r="Q611" s="146"/>
      <c r="R611" s="146" t="s">
        <v>151</v>
      </c>
      <c r="S611" s="78">
        <v>2</v>
      </c>
      <c r="T611" s="48">
        <v>0</v>
      </c>
      <c r="U611" s="23">
        <v>40000</v>
      </c>
      <c r="V611" s="24">
        <v>45866</v>
      </c>
      <c r="W611" s="62" t="s">
        <v>366</v>
      </c>
    </row>
    <row r="612" spans="1:23" ht="23.45" customHeight="1">
      <c r="A612" s="35" t="s">
        <v>148</v>
      </c>
      <c r="B612" s="35" t="s">
        <v>10972</v>
      </c>
      <c r="C612" s="35" t="s">
        <v>150</v>
      </c>
      <c r="D612" s="35" t="s">
        <v>150</v>
      </c>
      <c r="E612" s="36" t="s">
        <v>11348</v>
      </c>
      <c r="F612" s="35" t="s">
        <v>7343</v>
      </c>
      <c r="G612" s="37" t="s">
        <v>7064</v>
      </c>
      <c r="H612" s="38">
        <v>20000</v>
      </c>
      <c r="I612" s="39">
        <v>2</v>
      </c>
      <c r="J612" s="40"/>
      <c r="K612" s="41"/>
      <c r="L612" s="76">
        <v>2</v>
      </c>
      <c r="M612" s="14"/>
      <c r="N612" s="15"/>
      <c r="O612" s="97">
        <v>2</v>
      </c>
      <c r="P612" s="97" t="s">
        <v>207</v>
      </c>
      <c r="Q612" s="146"/>
      <c r="R612" s="146"/>
      <c r="S612" s="78">
        <v>2</v>
      </c>
      <c r="T612" s="48">
        <v>40000</v>
      </c>
      <c r="U612" s="23"/>
      <c r="V612" s="24"/>
      <c r="W612" s="62" t="s">
        <v>366</v>
      </c>
    </row>
    <row r="613" spans="1:23" ht="23.45" customHeight="1">
      <c r="A613" s="35" t="s">
        <v>148</v>
      </c>
      <c r="B613" s="35" t="s">
        <v>10972</v>
      </c>
      <c r="C613" s="35" t="s">
        <v>150</v>
      </c>
      <c r="D613" s="35" t="s">
        <v>150</v>
      </c>
      <c r="E613" s="36" t="s">
        <v>7696</v>
      </c>
      <c r="F613" s="35" t="s">
        <v>7344</v>
      </c>
      <c r="G613" s="37" t="s">
        <v>7165</v>
      </c>
      <c r="H613" s="38">
        <v>23000</v>
      </c>
      <c r="I613" s="39"/>
      <c r="J613" s="40">
        <v>2</v>
      </c>
      <c r="K613" s="41"/>
      <c r="L613" s="76"/>
      <c r="M613" s="14"/>
      <c r="N613" s="15"/>
      <c r="O613" s="97">
        <v>0</v>
      </c>
      <c r="P613" s="97" t="s">
        <v>207</v>
      </c>
      <c r="Q613" s="146" t="s">
        <v>11178</v>
      </c>
      <c r="R613" s="146" t="s">
        <v>151</v>
      </c>
      <c r="S613" s="78">
        <v>0</v>
      </c>
      <c r="T613" s="48">
        <v>0</v>
      </c>
      <c r="U613" s="23">
        <v>46000</v>
      </c>
      <c r="V613" s="24">
        <v>45869</v>
      </c>
      <c r="W613" s="62" t="s">
        <v>366</v>
      </c>
    </row>
    <row r="614" spans="1:23" ht="23.45" customHeight="1">
      <c r="A614" s="16" t="s">
        <v>6316</v>
      </c>
      <c r="B614" s="16" t="s">
        <v>10972</v>
      </c>
      <c r="C614" s="16" t="s">
        <v>150</v>
      </c>
      <c r="D614" s="16" t="s">
        <v>150</v>
      </c>
      <c r="E614" s="25" t="s">
        <v>10062</v>
      </c>
      <c r="F614" s="16" t="s">
        <v>10063</v>
      </c>
      <c r="G614" s="26" t="s">
        <v>60</v>
      </c>
      <c r="H614" s="27">
        <v>22000</v>
      </c>
      <c r="I614" s="28"/>
      <c r="J614" s="29"/>
      <c r="K614" s="12">
        <v>1</v>
      </c>
      <c r="L614" s="77"/>
      <c r="M614" s="10"/>
      <c r="N614" s="11"/>
      <c r="O614" s="97">
        <v>0</v>
      </c>
      <c r="P614" s="97" t="s">
        <v>207</v>
      </c>
      <c r="Q614" s="147" t="s">
        <v>11446</v>
      </c>
      <c r="R614" s="147" t="s">
        <v>10105</v>
      </c>
      <c r="S614" s="78">
        <v>0</v>
      </c>
      <c r="T614" s="48">
        <v>0</v>
      </c>
      <c r="U614" s="23"/>
      <c r="V614" s="24"/>
      <c r="W614" s="62" t="s">
        <v>366</v>
      </c>
    </row>
    <row r="615" spans="1:23" ht="23.45" customHeight="1">
      <c r="A615" s="16"/>
      <c r="B615" s="16"/>
      <c r="C615" s="16"/>
      <c r="D615" s="16"/>
      <c r="E615" s="25"/>
      <c r="F615" s="16"/>
      <c r="G615" s="26"/>
      <c r="H615" s="27"/>
      <c r="I615" s="28"/>
      <c r="J615" s="29"/>
      <c r="K615" s="12"/>
      <c r="L615" s="77"/>
      <c r="M615" s="10"/>
      <c r="N615" s="11"/>
      <c r="O615" s="97">
        <v>0</v>
      </c>
      <c r="P615" s="97" t="s">
        <v>207</v>
      </c>
      <c r="Q615" s="147"/>
      <c r="R615" s="147"/>
      <c r="S615" s="78">
        <v>0</v>
      </c>
      <c r="T615" s="49">
        <v>0</v>
      </c>
      <c r="U615" s="23"/>
      <c r="V615" s="24"/>
      <c r="W615" s="62" t="s">
        <v>207</v>
      </c>
    </row>
    <row r="616" spans="1:23" ht="23.45" customHeight="1">
      <c r="A616" s="35" t="s">
        <v>612</v>
      </c>
      <c r="B616" s="35" t="s">
        <v>11134</v>
      </c>
      <c r="C616" s="35" t="s">
        <v>152</v>
      </c>
      <c r="D616" s="35" t="s">
        <v>152</v>
      </c>
      <c r="E616" s="36" t="s">
        <v>7345</v>
      </c>
      <c r="F616" s="35" t="s">
        <v>7346</v>
      </c>
      <c r="G616" s="37" t="s">
        <v>7067</v>
      </c>
      <c r="H616" s="38">
        <v>28000</v>
      </c>
      <c r="I616" s="39">
        <v>4</v>
      </c>
      <c r="J616" s="40"/>
      <c r="K616" s="41"/>
      <c r="L616" s="76">
        <v>4</v>
      </c>
      <c r="M616" s="14"/>
      <c r="N616" s="15"/>
      <c r="O616" s="97">
        <v>4</v>
      </c>
      <c r="P616" s="97" t="s">
        <v>207</v>
      </c>
      <c r="Q616" s="146"/>
      <c r="R616" s="146"/>
      <c r="S616" s="78">
        <v>4</v>
      </c>
      <c r="T616" s="48">
        <v>112000</v>
      </c>
      <c r="U616" s="23"/>
      <c r="V616" s="24"/>
      <c r="W616" s="62" t="s">
        <v>612</v>
      </c>
    </row>
    <row r="617" spans="1:23" ht="23.4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146"/>
      <c r="R617" s="146"/>
      <c r="S617" s="78"/>
      <c r="T617" s="49"/>
      <c r="U617" s="23"/>
      <c r="V617" s="24"/>
      <c r="W617" s="62"/>
    </row>
    <row r="618" spans="1:23" ht="23.45" customHeight="1">
      <c r="A618" s="35" t="s">
        <v>6372</v>
      </c>
      <c r="B618" s="35" t="s">
        <v>10714</v>
      </c>
      <c r="C618" s="35" t="s">
        <v>154</v>
      </c>
      <c r="D618" s="35" t="s">
        <v>155</v>
      </c>
      <c r="E618" s="36" t="s">
        <v>9422</v>
      </c>
      <c r="F618" s="35" t="s">
        <v>7628</v>
      </c>
      <c r="G618" s="37" t="s">
        <v>5959</v>
      </c>
      <c r="H618" s="38">
        <v>21000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227" t="s">
        <v>11448</v>
      </c>
      <c r="R618" s="146"/>
      <c r="S618" s="78">
        <v>0</v>
      </c>
      <c r="T618" s="48">
        <v>21000</v>
      </c>
      <c r="U618" s="23"/>
      <c r="V618" s="24"/>
      <c r="W618" s="62" t="s">
        <v>5329</v>
      </c>
    </row>
    <row r="619" spans="1:23" ht="23.45" customHeight="1">
      <c r="A619" s="35" t="s">
        <v>6372</v>
      </c>
      <c r="B619" s="35" t="s">
        <v>10714</v>
      </c>
      <c r="C619" s="35" t="s">
        <v>154</v>
      </c>
      <c r="D619" s="35" t="s">
        <v>155</v>
      </c>
      <c r="E619" s="36" t="s">
        <v>7627</v>
      </c>
      <c r="F619" s="35" t="s">
        <v>7628</v>
      </c>
      <c r="G619" s="37" t="s">
        <v>7629</v>
      </c>
      <c r="H619" s="38">
        <v>21000</v>
      </c>
      <c r="I619" s="39"/>
      <c r="J619" s="40">
        <v>5</v>
      </c>
      <c r="K619" s="41"/>
      <c r="L619" s="76"/>
      <c r="M619" s="14">
        <v>5</v>
      </c>
      <c r="N619" s="15"/>
      <c r="O619" s="97">
        <v>5</v>
      </c>
      <c r="P619" s="97" t="s">
        <v>207</v>
      </c>
      <c r="Q619" s="146"/>
      <c r="R619" s="146" t="s">
        <v>143</v>
      </c>
      <c r="S619" s="78">
        <v>5</v>
      </c>
      <c r="T619" s="48">
        <v>0</v>
      </c>
      <c r="U619" s="23">
        <v>105000</v>
      </c>
      <c r="V619" s="24">
        <v>45870</v>
      </c>
      <c r="W619" s="62" t="s">
        <v>5329</v>
      </c>
    </row>
    <row r="620" spans="1:23" ht="23.45" customHeight="1">
      <c r="A620" s="35" t="s">
        <v>6372</v>
      </c>
      <c r="B620" s="35" t="s">
        <v>10714</v>
      </c>
      <c r="C620" s="35" t="s">
        <v>154</v>
      </c>
      <c r="D620" s="35" t="s">
        <v>155</v>
      </c>
      <c r="E620" s="36" t="s">
        <v>10452</v>
      </c>
      <c r="F620" s="35" t="s">
        <v>10453</v>
      </c>
      <c r="G620" s="37" t="s">
        <v>5959</v>
      </c>
      <c r="H620" s="38">
        <v>13000</v>
      </c>
      <c r="I620" s="39"/>
      <c r="J620" s="40">
        <v>13</v>
      </c>
      <c r="K620" s="41"/>
      <c r="L620" s="76"/>
      <c r="M620" s="14"/>
      <c r="N620" s="15"/>
      <c r="O620" s="97">
        <v>0</v>
      </c>
      <c r="P620" s="97" t="s">
        <v>207</v>
      </c>
      <c r="Q620" s="146"/>
      <c r="R620" s="146" t="s">
        <v>11268</v>
      </c>
      <c r="S620" s="78">
        <v>0</v>
      </c>
      <c r="T620" s="48">
        <v>0</v>
      </c>
      <c r="U620" s="23">
        <v>169000</v>
      </c>
      <c r="V620" s="24">
        <v>45880</v>
      </c>
      <c r="W620" s="62" t="s">
        <v>5329</v>
      </c>
    </row>
    <row r="621" spans="1:23" ht="23.45" customHeight="1">
      <c r="A621" s="35" t="s">
        <v>6372</v>
      </c>
      <c r="B621" s="35" t="s">
        <v>10714</v>
      </c>
      <c r="C621" s="35" t="s">
        <v>154</v>
      </c>
      <c r="D621" s="35" t="s">
        <v>155</v>
      </c>
      <c r="E621" s="36" t="s">
        <v>11349</v>
      </c>
      <c r="F621" s="35" t="s">
        <v>10453</v>
      </c>
      <c r="G621" s="37" t="s">
        <v>7130</v>
      </c>
      <c r="H621" s="38">
        <v>13000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13000</v>
      </c>
      <c r="U621" s="23"/>
      <c r="V621" s="24"/>
      <c r="W621" s="62" t="s">
        <v>5329</v>
      </c>
    </row>
    <row r="622" spans="1:23" ht="23.45" customHeight="1">
      <c r="A622" s="35" t="s">
        <v>6372</v>
      </c>
      <c r="B622" s="35" t="s">
        <v>10714</v>
      </c>
      <c r="C622" s="35" t="s">
        <v>154</v>
      </c>
      <c r="D622" s="35" t="s">
        <v>155</v>
      </c>
      <c r="E622" s="36" t="s">
        <v>10454</v>
      </c>
      <c r="F622" s="35" t="s">
        <v>10453</v>
      </c>
      <c r="G622" s="37" t="s">
        <v>7067</v>
      </c>
      <c r="H622" s="38">
        <v>13000</v>
      </c>
      <c r="I622" s="39"/>
      <c r="J622" s="40">
        <v>6</v>
      </c>
      <c r="K622" s="41"/>
      <c r="L622" s="76"/>
      <c r="M622" s="14"/>
      <c r="N622" s="15"/>
      <c r="O622" s="97">
        <v>0</v>
      </c>
      <c r="P622" s="97" t="s">
        <v>207</v>
      </c>
      <c r="Q622" s="146" t="s">
        <v>11450</v>
      </c>
      <c r="R622" s="146" t="s">
        <v>7773</v>
      </c>
      <c r="S622" s="78">
        <v>0</v>
      </c>
      <c r="T622" s="48">
        <v>0</v>
      </c>
      <c r="U622" s="23">
        <v>78000</v>
      </c>
      <c r="V622" s="24">
        <v>45880</v>
      </c>
      <c r="W622" s="62" t="s">
        <v>5329</v>
      </c>
    </row>
    <row r="623" spans="1:23" ht="23.45" customHeight="1">
      <c r="A623" s="35" t="s">
        <v>6372</v>
      </c>
      <c r="B623" s="35" t="s">
        <v>10714</v>
      </c>
      <c r="C623" s="35" t="s">
        <v>154</v>
      </c>
      <c r="D623" s="35" t="s">
        <v>155</v>
      </c>
      <c r="E623" s="36" t="s">
        <v>10454</v>
      </c>
      <c r="F623" s="35" t="s">
        <v>10453</v>
      </c>
      <c r="G623" s="37" t="s">
        <v>7067</v>
      </c>
      <c r="H623" s="38">
        <v>13000</v>
      </c>
      <c r="I623" s="39">
        <v>1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27" t="s">
        <v>11449</v>
      </c>
      <c r="R623" s="146" t="s">
        <v>11378</v>
      </c>
      <c r="S623" s="78">
        <v>0</v>
      </c>
      <c r="T623" s="48">
        <v>13000</v>
      </c>
      <c r="U623" s="23"/>
      <c r="V623" s="24"/>
      <c r="W623" s="62" t="s">
        <v>5329</v>
      </c>
    </row>
    <row r="624" spans="1:23" ht="23.45" customHeight="1">
      <c r="A624" s="35" t="s">
        <v>6372</v>
      </c>
      <c r="B624" s="35" t="s">
        <v>10714</v>
      </c>
      <c r="C624" s="35" t="s">
        <v>154</v>
      </c>
      <c r="D624" s="35" t="s">
        <v>155</v>
      </c>
      <c r="E624" s="36" t="s">
        <v>7856</v>
      </c>
      <c r="F624" s="35" t="s">
        <v>7631</v>
      </c>
      <c r="G624" s="37" t="s">
        <v>7130</v>
      </c>
      <c r="H624" s="38">
        <v>17000</v>
      </c>
      <c r="I624" s="39"/>
      <c r="J624" s="40">
        <v>10</v>
      </c>
      <c r="K624" s="41"/>
      <c r="L624" s="76"/>
      <c r="M624" s="14"/>
      <c r="N624" s="15"/>
      <c r="O624" s="97">
        <v>0</v>
      </c>
      <c r="P624" s="97" t="s">
        <v>207</v>
      </c>
      <c r="Q624" s="146"/>
      <c r="R624" s="146" t="s">
        <v>84</v>
      </c>
      <c r="S624" s="78">
        <v>0</v>
      </c>
      <c r="T624" s="48">
        <v>0</v>
      </c>
      <c r="U624" s="23">
        <v>170000</v>
      </c>
      <c r="V624" s="24">
        <v>45880</v>
      </c>
      <c r="W624" s="62" t="s">
        <v>5329</v>
      </c>
    </row>
    <row r="625" spans="1:23" ht="23.45" customHeight="1">
      <c r="A625" s="35" t="s">
        <v>6372</v>
      </c>
      <c r="B625" s="35" t="s">
        <v>10714</v>
      </c>
      <c r="C625" s="35" t="s">
        <v>154</v>
      </c>
      <c r="D625" s="35" t="s">
        <v>155</v>
      </c>
      <c r="E625" s="36" t="s">
        <v>7630</v>
      </c>
      <c r="F625" s="35" t="s">
        <v>7631</v>
      </c>
      <c r="G625" s="37" t="s">
        <v>7067</v>
      </c>
      <c r="H625" s="38">
        <v>17000</v>
      </c>
      <c r="I625" s="39"/>
      <c r="J625" s="40">
        <v>10</v>
      </c>
      <c r="K625" s="41"/>
      <c r="L625" s="76"/>
      <c r="M625" s="14"/>
      <c r="N625" s="15"/>
      <c r="O625" s="97">
        <v>0</v>
      </c>
      <c r="P625" s="97" t="s">
        <v>207</v>
      </c>
      <c r="Q625" s="146"/>
      <c r="R625" s="146" t="s">
        <v>84</v>
      </c>
      <c r="S625" s="78">
        <v>0</v>
      </c>
      <c r="T625" s="48">
        <v>0</v>
      </c>
      <c r="U625" s="23">
        <v>170000</v>
      </c>
      <c r="V625" s="24">
        <v>45880</v>
      </c>
      <c r="W625" s="62" t="s">
        <v>5329</v>
      </c>
    </row>
    <row r="626" spans="1:23" ht="23.45" customHeight="1">
      <c r="A626" s="35" t="s">
        <v>6372</v>
      </c>
      <c r="B626" s="35" t="s">
        <v>10714</v>
      </c>
      <c r="C626" s="35" t="s">
        <v>154</v>
      </c>
      <c r="D626" s="35" t="s">
        <v>155</v>
      </c>
      <c r="E626" s="36" t="s">
        <v>7630</v>
      </c>
      <c r="F626" s="35" t="s">
        <v>7631</v>
      </c>
      <c r="G626" s="37" t="s">
        <v>7067</v>
      </c>
      <c r="H626" s="38">
        <v>17000</v>
      </c>
      <c r="I626" s="39">
        <v>100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227" t="s">
        <v>11494</v>
      </c>
      <c r="R626" s="146" t="s">
        <v>11495</v>
      </c>
      <c r="S626" s="78">
        <v>0</v>
      </c>
      <c r="T626" s="48">
        <v>1700000</v>
      </c>
      <c r="U626" s="23"/>
      <c r="V626" s="24"/>
      <c r="W626" s="62" t="s">
        <v>5329</v>
      </c>
    </row>
    <row r="627" spans="1:23" ht="23.45" customHeight="1">
      <c r="A627" s="35" t="s">
        <v>6372</v>
      </c>
      <c r="B627" s="35" t="s">
        <v>10714</v>
      </c>
      <c r="C627" s="35" t="s">
        <v>154</v>
      </c>
      <c r="D627" s="35" t="s">
        <v>155</v>
      </c>
      <c r="E627" s="36" t="s">
        <v>7633</v>
      </c>
      <c r="F627" s="35" t="s">
        <v>7634</v>
      </c>
      <c r="G627" s="37" t="s">
        <v>5959</v>
      </c>
      <c r="H627" s="38">
        <v>17000</v>
      </c>
      <c r="I627" s="39">
        <v>1</v>
      </c>
      <c r="J627" s="40"/>
      <c r="K627" s="41"/>
      <c r="L627" s="76">
        <v>1</v>
      </c>
      <c r="M627" s="14"/>
      <c r="N627" s="15"/>
      <c r="O627" s="97">
        <v>1</v>
      </c>
      <c r="P627" s="97" t="s">
        <v>207</v>
      </c>
      <c r="Q627" s="146"/>
      <c r="R627" s="146"/>
      <c r="S627" s="78">
        <v>1</v>
      </c>
      <c r="T627" s="48">
        <v>17000</v>
      </c>
      <c r="U627" s="23"/>
      <c r="V627" s="24"/>
      <c r="W627" s="62" t="s">
        <v>5329</v>
      </c>
    </row>
    <row r="628" spans="1:23" ht="23.45" customHeight="1">
      <c r="A628" s="35" t="s">
        <v>6372</v>
      </c>
      <c r="B628" s="35" t="s">
        <v>10714</v>
      </c>
      <c r="C628" s="35" t="s">
        <v>154</v>
      </c>
      <c r="D628" s="35" t="s">
        <v>155</v>
      </c>
      <c r="E628" s="36" t="s">
        <v>9800</v>
      </c>
      <c r="F628" s="35" t="s">
        <v>9736</v>
      </c>
      <c r="G628" s="37" t="s">
        <v>7067</v>
      </c>
      <c r="H628" s="38">
        <v>25000</v>
      </c>
      <c r="I628" s="39"/>
      <c r="J628" s="40">
        <v>2</v>
      </c>
      <c r="K628" s="41"/>
      <c r="L628" s="76"/>
      <c r="M628" s="14">
        <v>2</v>
      </c>
      <c r="N628" s="15"/>
      <c r="O628" s="97">
        <v>2</v>
      </c>
      <c r="P628" s="97" t="s">
        <v>207</v>
      </c>
      <c r="Q628" s="147"/>
      <c r="R628" s="146" t="s">
        <v>151</v>
      </c>
      <c r="S628" s="78">
        <v>2</v>
      </c>
      <c r="T628" s="48">
        <v>0</v>
      </c>
      <c r="U628" s="23">
        <v>50000</v>
      </c>
      <c r="V628" s="24">
        <v>45880</v>
      </c>
      <c r="W628" s="62" t="s">
        <v>5329</v>
      </c>
    </row>
    <row r="629" spans="1:23" ht="23.45" customHeight="1">
      <c r="A629" s="35" t="s">
        <v>6372</v>
      </c>
      <c r="B629" s="35" t="s">
        <v>10714</v>
      </c>
      <c r="C629" s="35" t="s">
        <v>154</v>
      </c>
      <c r="D629" s="35" t="s">
        <v>155</v>
      </c>
      <c r="E629" s="36" t="s">
        <v>9800</v>
      </c>
      <c r="F629" s="35" t="s">
        <v>9736</v>
      </c>
      <c r="G629" s="37" t="s">
        <v>7067</v>
      </c>
      <c r="H629" s="38">
        <v>25000</v>
      </c>
      <c r="I629" s="39"/>
      <c r="J629" s="40">
        <v>3</v>
      </c>
      <c r="K629" s="41"/>
      <c r="L629" s="76"/>
      <c r="M629" s="14">
        <v>3</v>
      </c>
      <c r="N629" s="15"/>
      <c r="O629" s="97">
        <v>3</v>
      </c>
      <c r="P629" s="97" t="s">
        <v>207</v>
      </c>
      <c r="Q629" s="146"/>
      <c r="R629" s="146" t="s">
        <v>144</v>
      </c>
      <c r="S629" s="78">
        <v>3</v>
      </c>
      <c r="T629" s="48">
        <v>0</v>
      </c>
      <c r="U629" s="23">
        <v>75000</v>
      </c>
      <c r="V629" s="24">
        <v>45870</v>
      </c>
      <c r="W629" s="62" t="s">
        <v>5329</v>
      </c>
    </row>
    <row r="630" spans="1:23" ht="23.45" customHeight="1">
      <c r="A630" s="35" t="s">
        <v>6372</v>
      </c>
      <c r="B630" s="35" t="s">
        <v>10714</v>
      </c>
      <c r="C630" s="35" t="s">
        <v>154</v>
      </c>
      <c r="D630" s="35" t="s">
        <v>155</v>
      </c>
      <c r="E630" s="36" t="s">
        <v>9800</v>
      </c>
      <c r="F630" s="35" t="s">
        <v>9736</v>
      </c>
      <c r="G630" s="37" t="s">
        <v>7067</v>
      </c>
      <c r="H630" s="38">
        <v>25000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 t="s">
        <v>11378</v>
      </c>
      <c r="S630" s="78">
        <v>1</v>
      </c>
      <c r="T630" s="48">
        <v>25000</v>
      </c>
      <c r="U630" s="23"/>
      <c r="V630" s="24"/>
      <c r="W630" s="62" t="s">
        <v>5329</v>
      </c>
    </row>
    <row r="631" spans="1:23" ht="23.45" customHeight="1">
      <c r="A631" s="35" t="s">
        <v>6372</v>
      </c>
      <c r="B631" s="35" t="s">
        <v>10714</v>
      </c>
      <c r="C631" s="35" t="s">
        <v>154</v>
      </c>
      <c r="D631" s="35" t="s">
        <v>155</v>
      </c>
      <c r="E631" s="36" t="s">
        <v>9527</v>
      </c>
      <c r="F631" s="35" t="s">
        <v>7348</v>
      </c>
      <c r="G631" s="37" t="s">
        <v>5959</v>
      </c>
      <c r="H631" s="38">
        <v>19000</v>
      </c>
      <c r="I631" s="39"/>
      <c r="J631" s="40">
        <v>1</v>
      </c>
      <c r="K631" s="41"/>
      <c r="L631" s="76"/>
      <c r="M631" s="14"/>
      <c r="N631" s="15"/>
      <c r="O631" s="97">
        <v>0</v>
      </c>
      <c r="P631" s="97" t="s">
        <v>207</v>
      </c>
      <c r="Q631" s="147"/>
      <c r="R631" s="146" t="s">
        <v>504</v>
      </c>
      <c r="S631" s="78">
        <v>0</v>
      </c>
      <c r="T631" s="48">
        <v>0</v>
      </c>
      <c r="U631" s="23">
        <v>19000</v>
      </c>
      <c r="V631" s="24">
        <v>45880</v>
      </c>
      <c r="W631" s="62" t="s">
        <v>5329</v>
      </c>
    </row>
    <row r="632" spans="1:23" ht="23.45" customHeight="1">
      <c r="A632" s="35" t="s">
        <v>6372</v>
      </c>
      <c r="B632" s="35" t="s">
        <v>10714</v>
      </c>
      <c r="C632" s="35" t="s">
        <v>154</v>
      </c>
      <c r="D632" s="35" t="s">
        <v>155</v>
      </c>
      <c r="E632" s="36" t="s">
        <v>9527</v>
      </c>
      <c r="F632" s="35" t="s">
        <v>7348</v>
      </c>
      <c r="G632" s="37" t="s">
        <v>5959</v>
      </c>
      <c r="H632" s="38">
        <v>19000</v>
      </c>
      <c r="I632" s="39"/>
      <c r="J632" s="40">
        <v>1</v>
      </c>
      <c r="K632" s="41"/>
      <c r="L632" s="76"/>
      <c r="M632" s="14">
        <v>1</v>
      </c>
      <c r="N632" s="15"/>
      <c r="O632" s="97">
        <v>1</v>
      </c>
      <c r="P632" s="97" t="s">
        <v>207</v>
      </c>
      <c r="Q632" s="146"/>
      <c r="R632" s="146" t="s">
        <v>504</v>
      </c>
      <c r="S632" s="78">
        <v>1</v>
      </c>
      <c r="T632" s="48">
        <v>0</v>
      </c>
      <c r="U632" s="23">
        <v>19000</v>
      </c>
      <c r="V632" s="24">
        <v>45870</v>
      </c>
      <c r="W632" s="62" t="s">
        <v>5329</v>
      </c>
    </row>
    <row r="633" spans="1:23" ht="23.45" customHeight="1">
      <c r="A633" s="35" t="s">
        <v>6372</v>
      </c>
      <c r="B633" s="35" t="s">
        <v>10714</v>
      </c>
      <c r="C633" s="35" t="s">
        <v>154</v>
      </c>
      <c r="D633" s="35" t="s">
        <v>155</v>
      </c>
      <c r="E633" s="36" t="s">
        <v>7349</v>
      </c>
      <c r="F633" s="35" t="s">
        <v>7348</v>
      </c>
      <c r="G633" s="37" t="s">
        <v>7064</v>
      </c>
      <c r="H633" s="38">
        <v>19000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19000</v>
      </c>
      <c r="U633" s="23"/>
      <c r="V633" s="24"/>
      <c r="W633" s="62" t="s">
        <v>5329</v>
      </c>
    </row>
    <row r="634" spans="1:23" ht="23.45" customHeight="1">
      <c r="A634" s="16" t="s">
        <v>6816</v>
      </c>
      <c r="B634" s="16" t="s">
        <v>10714</v>
      </c>
      <c r="C634" s="16" t="s">
        <v>154</v>
      </c>
      <c r="D634" s="16" t="s">
        <v>155</v>
      </c>
      <c r="E634" s="25" t="s">
        <v>6375</v>
      </c>
      <c r="F634" s="16" t="s">
        <v>6374</v>
      </c>
      <c r="G634" s="26" t="s">
        <v>130</v>
      </c>
      <c r="H634" s="27">
        <v>17000</v>
      </c>
      <c r="I634" s="28"/>
      <c r="J634" s="29"/>
      <c r="K634" s="12">
        <v>1</v>
      </c>
      <c r="L634" s="77"/>
      <c r="M634" s="10"/>
      <c r="N634" s="11"/>
      <c r="O634" s="97">
        <v>0</v>
      </c>
      <c r="P634" s="97" t="s">
        <v>207</v>
      </c>
      <c r="Q634" s="147" t="s">
        <v>11446</v>
      </c>
      <c r="R634" s="147" t="s">
        <v>10094</v>
      </c>
      <c r="S634" s="78">
        <v>0</v>
      </c>
      <c r="T634" s="48">
        <v>0</v>
      </c>
      <c r="U634" s="23"/>
      <c r="V634" s="24"/>
      <c r="W634" s="62" t="s">
        <v>5329</v>
      </c>
    </row>
    <row r="635" spans="1:23" ht="23.45" customHeight="1">
      <c r="A635" s="16" t="s">
        <v>6816</v>
      </c>
      <c r="B635" s="16" t="s">
        <v>10714</v>
      </c>
      <c r="C635" s="16" t="s">
        <v>154</v>
      </c>
      <c r="D635" s="16" t="s">
        <v>155</v>
      </c>
      <c r="E635" s="25" t="s">
        <v>6782</v>
      </c>
      <c r="F635" s="16" t="s">
        <v>6780</v>
      </c>
      <c r="G635" s="26" t="s">
        <v>35</v>
      </c>
      <c r="H635" s="27">
        <v>13000</v>
      </c>
      <c r="I635" s="28"/>
      <c r="J635" s="29"/>
      <c r="K635" s="12">
        <v>1</v>
      </c>
      <c r="L635" s="77"/>
      <c r="M635" s="10"/>
      <c r="N635" s="11">
        <v>1</v>
      </c>
      <c r="O635" s="97">
        <v>1</v>
      </c>
      <c r="P635" s="97" t="s">
        <v>207</v>
      </c>
      <c r="Q635" s="147"/>
      <c r="R635" s="147" t="s">
        <v>9968</v>
      </c>
      <c r="S635" s="78">
        <v>1</v>
      </c>
      <c r="T635" s="48">
        <v>0</v>
      </c>
      <c r="U635" s="23"/>
      <c r="V635" s="24"/>
      <c r="W635" s="62" t="s">
        <v>5329</v>
      </c>
    </row>
    <row r="636" spans="1:23" ht="23.45" customHeight="1">
      <c r="A636" s="30" t="s">
        <v>6816</v>
      </c>
      <c r="B636" s="69" t="s">
        <v>10714</v>
      </c>
      <c r="C636" s="30" t="s">
        <v>154</v>
      </c>
      <c r="D636" s="30" t="s">
        <v>155</v>
      </c>
      <c r="E636" s="31" t="s">
        <v>11484</v>
      </c>
      <c r="F636" s="30" t="s">
        <v>6672</v>
      </c>
      <c r="G636" s="32" t="s">
        <v>60</v>
      </c>
      <c r="H636" s="33">
        <v>19000</v>
      </c>
      <c r="I636" s="39"/>
      <c r="J636" s="40"/>
      <c r="K636" s="34">
        <v>1</v>
      </c>
      <c r="L636" s="77"/>
      <c r="M636" s="10"/>
      <c r="N636" s="11"/>
      <c r="O636" s="97">
        <v>0</v>
      </c>
      <c r="P636" s="97" t="s">
        <v>207</v>
      </c>
      <c r="Q636" s="233"/>
      <c r="R636" s="217" t="s">
        <v>11523</v>
      </c>
      <c r="S636" s="78">
        <v>0</v>
      </c>
      <c r="T636" s="48">
        <v>0</v>
      </c>
      <c r="U636" s="23"/>
      <c r="V636" s="24"/>
      <c r="W636" s="62" t="s">
        <v>5329</v>
      </c>
    </row>
    <row r="637" spans="1:23" ht="23.45" customHeight="1">
      <c r="A637" s="168"/>
      <c r="B637" s="168"/>
      <c r="C637" s="168"/>
      <c r="D637" s="168"/>
      <c r="E637" s="169"/>
      <c r="F637" s="168"/>
      <c r="G637" s="170"/>
      <c r="H637" s="171"/>
      <c r="I637" s="172"/>
      <c r="J637" s="173"/>
      <c r="K637" s="174"/>
      <c r="L637" s="175"/>
      <c r="M637" s="176"/>
      <c r="N637" s="177"/>
      <c r="O637" s="97">
        <v>0</v>
      </c>
      <c r="P637" s="97" t="s">
        <v>207</v>
      </c>
      <c r="Q637" s="216"/>
      <c r="R637" s="216"/>
      <c r="S637" s="78">
        <v>0</v>
      </c>
      <c r="T637" s="49">
        <v>0</v>
      </c>
      <c r="U637" s="23"/>
      <c r="V637" s="24"/>
      <c r="W637" s="62" t="s">
        <v>207</v>
      </c>
    </row>
    <row r="638" spans="1:23" ht="23.45" customHeight="1">
      <c r="A638" s="35" t="s">
        <v>520</v>
      </c>
      <c r="B638" s="35" t="s">
        <v>10639</v>
      </c>
      <c r="C638" s="35" t="s">
        <v>522</v>
      </c>
      <c r="D638" s="35" t="s">
        <v>522</v>
      </c>
      <c r="E638" s="36" t="s">
        <v>7859</v>
      </c>
      <c r="F638" s="35" t="s">
        <v>7351</v>
      </c>
      <c r="G638" s="37" t="s">
        <v>7067</v>
      </c>
      <c r="H638" s="38">
        <v>13000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13000</v>
      </c>
      <c r="U638" s="23"/>
      <c r="V638" s="24"/>
      <c r="W638" s="62" t="s">
        <v>4824</v>
      </c>
    </row>
    <row r="639" spans="1:23" ht="23.45" customHeight="1">
      <c r="A639" s="35" t="s">
        <v>520</v>
      </c>
      <c r="B639" s="35" t="s">
        <v>10639</v>
      </c>
      <c r="C639" s="35" t="s">
        <v>522</v>
      </c>
      <c r="D639" s="35" t="s">
        <v>522</v>
      </c>
      <c r="E639" s="36" t="s">
        <v>7350</v>
      </c>
      <c r="F639" s="35" t="s">
        <v>7351</v>
      </c>
      <c r="G639" s="37" t="s">
        <v>6875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13000</v>
      </c>
      <c r="U639" s="23"/>
      <c r="V639" s="24"/>
      <c r="W639" s="62" t="s">
        <v>4824</v>
      </c>
    </row>
    <row r="640" spans="1:23" ht="23.45" customHeight="1">
      <c r="A640" s="35" t="s">
        <v>520</v>
      </c>
      <c r="B640" s="35" t="s">
        <v>10639</v>
      </c>
      <c r="C640" s="35" t="s">
        <v>522</v>
      </c>
      <c r="D640" s="35" t="s">
        <v>522</v>
      </c>
      <c r="E640" s="36" t="s">
        <v>7562</v>
      </c>
      <c r="F640" s="35" t="s">
        <v>7351</v>
      </c>
      <c r="G640" s="37" t="s">
        <v>7055</v>
      </c>
      <c r="H640" s="38">
        <v>13000</v>
      </c>
      <c r="I640" s="39">
        <v>25</v>
      </c>
      <c r="J640" s="40"/>
      <c r="K640" s="41"/>
      <c r="L640" s="76">
        <v>25</v>
      </c>
      <c r="M640" s="14"/>
      <c r="N640" s="15"/>
      <c r="O640" s="97">
        <v>25</v>
      </c>
      <c r="P640" s="97" t="s">
        <v>207</v>
      </c>
      <c r="Q640" s="146"/>
      <c r="R640" s="146"/>
      <c r="S640" s="78">
        <v>25</v>
      </c>
      <c r="T640" s="48">
        <v>325000</v>
      </c>
      <c r="U640" s="23"/>
      <c r="V640" s="24"/>
      <c r="W640" s="62" t="s">
        <v>4824</v>
      </c>
    </row>
    <row r="641" spans="1:23" ht="23.45" customHeight="1">
      <c r="A641" s="35" t="s">
        <v>520</v>
      </c>
      <c r="B641" s="35" t="s">
        <v>10639</v>
      </c>
      <c r="C641" s="35" t="s">
        <v>522</v>
      </c>
      <c r="D641" s="35" t="s">
        <v>522</v>
      </c>
      <c r="E641" s="36" t="s">
        <v>11350</v>
      </c>
      <c r="F641" s="35" t="s">
        <v>9875</v>
      </c>
      <c r="G641" s="37" t="s">
        <v>7076</v>
      </c>
      <c r="H641" s="38">
        <v>13000</v>
      </c>
      <c r="I641" s="39">
        <v>1</v>
      </c>
      <c r="J641" s="40"/>
      <c r="K641" s="41"/>
      <c r="L641" s="76">
        <v>1</v>
      </c>
      <c r="M641" s="14"/>
      <c r="N641" s="15"/>
      <c r="O641" s="97">
        <v>1</v>
      </c>
      <c r="P641" s="97" t="s">
        <v>207</v>
      </c>
      <c r="Q641" s="146"/>
      <c r="R641" s="146"/>
      <c r="S641" s="78">
        <v>1</v>
      </c>
      <c r="T641" s="48">
        <v>13000</v>
      </c>
      <c r="U641" s="23"/>
      <c r="V641" s="24"/>
      <c r="W641" s="62" t="s">
        <v>4824</v>
      </c>
    </row>
    <row r="642" spans="1:23" ht="23.45" customHeight="1">
      <c r="A642" s="35"/>
      <c r="B642" s="35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35" t="s">
        <v>11269</v>
      </c>
      <c r="B643" s="35" t="s">
        <v>11276</v>
      </c>
      <c r="C643" s="35" t="s">
        <v>11277</v>
      </c>
      <c r="D643" s="35"/>
      <c r="E643" s="36"/>
      <c r="F643" s="13" t="s">
        <v>5207</v>
      </c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235" t="s">
        <v>11451</v>
      </c>
      <c r="R643" s="233"/>
      <c r="S643" s="78">
        <v>0</v>
      </c>
      <c r="T643" s="49">
        <v>0</v>
      </c>
      <c r="U643" s="23"/>
      <c r="V643" s="24"/>
      <c r="W643" s="62" t="s">
        <v>207</v>
      </c>
    </row>
    <row r="644" spans="1:23" ht="23.45" customHeight="1">
      <c r="A644" s="35"/>
      <c r="B644" s="35"/>
      <c r="C644" s="35"/>
      <c r="D644" s="35"/>
      <c r="E644" s="36"/>
      <c r="F644" s="112"/>
      <c r="G644" s="37"/>
      <c r="H644" s="38"/>
      <c r="I644" s="39"/>
      <c r="J644" s="40"/>
      <c r="K644" s="41"/>
      <c r="L644" s="76"/>
      <c r="M644" s="14"/>
      <c r="N644" s="15"/>
      <c r="O644" s="97">
        <v>0</v>
      </c>
      <c r="P644" s="97" t="s">
        <v>207</v>
      </c>
      <c r="Q644" s="233"/>
      <c r="R644" s="233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3676</v>
      </c>
      <c r="B645" s="35" t="s">
        <v>11013</v>
      </c>
      <c r="C645" s="35" t="s">
        <v>3680</v>
      </c>
      <c r="D645" s="35" t="s">
        <v>3681</v>
      </c>
      <c r="E645" s="36" t="s">
        <v>7356</v>
      </c>
      <c r="F645" s="35" t="s">
        <v>7357</v>
      </c>
      <c r="G645" s="37" t="s">
        <v>6875</v>
      </c>
      <c r="H645" s="38">
        <v>7000</v>
      </c>
      <c r="I645" s="39">
        <v>2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 t="s">
        <v>11452</v>
      </c>
      <c r="R645" s="146"/>
      <c r="S645" s="78">
        <v>0</v>
      </c>
      <c r="T645" s="49">
        <v>0</v>
      </c>
      <c r="U645" s="23"/>
      <c r="V645" s="24"/>
      <c r="W645" s="62" t="s">
        <v>3683</v>
      </c>
    </row>
    <row r="646" spans="1:23" ht="23.45" customHeight="1">
      <c r="A646" s="35" t="s">
        <v>3676</v>
      </c>
      <c r="B646" s="35" t="s">
        <v>11013</v>
      </c>
      <c r="C646" s="35" t="s">
        <v>3680</v>
      </c>
      <c r="D646" s="35" t="s">
        <v>3681</v>
      </c>
      <c r="E646" s="36" t="s">
        <v>7358</v>
      </c>
      <c r="F646" s="35" t="s">
        <v>7357</v>
      </c>
      <c r="G646" s="37" t="s">
        <v>7064</v>
      </c>
      <c r="H646" s="38">
        <v>7000</v>
      </c>
      <c r="I646" s="39">
        <v>5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146" t="s">
        <v>11452</v>
      </c>
      <c r="R646" s="146"/>
      <c r="S646" s="78">
        <v>0</v>
      </c>
      <c r="T646" s="49">
        <v>0</v>
      </c>
      <c r="U646" s="23"/>
      <c r="V646" s="24"/>
      <c r="W646" s="62" t="s">
        <v>3683</v>
      </c>
    </row>
    <row r="647" spans="1:23" ht="23.45" customHeight="1">
      <c r="A647" s="35" t="s">
        <v>3676</v>
      </c>
      <c r="B647" s="35" t="s">
        <v>11013</v>
      </c>
      <c r="C647" s="35" t="s">
        <v>3680</v>
      </c>
      <c r="D647" s="35" t="s">
        <v>3681</v>
      </c>
      <c r="E647" s="36" t="s">
        <v>7943</v>
      </c>
      <c r="F647" s="35" t="s">
        <v>7944</v>
      </c>
      <c r="G647" s="37" t="s">
        <v>7076</v>
      </c>
      <c r="H647" s="38">
        <v>10000</v>
      </c>
      <c r="I647" s="39">
        <v>4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146" t="s">
        <v>11452</v>
      </c>
      <c r="R647" s="146"/>
      <c r="S647" s="78">
        <v>0</v>
      </c>
      <c r="T647" s="49">
        <v>0</v>
      </c>
      <c r="U647" s="23"/>
      <c r="V647" s="24"/>
      <c r="W647" s="62" t="s">
        <v>3683</v>
      </c>
    </row>
    <row r="648" spans="1:23" ht="23.45" customHeight="1">
      <c r="A648" s="35" t="s">
        <v>3676</v>
      </c>
      <c r="B648" s="35" t="s">
        <v>11013</v>
      </c>
      <c r="C648" s="35" t="s">
        <v>3680</v>
      </c>
      <c r="D648" s="35" t="s">
        <v>3681</v>
      </c>
      <c r="E648" s="36" t="s">
        <v>7945</v>
      </c>
      <c r="F648" s="35" t="s">
        <v>7944</v>
      </c>
      <c r="G648" s="37" t="s">
        <v>7064</v>
      </c>
      <c r="H648" s="38">
        <v>10000</v>
      </c>
      <c r="I648" s="39">
        <v>6</v>
      </c>
      <c r="J648" s="40"/>
      <c r="K648" s="41"/>
      <c r="L648" s="76"/>
      <c r="M648" s="14"/>
      <c r="N648" s="15"/>
      <c r="O648" s="97">
        <v>0</v>
      </c>
      <c r="P648" s="97" t="s">
        <v>207</v>
      </c>
      <c r="Q648" s="146" t="s">
        <v>11452</v>
      </c>
      <c r="R648" s="146"/>
      <c r="S648" s="78">
        <v>0</v>
      </c>
      <c r="T648" s="49">
        <v>0</v>
      </c>
      <c r="U648" s="23"/>
      <c r="V648" s="24"/>
      <c r="W648" s="62" t="s">
        <v>3683</v>
      </c>
    </row>
    <row r="649" spans="1:23" ht="23.45" customHeight="1">
      <c r="A649" s="35"/>
      <c r="B649" s="35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46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1718</v>
      </c>
      <c r="B650" s="35" t="s">
        <v>10722</v>
      </c>
      <c r="C650" s="35" t="s">
        <v>1722</v>
      </c>
      <c r="D650" s="35" t="s">
        <v>1723</v>
      </c>
      <c r="E650" s="36" t="s">
        <v>10461</v>
      </c>
      <c r="F650" s="35" t="s">
        <v>10460</v>
      </c>
      <c r="G650" s="37" t="s">
        <v>7055</v>
      </c>
      <c r="H650" s="38">
        <v>16000</v>
      </c>
      <c r="I650" s="39">
        <v>5</v>
      </c>
      <c r="J650" s="40"/>
      <c r="K650" s="41"/>
      <c r="L650" s="76">
        <v>5</v>
      </c>
      <c r="M650" s="14"/>
      <c r="N650" s="15"/>
      <c r="O650" s="97">
        <v>5</v>
      </c>
      <c r="P650" s="97" t="s">
        <v>207</v>
      </c>
      <c r="Q650" s="146"/>
      <c r="R650" s="146"/>
      <c r="S650" s="78">
        <v>5</v>
      </c>
      <c r="T650" s="48">
        <v>80000</v>
      </c>
      <c r="U650" s="23"/>
      <c r="V650" s="24"/>
      <c r="W650" s="62" t="s">
        <v>1726</v>
      </c>
    </row>
    <row r="651" spans="1:23" ht="23.45" customHeight="1">
      <c r="A651" s="35" t="s">
        <v>1718</v>
      </c>
      <c r="B651" s="35" t="s">
        <v>10722</v>
      </c>
      <c r="C651" s="35" t="s">
        <v>1722</v>
      </c>
      <c r="D651" s="35" t="s">
        <v>1723</v>
      </c>
      <c r="E651" s="36" t="s">
        <v>9737</v>
      </c>
      <c r="F651" s="35" t="s">
        <v>9738</v>
      </c>
      <c r="G651" s="37" t="s">
        <v>7007</v>
      </c>
      <c r="H651" s="38">
        <v>10000</v>
      </c>
      <c r="I651" s="39"/>
      <c r="J651" s="40">
        <v>10</v>
      </c>
      <c r="K651" s="41"/>
      <c r="L651" s="76"/>
      <c r="M651" s="14"/>
      <c r="N651" s="15"/>
      <c r="O651" s="97">
        <v>0</v>
      </c>
      <c r="P651" s="97" t="s">
        <v>207</v>
      </c>
      <c r="Q651" s="146" t="s">
        <v>11190</v>
      </c>
      <c r="R651" s="146" t="s">
        <v>84</v>
      </c>
      <c r="S651" s="78">
        <v>0</v>
      </c>
      <c r="T651" s="48">
        <v>0</v>
      </c>
      <c r="U651" s="23">
        <v>100000</v>
      </c>
      <c r="V651" s="24">
        <v>45880</v>
      </c>
      <c r="W651" s="62" t="s">
        <v>1726</v>
      </c>
    </row>
    <row r="652" spans="1:23" ht="23.45" customHeight="1">
      <c r="A652" s="35" t="s">
        <v>1718</v>
      </c>
      <c r="B652" s="35" t="s">
        <v>10722</v>
      </c>
      <c r="C652" s="35" t="s">
        <v>1722</v>
      </c>
      <c r="D652" s="35" t="s">
        <v>1723</v>
      </c>
      <c r="E652" s="36" t="s">
        <v>9737</v>
      </c>
      <c r="F652" s="35" t="s">
        <v>9738</v>
      </c>
      <c r="G652" s="37" t="s">
        <v>7007</v>
      </c>
      <c r="H652" s="38">
        <v>10000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227" t="s">
        <v>11453</v>
      </c>
      <c r="R652" s="146" t="s">
        <v>5192</v>
      </c>
      <c r="S652" s="78">
        <v>0</v>
      </c>
      <c r="T652" s="48">
        <v>20000</v>
      </c>
      <c r="U652" s="23"/>
      <c r="V652" s="24"/>
      <c r="W652" s="62" t="s">
        <v>1726</v>
      </c>
    </row>
    <row r="653" spans="1:23" ht="23.45" customHeight="1">
      <c r="A653" s="30" t="s">
        <v>11515</v>
      </c>
      <c r="B653" s="69" t="s">
        <v>10722</v>
      </c>
      <c r="C653" s="30" t="s">
        <v>1722</v>
      </c>
      <c r="D653" s="30" t="s">
        <v>1723</v>
      </c>
      <c r="E653" s="31" t="s">
        <v>11483</v>
      </c>
      <c r="F653" s="30" t="s">
        <v>11482</v>
      </c>
      <c r="G653" s="32" t="s">
        <v>147</v>
      </c>
      <c r="H653" s="33">
        <v>16000</v>
      </c>
      <c r="I653" s="39"/>
      <c r="J653" s="40"/>
      <c r="K653" s="34">
        <v>1</v>
      </c>
      <c r="L653" s="77"/>
      <c r="M653" s="10"/>
      <c r="N653" s="11"/>
      <c r="O653" s="97">
        <v>0</v>
      </c>
      <c r="P653" s="97" t="s">
        <v>207</v>
      </c>
      <c r="Q653" s="233"/>
      <c r="R653" s="217" t="s">
        <v>11523</v>
      </c>
      <c r="S653" s="78">
        <v>0</v>
      </c>
      <c r="T653" s="48">
        <v>0</v>
      </c>
      <c r="U653" s="23"/>
      <c r="V653" s="24"/>
      <c r="W653" s="62" t="s">
        <v>1726</v>
      </c>
    </row>
    <row r="654" spans="1:23" ht="23.45" customHeight="1">
      <c r="A654" s="35"/>
      <c r="B654" s="35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97">
        <v>0</v>
      </c>
      <c r="P654" s="97" t="s">
        <v>207</v>
      </c>
      <c r="Q654" s="146"/>
      <c r="R654" s="146"/>
      <c r="S654" s="78">
        <v>0</v>
      </c>
      <c r="T654" s="49">
        <v>0</v>
      </c>
      <c r="U654" s="23"/>
      <c r="V654" s="24"/>
      <c r="W654" s="62" t="s">
        <v>207</v>
      </c>
    </row>
    <row r="655" spans="1:23" ht="23.45" customHeight="1">
      <c r="A655" s="35" t="s">
        <v>2913</v>
      </c>
      <c r="B655" s="35" t="s">
        <v>10898</v>
      </c>
      <c r="C655" s="35" t="s">
        <v>2917</v>
      </c>
      <c r="D655" s="35" t="s">
        <v>2918</v>
      </c>
      <c r="E655" s="36" t="s">
        <v>7860</v>
      </c>
      <c r="F655" s="35" t="s">
        <v>7861</v>
      </c>
      <c r="G655" s="37" t="s">
        <v>7067</v>
      </c>
      <c r="H655" s="38">
        <v>6000</v>
      </c>
      <c r="I655" s="39"/>
      <c r="J655" s="40">
        <v>3</v>
      </c>
      <c r="K655" s="41"/>
      <c r="L655" s="76"/>
      <c r="M655" s="14"/>
      <c r="N655" s="15"/>
      <c r="O655" s="97">
        <v>0</v>
      </c>
      <c r="P655" s="97" t="s">
        <v>207</v>
      </c>
      <c r="Q655" s="146"/>
      <c r="R655" s="146" t="s">
        <v>144</v>
      </c>
      <c r="S655" s="78">
        <v>0</v>
      </c>
      <c r="T655" s="48">
        <v>0</v>
      </c>
      <c r="U655" s="23">
        <v>18000</v>
      </c>
      <c r="V655" s="24">
        <v>45880</v>
      </c>
      <c r="W655" s="62" t="s">
        <v>2921</v>
      </c>
    </row>
    <row r="656" spans="1:23" ht="23.45" customHeight="1">
      <c r="A656" s="35" t="s">
        <v>2913</v>
      </c>
      <c r="B656" s="35" t="s">
        <v>10898</v>
      </c>
      <c r="C656" s="35" t="s">
        <v>2917</v>
      </c>
      <c r="D656" s="35" t="s">
        <v>2918</v>
      </c>
      <c r="E656" s="36" t="s">
        <v>7862</v>
      </c>
      <c r="F656" s="35" t="s">
        <v>7861</v>
      </c>
      <c r="G656" s="37" t="s">
        <v>7064</v>
      </c>
      <c r="H656" s="38">
        <v>6000</v>
      </c>
      <c r="I656" s="39"/>
      <c r="J656" s="40">
        <v>2</v>
      </c>
      <c r="K656" s="41"/>
      <c r="L656" s="76"/>
      <c r="M656" s="14"/>
      <c r="N656" s="15"/>
      <c r="O656" s="97">
        <v>0</v>
      </c>
      <c r="P656" s="97" t="s">
        <v>207</v>
      </c>
      <c r="Q656" s="146"/>
      <c r="R656" s="146" t="s">
        <v>151</v>
      </c>
      <c r="S656" s="78">
        <v>0</v>
      </c>
      <c r="T656" s="48">
        <v>0</v>
      </c>
      <c r="U656" s="23">
        <v>12000</v>
      </c>
      <c r="V656" s="24">
        <v>45880</v>
      </c>
      <c r="W656" s="62" t="s">
        <v>2921</v>
      </c>
    </row>
    <row r="657" spans="1:23" ht="23.45" customHeight="1">
      <c r="A657" s="35" t="s">
        <v>2913</v>
      </c>
      <c r="B657" s="35" t="s">
        <v>10898</v>
      </c>
      <c r="C657" s="35" t="s">
        <v>2917</v>
      </c>
      <c r="D657" s="35" t="s">
        <v>2918</v>
      </c>
      <c r="E657" s="36" t="s">
        <v>7361</v>
      </c>
      <c r="F657" s="35" t="s">
        <v>7362</v>
      </c>
      <c r="G657" s="37" t="s">
        <v>7067</v>
      </c>
      <c r="H657" s="38">
        <v>10000</v>
      </c>
      <c r="I657" s="39">
        <v>50</v>
      </c>
      <c r="J657" s="40"/>
      <c r="K657" s="41"/>
      <c r="L657" s="76">
        <v>50</v>
      </c>
      <c r="M657" s="14"/>
      <c r="N657" s="15"/>
      <c r="O657" s="97">
        <v>50</v>
      </c>
      <c r="P657" s="97" t="s">
        <v>207</v>
      </c>
      <c r="Q657" s="146"/>
      <c r="R657" s="146"/>
      <c r="S657" s="78">
        <v>50</v>
      </c>
      <c r="T657" s="48">
        <v>500000</v>
      </c>
      <c r="U657" s="23"/>
      <c r="V657" s="24"/>
      <c r="W657" s="62" t="s">
        <v>2921</v>
      </c>
    </row>
    <row r="658" spans="1:23" ht="23.45" customHeight="1">
      <c r="A658" s="35" t="s">
        <v>2913</v>
      </c>
      <c r="B658" s="35" t="s">
        <v>10898</v>
      </c>
      <c r="C658" s="35" t="s">
        <v>2917</v>
      </c>
      <c r="D658" s="35" t="s">
        <v>2918</v>
      </c>
      <c r="E658" s="36" t="s">
        <v>7363</v>
      </c>
      <c r="F658" s="35" t="s">
        <v>7362</v>
      </c>
      <c r="G658" s="37" t="s">
        <v>7307</v>
      </c>
      <c r="H658" s="38">
        <v>10000</v>
      </c>
      <c r="I658" s="39"/>
      <c r="J658" s="40">
        <v>20</v>
      </c>
      <c r="K658" s="41"/>
      <c r="L658" s="76"/>
      <c r="M658" s="14"/>
      <c r="N658" s="15"/>
      <c r="O658" s="97">
        <v>0</v>
      </c>
      <c r="P658" s="97"/>
      <c r="Q658" s="146" t="s">
        <v>11458</v>
      </c>
      <c r="R658" s="146" t="s">
        <v>6903</v>
      </c>
      <c r="S658" s="78">
        <v>0</v>
      </c>
      <c r="T658" s="48">
        <v>0</v>
      </c>
      <c r="U658" s="23">
        <v>400000</v>
      </c>
      <c r="V658" s="24">
        <v>45880</v>
      </c>
      <c r="W658" s="62" t="s">
        <v>2921</v>
      </c>
    </row>
    <row r="659" spans="1:23" ht="23.45" customHeight="1">
      <c r="A659" s="35" t="s">
        <v>2913</v>
      </c>
      <c r="B659" s="35" t="s">
        <v>10898</v>
      </c>
      <c r="C659" s="35" t="s">
        <v>2917</v>
      </c>
      <c r="D659" s="35" t="s">
        <v>2918</v>
      </c>
      <c r="E659" s="36" t="s">
        <v>7363</v>
      </c>
      <c r="F659" s="35" t="s">
        <v>7362</v>
      </c>
      <c r="G659" s="37" t="s">
        <v>7307</v>
      </c>
      <c r="H659" s="38">
        <v>10000</v>
      </c>
      <c r="I659" s="39"/>
      <c r="J659" s="40">
        <v>20</v>
      </c>
      <c r="K659" s="41"/>
      <c r="L659" s="76"/>
      <c r="M659" s="14">
        <v>20</v>
      </c>
      <c r="N659" s="15"/>
      <c r="O659" s="97">
        <v>20</v>
      </c>
      <c r="P659" s="97" t="s">
        <v>207</v>
      </c>
      <c r="Q659" s="146" t="s">
        <v>11458</v>
      </c>
      <c r="R659" s="146" t="s">
        <v>6903</v>
      </c>
      <c r="S659" s="78">
        <v>20</v>
      </c>
      <c r="T659" s="48">
        <v>0</v>
      </c>
      <c r="U659" s="23">
        <v>400000</v>
      </c>
      <c r="V659" s="24">
        <v>45880</v>
      </c>
      <c r="W659" s="62" t="s">
        <v>2921</v>
      </c>
    </row>
    <row r="660" spans="1:23" ht="23.45" customHeight="1">
      <c r="A660" s="35" t="s">
        <v>2913</v>
      </c>
      <c r="B660" s="35" t="s">
        <v>10898</v>
      </c>
      <c r="C660" s="35" t="s">
        <v>2917</v>
      </c>
      <c r="D660" s="35" t="s">
        <v>2918</v>
      </c>
      <c r="E660" s="36" t="s">
        <v>7363</v>
      </c>
      <c r="F660" s="35" t="s">
        <v>7362</v>
      </c>
      <c r="G660" s="37" t="s">
        <v>7307</v>
      </c>
      <c r="H660" s="38">
        <v>10000</v>
      </c>
      <c r="I660" s="39">
        <v>30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227" t="s">
        <v>11454</v>
      </c>
      <c r="R660" s="146" t="s">
        <v>11379</v>
      </c>
      <c r="S660" s="78">
        <v>0</v>
      </c>
      <c r="T660" s="48">
        <v>300000</v>
      </c>
      <c r="U660" s="23"/>
      <c r="V660" s="24"/>
      <c r="W660" s="62" t="s">
        <v>2921</v>
      </c>
    </row>
    <row r="661" spans="1:23" ht="23.45" customHeight="1">
      <c r="A661" s="35" t="s">
        <v>2913</v>
      </c>
      <c r="B661" s="35" t="s">
        <v>10898</v>
      </c>
      <c r="C661" s="35" t="s">
        <v>2917</v>
      </c>
      <c r="D661" s="35" t="s">
        <v>2918</v>
      </c>
      <c r="E661" s="36" t="s">
        <v>7863</v>
      </c>
      <c r="F661" s="35" t="s">
        <v>7362</v>
      </c>
      <c r="G661" s="37" t="s">
        <v>6875</v>
      </c>
      <c r="H661" s="38">
        <v>10000</v>
      </c>
      <c r="I661" s="39">
        <v>45</v>
      </c>
      <c r="J661" s="40"/>
      <c r="K661" s="41"/>
      <c r="L661" s="76"/>
      <c r="M661" s="14"/>
      <c r="N661" s="15"/>
      <c r="O661" s="97">
        <v>0</v>
      </c>
      <c r="P661" s="97" t="s">
        <v>207</v>
      </c>
      <c r="Q661" s="227" t="s">
        <v>11455</v>
      </c>
      <c r="R661" s="146"/>
      <c r="S661" s="78">
        <v>0</v>
      </c>
      <c r="T661" s="48">
        <v>450000</v>
      </c>
      <c r="U661" s="23"/>
      <c r="V661" s="24"/>
      <c r="W661" s="62" t="s">
        <v>2921</v>
      </c>
    </row>
    <row r="662" spans="1:23" ht="23.45" customHeight="1">
      <c r="A662" s="35" t="s">
        <v>2913</v>
      </c>
      <c r="B662" s="35" t="s">
        <v>10898</v>
      </c>
      <c r="C662" s="35" t="s">
        <v>2917</v>
      </c>
      <c r="D662" s="35" t="s">
        <v>2918</v>
      </c>
      <c r="E662" s="36" t="s">
        <v>9604</v>
      </c>
      <c r="F662" s="35" t="s">
        <v>7362</v>
      </c>
      <c r="G662" s="37" t="s">
        <v>6756</v>
      </c>
      <c r="H662" s="38">
        <v>10000</v>
      </c>
      <c r="I662" s="39">
        <v>10</v>
      </c>
      <c r="J662" s="40"/>
      <c r="K662" s="41"/>
      <c r="L662" s="76"/>
      <c r="M662" s="14"/>
      <c r="N662" s="15"/>
      <c r="O662" s="97">
        <v>0</v>
      </c>
      <c r="P662" s="97"/>
      <c r="Q662" s="227" t="s">
        <v>10182</v>
      </c>
      <c r="R662" s="146" t="s">
        <v>11496</v>
      </c>
      <c r="S662" s="78">
        <v>0</v>
      </c>
      <c r="T662" s="48">
        <v>100000</v>
      </c>
      <c r="U662" s="23"/>
      <c r="V662" s="24"/>
      <c r="W662" s="62" t="s">
        <v>2921</v>
      </c>
    </row>
    <row r="663" spans="1:23" ht="23.45" customHeight="1">
      <c r="A663" s="35" t="s">
        <v>2913</v>
      </c>
      <c r="B663" s="35" t="s">
        <v>10898</v>
      </c>
      <c r="C663" s="35" t="s">
        <v>2917</v>
      </c>
      <c r="D663" s="35" t="s">
        <v>2918</v>
      </c>
      <c r="E663" s="36" t="s">
        <v>9604</v>
      </c>
      <c r="F663" s="35" t="s">
        <v>7362</v>
      </c>
      <c r="G663" s="37" t="s">
        <v>6756</v>
      </c>
      <c r="H663" s="38">
        <v>10000</v>
      </c>
      <c r="I663" s="39">
        <v>10</v>
      </c>
      <c r="J663" s="40"/>
      <c r="K663" s="41"/>
      <c r="L663" s="76">
        <v>10</v>
      </c>
      <c r="M663" s="14"/>
      <c r="N663" s="15"/>
      <c r="O663" s="97">
        <v>10</v>
      </c>
      <c r="P663" s="97" t="s">
        <v>207</v>
      </c>
      <c r="Q663" s="146"/>
      <c r="R663" s="146" t="s">
        <v>11496</v>
      </c>
      <c r="S663" s="78">
        <v>10</v>
      </c>
      <c r="T663" s="48">
        <v>100000</v>
      </c>
      <c r="U663" s="23"/>
      <c r="V663" s="24"/>
      <c r="W663" s="62" t="s">
        <v>2921</v>
      </c>
    </row>
    <row r="664" spans="1:23" ht="23.45" customHeight="1">
      <c r="A664" s="35" t="s">
        <v>2913</v>
      </c>
      <c r="B664" s="35" t="s">
        <v>10898</v>
      </c>
      <c r="C664" s="35" t="s">
        <v>2917</v>
      </c>
      <c r="D664" s="35" t="s">
        <v>2918</v>
      </c>
      <c r="E664" s="36" t="s">
        <v>7864</v>
      </c>
      <c r="F664" s="35" t="s">
        <v>7365</v>
      </c>
      <c r="G664" s="37" t="s">
        <v>7678</v>
      </c>
      <c r="H664" s="38">
        <v>9500</v>
      </c>
      <c r="I664" s="39"/>
      <c r="J664" s="40">
        <v>15</v>
      </c>
      <c r="K664" s="41"/>
      <c r="L664" s="76"/>
      <c r="M664" s="14"/>
      <c r="N664" s="15"/>
      <c r="O664" s="97">
        <v>0</v>
      </c>
      <c r="P664" s="97" t="s">
        <v>207</v>
      </c>
      <c r="Q664" s="146"/>
      <c r="R664" s="146" t="s">
        <v>5193</v>
      </c>
      <c r="S664" s="78">
        <v>0</v>
      </c>
      <c r="T664" s="48">
        <v>0</v>
      </c>
      <c r="U664" s="23">
        <v>142500</v>
      </c>
      <c r="V664" s="24">
        <v>45880</v>
      </c>
      <c r="W664" s="62" t="s">
        <v>2921</v>
      </c>
    </row>
    <row r="665" spans="1:23" ht="23.45" customHeight="1">
      <c r="A665" s="35" t="s">
        <v>2913</v>
      </c>
      <c r="B665" s="35" t="s">
        <v>10898</v>
      </c>
      <c r="C665" s="35" t="s">
        <v>2917</v>
      </c>
      <c r="D665" s="35" t="s">
        <v>2918</v>
      </c>
      <c r="E665" s="36" t="s">
        <v>7864</v>
      </c>
      <c r="F665" s="35" t="s">
        <v>7365</v>
      </c>
      <c r="G665" s="37" t="s">
        <v>7678</v>
      </c>
      <c r="H665" s="38">
        <v>9500</v>
      </c>
      <c r="I665" s="39">
        <v>35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227" t="s">
        <v>11456</v>
      </c>
      <c r="R665" s="146" t="s">
        <v>11380</v>
      </c>
      <c r="S665" s="78">
        <v>0</v>
      </c>
      <c r="T665" s="48">
        <v>332500</v>
      </c>
      <c r="U665" s="23"/>
      <c r="V665" s="24"/>
      <c r="W665" s="62" t="s">
        <v>2921</v>
      </c>
    </row>
    <row r="666" spans="1:23" ht="23.45" customHeight="1">
      <c r="A666" s="35" t="s">
        <v>2913</v>
      </c>
      <c r="B666" s="35" t="s">
        <v>10898</v>
      </c>
      <c r="C666" s="35" t="s">
        <v>2917</v>
      </c>
      <c r="D666" s="35" t="s">
        <v>2918</v>
      </c>
      <c r="E666" s="36" t="s">
        <v>7364</v>
      </c>
      <c r="F666" s="35" t="s">
        <v>7365</v>
      </c>
      <c r="G666" s="37" t="s">
        <v>7188</v>
      </c>
      <c r="H666" s="38">
        <v>9500</v>
      </c>
      <c r="I666" s="39"/>
      <c r="J666" s="40">
        <v>30</v>
      </c>
      <c r="K666" s="41"/>
      <c r="L666" s="76"/>
      <c r="M666" s="14"/>
      <c r="N666" s="15"/>
      <c r="O666" s="97">
        <v>0</v>
      </c>
      <c r="P666" s="97"/>
      <c r="Q666" s="146"/>
      <c r="R666" s="146" t="s">
        <v>11497</v>
      </c>
      <c r="S666" s="78">
        <v>0</v>
      </c>
      <c r="T666" s="48">
        <v>0</v>
      </c>
      <c r="U666" s="23">
        <v>427500</v>
      </c>
      <c r="V666" s="24">
        <v>45880</v>
      </c>
      <c r="W666" s="62" t="s">
        <v>2921</v>
      </c>
    </row>
    <row r="667" spans="1:23" ht="23.45" customHeight="1">
      <c r="A667" s="35" t="s">
        <v>2913</v>
      </c>
      <c r="B667" s="35" t="s">
        <v>10898</v>
      </c>
      <c r="C667" s="35" t="s">
        <v>2917</v>
      </c>
      <c r="D667" s="35" t="s">
        <v>2918</v>
      </c>
      <c r="E667" s="36" t="s">
        <v>7364</v>
      </c>
      <c r="F667" s="35" t="s">
        <v>7365</v>
      </c>
      <c r="G667" s="37" t="s">
        <v>7188</v>
      </c>
      <c r="H667" s="38">
        <v>9500</v>
      </c>
      <c r="I667" s="39"/>
      <c r="J667" s="40">
        <v>15</v>
      </c>
      <c r="K667" s="41"/>
      <c r="L667" s="76"/>
      <c r="M667" s="14">
        <v>15</v>
      </c>
      <c r="N667" s="15"/>
      <c r="O667" s="97">
        <v>15</v>
      </c>
      <c r="P667" s="97" t="s">
        <v>207</v>
      </c>
      <c r="Q667" s="146"/>
      <c r="R667" s="146" t="s">
        <v>11497</v>
      </c>
      <c r="S667" s="78">
        <v>15</v>
      </c>
      <c r="T667" s="48">
        <v>0</v>
      </c>
      <c r="U667" s="23">
        <v>427500</v>
      </c>
      <c r="V667" s="24">
        <v>45880</v>
      </c>
      <c r="W667" s="62" t="s">
        <v>2921</v>
      </c>
    </row>
    <row r="668" spans="1:23" ht="23.45" customHeight="1">
      <c r="A668" s="35" t="s">
        <v>2913</v>
      </c>
      <c r="B668" s="35" t="s">
        <v>10898</v>
      </c>
      <c r="C668" s="35" t="s">
        <v>2917</v>
      </c>
      <c r="D668" s="35" t="s">
        <v>2918</v>
      </c>
      <c r="E668" s="36" t="s">
        <v>7364</v>
      </c>
      <c r="F668" s="35" t="s">
        <v>7365</v>
      </c>
      <c r="G668" s="37" t="s">
        <v>7188</v>
      </c>
      <c r="H668" s="38">
        <v>9500</v>
      </c>
      <c r="I668" s="39">
        <v>25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227" t="s">
        <v>11457</v>
      </c>
      <c r="R668" s="146" t="s">
        <v>11381</v>
      </c>
      <c r="S668" s="78">
        <v>0</v>
      </c>
      <c r="T668" s="48">
        <v>237500</v>
      </c>
      <c r="U668" s="23"/>
      <c r="V668" s="24"/>
      <c r="W668" s="62" t="s">
        <v>2921</v>
      </c>
    </row>
    <row r="669" spans="1:23" ht="23.45" customHeight="1">
      <c r="A669" s="35" t="s">
        <v>2913</v>
      </c>
      <c r="B669" s="35" t="s">
        <v>10898</v>
      </c>
      <c r="C669" s="35" t="s">
        <v>2917</v>
      </c>
      <c r="D669" s="35" t="s">
        <v>2918</v>
      </c>
      <c r="E669" s="36" t="s">
        <v>7366</v>
      </c>
      <c r="F669" s="35" t="s">
        <v>7365</v>
      </c>
      <c r="G669" s="37" t="s">
        <v>7007</v>
      </c>
      <c r="H669" s="38">
        <v>9500</v>
      </c>
      <c r="I669" s="39"/>
      <c r="J669" s="40">
        <v>20</v>
      </c>
      <c r="K669" s="41"/>
      <c r="L669" s="76"/>
      <c r="M669" s="14"/>
      <c r="N669" s="15"/>
      <c r="O669" s="97">
        <v>0</v>
      </c>
      <c r="P669" s="97" t="s">
        <v>207</v>
      </c>
      <c r="Q669" s="146"/>
      <c r="R669" s="146" t="s">
        <v>97</v>
      </c>
      <c r="S669" s="78">
        <v>0</v>
      </c>
      <c r="T669" s="48">
        <v>0</v>
      </c>
      <c r="U669" s="23">
        <v>190000</v>
      </c>
      <c r="V669" s="24">
        <v>45880</v>
      </c>
      <c r="W669" s="62" t="s">
        <v>2921</v>
      </c>
    </row>
    <row r="670" spans="1:23" ht="23.45" customHeight="1">
      <c r="A670" s="16" t="s">
        <v>5666</v>
      </c>
      <c r="B670" s="16" t="s">
        <v>10898</v>
      </c>
      <c r="C670" s="16" t="s">
        <v>2917</v>
      </c>
      <c r="D670" s="16" t="s">
        <v>2918</v>
      </c>
      <c r="E670" s="25" t="s">
        <v>5415</v>
      </c>
      <c r="F670" s="16" t="s">
        <v>5416</v>
      </c>
      <c r="G670" s="26" t="s">
        <v>130</v>
      </c>
      <c r="H670" s="27">
        <v>10000</v>
      </c>
      <c r="I670" s="28"/>
      <c r="J670" s="29"/>
      <c r="K670" s="12">
        <v>1</v>
      </c>
      <c r="L670" s="77"/>
      <c r="M670" s="10"/>
      <c r="N670" s="11"/>
      <c r="O670" s="97">
        <v>0</v>
      </c>
      <c r="P670" s="97" t="s">
        <v>207</v>
      </c>
      <c r="Q670" s="233"/>
      <c r="R670" s="147" t="s">
        <v>10240</v>
      </c>
      <c r="S670" s="78">
        <v>0</v>
      </c>
      <c r="T670" s="48">
        <v>0</v>
      </c>
      <c r="U670" s="23"/>
      <c r="V670" s="24"/>
      <c r="W670" s="62" t="s">
        <v>2921</v>
      </c>
    </row>
    <row r="671" spans="1:23" ht="23.45" customHeight="1">
      <c r="A671" s="16" t="s">
        <v>5666</v>
      </c>
      <c r="B671" s="16" t="s">
        <v>10898</v>
      </c>
      <c r="C671" s="16" t="s">
        <v>2917</v>
      </c>
      <c r="D671" s="16" t="s">
        <v>2918</v>
      </c>
      <c r="E671" s="25" t="s">
        <v>5417</v>
      </c>
      <c r="F671" s="16" t="s">
        <v>5416</v>
      </c>
      <c r="G671" s="26" t="s">
        <v>6728</v>
      </c>
      <c r="H671" s="27">
        <v>10000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233"/>
      <c r="R671" s="147" t="s">
        <v>10231</v>
      </c>
      <c r="S671" s="78">
        <v>0</v>
      </c>
      <c r="T671" s="48">
        <v>0</v>
      </c>
      <c r="U671" s="23"/>
      <c r="V671" s="24"/>
      <c r="W671" s="62" t="s">
        <v>2921</v>
      </c>
    </row>
    <row r="672" spans="1:23" ht="23.45" customHeight="1">
      <c r="A672" s="16" t="s">
        <v>5666</v>
      </c>
      <c r="B672" s="16" t="s">
        <v>10898</v>
      </c>
      <c r="C672" s="16" t="s">
        <v>2917</v>
      </c>
      <c r="D672" s="16" t="s">
        <v>2918</v>
      </c>
      <c r="E672" s="25" t="s">
        <v>5418</v>
      </c>
      <c r="F672" s="16" t="s">
        <v>5416</v>
      </c>
      <c r="G672" s="26" t="s">
        <v>146</v>
      </c>
      <c r="H672" s="27">
        <v>10000</v>
      </c>
      <c r="I672" s="28"/>
      <c r="J672" s="29"/>
      <c r="K672" s="12">
        <v>1</v>
      </c>
      <c r="L672" s="77"/>
      <c r="M672" s="10"/>
      <c r="N672" s="11">
        <v>1</v>
      </c>
      <c r="O672" s="97">
        <v>1</v>
      </c>
      <c r="P672" s="97" t="s">
        <v>207</v>
      </c>
      <c r="Q672" s="147"/>
      <c r="R672" s="147" t="s">
        <v>10103</v>
      </c>
      <c r="S672" s="78">
        <v>1</v>
      </c>
      <c r="T672" s="48">
        <v>0</v>
      </c>
      <c r="U672" s="23"/>
      <c r="V672" s="24"/>
      <c r="W672" s="62" t="s">
        <v>2921</v>
      </c>
    </row>
    <row r="673" spans="1:23" ht="23.45" customHeight="1">
      <c r="A673" s="16" t="s">
        <v>5666</v>
      </c>
      <c r="B673" s="16" t="s">
        <v>10898</v>
      </c>
      <c r="C673" s="16" t="s">
        <v>2917</v>
      </c>
      <c r="D673" s="16" t="s">
        <v>2918</v>
      </c>
      <c r="E673" s="25" t="s">
        <v>6676</v>
      </c>
      <c r="F673" s="16" t="s">
        <v>6674</v>
      </c>
      <c r="G673" s="26" t="s">
        <v>6062</v>
      </c>
      <c r="H673" s="27">
        <v>9500</v>
      </c>
      <c r="I673" s="28"/>
      <c r="J673" s="29"/>
      <c r="K673" s="12">
        <v>1</v>
      </c>
      <c r="L673" s="77"/>
      <c r="M673" s="10"/>
      <c r="N673" s="11">
        <v>1</v>
      </c>
      <c r="O673" s="97">
        <v>1</v>
      </c>
      <c r="P673" s="97" t="s">
        <v>207</v>
      </c>
      <c r="Q673" s="147"/>
      <c r="R673" s="147" t="s">
        <v>10102</v>
      </c>
      <c r="S673" s="78">
        <v>1</v>
      </c>
      <c r="T673" s="48">
        <v>0</v>
      </c>
      <c r="U673" s="23"/>
      <c r="V673" s="24"/>
      <c r="W673" s="62" t="s">
        <v>2921</v>
      </c>
    </row>
    <row r="674" spans="1:23" ht="23.45" customHeight="1">
      <c r="A674" s="16" t="s">
        <v>5666</v>
      </c>
      <c r="B674" s="16" t="s">
        <v>10898</v>
      </c>
      <c r="C674" s="16" t="s">
        <v>2917</v>
      </c>
      <c r="D674" s="16" t="s">
        <v>2918</v>
      </c>
      <c r="E674" s="25" t="s">
        <v>6676</v>
      </c>
      <c r="F674" s="16" t="s">
        <v>6674</v>
      </c>
      <c r="G674" s="26" t="s">
        <v>6062</v>
      </c>
      <c r="H674" s="27">
        <v>9500</v>
      </c>
      <c r="I674" s="28"/>
      <c r="J674" s="29"/>
      <c r="K674" s="12">
        <v>1</v>
      </c>
      <c r="L674" s="77"/>
      <c r="M674" s="10"/>
      <c r="N674" s="11"/>
      <c r="O674" s="97">
        <v>0</v>
      </c>
      <c r="P674" s="97" t="s">
        <v>207</v>
      </c>
      <c r="Q674" s="233"/>
      <c r="R674" s="147" t="s">
        <v>10234</v>
      </c>
      <c r="S674" s="78">
        <v>0</v>
      </c>
      <c r="T674" s="48">
        <v>0</v>
      </c>
      <c r="U674" s="23"/>
      <c r="V674" s="24"/>
      <c r="W674" s="62" t="s">
        <v>2921</v>
      </c>
    </row>
    <row r="675" spans="1:23" ht="23.45" customHeight="1">
      <c r="A675" s="16" t="s">
        <v>5666</v>
      </c>
      <c r="B675" s="16" t="s">
        <v>10898</v>
      </c>
      <c r="C675" s="16" t="s">
        <v>2917</v>
      </c>
      <c r="D675" s="16" t="s">
        <v>2918</v>
      </c>
      <c r="E675" s="25" t="s">
        <v>6673</v>
      </c>
      <c r="F675" s="16" t="s">
        <v>6674</v>
      </c>
      <c r="G675" s="26" t="s">
        <v>9487</v>
      </c>
      <c r="H675" s="27">
        <v>9500</v>
      </c>
      <c r="I675" s="28"/>
      <c r="J675" s="29"/>
      <c r="K675" s="12">
        <v>1</v>
      </c>
      <c r="L675" s="77"/>
      <c r="M675" s="10"/>
      <c r="N675" s="11"/>
      <c r="O675" s="97">
        <v>0</v>
      </c>
      <c r="P675" s="97" t="s">
        <v>207</v>
      </c>
      <c r="Q675" s="233"/>
      <c r="R675" s="147" t="s">
        <v>10226</v>
      </c>
      <c r="S675" s="78">
        <v>0</v>
      </c>
      <c r="T675" s="48">
        <v>0</v>
      </c>
      <c r="U675" s="23"/>
      <c r="V675" s="24"/>
      <c r="W675" s="62" t="s">
        <v>2921</v>
      </c>
    </row>
    <row r="676" spans="1:23" ht="23.45" customHeight="1">
      <c r="A676" s="16" t="s">
        <v>5666</v>
      </c>
      <c r="B676" s="16" t="s">
        <v>10898</v>
      </c>
      <c r="C676" s="16" t="s">
        <v>2917</v>
      </c>
      <c r="D676" s="16" t="s">
        <v>2918</v>
      </c>
      <c r="E676" s="25" t="s">
        <v>6673</v>
      </c>
      <c r="F676" s="16" t="s">
        <v>6674</v>
      </c>
      <c r="G676" s="26" t="s">
        <v>9487</v>
      </c>
      <c r="H676" s="27">
        <v>9500</v>
      </c>
      <c r="I676" s="28"/>
      <c r="J676" s="29"/>
      <c r="K676" s="12">
        <v>2</v>
      </c>
      <c r="L676" s="77"/>
      <c r="M676" s="10"/>
      <c r="N676" s="11"/>
      <c r="O676" s="97">
        <v>0</v>
      </c>
      <c r="P676" s="97" t="s">
        <v>207</v>
      </c>
      <c r="Q676" s="233"/>
      <c r="R676" s="147" t="s">
        <v>10297</v>
      </c>
      <c r="S676" s="78">
        <v>0</v>
      </c>
      <c r="T676" s="48">
        <v>0</v>
      </c>
      <c r="U676" s="23"/>
      <c r="V676" s="24"/>
      <c r="W676" s="62" t="s">
        <v>2921</v>
      </c>
    </row>
    <row r="677" spans="1:23" ht="23.45" customHeight="1">
      <c r="A677" s="16"/>
      <c r="B677" s="16"/>
      <c r="C677" s="16"/>
      <c r="D677" s="16"/>
      <c r="E677" s="25"/>
      <c r="F677" s="16"/>
      <c r="G677" s="26"/>
      <c r="H677" s="27"/>
      <c r="I677" s="28"/>
      <c r="J677" s="29"/>
      <c r="K677" s="12"/>
      <c r="L677" s="77"/>
      <c r="M677" s="10"/>
      <c r="N677" s="11"/>
      <c r="O677" s="97">
        <v>0</v>
      </c>
      <c r="P677" s="97" t="s">
        <v>207</v>
      </c>
      <c r="Q677" s="233"/>
      <c r="R677" s="147"/>
      <c r="S677" s="78">
        <v>0</v>
      </c>
      <c r="T677" s="49">
        <v>0</v>
      </c>
      <c r="U677" s="23"/>
      <c r="V677" s="24"/>
      <c r="W677" s="62" t="s">
        <v>207</v>
      </c>
    </row>
    <row r="678" spans="1:23" ht="23.45" customHeight="1">
      <c r="A678" s="35" t="s">
        <v>525</v>
      </c>
      <c r="B678" s="35" t="s">
        <v>10732</v>
      </c>
      <c r="C678" s="35" t="s">
        <v>159</v>
      </c>
      <c r="D678" s="35" t="s">
        <v>160</v>
      </c>
      <c r="E678" s="36" t="s">
        <v>10462</v>
      </c>
      <c r="F678" s="35" t="s">
        <v>9740</v>
      </c>
      <c r="G678" s="37" t="s">
        <v>7076</v>
      </c>
      <c r="H678" s="38">
        <v>11000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22000</v>
      </c>
      <c r="U678" s="23"/>
      <c r="V678" s="24"/>
      <c r="W678" s="62" t="s">
        <v>373</v>
      </c>
    </row>
    <row r="679" spans="1:23" ht="23.45" customHeight="1">
      <c r="A679" s="35" t="s">
        <v>525</v>
      </c>
      <c r="B679" s="35" t="s">
        <v>10732</v>
      </c>
      <c r="C679" s="35" t="s">
        <v>159</v>
      </c>
      <c r="D679" s="35" t="s">
        <v>160</v>
      </c>
      <c r="E679" s="36" t="s">
        <v>9739</v>
      </c>
      <c r="F679" s="35" t="s">
        <v>9740</v>
      </c>
      <c r="G679" s="37" t="s">
        <v>6756</v>
      </c>
      <c r="H679" s="38">
        <v>11000</v>
      </c>
      <c r="I679" s="39">
        <v>5</v>
      </c>
      <c r="J679" s="40"/>
      <c r="K679" s="41"/>
      <c r="L679" s="76"/>
      <c r="M679" s="14"/>
      <c r="N679" s="15"/>
      <c r="O679" s="97">
        <v>0</v>
      </c>
      <c r="P679" s="97"/>
      <c r="Q679" s="227" t="s">
        <v>10187</v>
      </c>
      <c r="R679" s="146" t="s">
        <v>11498</v>
      </c>
      <c r="S679" s="78">
        <v>0</v>
      </c>
      <c r="T679" s="48">
        <v>55000</v>
      </c>
      <c r="U679" s="23"/>
      <c r="V679" s="24"/>
      <c r="W679" s="62" t="s">
        <v>373</v>
      </c>
    </row>
    <row r="680" spans="1:23" ht="23.45" customHeight="1">
      <c r="A680" s="35" t="s">
        <v>525</v>
      </c>
      <c r="B680" s="35" t="s">
        <v>10732</v>
      </c>
      <c r="C680" s="35" t="s">
        <v>159</v>
      </c>
      <c r="D680" s="35" t="s">
        <v>160</v>
      </c>
      <c r="E680" s="36" t="s">
        <v>9739</v>
      </c>
      <c r="F680" s="35" t="s">
        <v>9740</v>
      </c>
      <c r="G680" s="37" t="s">
        <v>6756</v>
      </c>
      <c r="H680" s="38">
        <v>11000</v>
      </c>
      <c r="I680" s="39">
        <v>20</v>
      </c>
      <c r="J680" s="40"/>
      <c r="K680" s="41"/>
      <c r="L680" s="76">
        <v>20</v>
      </c>
      <c r="M680" s="14"/>
      <c r="N680" s="15"/>
      <c r="O680" s="97">
        <v>20</v>
      </c>
      <c r="P680" s="97" t="s">
        <v>207</v>
      </c>
      <c r="Q680" s="146"/>
      <c r="R680" s="146" t="s">
        <v>11498</v>
      </c>
      <c r="S680" s="78">
        <v>20</v>
      </c>
      <c r="T680" s="48">
        <v>220000</v>
      </c>
      <c r="U680" s="23"/>
      <c r="V680" s="24"/>
      <c r="W680" s="62" t="s">
        <v>373</v>
      </c>
    </row>
    <row r="681" spans="1:23" ht="23.45" customHeight="1">
      <c r="A681" s="35" t="s">
        <v>525</v>
      </c>
      <c r="B681" s="35" t="s">
        <v>10732</v>
      </c>
      <c r="C681" s="35" t="s">
        <v>159</v>
      </c>
      <c r="D681" s="35" t="s">
        <v>160</v>
      </c>
      <c r="E681" s="36" t="s">
        <v>8066</v>
      </c>
      <c r="F681" s="35" t="s">
        <v>8067</v>
      </c>
      <c r="G681" s="37" t="s">
        <v>6875</v>
      </c>
      <c r="H681" s="38">
        <v>9000</v>
      </c>
      <c r="I681" s="39">
        <v>2</v>
      </c>
      <c r="J681" s="40"/>
      <c r="K681" s="41"/>
      <c r="L681" s="76">
        <v>2</v>
      </c>
      <c r="M681" s="14"/>
      <c r="N681" s="15"/>
      <c r="O681" s="97">
        <v>2</v>
      </c>
      <c r="P681" s="97" t="s">
        <v>207</v>
      </c>
      <c r="Q681" s="146"/>
      <c r="R681" s="146"/>
      <c r="S681" s="78">
        <v>2</v>
      </c>
      <c r="T681" s="48">
        <v>18000</v>
      </c>
      <c r="U681" s="23"/>
      <c r="V681" s="24"/>
      <c r="W681" s="62" t="s">
        <v>373</v>
      </c>
    </row>
    <row r="682" spans="1:23" ht="23.45" customHeight="1">
      <c r="A682" s="35" t="s">
        <v>525</v>
      </c>
      <c r="B682" s="35" t="s">
        <v>10732</v>
      </c>
      <c r="C682" s="35" t="s">
        <v>159</v>
      </c>
      <c r="D682" s="35" t="s">
        <v>160</v>
      </c>
      <c r="E682" s="36" t="s">
        <v>8068</v>
      </c>
      <c r="F682" s="35" t="s">
        <v>8067</v>
      </c>
      <c r="G682" s="37" t="s">
        <v>6756</v>
      </c>
      <c r="H682" s="38">
        <v>9000</v>
      </c>
      <c r="I682" s="39">
        <v>17</v>
      </c>
      <c r="J682" s="40"/>
      <c r="K682" s="41"/>
      <c r="L682" s="76"/>
      <c r="M682" s="14"/>
      <c r="N682" s="15"/>
      <c r="O682" s="97">
        <v>0</v>
      </c>
      <c r="P682" s="97"/>
      <c r="Q682" s="227" t="s">
        <v>11176</v>
      </c>
      <c r="R682" s="146" t="s">
        <v>11499</v>
      </c>
      <c r="S682" s="78">
        <v>0</v>
      </c>
      <c r="T682" s="48">
        <v>153000</v>
      </c>
      <c r="U682" s="23"/>
      <c r="V682" s="24"/>
      <c r="W682" s="62" t="s">
        <v>373</v>
      </c>
    </row>
    <row r="683" spans="1:23" ht="23.45" customHeight="1">
      <c r="A683" s="35" t="s">
        <v>525</v>
      </c>
      <c r="B683" s="35" t="s">
        <v>10732</v>
      </c>
      <c r="C683" s="35" t="s">
        <v>159</v>
      </c>
      <c r="D683" s="35" t="s">
        <v>160</v>
      </c>
      <c r="E683" s="36" t="s">
        <v>8068</v>
      </c>
      <c r="F683" s="35" t="s">
        <v>8067</v>
      </c>
      <c r="G683" s="37" t="s">
        <v>6756</v>
      </c>
      <c r="H683" s="38">
        <v>9000</v>
      </c>
      <c r="I683" s="39">
        <v>28</v>
      </c>
      <c r="J683" s="40"/>
      <c r="K683" s="41"/>
      <c r="L683" s="76">
        <v>28</v>
      </c>
      <c r="M683" s="14"/>
      <c r="N683" s="15"/>
      <c r="O683" s="97">
        <v>28</v>
      </c>
      <c r="P683" s="97" t="s">
        <v>207</v>
      </c>
      <c r="Q683" s="146"/>
      <c r="R683" s="146" t="s">
        <v>11499</v>
      </c>
      <c r="S683" s="78">
        <v>28</v>
      </c>
      <c r="T683" s="48">
        <v>252000</v>
      </c>
      <c r="U683" s="23"/>
      <c r="V683" s="24"/>
      <c r="W683" s="62" t="s">
        <v>373</v>
      </c>
    </row>
    <row r="684" spans="1:23" ht="23.45" customHeight="1">
      <c r="A684" s="35" t="s">
        <v>525</v>
      </c>
      <c r="B684" s="35" t="s">
        <v>10732</v>
      </c>
      <c r="C684" s="35" t="s">
        <v>159</v>
      </c>
      <c r="D684" s="35" t="s">
        <v>160</v>
      </c>
      <c r="E684" s="36" t="s">
        <v>11351</v>
      </c>
      <c r="F684" s="35" t="s">
        <v>9877</v>
      </c>
      <c r="G684" s="37" t="s">
        <v>6874</v>
      </c>
      <c r="H684" s="38">
        <v>11000</v>
      </c>
      <c r="I684" s="39">
        <v>2</v>
      </c>
      <c r="J684" s="40"/>
      <c r="K684" s="41"/>
      <c r="L684" s="76">
        <v>2</v>
      </c>
      <c r="M684" s="14"/>
      <c r="N684" s="15"/>
      <c r="O684" s="97">
        <v>2</v>
      </c>
      <c r="P684" s="97" t="s">
        <v>207</v>
      </c>
      <c r="Q684" s="146"/>
      <c r="R684" s="146"/>
      <c r="S684" s="78">
        <v>2</v>
      </c>
      <c r="T684" s="48">
        <v>22000</v>
      </c>
      <c r="U684" s="23"/>
      <c r="V684" s="24"/>
      <c r="W684" s="62" t="s">
        <v>373</v>
      </c>
    </row>
    <row r="685" spans="1:23" ht="23.45" customHeight="1">
      <c r="A685" s="35" t="s">
        <v>525</v>
      </c>
      <c r="B685" s="35" t="s">
        <v>10732</v>
      </c>
      <c r="C685" s="35" t="s">
        <v>159</v>
      </c>
      <c r="D685" s="35" t="s">
        <v>160</v>
      </c>
      <c r="E685" s="36" t="s">
        <v>11352</v>
      </c>
      <c r="F685" s="35" t="s">
        <v>9877</v>
      </c>
      <c r="G685" s="37" t="s">
        <v>6875</v>
      </c>
      <c r="H685" s="38">
        <v>11000</v>
      </c>
      <c r="I685" s="39">
        <v>1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/>
      <c r="R685" s="146"/>
      <c r="S685" s="78">
        <v>1</v>
      </c>
      <c r="T685" s="48">
        <v>11000</v>
      </c>
      <c r="U685" s="23"/>
      <c r="V685" s="24"/>
      <c r="W685" s="62" t="s">
        <v>373</v>
      </c>
    </row>
    <row r="686" spans="1:23" ht="23.45" customHeight="1">
      <c r="A686" s="35" t="s">
        <v>525</v>
      </c>
      <c r="B686" s="35" t="s">
        <v>10732</v>
      </c>
      <c r="C686" s="35" t="s">
        <v>159</v>
      </c>
      <c r="D686" s="35" t="s">
        <v>160</v>
      </c>
      <c r="E686" s="36" t="s">
        <v>10033</v>
      </c>
      <c r="F686" s="35" t="s">
        <v>10034</v>
      </c>
      <c r="G686" s="37" t="s">
        <v>6874</v>
      </c>
      <c r="H686" s="38">
        <v>11000</v>
      </c>
      <c r="I686" s="39">
        <v>15</v>
      </c>
      <c r="J686" s="40"/>
      <c r="K686" s="41"/>
      <c r="L686" s="76"/>
      <c r="M686" s="14"/>
      <c r="N686" s="15"/>
      <c r="O686" s="97">
        <v>0</v>
      </c>
      <c r="P686" s="97" t="s">
        <v>207</v>
      </c>
      <c r="Q686" s="227" t="s">
        <v>11459</v>
      </c>
      <c r="R686" s="146"/>
      <c r="S686" s="78">
        <v>0</v>
      </c>
      <c r="T686" s="48">
        <v>165000</v>
      </c>
      <c r="U686" s="23"/>
      <c r="V686" s="24"/>
      <c r="W686" s="62" t="s">
        <v>373</v>
      </c>
    </row>
    <row r="687" spans="1:23" ht="23.45" customHeight="1">
      <c r="A687" s="35" t="s">
        <v>525</v>
      </c>
      <c r="B687" s="35" t="s">
        <v>10732</v>
      </c>
      <c r="C687" s="35" t="s">
        <v>159</v>
      </c>
      <c r="D687" s="35" t="s">
        <v>160</v>
      </c>
      <c r="E687" s="36" t="s">
        <v>10138</v>
      </c>
      <c r="F687" s="35" t="s">
        <v>10034</v>
      </c>
      <c r="G687" s="37" t="s">
        <v>7067</v>
      </c>
      <c r="H687" s="38">
        <v>11000</v>
      </c>
      <c r="I687" s="39">
        <v>50</v>
      </c>
      <c r="J687" s="40"/>
      <c r="K687" s="41"/>
      <c r="L687" s="76"/>
      <c r="M687" s="14"/>
      <c r="N687" s="15"/>
      <c r="O687" s="97">
        <v>0</v>
      </c>
      <c r="P687" s="97" t="s">
        <v>207</v>
      </c>
      <c r="Q687" s="227" t="s">
        <v>11460</v>
      </c>
      <c r="R687" s="146" t="s">
        <v>11468</v>
      </c>
      <c r="S687" s="78">
        <v>0</v>
      </c>
      <c r="T687" s="48">
        <v>550000</v>
      </c>
      <c r="U687" s="23"/>
      <c r="V687" s="24"/>
      <c r="W687" s="62" t="s">
        <v>373</v>
      </c>
    </row>
    <row r="688" spans="1:23" ht="23.45" customHeight="1">
      <c r="A688" s="35" t="s">
        <v>525</v>
      </c>
      <c r="B688" s="35" t="s">
        <v>10732</v>
      </c>
      <c r="C688" s="35" t="s">
        <v>159</v>
      </c>
      <c r="D688" s="35" t="s">
        <v>160</v>
      </c>
      <c r="E688" s="36" t="s">
        <v>10139</v>
      </c>
      <c r="F688" s="35" t="s">
        <v>10034</v>
      </c>
      <c r="G688" s="37" t="s">
        <v>6875</v>
      </c>
      <c r="H688" s="38">
        <v>11000</v>
      </c>
      <c r="I688" s="39">
        <v>8</v>
      </c>
      <c r="J688" s="40"/>
      <c r="K688" s="41"/>
      <c r="L688" s="76"/>
      <c r="M688" s="14"/>
      <c r="N688" s="15"/>
      <c r="O688" s="97">
        <v>0</v>
      </c>
      <c r="P688" s="97" t="s">
        <v>207</v>
      </c>
      <c r="Q688" s="227" t="s">
        <v>11461</v>
      </c>
      <c r="R688" s="146"/>
      <c r="S688" s="78">
        <v>0</v>
      </c>
      <c r="T688" s="48">
        <v>88000</v>
      </c>
      <c r="U688" s="23"/>
      <c r="V688" s="24"/>
      <c r="W688" s="62" t="s">
        <v>373</v>
      </c>
    </row>
    <row r="689" spans="1:23" ht="23.45" customHeight="1">
      <c r="A689" s="35" t="s">
        <v>525</v>
      </c>
      <c r="B689" s="35" t="s">
        <v>10732</v>
      </c>
      <c r="C689" s="35" t="s">
        <v>159</v>
      </c>
      <c r="D689" s="35" t="s">
        <v>160</v>
      </c>
      <c r="E689" s="36" t="s">
        <v>10035</v>
      </c>
      <c r="F689" s="35" t="s">
        <v>10034</v>
      </c>
      <c r="G689" s="37" t="s">
        <v>6756</v>
      </c>
      <c r="H689" s="38">
        <v>11000</v>
      </c>
      <c r="I689" s="39">
        <v>35</v>
      </c>
      <c r="J689" s="40"/>
      <c r="K689" s="41"/>
      <c r="L689" s="76"/>
      <c r="M689" s="14"/>
      <c r="N689" s="15"/>
      <c r="O689" s="97">
        <v>0</v>
      </c>
      <c r="P689" s="97" t="s">
        <v>207</v>
      </c>
      <c r="Q689" s="227" t="s">
        <v>11462</v>
      </c>
      <c r="R689" s="146"/>
      <c r="S689" s="78">
        <v>0</v>
      </c>
      <c r="T689" s="48">
        <v>385000</v>
      </c>
      <c r="U689" s="23"/>
      <c r="V689" s="24"/>
      <c r="W689" s="62" t="s">
        <v>373</v>
      </c>
    </row>
    <row r="690" spans="1:23" ht="23.45" customHeight="1">
      <c r="A690" s="35" t="s">
        <v>525</v>
      </c>
      <c r="B690" s="35" t="s">
        <v>10732</v>
      </c>
      <c r="C690" s="35" t="s">
        <v>159</v>
      </c>
      <c r="D690" s="35" t="s">
        <v>160</v>
      </c>
      <c r="E690" s="36" t="s">
        <v>7367</v>
      </c>
      <c r="F690" s="35" t="s">
        <v>10463</v>
      </c>
      <c r="G690" s="37" t="s">
        <v>10451</v>
      </c>
      <c r="H690" s="38">
        <v>10000</v>
      </c>
      <c r="I690" s="39">
        <v>3</v>
      </c>
      <c r="J690" s="40"/>
      <c r="K690" s="41"/>
      <c r="L690" s="76"/>
      <c r="M690" s="14"/>
      <c r="N690" s="15"/>
      <c r="O690" s="97">
        <v>0</v>
      </c>
      <c r="P690" s="97" t="s">
        <v>207</v>
      </c>
      <c r="Q690" s="227" t="s">
        <v>11463</v>
      </c>
      <c r="R690" s="146"/>
      <c r="S690" s="78">
        <v>0</v>
      </c>
      <c r="T690" s="48">
        <v>30000</v>
      </c>
      <c r="U690" s="23"/>
      <c r="V690" s="24"/>
      <c r="W690" s="62" t="s">
        <v>373</v>
      </c>
    </row>
    <row r="691" spans="1:23" ht="23.45" customHeight="1">
      <c r="A691" s="35" t="s">
        <v>525</v>
      </c>
      <c r="B691" s="35" t="s">
        <v>10732</v>
      </c>
      <c r="C691" s="35" t="s">
        <v>159</v>
      </c>
      <c r="D691" s="35" t="s">
        <v>160</v>
      </c>
      <c r="E691" s="36" t="s">
        <v>9465</v>
      </c>
      <c r="F691" s="35" t="s">
        <v>9466</v>
      </c>
      <c r="G691" s="37" t="s">
        <v>7070</v>
      </c>
      <c r="H691" s="38">
        <v>12000</v>
      </c>
      <c r="I691" s="39"/>
      <c r="J691" s="40">
        <v>20</v>
      </c>
      <c r="K691" s="41"/>
      <c r="L691" s="76"/>
      <c r="M691" s="14">
        <v>20</v>
      </c>
      <c r="N691" s="15"/>
      <c r="O691" s="97">
        <v>20</v>
      </c>
      <c r="P691" s="97" t="s">
        <v>207</v>
      </c>
      <c r="Q691" s="146"/>
      <c r="R691" s="146" t="s">
        <v>97</v>
      </c>
      <c r="S691" s="78">
        <v>20</v>
      </c>
      <c r="T691" s="48">
        <v>0</v>
      </c>
      <c r="U691" s="23">
        <v>492000</v>
      </c>
      <c r="V691" s="24">
        <v>45866</v>
      </c>
      <c r="W691" s="62" t="s">
        <v>373</v>
      </c>
    </row>
    <row r="692" spans="1:23" ht="23.45" customHeight="1">
      <c r="A692" s="35" t="s">
        <v>525</v>
      </c>
      <c r="B692" s="35" t="s">
        <v>10732</v>
      </c>
      <c r="C692" s="35" t="s">
        <v>159</v>
      </c>
      <c r="D692" s="35" t="s">
        <v>160</v>
      </c>
      <c r="E692" s="36" t="s">
        <v>11353</v>
      </c>
      <c r="F692" s="35" t="s">
        <v>9466</v>
      </c>
      <c r="G692" s="37" t="s">
        <v>6875</v>
      </c>
      <c r="H692" s="38">
        <v>12000</v>
      </c>
      <c r="I692" s="39">
        <v>15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227" t="s">
        <v>11459</v>
      </c>
      <c r="R692" s="146"/>
      <c r="S692" s="78">
        <v>0</v>
      </c>
      <c r="T692" s="48">
        <v>180000</v>
      </c>
      <c r="U692" s="23"/>
      <c r="V692" s="24"/>
      <c r="W692" s="62" t="s">
        <v>373</v>
      </c>
    </row>
    <row r="693" spans="1:23" ht="23.45" customHeight="1">
      <c r="A693" s="35" t="s">
        <v>525</v>
      </c>
      <c r="B693" s="35" t="s">
        <v>10732</v>
      </c>
      <c r="C693" s="35" t="s">
        <v>159</v>
      </c>
      <c r="D693" s="35" t="s">
        <v>160</v>
      </c>
      <c r="E693" s="36" t="s">
        <v>9467</v>
      </c>
      <c r="F693" s="35" t="s">
        <v>9466</v>
      </c>
      <c r="G693" s="37" t="s">
        <v>6756</v>
      </c>
      <c r="H693" s="38">
        <v>12000</v>
      </c>
      <c r="I693" s="39"/>
      <c r="J693" s="40">
        <v>1</v>
      </c>
      <c r="K693" s="41"/>
      <c r="L693" s="76"/>
      <c r="M693" s="14"/>
      <c r="N693" s="15"/>
      <c r="O693" s="97">
        <v>0</v>
      </c>
      <c r="P693" s="97"/>
      <c r="Q693" s="156"/>
      <c r="R693" s="146" t="s">
        <v>11500</v>
      </c>
      <c r="S693" s="78">
        <v>0</v>
      </c>
      <c r="T693" s="48">
        <v>0</v>
      </c>
      <c r="U693" s="23">
        <v>972000</v>
      </c>
      <c r="V693" s="24">
        <v>45866</v>
      </c>
      <c r="W693" s="62" t="s">
        <v>373</v>
      </c>
    </row>
    <row r="694" spans="1:23" ht="23.45" customHeight="1">
      <c r="A694" s="35" t="s">
        <v>525</v>
      </c>
      <c r="B694" s="35" t="s">
        <v>10732</v>
      </c>
      <c r="C694" s="35" t="s">
        <v>159</v>
      </c>
      <c r="D694" s="35" t="s">
        <v>160</v>
      </c>
      <c r="E694" s="36" t="s">
        <v>9467</v>
      </c>
      <c r="F694" s="35" t="s">
        <v>9466</v>
      </c>
      <c r="G694" s="37" t="s">
        <v>6756</v>
      </c>
      <c r="H694" s="38">
        <v>12000</v>
      </c>
      <c r="I694" s="39"/>
      <c r="J694" s="40">
        <v>80</v>
      </c>
      <c r="K694" s="41"/>
      <c r="L694" s="76"/>
      <c r="M694" s="14">
        <v>80</v>
      </c>
      <c r="N694" s="15"/>
      <c r="O694" s="97">
        <v>80</v>
      </c>
      <c r="P694" s="97" t="s">
        <v>207</v>
      </c>
      <c r="Q694" s="156"/>
      <c r="R694" s="146" t="s">
        <v>11500</v>
      </c>
      <c r="S694" s="78">
        <v>80</v>
      </c>
      <c r="T694" s="48">
        <v>0</v>
      </c>
      <c r="U694" s="23">
        <v>972000</v>
      </c>
      <c r="V694" s="24">
        <v>45866</v>
      </c>
      <c r="W694" s="62" t="s">
        <v>373</v>
      </c>
    </row>
    <row r="695" spans="1:23" ht="23.45" customHeight="1">
      <c r="A695" s="35" t="s">
        <v>525</v>
      </c>
      <c r="B695" s="35" t="s">
        <v>10732</v>
      </c>
      <c r="C695" s="35" t="s">
        <v>159</v>
      </c>
      <c r="D695" s="35" t="s">
        <v>160</v>
      </c>
      <c r="E695" s="36" t="s">
        <v>9467</v>
      </c>
      <c r="F695" s="35" t="s">
        <v>9466</v>
      </c>
      <c r="G695" s="37" t="s">
        <v>6756</v>
      </c>
      <c r="H695" s="38">
        <v>12000</v>
      </c>
      <c r="I695" s="39"/>
      <c r="J695" s="40">
        <v>7</v>
      </c>
      <c r="K695" s="41"/>
      <c r="L695" s="76"/>
      <c r="M695" s="14">
        <v>7</v>
      </c>
      <c r="N695" s="15"/>
      <c r="O695" s="97">
        <v>7</v>
      </c>
      <c r="P695" s="97" t="s">
        <v>207</v>
      </c>
      <c r="Q695" s="156"/>
      <c r="R695" s="146" t="s">
        <v>5185</v>
      </c>
      <c r="S695" s="78">
        <v>7</v>
      </c>
      <c r="T695" s="48">
        <v>0</v>
      </c>
      <c r="U695" s="23">
        <v>84000</v>
      </c>
      <c r="V695" s="24">
        <v>45863</v>
      </c>
      <c r="W695" s="62" t="s">
        <v>373</v>
      </c>
    </row>
    <row r="696" spans="1:23" ht="23.45" customHeight="1">
      <c r="A696" s="35" t="s">
        <v>525</v>
      </c>
      <c r="B696" s="35" t="s">
        <v>10732</v>
      </c>
      <c r="C696" s="35" t="s">
        <v>159</v>
      </c>
      <c r="D696" s="35" t="s">
        <v>160</v>
      </c>
      <c r="E696" s="36" t="s">
        <v>9467</v>
      </c>
      <c r="F696" s="35" t="s">
        <v>9466</v>
      </c>
      <c r="G696" s="37" t="s">
        <v>6756</v>
      </c>
      <c r="H696" s="38">
        <v>12000</v>
      </c>
      <c r="I696" s="39">
        <v>82</v>
      </c>
      <c r="J696" s="40"/>
      <c r="K696" s="41"/>
      <c r="L696" s="76"/>
      <c r="M696" s="14"/>
      <c r="N696" s="15"/>
      <c r="O696" s="97">
        <v>0</v>
      </c>
      <c r="P696" s="97" t="s">
        <v>207</v>
      </c>
      <c r="Q696" s="227" t="s">
        <v>11464</v>
      </c>
      <c r="R696" s="146" t="s">
        <v>11382</v>
      </c>
      <c r="S696" s="78">
        <v>0</v>
      </c>
      <c r="T696" s="48">
        <v>984000</v>
      </c>
      <c r="U696" s="23"/>
      <c r="V696" s="24"/>
      <c r="W696" s="62" t="s">
        <v>373</v>
      </c>
    </row>
    <row r="697" spans="1:23" ht="23.45" customHeight="1">
      <c r="A697" s="35" t="s">
        <v>525</v>
      </c>
      <c r="B697" s="35" t="s">
        <v>10732</v>
      </c>
      <c r="C697" s="35" t="s">
        <v>159</v>
      </c>
      <c r="D697" s="35" t="s">
        <v>160</v>
      </c>
      <c r="E697" s="36" t="s">
        <v>11354</v>
      </c>
      <c r="F697" s="35" t="s">
        <v>11355</v>
      </c>
      <c r="G697" s="37" t="s">
        <v>11356</v>
      </c>
      <c r="H697" s="38">
        <v>12000</v>
      </c>
      <c r="I697" s="39">
        <v>1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 t="s">
        <v>11465</v>
      </c>
      <c r="R697" s="146"/>
      <c r="S697" s="78">
        <v>0</v>
      </c>
      <c r="T697" s="48">
        <v>0</v>
      </c>
      <c r="U697" s="23"/>
      <c r="V697" s="24"/>
      <c r="W697" s="62" t="s">
        <v>373</v>
      </c>
    </row>
    <row r="698" spans="1:23" ht="23.45" customHeight="1">
      <c r="A698" s="35" t="s">
        <v>525</v>
      </c>
      <c r="B698" s="35" t="s">
        <v>10732</v>
      </c>
      <c r="C698" s="35" t="s">
        <v>159</v>
      </c>
      <c r="D698" s="35" t="s">
        <v>160</v>
      </c>
      <c r="E698" s="36" t="s">
        <v>9529</v>
      </c>
      <c r="F698" s="35" t="s">
        <v>9469</v>
      </c>
      <c r="G698" s="37" t="s">
        <v>7067</v>
      </c>
      <c r="H698" s="38">
        <v>6000</v>
      </c>
      <c r="I698" s="39">
        <v>4</v>
      </c>
      <c r="J698" s="40"/>
      <c r="K698" s="41"/>
      <c r="L698" s="76"/>
      <c r="M698" s="14"/>
      <c r="N698" s="15"/>
      <c r="O698" s="97">
        <v>0</v>
      </c>
      <c r="P698" s="97"/>
      <c r="Q698" s="227" t="s">
        <v>11466</v>
      </c>
      <c r="R698" s="146"/>
      <c r="S698" s="78">
        <v>0</v>
      </c>
      <c r="T698" s="48">
        <v>24000</v>
      </c>
      <c r="U698" s="23"/>
      <c r="V698" s="24"/>
      <c r="W698" s="62" t="s">
        <v>373</v>
      </c>
    </row>
    <row r="699" spans="1:23" ht="23.45" customHeight="1">
      <c r="A699" s="35" t="s">
        <v>525</v>
      </c>
      <c r="B699" s="35" t="s">
        <v>10732</v>
      </c>
      <c r="C699" s="35" t="s">
        <v>159</v>
      </c>
      <c r="D699" s="35" t="s">
        <v>160</v>
      </c>
      <c r="E699" s="36" t="s">
        <v>9529</v>
      </c>
      <c r="F699" s="35" t="s">
        <v>9469</v>
      </c>
      <c r="G699" s="37" t="s">
        <v>7067</v>
      </c>
      <c r="H699" s="38">
        <v>6000</v>
      </c>
      <c r="I699" s="39">
        <v>5</v>
      </c>
      <c r="J699" s="40"/>
      <c r="K699" s="41"/>
      <c r="L699" s="76">
        <v>5</v>
      </c>
      <c r="M699" s="14"/>
      <c r="N699" s="15"/>
      <c r="O699" s="97">
        <v>5</v>
      </c>
      <c r="P699" s="97" t="s">
        <v>207</v>
      </c>
      <c r="Q699" s="146"/>
      <c r="R699" s="146"/>
      <c r="S699" s="78">
        <v>5</v>
      </c>
      <c r="T699" s="48">
        <v>30000</v>
      </c>
      <c r="U699" s="23"/>
      <c r="V699" s="24"/>
      <c r="W699" s="62" t="s">
        <v>373</v>
      </c>
    </row>
    <row r="700" spans="1:23" ht="23.45" customHeight="1">
      <c r="A700" s="35" t="s">
        <v>525</v>
      </c>
      <c r="B700" s="35" t="s">
        <v>10732</v>
      </c>
      <c r="C700" s="35" t="s">
        <v>159</v>
      </c>
      <c r="D700" s="35" t="s">
        <v>160</v>
      </c>
      <c r="E700" s="36" t="s">
        <v>9468</v>
      </c>
      <c r="F700" s="35" t="s">
        <v>9469</v>
      </c>
      <c r="G700" s="37" t="s">
        <v>6875</v>
      </c>
      <c r="H700" s="38">
        <v>6000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6000</v>
      </c>
      <c r="U700" s="23"/>
      <c r="V700" s="24"/>
      <c r="W700" s="62" t="s">
        <v>373</v>
      </c>
    </row>
    <row r="701" spans="1:23" ht="23.45" customHeight="1">
      <c r="A701" s="35" t="s">
        <v>525</v>
      </c>
      <c r="B701" s="35" t="s">
        <v>10732</v>
      </c>
      <c r="C701" s="35" t="s">
        <v>159</v>
      </c>
      <c r="D701" s="35" t="s">
        <v>160</v>
      </c>
      <c r="E701" s="36" t="s">
        <v>7650</v>
      </c>
      <c r="F701" s="35" t="s">
        <v>7370</v>
      </c>
      <c r="G701" s="37" t="s">
        <v>7651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8000</v>
      </c>
      <c r="U701" s="23"/>
      <c r="V701" s="24"/>
      <c r="W701" s="62" t="s">
        <v>373</v>
      </c>
    </row>
    <row r="702" spans="1:23" ht="23.45" customHeight="1">
      <c r="A702" s="35" t="s">
        <v>525</v>
      </c>
      <c r="B702" s="35" t="s">
        <v>10732</v>
      </c>
      <c r="C702" s="35" t="s">
        <v>159</v>
      </c>
      <c r="D702" s="35" t="s">
        <v>160</v>
      </c>
      <c r="E702" s="36" t="s">
        <v>7376</v>
      </c>
      <c r="F702" s="35" t="s">
        <v>7370</v>
      </c>
      <c r="G702" s="37" t="s">
        <v>7377</v>
      </c>
      <c r="H702" s="38">
        <v>8000</v>
      </c>
      <c r="I702" s="39"/>
      <c r="J702" s="40">
        <v>5</v>
      </c>
      <c r="K702" s="41"/>
      <c r="L702" s="76"/>
      <c r="M702" s="14">
        <v>5</v>
      </c>
      <c r="N702" s="15"/>
      <c r="O702" s="97">
        <v>5</v>
      </c>
      <c r="P702" s="97" t="s">
        <v>207</v>
      </c>
      <c r="Q702" s="156"/>
      <c r="R702" s="146" t="s">
        <v>143</v>
      </c>
      <c r="S702" s="78">
        <v>5</v>
      </c>
      <c r="T702" s="48">
        <v>0</v>
      </c>
      <c r="U702" s="23">
        <v>40000</v>
      </c>
      <c r="V702" s="24">
        <v>45867</v>
      </c>
      <c r="W702" s="62" t="s">
        <v>373</v>
      </c>
    </row>
    <row r="703" spans="1:23" ht="23.45" customHeight="1">
      <c r="A703" s="35" t="s">
        <v>525</v>
      </c>
      <c r="B703" s="35" t="s">
        <v>10732</v>
      </c>
      <c r="C703" s="35" t="s">
        <v>159</v>
      </c>
      <c r="D703" s="35" t="s">
        <v>160</v>
      </c>
      <c r="E703" s="36" t="s">
        <v>7376</v>
      </c>
      <c r="F703" s="35" t="s">
        <v>7370</v>
      </c>
      <c r="G703" s="37" t="s">
        <v>7377</v>
      </c>
      <c r="H703" s="38">
        <v>8000</v>
      </c>
      <c r="I703" s="39"/>
      <c r="J703" s="40">
        <v>5</v>
      </c>
      <c r="K703" s="41"/>
      <c r="L703" s="76"/>
      <c r="M703" s="14">
        <v>5</v>
      </c>
      <c r="N703" s="15"/>
      <c r="O703" s="97">
        <v>5</v>
      </c>
      <c r="P703" s="97" t="s">
        <v>207</v>
      </c>
      <c r="Q703" s="156"/>
      <c r="R703" s="146" t="s">
        <v>143</v>
      </c>
      <c r="S703" s="78">
        <v>5</v>
      </c>
      <c r="T703" s="48">
        <v>0</v>
      </c>
      <c r="U703" s="23">
        <v>160000</v>
      </c>
      <c r="V703" s="24">
        <v>45859</v>
      </c>
      <c r="W703" s="62" t="s">
        <v>373</v>
      </c>
    </row>
    <row r="704" spans="1:23" ht="23.45" customHeight="1">
      <c r="A704" s="35" t="s">
        <v>525</v>
      </c>
      <c r="B704" s="35" t="s">
        <v>10732</v>
      </c>
      <c r="C704" s="35" t="s">
        <v>159</v>
      </c>
      <c r="D704" s="35" t="s">
        <v>160</v>
      </c>
      <c r="E704" s="36" t="s">
        <v>7376</v>
      </c>
      <c r="F704" s="35" t="s">
        <v>7370</v>
      </c>
      <c r="G704" s="37" t="s">
        <v>7377</v>
      </c>
      <c r="H704" s="38">
        <v>8000</v>
      </c>
      <c r="I704" s="39">
        <v>15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227" t="s">
        <v>11459</v>
      </c>
      <c r="R704" s="146" t="s">
        <v>6687</v>
      </c>
      <c r="S704" s="78">
        <v>0</v>
      </c>
      <c r="T704" s="48">
        <v>120000</v>
      </c>
      <c r="U704" s="23"/>
      <c r="V704" s="24"/>
      <c r="W704" s="62" t="s">
        <v>373</v>
      </c>
    </row>
    <row r="705" spans="1:23" ht="23.45" customHeight="1">
      <c r="A705" s="35" t="s">
        <v>525</v>
      </c>
      <c r="B705" s="35" t="s">
        <v>10732</v>
      </c>
      <c r="C705" s="35" t="s">
        <v>159</v>
      </c>
      <c r="D705" s="35" t="s">
        <v>160</v>
      </c>
      <c r="E705" s="36" t="s">
        <v>7369</v>
      </c>
      <c r="F705" s="35" t="s">
        <v>7370</v>
      </c>
      <c r="G705" s="37" t="s">
        <v>7371</v>
      </c>
      <c r="H705" s="38">
        <v>8000</v>
      </c>
      <c r="I705" s="39">
        <v>40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227" t="s">
        <v>11467</v>
      </c>
      <c r="R705" s="146"/>
      <c r="S705" s="78">
        <v>0</v>
      </c>
      <c r="T705" s="48">
        <v>320000</v>
      </c>
      <c r="U705" s="23"/>
      <c r="V705" s="24"/>
      <c r="W705" s="62" t="s">
        <v>373</v>
      </c>
    </row>
    <row r="706" spans="1:23" ht="23.45" customHeight="1">
      <c r="A706" s="35" t="s">
        <v>525</v>
      </c>
      <c r="B706" s="35" t="s">
        <v>10732</v>
      </c>
      <c r="C706" s="35" t="s">
        <v>159</v>
      </c>
      <c r="D706" s="35" t="s">
        <v>160</v>
      </c>
      <c r="E706" s="36" t="s">
        <v>7372</v>
      </c>
      <c r="F706" s="35" t="s">
        <v>7370</v>
      </c>
      <c r="G706" s="37" t="s">
        <v>7373</v>
      </c>
      <c r="H706" s="38">
        <v>8000</v>
      </c>
      <c r="I706" s="39">
        <v>3</v>
      </c>
      <c r="J706" s="40"/>
      <c r="K706" s="41"/>
      <c r="L706" s="76"/>
      <c r="M706" s="14"/>
      <c r="N706" s="15"/>
      <c r="O706" s="97">
        <v>0</v>
      </c>
      <c r="P706" s="97"/>
      <c r="Q706" s="227" t="s">
        <v>10188</v>
      </c>
      <c r="R706" s="146" t="s">
        <v>11501</v>
      </c>
      <c r="S706" s="78">
        <v>0</v>
      </c>
      <c r="T706" s="48">
        <v>24000</v>
      </c>
      <c r="U706" s="23"/>
      <c r="V706" s="24"/>
      <c r="W706" s="62" t="s">
        <v>373</v>
      </c>
    </row>
    <row r="707" spans="1:23" ht="23.45" customHeight="1">
      <c r="A707" s="35" t="s">
        <v>525</v>
      </c>
      <c r="B707" s="35" t="s">
        <v>10732</v>
      </c>
      <c r="C707" s="35" t="s">
        <v>159</v>
      </c>
      <c r="D707" s="35" t="s">
        <v>160</v>
      </c>
      <c r="E707" s="36" t="s">
        <v>7372</v>
      </c>
      <c r="F707" s="35" t="s">
        <v>7370</v>
      </c>
      <c r="G707" s="37" t="s">
        <v>7373</v>
      </c>
      <c r="H707" s="38">
        <v>8000</v>
      </c>
      <c r="I707" s="39">
        <v>67</v>
      </c>
      <c r="J707" s="40"/>
      <c r="K707" s="41"/>
      <c r="L707" s="76">
        <v>67</v>
      </c>
      <c r="M707" s="14"/>
      <c r="N707" s="15"/>
      <c r="O707" s="97">
        <v>67</v>
      </c>
      <c r="P707" s="97" t="s">
        <v>207</v>
      </c>
      <c r="Q707" s="146"/>
      <c r="R707" s="146" t="s">
        <v>11501</v>
      </c>
      <c r="S707" s="78">
        <v>67</v>
      </c>
      <c r="T707" s="48">
        <v>536000</v>
      </c>
      <c r="U707" s="23"/>
      <c r="V707" s="24"/>
      <c r="W707" s="62" t="s">
        <v>373</v>
      </c>
    </row>
    <row r="708" spans="1:23" ht="23.45" customHeight="1">
      <c r="A708" s="35" t="s">
        <v>525</v>
      </c>
      <c r="B708" s="35" t="s">
        <v>10732</v>
      </c>
      <c r="C708" s="35" t="s">
        <v>159</v>
      </c>
      <c r="D708" s="35" t="s">
        <v>160</v>
      </c>
      <c r="E708" s="36" t="s">
        <v>7374</v>
      </c>
      <c r="F708" s="35" t="s">
        <v>7370</v>
      </c>
      <c r="G708" s="37" t="s">
        <v>7375</v>
      </c>
      <c r="H708" s="38">
        <v>8000</v>
      </c>
      <c r="I708" s="39">
        <v>2</v>
      </c>
      <c r="J708" s="40"/>
      <c r="K708" s="41"/>
      <c r="L708" s="76"/>
      <c r="M708" s="14"/>
      <c r="N708" s="15"/>
      <c r="O708" s="97">
        <v>0</v>
      </c>
      <c r="P708" s="97"/>
      <c r="Q708" s="227" t="s">
        <v>11187</v>
      </c>
      <c r="R708" s="146"/>
      <c r="S708" s="78">
        <v>0</v>
      </c>
      <c r="T708" s="48">
        <v>16000</v>
      </c>
      <c r="U708" s="23"/>
      <c r="V708" s="24"/>
      <c r="W708" s="62" t="s">
        <v>373</v>
      </c>
    </row>
    <row r="709" spans="1:23" ht="23.45" customHeight="1">
      <c r="A709" s="35" t="s">
        <v>525</v>
      </c>
      <c r="B709" s="35" t="s">
        <v>10732</v>
      </c>
      <c r="C709" s="35" t="s">
        <v>159</v>
      </c>
      <c r="D709" s="35" t="s">
        <v>160</v>
      </c>
      <c r="E709" s="36" t="s">
        <v>7374</v>
      </c>
      <c r="F709" s="35" t="s">
        <v>7370</v>
      </c>
      <c r="G709" s="37" t="s">
        <v>7375</v>
      </c>
      <c r="H709" s="38">
        <v>8000</v>
      </c>
      <c r="I709" s="39">
        <v>1</v>
      </c>
      <c r="J709" s="40"/>
      <c r="K709" s="41"/>
      <c r="L709" s="76">
        <v>1</v>
      </c>
      <c r="M709" s="14"/>
      <c r="N709" s="15"/>
      <c r="O709" s="97">
        <v>1</v>
      </c>
      <c r="P709" s="97" t="s">
        <v>207</v>
      </c>
      <c r="Q709" s="146"/>
      <c r="R709" s="146"/>
      <c r="S709" s="78">
        <v>1</v>
      </c>
      <c r="T709" s="48">
        <v>8000</v>
      </c>
      <c r="U709" s="23"/>
      <c r="V709" s="24"/>
      <c r="W709" s="62" t="s">
        <v>373</v>
      </c>
    </row>
    <row r="710" spans="1:23" ht="23.45" customHeight="1">
      <c r="A710" s="16" t="s">
        <v>157</v>
      </c>
      <c r="B710" s="16" t="s">
        <v>10732</v>
      </c>
      <c r="C710" s="16" t="s">
        <v>159</v>
      </c>
      <c r="D710" s="16" t="s">
        <v>160</v>
      </c>
      <c r="E710" s="25" t="s">
        <v>9932</v>
      </c>
      <c r="F710" s="16" t="s">
        <v>9933</v>
      </c>
      <c r="G710" s="26" t="s">
        <v>146</v>
      </c>
      <c r="H710" s="27">
        <v>11000</v>
      </c>
      <c r="I710" s="28"/>
      <c r="J710" s="29"/>
      <c r="K710" s="84">
        <v>1</v>
      </c>
      <c r="L710" s="77"/>
      <c r="M710" s="10"/>
      <c r="N710" s="11"/>
      <c r="O710" s="97">
        <v>0</v>
      </c>
      <c r="P710" s="97" t="s">
        <v>207</v>
      </c>
      <c r="Q710" s="167" t="s">
        <v>52</v>
      </c>
      <c r="R710" s="147" t="s">
        <v>9969</v>
      </c>
      <c r="S710" s="78">
        <v>0</v>
      </c>
      <c r="T710" s="48">
        <v>-11000</v>
      </c>
      <c r="U710" s="23"/>
      <c r="V710" s="24"/>
      <c r="W710" s="62" t="s">
        <v>373</v>
      </c>
    </row>
    <row r="711" spans="1:23" ht="23.45" customHeight="1">
      <c r="A711" s="16" t="s">
        <v>157</v>
      </c>
      <c r="B711" s="16" t="s">
        <v>10732</v>
      </c>
      <c r="C711" s="16" t="s">
        <v>159</v>
      </c>
      <c r="D711" s="16" t="s">
        <v>160</v>
      </c>
      <c r="E711" s="25" t="s">
        <v>9934</v>
      </c>
      <c r="F711" s="16" t="s">
        <v>9933</v>
      </c>
      <c r="G711" s="26" t="s">
        <v>60</v>
      </c>
      <c r="H711" s="27">
        <v>11000</v>
      </c>
      <c r="I711" s="28"/>
      <c r="J711" s="29"/>
      <c r="K711" s="84">
        <v>2</v>
      </c>
      <c r="L711" s="77"/>
      <c r="M711" s="10"/>
      <c r="N711" s="11"/>
      <c r="O711" s="97">
        <v>0</v>
      </c>
      <c r="P711" s="97" t="s">
        <v>207</v>
      </c>
      <c r="Q711" s="167" t="s">
        <v>52</v>
      </c>
      <c r="R711" s="147" t="s">
        <v>9969</v>
      </c>
      <c r="S711" s="78">
        <v>0</v>
      </c>
      <c r="T711" s="48">
        <v>-22000</v>
      </c>
      <c r="U711" s="23"/>
      <c r="V711" s="24"/>
      <c r="W711" s="62" t="s">
        <v>373</v>
      </c>
    </row>
    <row r="712" spans="1:23" ht="23.45" customHeight="1">
      <c r="A712" s="16" t="s">
        <v>157</v>
      </c>
      <c r="B712" s="16" t="s">
        <v>10732</v>
      </c>
      <c r="C712" s="16" t="s">
        <v>159</v>
      </c>
      <c r="D712" s="16" t="s">
        <v>160</v>
      </c>
      <c r="E712" s="25" t="s">
        <v>5654</v>
      </c>
      <c r="F712" s="16" t="s">
        <v>5655</v>
      </c>
      <c r="G712" s="26" t="s">
        <v>4766</v>
      </c>
      <c r="H712" s="27">
        <v>10000</v>
      </c>
      <c r="I712" s="28"/>
      <c r="J712" s="29"/>
      <c r="K712" s="12">
        <v>1</v>
      </c>
      <c r="L712" s="77"/>
      <c r="M712" s="10"/>
      <c r="N712" s="11"/>
      <c r="O712" s="97">
        <v>0</v>
      </c>
      <c r="P712" s="97" t="s">
        <v>207</v>
      </c>
      <c r="Q712" s="233"/>
      <c r="R712" s="147" t="s">
        <v>10231</v>
      </c>
      <c r="S712" s="78">
        <v>0</v>
      </c>
      <c r="T712" s="48">
        <v>0</v>
      </c>
      <c r="U712" s="23"/>
      <c r="V712" s="24"/>
      <c r="W712" s="62" t="s">
        <v>373</v>
      </c>
    </row>
    <row r="713" spans="1:23" ht="23.45" customHeight="1">
      <c r="A713" s="16" t="s">
        <v>157</v>
      </c>
      <c r="B713" s="16" t="s">
        <v>10732</v>
      </c>
      <c r="C713" s="16" t="s">
        <v>159</v>
      </c>
      <c r="D713" s="16" t="s">
        <v>160</v>
      </c>
      <c r="E713" s="25" t="s">
        <v>5716</v>
      </c>
      <c r="F713" s="16" t="s">
        <v>5715</v>
      </c>
      <c r="G713" s="26" t="s">
        <v>6307</v>
      </c>
      <c r="H713" s="27">
        <v>8000</v>
      </c>
      <c r="I713" s="28"/>
      <c r="J713" s="29"/>
      <c r="K713" s="84">
        <v>10</v>
      </c>
      <c r="L713" s="77"/>
      <c r="M713" s="10"/>
      <c r="N713" s="11"/>
      <c r="O713" s="97">
        <v>0</v>
      </c>
      <c r="P713" s="97" t="s">
        <v>207</v>
      </c>
      <c r="Q713" s="167" t="s">
        <v>52</v>
      </c>
      <c r="R713" s="147" t="s">
        <v>9969</v>
      </c>
      <c r="S713" s="78">
        <v>0</v>
      </c>
      <c r="T713" s="48">
        <v>-80000</v>
      </c>
      <c r="U713" s="23"/>
      <c r="V713" s="24"/>
      <c r="W713" s="62" t="s">
        <v>373</v>
      </c>
    </row>
    <row r="714" spans="1:23" ht="23.45" customHeight="1">
      <c r="A714" s="16" t="s">
        <v>157</v>
      </c>
      <c r="B714" s="16" t="s">
        <v>10732</v>
      </c>
      <c r="C714" s="16" t="s">
        <v>159</v>
      </c>
      <c r="D714" s="16" t="s">
        <v>160</v>
      </c>
      <c r="E714" s="25" t="s">
        <v>5716</v>
      </c>
      <c r="F714" s="16" t="s">
        <v>5715</v>
      </c>
      <c r="G714" s="26" t="s">
        <v>6307</v>
      </c>
      <c r="H714" s="27">
        <v>8000</v>
      </c>
      <c r="I714" s="28"/>
      <c r="J714" s="29"/>
      <c r="K714" s="12">
        <v>1</v>
      </c>
      <c r="L714" s="77"/>
      <c r="M714" s="10"/>
      <c r="N714" s="11"/>
      <c r="O714" s="97">
        <v>0</v>
      </c>
      <c r="P714" s="97" t="s">
        <v>207</v>
      </c>
      <c r="Q714" s="233"/>
      <c r="R714" s="147" t="s">
        <v>10231</v>
      </c>
      <c r="S714" s="78">
        <v>0</v>
      </c>
      <c r="T714" s="48">
        <v>0</v>
      </c>
      <c r="U714" s="23"/>
      <c r="V714" s="24"/>
      <c r="W714" s="62" t="s">
        <v>373</v>
      </c>
    </row>
    <row r="715" spans="1:23" ht="23.45" customHeight="1">
      <c r="A715" s="16"/>
      <c r="B715" s="16"/>
      <c r="C715" s="16"/>
      <c r="D715" s="16"/>
      <c r="E715" s="25"/>
      <c r="F715" s="16"/>
      <c r="G715" s="26"/>
      <c r="H715" s="27"/>
      <c r="I715" s="28"/>
      <c r="J715" s="29"/>
      <c r="K715" s="12"/>
      <c r="L715" s="77"/>
      <c r="M715" s="10"/>
      <c r="N715" s="11"/>
      <c r="O715" s="97">
        <v>0</v>
      </c>
      <c r="P715" s="97" t="s">
        <v>207</v>
      </c>
      <c r="Q715" s="233"/>
      <c r="R715" s="147"/>
      <c r="S715" s="78">
        <v>0</v>
      </c>
      <c r="T715" s="49">
        <v>0</v>
      </c>
      <c r="U715" s="23"/>
      <c r="V715" s="24"/>
      <c r="W715" s="62" t="s">
        <v>207</v>
      </c>
    </row>
    <row r="716" spans="1:23" ht="23.45" customHeight="1">
      <c r="A716" s="35" t="s">
        <v>163</v>
      </c>
      <c r="B716" s="35" t="s">
        <v>10634</v>
      </c>
      <c r="C716" s="35" t="s">
        <v>165</v>
      </c>
      <c r="D716" s="35" t="s">
        <v>166</v>
      </c>
      <c r="E716" s="36" t="s">
        <v>7378</v>
      </c>
      <c r="F716" s="35" t="s">
        <v>7379</v>
      </c>
      <c r="G716" s="37" t="s">
        <v>6874</v>
      </c>
      <c r="H716" s="38">
        <v>11000</v>
      </c>
      <c r="I716" s="39">
        <v>2</v>
      </c>
      <c r="J716" s="40"/>
      <c r="K716" s="41"/>
      <c r="L716" s="76">
        <v>1</v>
      </c>
      <c r="M716" s="14"/>
      <c r="N716" s="15"/>
      <c r="O716" s="97">
        <v>1</v>
      </c>
      <c r="P716" s="97" t="s">
        <v>207</v>
      </c>
      <c r="Q716" s="146" t="s">
        <v>11469</v>
      </c>
      <c r="R716" s="146"/>
      <c r="S716" s="78">
        <v>1</v>
      </c>
      <c r="T716" s="48">
        <v>11000</v>
      </c>
      <c r="U716" s="23"/>
      <c r="V716" s="24"/>
      <c r="W716" s="62" t="s">
        <v>4823</v>
      </c>
    </row>
    <row r="717" spans="1:23" ht="23.45" customHeight="1">
      <c r="A717" s="35" t="s">
        <v>163</v>
      </c>
      <c r="B717" s="35" t="s">
        <v>10634</v>
      </c>
      <c r="C717" s="35" t="s">
        <v>165</v>
      </c>
      <c r="D717" s="35" t="s">
        <v>166</v>
      </c>
      <c r="E717" s="36" t="s">
        <v>7380</v>
      </c>
      <c r="F717" s="35" t="s">
        <v>7379</v>
      </c>
      <c r="G717" s="37" t="s">
        <v>7067</v>
      </c>
      <c r="H717" s="38">
        <v>11000</v>
      </c>
      <c r="I717" s="39">
        <v>1</v>
      </c>
      <c r="J717" s="40"/>
      <c r="K717" s="41"/>
      <c r="L717" s="76">
        <v>1</v>
      </c>
      <c r="M717" s="14"/>
      <c r="N717" s="15"/>
      <c r="O717" s="97">
        <v>1</v>
      </c>
      <c r="P717" s="97" t="s">
        <v>207</v>
      </c>
      <c r="Q717" s="146"/>
      <c r="R717" s="146"/>
      <c r="S717" s="78">
        <v>1</v>
      </c>
      <c r="T717" s="48">
        <v>11000</v>
      </c>
      <c r="U717" s="23"/>
      <c r="V717" s="24"/>
      <c r="W717" s="62" t="s">
        <v>4823</v>
      </c>
    </row>
    <row r="718" spans="1:23" ht="23.45" customHeight="1">
      <c r="A718" s="35" t="s">
        <v>163</v>
      </c>
      <c r="B718" s="35" t="s">
        <v>10634</v>
      </c>
      <c r="C718" s="35" t="s">
        <v>165</v>
      </c>
      <c r="D718" s="35" t="s">
        <v>166</v>
      </c>
      <c r="E718" s="36" t="s">
        <v>7561</v>
      </c>
      <c r="F718" s="35" t="s">
        <v>7379</v>
      </c>
      <c r="G718" s="37" t="s">
        <v>6875</v>
      </c>
      <c r="H718" s="38">
        <v>11000</v>
      </c>
      <c r="I718" s="39">
        <v>3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 t="s">
        <v>11469</v>
      </c>
      <c r="R718" s="146"/>
      <c r="S718" s="78">
        <v>1</v>
      </c>
      <c r="T718" s="48">
        <v>11000</v>
      </c>
      <c r="U718" s="23"/>
      <c r="V718" s="24"/>
      <c r="W718" s="62" t="s">
        <v>4823</v>
      </c>
    </row>
    <row r="719" spans="1:23" ht="23.45" customHeight="1">
      <c r="A719" s="35"/>
      <c r="B719" s="35"/>
      <c r="C719" s="35"/>
      <c r="D719" s="35"/>
      <c r="E719" s="36"/>
      <c r="F719" s="35"/>
      <c r="G719" s="37"/>
      <c r="H719" s="38"/>
      <c r="I719" s="39"/>
      <c r="J719" s="40"/>
      <c r="K719" s="41"/>
      <c r="L719" s="76"/>
      <c r="M719" s="14"/>
      <c r="N719" s="15"/>
      <c r="O719" s="97">
        <v>0</v>
      </c>
      <c r="P719" s="97" t="s">
        <v>207</v>
      </c>
      <c r="Q719" s="146"/>
      <c r="R719" s="146"/>
      <c r="S719" s="78">
        <v>0</v>
      </c>
      <c r="T719" s="49">
        <v>0</v>
      </c>
      <c r="U719" s="23"/>
      <c r="V719" s="24"/>
      <c r="W719" s="62" t="s">
        <v>207</v>
      </c>
    </row>
    <row r="720" spans="1:23" ht="23.45" customHeight="1">
      <c r="A720" s="35" t="s">
        <v>613</v>
      </c>
      <c r="B720" s="35" t="s">
        <v>10801</v>
      </c>
      <c r="C720" s="35" t="s">
        <v>596</v>
      </c>
      <c r="D720" s="35" t="s">
        <v>596</v>
      </c>
      <c r="E720" s="36" t="s">
        <v>7382</v>
      </c>
      <c r="F720" s="35" t="s">
        <v>7383</v>
      </c>
      <c r="G720" s="37" t="s">
        <v>7384</v>
      </c>
      <c r="H720" s="38">
        <v>20000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20000</v>
      </c>
      <c r="U720" s="23"/>
      <c r="V720" s="24"/>
      <c r="W720" s="62" t="s">
        <v>4908</v>
      </c>
    </row>
    <row r="721" spans="1:23" ht="23.45" customHeight="1">
      <c r="A721" s="35"/>
      <c r="B721" s="35"/>
      <c r="C721" s="35"/>
      <c r="D721" s="35"/>
      <c r="E721" s="36"/>
      <c r="F721" s="35"/>
      <c r="G721" s="37"/>
      <c r="H721" s="38"/>
      <c r="I721" s="39"/>
      <c r="J721" s="40"/>
      <c r="K721" s="41"/>
      <c r="L721" s="76"/>
      <c r="M721" s="14"/>
      <c r="N721" s="15"/>
      <c r="O721" s="97">
        <v>0</v>
      </c>
      <c r="P721" s="97" t="s">
        <v>207</v>
      </c>
      <c r="Q721" s="146"/>
      <c r="R721" s="146"/>
      <c r="S721" s="78">
        <v>0</v>
      </c>
      <c r="T721" s="49">
        <v>0</v>
      </c>
      <c r="U721" s="23"/>
      <c r="V721" s="24"/>
      <c r="W721" s="62" t="s">
        <v>207</v>
      </c>
    </row>
    <row r="722" spans="1:23" ht="23.45" customHeight="1">
      <c r="A722" s="35" t="s">
        <v>376</v>
      </c>
      <c r="B722" s="35" t="s">
        <v>377</v>
      </c>
      <c r="C722" s="35" t="s">
        <v>378</v>
      </c>
      <c r="D722" s="35" t="s">
        <v>379</v>
      </c>
      <c r="E722" s="36" t="s">
        <v>7387</v>
      </c>
      <c r="F722" s="35" t="s">
        <v>7388</v>
      </c>
      <c r="G722" s="37" t="s">
        <v>5959</v>
      </c>
      <c r="H722" s="38">
        <v>4000</v>
      </c>
      <c r="I722" s="39">
        <v>10</v>
      </c>
      <c r="J722" s="40"/>
      <c r="K722" s="41"/>
      <c r="L722" s="76">
        <v>10</v>
      </c>
      <c r="M722" s="14"/>
      <c r="N722" s="15"/>
      <c r="O722" s="97">
        <v>10</v>
      </c>
      <c r="P722" s="97" t="s">
        <v>207</v>
      </c>
      <c r="Q722" s="146"/>
      <c r="R722" s="146"/>
      <c r="S722" s="78">
        <v>10</v>
      </c>
      <c r="T722" s="48">
        <v>40000</v>
      </c>
      <c r="U722" s="23"/>
      <c r="V722" s="24"/>
      <c r="W722" s="62" t="s">
        <v>382</v>
      </c>
    </row>
    <row r="723" spans="1:23" ht="23.45" customHeight="1">
      <c r="A723" s="35" t="s">
        <v>376</v>
      </c>
      <c r="B723" s="35" t="s">
        <v>377</v>
      </c>
      <c r="C723" s="35" t="s">
        <v>378</v>
      </c>
      <c r="D723" s="35" t="s">
        <v>379</v>
      </c>
      <c r="E723" s="36" t="s">
        <v>9801</v>
      </c>
      <c r="F723" s="35" t="s">
        <v>7388</v>
      </c>
      <c r="G723" s="37" t="s">
        <v>7083</v>
      </c>
      <c r="H723" s="38">
        <v>4000</v>
      </c>
      <c r="I723" s="39">
        <v>10</v>
      </c>
      <c r="J723" s="40"/>
      <c r="K723" s="41"/>
      <c r="L723" s="76">
        <v>10</v>
      </c>
      <c r="M723" s="14"/>
      <c r="N723" s="15"/>
      <c r="O723" s="97">
        <v>10</v>
      </c>
      <c r="P723" s="97" t="s">
        <v>207</v>
      </c>
      <c r="Q723" s="146"/>
      <c r="R723" s="146"/>
      <c r="S723" s="78">
        <v>10</v>
      </c>
      <c r="T723" s="48">
        <v>40000</v>
      </c>
      <c r="U723" s="23"/>
      <c r="V723" s="24"/>
      <c r="W723" s="62" t="s">
        <v>382</v>
      </c>
    </row>
    <row r="724" spans="1:23" ht="23.45" customHeight="1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>
        <v>0</v>
      </c>
      <c r="P724" s="97" t="s">
        <v>207</v>
      </c>
      <c r="Q724" s="146"/>
      <c r="R724" s="146"/>
      <c r="S724" s="78">
        <v>0</v>
      </c>
      <c r="T724" s="49">
        <v>0</v>
      </c>
      <c r="U724" s="23"/>
      <c r="V724" s="24"/>
      <c r="W724" s="62" t="s">
        <v>207</v>
      </c>
    </row>
    <row r="725" spans="1:23" ht="23.45" customHeight="1">
      <c r="A725" s="35" t="s">
        <v>578</v>
      </c>
      <c r="B725" s="35" t="s">
        <v>10600</v>
      </c>
      <c r="C725" s="35" t="s">
        <v>580</v>
      </c>
      <c r="D725" s="35" t="s">
        <v>580</v>
      </c>
      <c r="E725" s="36" t="s">
        <v>7391</v>
      </c>
      <c r="F725" s="35" t="s">
        <v>7392</v>
      </c>
      <c r="G725" s="37" t="s">
        <v>7070</v>
      </c>
      <c r="H725" s="38">
        <v>16000</v>
      </c>
      <c r="I725" s="39">
        <v>1</v>
      </c>
      <c r="J725" s="40"/>
      <c r="K725" s="41"/>
      <c r="L725" s="76">
        <v>1</v>
      </c>
      <c r="M725" s="14"/>
      <c r="N725" s="15"/>
      <c r="O725" s="97">
        <v>1</v>
      </c>
      <c r="P725" s="97" t="s">
        <v>207</v>
      </c>
      <c r="Q725" s="146"/>
      <c r="R725" s="146"/>
      <c r="S725" s="78">
        <v>1</v>
      </c>
      <c r="T725" s="48">
        <v>16000</v>
      </c>
      <c r="U725" s="23"/>
      <c r="V725" s="24"/>
      <c r="W725" s="62" t="s">
        <v>578</v>
      </c>
    </row>
    <row r="726" spans="1:23" ht="23.45" customHeight="1">
      <c r="A726" s="35" t="s">
        <v>578</v>
      </c>
      <c r="B726" s="35" t="s">
        <v>10600</v>
      </c>
      <c r="C726" s="35" t="s">
        <v>580</v>
      </c>
      <c r="D726" s="35" t="s">
        <v>580</v>
      </c>
      <c r="E726" s="36" t="s">
        <v>8069</v>
      </c>
      <c r="F726" s="35" t="s">
        <v>8070</v>
      </c>
      <c r="G726" s="37" t="s">
        <v>8071</v>
      </c>
      <c r="H726" s="38">
        <v>15000</v>
      </c>
      <c r="I726" s="39">
        <v>18</v>
      </c>
      <c r="J726" s="40"/>
      <c r="K726" s="41"/>
      <c r="L726" s="76"/>
      <c r="M726" s="14"/>
      <c r="N726" s="15"/>
      <c r="O726" s="97">
        <v>0</v>
      </c>
      <c r="P726" s="97" t="s">
        <v>207</v>
      </c>
      <c r="Q726" s="146" t="s">
        <v>11470</v>
      </c>
      <c r="R726" s="146"/>
      <c r="S726" s="78">
        <v>0</v>
      </c>
      <c r="T726" s="48">
        <v>0</v>
      </c>
      <c r="U726" s="23"/>
      <c r="V726" s="24"/>
      <c r="W726" s="62" t="s">
        <v>578</v>
      </c>
    </row>
    <row r="727" spans="1:23" ht="23.45" customHeight="1">
      <c r="A727" s="35" t="s">
        <v>578</v>
      </c>
      <c r="B727" s="35" t="s">
        <v>10600</v>
      </c>
      <c r="C727" s="35" t="s">
        <v>580</v>
      </c>
      <c r="D727" s="35" t="s">
        <v>580</v>
      </c>
      <c r="E727" s="36" t="s">
        <v>8072</v>
      </c>
      <c r="F727" s="35" t="s">
        <v>8070</v>
      </c>
      <c r="G727" s="37" t="s">
        <v>6756</v>
      </c>
      <c r="H727" s="38">
        <v>15000</v>
      </c>
      <c r="I727" s="39">
        <v>30</v>
      </c>
      <c r="J727" s="40"/>
      <c r="K727" s="41"/>
      <c r="L727" s="76"/>
      <c r="M727" s="14"/>
      <c r="N727" s="15"/>
      <c r="O727" s="97">
        <v>0</v>
      </c>
      <c r="P727" s="97" t="s">
        <v>207</v>
      </c>
      <c r="Q727" s="146" t="s">
        <v>11470</v>
      </c>
      <c r="R727" s="146"/>
      <c r="S727" s="78">
        <v>0</v>
      </c>
      <c r="T727" s="48">
        <v>0</v>
      </c>
      <c r="U727" s="23"/>
      <c r="V727" s="24"/>
      <c r="W727" s="62" t="s">
        <v>578</v>
      </c>
    </row>
    <row r="728" spans="1:23" ht="23.45" customHeight="1">
      <c r="A728" s="35" t="s">
        <v>578</v>
      </c>
      <c r="B728" s="35" t="s">
        <v>10600</v>
      </c>
      <c r="C728" s="35" t="s">
        <v>580</v>
      </c>
      <c r="D728" s="35" t="s">
        <v>580</v>
      </c>
      <c r="E728" s="36" t="s">
        <v>8074</v>
      </c>
      <c r="F728" s="35" t="s">
        <v>8073</v>
      </c>
      <c r="G728" s="37" t="s">
        <v>6756</v>
      </c>
      <c r="H728" s="38">
        <v>15000</v>
      </c>
      <c r="I728" s="39">
        <v>1</v>
      </c>
      <c r="J728" s="40"/>
      <c r="K728" s="41"/>
      <c r="L728" s="76">
        <v>1</v>
      </c>
      <c r="M728" s="14"/>
      <c r="N728" s="15"/>
      <c r="O728" s="97">
        <v>1</v>
      </c>
      <c r="P728" s="97" t="s">
        <v>207</v>
      </c>
      <c r="Q728" s="146"/>
      <c r="R728" s="146"/>
      <c r="S728" s="78">
        <v>1</v>
      </c>
      <c r="T728" s="48">
        <v>15000</v>
      </c>
      <c r="U728" s="23"/>
      <c r="V728" s="24"/>
      <c r="W728" s="62" t="s">
        <v>578</v>
      </c>
    </row>
    <row r="729" spans="1:23" ht="23.45" customHeight="1">
      <c r="A729" s="16" t="s">
        <v>8096</v>
      </c>
      <c r="B729" s="16" t="s">
        <v>10600</v>
      </c>
      <c r="C729" s="16" t="s">
        <v>580</v>
      </c>
      <c r="D729" s="16" t="s">
        <v>580</v>
      </c>
      <c r="E729" s="25" t="s">
        <v>6899</v>
      </c>
      <c r="F729" s="16" t="s">
        <v>6898</v>
      </c>
      <c r="G729" s="26" t="s">
        <v>35</v>
      </c>
      <c r="H729" s="27">
        <v>16000</v>
      </c>
      <c r="I729" s="28"/>
      <c r="J729" s="29"/>
      <c r="K729" s="12">
        <v>1</v>
      </c>
      <c r="L729" s="77"/>
      <c r="M729" s="10"/>
      <c r="N729" s="11"/>
      <c r="O729" s="97">
        <v>0</v>
      </c>
      <c r="P729" s="97" t="s">
        <v>207</v>
      </c>
      <c r="Q729" s="233"/>
      <c r="R729" s="147" t="s">
        <v>10242</v>
      </c>
      <c r="S729" s="78">
        <v>0</v>
      </c>
      <c r="T729" s="48">
        <v>0</v>
      </c>
      <c r="U729" s="23"/>
      <c r="V729" s="24"/>
      <c r="W729" s="62" t="s">
        <v>578</v>
      </c>
    </row>
    <row r="730" spans="1:23" ht="23.45" customHeight="1">
      <c r="A730" s="16" t="s">
        <v>8096</v>
      </c>
      <c r="B730" s="16" t="s">
        <v>10600</v>
      </c>
      <c r="C730" s="16" t="s">
        <v>580</v>
      </c>
      <c r="D730" s="16" t="s">
        <v>580</v>
      </c>
      <c r="E730" s="25" t="s">
        <v>6900</v>
      </c>
      <c r="F730" s="16" t="s">
        <v>6898</v>
      </c>
      <c r="G730" s="26" t="s">
        <v>4766</v>
      </c>
      <c r="H730" s="27">
        <v>16000</v>
      </c>
      <c r="I730" s="28"/>
      <c r="J730" s="29"/>
      <c r="K730" s="84">
        <v>1</v>
      </c>
      <c r="L730" s="77"/>
      <c r="M730" s="10"/>
      <c r="N730" s="11"/>
      <c r="O730" s="97">
        <v>0</v>
      </c>
      <c r="P730" s="97" t="s">
        <v>207</v>
      </c>
      <c r="Q730" s="167" t="s">
        <v>36</v>
      </c>
      <c r="R730" s="147" t="s">
        <v>10094</v>
      </c>
      <c r="S730" s="78">
        <v>0</v>
      </c>
      <c r="T730" s="48">
        <v>0</v>
      </c>
      <c r="U730" s="23"/>
      <c r="V730" s="24"/>
      <c r="W730" s="62" t="s">
        <v>578</v>
      </c>
    </row>
    <row r="731" spans="1:23" ht="23.45" customHeight="1">
      <c r="A731" s="16" t="s">
        <v>8096</v>
      </c>
      <c r="B731" s="16" t="s">
        <v>10600</v>
      </c>
      <c r="C731" s="16" t="s">
        <v>580</v>
      </c>
      <c r="D731" s="16" t="s">
        <v>580</v>
      </c>
      <c r="E731" s="25" t="s">
        <v>6900</v>
      </c>
      <c r="F731" s="16" t="s">
        <v>6898</v>
      </c>
      <c r="G731" s="26" t="s">
        <v>4766</v>
      </c>
      <c r="H731" s="27">
        <v>16000</v>
      </c>
      <c r="I731" s="28"/>
      <c r="J731" s="29"/>
      <c r="K731" s="12">
        <v>1</v>
      </c>
      <c r="L731" s="77"/>
      <c r="M731" s="10"/>
      <c r="N731" s="11"/>
      <c r="O731" s="97">
        <v>0</v>
      </c>
      <c r="P731" s="97" t="s">
        <v>207</v>
      </c>
      <c r="Q731" s="233"/>
      <c r="R731" s="147" t="s">
        <v>10241</v>
      </c>
      <c r="S731" s="78">
        <v>0</v>
      </c>
      <c r="T731" s="48">
        <v>0</v>
      </c>
      <c r="U731" s="23"/>
      <c r="V731" s="24"/>
      <c r="W731" s="62" t="s">
        <v>578</v>
      </c>
    </row>
    <row r="732" spans="1:23" ht="23.45" customHeight="1">
      <c r="A732" s="16" t="s">
        <v>8096</v>
      </c>
      <c r="B732" s="16" t="s">
        <v>10600</v>
      </c>
      <c r="C732" s="16" t="s">
        <v>580</v>
      </c>
      <c r="D732" s="16" t="s">
        <v>580</v>
      </c>
      <c r="E732" s="25" t="s">
        <v>10273</v>
      </c>
      <c r="F732" s="16" t="s">
        <v>10274</v>
      </c>
      <c r="G732" s="26" t="s">
        <v>4766</v>
      </c>
      <c r="H732" s="27">
        <v>15000</v>
      </c>
      <c r="I732" s="28"/>
      <c r="J732" s="29"/>
      <c r="K732" s="12">
        <v>1</v>
      </c>
      <c r="L732" s="77"/>
      <c r="M732" s="10"/>
      <c r="N732" s="11"/>
      <c r="O732" s="97">
        <v>0</v>
      </c>
      <c r="P732" s="97" t="s">
        <v>207</v>
      </c>
      <c r="Q732" s="233"/>
      <c r="R732" s="147" t="s">
        <v>10291</v>
      </c>
      <c r="S732" s="78">
        <v>0</v>
      </c>
      <c r="T732" s="48">
        <v>0</v>
      </c>
      <c r="U732" s="23"/>
      <c r="V732" s="24"/>
      <c r="W732" s="62" t="s">
        <v>578</v>
      </c>
    </row>
    <row r="733" spans="1:23" ht="23.45" customHeight="1">
      <c r="A733" s="16" t="s">
        <v>8096</v>
      </c>
      <c r="B733" s="16" t="s">
        <v>10600</v>
      </c>
      <c r="C733" s="16" t="s">
        <v>580</v>
      </c>
      <c r="D733" s="16" t="s">
        <v>580</v>
      </c>
      <c r="E733" s="25" t="s">
        <v>11238</v>
      </c>
      <c r="F733" s="16" t="s">
        <v>10274</v>
      </c>
      <c r="G733" s="26" t="s">
        <v>11247</v>
      </c>
      <c r="H733" s="27">
        <v>15000</v>
      </c>
      <c r="I733" s="28"/>
      <c r="J733" s="29"/>
      <c r="K733" s="12">
        <v>5</v>
      </c>
      <c r="L733" s="77"/>
      <c r="M733" s="10"/>
      <c r="N733" s="11"/>
      <c r="O733" s="107">
        <v>0</v>
      </c>
      <c r="P733" s="107" t="s">
        <v>207</v>
      </c>
      <c r="Q733" s="233"/>
      <c r="R733" s="147" t="s">
        <v>11252</v>
      </c>
      <c r="S733" s="78">
        <v>0</v>
      </c>
      <c r="T733" s="48">
        <v>0</v>
      </c>
      <c r="U733" s="23"/>
      <c r="V733" s="24"/>
      <c r="W733" s="62" t="s">
        <v>578</v>
      </c>
    </row>
    <row r="734" spans="1:23" ht="23.45" customHeight="1">
      <c r="A734" s="30"/>
      <c r="B734" s="30"/>
      <c r="C734" s="30"/>
      <c r="D734" s="30"/>
      <c r="E734" s="31"/>
      <c r="F734" s="30"/>
      <c r="G734" s="32"/>
      <c r="H734" s="33"/>
      <c r="I734" s="39"/>
      <c r="J734" s="40"/>
      <c r="K734" s="34"/>
      <c r="L734" s="77"/>
      <c r="M734" s="10"/>
      <c r="N734" s="11"/>
      <c r="O734" s="97">
        <v>0</v>
      </c>
      <c r="P734" s="97" t="s">
        <v>207</v>
      </c>
      <c r="Q734" s="226"/>
      <c r="R734" s="217"/>
      <c r="S734" s="78">
        <v>0</v>
      </c>
      <c r="T734" s="49">
        <v>0</v>
      </c>
      <c r="U734" s="23"/>
      <c r="V734" s="24"/>
      <c r="W734" s="62" t="s">
        <v>207</v>
      </c>
    </row>
    <row r="735" spans="1:23" ht="23.45" customHeight="1">
      <c r="A735" s="35" t="s">
        <v>4479</v>
      </c>
      <c r="B735" s="35" t="s">
        <v>11125</v>
      </c>
      <c r="C735" s="35" t="s">
        <v>4482</v>
      </c>
      <c r="D735" s="35" t="s">
        <v>4482</v>
      </c>
      <c r="E735" s="36" t="s">
        <v>7394</v>
      </c>
      <c r="F735" s="35" t="s">
        <v>7395</v>
      </c>
      <c r="G735" s="37" t="s">
        <v>7064</v>
      </c>
      <c r="H735" s="38">
        <v>12000</v>
      </c>
      <c r="I735" s="39">
        <v>3</v>
      </c>
      <c r="J735" s="40"/>
      <c r="K735" s="41"/>
      <c r="L735" s="76">
        <v>3</v>
      </c>
      <c r="M735" s="14"/>
      <c r="N735" s="15"/>
      <c r="O735" s="97">
        <v>3</v>
      </c>
      <c r="P735" s="97" t="s">
        <v>207</v>
      </c>
      <c r="Q735" s="146"/>
      <c r="R735" s="146"/>
      <c r="S735" s="78">
        <v>3</v>
      </c>
      <c r="T735" s="48">
        <v>36000</v>
      </c>
      <c r="U735" s="23"/>
      <c r="V735" s="24"/>
      <c r="W735" s="62" t="s">
        <v>4484</v>
      </c>
    </row>
    <row r="736" spans="1:23" ht="23.45" customHeight="1">
      <c r="A736" s="35"/>
      <c r="B736" s="35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97">
        <v>0</v>
      </c>
      <c r="P736" s="97" t="s">
        <v>207</v>
      </c>
      <c r="Q736" s="146"/>
      <c r="R736" s="146"/>
      <c r="S736" s="78">
        <v>0</v>
      </c>
      <c r="T736" s="49">
        <v>0</v>
      </c>
      <c r="U736" s="23"/>
      <c r="V736" s="24"/>
      <c r="W736" s="62" t="s">
        <v>207</v>
      </c>
    </row>
    <row r="737" spans="1:23" ht="23.45" customHeight="1">
      <c r="A737" s="35" t="s">
        <v>167</v>
      </c>
      <c r="B737" s="35" t="s">
        <v>168</v>
      </c>
      <c r="C737" s="35" t="s">
        <v>169</v>
      </c>
      <c r="D737" s="35" t="s">
        <v>169</v>
      </c>
      <c r="E737" s="36" t="s">
        <v>7426</v>
      </c>
      <c r="F737" s="35" t="s">
        <v>7427</v>
      </c>
      <c r="G737" s="37" t="s">
        <v>6875</v>
      </c>
      <c r="H737" s="38">
        <v>13000</v>
      </c>
      <c r="I737" s="39">
        <v>5</v>
      </c>
      <c r="J737" s="40"/>
      <c r="K737" s="41"/>
      <c r="L737" s="76">
        <v>5</v>
      </c>
      <c r="M737" s="14"/>
      <c r="N737" s="15"/>
      <c r="O737" s="97">
        <v>5</v>
      </c>
      <c r="P737" s="97" t="s">
        <v>207</v>
      </c>
      <c r="Q737" s="146"/>
      <c r="R737" s="146"/>
      <c r="S737" s="78">
        <v>5</v>
      </c>
      <c r="T737" s="48">
        <v>65000</v>
      </c>
      <c r="U737" s="23"/>
      <c r="V737" s="24"/>
      <c r="W737" s="62" t="s">
        <v>4827</v>
      </c>
    </row>
    <row r="738" spans="1:23" ht="23.45" customHeight="1">
      <c r="A738" s="35" t="s">
        <v>167</v>
      </c>
      <c r="B738" s="35" t="s">
        <v>168</v>
      </c>
      <c r="C738" s="35" t="s">
        <v>169</v>
      </c>
      <c r="D738" s="35" t="s">
        <v>169</v>
      </c>
      <c r="E738" s="36" t="s">
        <v>9470</v>
      </c>
      <c r="F738" s="35" t="s">
        <v>7427</v>
      </c>
      <c r="G738" s="37" t="s">
        <v>7076</v>
      </c>
      <c r="H738" s="38">
        <v>13000</v>
      </c>
      <c r="I738" s="39">
        <v>2</v>
      </c>
      <c r="J738" s="40"/>
      <c r="K738" s="41"/>
      <c r="L738" s="76">
        <v>2</v>
      </c>
      <c r="M738" s="14"/>
      <c r="N738" s="15"/>
      <c r="O738" s="97">
        <v>2</v>
      </c>
      <c r="P738" s="97" t="s">
        <v>207</v>
      </c>
      <c r="Q738" s="146"/>
      <c r="R738" s="146"/>
      <c r="S738" s="78">
        <v>2</v>
      </c>
      <c r="T738" s="48">
        <v>26000</v>
      </c>
      <c r="U738" s="23"/>
      <c r="V738" s="24"/>
      <c r="W738" s="62" t="s">
        <v>4827</v>
      </c>
    </row>
    <row r="739" spans="1:23" ht="23.45" customHeight="1">
      <c r="A739" s="35" t="s">
        <v>167</v>
      </c>
      <c r="B739" s="35" t="s">
        <v>168</v>
      </c>
      <c r="C739" s="35" t="s">
        <v>169</v>
      </c>
      <c r="D739" s="35" t="s">
        <v>169</v>
      </c>
      <c r="E739" s="36" t="s">
        <v>10473</v>
      </c>
      <c r="F739" s="35" t="s">
        <v>9748</v>
      </c>
      <c r="G739" s="37" t="s">
        <v>6875</v>
      </c>
      <c r="H739" s="38">
        <v>15000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15000</v>
      </c>
      <c r="U739" s="23"/>
      <c r="V739" s="24"/>
      <c r="W739" s="62" t="s">
        <v>4827</v>
      </c>
    </row>
    <row r="740" spans="1:23" ht="23.45" customHeight="1">
      <c r="A740" s="35" t="s">
        <v>167</v>
      </c>
      <c r="B740" s="35" t="s">
        <v>168</v>
      </c>
      <c r="C740" s="35" t="s">
        <v>169</v>
      </c>
      <c r="D740" s="35" t="s">
        <v>169</v>
      </c>
      <c r="E740" s="36" t="s">
        <v>9531</v>
      </c>
      <c r="F740" s="35" t="s">
        <v>9532</v>
      </c>
      <c r="G740" s="37" t="s">
        <v>7067</v>
      </c>
      <c r="H740" s="38">
        <v>11000</v>
      </c>
      <c r="I740" s="39">
        <v>95</v>
      </c>
      <c r="J740" s="40"/>
      <c r="K740" s="41"/>
      <c r="L740" s="76"/>
      <c r="M740" s="14"/>
      <c r="N740" s="15"/>
      <c r="O740" s="97">
        <v>0</v>
      </c>
      <c r="P740" s="97" t="s">
        <v>207</v>
      </c>
      <c r="Q740" s="146" t="s">
        <v>11471</v>
      </c>
      <c r="R740" s="146"/>
      <c r="S740" s="78">
        <v>0</v>
      </c>
      <c r="T740" s="48">
        <v>0</v>
      </c>
      <c r="U740" s="23"/>
      <c r="V740" s="24"/>
      <c r="W740" s="62" t="s">
        <v>4827</v>
      </c>
    </row>
    <row r="741" spans="1:23" ht="23.45" customHeight="1">
      <c r="A741" s="35" t="s">
        <v>167</v>
      </c>
      <c r="B741" s="35" t="s">
        <v>168</v>
      </c>
      <c r="C741" s="35" t="s">
        <v>169</v>
      </c>
      <c r="D741" s="35" t="s">
        <v>169</v>
      </c>
      <c r="E741" s="36" t="s">
        <v>9605</v>
      </c>
      <c r="F741" s="35" t="s">
        <v>9532</v>
      </c>
      <c r="G741" s="37" t="s">
        <v>7064</v>
      </c>
      <c r="H741" s="38">
        <v>11000</v>
      </c>
      <c r="I741" s="39">
        <v>25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11471</v>
      </c>
      <c r="R741" s="146"/>
      <c r="S741" s="78">
        <v>0</v>
      </c>
      <c r="T741" s="48">
        <v>0</v>
      </c>
      <c r="U741" s="23"/>
      <c r="V741" s="24"/>
      <c r="W741" s="62" t="s">
        <v>4827</v>
      </c>
    </row>
    <row r="742" spans="1:23" ht="23.45" customHeight="1">
      <c r="A742" s="35" t="s">
        <v>167</v>
      </c>
      <c r="B742" s="35" t="s">
        <v>168</v>
      </c>
      <c r="C742" s="35" t="s">
        <v>169</v>
      </c>
      <c r="D742" s="35" t="s">
        <v>169</v>
      </c>
      <c r="E742" s="36" t="s">
        <v>7566</v>
      </c>
      <c r="F742" s="35" t="s">
        <v>7429</v>
      </c>
      <c r="G742" s="37" t="s">
        <v>7067</v>
      </c>
      <c r="H742" s="38">
        <v>12000</v>
      </c>
      <c r="I742" s="39">
        <v>2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146" t="s">
        <v>11471</v>
      </c>
      <c r="R742" s="146"/>
      <c r="S742" s="78">
        <v>0</v>
      </c>
      <c r="T742" s="48">
        <v>0</v>
      </c>
      <c r="U742" s="23"/>
      <c r="V742" s="24"/>
      <c r="W742" s="62" t="s">
        <v>4827</v>
      </c>
    </row>
    <row r="743" spans="1:23" ht="23.45" customHeight="1">
      <c r="A743" s="35" t="s">
        <v>167</v>
      </c>
      <c r="B743" s="35" t="s">
        <v>168</v>
      </c>
      <c r="C743" s="35" t="s">
        <v>169</v>
      </c>
      <c r="D743" s="35" t="s">
        <v>169</v>
      </c>
      <c r="E743" s="36" t="s">
        <v>7428</v>
      </c>
      <c r="F743" s="35" t="s">
        <v>7429</v>
      </c>
      <c r="G743" s="37" t="s">
        <v>6875</v>
      </c>
      <c r="H743" s="38">
        <v>12000</v>
      </c>
      <c r="I743" s="39">
        <v>6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146" t="s">
        <v>11471</v>
      </c>
      <c r="R743" s="146"/>
      <c r="S743" s="78">
        <v>0</v>
      </c>
      <c r="T743" s="48">
        <v>0</v>
      </c>
      <c r="U743" s="23"/>
      <c r="V743" s="24"/>
      <c r="W743" s="62" t="s">
        <v>4827</v>
      </c>
    </row>
    <row r="744" spans="1:23" ht="23.45" customHeight="1">
      <c r="A744" s="35" t="s">
        <v>167</v>
      </c>
      <c r="B744" s="35" t="s">
        <v>168</v>
      </c>
      <c r="C744" s="35" t="s">
        <v>169</v>
      </c>
      <c r="D744" s="35" t="s">
        <v>169</v>
      </c>
      <c r="E744" s="36" t="s">
        <v>7430</v>
      </c>
      <c r="F744" s="35" t="s">
        <v>7429</v>
      </c>
      <c r="G744" s="37" t="s">
        <v>7055</v>
      </c>
      <c r="H744" s="38">
        <v>12000</v>
      </c>
      <c r="I744" s="39">
        <v>1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11471</v>
      </c>
      <c r="R744" s="146"/>
      <c r="S744" s="78">
        <v>0</v>
      </c>
      <c r="T744" s="48">
        <v>0</v>
      </c>
      <c r="U744" s="23"/>
      <c r="V744" s="24"/>
      <c r="W744" s="62" t="s">
        <v>4827</v>
      </c>
    </row>
    <row r="745" spans="1:23" ht="23.45" customHeight="1">
      <c r="A745" s="16" t="s">
        <v>170</v>
      </c>
      <c r="B745" s="16" t="s">
        <v>168</v>
      </c>
      <c r="C745" s="16" t="s">
        <v>169</v>
      </c>
      <c r="D745" s="16" t="s">
        <v>169</v>
      </c>
      <c r="E745" s="25" t="s">
        <v>10054</v>
      </c>
      <c r="F745" s="16" t="s">
        <v>10053</v>
      </c>
      <c r="G745" s="26" t="s">
        <v>130</v>
      </c>
      <c r="H745" s="27">
        <v>11000</v>
      </c>
      <c r="I745" s="28"/>
      <c r="J745" s="29"/>
      <c r="K745" s="12">
        <v>1</v>
      </c>
      <c r="L745" s="77"/>
      <c r="M745" s="10"/>
      <c r="N745" s="11"/>
      <c r="O745" s="97">
        <v>0</v>
      </c>
      <c r="P745" s="97" t="s">
        <v>207</v>
      </c>
      <c r="Q745" s="147" t="s">
        <v>11471</v>
      </c>
      <c r="R745" s="147" t="s">
        <v>10097</v>
      </c>
      <c r="S745" s="78">
        <v>0</v>
      </c>
      <c r="T745" s="48">
        <v>0</v>
      </c>
      <c r="U745" s="23"/>
      <c r="V745" s="24"/>
      <c r="W745" s="62" t="s">
        <v>4827</v>
      </c>
    </row>
    <row r="746" spans="1:23" ht="23.45" customHeight="1">
      <c r="A746" s="16" t="s">
        <v>170</v>
      </c>
      <c r="B746" s="16" t="s">
        <v>168</v>
      </c>
      <c r="C746" s="16" t="s">
        <v>169</v>
      </c>
      <c r="D746" s="16" t="s">
        <v>169</v>
      </c>
      <c r="E746" s="25" t="s">
        <v>5309</v>
      </c>
      <c r="F746" s="16" t="s">
        <v>5310</v>
      </c>
      <c r="G746" s="26" t="s">
        <v>130</v>
      </c>
      <c r="H746" s="27">
        <v>12000</v>
      </c>
      <c r="I746" s="28"/>
      <c r="J746" s="29"/>
      <c r="K746" s="12">
        <v>1</v>
      </c>
      <c r="L746" s="77"/>
      <c r="M746" s="10"/>
      <c r="N746" s="11"/>
      <c r="O746" s="97">
        <v>0</v>
      </c>
      <c r="P746" s="97" t="s">
        <v>207</v>
      </c>
      <c r="Q746" s="147" t="s">
        <v>11471</v>
      </c>
      <c r="R746" s="147" t="s">
        <v>10096</v>
      </c>
      <c r="S746" s="78">
        <v>0</v>
      </c>
      <c r="T746" s="48">
        <v>0</v>
      </c>
      <c r="U746" s="23"/>
      <c r="V746" s="24"/>
      <c r="W746" s="62" t="s">
        <v>4827</v>
      </c>
    </row>
    <row r="747" spans="1:23" ht="23.45" customHeight="1">
      <c r="A747" s="30" t="s">
        <v>170</v>
      </c>
      <c r="B747" s="69" t="s">
        <v>168</v>
      </c>
      <c r="C747" s="30" t="s">
        <v>169</v>
      </c>
      <c r="D747" s="30" t="s">
        <v>169</v>
      </c>
      <c r="E747" s="31" t="s">
        <v>11511</v>
      </c>
      <c r="F747" s="30" t="s">
        <v>10053</v>
      </c>
      <c r="G747" s="32" t="s">
        <v>146</v>
      </c>
      <c r="H747" s="33">
        <v>11000</v>
      </c>
      <c r="I747" s="39"/>
      <c r="J747" s="40"/>
      <c r="K747" s="34">
        <v>1</v>
      </c>
      <c r="L747" s="77"/>
      <c r="M747" s="10"/>
      <c r="N747" s="11"/>
      <c r="O747" s="97">
        <v>0</v>
      </c>
      <c r="P747" s="97" t="s">
        <v>207</v>
      </c>
      <c r="Q747" s="233"/>
      <c r="R747" s="217" t="s">
        <v>11523</v>
      </c>
      <c r="S747" s="78">
        <v>0</v>
      </c>
      <c r="T747" s="48">
        <v>0</v>
      </c>
      <c r="U747" s="23"/>
      <c r="V747" s="24"/>
      <c r="W747" s="62" t="s">
        <v>4827</v>
      </c>
    </row>
    <row r="748" spans="1:23" ht="23.45" customHeight="1">
      <c r="A748" s="16"/>
      <c r="B748" s="16"/>
      <c r="C748" s="16"/>
      <c r="D748" s="16"/>
      <c r="E748" s="25"/>
      <c r="F748" s="16"/>
      <c r="G748" s="26"/>
      <c r="H748" s="27"/>
      <c r="I748" s="28"/>
      <c r="J748" s="29"/>
      <c r="K748" s="12"/>
      <c r="L748" s="77"/>
      <c r="M748" s="10"/>
      <c r="N748" s="11"/>
      <c r="O748" s="97">
        <v>0</v>
      </c>
      <c r="P748" s="97" t="s">
        <v>207</v>
      </c>
      <c r="Q748" s="147"/>
      <c r="R748" s="147"/>
      <c r="S748" s="78">
        <v>0</v>
      </c>
      <c r="T748" s="49">
        <v>0</v>
      </c>
      <c r="U748" s="23"/>
      <c r="V748" s="24"/>
      <c r="W748" s="62" t="s">
        <v>207</v>
      </c>
    </row>
    <row r="749" spans="1:23" ht="23.45" customHeight="1">
      <c r="A749" s="35" t="s">
        <v>9678</v>
      </c>
      <c r="B749" s="35" t="s">
        <v>10549</v>
      </c>
      <c r="C749" s="35" t="s">
        <v>6949</v>
      </c>
      <c r="D749" s="35" t="s">
        <v>6949</v>
      </c>
      <c r="E749" s="36" t="s">
        <v>10469</v>
      </c>
      <c r="F749" s="35" t="s">
        <v>10470</v>
      </c>
      <c r="G749" s="37" t="s">
        <v>7076</v>
      </c>
      <c r="H749" s="38">
        <v>14000</v>
      </c>
      <c r="I749" s="39">
        <v>1</v>
      </c>
      <c r="J749" s="40"/>
      <c r="K749" s="41"/>
      <c r="L749" s="76">
        <v>1</v>
      </c>
      <c r="M749" s="14"/>
      <c r="N749" s="15"/>
      <c r="O749" s="97">
        <v>1</v>
      </c>
      <c r="P749" s="97" t="s">
        <v>207</v>
      </c>
      <c r="Q749" s="219" t="s">
        <v>11534</v>
      </c>
      <c r="R749" s="146"/>
      <c r="S749" s="78">
        <v>1</v>
      </c>
      <c r="T749" s="48">
        <v>14000</v>
      </c>
      <c r="U749" s="23"/>
      <c r="V749" s="24"/>
      <c r="W749" s="62" t="s">
        <v>9681</v>
      </c>
    </row>
    <row r="750" spans="1:23" ht="23.45" customHeight="1">
      <c r="A750" s="16" t="s">
        <v>9945</v>
      </c>
      <c r="B750" s="16" t="s">
        <v>10550</v>
      </c>
      <c r="C750" s="16" t="s">
        <v>6949</v>
      </c>
      <c r="D750" s="16" t="s">
        <v>6949</v>
      </c>
      <c r="E750" s="25" t="s">
        <v>9924</v>
      </c>
      <c r="F750" s="16" t="s">
        <v>9923</v>
      </c>
      <c r="G750" s="26" t="s">
        <v>60</v>
      </c>
      <c r="H750" s="27">
        <v>14000</v>
      </c>
      <c r="I750" s="28"/>
      <c r="J750" s="29"/>
      <c r="K750" s="12">
        <v>1</v>
      </c>
      <c r="L750" s="77"/>
      <c r="M750" s="10"/>
      <c r="N750" s="11"/>
      <c r="O750" s="97">
        <v>0</v>
      </c>
      <c r="P750" s="97" t="s">
        <v>207</v>
      </c>
      <c r="Q750" s="147" t="s">
        <v>11190</v>
      </c>
      <c r="R750" s="147" t="s">
        <v>9963</v>
      </c>
      <c r="S750" s="78">
        <v>0</v>
      </c>
      <c r="T750" s="48">
        <v>0</v>
      </c>
      <c r="U750" s="23"/>
      <c r="V750" s="24"/>
      <c r="W750" s="62" t="s">
        <v>9681</v>
      </c>
    </row>
    <row r="751" spans="1:23" ht="23.45" customHeight="1">
      <c r="A751" s="16"/>
      <c r="B751" s="16"/>
      <c r="C751" s="16"/>
      <c r="D751" s="16"/>
      <c r="E751" s="25"/>
      <c r="F751" s="16"/>
      <c r="G751" s="26"/>
      <c r="H751" s="27"/>
      <c r="I751" s="28"/>
      <c r="J751" s="29"/>
      <c r="K751" s="12"/>
      <c r="L751" s="77"/>
      <c r="M751" s="10"/>
      <c r="N751" s="11"/>
      <c r="O751" s="97">
        <v>0</v>
      </c>
      <c r="P751" s="97" t="s">
        <v>207</v>
      </c>
      <c r="Q751" s="147"/>
      <c r="R751" s="147"/>
      <c r="S751" s="78">
        <v>0</v>
      </c>
      <c r="T751" s="49">
        <v>0</v>
      </c>
      <c r="U751" s="23"/>
      <c r="V751" s="24"/>
      <c r="W751" s="62" t="s">
        <v>207</v>
      </c>
    </row>
    <row r="752" spans="1:23" ht="23.45" customHeight="1">
      <c r="A752" s="35" t="s">
        <v>5472</v>
      </c>
      <c r="B752" s="35" t="s">
        <v>10848</v>
      </c>
      <c r="C752" s="35"/>
      <c r="D752" s="35" t="s">
        <v>5473</v>
      </c>
      <c r="E752" s="36" t="s">
        <v>9743</v>
      </c>
      <c r="F752" s="35" t="s">
        <v>9744</v>
      </c>
      <c r="G752" s="37" t="s">
        <v>7070</v>
      </c>
      <c r="H752" s="38">
        <v>11000</v>
      </c>
      <c r="I752" s="39"/>
      <c r="J752" s="40">
        <v>1</v>
      </c>
      <c r="K752" s="12"/>
      <c r="L752" s="77"/>
      <c r="M752" s="10"/>
      <c r="N752" s="11"/>
      <c r="O752" s="97">
        <v>0</v>
      </c>
      <c r="P752" s="97" t="s">
        <v>207</v>
      </c>
      <c r="Q752" s="146" t="s">
        <v>11184</v>
      </c>
      <c r="R752" s="146" t="s">
        <v>504</v>
      </c>
      <c r="S752" s="78">
        <v>0</v>
      </c>
      <c r="T752" s="48">
        <v>0</v>
      </c>
      <c r="U752" s="23">
        <v>11000</v>
      </c>
      <c r="V752" s="24">
        <v>45880</v>
      </c>
      <c r="W752" s="62" t="s">
        <v>5475</v>
      </c>
    </row>
    <row r="753" spans="1:23" ht="23.45" customHeight="1">
      <c r="A753" s="35" t="s">
        <v>5472</v>
      </c>
      <c r="B753" s="35" t="s">
        <v>10848</v>
      </c>
      <c r="C753" s="35"/>
      <c r="D753" s="35" t="s">
        <v>5473</v>
      </c>
      <c r="E753" s="36" t="s">
        <v>9803</v>
      </c>
      <c r="F753" s="35" t="s">
        <v>9744</v>
      </c>
      <c r="G753" s="37" t="s">
        <v>6756</v>
      </c>
      <c r="H753" s="38">
        <v>11000</v>
      </c>
      <c r="I753" s="39"/>
      <c r="J753" s="40">
        <v>1</v>
      </c>
      <c r="K753" s="41"/>
      <c r="L753" s="76"/>
      <c r="M753" s="14"/>
      <c r="N753" s="15"/>
      <c r="O753" s="97">
        <v>0</v>
      </c>
      <c r="P753" s="97" t="s">
        <v>207</v>
      </c>
      <c r="Q753" s="146" t="s">
        <v>11184</v>
      </c>
      <c r="R753" s="146" t="s">
        <v>504</v>
      </c>
      <c r="S753" s="78">
        <v>0</v>
      </c>
      <c r="T753" s="48">
        <v>0</v>
      </c>
      <c r="U753" s="23">
        <v>11000</v>
      </c>
      <c r="V753" s="24">
        <v>45880</v>
      </c>
      <c r="W753" s="62" t="s">
        <v>5475</v>
      </c>
    </row>
    <row r="754" spans="1:23" ht="23.45" customHeight="1">
      <c r="A754" s="35" t="s">
        <v>5472</v>
      </c>
      <c r="B754" s="35" t="s">
        <v>10848</v>
      </c>
      <c r="C754" s="35"/>
      <c r="D754" s="35" t="s">
        <v>5473</v>
      </c>
      <c r="E754" s="36" t="s">
        <v>9745</v>
      </c>
      <c r="F754" s="35" t="s">
        <v>7397</v>
      </c>
      <c r="G754" s="37" t="s">
        <v>6875</v>
      </c>
      <c r="H754" s="38">
        <v>10000</v>
      </c>
      <c r="I754" s="39"/>
      <c r="J754" s="40">
        <v>1</v>
      </c>
      <c r="K754" s="41"/>
      <c r="L754" s="76"/>
      <c r="M754" s="14">
        <v>1</v>
      </c>
      <c r="N754" s="15"/>
      <c r="O754" s="97">
        <v>1</v>
      </c>
      <c r="P754" s="97" t="s">
        <v>207</v>
      </c>
      <c r="Q754" s="146"/>
      <c r="R754" s="146" t="s">
        <v>504</v>
      </c>
      <c r="S754" s="78">
        <v>1</v>
      </c>
      <c r="T754" s="48">
        <v>0</v>
      </c>
      <c r="U754" s="23">
        <v>10000</v>
      </c>
      <c r="V754" s="24">
        <v>45880</v>
      </c>
      <c r="W754" s="62" t="s">
        <v>5475</v>
      </c>
    </row>
    <row r="755" spans="1:23" ht="23.45" customHeight="1">
      <c r="A755" s="35" t="s">
        <v>5472</v>
      </c>
      <c r="B755" s="35" t="s">
        <v>10848</v>
      </c>
      <c r="C755" s="35"/>
      <c r="D755" s="35" t="s">
        <v>5473</v>
      </c>
      <c r="E755" s="36" t="s">
        <v>7396</v>
      </c>
      <c r="F755" s="35" t="s">
        <v>7397</v>
      </c>
      <c r="G755" s="37" t="s">
        <v>7064</v>
      </c>
      <c r="H755" s="38">
        <v>10000</v>
      </c>
      <c r="I755" s="39"/>
      <c r="J755" s="40">
        <v>1</v>
      </c>
      <c r="K755" s="41"/>
      <c r="L755" s="76"/>
      <c r="M755" s="14">
        <v>1</v>
      </c>
      <c r="N755" s="15"/>
      <c r="O755" s="97">
        <v>1</v>
      </c>
      <c r="P755" s="97" t="s">
        <v>207</v>
      </c>
      <c r="Q755" s="146"/>
      <c r="R755" s="146" t="s">
        <v>504</v>
      </c>
      <c r="S755" s="78">
        <v>1</v>
      </c>
      <c r="T755" s="48">
        <v>0</v>
      </c>
      <c r="U755" s="23">
        <v>10000</v>
      </c>
      <c r="V755" s="24">
        <v>45880</v>
      </c>
      <c r="W755" s="62" t="s">
        <v>5475</v>
      </c>
    </row>
    <row r="756" spans="1:23" ht="23.45" customHeight="1">
      <c r="A756" s="35" t="s">
        <v>5472</v>
      </c>
      <c r="B756" s="35" t="s">
        <v>10848</v>
      </c>
      <c r="C756" s="35" t="s">
        <v>5473</v>
      </c>
      <c r="D756" s="35" t="s">
        <v>5473</v>
      </c>
      <c r="E756" s="36" t="s">
        <v>7396</v>
      </c>
      <c r="F756" s="35" t="s">
        <v>7397</v>
      </c>
      <c r="G756" s="37" t="s">
        <v>7064</v>
      </c>
      <c r="H756" s="38">
        <v>10000</v>
      </c>
      <c r="I756" s="39">
        <v>1</v>
      </c>
      <c r="J756" s="40"/>
      <c r="K756" s="41"/>
      <c r="L756" s="76">
        <v>1</v>
      </c>
      <c r="M756" s="14"/>
      <c r="N756" s="15"/>
      <c r="O756" s="97">
        <v>1</v>
      </c>
      <c r="P756" s="97" t="s">
        <v>207</v>
      </c>
      <c r="Q756" s="146"/>
      <c r="R756" s="146" t="s">
        <v>11378</v>
      </c>
      <c r="S756" s="78">
        <v>1</v>
      </c>
      <c r="T756" s="48">
        <v>10000</v>
      </c>
      <c r="U756" s="23"/>
      <c r="V756" s="24"/>
      <c r="W756" s="62" t="s">
        <v>5475</v>
      </c>
    </row>
    <row r="757" spans="1:23" ht="23.45" customHeight="1">
      <c r="A757" s="35"/>
      <c r="B757" s="35"/>
      <c r="C757" s="35"/>
      <c r="D757" s="35"/>
      <c r="E757" s="36"/>
      <c r="F757" s="35"/>
      <c r="G757" s="37"/>
      <c r="H757" s="38"/>
      <c r="I757" s="39"/>
      <c r="J757" s="40"/>
      <c r="K757" s="41"/>
      <c r="L757" s="76"/>
      <c r="M757" s="14"/>
      <c r="N757" s="15"/>
      <c r="O757" s="97">
        <v>0</v>
      </c>
      <c r="P757" s="97" t="s">
        <v>207</v>
      </c>
      <c r="Q757" s="146"/>
      <c r="R757" s="146"/>
      <c r="S757" s="78">
        <v>0</v>
      </c>
      <c r="T757" s="49">
        <v>0</v>
      </c>
      <c r="U757" s="23"/>
      <c r="V757" s="24"/>
      <c r="W757" s="62" t="s">
        <v>207</v>
      </c>
    </row>
    <row r="758" spans="1:23" ht="23.45" customHeight="1">
      <c r="A758" s="35" t="s">
        <v>6702</v>
      </c>
      <c r="B758" s="35" t="s">
        <v>11279</v>
      </c>
      <c r="C758" s="35" t="s">
        <v>6436</v>
      </c>
      <c r="D758" s="35" t="s">
        <v>6436</v>
      </c>
      <c r="E758" s="36" t="s">
        <v>7690</v>
      </c>
      <c r="F758" s="35" t="s">
        <v>7688</v>
      </c>
      <c r="G758" s="37" t="s">
        <v>5959</v>
      </c>
      <c r="H758" s="38">
        <v>13000</v>
      </c>
      <c r="I758" s="39">
        <v>10</v>
      </c>
      <c r="J758" s="40"/>
      <c r="K758" s="41"/>
      <c r="L758" s="76">
        <v>10</v>
      </c>
      <c r="M758" s="14"/>
      <c r="N758" s="15"/>
      <c r="O758" s="97">
        <v>10</v>
      </c>
      <c r="P758" s="97" t="s">
        <v>207</v>
      </c>
      <c r="Q758" s="146"/>
      <c r="R758" s="146"/>
      <c r="S758" s="78">
        <v>10</v>
      </c>
      <c r="T758" s="48">
        <v>130000</v>
      </c>
      <c r="U758" s="23"/>
      <c r="V758" s="24"/>
      <c r="W758" s="62" t="s">
        <v>6705</v>
      </c>
    </row>
    <row r="759" spans="1:23" ht="23.45" customHeight="1">
      <c r="A759" s="35" t="s">
        <v>6702</v>
      </c>
      <c r="B759" s="35" t="s">
        <v>11279</v>
      </c>
      <c r="C759" s="35" t="s">
        <v>6436</v>
      </c>
      <c r="D759" s="35" t="s">
        <v>6436</v>
      </c>
      <c r="E759" s="36" t="s">
        <v>7689</v>
      </c>
      <c r="F759" s="35" t="s">
        <v>7688</v>
      </c>
      <c r="G759" s="37" t="s">
        <v>7079</v>
      </c>
      <c r="H759" s="38">
        <v>13000</v>
      </c>
      <c r="I759" s="39">
        <v>5</v>
      </c>
      <c r="J759" s="40"/>
      <c r="K759" s="41"/>
      <c r="L759" s="76">
        <v>5</v>
      </c>
      <c r="M759" s="14"/>
      <c r="N759" s="15"/>
      <c r="O759" s="97">
        <v>5</v>
      </c>
      <c r="P759" s="97" t="s">
        <v>207</v>
      </c>
      <c r="Q759" s="146"/>
      <c r="R759" s="146"/>
      <c r="S759" s="78">
        <v>5</v>
      </c>
      <c r="T759" s="48">
        <v>65000</v>
      </c>
      <c r="U759" s="23"/>
      <c r="V759" s="24"/>
      <c r="W759" s="62" t="s">
        <v>6705</v>
      </c>
    </row>
    <row r="760" spans="1:23" ht="23.45" customHeight="1">
      <c r="A760" s="35" t="s">
        <v>6702</v>
      </c>
      <c r="B760" s="35" t="s">
        <v>11279</v>
      </c>
      <c r="C760" s="35" t="s">
        <v>6436</v>
      </c>
      <c r="D760" s="35" t="s">
        <v>6436</v>
      </c>
      <c r="E760" s="36" t="s">
        <v>7866</v>
      </c>
      <c r="F760" s="35" t="s">
        <v>7867</v>
      </c>
      <c r="G760" s="37" t="s">
        <v>7055</v>
      </c>
      <c r="H760" s="38">
        <v>13000</v>
      </c>
      <c r="I760" s="39">
        <v>7</v>
      </c>
      <c r="J760" s="40"/>
      <c r="K760" s="41"/>
      <c r="L760" s="76">
        <v>7</v>
      </c>
      <c r="M760" s="14"/>
      <c r="N760" s="15"/>
      <c r="O760" s="97">
        <v>7</v>
      </c>
      <c r="P760" s="97" t="s">
        <v>207</v>
      </c>
      <c r="Q760" s="146"/>
      <c r="R760" s="146"/>
      <c r="S760" s="78">
        <v>7</v>
      </c>
      <c r="T760" s="48">
        <v>91000</v>
      </c>
      <c r="U760" s="23"/>
      <c r="V760" s="24"/>
      <c r="W760" s="62" t="s">
        <v>6705</v>
      </c>
    </row>
    <row r="761" spans="1:23" ht="23.45" customHeight="1">
      <c r="A761" s="35" t="s">
        <v>6702</v>
      </c>
      <c r="B761" s="35" t="s">
        <v>11279</v>
      </c>
      <c r="C761" s="35" t="s">
        <v>6436</v>
      </c>
      <c r="D761" s="35" t="s">
        <v>6436</v>
      </c>
      <c r="E761" s="36" t="s">
        <v>7868</v>
      </c>
      <c r="F761" s="35" t="s">
        <v>7867</v>
      </c>
      <c r="G761" s="37" t="s">
        <v>7661</v>
      </c>
      <c r="H761" s="38">
        <v>13000</v>
      </c>
      <c r="I761" s="39">
        <v>3</v>
      </c>
      <c r="J761" s="40"/>
      <c r="K761" s="41"/>
      <c r="L761" s="76"/>
      <c r="M761" s="14"/>
      <c r="N761" s="15"/>
      <c r="O761" s="97">
        <v>0</v>
      </c>
      <c r="P761" s="97" t="s">
        <v>207</v>
      </c>
      <c r="Q761" s="146" t="s">
        <v>11452</v>
      </c>
      <c r="R761" s="146"/>
      <c r="S761" s="78">
        <v>0</v>
      </c>
      <c r="T761" s="48">
        <v>0</v>
      </c>
      <c r="U761" s="23"/>
      <c r="V761" s="24"/>
      <c r="W761" s="62" t="s">
        <v>6705</v>
      </c>
    </row>
    <row r="762" spans="1:23" ht="23.45" customHeight="1">
      <c r="A762" s="35" t="s">
        <v>6702</v>
      </c>
      <c r="B762" s="35" t="s">
        <v>11279</v>
      </c>
      <c r="C762" s="35" t="s">
        <v>6436</v>
      </c>
      <c r="D762" s="35" t="s">
        <v>6436</v>
      </c>
      <c r="E762" s="36" t="s">
        <v>7869</v>
      </c>
      <c r="F762" s="35" t="s">
        <v>7867</v>
      </c>
      <c r="G762" s="37" t="s">
        <v>7079</v>
      </c>
      <c r="H762" s="38">
        <v>13000</v>
      </c>
      <c r="I762" s="39">
        <v>22</v>
      </c>
      <c r="J762" s="40"/>
      <c r="K762" s="41"/>
      <c r="L762" s="76"/>
      <c r="M762" s="14"/>
      <c r="N762" s="15"/>
      <c r="O762" s="97">
        <v>0</v>
      </c>
      <c r="P762" s="97" t="s">
        <v>207</v>
      </c>
      <c r="Q762" s="146" t="s">
        <v>11447</v>
      </c>
      <c r="R762" s="146" t="s">
        <v>11533</v>
      </c>
      <c r="S762" s="78">
        <v>0</v>
      </c>
      <c r="T762" s="48">
        <v>0</v>
      </c>
      <c r="U762" s="23"/>
      <c r="V762" s="24"/>
      <c r="W762" s="62" t="s">
        <v>6705</v>
      </c>
    </row>
    <row r="763" spans="1:23" ht="23.45" customHeight="1">
      <c r="A763" s="35" t="s">
        <v>6702</v>
      </c>
      <c r="B763" s="35" t="s">
        <v>11279</v>
      </c>
      <c r="C763" s="35" t="s">
        <v>6436</v>
      </c>
      <c r="D763" s="35" t="s">
        <v>6436</v>
      </c>
      <c r="E763" s="36" t="s">
        <v>10140</v>
      </c>
      <c r="F763" s="229" t="s">
        <v>7692</v>
      </c>
      <c r="G763" s="230" t="s">
        <v>5959</v>
      </c>
      <c r="H763" s="38">
        <v>15000</v>
      </c>
      <c r="I763" s="39">
        <v>1</v>
      </c>
      <c r="J763" s="40"/>
      <c r="K763" s="41"/>
      <c r="L763" s="76"/>
      <c r="M763" s="14"/>
      <c r="N763" s="15"/>
      <c r="O763" s="97">
        <v>0</v>
      </c>
      <c r="P763" s="97" t="s">
        <v>207</v>
      </c>
      <c r="Q763" s="228" t="s">
        <v>11472</v>
      </c>
      <c r="R763" s="146"/>
      <c r="S763" s="78">
        <v>0</v>
      </c>
      <c r="T763" s="48">
        <v>0</v>
      </c>
      <c r="U763" s="23"/>
      <c r="V763" s="24"/>
      <c r="W763" s="62" t="s">
        <v>6705</v>
      </c>
    </row>
    <row r="764" spans="1:23" ht="23.45" customHeight="1">
      <c r="A764" s="35" t="s">
        <v>6702</v>
      </c>
      <c r="B764" s="35" t="s">
        <v>11279</v>
      </c>
      <c r="C764" s="35" t="s">
        <v>6436</v>
      </c>
      <c r="D764" s="35" t="s">
        <v>6436</v>
      </c>
      <c r="E764" s="36" t="s">
        <v>7870</v>
      </c>
      <c r="F764" s="35" t="s">
        <v>7692</v>
      </c>
      <c r="G764" s="37" t="s">
        <v>7162</v>
      </c>
      <c r="H764" s="38">
        <v>15000</v>
      </c>
      <c r="I764" s="39">
        <v>3</v>
      </c>
      <c r="J764" s="40"/>
      <c r="K764" s="41"/>
      <c r="L764" s="76">
        <v>3</v>
      </c>
      <c r="M764" s="14"/>
      <c r="N764" s="15"/>
      <c r="O764" s="97">
        <v>3</v>
      </c>
      <c r="P764" s="97" t="s">
        <v>207</v>
      </c>
      <c r="Q764" s="146"/>
      <c r="R764" s="146"/>
      <c r="S764" s="78">
        <v>3</v>
      </c>
      <c r="T764" s="48">
        <v>45000</v>
      </c>
      <c r="U764" s="23"/>
      <c r="V764" s="24"/>
      <c r="W764" s="62" t="s">
        <v>6705</v>
      </c>
    </row>
    <row r="765" spans="1:23" ht="23.45" customHeight="1">
      <c r="A765" s="35" t="s">
        <v>6702</v>
      </c>
      <c r="B765" s="35" t="s">
        <v>11279</v>
      </c>
      <c r="C765" s="35" t="s">
        <v>6436</v>
      </c>
      <c r="D765" s="35" t="s">
        <v>6436</v>
      </c>
      <c r="E765" s="36" t="s">
        <v>7694</v>
      </c>
      <c r="F765" s="229" t="s">
        <v>7692</v>
      </c>
      <c r="G765" s="230" t="s">
        <v>6755</v>
      </c>
      <c r="H765" s="38">
        <v>15000</v>
      </c>
      <c r="I765" s="39">
        <v>4</v>
      </c>
      <c r="J765" s="40"/>
      <c r="K765" s="41"/>
      <c r="L765" s="76"/>
      <c r="M765" s="14"/>
      <c r="N765" s="15"/>
      <c r="O765" s="97">
        <v>0</v>
      </c>
      <c r="P765" s="97" t="s">
        <v>207</v>
      </c>
      <c r="Q765" s="228" t="s">
        <v>11472</v>
      </c>
      <c r="R765" s="146"/>
      <c r="S765" s="78">
        <v>0</v>
      </c>
      <c r="T765" s="48">
        <v>0</v>
      </c>
      <c r="U765" s="23"/>
      <c r="V765" s="24"/>
      <c r="W765" s="62" t="s">
        <v>6705</v>
      </c>
    </row>
    <row r="766" spans="1:23" ht="23.45" customHeight="1">
      <c r="A766" s="35" t="s">
        <v>6702</v>
      </c>
      <c r="B766" s="35" t="s">
        <v>11279</v>
      </c>
      <c r="C766" s="35" t="s">
        <v>6436</v>
      </c>
      <c r="D766" s="35" t="s">
        <v>6436</v>
      </c>
      <c r="E766" s="36" t="s">
        <v>7691</v>
      </c>
      <c r="F766" s="35" t="s">
        <v>7692</v>
      </c>
      <c r="G766" s="37" t="s">
        <v>7693</v>
      </c>
      <c r="H766" s="38">
        <v>15000</v>
      </c>
      <c r="I766" s="39">
        <v>4</v>
      </c>
      <c r="J766" s="40"/>
      <c r="K766" s="41"/>
      <c r="L766" s="76">
        <v>4</v>
      </c>
      <c r="M766" s="14"/>
      <c r="N766" s="15"/>
      <c r="O766" s="97">
        <v>4</v>
      </c>
      <c r="P766" s="97" t="s">
        <v>207</v>
      </c>
      <c r="Q766" s="146"/>
      <c r="R766" s="146"/>
      <c r="S766" s="78">
        <v>4</v>
      </c>
      <c r="T766" s="48">
        <v>60000</v>
      </c>
      <c r="U766" s="23"/>
      <c r="V766" s="24"/>
      <c r="W766" s="62" t="s">
        <v>6705</v>
      </c>
    </row>
    <row r="767" spans="1:23" ht="23.45" customHeight="1">
      <c r="A767" s="35" t="s">
        <v>6702</v>
      </c>
      <c r="B767" s="35" t="s">
        <v>11279</v>
      </c>
      <c r="C767" s="35" t="s">
        <v>6436</v>
      </c>
      <c r="D767" s="35" t="s">
        <v>6436</v>
      </c>
      <c r="E767" s="36" t="s">
        <v>7871</v>
      </c>
      <c r="F767" s="35" t="s">
        <v>7692</v>
      </c>
      <c r="G767" s="37" t="s">
        <v>7515</v>
      </c>
      <c r="H767" s="38">
        <v>15000</v>
      </c>
      <c r="I767" s="39">
        <v>4</v>
      </c>
      <c r="J767" s="40"/>
      <c r="K767" s="41"/>
      <c r="L767" s="76">
        <v>4</v>
      </c>
      <c r="M767" s="14"/>
      <c r="N767" s="15"/>
      <c r="O767" s="97">
        <v>4</v>
      </c>
      <c r="P767" s="97" t="s">
        <v>207</v>
      </c>
      <c r="Q767" s="146"/>
      <c r="R767" s="146"/>
      <c r="S767" s="78">
        <v>4</v>
      </c>
      <c r="T767" s="48">
        <v>60000</v>
      </c>
      <c r="U767" s="23"/>
      <c r="V767" s="24"/>
      <c r="W767" s="62" t="s">
        <v>6705</v>
      </c>
    </row>
    <row r="768" spans="1:23" ht="23.45" customHeight="1">
      <c r="A768" s="16" t="s">
        <v>9439</v>
      </c>
      <c r="B768" s="16" t="s">
        <v>11383</v>
      </c>
      <c r="C768" s="16" t="s">
        <v>6436</v>
      </c>
      <c r="D768" s="16" t="s">
        <v>6436</v>
      </c>
      <c r="E768" s="25" t="s">
        <v>10067</v>
      </c>
      <c r="F768" s="16" t="s">
        <v>9432</v>
      </c>
      <c r="G768" s="26" t="s">
        <v>131</v>
      </c>
      <c r="H768" s="27">
        <v>13000</v>
      </c>
      <c r="I768" s="28"/>
      <c r="J768" s="29"/>
      <c r="K768" s="12">
        <v>1</v>
      </c>
      <c r="L768" s="77"/>
      <c r="M768" s="10"/>
      <c r="N768" s="11"/>
      <c r="O768" s="97">
        <v>0</v>
      </c>
      <c r="P768" s="97" t="s">
        <v>207</v>
      </c>
      <c r="Q768" s="147" t="s">
        <v>11446</v>
      </c>
      <c r="R768" s="147" t="s">
        <v>10104</v>
      </c>
      <c r="S768" s="78">
        <v>0</v>
      </c>
      <c r="T768" s="48">
        <v>0</v>
      </c>
      <c r="U768" s="23"/>
      <c r="V768" s="24"/>
      <c r="W768" s="62" t="s">
        <v>6705</v>
      </c>
    </row>
    <row r="769" spans="1:23" ht="23.45" customHeight="1">
      <c r="A769" s="16" t="s">
        <v>9439</v>
      </c>
      <c r="B769" s="16" t="s">
        <v>11383</v>
      </c>
      <c r="C769" s="16" t="s">
        <v>6436</v>
      </c>
      <c r="D769" s="16" t="s">
        <v>6436</v>
      </c>
      <c r="E769" s="25" t="s">
        <v>9433</v>
      </c>
      <c r="F769" s="16" t="s">
        <v>9432</v>
      </c>
      <c r="G769" s="26" t="s">
        <v>5091</v>
      </c>
      <c r="H769" s="27">
        <v>13000</v>
      </c>
      <c r="I769" s="28"/>
      <c r="J769" s="29"/>
      <c r="K769" s="12">
        <v>7</v>
      </c>
      <c r="L769" s="77"/>
      <c r="M769" s="10"/>
      <c r="N769" s="11"/>
      <c r="O769" s="97">
        <v>0</v>
      </c>
      <c r="P769" s="97" t="s">
        <v>207</v>
      </c>
      <c r="Q769" s="147" t="s">
        <v>11446</v>
      </c>
      <c r="R769" s="147" t="s">
        <v>10104</v>
      </c>
      <c r="S769" s="78">
        <v>0</v>
      </c>
      <c r="T769" s="48">
        <v>0</v>
      </c>
      <c r="U769" s="23"/>
      <c r="V769" s="24"/>
      <c r="W769" s="62" t="s">
        <v>6705</v>
      </c>
    </row>
    <row r="770" spans="1:23" ht="23.45" customHeight="1">
      <c r="A770" s="35"/>
      <c r="B770" s="35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97">
        <v>0</v>
      </c>
      <c r="P770" s="97" t="s">
        <v>207</v>
      </c>
      <c r="Q770" s="146"/>
      <c r="R770" s="146"/>
      <c r="S770" s="78">
        <v>0</v>
      </c>
      <c r="T770" s="49">
        <v>0</v>
      </c>
      <c r="U770" s="23"/>
      <c r="V770" s="24"/>
      <c r="W770" s="62" t="s">
        <v>207</v>
      </c>
    </row>
    <row r="771" spans="1:23" ht="23.45" customHeight="1">
      <c r="A771" s="35" t="s">
        <v>4740</v>
      </c>
      <c r="B771" s="35" t="s">
        <v>11167</v>
      </c>
      <c r="C771" s="35" t="s">
        <v>4743</v>
      </c>
      <c r="D771" s="35" t="s">
        <v>4743</v>
      </c>
      <c r="E771" s="36" t="s">
        <v>7758</v>
      </c>
      <c r="F771" s="35" t="s">
        <v>7757</v>
      </c>
      <c r="G771" s="37" t="s">
        <v>7104</v>
      </c>
      <c r="H771" s="38">
        <v>15000</v>
      </c>
      <c r="I771" s="39"/>
      <c r="J771" s="40">
        <v>4</v>
      </c>
      <c r="K771" s="12"/>
      <c r="L771" s="77"/>
      <c r="M771" s="10"/>
      <c r="N771" s="11"/>
      <c r="O771" s="97">
        <v>0</v>
      </c>
      <c r="P771" s="97" t="s">
        <v>207</v>
      </c>
      <c r="Q771" s="146" t="s">
        <v>11178</v>
      </c>
      <c r="R771" s="146" t="s">
        <v>11264</v>
      </c>
      <c r="S771" s="78">
        <v>0</v>
      </c>
      <c r="T771" s="48">
        <v>0</v>
      </c>
      <c r="U771" s="23">
        <v>60000</v>
      </c>
      <c r="V771" s="24">
        <v>45880</v>
      </c>
      <c r="W771" s="62" t="s">
        <v>492</v>
      </c>
    </row>
    <row r="772" spans="1:23" ht="23.45" customHeight="1">
      <c r="A772" s="35" t="s">
        <v>4740</v>
      </c>
      <c r="B772" s="35" t="s">
        <v>11167</v>
      </c>
      <c r="C772" s="35" t="s">
        <v>4743</v>
      </c>
      <c r="D772" s="35" t="s">
        <v>4743</v>
      </c>
      <c r="E772" s="36" t="s">
        <v>7756</v>
      </c>
      <c r="F772" s="35" t="s">
        <v>7757</v>
      </c>
      <c r="G772" s="37" t="s">
        <v>7102</v>
      </c>
      <c r="H772" s="38">
        <v>15000</v>
      </c>
      <c r="I772" s="39"/>
      <c r="J772" s="40">
        <v>6</v>
      </c>
      <c r="K772" s="41"/>
      <c r="L772" s="76"/>
      <c r="M772" s="14"/>
      <c r="N772" s="15"/>
      <c r="O772" s="97">
        <v>0</v>
      </c>
      <c r="P772" s="97" t="s">
        <v>207</v>
      </c>
      <c r="Q772" s="146" t="s">
        <v>11178</v>
      </c>
      <c r="R772" s="146" t="s">
        <v>7773</v>
      </c>
      <c r="S772" s="78">
        <v>0</v>
      </c>
      <c r="T772" s="48">
        <v>0</v>
      </c>
      <c r="U772" s="23">
        <v>90000</v>
      </c>
      <c r="V772" s="24">
        <v>45880</v>
      </c>
      <c r="W772" s="62" t="s">
        <v>492</v>
      </c>
    </row>
    <row r="773" spans="1:23" ht="23.45" customHeight="1">
      <c r="A773" s="35" t="s">
        <v>4740</v>
      </c>
      <c r="B773" s="35" t="s">
        <v>11167</v>
      </c>
      <c r="C773" s="35" t="s">
        <v>4743</v>
      </c>
      <c r="D773" s="35" t="s">
        <v>4743</v>
      </c>
      <c r="E773" s="36" t="s">
        <v>7759</v>
      </c>
      <c r="F773" s="35" t="s">
        <v>7757</v>
      </c>
      <c r="G773" s="37" t="s">
        <v>7147</v>
      </c>
      <c r="H773" s="38">
        <v>15000</v>
      </c>
      <c r="I773" s="39"/>
      <c r="J773" s="40">
        <v>1</v>
      </c>
      <c r="K773" s="41"/>
      <c r="L773" s="76"/>
      <c r="M773" s="14"/>
      <c r="N773" s="15"/>
      <c r="O773" s="97">
        <v>0</v>
      </c>
      <c r="P773" s="97" t="s">
        <v>207</v>
      </c>
      <c r="Q773" s="146" t="s">
        <v>11178</v>
      </c>
      <c r="R773" s="146" t="s">
        <v>504</v>
      </c>
      <c r="S773" s="78">
        <v>0</v>
      </c>
      <c r="T773" s="48">
        <v>0</v>
      </c>
      <c r="U773" s="23">
        <v>15000</v>
      </c>
      <c r="V773" s="24">
        <v>45880</v>
      </c>
      <c r="W773" s="62" t="s">
        <v>492</v>
      </c>
    </row>
    <row r="774" spans="1:23" ht="23.45" customHeight="1">
      <c r="A774" s="35" t="s">
        <v>4740</v>
      </c>
      <c r="B774" s="35" t="s">
        <v>11167</v>
      </c>
      <c r="C774" s="35" t="s">
        <v>4743</v>
      </c>
      <c r="D774" s="35" t="s">
        <v>4743</v>
      </c>
      <c r="E774" s="36" t="s">
        <v>7759</v>
      </c>
      <c r="F774" s="35" t="s">
        <v>7757</v>
      </c>
      <c r="G774" s="37" t="s">
        <v>7147</v>
      </c>
      <c r="H774" s="38">
        <v>15000</v>
      </c>
      <c r="I774" s="39">
        <v>1</v>
      </c>
      <c r="J774" s="40"/>
      <c r="K774" s="41"/>
      <c r="L774" s="76"/>
      <c r="M774" s="14"/>
      <c r="N774" s="15"/>
      <c r="O774" s="97">
        <v>0</v>
      </c>
      <c r="P774" s="97" t="s">
        <v>207</v>
      </c>
      <c r="Q774" s="227" t="s">
        <v>11473</v>
      </c>
      <c r="R774" s="146"/>
      <c r="S774" s="78">
        <v>0</v>
      </c>
      <c r="T774" s="48">
        <v>15000</v>
      </c>
      <c r="U774" s="23"/>
      <c r="V774" s="24"/>
      <c r="W774" s="62" t="s">
        <v>492</v>
      </c>
    </row>
    <row r="775" spans="1:23" ht="23.45" customHeight="1">
      <c r="A775" s="35" t="s">
        <v>4740</v>
      </c>
      <c r="B775" s="35" t="s">
        <v>11167</v>
      </c>
      <c r="C775" s="35" t="s">
        <v>4743</v>
      </c>
      <c r="D775" s="35" t="s">
        <v>4743</v>
      </c>
      <c r="E775" s="36" t="s">
        <v>7946</v>
      </c>
      <c r="F775" s="35" t="s">
        <v>7757</v>
      </c>
      <c r="G775" s="37" t="s">
        <v>7947</v>
      </c>
      <c r="H775" s="38">
        <v>15000</v>
      </c>
      <c r="I775" s="39">
        <v>1</v>
      </c>
      <c r="J775" s="40"/>
      <c r="K775" s="41"/>
      <c r="L775" s="76">
        <v>1</v>
      </c>
      <c r="M775" s="14"/>
      <c r="N775" s="15"/>
      <c r="O775" s="97">
        <v>1</v>
      </c>
      <c r="P775" s="97" t="s">
        <v>207</v>
      </c>
      <c r="Q775" s="146"/>
      <c r="R775" s="146"/>
      <c r="S775" s="78">
        <v>1</v>
      </c>
      <c r="T775" s="48">
        <v>15000</v>
      </c>
      <c r="U775" s="23"/>
      <c r="V775" s="24"/>
      <c r="W775" s="62" t="s">
        <v>492</v>
      </c>
    </row>
    <row r="776" spans="1:23" ht="23.45" customHeight="1">
      <c r="A776" s="35" t="s">
        <v>4740</v>
      </c>
      <c r="B776" s="35" t="s">
        <v>11167</v>
      </c>
      <c r="C776" s="35" t="s">
        <v>4743</v>
      </c>
      <c r="D776" s="35" t="s">
        <v>4743</v>
      </c>
      <c r="E776" s="36" t="s">
        <v>9747</v>
      </c>
      <c r="F776" s="35" t="s">
        <v>7400</v>
      </c>
      <c r="G776" s="37" t="s">
        <v>5959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97">
        <v>1</v>
      </c>
      <c r="P776" s="97" t="s">
        <v>207</v>
      </c>
      <c r="Q776" s="146"/>
      <c r="R776" s="146"/>
      <c r="S776" s="78">
        <v>1</v>
      </c>
      <c r="T776" s="48">
        <v>13000</v>
      </c>
      <c r="U776" s="23"/>
      <c r="V776" s="24"/>
      <c r="W776" s="62" t="s">
        <v>492</v>
      </c>
    </row>
    <row r="777" spans="1:23" ht="23.45" customHeight="1">
      <c r="A777" s="35" t="s">
        <v>4740</v>
      </c>
      <c r="B777" s="35" t="s">
        <v>11167</v>
      </c>
      <c r="C777" s="35" t="s">
        <v>4743</v>
      </c>
      <c r="D777" s="35" t="s">
        <v>4743</v>
      </c>
      <c r="E777" s="36" t="s">
        <v>7399</v>
      </c>
      <c r="F777" s="35" t="s">
        <v>7400</v>
      </c>
      <c r="G777" s="37" t="s">
        <v>7064</v>
      </c>
      <c r="H777" s="38">
        <v>13000</v>
      </c>
      <c r="I777" s="39">
        <v>1</v>
      </c>
      <c r="J777" s="40"/>
      <c r="K777" s="41"/>
      <c r="L777" s="76"/>
      <c r="M777" s="14"/>
      <c r="N777" s="15"/>
      <c r="O777" s="97">
        <v>0</v>
      </c>
      <c r="P777" s="97" t="s">
        <v>207</v>
      </c>
      <c r="Q777" s="227" t="s">
        <v>11448</v>
      </c>
      <c r="R777" s="146"/>
      <c r="S777" s="78">
        <v>0</v>
      </c>
      <c r="T777" s="48">
        <v>13000</v>
      </c>
      <c r="U777" s="23"/>
      <c r="V777" s="24"/>
      <c r="W777" s="62" t="s">
        <v>492</v>
      </c>
    </row>
    <row r="778" spans="1:23" ht="23.45" customHeight="1">
      <c r="A778" s="35"/>
      <c r="B778" s="35"/>
      <c r="C778" s="35"/>
      <c r="D778" s="35"/>
      <c r="E778" s="36"/>
      <c r="F778" s="35"/>
      <c r="G778" s="37"/>
      <c r="H778" s="38"/>
      <c r="I778" s="39"/>
      <c r="J778" s="40"/>
      <c r="K778" s="41"/>
      <c r="L778" s="76"/>
      <c r="M778" s="14"/>
      <c r="N778" s="15"/>
      <c r="O778" s="97">
        <v>0</v>
      </c>
      <c r="P778" s="97" t="s">
        <v>207</v>
      </c>
      <c r="Q778" s="146"/>
      <c r="R778" s="146"/>
      <c r="S778" s="78">
        <v>0</v>
      </c>
      <c r="T778" s="49">
        <v>0</v>
      </c>
      <c r="U778" s="23"/>
      <c r="V778" s="24"/>
      <c r="W778" s="62" t="s">
        <v>207</v>
      </c>
    </row>
    <row r="779" spans="1:23" ht="23.45" customHeight="1">
      <c r="A779" s="35" t="s">
        <v>4776</v>
      </c>
      <c r="B779" s="35" t="s">
        <v>11074</v>
      </c>
      <c r="C779" s="35" t="s">
        <v>4778</v>
      </c>
      <c r="D779" s="35" t="s">
        <v>4778</v>
      </c>
      <c r="E779" s="36" t="s">
        <v>7723</v>
      </c>
      <c r="F779" s="35" t="s">
        <v>7402</v>
      </c>
      <c r="G779" s="37" t="s">
        <v>6875</v>
      </c>
      <c r="H779" s="38">
        <v>4000</v>
      </c>
      <c r="I779" s="39">
        <v>1</v>
      </c>
      <c r="J779" s="40"/>
      <c r="K779" s="41"/>
      <c r="L779" s="76">
        <v>1</v>
      </c>
      <c r="M779" s="14"/>
      <c r="N779" s="15"/>
      <c r="O779" s="97">
        <v>1</v>
      </c>
      <c r="P779" s="97" t="s">
        <v>207</v>
      </c>
      <c r="Q779" s="146"/>
      <c r="R779" s="146"/>
      <c r="S779" s="78">
        <v>1</v>
      </c>
      <c r="T779" s="48">
        <v>4000</v>
      </c>
      <c r="U779" s="23"/>
      <c r="V779" s="24"/>
      <c r="W779" s="62" t="s">
        <v>4780</v>
      </c>
    </row>
    <row r="780" spans="1:23" ht="23.45" customHeight="1">
      <c r="A780" s="35" t="s">
        <v>4776</v>
      </c>
      <c r="B780" s="35" t="s">
        <v>11074</v>
      </c>
      <c r="C780" s="35" t="s">
        <v>4778</v>
      </c>
      <c r="D780" s="35" t="s">
        <v>4778</v>
      </c>
      <c r="E780" s="36" t="s">
        <v>9807</v>
      </c>
      <c r="F780" s="35" t="s">
        <v>9806</v>
      </c>
      <c r="G780" s="37" t="s">
        <v>6756</v>
      </c>
      <c r="H780" s="38">
        <v>4000</v>
      </c>
      <c r="I780" s="39">
        <v>1</v>
      </c>
      <c r="J780" s="40"/>
      <c r="K780" s="41"/>
      <c r="L780" s="76">
        <v>1</v>
      </c>
      <c r="M780" s="14"/>
      <c r="N780" s="15"/>
      <c r="O780" s="97">
        <v>1</v>
      </c>
      <c r="P780" s="97" t="s">
        <v>207</v>
      </c>
      <c r="Q780" s="146"/>
      <c r="R780" s="146"/>
      <c r="S780" s="78">
        <v>1</v>
      </c>
      <c r="T780" s="48">
        <v>4000</v>
      </c>
      <c r="U780" s="23"/>
      <c r="V780" s="24"/>
      <c r="W780" s="62" t="s">
        <v>4780</v>
      </c>
    </row>
    <row r="781" spans="1:23" ht="23.45" customHeight="1">
      <c r="A781" s="35"/>
      <c r="B781" s="35"/>
      <c r="C781" s="35"/>
      <c r="D781" s="35"/>
      <c r="E781" s="36"/>
      <c r="F781" s="35"/>
      <c r="G781" s="37"/>
      <c r="H781" s="38"/>
      <c r="I781" s="39"/>
      <c r="J781" s="40"/>
      <c r="K781" s="41"/>
      <c r="L781" s="76"/>
      <c r="M781" s="14"/>
      <c r="N781" s="15"/>
      <c r="O781" s="97">
        <v>0</v>
      </c>
      <c r="P781" s="97" t="s">
        <v>207</v>
      </c>
      <c r="Q781" s="146"/>
      <c r="R781" s="146"/>
      <c r="S781" s="78">
        <v>0</v>
      </c>
      <c r="T781" s="49">
        <v>0</v>
      </c>
      <c r="U781" s="23"/>
      <c r="V781" s="24"/>
      <c r="W781" s="62" t="s">
        <v>207</v>
      </c>
    </row>
    <row r="782" spans="1:23" ht="23.45" customHeight="1">
      <c r="A782" s="35" t="s">
        <v>6799</v>
      </c>
      <c r="B782" s="35" t="s">
        <v>10884</v>
      </c>
      <c r="C782" s="35" t="s">
        <v>6801</v>
      </c>
      <c r="D782" s="35" t="s">
        <v>6801</v>
      </c>
      <c r="E782" s="36" t="s">
        <v>11357</v>
      </c>
      <c r="F782" s="35" t="s">
        <v>7412</v>
      </c>
      <c r="G782" s="37" t="s">
        <v>6875</v>
      </c>
      <c r="H782" s="38">
        <v>13000</v>
      </c>
      <c r="I782" s="39">
        <v>3</v>
      </c>
      <c r="J782" s="40"/>
      <c r="K782" s="41"/>
      <c r="L782" s="76">
        <v>3</v>
      </c>
      <c r="M782" s="14"/>
      <c r="N782" s="15"/>
      <c r="O782" s="97">
        <v>3</v>
      </c>
      <c r="P782" s="97" t="s">
        <v>207</v>
      </c>
      <c r="Q782" s="146"/>
      <c r="R782" s="146"/>
      <c r="S782" s="78">
        <v>3</v>
      </c>
      <c r="T782" s="48">
        <v>39000</v>
      </c>
      <c r="U782" s="23"/>
      <c r="V782" s="24"/>
      <c r="W782" s="62" t="s">
        <v>6803</v>
      </c>
    </row>
    <row r="783" spans="1:23" ht="23.45" customHeight="1">
      <c r="A783" s="35" t="s">
        <v>6799</v>
      </c>
      <c r="B783" s="35" t="s">
        <v>10884</v>
      </c>
      <c r="C783" s="35" t="s">
        <v>6801</v>
      </c>
      <c r="D783" s="35" t="s">
        <v>6801</v>
      </c>
      <c r="E783" s="36" t="s">
        <v>9881</v>
      </c>
      <c r="F783" s="35" t="s">
        <v>7412</v>
      </c>
      <c r="G783" s="37" t="s">
        <v>7076</v>
      </c>
      <c r="H783" s="38">
        <v>13000</v>
      </c>
      <c r="I783" s="39">
        <v>1</v>
      </c>
      <c r="J783" s="40"/>
      <c r="K783" s="41"/>
      <c r="L783" s="76">
        <v>1</v>
      </c>
      <c r="M783" s="14"/>
      <c r="N783" s="15"/>
      <c r="O783" s="97">
        <v>1</v>
      </c>
      <c r="P783" s="97" t="s">
        <v>207</v>
      </c>
      <c r="Q783" s="146"/>
      <c r="R783" s="146"/>
      <c r="S783" s="78">
        <v>1</v>
      </c>
      <c r="T783" s="48">
        <v>13000</v>
      </c>
      <c r="U783" s="23"/>
      <c r="V783" s="24"/>
      <c r="W783" s="62" t="s">
        <v>6803</v>
      </c>
    </row>
    <row r="784" spans="1:23" ht="23.45" customHeight="1">
      <c r="A784" s="35" t="s">
        <v>6799</v>
      </c>
      <c r="B784" s="35" t="s">
        <v>10884</v>
      </c>
      <c r="C784" s="35" t="s">
        <v>6801</v>
      </c>
      <c r="D784" s="35" t="s">
        <v>6801</v>
      </c>
      <c r="E784" s="36" t="s">
        <v>7413</v>
      </c>
      <c r="F784" s="35" t="s">
        <v>7412</v>
      </c>
      <c r="G784" s="37" t="s">
        <v>7055</v>
      </c>
      <c r="H784" s="38">
        <v>13000</v>
      </c>
      <c r="I784" s="39">
        <v>3</v>
      </c>
      <c r="J784" s="40"/>
      <c r="K784" s="41"/>
      <c r="L784" s="76">
        <v>3</v>
      </c>
      <c r="M784" s="14"/>
      <c r="N784" s="15"/>
      <c r="O784" s="97">
        <v>3</v>
      </c>
      <c r="P784" s="97" t="s">
        <v>207</v>
      </c>
      <c r="Q784" s="146"/>
      <c r="R784" s="146"/>
      <c r="S784" s="78">
        <v>3</v>
      </c>
      <c r="T784" s="48">
        <v>39000</v>
      </c>
      <c r="U784" s="23"/>
      <c r="V784" s="24"/>
      <c r="W784" s="62" t="s">
        <v>6803</v>
      </c>
    </row>
    <row r="785" spans="1:23" ht="23.45" customHeight="1">
      <c r="A785" s="35" t="s">
        <v>6799</v>
      </c>
      <c r="B785" s="35" t="s">
        <v>10884</v>
      </c>
      <c r="C785" s="35" t="s">
        <v>6801</v>
      </c>
      <c r="D785" s="35" t="s">
        <v>6801</v>
      </c>
      <c r="E785" s="36" t="s">
        <v>7414</v>
      </c>
      <c r="F785" s="35" t="s">
        <v>7412</v>
      </c>
      <c r="G785" s="37" t="s">
        <v>7415</v>
      </c>
      <c r="H785" s="38">
        <v>13000</v>
      </c>
      <c r="I785" s="39">
        <v>5</v>
      </c>
      <c r="J785" s="40"/>
      <c r="K785" s="41"/>
      <c r="L785" s="76">
        <v>5</v>
      </c>
      <c r="M785" s="14"/>
      <c r="N785" s="15"/>
      <c r="O785" s="97">
        <v>5</v>
      </c>
      <c r="P785" s="97" t="s">
        <v>207</v>
      </c>
      <c r="Q785" s="146"/>
      <c r="R785" s="146"/>
      <c r="S785" s="78">
        <v>5</v>
      </c>
      <c r="T785" s="48">
        <v>65000</v>
      </c>
      <c r="U785" s="23"/>
      <c r="V785" s="24"/>
      <c r="W785" s="62" t="s">
        <v>6803</v>
      </c>
    </row>
    <row r="786" spans="1:23" ht="23.45" customHeight="1">
      <c r="A786" s="35"/>
      <c r="B786" s="35"/>
      <c r="C786" s="35"/>
      <c r="D786" s="35"/>
      <c r="E786" s="36"/>
      <c r="F786" s="35"/>
      <c r="G786" s="37"/>
      <c r="H786" s="38"/>
      <c r="I786" s="39"/>
      <c r="J786" s="40"/>
      <c r="K786" s="41"/>
      <c r="L786" s="76"/>
      <c r="M786" s="14"/>
      <c r="N786" s="15"/>
      <c r="O786" s="97">
        <v>0</v>
      </c>
      <c r="P786" s="97" t="s">
        <v>207</v>
      </c>
      <c r="Q786" s="146"/>
      <c r="R786" s="146"/>
      <c r="S786" s="78"/>
      <c r="T786" s="49"/>
      <c r="U786" s="23"/>
      <c r="V786" s="24"/>
      <c r="W786" s="62"/>
    </row>
    <row r="787" spans="1:23" ht="23.45" customHeight="1">
      <c r="A787" s="16" t="s">
        <v>6730</v>
      </c>
      <c r="B787" s="16" t="s">
        <v>10551</v>
      </c>
      <c r="C787" s="16" t="s">
        <v>6211</v>
      </c>
      <c r="D787" s="16" t="s">
        <v>6041</v>
      </c>
      <c r="E787" s="25" t="s">
        <v>6293</v>
      </c>
      <c r="F787" s="16" t="s">
        <v>6292</v>
      </c>
      <c r="G787" s="26" t="s">
        <v>6023</v>
      </c>
      <c r="H787" s="27">
        <v>10000</v>
      </c>
      <c r="I787" s="28"/>
      <c r="J787" s="29"/>
      <c r="K787" s="12">
        <v>1</v>
      </c>
      <c r="L787" s="77"/>
      <c r="M787" s="10"/>
      <c r="N787" s="11"/>
      <c r="O787" s="97">
        <v>0</v>
      </c>
      <c r="P787" s="97" t="s">
        <v>207</v>
      </c>
      <c r="Q787" s="233"/>
      <c r="R787" s="147" t="s">
        <v>10302</v>
      </c>
      <c r="S787" s="78">
        <v>0</v>
      </c>
      <c r="T787" s="49">
        <v>0</v>
      </c>
      <c r="U787" s="23"/>
      <c r="V787" s="24"/>
      <c r="W787" s="62" t="s">
        <v>6213</v>
      </c>
    </row>
    <row r="788" spans="1:23" ht="23.45" customHeight="1">
      <c r="A788" s="168"/>
      <c r="B788" s="168"/>
      <c r="C788" s="168"/>
      <c r="D788" s="168"/>
      <c r="E788" s="169"/>
      <c r="F788" s="168"/>
      <c r="G788" s="170"/>
      <c r="H788" s="171"/>
      <c r="I788" s="172"/>
      <c r="J788" s="173"/>
      <c r="K788" s="174"/>
      <c r="L788" s="175"/>
      <c r="M788" s="176"/>
      <c r="N788" s="177"/>
      <c r="O788" s="97">
        <v>0</v>
      </c>
      <c r="P788" s="97" t="s">
        <v>207</v>
      </c>
      <c r="Q788" s="216"/>
      <c r="R788" s="216"/>
      <c r="S788" s="78">
        <v>0</v>
      </c>
      <c r="T788" s="49">
        <v>0</v>
      </c>
      <c r="U788" s="23"/>
      <c r="V788" s="24"/>
      <c r="W788" s="62" t="s">
        <v>207</v>
      </c>
    </row>
    <row r="789" spans="1:23" ht="23.45" customHeight="1">
      <c r="A789" s="35" t="s">
        <v>399</v>
      </c>
      <c r="B789" s="35" t="s">
        <v>10553</v>
      </c>
      <c r="C789" s="35" t="s">
        <v>174</v>
      </c>
      <c r="D789" s="35" t="s">
        <v>175</v>
      </c>
      <c r="E789" s="36" t="s">
        <v>11361</v>
      </c>
      <c r="F789" s="35" t="s">
        <v>11359</v>
      </c>
      <c r="G789" s="37" t="s">
        <v>11362</v>
      </c>
      <c r="H789" s="38">
        <v>22000</v>
      </c>
      <c r="I789" s="39">
        <v>1</v>
      </c>
      <c r="J789" s="40"/>
      <c r="K789" s="41"/>
      <c r="L789" s="76">
        <v>1</v>
      </c>
      <c r="M789" s="14"/>
      <c r="N789" s="15"/>
      <c r="O789" s="97">
        <v>1</v>
      </c>
      <c r="P789" s="97" t="s">
        <v>207</v>
      </c>
      <c r="Q789" s="146"/>
      <c r="R789" s="146"/>
      <c r="S789" s="78">
        <v>1</v>
      </c>
      <c r="T789" s="48">
        <v>22000</v>
      </c>
      <c r="U789" s="23"/>
      <c r="V789" s="24"/>
      <c r="W789" s="62" t="s">
        <v>4828</v>
      </c>
    </row>
    <row r="790" spans="1:23" ht="23.45" customHeight="1">
      <c r="A790" s="35" t="s">
        <v>399</v>
      </c>
      <c r="B790" s="35" t="s">
        <v>10553</v>
      </c>
      <c r="C790" s="35" t="s">
        <v>174</v>
      </c>
      <c r="D790" s="35" t="s">
        <v>175</v>
      </c>
      <c r="E790" s="36" t="s">
        <v>11358</v>
      </c>
      <c r="F790" s="35" t="s">
        <v>11359</v>
      </c>
      <c r="G790" s="37" t="s">
        <v>11360</v>
      </c>
      <c r="H790" s="38">
        <v>22000</v>
      </c>
      <c r="I790" s="39">
        <v>1</v>
      </c>
      <c r="J790" s="40"/>
      <c r="K790" s="41"/>
      <c r="L790" s="76">
        <v>1</v>
      </c>
      <c r="M790" s="14"/>
      <c r="N790" s="15"/>
      <c r="O790" s="97">
        <v>1</v>
      </c>
      <c r="P790" s="97" t="s">
        <v>207</v>
      </c>
      <c r="Q790" s="146"/>
      <c r="R790" s="146"/>
      <c r="S790" s="78">
        <v>1</v>
      </c>
      <c r="T790" s="48">
        <v>22000</v>
      </c>
      <c r="U790" s="23"/>
      <c r="V790" s="24"/>
      <c r="W790" s="62" t="s">
        <v>4828</v>
      </c>
    </row>
    <row r="791" spans="1:23" ht="23.45" customHeight="1">
      <c r="A791" s="35" t="s">
        <v>399</v>
      </c>
      <c r="B791" s="35" t="s">
        <v>10553</v>
      </c>
      <c r="C791" s="35" t="s">
        <v>174</v>
      </c>
      <c r="D791" s="35" t="s">
        <v>175</v>
      </c>
      <c r="E791" s="36" t="s">
        <v>7579</v>
      </c>
      <c r="F791" s="35" t="s">
        <v>7441</v>
      </c>
      <c r="G791" s="37" t="s">
        <v>7580</v>
      </c>
      <c r="H791" s="38">
        <v>13000</v>
      </c>
      <c r="I791" s="39">
        <v>2</v>
      </c>
      <c r="J791" s="40"/>
      <c r="K791" s="41"/>
      <c r="L791" s="76">
        <v>2</v>
      </c>
      <c r="M791" s="14"/>
      <c r="N791" s="15"/>
      <c r="O791" s="97">
        <v>2</v>
      </c>
      <c r="P791" s="97" t="s">
        <v>207</v>
      </c>
      <c r="Q791" s="146"/>
      <c r="R791" s="146"/>
      <c r="S791" s="78">
        <v>2</v>
      </c>
      <c r="T791" s="48">
        <v>26000</v>
      </c>
      <c r="U791" s="23"/>
      <c r="V791" s="24"/>
      <c r="W791" s="62" t="s">
        <v>4828</v>
      </c>
    </row>
    <row r="792" spans="1:23" ht="23.45" customHeight="1">
      <c r="A792" s="35" t="s">
        <v>399</v>
      </c>
      <c r="B792" s="35" t="s">
        <v>10553</v>
      </c>
      <c r="C792" s="35" t="s">
        <v>174</v>
      </c>
      <c r="D792" s="35" t="s">
        <v>175</v>
      </c>
      <c r="E792" s="36" t="s">
        <v>7876</v>
      </c>
      <c r="F792" s="35" t="s">
        <v>7441</v>
      </c>
      <c r="G792" s="37" t="s">
        <v>7877</v>
      </c>
      <c r="H792" s="38">
        <v>13000</v>
      </c>
      <c r="I792" s="39">
        <v>5</v>
      </c>
      <c r="J792" s="40"/>
      <c r="K792" s="41"/>
      <c r="L792" s="76">
        <v>5</v>
      </c>
      <c r="M792" s="14"/>
      <c r="N792" s="15"/>
      <c r="O792" s="97">
        <v>5</v>
      </c>
      <c r="P792" s="97" t="s">
        <v>207</v>
      </c>
      <c r="Q792" s="146"/>
      <c r="R792" s="146"/>
      <c r="S792" s="78">
        <v>5</v>
      </c>
      <c r="T792" s="48">
        <v>65000</v>
      </c>
      <c r="U792" s="23"/>
      <c r="V792" s="24"/>
      <c r="W792" s="62" t="s">
        <v>4828</v>
      </c>
    </row>
    <row r="793" spans="1:23" ht="23.45" customHeight="1">
      <c r="A793" s="35" t="s">
        <v>399</v>
      </c>
      <c r="B793" s="35" t="s">
        <v>10553</v>
      </c>
      <c r="C793" s="35" t="s">
        <v>174</v>
      </c>
      <c r="D793" s="35" t="s">
        <v>175</v>
      </c>
      <c r="E793" s="36" t="s">
        <v>10482</v>
      </c>
      <c r="F793" s="35" t="s">
        <v>7441</v>
      </c>
      <c r="G793" s="37" t="s">
        <v>10483</v>
      </c>
      <c r="H793" s="38">
        <v>13000</v>
      </c>
      <c r="I793" s="39">
        <v>7</v>
      </c>
      <c r="J793" s="40"/>
      <c r="K793" s="41"/>
      <c r="L793" s="76">
        <v>7</v>
      </c>
      <c r="M793" s="14"/>
      <c r="N793" s="15"/>
      <c r="O793" s="97">
        <v>7</v>
      </c>
      <c r="P793" s="97" t="s">
        <v>207</v>
      </c>
      <c r="Q793" s="146"/>
      <c r="R793" s="146"/>
      <c r="S793" s="78">
        <v>7</v>
      </c>
      <c r="T793" s="48">
        <v>91000</v>
      </c>
      <c r="U793" s="23"/>
      <c r="V793" s="24"/>
      <c r="W793" s="62" t="s">
        <v>4828</v>
      </c>
    </row>
    <row r="794" spans="1:23" ht="23.45" customHeight="1">
      <c r="A794" s="35" t="s">
        <v>399</v>
      </c>
      <c r="B794" s="35" t="s">
        <v>10553</v>
      </c>
      <c r="C794" s="35" t="s">
        <v>174</v>
      </c>
      <c r="D794" s="35" t="s">
        <v>175</v>
      </c>
      <c r="E794" s="36" t="s">
        <v>7440</v>
      </c>
      <c r="F794" s="35" t="s">
        <v>7441</v>
      </c>
      <c r="G794" s="37" t="s">
        <v>7442</v>
      </c>
      <c r="H794" s="38">
        <v>13000</v>
      </c>
      <c r="I794" s="39">
        <v>2</v>
      </c>
      <c r="J794" s="40"/>
      <c r="K794" s="41"/>
      <c r="L794" s="76">
        <v>2</v>
      </c>
      <c r="M794" s="14"/>
      <c r="N794" s="15"/>
      <c r="O794" s="97">
        <v>2</v>
      </c>
      <c r="P794" s="97" t="s">
        <v>207</v>
      </c>
      <c r="Q794" s="146"/>
      <c r="R794" s="146"/>
      <c r="S794" s="78">
        <v>2</v>
      </c>
      <c r="T794" s="48">
        <v>26000</v>
      </c>
      <c r="U794" s="23"/>
      <c r="V794" s="24"/>
      <c r="W794" s="62" t="s">
        <v>4828</v>
      </c>
    </row>
    <row r="795" spans="1:23" ht="23.45" customHeight="1">
      <c r="A795" s="35" t="s">
        <v>399</v>
      </c>
      <c r="B795" s="35" t="s">
        <v>10553</v>
      </c>
      <c r="C795" s="35" t="s">
        <v>174</v>
      </c>
      <c r="D795" s="35" t="s">
        <v>175</v>
      </c>
      <c r="E795" s="36" t="s">
        <v>9471</v>
      </c>
      <c r="F795" s="35" t="s">
        <v>7441</v>
      </c>
      <c r="G795" s="37" t="s">
        <v>7794</v>
      </c>
      <c r="H795" s="38">
        <v>13000</v>
      </c>
      <c r="I795" s="39">
        <v>3</v>
      </c>
      <c r="J795" s="40"/>
      <c r="K795" s="41"/>
      <c r="L795" s="76">
        <v>3</v>
      </c>
      <c r="M795" s="14"/>
      <c r="N795" s="15"/>
      <c r="O795" s="97">
        <v>3</v>
      </c>
      <c r="P795" s="97" t="s">
        <v>207</v>
      </c>
      <c r="Q795" s="146"/>
      <c r="R795" s="146"/>
      <c r="S795" s="78">
        <v>3</v>
      </c>
      <c r="T795" s="48">
        <v>39000</v>
      </c>
      <c r="U795" s="23"/>
      <c r="V795" s="24"/>
      <c r="W795" s="62" t="s">
        <v>4828</v>
      </c>
    </row>
    <row r="796" spans="1:23" ht="23.45" customHeight="1">
      <c r="A796" s="35" t="s">
        <v>399</v>
      </c>
      <c r="B796" s="35" t="s">
        <v>10553</v>
      </c>
      <c r="C796" s="35" t="s">
        <v>174</v>
      </c>
      <c r="D796" s="35" t="s">
        <v>175</v>
      </c>
      <c r="E796" s="36" t="s">
        <v>10046</v>
      </c>
      <c r="F796" s="35" t="s">
        <v>10040</v>
      </c>
      <c r="G796" s="37" t="s">
        <v>10047</v>
      </c>
      <c r="H796" s="38">
        <v>16000</v>
      </c>
      <c r="I796" s="39">
        <v>3</v>
      </c>
      <c r="J796" s="40"/>
      <c r="K796" s="41"/>
      <c r="L796" s="76">
        <v>3</v>
      </c>
      <c r="M796" s="14"/>
      <c r="N796" s="15"/>
      <c r="O796" s="97">
        <v>3</v>
      </c>
      <c r="P796" s="97" t="s">
        <v>207</v>
      </c>
      <c r="Q796" s="146"/>
      <c r="R796" s="146"/>
      <c r="S796" s="78">
        <v>3</v>
      </c>
      <c r="T796" s="48">
        <v>48000</v>
      </c>
      <c r="U796" s="23"/>
      <c r="V796" s="24"/>
      <c r="W796" s="62" t="s">
        <v>4828</v>
      </c>
    </row>
    <row r="797" spans="1:23" ht="23.45" customHeight="1">
      <c r="A797" s="35" t="s">
        <v>399</v>
      </c>
      <c r="B797" s="35" t="s">
        <v>10553</v>
      </c>
      <c r="C797" s="35" t="s">
        <v>174</v>
      </c>
      <c r="D797" s="35" t="s">
        <v>175</v>
      </c>
      <c r="E797" s="36" t="s">
        <v>10485</v>
      </c>
      <c r="F797" s="35" t="s">
        <v>10040</v>
      </c>
      <c r="G797" s="37" t="s">
        <v>10486</v>
      </c>
      <c r="H797" s="38">
        <v>16000</v>
      </c>
      <c r="I797" s="39">
        <v>3</v>
      </c>
      <c r="J797" s="40"/>
      <c r="K797" s="41"/>
      <c r="L797" s="76">
        <v>3</v>
      </c>
      <c r="M797" s="14"/>
      <c r="N797" s="15"/>
      <c r="O797" s="97">
        <v>3</v>
      </c>
      <c r="P797" s="97" t="s">
        <v>207</v>
      </c>
      <c r="Q797" s="146"/>
      <c r="R797" s="146"/>
      <c r="S797" s="78">
        <v>3</v>
      </c>
      <c r="T797" s="48">
        <v>48000</v>
      </c>
      <c r="U797" s="23"/>
      <c r="V797" s="24"/>
      <c r="W797" s="62" t="s">
        <v>4828</v>
      </c>
    </row>
    <row r="798" spans="1:23" ht="23.45" customHeight="1">
      <c r="A798" s="35" t="s">
        <v>399</v>
      </c>
      <c r="B798" s="35" t="s">
        <v>10553</v>
      </c>
      <c r="C798" s="35" t="s">
        <v>174</v>
      </c>
      <c r="D798" s="35" t="s">
        <v>175</v>
      </c>
      <c r="E798" s="36" t="s">
        <v>10044</v>
      </c>
      <c r="F798" s="35" t="s">
        <v>10040</v>
      </c>
      <c r="G798" s="37" t="s">
        <v>10045</v>
      </c>
      <c r="H798" s="38">
        <v>16000</v>
      </c>
      <c r="I798" s="39">
        <v>20</v>
      </c>
      <c r="J798" s="40"/>
      <c r="K798" s="41"/>
      <c r="L798" s="76">
        <v>20</v>
      </c>
      <c r="M798" s="14"/>
      <c r="N798" s="15"/>
      <c r="O798" s="97">
        <v>20</v>
      </c>
      <c r="P798" s="97" t="s">
        <v>207</v>
      </c>
      <c r="Q798" s="146"/>
      <c r="R798" s="146"/>
      <c r="S798" s="78">
        <v>20</v>
      </c>
      <c r="T798" s="48">
        <v>320000</v>
      </c>
      <c r="U798" s="23"/>
      <c r="V798" s="24"/>
      <c r="W798" s="62" t="s">
        <v>4828</v>
      </c>
    </row>
    <row r="799" spans="1:23" ht="23.45" customHeight="1">
      <c r="A799" s="35" t="s">
        <v>399</v>
      </c>
      <c r="B799" s="35" t="s">
        <v>10553</v>
      </c>
      <c r="C799" s="35" t="s">
        <v>174</v>
      </c>
      <c r="D799" s="35" t="s">
        <v>175</v>
      </c>
      <c r="E799" s="36" t="s">
        <v>10042</v>
      </c>
      <c r="F799" s="35" t="s">
        <v>10040</v>
      </c>
      <c r="G799" s="37" t="s">
        <v>10043</v>
      </c>
      <c r="H799" s="38">
        <v>16000</v>
      </c>
      <c r="I799" s="39">
        <v>15</v>
      </c>
      <c r="J799" s="40"/>
      <c r="K799" s="41"/>
      <c r="L799" s="76">
        <v>15</v>
      </c>
      <c r="M799" s="14"/>
      <c r="N799" s="15"/>
      <c r="O799" s="97">
        <v>15</v>
      </c>
      <c r="P799" s="97" t="s">
        <v>207</v>
      </c>
      <c r="Q799" s="146"/>
      <c r="R799" s="146"/>
      <c r="S799" s="78">
        <v>15</v>
      </c>
      <c r="T799" s="48">
        <v>240000</v>
      </c>
      <c r="U799" s="23"/>
      <c r="V799" s="24"/>
      <c r="W799" s="62" t="s">
        <v>4828</v>
      </c>
    </row>
    <row r="800" spans="1:23" ht="23.45" customHeight="1">
      <c r="A800" s="35" t="s">
        <v>399</v>
      </c>
      <c r="B800" s="35" t="s">
        <v>10553</v>
      </c>
      <c r="C800" s="35" t="s">
        <v>174</v>
      </c>
      <c r="D800" s="35" t="s">
        <v>175</v>
      </c>
      <c r="E800" s="36" t="s">
        <v>10039</v>
      </c>
      <c r="F800" s="35" t="s">
        <v>10040</v>
      </c>
      <c r="G800" s="37" t="s">
        <v>10041</v>
      </c>
      <c r="H800" s="38">
        <v>16000</v>
      </c>
      <c r="I800" s="39">
        <v>10</v>
      </c>
      <c r="J800" s="40"/>
      <c r="K800" s="41"/>
      <c r="L800" s="76">
        <v>10</v>
      </c>
      <c r="M800" s="14"/>
      <c r="N800" s="15"/>
      <c r="O800" s="97">
        <v>10</v>
      </c>
      <c r="P800" s="97" t="s">
        <v>207</v>
      </c>
      <c r="Q800" s="146"/>
      <c r="R800" s="146"/>
      <c r="S800" s="78">
        <v>10</v>
      </c>
      <c r="T800" s="48">
        <v>160000</v>
      </c>
      <c r="U800" s="23"/>
      <c r="V800" s="24"/>
      <c r="W800" s="62" t="s">
        <v>4828</v>
      </c>
    </row>
    <row r="801" spans="1:23" ht="23.45" customHeight="1">
      <c r="A801" s="35" t="s">
        <v>399</v>
      </c>
      <c r="B801" s="35" t="s">
        <v>10553</v>
      </c>
      <c r="C801" s="35" t="s">
        <v>174</v>
      </c>
      <c r="D801" s="35" t="s">
        <v>175</v>
      </c>
      <c r="E801" s="36" t="s">
        <v>7583</v>
      </c>
      <c r="F801" s="35" t="s">
        <v>7446</v>
      </c>
      <c r="G801" s="37" t="s">
        <v>7584</v>
      </c>
      <c r="H801" s="38">
        <v>13000</v>
      </c>
      <c r="I801" s="39">
        <v>1</v>
      </c>
      <c r="J801" s="40"/>
      <c r="K801" s="41"/>
      <c r="L801" s="76">
        <v>1</v>
      </c>
      <c r="M801" s="14"/>
      <c r="N801" s="15"/>
      <c r="O801" s="97">
        <v>1</v>
      </c>
      <c r="P801" s="97" t="s">
        <v>207</v>
      </c>
      <c r="Q801" s="146"/>
      <c r="R801" s="146"/>
      <c r="S801" s="78">
        <v>1</v>
      </c>
      <c r="T801" s="48">
        <v>13000</v>
      </c>
      <c r="U801" s="23"/>
      <c r="V801" s="24"/>
      <c r="W801" s="62" t="s">
        <v>4828</v>
      </c>
    </row>
    <row r="802" spans="1:23" ht="23.45" customHeight="1">
      <c r="A802" s="35" t="s">
        <v>399</v>
      </c>
      <c r="B802" s="35" t="s">
        <v>10553</v>
      </c>
      <c r="C802" s="35" t="s">
        <v>174</v>
      </c>
      <c r="D802" s="35" t="s">
        <v>175</v>
      </c>
      <c r="E802" s="36" t="s">
        <v>7585</v>
      </c>
      <c r="F802" s="35" t="s">
        <v>7446</v>
      </c>
      <c r="G802" s="37" t="s">
        <v>7586</v>
      </c>
      <c r="H802" s="38">
        <v>13000</v>
      </c>
      <c r="I802" s="39">
        <v>1</v>
      </c>
      <c r="J802" s="40"/>
      <c r="K802" s="41"/>
      <c r="L802" s="76">
        <v>1</v>
      </c>
      <c r="M802" s="14"/>
      <c r="N802" s="15"/>
      <c r="O802" s="97">
        <v>1</v>
      </c>
      <c r="P802" s="97" t="s">
        <v>207</v>
      </c>
      <c r="Q802" s="146"/>
      <c r="R802" s="146"/>
      <c r="S802" s="78">
        <v>1</v>
      </c>
      <c r="T802" s="48">
        <v>13000</v>
      </c>
      <c r="U802" s="23"/>
      <c r="V802" s="24"/>
      <c r="W802" s="62" t="s">
        <v>4828</v>
      </c>
    </row>
    <row r="803" spans="1:23" ht="23.45" customHeight="1">
      <c r="A803" s="35" t="s">
        <v>399</v>
      </c>
      <c r="B803" s="35" t="s">
        <v>10553</v>
      </c>
      <c r="C803" s="35" t="s">
        <v>174</v>
      </c>
      <c r="D803" s="35" t="s">
        <v>175</v>
      </c>
      <c r="E803" s="36" t="s">
        <v>10492</v>
      </c>
      <c r="F803" s="35" t="s">
        <v>9885</v>
      </c>
      <c r="G803" s="37" t="s">
        <v>11368</v>
      </c>
      <c r="H803" s="38">
        <v>17000</v>
      </c>
      <c r="I803" s="39">
        <v>20</v>
      </c>
      <c r="J803" s="40"/>
      <c r="K803" s="41"/>
      <c r="L803" s="76"/>
      <c r="M803" s="14"/>
      <c r="N803" s="15"/>
      <c r="O803" s="97">
        <v>0</v>
      </c>
      <c r="P803" s="97" t="s">
        <v>207</v>
      </c>
      <c r="Q803" s="146" t="s">
        <v>11474</v>
      </c>
      <c r="R803" s="146"/>
      <c r="S803" s="78">
        <v>0</v>
      </c>
      <c r="T803" s="48">
        <v>0</v>
      </c>
      <c r="U803" s="23"/>
      <c r="V803" s="24"/>
      <c r="W803" s="62" t="s">
        <v>4828</v>
      </c>
    </row>
    <row r="804" spans="1:23" ht="23.45" customHeight="1">
      <c r="A804" s="35" t="s">
        <v>399</v>
      </c>
      <c r="B804" s="35" t="s">
        <v>10553</v>
      </c>
      <c r="C804" s="35" t="s">
        <v>174</v>
      </c>
      <c r="D804" s="35" t="s">
        <v>175</v>
      </c>
      <c r="E804" s="36" t="s">
        <v>10490</v>
      </c>
      <c r="F804" s="35" t="s">
        <v>9885</v>
      </c>
      <c r="G804" s="37" t="s">
        <v>11367</v>
      </c>
      <c r="H804" s="38">
        <v>17000</v>
      </c>
      <c r="I804" s="39">
        <v>10</v>
      </c>
      <c r="J804" s="40"/>
      <c r="K804" s="41"/>
      <c r="L804" s="76"/>
      <c r="M804" s="14"/>
      <c r="N804" s="15"/>
      <c r="O804" s="97">
        <v>0</v>
      </c>
      <c r="P804" s="97" t="s">
        <v>207</v>
      </c>
      <c r="Q804" s="146" t="s">
        <v>11474</v>
      </c>
      <c r="R804" s="146"/>
      <c r="S804" s="78">
        <v>0</v>
      </c>
      <c r="T804" s="48">
        <v>0</v>
      </c>
      <c r="U804" s="23"/>
      <c r="V804" s="24"/>
      <c r="W804" s="62" t="s">
        <v>4828</v>
      </c>
    </row>
    <row r="805" spans="1:23" ht="23.45" customHeight="1">
      <c r="A805" s="35" t="s">
        <v>399</v>
      </c>
      <c r="B805" s="35" t="s">
        <v>10553</v>
      </c>
      <c r="C805" s="35" t="s">
        <v>174</v>
      </c>
      <c r="D805" s="35" t="s">
        <v>175</v>
      </c>
      <c r="E805" s="36" t="s">
        <v>10489</v>
      </c>
      <c r="F805" s="35" t="s">
        <v>9885</v>
      </c>
      <c r="G805" s="37" t="s">
        <v>11366</v>
      </c>
      <c r="H805" s="38">
        <v>17000</v>
      </c>
      <c r="I805" s="39">
        <v>30</v>
      </c>
      <c r="J805" s="40"/>
      <c r="K805" s="41"/>
      <c r="L805" s="76"/>
      <c r="M805" s="14"/>
      <c r="N805" s="15"/>
      <c r="O805" s="97">
        <v>0</v>
      </c>
      <c r="P805" s="97" t="s">
        <v>207</v>
      </c>
      <c r="Q805" s="146" t="s">
        <v>11474</v>
      </c>
      <c r="R805" s="146"/>
      <c r="S805" s="78">
        <v>0</v>
      </c>
      <c r="T805" s="48">
        <v>0</v>
      </c>
      <c r="U805" s="23"/>
      <c r="V805" s="24"/>
      <c r="W805" s="62" t="s">
        <v>4828</v>
      </c>
    </row>
    <row r="806" spans="1:23" ht="23.45" customHeight="1">
      <c r="A806" s="35" t="s">
        <v>399</v>
      </c>
      <c r="B806" s="35" t="s">
        <v>10553</v>
      </c>
      <c r="C806" s="35" t="s">
        <v>174</v>
      </c>
      <c r="D806" s="35" t="s">
        <v>175</v>
      </c>
      <c r="E806" s="36" t="s">
        <v>10488</v>
      </c>
      <c r="F806" s="35" t="s">
        <v>9885</v>
      </c>
      <c r="G806" s="37" t="s">
        <v>11365</v>
      </c>
      <c r="H806" s="38">
        <v>17000</v>
      </c>
      <c r="I806" s="39">
        <v>10</v>
      </c>
      <c r="J806" s="40"/>
      <c r="K806" s="41"/>
      <c r="L806" s="76"/>
      <c r="M806" s="14"/>
      <c r="N806" s="15"/>
      <c r="O806" s="97">
        <v>0</v>
      </c>
      <c r="P806" s="97" t="s">
        <v>207</v>
      </c>
      <c r="Q806" s="146" t="s">
        <v>11474</v>
      </c>
      <c r="R806" s="146"/>
      <c r="S806" s="78">
        <v>0</v>
      </c>
      <c r="T806" s="48">
        <v>0</v>
      </c>
      <c r="U806" s="23"/>
      <c r="V806" s="24"/>
      <c r="W806" s="62" t="s">
        <v>4828</v>
      </c>
    </row>
    <row r="807" spans="1:23" ht="23.45" customHeight="1">
      <c r="A807" s="35" t="s">
        <v>399</v>
      </c>
      <c r="B807" s="35" t="s">
        <v>10553</v>
      </c>
      <c r="C807" s="35" t="s">
        <v>174</v>
      </c>
      <c r="D807" s="35" t="s">
        <v>175</v>
      </c>
      <c r="E807" s="36" t="s">
        <v>10487</v>
      </c>
      <c r="F807" s="35" t="s">
        <v>9885</v>
      </c>
      <c r="G807" s="37" t="s">
        <v>11364</v>
      </c>
      <c r="H807" s="38">
        <v>17000</v>
      </c>
      <c r="I807" s="39">
        <v>10</v>
      </c>
      <c r="J807" s="40"/>
      <c r="K807" s="41"/>
      <c r="L807" s="76"/>
      <c r="M807" s="14"/>
      <c r="N807" s="15"/>
      <c r="O807" s="97">
        <v>0</v>
      </c>
      <c r="P807" s="97" t="s">
        <v>207</v>
      </c>
      <c r="Q807" s="146" t="s">
        <v>11474</v>
      </c>
      <c r="R807" s="146"/>
      <c r="S807" s="78">
        <v>0</v>
      </c>
      <c r="T807" s="48">
        <v>0</v>
      </c>
      <c r="U807" s="23"/>
      <c r="V807" s="24"/>
      <c r="W807" s="62" t="s">
        <v>4828</v>
      </c>
    </row>
    <row r="808" spans="1:23" ht="23.45" customHeight="1">
      <c r="A808" s="35" t="s">
        <v>399</v>
      </c>
      <c r="B808" s="35" t="s">
        <v>10553</v>
      </c>
      <c r="C808" s="35" t="s">
        <v>174</v>
      </c>
      <c r="D808" s="35" t="s">
        <v>175</v>
      </c>
      <c r="E808" s="36" t="s">
        <v>9884</v>
      </c>
      <c r="F808" s="35" t="s">
        <v>9885</v>
      </c>
      <c r="G808" s="37" t="s">
        <v>11363</v>
      </c>
      <c r="H808" s="38">
        <v>17000</v>
      </c>
      <c r="I808" s="39">
        <v>20</v>
      </c>
      <c r="J808" s="40"/>
      <c r="K808" s="41"/>
      <c r="L808" s="76"/>
      <c r="M808" s="14"/>
      <c r="N808" s="15"/>
      <c r="O808" s="97">
        <v>0</v>
      </c>
      <c r="P808" s="97" t="s">
        <v>207</v>
      </c>
      <c r="Q808" s="146" t="s">
        <v>11474</v>
      </c>
      <c r="R808" s="146"/>
      <c r="S808" s="78">
        <v>0</v>
      </c>
      <c r="T808" s="48">
        <v>0</v>
      </c>
      <c r="U808" s="23"/>
      <c r="V808" s="24"/>
      <c r="W808" s="62" t="s">
        <v>4828</v>
      </c>
    </row>
    <row r="809" spans="1:23" ht="23.45" customHeight="1">
      <c r="A809" s="16" t="s">
        <v>4812</v>
      </c>
      <c r="B809" s="16" t="s">
        <v>10554</v>
      </c>
      <c r="C809" s="16" t="s">
        <v>174</v>
      </c>
      <c r="D809" s="16" t="s">
        <v>175</v>
      </c>
      <c r="E809" s="25" t="s">
        <v>10201</v>
      </c>
      <c r="F809" s="16" t="s">
        <v>7439</v>
      </c>
      <c r="G809" s="26" t="s">
        <v>10202</v>
      </c>
      <c r="H809" s="27">
        <v>13500</v>
      </c>
      <c r="I809" s="28"/>
      <c r="J809" s="29"/>
      <c r="K809" s="12">
        <v>1</v>
      </c>
      <c r="L809" s="77"/>
      <c r="M809" s="10"/>
      <c r="N809" s="11"/>
      <c r="O809" s="97">
        <v>0</v>
      </c>
      <c r="P809" s="97" t="s">
        <v>207</v>
      </c>
      <c r="Q809" s="233"/>
      <c r="R809" s="147" t="s">
        <v>10230</v>
      </c>
      <c r="S809" s="78">
        <v>0</v>
      </c>
      <c r="T809" s="48">
        <v>0</v>
      </c>
      <c r="U809" s="23"/>
      <c r="V809" s="24"/>
      <c r="W809" s="62" t="s">
        <v>4828</v>
      </c>
    </row>
    <row r="810" spans="1:23" ht="23.45" customHeight="1">
      <c r="A810" s="16" t="s">
        <v>4812</v>
      </c>
      <c r="B810" s="16" t="s">
        <v>10554</v>
      </c>
      <c r="C810" s="16" t="s">
        <v>174</v>
      </c>
      <c r="D810" s="16" t="s">
        <v>175</v>
      </c>
      <c r="E810" s="25" t="s">
        <v>5818</v>
      </c>
      <c r="F810" s="16" t="s">
        <v>5312</v>
      </c>
      <c r="G810" s="26" t="s">
        <v>5620</v>
      </c>
      <c r="H810" s="27">
        <v>13000</v>
      </c>
      <c r="I810" s="28"/>
      <c r="J810" s="29"/>
      <c r="K810" s="12">
        <v>1</v>
      </c>
      <c r="L810" s="77"/>
      <c r="M810" s="10"/>
      <c r="N810" s="11"/>
      <c r="O810" s="97">
        <v>0</v>
      </c>
      <c r="P810" s="97" t="s">
        <v>207</v>
      </c>
      <c r="Q810" s="233"/>
      <c r="R810" s="147" t="s">
        <v>10243</v>
      </c>
      <c r="S810" s="78">
        <v>0</v>
      </c>
      <c r="T810" s="48">
        <v>0</v>
      </c>
      <c r="U810" s="23"/>
      <c r="V810" s="24"/>
      <c r="W810" s="62" t="s">
        <v>4828</v>
      </c>
    </row>
    <row r="811" spans="1:23" ht="23.45" customHeight="1">
      <c r="A811" s="16" t="s">
        <v>4812</v>
      </c>
      <c r="B811" s="16" t="s">
        <v>10554</v>
      </c>
      <c r="C811" s="16" t="s">
        <v>174</v>
      </c>
      <c r="D811" s="16" t="s">
        <v>175</v>
      </c>
      <c r="E811" s="25" t="s">
        <v>10261</v>
      </c>
      <c r="F811" s="16" t="s">
        <v>10266</v>
      </c>
      <c r="G811" s="26" t="s">
        <v>10263</v>
      </c>
      <c r="H811" s="27">
        <v>17500</v>
      </c>
      <c r="I811" s="28"/>
      <c r="J811" s="29"/>
      <c r="K811" s="12">
        <v>1</v>
      </c>
      <c r="L811" s="77"/>
      <c r="M811" s="10"/>
      <c r="N811" s="11"/>
      <c r="O811" s="97">
        <v>0</v>
      </c>
      <c r="P811" s="97" t="s">
        <v>207</v>
      </c>
      <c r="Q811" s="233"/>
      <c r="R811" s="147" t="s">
        <v>10265</v>
      </c>
      <c r="S811" s="78">
        <v>0</v>
      </c>
      <c r="T811" s="48">
        <v>0</v>
      </c>
      <c r="U811" s="23"/>
      <c r="V811" s="24"/>
      <c r="W811" s="62" t="s">
        <v>4828</v>
      </c>
    </row>
    <row r="812" spans="1:23" ht="23.45" customHeight="1">
      <c r="A812" s="16" t="s">
        <v>4812</v>
      </c>
      <c r="B812" s="16" t="s">
        <v>10554</v>
      </c>
      <c r="C812" s="16" t="s">
        <v>174</v>
      </c>
      <c r="D812" s="16" t="s">
        <v>175</v>
      </c>
      <c r="E812" s="25" t="s">
        <v>10262</v>
      </c>
      <c r="F812" s="16" t="s">
        <v>7964</v>
      </c>
      <c r="G812" s="26" t="s">
        <v>5122</v>
      </c>
      <c r="H812" s="27">
        <v>17500</v>
      </c>
      <c r="I812" s="28"/>
      <c r="J812" s="29"/>
      <c r="K812" s="12">
        <v>1</v>
      </c>
      <c r="L812" s="77"/>
      <c r="M812" s="10"/>
      <c r="N812" s="11"/>
      <c r="O812" s="97">
        <v>0</v>
      </c>
      <c r="P812" s="97" t="s">
        <v>207</v>
      </c>
      <c r="Q812" s="233"/>
      <c r="R812" s="147" t="s">
        <v>10265</v>
      </c>
      <c r="S812" s="78">
        <v>0</v>
      </c>
      <c r="T812" s="48">
        <v>0</v>
      </c>
      <c r="U812" s="23"/>
      <c r="V812" s="24"/>
      <c r="W812" s="62" t="s">
        <v>4828</v>
      </c>
    </row>
    <row r="813" spans="1:23" ht="23.45" customHeight="1">
      <c r="A813" s="16" t="s">
        <v>4812</v>
      </c>
      <c r="B813" s="16" t="s">
        <v>10553</v>
      </c>
      <c r="C813" s="16" t="s">
        <v>174</v>
      </c>
      <c r="D813" s="16" t="s">
        <v>175</v>
      </c>
      <c r="E813" s="25" t="s">
        <v>5820</v>
      </c>
      <c r="F813" s="16" t="s">
        <v>5312</v>
      </c>
      <c r="G813" s="26" t="s">
        <v>5550</v>
      </c>
      <c r="H813" s="27">
        <v>13000</v>
      </c>
      <c r="I813" s="28"/>
      <c r="J813" s="29"/>
      <c r="K813" s="12">
        <v>1</v>
      </c>
      <c r="L813" s="77"/>
      <c r="M813" s="10"/>
      <c r="N813" s="11"/>
      <c r="O813" s="107">
        <v>0</v>
      </c>
      <c r="P813" s="107" t="s">
        <v>207</v>
      </c>
      <c r="Q813" s="233"/>
      <c r="R813" s="147" t="s">
        <v>11251</v>
      </c>
      <c r="S813" s="78">
        <v>0</v>
      </c>
      <c r="T813" s="48">
        <v>0</v>
      </c>
      <c r="U813" s="23"/>
      <c r="V813" s="24"/>
      <c r="W813" s="62" t="s">
        <v>4828</v>
      </c>
    </row>
    <row r="814" spans="1:23" ht="23.45" customHeight="1">
      <c r="A814" s="30"/>
      <c r="B814" s="30"/>
      <c r="C814" s="30"/>
      <c r="D814" s="30"/>
      <c r="E814" s="31"/>
      <c r="F814" s="30"/>
      <c r="G814" s="32"/>
      <c r="H814" s="33"/>
      <c r="I814" s="39"/>
      <c r="J814" s="40"/>
      <c r="K814" s="34"/>
      <c r="L814" s="77"/>
      <c r="M814" s="10"/>
      <c r="N814" s="11"/>
      <c r="O814" s="97">
        <v>0</v>
      </c>
      <c r="P814" s="97" t="s">
        <v>207</v>
      </c>
      <c r="Q814" s="226"/>
      <c r="R814" s="217"/>
      <c r="S814" s="78">
        <v>0</v>
      </c>
      <c r="T814" s="49">
        <v>0</v>
      </c>
      <c r="U814" s="23"/>
      <c r="V814" s="24"/>
      <c r="W814" s="62" t="s">
        <v>207</v>
      </c>
    </row>
    <row r="815" spans="1:23" ht="23.45" customHeight="1">
      <c r="A815" s="35" t="s">
        <v>394</v>
      </c>
      <c r="B815" s="35" t="s">
        <v>10711</v>
      </c>
      <c r="C815" s="35" t="s">
        <v>396</v>
      </c>
      <c r="D815" s="35" t="s">
        <v>396</v>
      </c>
      <c r="E815" s="36" t="s">
        <v>8076</v>
      </c>
      <c r="F815" s="35" t="s">
        <v>7435</v>
      </c>
      <c r="G815" s="37" t="s">
        <v>7673</v>
      </c>
      <c r="H815" s="38">
        <v>5000</v>
      </c>
      <c r="I815" s="39">
        <v>1</v>
      </c>
      <c r="J815" s="40"/>
      <c r="K815" s="41"/>
      <c r="L815" s="76">
        <v>1</v>
      </c>
      <c r="M815" s="14"/>
      <c r="N815" s="15"/>
      <c r="O815" s="97">
        <v>1</v>
      </c>
      <c r="P815" s="97" t="s">
        <v>207</v>
      </c>
      <c r="Q815" s="146"/>
      <c r="R815" s="146"/>
      <c r="S815" s="78">
        <v>1</v>
      </c>
      <c r="T815" s="48">
        <v>5000</v>
      </c>
      <c r="U815" s="23"/>
      <c r="V815" s="24"/>
      <c r="W815" s="62" t="s">
        <v>4835</v>
      </c>
    </row>
    <row r="816" spans="1:23" ht="23.45" customHeight="1">
      <c r="A816" s="35" t="s">
        <v>394</v>
      </c>
      <c r="B816" s="35" t="s">
        <v>10711</v>
      </c>
      <c r="C816" s="35" t="s">
        <v>396</v>
      </c>
      <c r="D816" s="35" t="s">
        <v>396</v>
      </c>
      <c r="E816" s="36" t="s">
        <v>7875</v>
      </c>
      <c r="F816" s="35" t="s">
        <v>7435</v>
      </c>
      <c r="G816" s="37" t="s">
        <v>7423</v>
      </c>
      <c r="H816" s="38">
        <v>5000</v>
      </c>
      <c r="I816" s="39">
        <v>1</v>
      </c>
      <c r="J816" s="40"/>
      <c r="K816" s="41"/>
      <c r="L816" s="76">
        <v>1</v>
      </c>
      <c r="M816" s="14"/>
      <c r="N816" s="15"/>
      <c r="O816" s="97">
        <v>1</v>
      </c>
      <c r="P816" s="97" t="s">
        <v>207</v>
      </c>
      <c r="Q816" s="146"/>
      <c r="R816" s="146"/>
      <c r="S816" s="78">
        <v>1</v>
      </c>
      <c r="T816" s="48">
        <v>5000</v>
      </c>
      <c r="U816" s="23"/>
      <c r="V816" s="24"/>
      <c r="W816" s="62" t="s">
        <v>4835</v>
      </c>
    </row>
    <row r="817" spans="1:23" ht="23.45" customHeight="1">
      <c r="A817" s="35" t="s">
        <v>394</v>
      </c>
      <c r="B817" s="35" t="s">
        <v>10711</v>
      </c>
      <c r="C817" s="35" t="s">
        <v>396</v>
      </c>
      <c r="D817" s="35" t="s">
        <v>396</v>
      </c>
      <c r="E817" s="36" t="s">
        <v>7434</v>
      </c>
      <c r="F817" s="35" t="s">
        <v>7435</v>
      </c>
      <c r="G817" s="37" t="s">
        <v>6875</v>
      </c>
      <c r="H817" s="38">
        <v>5000</v>
      </c>
      <c r="I817" s="39">
        <v>1</v>
      </c>
      <c r="J817" s="40"/>
      <c r="K817" s="41"/>
      <c r="L817" s="76">
        <v>1</v>
      </c>
      <c r="M817" s="14"/>
      <c r="N817" s="15"/>
      <c r="O817" s="97">
        <v>1</v>
      </c>
      <c r="P817" s="97" t="s">
        <v>207</v>
      </c>
      <c r="Q817" s="146"/>
      <c r="R817" s="146"/>
      <c r="S817" s="78">
        <v>1</v>
      </c>
      <c r="T817" s="48">
        <v>5000</v>
      </c>
      <c r="U817" s="23"/>
      <c r="V817" s="24"/>
      <c r="W817" s="62" t="s">
        <v>4835</v>
      </c>
    </row>
    <row r="818" spans="1:23" ht="23.45" customHeight="1">
      <c r="A818" s="30" t="s">
        <v>4791</v>
      </c>
      <c r="B818" s="69" t="s">
        <v>10711</v>
      </c>
      <c r="C818" s="30" t="s">
        <v>396</v>
      </c>
      <c r="D818" s="30" t="s">
        <v>396</v>
      </c>
      <c r="E818" s="31" t="s">
        <v>11512</v>
      </c>
      <c r="F818" s="30" t="s">
        <v>5098</v>
      </c>
      <c r="G818" s="32" t="s">
        <v>5181</v>
      </c>
      <c r="H818" s="33">
        <v>5000</v>
      </c>
      <c r="I818" s="39"/>
      <c r="J818" s="40"/>
      <c r="K818" s="34">
        <v>1</v>
      </c>
      <c r="L818" s="77"/>
      <c r="M818" s="10"/>
      <c r="N818" s="11"/>
      <c r="O818" s="97">
        <v>0</v>
      </c>
      <c r="P818" s="97" t="s">
        <v>207</v>
      </c>
      <c r="Q818" s="233"/>
      <c r="R818" s="217" t="s">
        <v>11526</v>
      </c>
      <c r="S818" s="78">
        <v>0</v>
      </c>
      <c r="T818" s="48">
        <v>0</v>
      </c>
      <c r="U818" s="23"/>
      <c r="V818" s="24"/>
      <c r="W818" s="62" t="s">
        <v>4835</v>
      </c>
    </row>
    <row r="819" spans="1:23" ht="23.45" customHeight="1">
      <c r="A819" s="35"/>
      <c r="B819" s="35"/>
      <c r="C819" s="35"/>
      <c r="D819" s="35"/>
      <c r="E819" s="36"/>
      <c r="F819" s="35"/>
      <c r="G819" s="37"/>
      <c r="H819" s="38"/>
      <c r="I819" s="39"/>
      <c r="J819" s="40"/>
      <c r="K819" s="41"/>
      <c r="L819" s="76"/>
      <c r="M819" s="14"/>
      <c r="N819" s="15"/>
      <c r="O819" s="97">
        <v>0</v>
      </c>
      <c r="P819" s="97" t="s">
        <v>207</v>
      </c>
      <c r="Q819" s="146"/>
      <c r="R819" s="146"/>
      <c r="S819" s="78">
        <v>0</v>
      </c>
      <c r="T819" s="49">
        <v>0</v>
      </c>
      <c r="U819" s="23"/>
      <c r="V819" s="24"/>
      <c r="W819" s="62" t="s">
        <v>207</v>
      </c>
    </row>
    <row r="820" spans="1:23" ht="23.45" customHeight="1">
      <c r="A820" s="35" t="s">
        <v>402</v>
      </c>
      <c r="B820" s="35" t="s">
        <v>11102</v>
      </c>
      <c r="C820" s="35" t="s">
        <v>176</v>
      </c>
      <c r="D820" s="35" t="s">
        <v>177</v>
      </c>
      <c r="E820" s="36" t="s">
        <v>7451</v>
      </c>
      <c r="F820" s="35" t="s">
        <v>7449</v>
      </c>
      <c r="G820" s="37" t="s">
        <v>7452</v>
      </c>
      <c r="H820" s="38">
        <v>13000</v>
      </c>
      <c r="I820" s="39">
        <v>10</v>
      </c>
      <c r="J820" s="40"/>
      <c r="K820" s="41"/>
      <c r="L820" s="76"/>
      <c r="M820" s="14"/>
      <c r="N820" s="15"/>
      <c r="O820" s="97">
        <v>0</v>
      </c>
      <c r="P820" s="97" t="s">
        <v>207</v>
      </c>
      <c r="Q820" s="146"/>
      <c r="R820" s="146"/>
      <c r="S820" s="78">
        <v>0</v>
      </c>
      <c r="T820" s="48">
        <v>0</v>
      </c>
      <c r="U820" s="23"/>
      <c r="V820" s="24"/>
      <c r="W820" s="62" t="s">
        <v>4859</v>
      </c>
    </row>
    <row r="821" spans="1:23" ht="23.45" customHeight="1">
      <c r="A821" s="35" t="s">
        <v>402</v>
      </c>
      <c r="B821" s="35" t="s">
        <v>11102</v>
      </c>
      <c r="C821" s="35" t="s">
        <v>176</v>
      </c>
      <c r="D821" s="35" t="s">
        <v>177</v>
      </c>
      <c r="E821" s="36" t="s">
        <v>7448</v>
      </c>
      <c r="F821" s="35" t="s">
        <v>7449</v>
      </c>
      <c r="G821" s="37" t="s">
        <v>7450</v>
      </c>
      <c r="H821" s="38">
        <v>13000</v>
      </c>
      <c r="I821" s="39">
        <v>9</v>
      </c>
      <c r="J821" s="40"/>
      <c r="K821" s="41"/>
      <c r="L821" s="76">
        <v>2</v>
      </c>
      <c r="M821" s="14"/>
      <c r="N821" s="15"/>
      <c r="O821" s="97">
        <v>2</v>
      </c>
      <c r="P821" s="97" t="s">
        <v>207</v>
      </c>
      <c r="Q821" s="146"/>
      <c r="R821" s="146"/>
      <c r="S821" s="78">
        <v>2</v>
      </c>
      <c r="T821" s="48">
        <v>26000</v>
      </c>
      <c r="U821" s="23"/>
      <c r="V821" s="24"/>
      <c r="W821" s="62" t="s">
        <v>4859</v>
      </c>
    </row>
    <row r="822" spans="1:23" ht="23.45" customHeight="1">
      <c r="A822" s="35" t="s">
        <v>402</v>
      </c>
      <c r="B822" s="35" t="s">
        <v>11102</v>
      </c>
      <c r="C822" s="35" t="s">
        <v>176</v>
      </c>
      <c r="D822" s="35" t="s">
        <v>177</v>
      </c>
      <c r="E822" s="36" t="s">
        <v>9534</v>
      </c>
      <c r="F822" s="35" t="s">
        <v>7449</v>
      </c>
      <c r="G822" s="37" t="s">
        <v>9535</v>
      </c>
      <c r="H822" s="38">
        <v>13000</v>
      </c>
      <c r="I822" s="39">
        <v>9</v>
      </c>
      <c r="J822" s="40"/>
      <c r="K822" s="41"/>
      <c r="L822" s="76"/>
      <c r="M822" s="14"/>
      <c r="N822" s="15"/>
      <c r="O822" s="97">
        <v>0</v>
      </c>
      <c r="P822" s="97" t="s">
        <v>207</v>
      </c>
      <c r="Q822" s="146"/>
      <c r="R822" s="146"/>
      <c r="S822" s="78">
        <v>0</v>
      </c>
      <c r="T822" s="48">
        <v>0</v>
      </c>
      <c r="U822" s="23"/>
      <c r="V822" s="24"/>
      <c r="W822" s="62" t="s">
        <v>4859</v>
      </c>
    </row>
    <row r="823" spans="1:23" ht="23.45" customHeight="1">
      <c r="A823" s="35" t="s">
        <v>402</v>
      </c>
      <c r="B823" s="35" t="s">
        <v>11102</v>
      </c>
      <c r="C823" s="35" t="s">
        <v>176</v>
      </c>
      <c r="D823" s="35" t="s">
        <v>177</v>
      </c>
      <c r="E823" s="36" t="s">
        <v>7457</v>
      </c>
      <c r="F823" s="35" t="s">
        <v>7449</v>
      </c>
      <c r="G823" s="37" t="s">
        <v>7458</v>
      </c>
      <c r="H823" s="38">
        <v>13000</v>
      </c>
      <c r="I823" s="39">
        <v>1</v>
      </c>
      <c r="J823" s="40"/>
      <c r="K823" s="41"/>
      <c r="L823" s="76">
        <v>1</v>
      </c>
      <c r="M823" s="14"/>
      <c r="N823" s="15"/>
      <c r="O823" s="97">
        <v>1</v>
      </c>
      <c r="P823" s="97" t="s">
        <v>207</v>
      </c>
      <c r="Q823" s="146"/>
      <c r="R823" s="146"/>
      <c r="S823" s="78">
        <v>1</v>
      </c>
      <c r="T823" s="48">
        <v>13000</v>
      </c>
      <c r="U823" s="23"/>
      <c r="V823" s="24"/>
      <c r="W823" s="62" t="s">
        <v>4859</v>
      </c>
    </row>
    <row r="824" spans="1:23" ht="23.45" customHeight="1">
      <c r="A824" s="35" t="s">
        <v>402</v>
      </c>
      <c r="B824" s="35" t="s">
        <v>11102</v>
      </c>
      <c r="C824" s="35" t="s">
        <v>176</v>
      </c>
      <c r="D824" s="35" t="s">
        <v>177</v>
      </c>
      <c r="E824" s="36" t="s">
        <v>7732</v>
      </c>
      <c r="F824" s="35" t="s">
        <v>7449</v>
      </c>
      <c r="G824" s="37" t="s">
        <v>7733</v>
      </c>
      <c r="H824" s="38">
        <v>13000</v>
      </c>
      <c r="I824" s="39">
        <v>4</v>
      </c>
      <c r="J824" s="40"/>
      <c r="K824" s="41"/>
      <c r="L824" s="76"/>
      <c r="M824" s="14"/>
      <c r="N824" s="15"/>
      <c r="O824" s="97">
        <v>0</v>
      </c>
      <c r="P824" s="97" t="s">
        <v>207</v>
      </c>
      <c r="Q824" s="146" t="s">
        <v>11475</v>
      </c>
      <c r="R824" s="146"/>
      <c r="S824" s="78">
        <v>0</v>
      </c>
      <c r="T824" s="48">
        <v>0</v>
      </c>
      <c r="U824" s="23"/>
      <c r="V824" s="24"/>
      <c r="W824" s="62" t="s">
        <v>4859</v>
      </c>
    </row>
    <row r="825" spans="1:23" ht="23.45" customHeight="1">
      <c r="A825" s="35" t="s">
        <v>402</v>
      </c>
      <c r="B825" s="35" t="s">
        <v>11102</v>
      </c>
      <c r="C825" s="35" t="s">
        <v>176</v>
      </c>
      <c r="D825" s="35" t="s">
        <v>177</v>
      </c>
      <c r="E825" s="36" t="s">
        <v>7455</v>
      </c>
      <c r="F825" s="35" t="s">
        <v>7449</v>
      </c>
      <c r="G825" s="37" t="s">
        <v>7456</v>
      </c>
      <c r="H825" s="38">
        <v>13000</v>
      </c>
      <c r="I825" s="39">
        <v>1</v>
      </c>
      <c r="J825" s="40"/>
      <c r="K825" s="41"/>
      <c r="L825" s="76">
        <v>1</v>
      </c>
      <c r="M825" s="14"/>
      <c r="N825" s="15"/>
      <c r="O825" s="97">
        <v>1</v>
      </c>
      <c r="P825" s="97" t="s">
        <v>207</v>
      </c>
      <c r="Q825" s="146"/>
      <c r="R825" s="146"/>
      <c r="S825" s="78">
        <v>1</v>
      </c>
      <c r="T825" s="48">
        <v>13000</v>
      </c>
      <c r="U825" s="23"/>
      <c r="V825" s="24"/>
      <c r="W825" s="62" t="s">
        <v>4859</v>
      </c>
    </row>
    <row r="826" spans="1:23" ht="23.45" customHeight="1">
      <c r="A826" s="35" t="s">
        <v>402</v>
      </c>
      <c r="B826" s="35" t="s">
        <v>11102</v>
      </c>
      <c r="C826" s="35" t="s">
        <v>176</v>
      </c>
      <c r="D826" s="35" t="s">
        <v>177</v>
      </c>
      <c r="E826" s="36" t="s">
        <v>7453</v>
      </c>
      <c r="F826" s="35" t="s">
        <v>7449</v>
      </c>
      <c r="G826" s="37" t="s">
        <v>7454</v>
      </c>
      <c r="H826" s="38">
        <v>13000</v>
      </c>
      <c r="I826" s="39">
        <v>7</v>
      </c>
      <c r="J826" s="40"/>
      <c r="K826" s="41"/>
      <c r="L826" s="76">
        <v>1</v>
      </c>
      <c r="M826" s="14"/>
      <c r="N826" s="15"/>
      <c r="O826" s="97">
        <v>1</v>
      </c>
      <c r="P826" s="97" t="s">
        <v>207</v>
      </c>
      <c r="Q826" s="146"/>
      <c r="R826" s="146"/>
      <c r="S826" s="78">
        <v>1</v>
      </c>
      <c r="T826" s="48">
        <v>13000</v>
      </c>
      <c r="U826" s="23"/>
      <c r="V826" s="24"/>
      <c r="W826" s="62" t="s">
        <v>4859</v>
      </c>
    </row>
    <row r="827" spans="1:23" ht="23.45" customHeight="1">
      <c r="A827" s="35"/>
      <c r="B827" s="35"/>
      <c r="C827" s="35"/>
      <c r="D827" s="35"/>
      <c r="E827" s="36"/>
      <c r="F827" s="35"/>
      <c r="G827" s="37"/>
      <c r="H827" s="38"/>
      <c r="I827" s="39"/>
      <c r="J827" s="40"/>
      <c r="K827" s="41"/>
      <c r="L827" s="76"/>
      <c r="M827" s="14"/>
      <c r="N827" s="15"/>
      <c r="O827" s="97">
        <v>0</v>
      </c>
      <c r="P827" s="97" t="s">
        <v>207</v>
      </c>
      <c r="Q827" s="146"/>
      <c r="R827" s="146"/>
      <c r="S827" s="78">
        <v>0</v>
      </c>
      <c r="T827" s="49">
        <v>0</v>
      </c>
      <c r="U827" s="23"/>
      <c r="V827" s="24"/>
      <c r="W827" s="62" t="s">
        <v>207</v>
      </c>
    </row>
    <row r="828" spans="1:23" ht="23.45" customHeight="1">
      <c r="A828" s="35" t="s">
        <v>494</v>
      </c>
      <c r="B828" s="35" t="s">
        <v>10734</v>
      </c>
      <c r="C828" s="35" t="s">
        <v>496</v>
      </c>
      <c r="D828" s="35" t="s">
        <v>497</v>
      </c>
      <c r="E828" s="36" t="s">
        <v>9886</v>
      </c>
      <c r="F828" s="35" t="s">
        <v>9750</v>
      </c>
      <c r="G828" s="37" t="s">
        <v>7076</v>
      </c>
      <c r="H828" s="38">
        <v>19000</v>
      </c>
      <c r="I828" s="39">
        <v>2</v>
      </c>
      <c r="J828" s="40"/>
      <c r="K828" s="41"/>
      <c r="L828" s="76">
        <v>2</v>
      </c>
      <c r="M828" s="14"/>
      <c r="N828" s="15"/>
      <c r="O828" s="97">
        <v>2</v>
      </c>
      <c r="P828" s="97" t="s">
        <v>207</v>
      </c>
      <c r="Q828" s="146"/>
      <c r="R828" s="146"/>
      <c r="S828" s="78">
        <v>2</v>
      </c>
      <c r="T828" s="48">
        <v>38000</v>
      </c>
      <c r="U828" s="23"/>
      <c r="V828" s="24"/>
      <c r="W828" s="62" t="s">
        <v>4930</v>
      </c>
    </row>
    <row r="829" spans="1:23" ht="23.45" customHeight="1">
      <c r="A829" s="35" t="s">
        <v>494</v>
      </c>
      <c r="B829" s="35" t="s">
        <v>10734</v>
      </c>
      <c r="C829" s="35" t="s">
        <v>496</v>
      </c>
      <c r="D829" s="35" t="s">
        <v>497</v>
      </c>
      <c r="E829" s="36" t="s">
        <v>9749</v>
      </c>
      <c r="F829" s="35" t="s">
        <v>9750</v>
      </c>
      <c r="G829" s="37" t="s">
        <v>7055</v>
      </c>
      <c r="H829" s="38">
        <v>19000</v>
      </c>
      <c r="I829" s="39">
        <v>90</v>
      </c>
      <c r="J829" s="40"/>
      <c r="K829" s="41"/>
      <c r="L829" s="76"/>
      <c r="M829" s="14"/>
      <c r="N829" s="15"/>
      <c r="O829" s="97">
        <v>0</v>
      </c>
      <c r="P829" s="97" t="s">
        <v>207</v>
      </c>
      <c r="Q829" s="146" t="s">
        <v>11476</v>
      </c>
      <c r="R829" s="146"/>
      <c r="S829" s="78">
        <v>0</v>
      </c>
      <c r="T829" s="48">
        <v>0</v>
      </c>
      <c r="U829" s="23"/>
      <c r="V829" s="24"/>
      <c r="W829" s="62" t="s">
        <v>4930</v>
      </c>
    </row>
    <row r="830" spans="1:23" ht="23.45" customHeight="1">
      <c r="A830" s="35" t="s">
        <v>11270</v>
      </c>
      <c r="B830" s="35" t="s">
        <v>11274</v>
      </c>
      <c r="C830" s="35" t="s">
        <v>496</v>
      </c>
      <c r="D830" s="35" t="s">
        <v>497</v>
      </c>
      <c r="E830" s="36"/>
      <c r="F830" s="13" t="s">
        <v>5207</v>
      </c>
      <c r="G830" s="37"/>
      <c r="H830" s="38"/>
      <c r="I830" s="39"/>
      <c r="J830" s="40"/>
      <c r="K830" s="41"/>
      <c r="L830" s="76"/>
      <c r="M830" s="14"/>
      <c r="N830" s="15"/>
      <c r="O830" s="97">
        <v>0</v>
      </c>
      <c r="P830" s="97" t="s">
        <v>207</v>
      </c>
      <c r="Q830" s="235" t="s">
        <v>11451</v>
      </c>
      <c r="R830" s="233"/>
      <c r="S830" s="78">
        <v>0</v>
      </c>
      <c r="T830" s="48">
        <v>0</v>
      </c>
      <c r="U830" s="23"/>
      <c r="V830" s="24"/>
      <c r="W830" s="62" t="s">
        <v>4930</v>
      </c>
    </row>
    <row r="831" spans="1:23" ht="23.45" customHeight="1">
      <c r="A831" s="35"/>
      <c r="B831" s="35"/>
      <c r="C831" s="35"/>
      <c r="D831" s="35"/>
      <c r="E831" s="36"/>
      <c r="F831" s="112"/>
      <c r="G831" s="37"/>
      <c r="H831" s="38"/>
      <c r="I831" s="39"/>
      <c r="J831" s="40"/>
      <c r="K831" s="41"/>
      <c r="L831" s="76"/>
      <c r="M831" s="14"/>
      <c r="N831" s="15"/>
      <c r="O831" s="97">
        <v>0</v>
      </c>
      <c r="P831" s="97" t="s">
        <v>207</v>
      </c>
      <c r="Q831" s="233"/>
      <c r="R831" s="233"/>
      <c r="S831" s="78">
        <v>0</v>
      </c>
      <c r="T831" s="49">
        <v>0</v>
      </c>
      <c r="U831" s="23"/>
      <c r="V831" s="24"/>
      <c r="W831" s="62" t="s">
        <v>207</v>
      </c>
    </row>
    <row r="832" spans="1:23" ht="23.45" customHeight="1">
      <c r="A832" s="35" t="s">
        <v>405</v>
      </c>
      <c r="B832" s="35" t="s">
        <v>10581</v>
      </c>
      <c r="C832" s="35" t="s">
        <v>407</v>
      </c>
      <c r="D832" s="35" t="s">
        <v>407</v>
      </c>
      <c r="E832" s="36" t="s">
        <v>7548</v>
      </c>
      <c r="F832" s="35" t="s">
        <v>7460</v>
      </c>
      <c r="G832" s="37" t="s">
        <v>6874</v>
      </c>
      <c r="H832" s="38">
        <v>13000</v>
      </c>
      <c r="I832" s="39">
        <v>4</v>
      </c>
      <c r="J832" s="40"/>
      <c r="K832" s="41"/>
      <c r="L832" s="76"/>
      <c r="M832" s="14"/>
      <c r="N832" s="15"/>
      <c r="O832" s="97">
        <v>0</v>
      </c>
      <c r="P832" s="97" t="s">
        <v>207</v>
      </c>
      <c r="Q832" s="146"/>
      <c r="R832" s="146"/>
      <c r="S832" s="78">
        <v>0</v>
      </c>
      <c r="T832" s="48">
        <v>0</v>
      </c>
      <c r="U832" s="23"/>
      <c r="V832" s="24"/>
      <c r="W832" s="62" t="s">
        <v>409</v>
      </c>
    </row>
    <row r="833" spans="1:23" ht="23.45" customHeight="1">
      <c r="A833" s="35" t="s">
        <v>405</v>
      </c>
      <c r="B833" s="35" t="s">
        <v>10581</v>
      </c>
      <c r="C833" s="35" t="s">
        <v>407</v>
      </c>
      <c r="D833" s="35" t="s">
        <v>407</v>
      </c>
      <c r="E833" s="36" t="s">
        <v>7459</v>
      </c>
      <c r="F833" s="35" t="s">
        <v>7460</v>
      </c>
      <c r="G833" s="37" t="s">
        <v>7076</v>
      </c>
      <c r="H833" s="38">
        <v>13000</v>
      </c>
      <c r="I833" s="39">
        <v>1</v>
      </c>
      <c r="J833" s="40"/>
      <c r="K833" s="41"/>
      <c r="L833" s="76"/>
      <c r="M833" s="14"/>
      <c r="N833" s="15"/>
      <c r="O833" s="97">
        <v>0</v>
      </c>
      <c r="P833" s="97" t="s">
        <v>207</v>
      </c>
      <c r="Q833" s="146"/>
      <c r="R833" s="146"/>
      <c r="S833" s="78">
        <v>0</v>
      </c>
      <c r="T833" s="48">
        <v>0</v>
      </c>
      <c r="U833" s="23"/>
      <c r="V833" s="24"/>
      <c r="W833" s="62" t="s">
        <v>409</v>
      </c>
    </row>
    <row r="834" spans="1:23" ht="23.45" customHeight="1">
      <c r="A834" s="35" t="s">
        <v>405</v>
      </c>
      <c r="B834" s="35" t="s">
        <v>10581</v>
      </c>
      <c r="C834" s="35" t="s">
        <v>407</v>
      </c>
      <c r="D834" s="35" t="s">
        <v>407</v>
      </c>
      <c r="E834" s="36" t="s">
        <v>9536</v>
      </c>
      <c r="F834" s="35" t="s">
        <v>7460</v>
      </c>
      <c r="G834" s="37" t="s">
        <v>7055</v>
      </c>
      <c r="H834" s="38">
        <v>13000</v>
      </c>
      <c r="I834" s="39">
        <v>20</v>
      </c>
      <c r="J834" s="40"/>
      <c r="K834" s="41"/>
      <c r="L834" s="76">
        <v>1</v>
      </c>
      <c r="M834" s="14"/>
      <c r="N834" s="15"/>
      <c r="O834" s="97">
        <v>1</v>
      </c>
      <c r="P834" s="97" t="s">
        <v>207</v>
      </c>
      <c r="Q834" s="146"/>
      <c r="R834" s="146"/>
      <c r="S834" s="78">
        <v>1</v>
      </c>
      <c r="T834" s="48">
        <v>13000</v>
      </c>
      <c r="U834" s="23"/>
      <c r="V834" s="24"/>
      <c r="W834" s="62" t="s">
        <v>409</v>
      </c>
    </row>
    <row r="835" spans="1:23" ht="23.45" customHeight="1">
      <c r="A835" s="35" t="s">
        <v>405</v>
      </c>
      <c r="B835" s="35" t="s">
        <v>10581</v>
      </c>
      <c r="C835" s="35" t="s">
        <v>407</v>
      </c>
      <c r="D835" s="35" t="s">
        <v>407</v>
      </c>
      <c r="E835" s="36" t="s">
        <v>7549</v>
      </c>
      <c r="F835" s="35" t="s">
        <v>7460</v>
      </c>
      <c r="G835" s="37" t="s">
        <v>7165</v>
      </c>
      <c r="H835" s="38">
        <v>13000</v>
      </c>
      <c r="I835" s="39">
        <v>4</v>
      </c>
      <c r="J835" s="40"/>
      <c r="K835" s="41"/>
      <c r="L835" s="76">
        <v>4</v>
      </c>
      <c r="M835" s="14"/>
      <c r="N835" s="15"/>
      <c r="O835" s="97">
        <v>4</v>
      </c>
      <c r="P835" s="97" t="s">
        <v>207</v>
      </c>
      <c r="Q835" s="146" t="s">
        <v>11477</v>
      </c>
      <c r="R835" s="146"/>
      <c r="S835" s="78">
        <v>4</v>
      </c>
      <c r="T835" s="48">
        <v>52000</v>
      </c>
      <c r="U835" s="23"/>
      <c r="V835" s="24"/>
      <c r="W835" s="62" t="s">
        <v>409</v>
      </c>
    </row>
    <row r="836" spans="1:23" ht="23.45" customHeight="1">
      <c r="A836" s="35" t="s">
        <v>405</v>
      </c>
      <c r="B836" s="35" t="s">
        <v>10581</v>
      </c>
      <c r="C836" s="35" t="s">
        <v>407</v>
      </c>
      <c r="D836" s="35" t="s">
        <v>407</v>
      </c>
      <c r="E836" s="36" t="s">
        <v>9473</v>
      </c>
      <c r="F836" s="35" t="s">
        <v>7462</v>
      </c>
      <c r="G836" s="37" t="s">
        <v>7070</v>
      </c>
      <c r="H836" s="38">
        <v>7000</v>
      </c>
      <c r="I836" s="39">
        <v>1</v>
      </c>
      <c r="J836" s="40"/>
      <c r="K836" s="41"/>
      <c r="L836" s="76">
        <v>1</v>
      </c>
      <c r="M836" s="14"/>
      <c r="N836" s="15"/>
      <c r="O836" s="97">
        <v>1</v>
      </c>
      <c r="P836" s="97" t="s">
        <v>207</v>
      </c>
      <c r="Q836" s="146"/>
      <c r="R836" s="146"/>
      <c r="S836" s="78">
        <v>1</v>
      </c>
      <c r="T836" s="48">
        <v>7000</v>
      </c>
      <c r="U836" s="23"/>
      <c r="V836" s="24"/>
      <c r="W836" s="62" t="s">
        <v>409</v>
      </c>
    </row>
    <row r="837" spans="1:23" ht="23.45" customHeight="1">
      <c r="A837" s="35" t="s">
        <v>405</v>
      </c>
      <c r="B837" s="35" t="s">
        <v>10581</v>
      </c>
      <c r="C837" s="35" t="s">
        <v>407</v>
      </c>
      <c r="D837" s="35" t="s">
        <v>407</v>
      </c>
      <c r="E837" s="36" t="s">
        <v>7461</v>
      </c>
      <c r="F837" s="35" t="s">
        <v>7462</v>
      </c>
      <c r="G837" s="37" t="s">
        <v>6875</v>
      </c>
      <c r="H837" s="38">
        <v>7000</v>
      </c>
      <c r="I837" s="39">
        <v>10</v>
      </c>
      <c r="J837" s="40"/>
      <c r="K837" s="41"/>
      <c r="L837" s="76">
        <v>5</v>
      </c>
      <c r="M837" s="14"/>
      <c r="N837" s="15"/>
      <c r="O837" s="97">
        <v>5</v>
      </c>
      <c r="P837" s="97" t="s">
        <v>207</v>
      </c>
      <c r="Q837" s="146"/>
      <c r="R837" s="146"/>
      <c r="S837" s="78">
        <v>5</v>
      </c>
      <c r="T837" s="48">
        <v>35000</v>
      </c>
      <c r="U837" s="23"/>
      <c r="V837" s="24"/>
      <c r="W837" s="62" t="s">
        <v>409</v>
      </c>
    </row>
    <row r="838" spans="1:23" ht="23.45" customHeight="1">
      <c r="A838" s="168"/>
      <c r="B838" s="168"/>
      <c r="C838" s="168"/>
      <c r="D838" s="168"/>
      <c r="E838" s="169"/>
      <c r="F838" s="168"/>
      <c r="G838" s="170"/>
      <c r="H838" s="171"/>
      <c r="I838" s="172"/>
      <c r="J838" s="173"/>
      <c r="K838" s="174"/>
      <c r="L838" s="175"/>
      <c r="M838" s="176"/>
      <c r="N838" s="177"/>
      <c r="O838" s="97">
        <v>0</v>
      </c>
      <c r="P838" s="97" t="s">
        <v>207</v>
      </c>
      <c r="Q838" s="216"/>
      <c r="R838" s="216"/>
      <c r="S838" s="78">
        <v>0</v>
      </c>
      <c r="T838" s="49">
        <v>0</v>
      </c>
      <c r="U838" s="23"/>
      <c r="V838" s="24"/>
      <c r="W838" s="62" t="s">
        <v>207</v>
      </c>
    </row>
    <row r="839" spans="1:23" ht="23.45" customHeight="1">
      <c r="A839" s="16" t="s">
        <v>6400</v>
      </c>
      <c r="B839" s="16" t="s">
        <v>10692</v>
      </c>
      <c r="C839" s="16" t="s">
        <v>1581</v>
      </c>
      <c r="D839" s="16" t="s">
        <v>1581</v>
      </c>
      <c r="E839" s="25" t="s">
        <v>7004</v>
      </c>
      <c r="F839" s="16" t="s">
        <v>4882</v>
      </c>
      <c r="G839" s="26" t="s">
        <v>5379</v>
      </c>
      <c r="H839" s="27">
        <v>24000</v>
      </c>
      <c r="I839" s="28"/>
      <c r="J839" s="29"/>
      <c r="K839" s="84">
        <v>1</v>
      </c>
      <c r="L839" s="77"/>
      <c r="M839" s="10"/>
      <c r="N839" s="11"/>
      <c r="O839" s="97">
        <v>0</v>
      </c>
      <c r="P839" s="97" t="s">
        <v>207</v>
      </c>
      <c r="Q839" s="167" t="s">
        <v>36</v>
      </c>
      <c r="R839" s="147" t="s">
        <v>10094</v>
      </c>
      <c r="S839" s="78">
        <v>0</v>
      </c>
      <c r="T839" s="49">
        <v>0</v>
      </c>
      <c r="U839" s="23"/>
      <c r="V839" s="24"/>
      <c r="W839" s="62" t="s">
        <v>996</v>
      </c>
    </row>
    <row r="840" spans="1:23" ht="23.45" customHeight="1">
      <c r="A840" s="16"/>
      <c r="B840" s="16"/>
      <c r="C840" s="16"/>
      <c r="D840" s="16"/>
      <c r="E840" s="25"/>
      <c r="F840" s="16"/>
      <c r="G840" s="26"/>
      <c r="H840" s="27"/>
      <c r="I840" s="28"/>
      <c r="J840" s="29"/>
      <c r="K840" s="12"/>
      <c r="L840" s="77"/>
      <c r="M840" s="10"/>
      <c r="N840" s="11"/>
      <c r="O840" s="97">
        <v>0</v>
      </c>
      <c r="P840" s="97" t="s">
        <v>207</v>
      </c>
      <c r="Q840" s="147"/>
      <c r="R840" s="147"/>
      <c r="S840" s="78">
        <v>0</v>
      </c>
      <c r="T840" s="49">
        <v>0</v>
      </c>
      <c r="U840" s="23"/>
      <c r="V840" s="24"/>
      <c r="W840" s="62" t="s">
        <v>207</v>
      </c>
    </row>
    <row r="841" spans="1:23" ht="23.45" customHeight="1">
      <c r="A841" s="16"/>
      <c r="B841" s="16"/>
      <c r="C841" s="16"/>
      <c r="D841" s="16"/>
      <c r="E841" s="25"/>
      <c r="F841" s="16"/>
      <c r="G841" s="26"/>
      <c r="H841" s="27"/>
      <c r="I841" s="28"/>
      <c r="J841" s="29"/>
      <c r="K841" s="12"/>
      <c r="L841" s="77"/>
      <c r="M841" s="10"/>
      <c r="N841" s="11"/>
      <c r="O841" s="97">
        <v>0</v>
      </c>
      <c r="P841" s="97" t="s">
        <v>207</v>
      </c>
      <c r="Q841" s="147"/>
      <c r="R841" s="147"/>
      <c r="S841" s="78">
        <v>0</v>
      </c>
      <c r="T841" s="49">
        <v>0</v>
      </c>
      <c r="U841" s="23"/>
      <c r="V841" s="24"/>
      <c r="W841" s="62" t="s">
        <v>207</v>
      </c>
    </row>
    <row r="842" spans="1:23" ht="23.45" customHeight="1">
      <c r="A842" s="16" t="s">
        <v>5206</v>
      </c>
      <c r="B842" s="16" t="s">
        <v>10989</v>
      </c>
      <c r="C842" s="16" t="s">
        <v>598</v>
      </c>
      <c r="D842" s="16" t="s">
        <v>598</v>
      </c>
      <c r="E842" s="25" t="s">
        <v>6677</v>
      </c>
      <c r="F842" s="16" t="s">
        <v>4972</v>
      </c>
      <c r="G842" s="26" t="s">
        <v>10072</v>
      </c>
      <c r="H842" s="27">
        <v>24000</v>
      </c>
      <c r="I842" s="28"/>
      <c r="J842" s="29"/>
      <c r="K842" s="84">
        <v>1</v>
      </c>
      <c r="L842" s="77"/>
      <c r="M842" s="10"/>
      <c r="N842" s="11"/>
      <c r="O842" s="97">
        <v>0</v>
      </c>
      <c r="P842" s="97" t="s">
        <v>207</v>
      </c>
      <c r="Q842" s="167" t="s">
        <v>36</v>
      </c>
      <c r="R842" s="147" t="s">
        <v>10106</v>
      </c>
      <c r="S842" s="78">
        <v>0</v>
      </c>
      <c r="T842" s="49">
        <v>0</v>
      </c>
      <c r="U842" s="23"/>
      <c r="V842" s="24"/>
      <c r="W842" s="62" t="s">
        <v>5018</v>
      </c>
    </row>
    <row r="843" spans="1:23" ht="23.45" customHeight="1">
      <c r="A843" s="16"/>
      <c r="B843" s="16"/>
      <c r="C843" s="16"/>
      <c r="D843" s="16"/>
      <c r="E843" s="25"/>
      <c r="F843" s="16"/>
      <c r="G843" s="26"/>
      <c r="H843" s="27"/>
      <c r="I843" s="28"/>
      <c r="J843" s="29"/>
      <c r="K843" s="12"/>
      <c r="L843" s="77"/>
      <c r="M843" s="10"/>
      <c r="N843" s="11"/>
      <c r="O843" s="97">
        <v>0</v>
      </c>
      <c r="P843" s="97" t="s">
        <v>207</v>
      </c>
      <c r="Q843" s="147"/>
      <c r="R843" s="147"/>
      <c r="S843" s="78">
        <v>0</v>
      </c>
      <c r="T843" s="49">
        <v>0</v>
      </c>
      <c r="U843" s="23"/>
      <c r="V843" s="24"/>
      <c r="W843" s="62" t="s">
        <v>207</v>
      </c>
    </row>
    <row r="844" spans="1:23" ht="23.45" customHeight="1">
      <c r="A844" s="35" t="s">
        <v>549</v>
      </c>
      <c r="B844" s="35" t="s">
        <v>11072</v>
      </c>
      <c r="C844" s="35" t="s">
        <v>551</v>
      </c>
      <c r="D844" s="35" t="s">
        <v>552</v>
      </c>
      <c r="E844" s="36" t="s">
        <v>7883</v>
      </c>
      <c r="F844" s="35" t="s">
        <v>7474</v>
      </c>
      <c r="G844" s="37" t="s">
        <v>7121</v>
      </c>
      <c r="H844" s="38">
        <v>10500</v>
      </c>
      <c r="I844" s="39"/>
      <c r="J844" s="40">
        <v>15</v>
      </c>
      <c r="K844" s="41"/>
      <c r="L844" s="76"/>
      <c r="M844" s="14"/>
      <c r="N844" s="15"/>
      <c r="O844" s="97">
        <v>0</v>
      </c>
      <c r="P844" s="97" t="s">
        <v>207</v>
      </c>
      <c r="Q844" s="146"/>
      <c r="R844" s="146" t="s">
        <v>5193</v>
      </c>
      <c r="S844" s="78">
        <v>0</v>
      </c>
      <c r="T844" s="49">
        <v>0</v>
      </c>
      <c r="U844" s="23">
        <v>52500</v>
      </c>
      <c r="V844" s="24">
        <v>45867</v>
      </c>
      <c r="W844" s="62" t="s">
        <v>553</v>
      </c>
    </row>
    <row r="845" spans="1:23" ht="23.45" customHeight="1">
      <c r="A845" s="35" t="s">
        <v>549</v>
      </c>
      <c r="B845" s="35" t="s">
        <v>11072</v>
      </c>
      <c r="C845" s="35" t="s">
        <v>551</v>
      </c>
      <c r="D845" s="35" t="s">
        <v>552</v>
      </c>
      <c r="E845" s="36" t="s">
        <v>7883</v>
      </c>
      <c r="F845" s="35" t="s">
        <v>7474</v>
      </c>
      <c r="G845" s="37" t="s">
        <v>7121</v>
      </c>
      <c r="H845" s="38">
        <v>10500</v>
      </c>
      <c r="I845" s="39"/>
      <c r="J845" s="40">
        <v>2</v>
      </c>
      <c r="K845" s="41"/>
      <c r="L845" s="76"/>
      <c r="M845" s="14"/>
      <c r="N845" s="15"/>
      <c r="O845" s="97">
        <v>0</v>
      </c>
      <c r="P845" s="97" t="s">
        <v>207</v>
      </c>
      <c r="Q845" s="146"/>
      <c r="R845" s="146" t="s">
        <v>151</v>
      </c>
      <c r="S845" s="78">
        <v>0</v>
      </c>
      <c r="T845" s="49">
        <v>0</v>
      </c>
      <c r="U845" s="23">
        <v>52500</v>
      </c>
      <c r="V845" s="24">
        <v>45863</v>
      </c>
      <c r="W845" s="62" t="s">
        <v>553</v>
      </c>
    </row>
    <row r="846" spans="1:23" ht="23.45" customHeight="1">
      <c r="A846" s="35" t="s">
        <v>549</v>
      </c>
      <c r="B846" s="35" t="s">
        <v>11072</v>
      </c>
      <c r="C846" s="35" t="s">
        <v>551</v>
      </c>
      <c r="D846" s="35" t="s">
        <v>552</v>
      </c>
      <c r="E846" s="36" t="s">
        <v>7883</v>
      </c>
      <c r="F846" s="35" t="s">
        <v>7474</v>
      </c>
      <c r="G846" s="37" t="s">
        <v>7121</v>
      </c>
      <c r="H846" s="38">
        <v>10500</v>
      </c>
      <c r="I846" s="39"/>
      <c r="J846" s="40">
        <v>5</v>
      </c>
      <c r="K846" s="41"/>
      <c r="L846" s="76"/>
      <c r="M846" s="14"/>
      <c r="N846" s="15"/>
      <c r="O846" s="97">
        <v>0</v>
      </c>
      <c r="P846" s="97" t="s">
        <v>207</v>
      </c>
      <c r="Q846" s="146"/>
      <c r="R846" s="146" t="s">
        <v>143</v>
      </c>
      <c r="S846" s="78">
        <v>0</v>
      </c>
      <c r="T846" s="49">
        <v>0</v>
      </c>
      <c r="U846" s="23">
        <v>157500</v>
      </c>
      <c r="V846" s="24">
        <v>45861</v>
      </c>
      <c r="W846" s="62" t="s">
        <v>553</v>
      </c>
    </row>
    <row r="847" spans="1:23" ht="23.45" customHeight="1">
      <c r="A847" s="35" t="s">
        <v>549</v>
      </c>
      <c r="B847" s="35" t="s">
        <v>11072</v>
      </c>
      <c r="C847" s="35" t="s">
        <v>551</v>
      </c>
      <c r="D847" s="35" t="s">
        <v>552</v>
      </c>
      <c r="E847" s="36" t="s">
        <v>7883</v>
      </c>
      <c r="F847" s="35" t="s">
        <v>7474</v>
      </c>
      <c r="G847" s="37" t="s">
        <v>7121</v>
      </c>
      <c r="H847" s="38">
        <v>10500</v>
      </c>
      <c r="I847" s="39"/>
      <c r="J847" s="40">
        <v>5</v>
      </c>
      <c r="K847" s="41"/>
      <c r="L847" s="76"/>
      <c r="M847" s="14"/>
      <c r="N847" s="15"/>
      <c r="O847" s="97">
        <v>0</v>
      </c>
      <c r="P847" s="97" t="s">
        <v>207</v>
      </c>
      <c r="Q847" s="146"/>
      <c r="R847" s="146" t="s">
        <v>143</v>
      </c>
      <c r="S847" s="78">
        <v>0</v>
      </c>
      <c r="T847" s="49">
        <v>0</v>
      </c>
      <c r="U847" s="23">
        <v>210000</v>
      </c>
      <c r="V847" s="24">
        <v>45859</v>
      </c>
      <c r="W847" s="62" t="s">
        <v>553</v>
      </c>
    </row>
    <row r="848" spans="1:23" ht="23.45" customHeight="1">
      <c r="A848" s="35" t="s">
        <v>549</v>
      </c>
      <c r="B848" s="35" t="s">
        <v>11072</v>
      </c>
      <c r="C848" s="35" t="s">
        <v>551</v>
      </c>
      <c r="D848" s="35" t="s">
        <v>552</v>
      </c>
      <c r="E848" s="36" t="s">
        <v>7883</v>
      </c>
      <c r="F848" s="35" t="s">
        <v>7474</v>
      </c>
      <c r="G848" s="37" t="s">
        <v>7121</v>
      </c>
      <c r="H848" s="38">
        <v>10500</v>
      </c>
      <c r="I848" s="39"/>
      <c r="J848" s="40">
        <v>20</v>
      </c>
      <c r="K848" s="41"/>
      <c r="L848" s="76"/>
      <c r="M848" s="14"/>
      <c r="N848" s="15"/>
      <c r="O848" s="97">
        <v>0</v>
      </c>
      <c r="P848" s="97" t="s">
        <v>207</v>
      </c>
      <c r="Q848" s="146" t="s">
        <v>11173</v>
      </c>
      <c r="R848" s="146" t="s">
        <v>97</v>
      </c>
      <c r="S848" s="78">
        <v>0</v>
      </c>
      <c r="T848" s="49">
        <v>0</v>
      </c>
      <c r="U848" s="23">
        <v>52500</v>
      </c>
      <c r="V848" s="24">
        <v>45855</v>
      </c>
      <c r="W848" s="62" t="s">
        <v>553</v>
      </c>
    </row>
    <row r="849" spans="1:23" ht="23.45" customHeight="1">
      <c r="A849" s="35" t="s">
        <v>549</v>
      </c>
      <c r="B849" s="35" t="s">
        <v>11072</v>
      </c>
      <c r="C849" s="35" t="s">
        <v>551</v>
      </c>
      <c r="D849" s="35" t="s">
        <v>552</v>
      </c>
      <c r="E849" s="36" t="s">
        <v>7475</v>
      </c>
      <c r="F849" s="35" t="s">
        <v>7474</v>
      </c>
      <c r="G849" s="37" t="s">
        <v>7476</v>
      </c>
      <c r="H849" s="38">
        <v>10500</v>
      </c>
      <c r="I849" s="39"/>
      <c r="J849" s="40">
        <v>5</v>
      </c>
      <c r="K849" s="41"/>
      <c r="L849" s="76"/>
      <c r="M849" s="14"/>
      <c r="N849" s="15"/>
      <c r="O849" s="97">
        <v>0</v>
      </c>
      <c r="P849" s="97" t="s">
        <v>207</v>
      </c>
      <c r="Q849" s="146"/>
      <c r="R849" s="146" t="s">
        <v>143</v>
      </c>
      <c r="S849" s="78">
        <v>0</v>
      </c>
      <c r="T849" s="49">
        <v>0</v>
      </c>
      <c r="U849" s="23">
        <v>157500</v>
      </c>
      <c r="V849" s="24">
        <v>45854</v>
      </c>
      <c r="W849" s="62" t="s">
        <v>553</v>
      </c>
    </row>
    <row r="850" spans="1:23" ht="23.45" customHeight="1">
      <c r="A850" s="35" t="s">
        <v>549</v>
      </c>
      <c r="B850" s="35" t="s">
        <v>11072</v>
      </c>
      <c r="C850" s="35" t="s">
        <v>551</v>
      </c>
      <c r="D850" s="35" t="s">
        <v>552</v>
      </c>
      <c r="E850" s="36" t="s">
        <v>7475</v>
      </c>
      <c r="F850" s="35" t="s">
        <v>7474</v>
      </c>
      <c r="G850" s="37" t="s">
        <v>7476</v>
      </c>
      <c r="H850" s="38">
        <v>10500</v>
      </c>
      <c r="I850" s="39"/>
      <c r="J850" s="40">
        <v>5</v>
      </c>
      <c r="K850" s="41"/>
      <c r="L850" s="76"/>
      <c r="M850" s="14"/>
      <c r="N850" s="15"/>
      <c r="O850" s="97">
        <v>0</v>
      </c>
      <c r="P850" s="97" t="s">
        <v>207</v>
      </c>
      <c r="Q850" s="146"/>
      <c r="R850" s="146" t="s">
        <v>143</v>
      </c>
      <c r="S850" s="78">
        <v>0</v>
      </c>
      <c r="T850" s="49">
        <v>0</v>
      </c>
      <c r="U850" s="23"/>
      <c r="V850" s="24"/>
      <c r="W850" s="62" t="s">
        <v>553</v>
      </c>
    </row>
    <row r="851" spans="1:23" ht="23.45" customHeight="1">
      <c r="A851" s="35" t="s">
        <v>549</v>
      </c>
      <c r="B851" s="35" t="s">
        <v>11072</v>
      </c>
      <c r="C851" s="35" t="s">
        <v>551</v>
      </c>
      <c r="D851" s="35" t="s">
        <v>552</v>
      </c>
      <c r="E851" s="36" t="s">
        <v>7475</v>
      </c>
      <c r="F851" s="35" t="s">
        <v>7474</v>
      </c>
      <c r="G851" s="37" t="s">
        <v>7476</v>
      </c>
      <c r="H851" s="38">
        <v>10500</v>
      </c>
      <c r="I851" s="39"/>
      <c r="J851" s="40">
        <v>15</v>
      </c>
      <c r="K851" s="41"/>
      <c r="L851" s="76"/>
      <c r="M851" s="14"/>
      <c r="N851" s="15"/>
      <c r="O851" s="97">
        <v>0</v>
      </c>
      <c r="P851" s="97" t="s">
        <v>207</v>
      </c>
      <c r="Q851" s="146"/>
      <c r="R851" s="146" t="s">
        <v>5193</v>
      </c>
      <c r="S851" s="78">
        <v>0</v>
      </c>
      <c r="T851" s="49">
        <v>0</v>
      </c>
      <c r="U851" s="23"/>
      <c r="V851" s="24"/>
      <c r="W851" s="62" t="s">
        <v>553</v>
      </c>
    </row>
    <row r="852" spans="1:23" ht="23.45" customHeight="1">
      <c r="A852" s="168"/>
      <c r="B852" s="168"/>
      <c r="C852" s="168"/>
      <c r="D852" s="168"/>
      <c r="E852" s="169"/>
      <c r="F852" s="168"/>
      <c r="G852" s="170"/>
      <c r="H852" s="171"/>
      <c r="I852" s="172"/>
      <c r="J852" s="173"/>
      <c r="K852" s="174"/>
      <c r="L852" s="175"/>
      <c r="M852" s="176"/>
      <c r="N852" s="177"/>
      <c r="O852" s="97">
        <v>0</v>
      </c>
      <c r="P852" s="97" t="s">
        <v>207</v>
      </c>
      <c r="Q852" s="216"/>
      <c r="R852" s="216"/>
      <c r="S852" s="78">
        <v>0</v>
      </c>
      <c r="T852" s="49">
        <v>0</v>
      </c>
      <c r="U852" s="23"/>
      <c r="V852" s="24"/>
      <c r="W852" s="62" t="s">
        <v>207</v>
      </c>
    </row>
    <row r="853" spans="1:23" ht="23.45" customHeight="1">
      <c r="A853" s="16" t="s">
        <v>5275</v>
      </c>
      <c r="B853" s="16" t="s">
        <v>555</v>
      </c>
      <c r="C853" s="16" t="s">
        <v>556</v>
      </c>
      <c r="D853" s="16" t="s">
        <v>557</v>
      </c>
      <c r="E853" s="25" t="s">
        <v>5510</v>
      </c>
      <c r="F853" s="16" t="s">
        <v>5509</v>
      </c>
      <c r="G853" s="26" t="s">
        <v>5742</v>
      </c>
      <c r="H853" s="27">
        <v>15000</v>
      </c>
      <c r="I853" s="28"/>
      <c r="J853" s="29"/>
      <c r="K853" s="84">
        <v>1</v>
      </c>
      <c r="L853" s="77"/>
      <c r="M853" s="10"/>
      <c r="N853" s="11"/>
      <c r="O853" s="97">
        <v>0</v>
      </c>
      <c r="P853" s="97" t="s">
        <v>207</v>
      </c>
      <c r="Q853" s="167" t="s">
        <v>36</v>
      </c>
      <c r="R853" s="147" t="s">
        <v>9963</v>
      </c>
      <c r="S853" s="78">
        <v>0</v>
      </c>
      <c r="T853" s="49">
        <v>0</v>
      </c>
      <c r="U853" s="23"/>
      <c r="V853" s="24"/>
      <c r="W853" s="62" t="s">
        <v>4864</v>
      </c>
    </row>
    <row r="854" spans="1:23" ht="23.45" customHeight="1">
      <c r="A854" s="168"/>
      <c r="B854" s="168"/>
      <c r="C854" s="168"/>
      <c r="D854" s="168"/>
      <c r="E854" s="169"/>
      <c r="F854" s="168"/>
      <c r="G854" s="170"/>
      <c r="H854" s="171"/>
      <c r="I854" s="172"/>
      <c r="J854" s="173"/>
      <c r="K854" s="174"/>
      <c r="L854" s="175"/>
      <c r="M854" s="176"/>
      <c r="N854" s="177"/>
      <c r="O854" s="97">
        <v>0</v>
      </c>
      <c r="P854" s="97" t="s">
        <v>207</v>
      </c>
      <c r="Q854" s="216"/>
      <c r="R854" s="216"/>
      <c r="S854" s="78">
        <v>0</v>
      </c>
      <c r="T854" s="49">
        <v>0</v>
      </c>
      <c r="U854" s="23"/>
      <c r="V854" s="24"/>
      <c r="W854" s="62" t="s">
        <v>207</v>
      </c>
    </row>
    <row r="855" spans="1:23" ht="23.45" customHeight="1">
      <c r="A855" s="30" t="s">
        <v>436</v>
      </c>
      <c r="B855" s="69" t="s">
        <v>10620</v>
      </c>
      <c r="C855" s="30" t="s">
        <v>188</v>
      </c>
      <c r="D855" s="30" t="s">
        <v>189</v>
      </c>
      <c r="E855" s="31" t="s">
        <v>190</v>
      </c>
      <c r="F855" s="30" t="s">
        <v>191</v>
      </c>
      <c r="G855" s="32" t="s">
        <v>60</v>
      </c>
      <c r="H855" s="33">
        <v>16500</v>
      </c>
      <c r="I855" s="39"/>
      <c r="J855" s="40"/>
      <c r="K855" s="34">
        <v>1</v>
      </c>
      <c r="L855" s="77"/>
      <c r="M855" s="10"/>
      <c r="N855" s="11"/>
      <c r="O855" s="97">
        <v>0</v>
      </c>
      <c r="P855" s="97" t="s">
        <v>207</v>
      </c>
      <c r="Q855" s="233"/>
      <c r="R855" s="217" t="s">
        <v>11523</v>
      </c>
      <c r="S855" s="78">
        <v>0</v>
      </c>
      <c r="T855" s="49">
        <v>0</v>
      </c>
      <c r="U855" s="23"/>
      <c r="V855" s="24"/>
      <c r="W855" s="62" t="s">
        <v>434</v>
      </c>
    </row>
    <row r="856" spans="1:23" ht="23.45" customHeight="1">
      <c r="A856" s="30" t="s">
        <v>436</v>
      </c>
      <c r="B856" s="69" t="s">
        <v>10620</v>
      </c>
      <c r="C856" s="30" t="s">
        <v>188</v>
      </c>
      <c r="D856" s="30" t="s">
        <v>189</v>
      </c>
      <c r="E856" s="31" t="s">
        <v>190</v>
      </c>
      <c r="F856" s="30" t="s">
        <v>191</v>
      </c>
      <c r="G856" s="32" t="s">
        <v>60</v>
      </c>
      <c r="H856" s="33">
        <v>16500</v>
      </c>
      <c r="I856" s="39"/>
      <c r="J856" s="40"/>
      <c r="K856" s="34">
        <v>1</v>
      </c>
      <c r="L856" s="77"/>
      <c r="M856" s="10"/>
      <c r="N856" s="11"/>
      <c r="O856" s="97">
        <v>0</v>
      </c>
      <c r="P856" s="97" t="s">
        <v>207</v>
      </c>
      <c r="Q856" s="233"/>
      <c r="R856" s="217" t="s">
        <v>11523</v>
      </c>
      <c r="S856" s="78">
        <v>0</v>
      </c>
      <c r="T856" s="49">
        <v>0</v>
      </c>
      <c r="U856" s="23"/>
      <c r="V856" s="24"/>
      <c r="W856" s="62" t="s">
        <v>434</v>
      </c>
    </row>
    <row r="857" spans="1:23" ht="23.45" customHeight="1">
      <c r="A857" s="30" t="s">
        <v>436</v>
      </c>
      <c r="B857" s="69" t="s">
        <v>10620</v>
      </c>
      <c r="C857" s="30" t="s">
        <v>188</v>
      </c>
      <c r="D857" s="30" t="s">
        <v>189</v>
      </c>
      <c r="E857" s="31" t="s">
        <v>5824</v>
      </c>
      <c r="F857" s="30" t="s">
        <v>435</v>
      </c>
      <c r="G857" s="32" t="s">
        <v>5856</v>
      </c>
      <c r="H857" s="33">
        <v>16500</v>
      </c>
      <c r="I857" s="39"/>
      <c r="J857" s="40"/>
      <c r="K857" s="34">
        <v>1</v>
      </c>
      <c r="L857" s="77"/>
      <c r="M857" s="10"/>
      <c r="N857" s="11"/>
      <c r="O857" s="97">
        <v>0</v>
      </c>
      <c r="P857" s="97" t="s">
        <v>207</v>
      </c>
      <c r="Q857" s="233"/>
      <c r="R857" s="217" t="s">
        <v>11523</v>
      </c>
      <c r="S857" s="78">
        <v>0</v>
      </c>
      <c r="T857" s="49">
        <v>0</v>
      </c>
      <c r="U857" s="23"/>
      <c r="V857" s="24"/>
      <c r="W857" s="62" t="s">
        <v>434</v>
      </c>
    </row>
    <row r="858" spans="1:23" ht="23.45" customHeight="1">
      <c r="A858" s="30"/>
      <c r="B858" s="69"/>
      <c r="C858" s="30"/>
      <c r="D858" s="30"/>
      <c r="E858" s="31"/>
      <c r="F858" s="30"/>
      <c r="G858" s="32"/>
      <c r="H858" s="33"/>
      <c r="I858" s="39"/>
      <c r="J858" s="40"/>
      <c r="K858" s="34"/>
      <c r="L858" s="77"/>
      <c r="M858" s="10"/>
      <c r="N858" s="11"/>
      <c r="O858" s="97">
        <v>0</v>
      </c>
      <c r="P858" s="97" t="s">
        <v>207</v>
      </c>
      <c r="Q858" s="233"/>
      <c r="R858" s="217"/>
      <c r="S858" s="78">
        <v>0</v>
      </c>
      <c r="T858" s="49">
        <v>0</v>
      </c>
      <c r="U858" s="23"/>
      <c r="V858" s="24"/>
      <c r="W858" s="62"/>
    </row>
    <row r="859" spans="1:23" ht="23.45" customHeight="1">
      <c r="A859" s="35" t="s">
        <v>3397</v>
      </c>
      <c r="B859" s="35" t="s">
        <v>10973</v>
      </c>
      <c r="C859" s="35" t="s">
        <v>3400</v>
      </c>
      <c r="D859" s="35" t="s">
        <v>3401</v>
      </c>
      <c r="E859" s="36" t="s">
        <v>7497</v>
      </c>
      <c r="F859" s="35" t="s">
        <v>7496</v>
      </c>
      <c r="G859" s="37" t="s">
        <v>6875</v>
      </c>
      <c r="H859" s="38">
        <v>12000</v>
      </c>
      <c r="I859" s="39"/>
      <c r="J859" s="40">
        <v>88</v>
      </c>
      <c r="K859" s="41"/>
      <c r="L859" s="76"/>
      <c r="M859" s="14"/>
      <c r="N859" s="15"/>
      <c r="O859" s="97">
        <v>0</v>
      </c>
      <c r="P859" s="97" t="s">
        <v>207</v>
      </c>
      <c r="Q859" s="146" t="s">
        <v>11173</v>
      </c>
      <c r="R859" s="146" t="s">
        <v>9835</v>
      </c>
      <c r="S859" s="78">
        <v>0</v>
      </c>
      <c r="T859" s="49">
        <v>0</v>
      </c>
      <c r="U859" s="23"/>
      <c r="V859" s="24"/>
      <c r="W859" s="62" t="s">
        <v>3402</v>
      </c>
    </row>
    <row r="860" spans="1:23" ht="23.45" customHeight="1">
      <c r="A860" s="16" t="s">
        <v>5070</v>
      </c>
      <c r="B860" s="16" t="s">
        <v>10973</v>
      </c>
      <c r="C860" s="16" t="s">
        <v>3400</v>
      </c>
      <c r="D860" s="16" t="s">
        <v>3401</v>
      </c>
      <c r="E860" s="25" t="s">
        <v>6089</v>
      </c>
      <c r="F860" s="16" t="s">
        <v>6088</v>
      </c>
      <c r="G860" s="26" t="s">
        <v>146</v>
      </c>
      <c r="H860" s="27">
        <v>12000</v>
      </c>
      <c r="I860" s="28"/>
      <c r="J860" s="29"/>
      <c r="K860" s="12">
        <v>1</v>
      </c>
      <c r="L860" s="77"/>
      <c r="M860" s="10"/>
      <c r="N860" s="11"/>
      <c r="O860" s="97">
        <v>0</v>
      </c>
      <c r="P860" s="97" t="s">
        <v>207</v>
      </c>
      <c r="Q860" s="147" t="s">
        <v>9761</v>
      </c>
      <c r="R860" s="147" t="s">
        <v>9828</v>
      </c>
      <c r="S860" s="78">
        <v>0</v>
      </c>
      <c r="T860" s="49">
        <v>0</v>
      </c>
      <c r="U860" s="23"/>
      <c r="V860" s="24"/>
      <c r="W860" s="62" t="s">
        <v>3402</v>
      </c>
    </row>
    <row r="861" spans="1:23" ht="23.45" customHeight="1">
      <c r="A861" s="16" t="s">
        <v>5070</v>
      </c>
      <c r="B861" s="16" t="s">
        <v>10973</v>
      </c>
      <c r="C861" s="16" t="s">
        <v>3400</v>
      </c>
      <c r="D861" s="16" t="s">
        <v>3401</v>
      </c>
      <c r="E861" s="25" t="s">
        <v>6089</v>
      </c>
      <c r="F861" s="16" t="s">
        <v>6088</v>
      </c>
      <c r="G861" s="26" t="s">
        <v>146</v>
      </c>
      <c r="H861" s="27">
        <v>12000</v>
      </c>
      <c r="I861" s="28"/>
      <c r="J861" s="29"/>
      <c r="K861" s="12">
        <v>1</v>
      </c>
      <c r="L861" s="77"/>
      <c r="M861" s="10"/>
      <c r="N861" s="11"/>
      <c r="O861" s="97">
        <v>0</v>
      </c>
      <c r="P861" s="97" t="s">
        <v>207</v>
      </c>
      <c r="Q861" s="147" t="s">
        <v>9761</v>
      </c>
      <c r="R861" s="147" t="s">
        <v>9828</v>
      </c>
      <c r="S861" s="78">
        <v>0</v>
      </c>
      <c r="T861" s="49">
        <v>0</v>
      </c>
      <c r="U861" s="23"/>
      <c r="V861" s="24"/>
      <c r="W861" s="62" t="s">
        <v>3402</v>
      </c>
    </row>
    <row r="862" spans="1:23" ht="23.45" customHeight="1">
      <c r="A862" s="16" t="s">
        <v>5070</v>
      </c>
      <c r="B862" s="16" t="s">
        <v>10973</v>
      </c>
      <c r="C862" s="16" t="s">
        <v>3400</v>
      </c>
      <c r="D862" s="16" t="s">
        <v>3401</v>
      </c>
      <c r="E862" s="25" t="s">
        <v>6089</v>
      </c>
      <c r="F862" s="16" t="s">
        <v>6088</v>
      </c>
      <c r="G862" s="26" t="s">
        <v>146</v>
      </c>
      <c r="H862" s="27">
        <v>12000</v>
      </c>
      <c r="I862" s="28"/>
      <c r="J862" s="29"/>
      <c r="K862" s="12">
        <v>1</v>
      </c>
      <c r="L862" s="77"/>
      <c r="M862" s="10"/>
      <c r="N862" s="11"/>
      <c r="O862" s="97">
        <v>0</v>
      </c>
      <c r="P862" s="97" t="s">
        <v>207</v>
      </c>
      <c r="Q862" s="233"/>
      <c r="R862" s="147" t="s">
        <v>10230</v>
      </c>
      <c r="S862" s="78">
        <v>0</v>
      </c>
      <c r="T862" s="49">
        <v>0</v>
      </c>
      <c r="U862" s="23"/>
      <c r="V862" s="24"/>
      <c r="W862" s="62" t="s">
        <v>3402</v>
      </c>
    </row>
    <row r="863" spans="1:23" ht="23.45" customHeight="1">
      <c r="A863" s="16"/>
      <c r="B863" s="16"/>
      <c r="C863" s="16"/>
      <c r="D863" s="16"/>
      <c r="E863" s="25"/>
      <c r="F863" s="16"/>
      <c r="G863" s="26"/>
      <c r="H863" s="27"/>
      <c r="I863" s="28"/>
      <c r="J863" s="29"/>
      <c r="K863" s="12"/>
      <c r="L863" s="77"/>
      <c r="M863" s="10"/>
      <c r="N863" s="11"/>
      <c r="O863" s="97">
        <v>0</v>
      </c>
      <c r="P863" s="97" t="s">
        <v>207</v>
      </c>
      <c r="Q863" s="147"/>
      <c r="R863" s="147"/>
      <c r="S863" s="78">
        <v>0</v>
      </c>
      <c r="T863" s="49">
        <v>0</v>
      </c>
      <c r="U863" s="23"/>
      <c r="V863" s="24"/>
      <c r="W863" s="62"/>
    </row>
    <row r="864" spans="1:23" ht="23.45" customHeight="1">
      <c r="A864" s="16" t="s">
        <v>196</v>
      </c>
      <c r="B864" s="16" t="s">
        <v>10619</v>
      </c>
      <c r="C864" s="16" t="s">
        <v>194</v>
      </c>
      <c r="D864" s="16" t="s">
        <v>195</v>
      </c>
      <c r="E864" s="25" t="s">
        <v>5903</v>
      </c>
      <c r="F864" s="16" t="s">
        <v>5902</v>
      </c>
      <c r="G864" s="26" t="s">
        <v>60</v>
      </c>
      <c r="H864" s="27">
        <v>17000</v>
      </c>
      <c r="I864" s="28"/>
      <c r="J864" s="29"/>
      <c r="K864" s="12">
        <v>1</v>
      </c>
      <c r="L864" s="77"/>
      <c r="M864" s="10"/>
      <c r="N864" s="11"/>
      <c r="O864" s="97">
        <v>0</v>
      </c>
      <c r="P864" s="97" t="s">
        <v>207</v>
      </c>
      <c r="Q864" s="233"/>
      <c r="R864" s="147" t="s">
        <v>10230</v>
      </c>
      <c r="S864" s="78">
        <v>0</v>
      </c>
      <c r="T864" s="49">
        <v>0</v>
      </c>
      <c r="U864" s="23"/>
      <c r="V864" s="24"/>
      <c r="W864" s="62" t="s">
        <v>442</v>
      </c>
    </row>
    <row r="865" spans="1:23" ht="23.45" customHeight="1">
      <c r="A865" s="168"/>
      <c r="B865" s="168"/>
      <c r="C865" s="168"/>
      <c r="D865" s="168"/>
      <c r="E865" s="169"/>
      <c r="F865" s="168"/>
      <c r="G865" s="170"/>
      <c r="H865" s="171"/>
      <c r="I865" s="172"/>
      <c r="J865" s="173"/>
      <c r="K865" s="174"/>
      <c r="L865" s="175"/>
      <c r="M865" s="176"/>
      <c r="N865" s="177"/>
      <c r="O865" s="97">
        <v>0</v>
      </c>
      <c r="P865" s="97" t="s">
        <v>207</v>
      </c>
      <c r="Q865" s="216"/>
      <c r="R865" s="216"/>
      <c r="S865" s="78">
        <v>0</v>
      </c>
      <c r="T865" s="49">
        <v>0</v>
      </c>
      <c r="U865" s="23"/>
      <c r="V865" s="24"/>
      <c r="W865" s="62" t="s">
        <v>207</v>
      </c>
    </row>
    <row r="866" spans="1:23" ht="23.45" customHeight="1">
      <c r="A866" s="16" t="s">
        <v>9938</v>
      </c>
      <c r="B866" s="16" t="s">
        <v>6761</v>
      </c>
      <c r="C866" s="16" t="s">
        <v>6762</v>
      </c>
      <c r="D866" s="16" t="s">
        <v>6762</v>
      </c>
      <c r="E866" s="25" t="s">
        <v>9920</v>
      </c>
      <c r="F866" s="16" t="s">
        <v>9919</v>
      </c>
      <c r="G866" s="26" t="s">
        <v>60</v>
      </c>
      <c r="H866" s="27">
        <v>7000</v>
      </c>
      <c r="I866" s="28"/>
      <c r="J866" s="29"/>
      <c r="K866" s="84">
        <v>1</v>
      </c>
      <c r="L866" s="77"/>
      <c r="M866" s="10"/>
      <c r="N866" s="11"/>
      <c r="O866" s="97">
        <v>0</v>
      </c>
      <c r="P866" s="97" t="s">
        <v>207</v>
      </c>
      <c r="Q866" s="167" t="s">
        <v>36</v>
      </c>
      <c r="R866" s="147" t="s">
        <v>9965</v>
      </c>
      <c r="S866" s="78">
        <v>0</v>
      </c>
      <c r="T866" s="49">
        <v>0</v>
      </c>
      <c r="U866" s="23"/>
      <c r="V866" s="24"/>
      <c r="W866" s="62" t="s">
        <v>8322</v>
      </c>
    </row>
    <row r="867" spans="1:23" ht="23.45" customHeight="1">
      <c r="A867" s="168"/>
      <c r="B867" s="168"/>
      <c r="C867" s="168"/>
      <c r="D867" s="168"/>
      <c r="E867" s="169"/>
      <c r="F867" s="168"/>
      <c r="G867" s="170"/>
      <c r="H867" s="171"/>
      <c r="I867" s="172"/>
      <c r="J867" s="173"/>
      <c r="K867" s="174"/>
      <c r="L867" s="175"/>
      <c r="M867" s="176"/>
      <c r="N867" s="177"/>
      <c r="O867" s="97">
        <v>0</v>
      </c>
      <c r="P867" s="97" t="s">
        <v>207</v>
      </c>
      <c r="Q867" s="216"/>
      <c r="R867" s="216"/>
      <c r="S867" s="78">
        <v>0</v>
      </c>
      <c r="T867" s="49">
        <v>0</v>
      </c>
      <c r="U867" s="23"/>
      <c r="V867" s="24"/>
      <c r="W867" s="62" t="s">
        <v>207</v>
      </c>
    </row>
    <row r="868" spans="1:23" ht="23.45" customHeight="1">
      <c r="A868" s="16" t="s">
        <v>4811</v>
      </c>
      <c r="B868" s="16" t="s">
        <v>998</v>
      </c>
      <c r="C868" s="16" t="s">
        <v>999</v>
      </c>
      <c r="D868" s="16" t="s">
        <v>999</v>
      </c>
      <c r="E868" s="25" t="s">
        <v>1004</v>
      </c>
      <c r="F868" s="16" t="s">
        <v>5421</v>
      </c>
      <c r="G868" s="26" t="s">
        <v>5424</v>
      </c>
      <c r="H868" s="27">
        <v>10000</v>
      </c>
      <c r="I868" s="28"/>
      <c r="J868" s="29"/>
      <c r="K868" s="84">
        <v>1</v>
      </c>
      <c r="L868" s="77"/>
      <c r="M868" s="10"/>
      <c r="N868" s="11"/>
      <c r="O868" s="97">
        <v>0</v>
      </c>
      <c r="P868" s="97" t="s">
        <v>207</v>
      </c>
      <c r="Q868" s="231" t="s">
        <v>36</v>
      </c>
      <c r="R868" s="147" t="s">
        <v>5450</v>
      </c>
      <c r="S868" s="78">
        <v>0</v>
      </c>
      <c r="T868" s="49">
        <v>0</v>
      </c>
      <c r="U868" s="23"/>
      <c r="V868" s="24"/>
      <c r="W868" s="62" t="s">
        <v>4826</v>
      </c>
    </row>
    <row r="869" spans="1:23" ht="23.45" customHeight="1">
      <c r="A869" s="168"/>
      <c r="B869" s="168"/>
      <c r="C869" s="168"/>
      <c r="D869" s="168"/>
      <c r="E869" s="169"/>
      <c r="F869" s="168"/>
      <c r="G869" s="170"/>
      <c r="H869" s="171"/>
      <c r="I869" s="172"/>
      <c r="J869" s="173"/>
      <c r="K869" s="174"/>
      <c r="L869" s="175"/>
      <c r="M869" s="176"/>
      <c r="N869" s="177"/>
      <c r="O869" s="97">
        <v>0</v>
      </c>
      <c r="P869" s="97" t="s">
        <v>207</v>
      </c>
      <c r="Q869" s="216"/>
      <c r="R869" s="216"/>
      <c r="S869" s="78">
        <v>0</v>
      </c>
      <c r="T869" s="49">
        <v>0</v>
      </c>
      <c r="U869" s="23"/>
      <c r="V869" s="24"/>
      <c r="W869" s="62" t="s">
        <v>207</v>
      </c>
    </row>
  </sheetData>
  <sortState ref="A16:W845">
    <sortCondition ref="B16:B845"/>
    <sortCondition descending="1" sortBy="fontColor" ref="F16:F845" dxfId="95"/>
    <sortCondition descending="1" sortBy="fontColor" ref="F16:F845" dxfId="94"/>
    <sortCondition ref="F16:F845"/>
    <sortCondition ref="G16:G845"/>
    <sortCondition descending="1" ref="V16:V845"/>
  </sortState>
  <mergeCells count="2">
    <mergeCell ref="I1:K1"/>
    <mergeCell ref="L1:N1"/>
  </mergeCells>
  <phoneticPr fontId="88" type="noConversion"/>
  <conditionalFormatting sqref="L1:N2 L4:N1048576">
    <cfRule type="cellIs" dxfId="19" priority="1" operator="between">
      <formula>1</formula>
      <formula>111111</formula>
    </cfRule>
    <cfRule type="cellIs" dxfId="18" priority="2" stopIfTrue="1" operator="lessThan">
      <formula>0</formula>
    </cfRule>
    <cfRule type="cellIs" dxfId="17" priority="3" stopIfTrue="1" operator="greaterThan">
      <formula>0</formula>
    </cfRule>
    <cfRule type="containsText" dxfId="16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1131"/>
  <sheetViews>
    <sheetView topLeftCell="A332" zoomScale="85" zoomScaleNormal="85" zoomScaleSheetLayoutView="85" zoomScalePageLayoutView="25" workbookViewId="0">
      <selection activeCell="F353" sqref="F35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10329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6225</v>
      </c>
      <c r="J3" s="205">
        <v>658</v>
      </c>
      <c r="K3" s="205">
        <v>189</v>
      </c>
      <c r="L3" s="205">
        <v>3053</v>
      </c>
      <c r="M3" s="205">
        <v>138</v>
      </c>
      <c r="N3" s="205">
        <v>5</v>
      </c>
      <c r="O3" s="205">
        <v>3156</v>
      </c>
      <c r="P3" s="205">
        <v>0</v>
      </c>
      <c r="Q3" s="205">
        <v>0</v>
      </c>
      <c r="R3" s="205">
        <v>0</v>
      </c>
      <c r="S3" s="205">
        <v>3156</v>
      </c>
      <c r="T3" s="205">
        <v>52594850</v>
      </c>
      <c r="U3" s="205">
        <v>9597500</v>
      </c>
      <c r="V3" s="61"/>
      <c r="W3" s="61">
        <v>0</v>
      </c>
    </row>
    <row r="4" spans="1:23" ht="23.4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5737</v>
      </c>
      <c r="B5" s="16" t="s">
        <v>6166</v>
      </c>
      <c r="C5" s="16"/>
      <c r="D5" s="16"/>
      <c r="E5" s="25" t="s">
        <v>10260</v>
      </c>
      <c r="F5" s="16" t="s">
        <v>10248</v>
      </c>
      <c r="G5" s="26" t="s">
        <v>10249</v>
      </c>
      <c r="H5" s="27"/>
      <c r="I5" s="28"/>
      <c r="J5" s="29"/>
      <c r="K5" s="12">
        <v>1</v>
      </c>
      <c r="L5" s="77"/>
      <c r="M5" s="10"/>
      <c r="N5" s="11"/>
      <c r="O5" s="213"/>
      <c r="P5" s="97"/>
      <c r="Q5" s="146"/>
      <c r="R5" s="147" t="s">
        <v>10356</v>
      </c>
      <c r="S5" s="78">
        <v>0</v>
      </c>
      <c r="T5" s="49">
        <v>0</v>
      </c>
      <c r="U5" s="23"/>
      <c r="V5" s="24"/>
      <c r="W5" s="62" t="s">
        <v>589</v>
      </c>
    </row>
    <row r="6" spans="1:23" ht="23.45" customHeight="1">
      <c r="A6" s="16" t="s">
        <v>98</v>
      </c>
      <c r="B6" s="16" t="s">
        <v>6166</v>
      </c>
      <c r="C6" s="16"/>
      <c r="D6" s="16"/>
      <c r="E6" s="25" t="s">
        <v>9429</v>
      </c>
      <c r="F6" s="16" t="s">
        <v>10251</v>
      </c>
      <c r="G6" s="26" t="s">
        <v>10252</v>
      </c>
      <c r="H6" s="27"/>
      <c r="I6" s="28"/>
      <c r="J6" s="29"/>
      <c r="K6" s="12">
        <v>1</v>
      </c>
      <c r="L6" s="77"/>
      <c r="M6" s="10"/>
      <c r="N6" s="11"/>
      <c r="O6" s="213"/>
      <c r="P6" s="97"/>
      <c r="Q6" s="146"/>
      <c r="R6" s="147" t="s">
        <v>10356</v>
      </c>
      <c r="S6" s="78">
        <v>0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98</v>
      </c>
      <c r="B7" s="16" t="s">
        <v>6166</v>
      </c>
      <c r="C7" s="16"/>
      <c r="D7" s="16"/>
      <c r="E7" s="25" t="s">
        <v>10255</v>
      </c>
      <c r="F7" s="16" t="s">
        <v>10251</v>
      </c>
      <c r="G7" s="26" t="s">
        <v>10253</v>
      </c>
      <c r="H7" s="27"/>
      <c r="I7" s="28"/>
      <c r="J7" s="29"/>
      <c r="K7" s="12">
        <v>1</v>
      </c>
      <c r="L7" s="77"/>
      <c r="M7" s="10"/>
      <c r="N7" s="11"/>
      <c r="O7" s="213"/>
      <c r="P7" s="97"/>
      <c r="Q7" s="146"/>
      <c r="R7" s="147" t="s">
        <v>10356</v>
      </c>
      <c r="S7" s="78">
        <v>0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98</v>
      </c>
      <c r="B8" s="16" t="s">
        <v>6166</v>
      </c>
      <c r="C8" s="16"/>
      <c r="D8" s="16"/>
      <c r="E8" s="25" t="s">
        <v>10256</v>
      </c>
      <c r="F8" s="16" t="s">
        <v>10251</v>
      </c>
      <c r="G8" s="26" t="s">
        <v>9836</v>
      </c>
      <c r="H8" s="27"/>
      <c r="I8" s="28"/>
      <c r="J8" s="29"/>
      <c r="K8" s="12">
        <v>1</v>
      </c>
      <c r="L8" s="77"/>
      <c r="M8" s="10"/>
      <c r="N8" s="11"/>
      <c r="O8" s="213"/>
      <c r="P8" s="97"/>
      <c r="Q8" s="146"/>
      <c r="R8" s="147" t="s">
        <v>10356</v>
      </c>
      <c r="S8" s="78">
        <v>0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98</v>
      </c>
      <c r="B9" s="16" t="s">
        <v>6166</v>
      </c>
      <c r="C9" s="16"/>
      <c r="D9" s="16"/>
      <c r="E9" s="25" t="s">
        <v>10257</v>
      </c>
      <c r="F9" s="16" t="s">
        <v>10251</v>
      </c>
      <c r="G9" s="26" t="s">
        <v>10254</v>
      </c>
      <c r="H9" s="27"/>
      <c r="I9" s="28"/>
      <c r="J9" s="29"/>
      <c r="K9" s="12">
        <v>1</v>
      </c>
      <c r="L9" s="77"/>
      <c r="M9" s="10"/>
      <c r="N9" s="11"/>
      <c r="O9" s="213"/>
      <c r="P9" s="97"/>
      <c r="Q9" s="146"/>
      <c r="R9" s="147" t="s">
        <v>10356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213"/>
      <c r="P10" s="97"/>
      <c r="Q10" s="146"/>
      <c r="R10" s="147" t="s">
        <v>10355</v>
      </c>
      <c r="S10" s="78">
        <v>0</v>
      </c>
      <c r="T10" s="49">
        <v>0</v>
      </c>
      <c r="U10" s="23"/>
      <c r="V10" s="24"/>
      <c r="W10" s="62" t="s">
        <v>4830</v>
      </c>
    </row>
    <row r="11" spans="1:23" ht="23.45" customHeight="1">
      <c r="A11" s="16" t="s">
        <v>9582</v>
      </c>
      <c r="B11" s="16" t="s">
        <v>5194</v>
      </c>
      <c r="C11" s="16"/>
      <c r="D11" s="16"/>
      <c r="E11" s="25" t="s">
        <v>6870</v>
      </c>
      <c r="F11" s="16" t="s">
        <v>6871</v>
      </c>
      <c r="G11" s="26" t="s">
        <v>7721</v>
      </c>
      <c r="H11" s="27"/>
      <c r="I11" s="28"/>
      <c r="J11" s="29"/>
      <c r="K11" s="12">
        <v>2</v>
      </c>
      <c r="L11" s="77"/>
      <c r="M11" s="10"/>
      <c r="N11" s="11"/>
      <c r="O11" s="213"/>
      <c r="P11" s="97"/>
      <c r="Q11" s="146"/>
      <c r="R11" s="147" t="s">
        <v>10355</v>
      </c>
      <c r="S11" s="78">
        <v>0</v>
      </c>
      <c r="T11" s="49">
        <v>0</v>
      </c>
      <c r="U11" s="23"/>
      <c r="V11" s="24"/>
      <c r="W11" s="62" t="s">
        <v>6936</v>
      </c>
    </row>
    <row r="12" spans="1:23" ht="23.45" customHeight="1">
      <c r="A12" s="16" t="s">
        <v>7911</v>
      </c>
      <c r="B12" s="16" t="s">
        <v>5194</v>
      </c>
      <c r="C12" s="16"/>
      <c r="D12" s="16"/>
      <c r="E12" s="25" t="s">
        <v>10360</v>
      </c>
      <c r="F12" s="16" t="s">
        <v>10361</v>
      </c>
      <c r="G12" s="26" t="s">
        <v>7031</v>
      </c>
      <c r="H12" s="27"/>
      <c r="I12" s="28"/>
      <c r="J12" s="29"/>
      <c r="K12" s="12">
        <v>2</v>
      </c>
      <c r="L12" s="77"/>
      <c r="M12" s="10"/>
      <c r="N12" s="11"/>
      <c r="O12" s="213"/>
      <c r="P12" s="97"/>
      <c r="Q12" s="146"/>
      <c r="R12" s="147" t="s">
        <v>10355</v>
      </c>
      <c r="S12" s="78">
        <v>0</v>
      </c>
      <c r="T12" s="49">
        <v>0</v>
      </c>
      <c r="U12" s="23"/>
      <c r="V12" s="24"/>
      <c r="W12" s="62" t="s">
        <v>4836</v>
      </c>
    </row>
    <row r="13" spans="1:23" ht="23.45" customHeight="1">
      <c r="A13" s="16" t="s">
        <v>8001</v>
      </c>
      <c r="B13" s="16" t="s">
        <v>5194</v>
      </c>
      <c r="C13" s="16"/>
      <c r="D13" s="16"/>
      <c r="E13" s="25" t="s">
        <v>5160</v>
      </c>
      <c r="F13" s="16" t="s">
        <v>10359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213"/>
      <c r="P13" s="97"/>
      <c r="Q13" s="146"/>
      <c r="R13" s="147" t="s">
        <v>10355</v>
      </c>
      <c r="S13" s="78">
        <v>0</v>
      </c>
      <c r="T13" s="49">
        <v>0</v>
      </c>
      <c r="U13" s="23"/>
      <c r="V13" s="24"/>
      <c r="W13" s="62" t="s">
        <v>4830</v>
      </c>
    </row>
    <row r="14" spans="1:23" ht="23.45" customHeight="1">
      <c r="A14" s="16" t="s">
        <v>11236</v>
      </c>
      <c r="B14" s="16" t="s">
        <v>5194</v>
      </c>
      <c r="C14" s="16"/>
      <c r="D14" s="16"/>
      <c r="E14" s="25"/>
      <c r="F14" s="16"/>
      <c r="G14" s="26"/>
      <c r="H14" s="27"/>
      <c r="I14" s="28"/>
      <c r="J14" s="29"/>
      <c r="K14" s="12"/>
      <c r="L14" s="77"/>
      <c r="M14" s="10"/>
      <c r="N14" s="11"/>
      <c r="O14" s="213"/>
      <c r="P14" s="97"/>
      <c r="Q14" s="146"/>
      <c r="R14" s="147" t="s">
        <v>11237</v>
      </c>
      <c r="S14" s="78">
        <v>0</v>
      </c>
      <c r="T14" s="49">
        <v>0</v>
      </c>
      <c r="U14" s="23"/>
      <c r="V14" s="24"/>
      <c r="W14" s="62" t="s">
        <v>3402</v>
      </c>
    </row>
    <row r="15" spans="1:23" ht="23.4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148"/>
      <c r="P15" s="83"/>
      <c r="Q15" s="216"/>
      <c r="R15" s="216"/>
      <c r="S15" s="78">
        <v>0</v>
      </c>
      <c r="T15" s="49">
        <v>0</v>
      </c>
      <c r="U15" s="23"/>
      <c r="V15" s="24"/>
      <c r="W15" s="62" t="s">
        <v>207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7912</v>
      </c>
      <c r="F16" s="35" t="s">
        <v>7012</v>
      </c>
      <c r="G16" s="37" t="s">
        <v>7913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213">
        <v>2</v>
      </c>
      <c r="P16" s="97" t="s">
        <v>207</v>
      </c>
      <c r="Q16" s="146"/>
      <c r="R16" s="146"/>
      <c r="S16" s="78">
        <v>2</v>
      </c>
      <c r="T16" s="48">
        <v>24000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10367</v>
      </c>
      <c r="F17" s="35" t="s">
        <v>7012</v>
      </c>
      <c r="G17" s="37" t="s">
        <v>6952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213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2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9687</v>
      </c>
      <c r="F18" s="35" t="s">
        <v>7012</v>
      </c>
      <c r="G18" s="37" t="s">
        <v>9688</v>
      </c>
      <c r="H18" s="38">
        <v>12000</v>
      </c>
      <c r="I18" s="39">
        <v>2</v>
      </c>
      <c r="J18" s="40"/>
      <c r="K18" s="41"/>
      <c r="L18" s="76">
        <v>2</v>
      </c>
      <c r="M18" s="14"/>
      <c r="N18" s="15"/>
      <c r="O18" s="213">
        <v>2</v>
      </c>
      <c r="P18" s="97" t="s">
        <v>207</v>
      </c>
      <c r="Q18" s="146"/>
      <c r="R18" s="146"/>
      <c r="S18" s="78">
        <v>2</v>
      </c>
      <c r="T18" s="48">
        <v>24000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10365</v>
      </c>
      <c r="F19" s="35" t="s">
        <v>7012</v>
      </c>
      <c r="G19" s="37" t="s">
        <v>10366</v>
      </c>
      <c r="H19" s="38">
        <v>12000</v>
      </c>
      <c r="I19" s="39">
        <v>1</v>
      </c>
      <c r="J19" s="40"/>
      <c r="K19" s="41"/>
      <c r="L19" s="76">
        <v>1</v>
      </c>
      <c r="M19" s="14"/>
      <c r="N19" s="15"/>
      <c r="O19" s="213">
        <v>1</v>
      </c>
      <c r="P19" s="97" t="s">
        <v>207</v>
      </c>
      <c r="Q19" s="146"/>
      <c r="R19" s="146"/>
      <c r="S19" s="78">
        <v>1</v>
      </c>
      <c r="T19" s="48">
        <v>12000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10370</v>
      </c>
      <c r="F20" s="35" t="s">
        <v>7012</v>
      </c>
      <c r="G20" s="37" t="s">
        <v>10371</v>
      </c>
      <c r="H20" s="38">
        <v>12000</v>
      </c>
      <c r="I20" s="39">
        <v>3</v>
      </c>
      <c r="J20" s="40"/>
      <c r="K20" s="41"/>
      <c r="L20" s="76">
        <v>3</v>
      </c>
      <c r="M20" s="14"/>
      <c r="N20" s="15"/>
      <c r="O20" s="213">
        <v>3</v>
      </c>
      <c r="P20" s="97" t="s">
        <v>207</v>
      </c>
      <c r="Q20" s="146"/>
      <c r="R20" s="146"/>
      <c r="S20" s="78">
        <v>3</v>
      </c>
      <c r="T20" s="48">
        <v>36000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7017</v>
      </c>
      <c r="F21" s="35" t="s">
        <v>7012</v>
      </c>
      <c r="G21" s="37" t="s">
        <v>7018</v>
      </c>
      <c r="H21" s="38">
        <v>12000</v>
      </c>
      <c r="I21" s="39">
        <v>10</v>
      </c>
      <c r="J21" s="40"/>
      <c r="K21" s="41"/>
      <c r="L21" s="76">
        <v>10</v>
      </c>
      <c r="M21" s="14"/>
      <c r="N21" s="15"/>
      <c r="O21" s="213">
        <v>10</v>
      </c>
      <c r="P21" s="97" t="s">
        <v>207</v>
      </c>
      <c r="Q21" s="146"/>
      <c r="R21" s="146"/>
      <c r="S21" s="78">
        <v>10</v>
      </c>
      <c r="T21" s="48">
        <v>120000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7636</v>
      </c>
      <c r="F22" s="35" t="s">
        <v>7012</v>
      </c>
      <c r="G22" s="37" t="s">
        <v>7637</v>
      </c>
      <c r="H22" s="38">
        <v>12000</v>
      </c>
      <c r="I22" s="39">
        <v>20</v>
      </c>
      <c r="J22" s="40"/>
      <c r="K22" s="41"/>
      <c r="L22" s="76">
        <v>20</v>
      </c>
      <c r="M22" s="14"/>
      <c r="N22" s="15"/>
      <c r="O22" s="213">
        <v>20</v>
      </c>
      <c r="P22" s="97" t="s">
        <v>207</v>
      </c>
      <c r="Q22" s="146"/>
      <c r="R22" s="146"/>
      <c r="S22" s="78">
        <v>20</v>
      </c>
      <c r="T22" s="48">
        <v>240000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7777</v>
      </c>
      <c r="F23" s="35" t="s">
        <v>7012</v>
      </c>
      <c r="G23" s="37" t="s">
        <v>7778</v>
      </c>
      <c r="H23" s="38">
        <v>12000</v>
      </c>
      <c r="I23" s="39">
        <v>5</v>
      </c>
      <c r="J23" s="40"/>
      <c r="K23" s="41"/>
      <c r="L23" s="76">
        <v>5</v>
      </c>
      <c r="M23" s="14"/>
      <c r="N23" s="15"/>
      <c r="O23" s="213">
        <v>5</v>
      </c>
      <c r="P23" s="97" t="s">
        <v>207</v>
      </c>
      <c r="Q23" s="146"/>
      <c r="R23" s="146"/>
      <c r="S23" s="78">
        <v>5</v>
      </c>
      <c r="T23" s="48">
        <v>60000</v>
      </c>
      <c r="U23" s="23"/>
      <c r="V23" s="24"/>
      <c r="W23" s="62" t="s">
        <v>4836</v>
      </c>
    </row>
    <row r="24" spans="1:23" ht="22.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9389</v>
      </c>
      <c r="F24" s="35" t="s">
        <v>7012</v>
      </c>
      <c r="G24" s="37" t="s">
        <v>9390</v>
      </c>
      <c r="H24" s="38">
        <v>12000</v>
      </c>
      <c r="I24" s="39">
        <v>10</v>
      </c>
      <c r="J24" s="40"/>
      <c r="K24" s="41"/>
      <c r="L24" s="76">
        <v>10</v>
      </c>
      <c r="M24" s="14"/>
      <c r="N24" s="15"/>
      <c r="O24" s="213">
        <v>10</v>
      </c>
      <c r="P24" s="97" t="s">
        <v>207</v>
      </c>
      <c r="Q24" s="146"/>
      <c r="R24" s="146"/>
      <c r="S24" s="78">
        <v>10</v>
      </c>
      <c r="T24" s="48">
        <v>120000</v>
      </c>
      <c r="U24" s="23"/>
      <c r="V24" s="24"/>
      <c r="W24" s="62" t="s">
        <v>4836</v>
      </c>
    </row>
    <row r="25" spans="1:23" ht="23.4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7019</v>
      </c>
      <c r="F25" s="35" t="s">
        <v>7012</v>
      </c>
      <c r="G25" s="37" t="s">
        <v>7020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213">
        <v>1</v>
      </c>
      <c r="P25" s="97" t="s">
        <v>207</v>
      </c>
      <c r="Q25" s="146"/>
      <c r="R25" s="146"/>
      <c r="S25" s="78">
        <v>1</v>
      </c>
      <c r="T25" s="48">
        <v>12000</v>
      </c>
      <c r="U25" s="23"/>
      <c r="V25" s="24"/>
      <c r="W25" s="62" t="s">
        <v>4836</v>
      </c>
    </row>
    <row r="26" spans="1:23" ht="22.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9387</v>
      </c>
      <c r="F26" s="35" t="s">
        <v>7012</v>
      </c>
      <c r="G26" s="37" t="s">
        <v>9388</v>
      </c>
      <c r="H26" s="38">
        <v>12000</v>
      </c>
      <c r="I26" s="39">
        <v>5</v>
      </c>
      <c r="J26" s="40"/>
      <c r="K26" s="41"/>
      <c r="L26" s="76">
        <v>5</v>
      </c>
      <c r="M26" s="14"/>
      <c r="N26" s="15"/>
      <c r="O26" s="213">
        <v>5</v>
      </c>
      <c r="P26" s="97" t="s">
        <v>207</v>
      </c>
      <c r="Q26" s="146"/>
      <c r="R26" s="146"/>
      <c r="S26" s="78">
        <v>5</v>
      </c>
      <c r="T26" s="48">
        <v>60000</v>
      </c>
      <c r="U26" s="23"/>
      <c r="V26" s="24"/>
      <c r="W26" s="62" t="s">
        <v>4836</v>
      </c>
    </row>
    <row r="27" spans="1:23" ht="23.4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7015</v>
      </c>
      <c r="F27" s="35" t="s">
        <v>7012</v>
      </c>
      <c r="G27" s="37" t="s">
        <v>7016</v>
      </c>
      <c r="H27" s="38">
        <v>12000</v>
      </c>
      <c r="I27" s="39">
        <v>5</v>
      </c>
      <c r="J27" s="40"/>
      <c r="K27" s="41"/>
      <c r="L27" s="76">
        <v>5</v>
      </c>
      <c r="M27" s="14"/>
      <c r="N27" s="15"/>
      <c r="O27" s="213">
        <v>5</v>
      </c>
      <c r="P27" s="97" t="s">
        <v>207</v>
      </c>
      <c r="Q27" s="146"/>
      <c r="R27" s="146"/>
      <c r="S27" s="78">
        <v>5</v>
      </c>
      <c r="T27" s="48">
        <v>60000</v>
      </c>
      <c r="U27" s="23"/>
      <c r="V27" s="24"/>
      <c r="W27" s="62" t="s">
        <v>4836</v>
      </c>
    </row>
    <row r="28" spans="1:23" ht="23.45" customHeight="1">
      <c r="A28" s="35" t="s">
        <v>4814</v>
      </c>
      <c r="B28" s="35" t="s">
        <v>1334</v>
      </c>
      <c r="C28" s="35" t="s">
        <v>22</v>
      </c>
      <c r="D28" s="35" t="s">
        <v>23</v>
      </c>
      <c r="E28" s="36" t="s">
        <v>10113</v>
      </c>
      <c r="F28" s="35" t="s">
        <v>7012</v>
      </c>
      <c r="G28" s="37" t="s">
        <v>10114</v>
      </c>
      <c r="H28" s="38">
        <v>12000</v>
      </c>
      <c r="I28" s="39">
        <v>2</v>
      </c>
      <c r="J28" s="40"/>
      <c r="K28" s="41"/>
      <c r="L28" s="76">
        <v>2</v>
      </c>
      <c r="M28" s="14"/>
      <c r="N28" s="15"/>
      <c r="O28" s="213">
        <v>2</v>
      </c>
      <c r="P28" s="97" t="s">
        <v>207</v>
      </c>
      <c r="Q28" s="146"/>
      <c r="R28" s="146"/>
      <c r="S28" s="78">
        <v>2</v>
      </c>
      <c r="T28" s="48">
        <v>24000</v>
      </c>
      <c r="U28" s="23"/>
      <c r="V28" s="24"/>
      <c r="W28" s="62" t="s">
        <v>4836</v>
      </c>
    </row>
    <row r="29" spans="1:23" ht="23.45" customHeight="1">
      <c r="A29" s="35" t="s">
        <v>4814</v>
      </c>
      <c r="B29" s="35" t="s">
        <v>1334</v>
      </c>
      <c r="C29" s="35" t="s">
        <v>22</v>
      </c>
      <c r="D29" s="35" t="s">
        <v>23</v>
      </c>
      <c r="E29" s="36" t="s">
        <v>9849</v>
      </c>
      <c r="F29" s="35" t="s">
        <v>7012</v>
      </c>
      <c r="G29" s="37" t="s">
        <v>9850</v>
      </c>
      <c r="H29" s="38">
        <v>12000</v>
      </c>
      <c r="I29" s="39">
        <v>1</v>
      </c>
      <c r="J29" s="40"/>
      <c r="K29" s="41"/>
      <c r="L29" s="76">
        <v>1</v>
      </c>
      <c r="M29" s="14"/>
      <c r="N29" s="15"/>
      <c r="O29" s="213">
        <v>1</v>
      </c>
      <c r="P29" s="97" t="s">
        <v>207</v>
      </c>
      <c r="Q29" s="146"/>
      <c r="R29" s="146"/>
      <c r="S29" s="78">
        <v>1</v>
      </c>
      <c r="T29" s="48">
        <v>12000</v>
      </c>
      <c r="U29" s="23"/>
      <c r="V29" s="24"/>
      <c r="W29" s="62" t="s">
        <v>4836</v>
      </c>
    </row>
    <row r="30" spans="1:23" ht="22.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10002</v>
      </c>
      <c r="F30" s="35" t="s">
        <v>7012</v>
      </c>
      <c r="G30" s="37" t="s">
        <v>10003</v>
      </c>
      <c r="H30" s="38">
        <v>12000</v>
      </c>
      <c r="I30" s="39">
        <v>1</v>
      </c>
      <c r="J30" s="40"/>
      <c r="K30" s="41"/>
      <c r="L30" s="76">
        <v>1</v>
      </c>
      <c r="M30" s="14"/>
      <c r="N30" s="15"/>
      <c r="O30" s="213">
        <v>1</v>
      </c>
      <c r="P30" s="97" t="s">
        <v>207</v>
      </c>
      <c r="Q30" s="146"/>
      <c r="R30" s="146"/>
      <c r="S30" s="78">
        <v>1</v>
      </c>
      <c r="T30" s="48">
        <v>12000</v>
      </c>
      <c r="U30" s="23"/>
      <c r="V30" s="24"/>
      <c r="W30" s="62" t="s">
        <v>4836</v>
      </c>
    </row>
    <row r="31" spans="1:23" ht="23.45" customHeight="1">
      <c r="A31" s="35" t="s">
        <v>4814</v>
      </c>
      <c r="B31" s="35" t="s">
        <v>1334</v>
      </c>
      <c r="C31" s="35" t="s">
        <v>22</v>
      </c>
      <c r="D31" s="35" t="s">
        <v>23</v>
      </c>
      <c r="E31" s="36" t="s">
        <v>9685</v>
      </c>
      <c r="F31" s="35" t="s">
        <v>7012</v>
      </c>
      <c r="G31" s="37" t="s">
        <v>9686</v>
      </c>
      <c r="H31" s="38">
        <v>12000</v>
      </c>
      <c r="I31" s="39">
        <v>1</v>
      </c>
      <c r="J31" s="40"/>
      <c r="K31" s="41"/>
      <c r="L31" s="76">
        <v>1</v>
      </c>
      <c r="M31" s="14"/>
      <c r="N31" s="15"/>
      <c r="O31" s="213">
        <v>1</v>
      </c>
      <c r="P31" s="97" t="s">
        <v>207</v>
      </c>
      <c r="Q31" s="146"/>
      <c r="R31" s="146"/>
      <c r="S31" s="78">
        <v>1</v>
      </c>
      <c r="T31" s="48">
        <v>12000</v>
      </c>
      <c r="U31" s="23"/>
      <c r="V31" s="24"/>
      <c r="W31" s="62" t="s">
        <v>4836</v>
      </c>
    </row>
    <row r="32" spans="1:23" ht="23.45" customHeight="1">
      <c r="A32" s="35" t="s">
        <v>4814</v>
      </c>
      <c r="B32" s="35" t="s">
        <v>1334</v>
      </c>
      <c r="C32" s="35" t="s">
        <v>22</v>
      </c>
      <c r="D32" s="35" t="s">
        <v>23</v>
      </c>
      <c r="E32" s="36" t="s">
        <v>10363</v>
      </c>
      <c r="F32" s="35" t="s">
        <v>7012</v>
      </c>
      <c r="G32" s="37" t="s">
        <v>10364</v>
      </c>
      <c r="H32" s="38">
        <v>12000</v>
      </c>
      <c r="I32" s="39">
        <v>1</v>
      </c>
      <c r="J32" s="40"/>
      <c r="K32" s="41"/>
      <c r="L32" s="76">
        <v>1</v>
      </c>
      <c r="M32" s="14"/>
      <c r="N32" s="15"/>
      <c r="O32" s="213">
        <v>1</v>
      </c>
      <c r="P32" s="97" t="s">
        <v>207</v>
      </c>
      <c r="Q32" s="146"/>
      <c r="R32" s="146"/>
      <c r="S32" s="78">
        <v>1</v>
      </c>
      <c r="T32" s="48">
        <v>12000</v>
      </c>
      <c r="U32" s="23"/>
      <c r="V32" s="24"/>
      <c r="W32" s="62" t="s">
        <v>4836</v>
      </c>
    </row>
    <row r="33" spans="1:23" ht="23.45" customHeight="1">
      <c r="A33" s="35" t="s">
        <v>4814</v>
      </c>
      <c r="B33" s="35" t="s">
        <v>1334</v>
      </c>
      <c r="C33" s="35" t="s">
        <v>22</v>
      </c>
      <c r="D33" s="35" t="s">
        <v>23</v>
      </c>
      <c r="E33" s="36" t="s">
        <v>10368</v>
      </c>
      <c r="F33" s="35" t="s">
        <v>7012</v>
      </c>
      <c r="G33" s="37" t="s">
        <v>10369</v>
      </c>
      <c r="H33" s="38">
        <v>12000</v>
      </c>
      <c r="I33" s="39">
        <v>1</v>
      </c>
      <c r="J33" s="40"/>
      <c r="K33" s="41"/>
      <c r="L33" s="76">
        <v>1</v>
      </c>
      <c r="M33" s="14"/>
      <c r="N33" s="15"/>
      <c r="O33" s="213">
        <v>1</v>
      </c>
      <c r="P33" s="97" t="s">
        <v>207</v>
      </c>
      <c r="Q33" s="146"/>
      <c r="R33" s="146"/>
      <c r="S33" s="78">
        <v>1</v>
      </c>
      <c r="T33" s="48">
        <v>12000</v>
      </c>
      <c r="U33" s="23"/>
      <c r="V33" s="24"/>
      <c r="W33" s="62" t="s">
        <v>4836</v>
      </c>
    </row>
    <row r="34" spans="1:23" ht="23.45" customHeight="1">
      <c r="A34" s="35" t="s">
        <v>4814</v>
      </c>
      <c r="B34" s="35" t="s">
        <v>1334</v>
      </c>
      <c r="C34" s="35" t="s">
        <v>22</v>
      </c>
      <c r="D34" s="35" t="s">
        <v>23</v>
      </c>
      <c r="E34" s="36" t="s">
        <v>7013</v>
      </c>
      <c r="F34" s="35" t="s">
        <v>7012</v>
      </c>
      <c r="G34" s="37" t="s">
        <v>7014</v>
      </c>
      <c r="H34" s="38">
        <v>12000</v>
      </c>
      <c r="I34" s="39">
        <v>1</v>
      </c>
      <c r="J34" s="40"/>
      <c r="K34" s="41"/>
      <c r="L34" s="76">
        <v>1</v>
      </c>
      <c r="M34" s="14"/>
      <c r="N34" s="15"/>
      <c r="O34" s="213">
        <v>1</v>
      </c>
      <c r="P34" s="97" t="s">
        <v>207</v>
      </c>
      <c r="Q34" s="146"/>
      <c r="R34" s="146"/>
      <c r="S34" s="78">
        <v>1</v>
      </c>
      <c r="T34" s="48">
        <v>12000</v>
      </c>
      <c r="U34" s="23"/>
      <c r="V34" s="24"/>
      <c r="W34" s="62" t="s">
        <v>4836</v>
      </c>
    </row>
    <row r="35" spans="1:23" ht="23.45" customHeight="1">
      <c r="A35" s="35" t="s">
        <v>4814</v>
      </c>
      <c r="B35" s="35" t="s">
        <v>1334</v>
      </c>
      <c r="C35" s="35" t="s">
        <v>22</v>
      </c>
      <c r="D35" s="35" t="s">
        <v>23</v>
      </c>
      <c r="E35" s="36" t="s">
        <v>10006</v>
      </c>
      <c r="F35" s="35" t="s">
        <v>7012</v>
      </c>
      <c r="G35" s="37" t="s">
        <v>10007</v>
      </c>
      <c r="H35" s="38">
        <v>12000</v>
      </c>
      <c r="I35" s="39">
        <v>3</v>
      </c>
      <c r="J35" s="40"/>
      <c r="K35" s="41"/>
      <c r="L35" s="76">
        <v>3</v>
      </c>
      <c r="M35" s="14"/>
      <c r="N35" s="15"/>
      <c r="O35" s="213">
        <v>3</v>
      </c>
      <c r="P35" s="97" t="s">
        <v>207</v>
      </c>
      <c r="Q35" s="146"/>
      <c r="R35" s="146"/>
      <c r="S35" s="78">
        <v>3</v>
      </c>
      <c r="T35" s="48">
        <v>36000</v>
      </c>
      <c r="U35" s="23"/>
      <c r="V35" s="24"/>
      <c r="W35" s="62" t="s">
        <v>4836</v>
      </c>
    </row>
    <row r="36" spans="1:23" ht="23.45" customHeight="1">
      <c r="A36" s="35" t="s">
        <v>4814</v>
      </c>
      <c r="B36" s="35" t="s">
        <v>1334</v>
      </c>
      <c r="C36" s="35" t="s">
        <v>22</v>
      </c>
      <c r="D36" s="35" t="s">
        <v>23</v>
      </c>
      <c r="E36" s="36" t="s">
        <v>9689</v>
      </c>
      <c r="F36" s="35" t="s">
        <v>7012</v>
      </c>
      <c r="G36" s="37" t="s">
        <v>9690</v>
      </c>
      <c r="H36" s="38">
        <v>12000</v>
      </c>
      <c r="I36" s="39">
        <v>1</v>
      </c>
      <c r="J36" s="40"/>
      <c r="K36" s="41"/>
      <c r="L36" s="76">
        <v>1</v>
      </c>
      <c r="M36" s="14"/>
      <c r="N36" s="15"/>
      <c r="O36" s="213">
        <v>1</v>
      </c>
      <c r="P36" s="97" t="s">
        <v>207</v>
      </c>
      <c r="Q36" s="146"/>
      <c r="R36" s="146"/>
      <c r="S36" s="78">
        <v>1</v>
      </c>
      <c r="T36" s="48">
        <v>12000</v>
      </c>
      <c r="U36" s="23"/>
      <c r="V36" s="24"/>
      <c r="W36" s="62" t="s">
        <v>4836</v>
      </c>
    </row>
    <row r="37" spans="1:23" ht="23.45" customHeight="1">
      <c r="A37" s="35" t="s">
        <v>4814</v>
      </c>
      <c r="B37" s="35" t="s">
        <v>1334</v>
      </c>
      <c r="C37" s="35" t="s">
        <v>22</v>
      </c>
      <c r="D37" s="35" t="s">
        <v>23</v>
      </c>
      <c r="E37" s="36" t="s">
        <v>7028</v>
      </c>
      <c r="F37" s="35" t="s">
        <v>7022</v>
      </c>
      <c r="G37" s="37" t="s">
        <v>7029</v>
      </c>
      <c r="H37" s="38">
        <v>10000</v>
      </c>
      <c r="I37" s="39">
        <v>2</v>
      </c>
      <c r="J37" s="40"/>
      <c r="K37" s="41"/>
      <c r="L37" s="76">
        <v>2</v>
      </c>
      <c r="M37" s="14"/>
      <c r="N37" s="15"/>
      <c r="O37" s="213">
        <v>2</v>
      </c>
      <c r="P37" s="97" t="s">
        <v>207</v>
      </c>
      <c r="Q37" s="146"/>
      <c r="R37" s="146"/>
      <c r="S37" s="78">
        <v>2</v>
      </c>
      <c r="T37" s="48">
        <v>20000</v>
      </c>
      <c r="U37" s="23"/>
      <c r="V37" s="24"/>
      <c r="W37" s="62" t="s">
        <v>4836</v>
      </c>
    </row>
    <row r="38" spans="1:23" ht="23.45" customHeight="1">
      <c r="A38" s="35" t="s">
        <v>4814</v>
      </c>
      <c r="B38" s="35" t="s">
        <v>1334</v>
      </c>
      <c r="C38" s="35" t="s">
        <v>22</v>
      </c>
      <c r="D38" s="35" t="s">
        <v>23</v>
      </c>
      <c r="E38" s="36" t="s">
        <v>7779</v>
      </c>
      <c r="F38" s="35" t="s">
        <v>7022</v>
      </c>
      <c r="G38" s="37" t="s">
        <v>7152</v>
      </c>
      <c r="H38" s="38">
        <v>10000</v>
      </c>
      <c r="I38" s="39">
        <v>4</v>
      </c>
      <c r="J38" s="40"/>
      <c r="K38" s="41"/>
      <c r="L38" s="76">
        <v>4</v>
      </c>
      <c r="M38" s="14"/>
      <c r="N38" s="15"/>
      <c r="O38" s="213">
        <v>4</v>
      </c>
      <c r="P38" s="97" t="s">
        <v>207</v>
      </c>
      <c r="Q38" s="146"/>
      <c r="R38" s="146"/>
      <c r="S38" s="78">
        <v>4</v>
      </c>
      <c r="T38" s="48">
        <v>40000</v>
      </c>
      <c r="U38" s="23"/>
      <c r="V38" s="24"/>
      <c r="W38" s="62" t="s">
        <v>4836</v>
      </c>
    </row>
    <row r="39" spans="1:23" ht="23.45" customHeight="1">
      <c r="A39" s="35" t="s">
        <v>4814</v>
      </c>
      <c r="B39" s="35" t="s">
        <v>1334</v>
      </c>
      <c r="C39" s="35" t="s">
        <v>22</v>
      </c>
      <c r="D39" s="35" t="s">
        <v>23</v>
      </c>
      <c r="E39" s="36" t="s">
        <v>7638</v>
      </c>
      <c r="F39" s="35" t="s">
        <v>7022</v>
      </c>
      <c r="G39" s="37" t="s">
        <v>7151</v>
      </c>
      <c r="H39" s="38">
        <v>10000</v>
      </c>
      <c r="I39" s="39">
        <v>5</v>
      </c>
      <c r="J39" s="40"/>
      <c r="K39" s="41"/>
      <c r="L39" s="76">
        <v>5</v>
      </c>
      <c r="M39" s="14"/>
      <c r="N39" s="15"/>
      <c r="O39" s="213">
        <v>5</v>
      </c>
      <c r="P39" s="97" t="s">
        <v>207</v>
      </c>
      <c r="Q39" s="146"/>
      <c r="R39" s="146"/>
      <c r="S39" s="78">
        <v>5</v>
      </c>
      <c r="T39" s="48">
        <v>50000</v>
      </c>
      <c r="U39" s="23"/>
      <c r="V39" s="24"/>
      <c r="W39" s="62" t="s">
        <v>4836</v>
      </c>
    </row>
    <row r="40" spans="1:23" ht="23.45" customHeight="1">
      <c r="A40" s="35" t="s">
        <v>4814</v>
      </c>
      <c r="B40" s="35" t="s">
        <v>1334</v>
      </c>
      <c r="C40" s="35" t="s">
        <v>22</v>
      </c>
      <c r="D40" s="35" t="s">
        <v>23</v>
      </c>
      <c r="E40" s="36" t="s">
        <v>7640</v>
      </c>
      <c r="F40" s="35" t="s">
        <v>7022</v>
      </c>
      <c r="G40" s="37" t="s">
        <v>7301</v>
      </c>
      <c r="H40" s="38">
        <v>10000</v>
      </c>
      <c r="I40" s="39">
        <v>5</v>
      </c>
      <c r="J40" s="40"/>
      <c r="K40" s="41"/>
      <c r="L40" s="76">
        <v>5</v>
      </c>
      <c r="M40" s="14"/>
      <c r="N40" s="15"/>
      <c r="O40" s="213">
        <v>5</v>
      </c>
      <c r="P40" s="97" t="s">
        <v>207</v>
      </c>
      <c r="Q40" s="146"/>
      <c r="R40" s="146"/>
      <c r="S40" s="78">
        <v>5</v>
      </c>
      <c r="T40" s="48">
        <v>50000</v>
      </c>
      <c r="U40" s="23"/>
      <c r="V40" s="24"/>
      <c r="W40" s="62" t="s">
        <v>4836</v>
      </c>
    </row>
    <row r="41" spans="1:23" ht="22.5" customHeight="1">
      <c r="A41" s="35" t="s">
        <v>4814</v>
      </c>
      <c r="B41" s="35" t="s">
        <v>1334</v>
      </c>
      <c r="C41" s="35" t="s">
        <v>22</v>
      </c>
      <c r="D41" s="35" t="s">
        <v>23</v>
      </c>
      <c r="E41" s="36" t="s">
        <v>7639</v>
      </c>
      <c r="F41" s="35" t="s">
        <v>7022</v>
      </c>
      <c r="G41" s="37" t="s">
        <v>7106</v>
      </c>
      <c r="H41" s="38">
        <v>10000</v>
      </c>
      <c r="I41" s="39">
        <v>5</v>
      </c>
      <c r="J41" s="40"/>
      <c r="K41" s="41"/>
      <c r="L41" s="76">
        <v>5</v>
      </c>
      <c r="M41" s="14"/>
      <c r="N41" s="15"/>
      <c r="O41" s="213">
        <v>5</v>
      </c>
      <c r="P41" s="97" t="s">
        <v>207</v>
      </c>
      <c r="Q41" s="146"/>
      <c r="R41" s="146"/>
      <c r="S41" s="78">
        <v>5</v>
      </c>
      <c r="T41" s="48">
        <v>50000</v>
      </c>
      <c r="U41" s="23"/>
      <c r="V41" s="24"/>
      <c r="W41" s="62" t="s">
        <v>4836</v>
      </c>
    </row>
    <row r="42" spans="1:23" ht="22.5" customHeight="1">
      <c r="A42" s="35" t="s">
        <v>4814</v>
      </c>
      <c r="B42" s="35" t="s">
        <v>1334</v>
      </c>
      <c r="C42" s="35" t="s">
        <v>22</v>
      </c>
      <c r="D42" s="35" t="s">
        <v>23</v>
      </c>
      <c r="E42" s="36" t="s">
        <v>7024</v>
      </c>
      <c r="F42" s="35" t="s">
        <v>7022</v>
      </c>
      <c r="G42" s="37" t="s">
        <v>7025</v>
      </c>
      <c r="H42" s="38">
        <v>10000</v>
      </c>
      <c r="I42" s="39">
        <v>10</v>
      </c>
      <c r="J42" s="40"/>
      <c r="K42" s="41"/>
      <c r="L42" s="76">
        <v>10</v>
      </c>
      <c r="M42" s="14"/>
      <c r="N42" s="15"/>
      <c r="O42" s="213">
        <v>10</v>
      </c>
      <c r="P42" s="97" t="s">
        <v>207</v>
      </c>
      <c r="Q42" s="146"/>
      <c r="R42" s="146"/>
      <c r="S42" s="78">
        <v>10</v>
      </c>
      <c r="T42" s="48">
        <v>100000</v>
      </c>
      <c r="U42" s="23"/>
      <c r="V42" s="24"/>
      <c r="W42" s="62" t="s">
        <v>4836</v>
      </c>
    </row>
    <row r="43" spans="1:23" ht="22.5" customHeight="1">
      <c r="A43" s="35" t="s">
        <v>4814</v>
      </c>
      <c r="B43" s="35" t="s">
        <v>1334</v>
      </c>
      <c r="C43" s="35" t="s">
        <v>22</v>
      </c>
      <c r="D43" s="35" t="s">
        <v>23</v>
      </c>
      <c r="E43" s="36" t="s">
        <v>7021</v>
      </c>
      <c r="F43" s="35" t="s">
        <v>7022</v>
      </c>
      <c r="G43" s="37" t="s">
        <v>7023</v>
      </c>
      <c r="H43" s="38">
        <v>10000</v>
      </c>
      <c r="I43" s="39">
        <v>10</v>
      </c>
      <c r="J43" s="40"/>
      <c r="K43" s="41"/>
      <c r="L43" s="76">
        <v>10</v>
      </c>
      <c r="M43" s="14"/>
      <c r="N43" s="15"/>
      <c r="O43" s="213">
        <v>10</v>
      </c>
      <c r="P43" s="97" t="s">
        <v>207</v>
      </c>
      <c r="Q43" s="146"/>
      <c r="R43" s="146"/>
      <c r="S43" s="78">
        <v>10</v>
      </c>
      <c r="T43" s="48">
        <v>100000</v>
      </c>
      <c r="U43" s="23"/>
      <c r="V43" s="24"/>
      <c r="W43" s="62" t="s">
        <v>4836</v>
      </c>
    </row>
    <row r="44" spans="1:23" ht="23.45" customHeight="1">
      <c r="A44" s="35" t="s">
        <v>4814</v>
      </c>
      <c r="B44" s="35" t="s">
        <v>1334</v>
      </c>
      <c r="C44" s="35" t="s">
        <v>22</v>
      </c>
      <c r="D44" s="35" t="s">
        <v>23</v>
      </c>
      <c r="E44" s="36" t="s">
        <v>7641</v>
      </c>
      <c r="F44" s="35" t="s">
        <v>7034</v>
      </c>
      <c r="G44" s="37" t="s">
        <v>7642</v>
      </c>
      <c r="H44" s="38">
        <v>15000</v>
      </c>
      <c r="I44" s="39">
        <v>1</v>
      </c>
      <c r="J44" s="40"/>
      <c r="K44" s="41"/>
      <c r="L44" s="76">
        <v>1</v>
      </c>
      <c r="M44" s="14"/>
      <c r="N44" s="15"/>
      <c r="O44" s="213">
        <v>1</v>
      </c>
      <c r="P44" s="97" t="s">
        <v>207</v>
      </c>
      <c r="Q44" s="146"/>
      <c r="R44" s="146"/>
      <c r="S44" s="78">
        <v>1</v>
      </c>
      <c r="T44" s="48">
        <v>15000</v>
      </c>
      <c r="U44" s="23"/>
      <c r="V44" s="24"/>
      <c r="W44" s="62" t="s">
        <v>4836</v>
      </c>
    </row>
    <row r="45" spans="1:23" ht="23.45" customHeight="1">
      <c r="A45" s="35" t="s">
        <v>4814</v>
      </c>
      <c r="B45" s="35" t="s">
        <v>1334</v>
      </c>
      <c r="C45" s="35" t="s">
        <v>22</v>
      </c>
      <c r="D45" s="35" t="s">
        <v>23</v>
      </c>
      <c r="E45" s="36" t="s">
        <v>7033</v>
      </c>
      <c r="F45" s="35" t="s">
        <v>7034</v>
      </c>
      <c r="G45" s="37" t="s">
        <v>7035</v>
      </c>
      <c r="H45" s="38">
        <v>15000</v>
      </c>
      <c r="I45" s="39">
        <v>6</v>
      </c>
      <c r="J45" s="40"/>
      <c r="K45" s="41"/>
      <c r="L45" s="76">
        <v>6</v>
      </c>
      <c r="M45" s="14"/>
      <c r="N45" s="15"/>
      <c r="O45" s="213">
        <v>6</v>
      </c>
      <c r="P45" s="97" t="s">
        <v>207</v>
      </c>
      <c r="Q45" s="146"/>
      <c r="R45" s="146"/>
      <c r="S45" s="78">
        <v>6</v>
      </c>
      <c r="T45" s="48">
        <v>90000</v>
      </c>
      <c r="U45" s="23"/>
      <c r="V45" s="24"/>
      <c r="W45" s="62" t="s">
        <v>4836</v>
      </c>
    </row>
    <row r="46" spans="1:23" ht="23.45" customHeight="1">
      <c r="A46" s="35" t="s">
        <v>4814</v>
      </c>
      <c r="B46" s="35" t="s">
        <v>1334</v>
      </c>
      <c r="C46" s="35" t="s">
        <v>22</v>
      </c>
      <c r="D46" s="35" t="s">
        <v>23</v>
      </c>
      <c r="E46" s="36" t="s">
        <v>7643</v>
      </c>
      <c r="F46" s="35" t="s">
        <v>7037</v>
      </c>
      <c r="G46" s="37" t="s">
        <v>7644</v>
      </c>
      <c r="H46" s="38">
        <v>14000</v>
      </c>
      <c r="I46" s="39">
        <v>9</v>
      </c>
      <c r="J46" s="40"/>
      <c r="K46" s="41"/>
      <c r="L46" s="76">
        <v>9</v>
      </c>
      <c r="M46" s="14"/>
      <c r="N46" s="15"/>
      <c r="O46" s="213">
        <v>9</v>
      </c>
      <c r="P46" s="97" t="s">
        <v>207</v>
      </c>
      <c r="Q46" s="146"/>
      <c r="R46" s="146"/>
      <c r="S46" s="78">
        <v>9</v>
      </c>
      <c r="T46" s="48">
        <v>126000</v>
      </c>
      <c r="U46" s="23"/>
      <c r="V46" s="24"/>
      <c r="W46" s="62" t="s">
        <v>4836</v>
      </c>
    </row>
    <row r="47" spans="1:23" ht="23.45" customHeight="1">
      <c r="A47" s="35" t="s">
        <v>4814</v>
      </c>
      <c r="B47" s="35" t="s">
        <v>1334</v>
      </c>
      <c r="C47" s="35" t="s">
        <v>22</v>
      </c>
      <c r="D47" s="35" t="s">
        <v>23</v>
      </c>
      <c r="E47" s="36" t="s">
        <v>7036</v>
      </c>
      <c r="F47" s="35" t="s">
        <v>7037</v>
      </c>
      <c r="G47" s="37" t="s">
        <v>7038</v>
      </c>
      <c r="H47" s="38">
        <v>14000</v>
      </c>
      <c r="I47" s="39">
        <v>3</v>
      </c>
      <c r="J47" s="40"/>
      <c r="K47" s="41"/>
      <c r="L47" s="76">
        <v>3</v>
      </c>
      <c r="M47" s="14"/>
      <c r="N47" s="15"/>
      <c r="O47" s="213">
        <v>3</v>
      </c>
      <c r="P47" s="97" t="s">
        <v>207</v>
      </c>
      <c r="Q47" s="146"/>
      <c r="R47" s="146"/>
      <c r="S47" s="78">
        <v>3</v>
      </c>
      <c r="T47" s="48">
        <v>42000</v>
      </c>
      <c r="U47" s="23"/>
      <c r="V47" s="24"/>
      <c r="W47" s="62" t="s">
        <v>4836</v>
      </c>
    </row>
    <row r="48" spans="1:23" ht="23.45" customHeight="1">
      <c r="A48" s="35" t="s">
        <v>4814</v>
      </c>
      <c r="B48" s="35" t="s">
        <v>1334</v>
      </c>
      <c r="C48" s="35" t="s">
        <v>22</v>
      </c>
      <c r="D48" s="35" t="s">
        <v>23</v>
      </c>
      <c r="E48" s="36" t="s">
        <v>7645</v>
      </c>
      <c r="F48" s="35" t="s">
        <v>7040</v>
      </c>
      <c r="G48" s="37" t="s">
        <v>7646</v>
      </c>
      <c r="H48" s="38">
        <v>13000</v>
      </c>
      <c r="I48" s="39">
        <v>2</v>
      </c>
      <c r="J48" s="40"/>
      <c r="K48" s="41"/>
      <c r="L48" s="76">
        <v>2</v>
      </c>
      <c r="M48" s="14"/>
      <c r="N48" s="15"/>
      <c r="O48" s="213">
        <v>2</v>
      </c>
      <c r="P48" s="97" t="s">
        <v>207</v>
      </c>
      <c r="Q48" s="146"/>
      <c r="R48" s="146"/>
      <c r="S48" s="78">
        <v>2</v>
      </c>
      <c r="T48" s="48">
        <v>26000</v>
      </c>
      <c r="U48" s="23"/>
      <c r="V48" s="24"/>
      <c r="W48" s="62" t="s">
        <v>4836</v>
      </c>
    </row>
    <row r="49" spans="1:23" ht="23.45" customHeight="1">
      <c r="A49" s="35" t="s">
        <v>4814</v>
      </c>
      <c r="B49" s="35" t="s">
        <v>1334</v>
      </c>
      <c r="C49" s="35" t="s">
        <v>22</v>
      </c>
      <c r="D49" s="35" t="s">
        <v>23</v>
      </c>
      <c r="E49" s="36" t="s">
        <v>10115</v>
      </c>
      <c r="F49" s="35" t="s">
        <v>7040</v>
      </c>
      <c r="G49" s="37" t="s">
        <v>10116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213">
        <v>1</v>
      </c>
      <c r="P49" s="97" t="s">
        <v>207</v>
      </c>
      <c r="Q49" s="146"/>
      <c r="R49" s="146"/>
      <c r="S49" s="78">
        <v>1</v>
      </c>
      <c r="T49" s="48">
        <v>13000</v>
      </c>
      <c r="U49" s="23"/>
      <c r="V49" s="24"/>
      <c r="W49" s="62" t="s">
        <v>4836</v>
      </c>
    </row>
    <row r="50" spans="1:23" ht="23.45" customHeight="1">
      <c r="A50" s="35" t="s">
        <v>4814</v>
      </c>
      <c r="B50" s="35" t="s">
        <v>1334</v>
      </c>
      <c r="C50" s="35" t="s">
        <v>22</v>
      </c>
      <c r="D50" s="35" t="s">
        <v>23</v>
      </c>
      <c r="E50" s="36" t="s">
        <v>9691</v>
      </c>
      <c r="F50" s="35" t="s">
        <v>7040</v>
      </c>
      <c r="G50" s="37" t="s">
        <v>9692</v>
      </c>
      <c r="H50" s="38">
        <v>13000</v>
      </c>
      <c r="I50" s="39">
        <v>5</v>
      </c>
      <c r="J50" s="40"/>
      <c r="K50" s="41"/>
      <c r="L50" s="76">
        <v>5</v>
      </c>
      <c r="M50" s="14"/>
      <c r="N50" s="15"/>
      <c r="O50" s="213">
        <v>5</v>
      </c>
      <c r="P50" s="97" t="s">
        <v>207</v>
      </c>
      <c r="Q50" s="146"/>
      <c r="R50" s="146"/>
      <c r="S50" s="78">
        <v>5</v>
      </c>
      <c r="T50" s="48">
        <v>65000</v>
      </c>
      <c r="U50" s="23"/>
      <c r="V50" s="24"/>
      <c r="W50" s="62" t="s">
        <v>4836</v>
      </c>
    </row>
    <row r="51" spans="1:23" ht="23.45" customHeight="1">
      <c r="A51" s="35" t="s">
        <v>4814</v>
      </c>
      <c r="B51" s="35" t="s">
        <v>1334</v>
      </c>
      <c r="C51" s="35" t="s">
        <v>22</v>
      </c>
      <c r="D51" s="35" t="s">
        <v>23</v>
      </c>
      <c r="E51" s="36" t="s">
        <v>7042</v>
      </c>
      <c r="F51" s="35" t="s">
        <v>7040</v>
      </c>
      <c r="G51" s="37" t="s">
        <v>7043</v>
      </c>
      <c r="H51" s="38">
        <v>13000</v>
      </c>
      <c r="I51" s="39">
        <v>4</v>
      </c>
      <c r="J51" s="40"/>
      <c r="K51" s="41"/>
      <c r="L51" s="76">
        <v>4</v>
      </c>
      <c r="M51" s="14"/>
      <c r="N51" s="15"/>
      <c r="O51" s="213">
        <v>4</v>
      </c>
      <c r="P51" s="97" t="s">
        <v>207</v>
      </c>
      <c r="Q51" s="146"/>
      <c r="R51" s="146"/>
      <c r="S51" s="78">
        <v>4</v>
      </c>
      <c r="T51" s="48">
        <v>52000</v>
      </c>
      <c r="U51" s="23"/>
      <c r="V51" s="24"/>
      <c r="W51" s="62" t="s">
        <v>4836</v>
      </c>
    </row>
    <row r="52" spans="1:23" ht="23.45" customHeight="1">
      <c r="A52" s="35" t="s">
        <v>4814</v>
      </c>
      <c r="B52" s="35" t="s">
        <v>1334</v>
      </c>
      <c r="C52" s="35" t="s">
        <v>22</v>
      </c>
      <c r="D52" s="35" t="s">
        <v>23</v>
      </c>
      <c r="E52" s="36" t="s">
        <v>9391</v>
      </c>
      <c r="F52" s="35" t="s">
        <v>7040</v>
      </c>
      <c r="G52" s="37" t="s">
        <v>9392</v>
      </c>
      <c r="H52" s="38">
        <v>13000</v>
      </c>
      <c r="I52" s="39">
        <v>8</v>
      </c>
      <c r="J52" s="40"/>
      <c r="K52" s="41"/>
      <c r="L52" s="76">
        <v>8</v>
      </c>
      <c r="M52" s="14"/>
      <c r="N52" s="15"/>
      <c r="O52" s="213">
        <v>8</v>
      </c>
      <c r="P52" s="97" t="s">
        <v>207</v>
      </c>
      <c r="Q52" s="146"/>
      <c r="R52" s="146"/>
      <c r="S52" s="78">
        <v>8</v>
      </c>
      <c r="T52" s="48">
        <v>104000</v>
      </c>
      <c r="U52" s="23"/>
      <c r="V52" s="24"/>
      <c r="W52" s="62" t="s">
        <v>4836</v>
      </c>
    </row>
    <row r="53" spans="1:23" ht="23.45" customHeight="1">
      <c r="A53" s="35" t="s">
        <v>4814</v>
      </c>
      <c r="B53" s="35" t="s">
        <v>1334</v>
      </c>
      <c r="C53" s="35" t="s">
        <v>22</v>
      </c>
      <c r="D53" s="35" t="s">
        <v>23</v>
      </c>
      <c r="E53" s="36" t="s">
        <v>7039</v>
      </c>
      <c r="F53" s="35" t="s">
        <v>7040</v>
      </c>
      <c r="G53" s="37" t="s">
        <v>7041</v>
      </c>
      <c r="H53" s="38">
        <v>13000</v>
      </c>
      <c r="I53" s="39">
        <v>10</v>
      </c>
      <c r="J53" s="40"/>
      <c r="K53" s="41"/>
      <c r="L53" s="76">
        <v>10</v>
      </c>
      <c r="M53" s="14"/>
      <c r="N53" s="15"/>
      <c r="O53" s="213">
        <v>10</v>
      </c>
      <c r="P53" s="97" t="s">
        <v>207</v>
      </c>
      <c r="Q53" s="146"/>
      <c r="R53" s="146"/>
      <c r="S53" s="78">
        <v>10</v>
      </c>
      <c r="T53" s="48">
        <v>130000</v>
      </c>
      <c r="U53" s="23"/>
      <c r="V53" s="24"/>
      <c r="W53" s="62" t="s">
        <v>4836</v>
      </c>
    </row>
    <row r="54" spans="1:23" ht="23.45" customHeight="1">
      <c r="A54" s="35" t="s">
        <v>4814</v>
      </c>
      <c r="B54" s="35" t="s">
        <v>1334</v>
      </c>
      <c r="C54" s="35" t="s">
        <v>22</v>
      </c>
      <c r="D54" s="35" t="s">
        <v>23</v>
      </c>
      <c r="E54" s="36" t="s">
        <v>7647</v>
      </c>
      <c r="F54" s="35" t="s">
        <v>7045</v>
      </c>
      <c r="G54" s="37" t="s">
        <v>7067</v>
      </c>
      <c r="H54" s="38">
        <v>11000</v>
      </c>
      <c r="I54" s="39">
        <v>1</v>
      </c>
      <c r="J54" s="40"/>
      <c r="K54" s="41"/>
      <c r="L54" s="76">
        <v>1</v>
      </c>
      <c r="M54" s="14"/>
      <c r="N54" s="15"/>
      <c r="O54" s="213">
        <v>1</v>
      </c>
      <c r="P54" s="97" t="s">
        <v>207</v>
      </c>
      <c r="Q54" s="146"/>
      <c r="R54" s="146"/>
      <c r="S54" s="78">
        <v>1</v>
      </c>
      <c r="T54" s="48">
        <v>9000</v>
      </c>
      <c r="U54" s="23"/>
      <c r="V54" s="24"/>
      <c r="W54" s="62" t="s">
        <v>4836</v>
      </c>
    </row>
    <row r="55" spans="1:23" ht="23.45" customHeight="1">
      <c r="A55" s="35" t="s">
        <v>4814</v>
      </c>
      <c r="B55" s="35" t="s">
        <v>1334</v>
      </c>
      <c r="C55" s="35" t="s">
        <v>22</v>
      </c>
      <c r="D55" s="35" t="s">
        <v>23</v>
      </c>
      <c r="E55" s="36" t="s">
        <v>7044</v>
      </c>
      <c r="F55" s="35" t="s">
        <v>7045</v>
      </c>
      <c r="G55" s="37" t="s">
        <v>6875</v>
      </c>
      <c r="H55" s="38">
        <v>11000</v>
      </c>
      <c r="I55" s="39">
        <v>2</v>
      </c>
      <c r="J55" s="40"/>
      <c r="K55" s="41"/>
      <c r="L55" s="76">
        <v>2</v>
      </c>
      <c r="M55" s="14"/>
      <c r="N55" s="15"/>
      <c r="O55" s="213">
        <v>2</v>
      </c>
      <c r="P55" s="97" t="s">
        <v>207</v>
      </c>
      <c r="Q55" s="146"/>
      <c r="R55" s="146"/>
      <c r="S55" s="78">
        <v>2</v>
      </c>
      <c r="T55" s="48">
        <v>18000</v>
      </c>
      <c r="U55" s="23"/>
      <c r="V55" s="24"/>
      <c r="W55" s="62" t="s">
        <v>4836</v>
      </c>
    </row>
    <row r="56" spans="1:23" ht="23.45" customHeight="1">
      <c r="A56" s="35" t="s">
        <v>4814</v>
      </c>
      <c r="B56" s="35" t="s">
        <v>1334</v>
      </c>
      <c r="C56" s="35" t="s">
        <v>22</v>
      </c>
      <c r="D56" s="35" t="s">
        <v>23</v>
      </c>
      <c r="E56" s="36" t="s">
        <v>7046</v>
      </c>
      <c r="F56" s="35" t="s">
        <v>7045</v>
      </c>
      <c r="G56" s="37" t="s">
        <v>6756</v>
      </c>
      <c r="H56" s="38">
        <v>11000</v>
      </c>
      <c r="I56" s="39">
        <v>1</v>
      </c>
      <c r="J56" s="40"/>
      <c r="K56" s="41"/>
      <c r="L56" s="76">
        <v>1</v>
      </c>
      <c r="M56" s="14"/>
      <c r="N56" s="15"/>
      <c r="O56" s="213">
        <v>1</v>
      </c>
      <c r="P56" s="97" t="s">
        <v>207</v>
      </c>
      <c r="Q56" s="146"/>
      <c r="R56" s="146"/>
      <c r="S56" s="78">
        <v>1</v>
      </c>
      <c r="T56" s="48">
        <v>9000</v>
      </c>
      <c r="U56" s="23"/>
      <c r="V56" s="24"/>
      <c r="W56" s="62" t="s">
        <v>4836</v>
      </c>
    </row>
    <row r="57" spans="1:23" ht="23.45" customHeight="1">
      <c r="A57" s="35" t="s">
        <v>4814</v>
      </c>
      <c r="B57" s="35" t="s">
        <v>1334</v>
      </c>
      <c r="C57" s="35" t="s">
        <v>22</v>
      </c>
      <c r="D57" s="35" t="s">
        <v>23</v>
      </c>
      <c r="E57" s="36" t="s">
        <v>7648</v>
      </c>
      <c r="F57" s="35" t="s">
        <v>7047</v>
      </c>
      <c r="G57" s="37" t="s">
        <v>7649</v>
      </c>
      <c r="H57" s="38">
        <v>16000</v>
      </c>
      <c r="I57" s="39">
        <v>3</v>
      </c>
      <c r="J57" s="40"/>
      <c r="K57" s="41"/>
      <c r="L57" s="76">
        <v>3</v>
      </c>
      <c r="M57" s="14"/>
      <c r="N57" s="15"/>
      <c r="O57" s="213">
        <v>3</v>
      </c>
      <c r="P57" s="97" t="s">
        <v>207</v>
      </c>
      <c r="Q57" s="146"/>
      <c r="R57" s="146"/>
      <c r="S57" s="78">
        <v>3</v>
      </c>
      <c r="T57" s="48">
        <v>48000</v>
      </c>
      <c r="U57" s="23"/>
      <c r="V57" s="24"/>
      <c r="W57" s="62" t="s">
        <v>4836</v>
      </c>
    </row>
    <row r="58" spans="1:23" ht="23.45" customHeight="1">
      <c r="A58" s="35" t="s">
        <v>4814</v>
      </c>
      <c r="B58" s="35" t="s">
        <v>1334</v>
      </c>
      <c r="C58" s="35" t="s">
        <v>22</v>
      </c>
      <c r="D58" s="35" t="s">
        <v>23</v>
      </c>
      <c r="E58" s="36" t="s">
        <v>9446</v>
      </c>
      <c r="F58" s="35" t="s">
        <v>7047</v>
      </c>
      <c r="G58" s="37" t="s">
        <v>9447</v>
      </c>
      <c r="H58" s="38">
        <v>16000</v>
      </c>
      <c r="I58" s="39">
        <v>1</v>
      </c>
      <c r="J58" s="40"/>
      <c r="K58" s="41"/>
      <c r="L58" s="76">
        <v>1</v>
      </c>
      <c r="M58" s="14"/>
      <c r="N58" s="15"/>
      <c r="O58" s="213">
        <v>1</v>
      </c>
      <c r="P58" s="97" t="s">
        <v>207</v>
      </c>
      <c r="Q58" s="146"/>
      <c r="R58" s="146"/>
      <c r="S58" s="78">
        <v>1</v>
      </c>
      <c r="T58" s="48">
        <v>16000</v>
      </c>
      <c r="U58" s="23"/>
      <c r="V58" s="24"/>
      <c r="W58" s="62" t="s">
        <v>4836</v>
      </c>
    </row>
    <row r="59" spans="1:23" ht="23.45" customHeight="1">
      <c r="A59" s="35" t="s">
        <v>4814</v>
      </c>
      <c r="B59" s="35" t="s">
        <v>1334</v>
      </c>
      <c r="C59" s="35" t="s">
        <v>22</v>
      </c>
      <c r="D59" s="35" t="s">
        <v>23</v>
      </c>
      <c r="E59" s="36" t="s">
        <v>9393</v>
      </c>
      <c r="F59" s="35" t="s">
        <v>7047</v>
      </c>
      <c r="G59" s="37" t="s">
        <v>9394</v>
      </c>
      <c r="H59" s="38">
        <v>16000</v>
      </c>
      <c r="I59" s="39">
        <v>2</v>
      </c>
      <c r="J59" s="40"/>
      <c r="K59" s="41"/>
      <c r="L59" s="76">
        <v>2</v>
      </c>
      <c r="M59" s="14"/>
      <c r="N59" s="15"/>
      <c r="O59" s="213">
        <v>2</v>
      </c>
      <c r="P59" s="97" t="s">
        <v>207</v>
      </c>
      <c r="Q59" s="146"/>
      <c r="R59" s="146"/>
      <c r="S59" s="78">
        <v>2</v>
      </c>
      <c r="T59" s="48">
        <v>32000</v>
      </c>
      <c r="U59" s="23"/>
      <c r="V59" s="24"/>
      <c r="W59" s="62" t="s">
        <v>4836</v>
      </c>
    </row>
    <row r="60" spans="1:23" ht="23.45" customHeight="1">
      <c r="A60" s="35" t="s">
        <v>4814</v>
      </c>
      <c r="B60" s="35" t="s">
        <v>1334</v>
      </c>
      <c r="C60" s="35" t="s">
        <v>22</v>
      </c>
      <c r="D60" s="35" t="s">
        <v>23</v>
      </c>
      <c r="E60" s="36" t="s">
        <v>7048</v>
      </c>
      <c r="F60" s="35" t="s">
        <v>7047</v>
      </c>
      <c r="G60" s="37" t="s">
        <v>7049</v>
      </c>
      <c r="H60" s="38">
        <v>16000</v>
      </c>
      <c r="I60" s="39">
        <v>3</v>
      </c>
      <c r="J60" s="40"/>
      <c r="K60" s="41"/>
      <c r="L60" s="76">
        <v>3</v>
      </c>
      <c r="M60" s="14"/>
      <c r="N60" s="15"/>
      <c r="O60" s="213">
        <v>3</v>
      </c>
      <c r="P60" s="97" t="s">
        <v>207</v>
      </c>
      <c r="Q60" s="146"/>
      <c r="R60" s="146"/>
      <c r="S60" s="78">
        <v>3</v>
      </c>
      <c r="T60" s="48">
        <v>48000</v>
      </c>
      <c r="U60" s="23"/>
      <c r="V60" s="24"/>
      <c r="W60" s="62" t="s">
        <v>4836</v>
      </c>
    </row>
    <row r="61" spans="1:23" ht="23.45" customHeight="1">
      <c r="A61" s="16" t="s">
        <v>4872</v>
      </c>
      <c r="B61" s="16" t="s">
        <v>1334</v>
      </c>
      <c r="C61" s="16" t="s">
        <v>22</v>
      </c>
      <c r="D61" s="16" t="s">
        <v>23</v>
      </c>
      <c r="E61" s="25" t="s">
        <v>6376</v>
      </c>
      <c r="F61" s="16" t="s">
        <v>6129</v>
      </c>
      <c r="G61" s="26" t="s">
        <v>7968</v>
      </c>
      <c r="H61" s="27">
        <v>12000</v>
      </c>
      <c r="I61" s="28"/>
      <c r="J61" s="29"/>
      <c r="K61" s="12">
        <v>1</v>
      </c>
      <c r="L61" s="77"/>
      <c r="M61" s="10"/>
      <c r="N61" s="11"/>
      <c r="O61" s="213">
        <v>0</v>
      </c>
      <c r="P61" s="97" t="s">
        <v>207</v>
      </c>
      <c r="Q61" s="147"/>
      <c r="R61" s="147" t="s">
        <v>7999</v>
      </c>
      <c r="S61" s="78">
        <v>0</v>
      </c>
      <c r="T61" s="48">
        <v>0</v>
      </c>
      <c r="U61" s="23"/>
      <c r="V61" s="24"/>
      <c r="W61" s="62" t="s">
        <v>4836</v>
      </c>
    </row>
    <row r="62" spans="1:23" ht="23.45" customHeight="1">
      <c r="A62" s="16" t="s">
        <v>4872</v>
      </c>
      <c r="B62" s="16" t="s">
        <v>1334</v>
      </c>
      <c r="C62" s="16" t="s">
        <v>22</v>
      </c>
      <c r="D62" s="16" t="s">
        <v>23</v>
      </c>
      <c r="E62" s="25" t="s">
        <v>566</v>
      </c>
      <c r="F62" s="16" t="s">
        <v>6129</v>
      </c>
      <c r="G62" s="26" t="s">
        <v>7525</v>
      </c>
      <c r="H62" s="27">
        <v>12000</v>
      </c>
      <c r="I62" s="28"/>
      <c r="J62" s="29"/>
      <c r="K62" s="12">
        <v>1</v>
      </c>
      <c r="L62" s="77"/>
      <c r="M62" s="10"/>
      <c r="N62" s="11"/>
      <c r="O62" s="213">
        <v>0</v>
      </c>
      <c r="P62" s="97" t="s">
        <v>207</v>
      </c>
      <c r="Q62" s="186"/>
      <c r="R62" s="147" t="s">
        <v>7547</v>
      </c>
      <c r="S62" s="78">
        <v>0</v>
      </c>
      <c r="T62" s="48">
        <v>0</v>
      </c>
      <c r="U62" s="23"/>
      <c r="V62" s="24"/>
      <c r="W62" s="62" t="s">
        <v>4836</v>
      </c>
    </row>
    <row r="63" spans="1:23" ht="23.45" customHeight="1">
      <c r="A63" s="16" t="s">
        <v>4872</v>
      </c>
      <c r="B63" s="16" t="s">
        <v>1334</v>
      </c>
      <c r="C63" s="16" t="s">
        <v>22</v>
      </c>
      <c r="D63" s="16" t="s">
        <v>23</v>
      </c>
      <c r="E63" s="25" t="s">
        <v>6377</v>
      </c>
      <c r="F63" s="16" t="s">
        <v>6277</v>
      </c>
      <c r="G63" s="26" t="s">
        <v>6402</v>
      </c>
      <c r="H63" s="27">
        <v>10000</v>
      </c>
      <c r="I63" s="28"/>
      <c r="J63" s="29"/>
      <c r="K63" s="12">
        <v>1</v>
      </c>
      <c r="L63" s="77"/>
      <c r="M63" s="10"/>
      <c r="N63" s="11"/>
      <c r="O63" s="213">
        <v>0</v>
      </c>
      <c r="P63" s="97" t="s">
        <v>207</v>
      </c>
      <c r="Q63" s="147"/>
      <c r="R63" s="147" t="s">
        <v>9512</v>
      </c>
      <c r="S63" s="78">
        <v>0</v>
      </c>
      <c r="T63" s="48">
        <v>0</v>
      </c>
      <c r="U63" s="23"/>
      <c r="V63" s="24"/>
      <c r="W63" s="62" t="s">
        <v>4836</v>
      </c>
    </row>
    <row r="64" spans="1:23" ht="23.45" customHeight="1">
      <c r="A64" s="16" t="s">
        <v>4872</v>
      </c>
      <c r="B64" s="16" t="s">
        <v>1334</v>
      </c>
      <c r="C64" s="16" t="s">
        <v>22</v>
      </c>
      <c r="D64" s="16" t="s">
        <v>23</v>
      </c>
      <c r="E64" s="25" t="s">
        <v>6377</v>
      </c>
      <c r="F64" s="16" t="s">
        <v>6277</v>
      </c>
      <c r="G64" s="26" t="s">
        <v>6402</v>
      </c>
      <c r="H64" s="27">
        <v>10000</v>
      </c>
      <c r="I64" s="28"/>
      <c r="J64" s="29"/>
      <c r="K64" s="12">
        <v>1</v>
      </c>
      <c r="L64" s="77"/>
      <c r="M64" s="10"/>
      <c r="N64" s="11"/>
      <c r="O64" s="213">
        <v>0</v>
      </c>
      <c r="P64" s="97" t="s">
        <v>207</v>
      </c>
      <c r="Q64" s="186"/>
      <c r="R64" s="147" t="s">
        <v>9577</v>
      </c>
      <c r="S64" s="78">
        <v>0</v>
      </c>
      <c r="T64" s="48">
        <v>0</v>
      </c>
      <c r="U64" s="23"/>
      <c r="V64" s="24"/>
      <c r="W64" s="62" t="s">
        <v>4836</v>
      </c>
    </row>
    <row r="65" spans="1:23" ht="23.45" customHeight="1">
      <c r="A65" s="16" t="s">
        <v>4872</v>
      </c>
      <c r="B65" s="16" t="s">
        <v>1334</v>
      </c>
      <c r="C65" s="16" t="s">
        <v>22</v>
      </c>
      <c r="D65" s="16" t="s">
        <v>23</v>
      </c>
      <c r="E65" s="25" t="s">
        <v>6278</v>
      </c>
      <c r="F65" s="16" t="s">
        <v>6277</v>
      </c>
      <c r="G65" s="26" t="s">
        <v>5521</v>
      </c>
      <c r="H65" s="27">
        <v>10000</v>
      </c>
      <c r="I65" s="28"/>
      <c r="J65" s="29"/>
      <c r="K65" s="12">
        <v>1</v>
      </c>
      <c r="L65" s="77"/>
      <c r="M65" s="10"/>
      <c r="N65" s="11"/>
      <c r="O65" s="213">
        <v>0</v>
      </c>
      <c r="P65" s="97" t="s">
        <v>207</v>
      </c>
      <c r="Q65" s="186"/>
      <c r="R65" s="147" t="s">
        <v>9577</v>
      </c>
      <c r="S65" s="78">
        <v>0</v>
      </c>
      <c r="T65" s="48">
        <v>0</v>
      </c>
      <c r="U65" s="23"/>
      <c r="V65" s="24"/>
      <c r="W65" s="62" t="s">
        <v>4836</v>
      </c>
    </row>
    <row r="66" spans="1:23" ht="23.45" customHeight="1">
      <c r="A66" s="16" t="s">
        <v>4872</v>
      </c>
      <c r="B66" s="16" t="s">
        <v>1334</v>
      </c>
      <c r="C66" s="16" t="s">
        <v>22</v>
      </c>
      <c r="D66" s="16" t="s">
        <v>23</v>
      </c>
      <c r="E66" s="25" t="s">
        <v>6278</v>
      </c>
      <c r="F66" s="16" t="s">
        <v>6277</v>
      </c>
      <c r="G66" s="26" t="s">
        <v>5521</v>
      </c>
      <c r="H66" s="27">
        <v>10000</v>
      </c>
      <c r="I66" s="28"/>
      <c r="J66" s="29"/>
      <c r="K66" s="12">
        <v>1</v>
      </c>
      <c r="L66" s="77"/>
      <c r="M66" s="10"/>
      <c r="N66" s="11"/>
      <c r="O66" s="213">
        <v>0</v>
      </c>
      <c r="P66" s="97" t="s">
        <v>207</v>
      </c>
      <c r="Q66" s="147"/>
      <c r="R66" s="147" t="s">
        <v>9963</v>
      </c>
      <c r="S66" s="78">
        <v>0</v>
      </c>
      <c r="T66" s="48">
        <v>0</v>
      </c>
      <c r="U66" s="23"/>
      <c r="V66" s="24"/>
      <c r="W66" s="62" t="s">
        <v>4836</v>
      </c>
    </row>
    <row r="67" spans="1:23" ht="23.45" customHeight="1">
      <c r="A67" s="16" t="s">
        <v>4872</v>
      </c>
      <c r="B67" s="16" t="s">
        <v>1334</v>
      </c>
      <c r="C67" s="16" t="s">
        <v>22</v>
      </c>
      <c r="D67" s="16" t="s">
        <v>23</v>
      </c>
      <c r="E67" s="25" t="s">
        <v>6278</v>
      </c>
      <c r="F67" s="16" t="s">
        <v>6277</v>
      </c>
      <c r="G67" s="26" t="s">
        <v>5521</v>
      </c>
      <c r="H67" s="27">
        <v>10000</v>
      </c>
      <c r="I67" s="28"/>
      <c r="J67" s="29"/>
      <c r="K67" s="12">
        <v>1</v>
      </c>
      <c r="L67" s="77"/>
      <c r="M67" s="10"/>
      <c r="N67" s="11"/>
      <c r="O67" s="213">
        <v>0</v>
      </c>
      <c r="P67" s="97" t="s">
        <v>207</v>
      </c>
      <c r="Q67" s="147"/>
      <c r="R67" s="147" t="s">
        <v>10101</v>
      </c>
      <c r="S67" s="78">
        <v>0</v>
      </c>
      <c r="T67" s="48">
        <v>0</v>
      </c>
      <c r="U67" s="23"/>
      <c r="V67" s="24"/>
      <c r="W67" s="62" t="s">
        <v>4836</v>
      </c>
    </row>
    <row r="68" spans="1:23" ht="23.45" customHeight="1">
      <c r="A68" s="16" t="s">
        <v>4872</v>
      </c>
      <c r="B68" s="16" t="s">
        <v>1334</v>
      </c>
      <c r="C68" s="16" t="s">
        <v>22</v>
      </c>
      <c r="D68" s="16" t="s">
        <v>23</v>
      </c>
      <c r="E68" s="25" t="s">
        <v>6276</v>
      </c>
      <c r="F68" s="16" t="s">
        <v>6277</v>
      </c>
      <c r="G68" s="26" t="s">
        <v>5742</v>
      </c>
      <c r="H68" s="27">
        <v>10000</v>
      </c>
      <c r="I68" s="28"/>
      <c r="J68" s="29"/>
      <c r="K68" s="12">
        <v>1</v>
      </c>
      <c r="L68" s="77"/>
      <c r="M68" s="10"/>
      <c r="N68" s="11"/>
      <c r="O68" s="213">
        <v>0</v>
      </c>
      <c r="P68" s="97" t="s">
        <v>207</v>
      </c>
      <c r="Q68" s="147"/>
      <c r="R68" s="147" t="s">
        <v>8000</v>
      </c>
      <c r="S68" s="78">
        <v>0</v>
      </c>
      <c r="T68" s="48">
        <v>0</v>
      </c>
      <c r="U68" s="23"/>
      <c r="V68" s="24"/>
      <c r="W68" s="62" t="s">
        <v>4836</v>
      </c>
    </row>
    <row r="69" spans="1:23" ht="23.45" customHeight="1">
      <c r="A69" s="16" t="s">
        <v>4872</v>
      </c>
      <c r="B69" s="16" t="s">
        <v>1334</v>
      </c>
      <c r="C69" s="16" t="s">
        <v>22</v>
      </c>
      <c r="D69" s="16" t="s">
        <v>23</v>
      </c>
      <c r="E69" s="25" t="s">
        <v>6276</v>
      </c>
      <c r="F69" s="16" t="s">
        <v>6277</v>
      </c>
      <c r="G69" s="26" t="s">
        <v>5742</v>
      </c>
      <c r="H69" s="27">
        <v>10000</v>
      </c>
      <c r="I69" s="28"/>
      <c r="J69" s="29"/>
      <c r="K69" s="12">
        <v>2</v>
      </c>
      <c r="L69" s="77"/>
      <c r="M69" s="10"/>
      <c r="N69" s="11"/>
      <c r="O69" s="213">
        <v>0</v>
      </c>
      <c r="P69" s="97" t="s">
        <v>207</v>
      </c>
      <c r="Q69" s="147"/>
      <c r="R69" s="147" t="s">
        <v>7998</v>
      </c>
      <c r="S69" s="78">
        <v>0</v>
      </c>
      <c r="T69" s="48">
        <v>0</v>
      </c>
      <c r="U69" s="23"/>
      <c r="V69" s="24"/>
      <c r="W69" s="62" t="s">
        <v>4836</v>
      </c>
    </row>
    <row r="70" spans="1:23" ht="23.45" customHeight="1">
      <c r="A70" s="16" t="s">
        <v>4872</v>
      </c>
      <c r="B70" s="16" t="s">
        <v>1334</v>
      </c>
      <c r="C70" s="16" t="s">
        <v>22</v>
      </c>
      <c r="D70" s="16" t="s">
        <v>23</v>
      </c>
      <c r="E70" s="25" t="s">
        <v>6276</v>
      </c>
      <c r="F70" s="16" t="s">
        <v>6277</v>
      </c>
      <c r="G70" s="26" t="s">
        <v>5742</v>
      </c>
      <c r="H70" s="27">
        <v>10000</v>
      </c>
      <c r="I70" s="28"/>
      <c r="J70" s="29"/>
      <c r="K70" s="12">
        <v>1</v>
      </c>
      <c r="L70" s="77"/>
      <c r="M70" s="10"/>
      <c r="N70" s="11"/>
      <c r="O70" s="213">
        <v>0</v>
      </c>
      <c r="P70" s="97" t="s">
        <v>207</v>
      </c>
      <c r="Q70" s="147"/>
      <c r="R70" s="147" t="s">
        <v>9512</v>
      </c>
      <c r="S70" s="78">
        <v>0</v>
      </c>
      <c r="T70" s="48">
        <v>0</v>
      </c>
      <c r="U70" s="23"/>
      <c r="V70" s="24"/>
      <c r="W70" s="62" t="s">
        <v>4836</v>
      </c>
    </row>
    <row r="71" spans="1:23" ht="23.45" customHeight="1">
      <c r="A71" s="16" t="s">
        <v>4872</v>
      </c>
      <c r="B71" s="16" t="s">
        <v>1334</v>
      </c>
      <c r="C71" s="16" t="s">
        <v>22</v>
      </c>
      <c r="D71" s="16" t="s">
        <v>23</v>
      </c>
      <c r="E71" s="25" t="s">
        <v>6276</v>
      </c>
      <c r="F71" s="16" t="s">
        <v>6277</v>
      </c>
      <c r="G71" s="26" t="s">
        <v>5742</v>
      </c>
      <c r="H71" s="27">
        <v>10000</v>
      </c>
      <c r="I71" s="28"/>
      <c r="J71" s="29"/>
      <c r="K71" s="12">
        <v>1</v>
      </c>
      <c r="L71" s="77"/>
      <c r="M71" s="10"/>
      <c r="N71" s="11"/>
      <c r="O71" s="213">
        <v>0</v>
      </c>
      <c r="P71" s="97" t="s">
        <v>207</v>
      </c>
      <c r="Q71" s="186"/>
      <c r="R71" s="147" t="s">
        <v>9579</v>
      </c>
      <c r="S71" s="78">
        <v>0</v>
      </c>
      <c r="T71" s="48">
        <v>0</v>
      </c>
      <c r="U71" s="23"/>
      <c r="V71" s="24"/>
      <c r="W71" s="62" t="s">
        <v>4836</v>
      </c>
    </row>
    <row r="72" spans="1:23" ht="23.45" customHeight="1">
      <c r="A72" s="16" t="s">
        <v>4872</v>
      </c>
      <c r="B72" s="16" t="s">
        <v>1334</v>
      </c>
      <c r="C72" s="16" t="s">
        <v>22</v>
      </c>
      <c r="D72" s="16" t="s">
        <v>23</v>
      </c>
      <c r="E72" s="25" t="s">
        <v>6763</v>
      </c>
      <c r="F72" s="16" t="s">
        <v>5155</v>
      </c>
      <c r="G72" s="26" t="s">
        <v>9545</v>
      </c>
      <c r="H72" s="27">
        <v>15000</v>
      </c>
      <c r="I72" s="28"/>
      <c r="J72" s="29"/>
      <c r="K72" s="12">
        <v>1</v>
      </c>
      <c r="L72" s="77"/>
      <c r="M72" s="10"/>
      <c r="N72" s="11"/>
      <c r="O72" s="213">
        <v>0</v>
      </c>
      <c r="P72" s="97" t="s">
        <v>207</v>
      </c>
      <c r="Q72" s="186"/>
      <c r="R72" s="147" t="s">
        <v>9578</v>
      </c>
      <c r="S72" s="78">
        <v>0</v>
      </c>
      <c r="T72" s="48">
        <v>0</v>
      </c>
      <c r="U72" s="23"/>
      <c r="V72" s="24"/>
      <c r="W72" s="62" t="s">
        <v>4836</v>
      </c>
    </row>
    <row r="73" spans="1:23" ht="22.5" customHeight="1">
      <c r="A73" s="16" t="s">
        <v>4872</v>
      </c>
      <c r="B73" s="16" t="s">
        <v>1334</v>
      </c>
      <c r="C73" s="16" t="s">
        <v>22</v>
      </c>
      <c r="D73" s="16" t="s">
        <v>23</v>
      </c>
      <c r="E73" s="25" t="s">
        <v>5156</v>
      </c>
      <c r="F73" s="16" t="s">
        <v>4785</v>
      </c>
      <c r="G73" s="26" t="s">
        <v>6305</v>
      </c>
      <c r="H73" s="27">
        <v>14000</v>
      </c>
      <c r="I73" s="28"/>
      <c r="J73" s="29"/>
      <c r="K73" s="12">
        <v>1</v>
      </c>
      <c r="L73" s="77"/>
      <c r="M73" s="10"/>
      <c r="N73" s="11"/>
      <c r="O73" s="213">
        <v>0</v>
      </c>
      <c r="P73" s="97" t="s">
        <v>207</v>
      </c>
      <c r="Q73" s="147"/>
      <c r="R73" s="147" t="s">
        <v>9513</v>
      </c>
      <c r="S73" s="78">
        <v>0</v>
      </c>
      <c r="T73" s="48">
        <v>0</v>
      </c>
      <c r="U73" s="23"/>
      <c r="V73" s="24"/>
      <c r="W73" s="62" t="s">
        <v>4836</v>
      </c>
    </row>
    <row r="74" spans="1:23" ht="23.45" customHeight="1">
      <c r="A74" s="16" t="s">
        <v>4872</v>
      </c>
      <c r="B74" s="16" t="s">
        <v>1334</v>
      </c>
      <c r="C74" s="16" t="s">
        <v>22</v>
      </c>
      <c r="D74" s="16" t="s">
        <v>23</v>
      </c>
      <c r="E74" s="25" t="s">
        <v>9542</v>
      </c>
      <c r="F74" s="16" t="s">
        <v>9541</v>
      </c>
      <c r="G74" s="26" t="s">
        <v>9547</v>
      </c>
      <c r="H74" s="27">
        <v>12500</v>
      </c>
      <c r="I74" s="28"/>
      <c r="J74" s="29"/>
      <c r="K74" s="12">
        <v>1</v>
      </c>
      <c r="L74" s="77"/>
      <c r="M74" s="10"/>
      <c r="N74" s="11"/>
      <c r="O74" s="213">
        <v>0</v>
      </c>
      <c r="P74" s="97" t="s">
        <v>207</v>
      </c>
      <c r="Q74" s="186"/>
      <c r="R74" s="147" t="s">
        <v>9581</v>
      </c>
      <c r="S74" s="78">
        <v>0</v>
      </c>
      <c r="T74" s="48">
        <v>0</v>
      </c>
      <c r="U74" s="23"/>
      <c r="V74" s="24"/>
      <c r="W74" s="62" t="s">
        <v>4836</v>
      </c>
    </row>
    <row r="75" spans="1:23" ht="23.45" customHeight="1">
      <c r="A75" s="16" t="s">
        <v>4872</v>
      </c>
      <c r="B75" s="16" t="s">
        <v>1334</v>
      </c>
      <c r="C75" s="16" t="s">
        <v>22</v>
      </c>
      <c r="D75" s="16" t="s">
        <v>23</v>
      </c>
      <c r="E75" s="25" t="s">
        <v>9540</v>
      </c>
      <c r="F75" s="16" t="s">
        <v>9541</v>
      </c>
      <c r="G75" s="26" t="s">
        <v>9546</v>
      </c>
      <c r="H75" s="27">
        <v>12500</v>
      </c>
      <c r="I75" s="28"/>
      <c r="J75" s="29"/>
      <c r="K75" s="12">
        <v>1</v>
      </c>
      <c r="L75" s="77"/>
      <c r="M75" s="10"/>
      <c r="N75" s="11"/>
      <c r="O75" s="213">
        <v>0</v>
      </c>
      <c r="P75" s="97" t="s">
        <v>207</v>
      </c>
      <c r="Q75" s="186"/>
      <c r="R75" s="147" t="s">
        <v>9580</v>
      </c>
      <c r="S75" s="78">
        <v>0</v>
      </c>
      <c r="T75" s="48">
        <v>0</v>
      </c>
      <c r="U75" s="23"/>
      <c r="V75" s="24"/>
      <c r="W75" s="62" t="s">
        <v>4836</v>
      </c>
    </row>
    <row r="76" spans="1:23" ht="23.45" customHeight="1">
      <c r="A76" s="16" t="s">
        <v>4872</v>
      </c>
      <c r="B76" s="16" t="s">
        <v>1334</v>
      </c>
      <c r="C76" s="16" t="s">
        <v>22</v>
      </c>
      <c r="D76" s="16" t="s">
        <v>23</v>
      </c>
      <c r="E76" s="25" t="s">
        <v>6279</v>
      </c>
      <c r="F76" s="16" t="s">
        <v>6277</v>
      </c>
      <c r="G76" s="26" t="s">
        <v>4959</v>
      </c>
      <c r="H76" s="27">
        <v>10000</v>
      </c>
      <c r="I76" s="28"/>
      <c r="J76" s="29"/>
      <c r="K76" s="12">
        <v>1</v>
      </c>
      <c r="L76" s="77"/>
      <c r="M76" s="10"/>
      <c r="N76" s="11"/>
      <c r="O76" s="232">
        <v>0</v>
      </c>
      <c r="P76" s="107" t="s">
        <v>207</v>
      </c>
      <c r="Q76" s="233"/>
      <c r="R76" s="147" t="s">
        <v>10232</v>
      </c>
      <c r="S76" s="78">
        <v>0</v>
      </c>
      <c r="T76" s="48">
        <v>0</v>
      </c>
      <c r="U76" s="23"/>
      <c r="V76" s="24"/>
      <c r="W76" s="62" t="s">
        <v>4836</v>
      </c>
    </row>
    <row r="77" spans="1:23" ht="22.5" customHeight="1">
      <c r="A77" s="16" t="s">
        <v>4872</v>
      </c>
      <c r="B77" s="16" t="s">
        <v>1334</v>
      </c>
      <c r="C77" s="16" t="s">
        <v>22</v>
      </c>
      <c r="D77" s="16" t="s">
        <v>23</v>
      </c>
      <c r="E77" s="25" t="s">
        <v>6276</v>
      </c>
      <c r="F77" s="16" t="s">
        <v>6277</v>
      </c>
      <c r="G77" s="26" t="s">
        <v>5742</v>
      </c>
      <c r="H77" s="27">
        <v>10000</v>
      </c>
      <c r="I77" s="28"/>
      <c r="J77" s="29"/>
      <c r="K77" s="12">
        <v>1</v>
      </c>
      <c r="L77" s="77"/>
      <c r="M77" s="10"/>
      <c r="N77" s="11"/>
      <c r="O77" s="232">
        <v>0</v>
      </c>
      <c r="P77" s="107" t="s">
        <v>207</v>
      </c>
      <c r="Q77" s="233"/>
      <c r="R77" s="147" t="s">
        <v>10230</v>
      </c>
      <c r="S77" s="78">
        <v>0</v>
      </c>
      <c r="T77" s="48">
        <v>0</v>
      </c>
      <c r="U77" s="23"/>
      <c r="V77" s="24"/>
      <c r="W77" s="62" t="s">
        <v>4836</v>
      </c>
    </row>
    <row r="78" spans="1:23" ht="22.5" customHeight="1">
      <c r="A78" s="168"/>
      <c r="B78" s="168"/>
      <c r="C78" s="168"/>
      <c r="D78" s="168"/>
      <c r="E78" s="169"/>
      <c r="F78" s="168"/>
      <c r="G78" s="170"/>
      <c r="H78" s="171"/>
      <c r="I78" s="172"/>
      <c r="J78" s="173"/>
      <c r="K78" s="174"/>
      <c r="L78" s="175"/>
      <c r="M78" s="176"/>
      <c r="N78" s="177"/>
      <c r="O78" s="213">
        <v>0</v>
      </c>
      <c r="P78" s="97" t="s">
        <v>207</v>
      </c>
      <c r="Q78" s="216"/>
      <c r="R78" s="216"/>
      <c r="S78" s="78">
        <v>0</v>
      </c>
      <c r="T78" s="49">
        <v>0</v>
      </c>
      <c r="U78" s="23"/>
      <c r="V78" s="24"/>
      <c r="W78" s="62" t="s">
        <v>207</v>
      </c>
    </row>
    <row r="79" spans="1:23" ht="22.5" customHeight="1">
      <c r="A79" s="35" t="s">
        <v>10362</v>
      </c>
      <c r="B79" s="35" t="s">
        <v>5462</v>
      </c>
      <c r="C79" s="35" t="s">
        <v>5463</v>
      </c>
      <c r="D79" s="35" t="s">
        <v>5463</v>
      </c>
      <c r="E79" s="36" t="s">
        <v>7053</v>
      </c>
      <c r="F79" s="35" t="s">
        <v>7050</v>
      </c>
      <c r="G79" s="37" t="s">
        <v>7054</v>
      </c>
      <c r="H79" s="38">
        <v>12500</v>
      </c>
      <c r="I79" s="39">
        <v>1</v>
      </c>
      <c r="J79" s="40"/>
      <c r="K79" s="41"/>
      <c r="L79" s="76">
        <v>1</v>
      </c>
      <c r="M79" s="14"/>
      <c r="N79" s="15"/>
      <c r="O79" s="213">
        <v>1</v>
      </c>
      <c r="P79" s="97" t="s">
        <v>207</v>
      </c>
      <c r="Q79" s="146"/>
      <c r="R79" s="146"/>
      <c r="S79" s="78">
        <v>1</v>
      </c>
      <c r="T79" s="48">
        <v>12500</v>
      </c>
      <c r="U79" s="23"/>
      <c r="V79" s="24"/>
      <c r="W79" s="62" t="s">
        <v>6170</v>
      </c>
    </row>
    <row r="80" spans="1:23" ht="23.25" customHeight="1">
      <c r="A80" s="35" t="s">
        <v>10362</v>
      </c>
      <c r="B80" s="35" t="s">
        <v>5462</v>
      </c>
      <c r="C80" s="35" t="s">
        <v>5463</v>
      </c>
      <c r="D80" s="35" t="s">
        <v>5463</v>
      </c>
      <c r="E80" s="36" t="s">
        <v>7051</v>
      </c>
      <c r="F80" s="35" t="s">
        <v>7050</v>
      </c>
      <c r="G80" s="37" t="s">
        <v>7052</v>
      </c>
      <c r="H80" s="38">
        <v>12500</v>
      </c>
      <c r="I80" s="39">
        <v>3</v>
      </c>
      <c r="J80" s="40"/>
      <c r="K80" s="41"/>
      <c r="L80" s="76"/>
      <c r="M80" s="14"/>
      <c r="N80" s="15"/>
      <c r="O80" s="213">
        <v>0</v>
      </c>
      <c r="P80" s="97" t="s">
        <v>207</v>
      </c>
      <c r="Q80" s="146"/>
      <c r="R80" s="146"/>
      <c r="S80" s="78">
        <v>0</v>
      </c>
      <c r="T80" s="48">
        <v>0</v>
      </c>
      <c r="U80" s="23"/>
      <c r="V80" s="24"/>
      <c r="W80" s="62" t="s">
        <v>6170</v>
      </c>
    </row>
    <row r="81" spans="1:23" ht="22.5" customHeight="1">
      <c r="A81" s="35" t="s">
        <v>10362</v>
      </c>
      <c r="B81" s="35" t="s">
        <v>5462</v>
      </c>
      <c r="C81" s="35" t="s">
        <v>5463</v>
      </c>
      <c r="D81" s="35" t="s">
        <v>5463</v>
      </c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213">
        <v>0</v>
      </c>
      <c r="P81" s="97"/>
      <c r="Q81" s="146"/>
      <c r="R81" s="219" t="s">
        <v>11244</v>
      </c>
      <c r="S81" s="78">
        <v>0</v>
      </c>
      <c r="T81" s="48">
        <v>1250</v>
      </c>
      <c r="U81" s="23"/>
      <c r="V81" s="24"/>
      <c r="W81" s="62" t="s">
        <v>6170</v>
      </c>
    </row>
    <row r="82" spans="1:23" ht="23.25" customHeight="1">
      <c r="A82" s="168"/>
      <c r="B82" s="168"/>
      <c r="C82" s="168"/>
      <c r="D82" s="168"/>
      <c r="E82" s="169"/>
      <c r="F82" s="168"/>
      <c r="G82" s="170"/>
      <c r="H82" s="171"/>
      <c r="I82" s="172"/>
      <c r="J82" s="173"/>
      <c r="K82" s="174"/>
      <c r="L82" s="175"/>
      <c r="M82" s="176"/>
      <c r="N82" s="177"/>
      <c r="O82" s="213">
        <v>0</v>
      </c>
      <c r="P82" s="97" t="s">
        <v>207</v>
      </c>
      <c r="Q82" s="216"/>
      <c r="R82" s="216"/>
      <c r="S82" s="78">
        <v>0</v>
      </c>
      <c r="T82" s="49">
        <v>0</v>
      </c>
      <c r="U82" s="23"/>
      <c r="V82" s="24"/>
      <c r="W82" s="62" t="s">
        <v>207</v>
      </c>
    </row>
    <row r="83" spans="1:23" ht="23.45" customHeight="1">
      <c r="A83" s="35" t="s">
        <v>6682</v>
      </c>
      <c r="B83" s="35" t="s">
        <v>6707</v>
      </c>
      <c r="C83" s="35"/>
      <c r="D83" s="35" t="s">
        <v>10275</v>
      </c>
      <c r="E83" s="36" t="s">
        <v>7058</v>
      </c>
      <c r="F83" s="35" t="s">
        <v>7057</v>
      </c>
      <c r="G83" s="37" t="s">
        <v>6875</v>
      </c>
      <c r="H83" s="38">
        <v>6000</v>
      </c>
      <c r="I83" s="39">
        <v>4</v>
      </c>
      <c r="J83" s="40"/>
      <c r="K83" s="41"/>
      <c r="L83" s="76"/>
      <c r="M83" s="14"/>
      <c r="N83" s="15"/>
      <c r="O83" s="213">
        <v>0</v>
      </c>
      <c r="P83" s="97" t="s">
        <v>207</v>
      </c>
      <c r="Q83" s="146" t="s">
        <v>11173</v>
      </c>
      <c r="R83" s="146"/>
      <c r="S83" s="78">
        <v>0</v>
      </c>
      <c r="T83" s="49">
        <v>0</v>
      </c>
      <c r="U83" s="23"/>
      <c r="V83" s="24"/>
      <c r="W83" s="62" t="s">
        <v>6700</v>
      </c>
    </row>
    <row r="84" spans="1:23" ht="23.45" customHeight="1">
      <c r="A84" s="35" t="s">
        <v>6682</v>
      </c>
      <c r="B84" s="35" t="s">
        <v>6707</v>
      </c>
      <c r="C84" s="35"/>
      <c r="D84" s="35" t="s">
        <v>10275</v>
      </c>
      <c r="E84" s="36" t="s">
        <v>7056</v>
      </c>
      <c r="F84" s="35" t="s">
        <v>7057</v>
      </c>
      <c r="G84" s="37" t="s">
        <v>6756</v>
      </c>
      <c r="H84" s="38">
        <v>6000</v>
      </c>
      <c r="I84" s="39">
        <v>2</v>
      </c>
      <c r="J84" s="40"/>
      <c r="K84" s="41"/>
      <c r="L84" s="76"/>
      <c r="M84" s="14"/>
      <c r="N84" s="15"/>
      <c r="O84" s="213">
        <v>0</v>
      </c>
      <c r="P84" s="97" t="s">
        <v>207</v>
      </c>
      <c r="Q84" s="146"/>
      <c r="R84" s="146"/>
      <c r="S84" s="78">
        <v>0</v>
      </c>
      <c r="T84" s="49">
        <v>0</v>
      </c>
      <c r="U84" s="23"/>
      <c r="V84" s="24"/>
      <c r="W84" s="62" t="s">
        <v>6700</v>
      </c>
    </row>
    <row r="85" spans="1:23" ht="23.45" customHeight="1">
      <c r="A85" s="16" t="s">
        <v>9622</v>
      </c>
      <c r="B85" s="16" t="s">
        <v>6707</v>
      </c>
      <c r="C85" s="16"/>
      <c r="D85" s="16" t="s">
        <v>10275</v>
      </c>
      <c r="E85" s="25" t="s">
        <v>6684</v>
      </c>
      <c r="F85" s="16" t="s">
        <v>6685</v>
      </c>
      <c r="G85" s="26" t="s">
        <v>146</v>
      </c>
      <c r="H85" s="27">
        <v>6000</v>
      </c>
      <c r="I85" s="28"/>
      <c r="J85" s="29"/>
      <c r="K85" s="12">
        <v>1</v>
      </c>
      <c r="L85" s="77"/>
      <c r="M85" s="10"/>
      <c r="N85" s="11"/>
      <c r="O85" s="232">
        <v>0</v>
      </c>
      <c r="P85" s="107" t="s">
        <v>207</v>
      </c>
      <c r="Q85" s="233"/>
      <c r="R85" s="147" t="s">
        <v>10299</v>
      </c>
      <c r="S85" s="78">
        <v>0</v>
      </c>
      <c r="T85" s="49">
        <v>0</v>
      </c>
      <c r="U85" s="23"/>
      <c r="V85" s="24"/>
      <c r="W85" s="62" t="s">
        <v>6700</v>
      </c>
    </row>
    <row r="86" spans="1:23" ht="23.45" customHeight="1">
      <c r="A86" s="30"/>
      <c r="B86" s="30"/>
      <c r="C86" s="30"/>
      <c r="D86" s="30"/>
      <c r="E86" s="31"/>
      <c r="F86" s="30"/>
      <c r="G86" s="32"/>
      <c r="H86" s="33"/>
      <c r="I86" s="39"/>
      <c r="J86" s="40"/>
      <c r="K86" s="34"/>
      <c r="L86" s="77"/>
      <c r="M86" s="10"/>
      <c r="N86" s="11"/>
      <c r="O86" s="213">
        <v>0</v>
      </c>
      <c r="P86" s="97" t="s">
        <v>207</v>
      </c>
      <c r="Q86" s="226"/>
      <c r="R86" s="217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6853</v>
      </c>
      <c r="B87" s="35" t="s">
        <v>10719</v>
      </c>
      <c r="C87" s="35" t="s">
        <v>6616</v>
      </c>
      <c r="D87" s="35" t="s">
        <v>6616</v>
      </c>
      <c r="E87" s="36" t="s">
        <v>9515</v>
      </c>
      <c r="F87" s="35" t="s">
        <v>9516</v>
      </c>
      <c r="G87" s="37" t="s">
        <v>6875</v>
      </c>
      <c r="H87" s="38">
        <v>13000</v>
      </c>
      <c r="I87" s="39">
        <v>3</v>
      </c>
      <c r="J87" s="40"/>
      <c r="K87" s="41"/>
      <c r="L87" s="76"/>
      <c r="M87" s="14"/>
      <c r="N87" s="15"/>
      <c r="O87" s="213">
        <v>0</v>
      </c>
      <c r="P87" s="97" t="s">
        <v>207</v>
      </c>
      <c r="Q87" s="146" t="s">
        <v>11173</v>
      </c>
      <c r="R87" s="146"/>
      <c r="S87" s="78">
        <v>0</v>
      </c>
      <c r="T87" s="49">
        <v>0</v>
      </c>
      <c r="U87" s="23"/>
      <c r="V87" s="24"/>
      <c r="W87" s="62" t="s">
        <v>6856</v>
      </c>
    </row>
    <row r="88" spans="1:23" ht="23.45" customHeight="1">
      <c r="A88" s="35" t="s">
        <v>6853</v>
      </c>
      <c r="B88" s="35" t="s">
        <v>10719</v>
      </c>
      <c r="C88" s="35" t="s">
        <v>6616</v>
      </c>
      <c r="D88" s="35" t="s">
        <v>6616</v>
      </c>
      <c r="E88" s="36" t="s">
        <v>9851</v>
      </c>
      <c r="F88" s="35" t="s">
        <v>9516</v>
      </c>
      <c r="G88" s="37" t="s">
        <v>6756</v>
      </c>
      <c r="H88" s="38">
        <v>13000</v>
      </c>
      <c r="I88" s="39">
        <v>5</v>
      </c>
      <c r="J88" s="40"/>
      <c r="K88" s="41"/>
      <c r="L88" s="76"/>
      <c r="M88" s="14"/>
      <c r="N88" s="15"/>
      <c r="O88" s="213">
        <v>0</v>
      </c>
      <c r="P88" s="97" t="s">
        <v>207</v>
      </c>
      <c r="Q88" s="146"/>
      <c r="R88" s="146"/>
      <c r="S88" s="78">
        <v>0</v>
      </c>
      <c r="T88" s="49">
        <v>0</v>
      </c>
      <c r="U88" s="23"/>
      <c r="V88" s="24"/>
      <c r="W88" s="62" t="s">
        <v>6856</v>
      </c>
    </row>
    <row r="89" spans="1:23" ht="23.45" customHeight="1">
      <c r="A89" s="35"/>
      <c r="B89" s="35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213">
        <v>0</v>
      </c>
      <c r="P89" s="97" t="s">
        <v>207</v>
      </c>
      <c r="Q89" s="146"/>
      <c r="R89" s="146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35" t="s">
        <v>5598</v>
      </c>
      <c r="B90" s="35" t="s">
        <v>10749</v>
      </c>
      <c r="C90" s="35" t="s">
        <v>5600</v>
      </c>
      <c r="D90" s="35" t="s">
        <v>5601</v>
      </c>
      <c r="E90" s="36" t="s">
        <v>7059</v>
      </c>
      <c r="F90" s="35" t="s">
        <v>7060</v>
      </c>
      <c r="G90" s="37" t="s">
        <v>7061</v>
      </c>
      <c r="H90" s="38">
        <v>16000</v>
      </c>
      <c r="I90" s="39">
        <v>2</v>
      </c>
      <c r="J90" s="40"/>
      <c r="K90" s="41"/>
      <c r="L90" s="76"/>
      <c r="M90" s="14"/>
      <c r="N90" s="15"/>
      <c r="O90" s="213">
        <v>0</v>
      </c>
      <c r="P90" s="97" t="s">
        <v>207</v>
      </c>
      <c r="Q90" s="146" t="s">
        <v>11173</v>
      </c>
      <c r="R90" s="146"/>
      <c r="S90" s="78">
        <v>0</v>
      </c>
      <c r="T90" s="49">
        <v>0</v>
      </c>
      <c r="U90" s="23"/>
      <c r="V90" s="24"/>
      <c r="W90" s="62" t="s">
        <v>5603</v>
      </c>
    </row>
    <row r="91" spans="1:23" ht="23.45" customHeight="1">
      <c r="A91" s="168"/>
      <c r="B91" s="168"/>
      <c r="C91" s="168"/>
      <c r="D91" s="168"/>
      <c r="E91" s="169"/>
      <c r="F91" s="168"/>
      <c r="G91" s="170"/>
      <c r="H91" s="171"/>
      <c r="I91" s="172"/>
      <c r="J91" s="173"/>
      <c r="K91" s="174"/>
      <c r="L91" s="175"/>
      <c r="M91" s="176"/>
      <c r="N91" s="177"/>
      <c r="O91" s="213">
        <v>0</v>
      </c>
      <c r="P91" s="97" t="s">
        <v>207</v>
      </c>
      <c r="Q91" s="216"/>
      <c r="R91" s="216"/>
      <c r="S91" s="78">
        <v>0</v>
      </c>
      <c r="T91" s="49">
        <v>0</v>
      </c>
      <c r="U91" s="23"/>
      <c r="V91" s="24"/>
      <c r="W91" s="62" t="s">
        <v>207</v>
      </c>
    </row>
    <row r="92" spans="1:23" ht="23.45" customHeight="1">
      <c r="A92" s="16" t="s">
        <v>10073</v>
      </c>
      <c r="B92" s="16" t="s">
        <v>11123</v>
      </c>
      <c r="C92" s="16" t="s">
        <v>5090</v>
      </c>
      <c r="D92" s="16" t="s">
        <v>5090</v>
      </c>
      <c r="E92" s="25" t="s">
        <v>614</v>
      </c>
      <c r="F92" s="16" t="s">
        <v>5086</v>
      </c>
      <c r="G92" s="26" t="s">
        <v>10074</v>
      </c>
      <c r="H92" s="27">
        <v>4000</v>
      </c>
      <c r="I92" s="28"/>
      <c r="J92" s="29"/>
      <c r="K92" s="12">
        <v>1</v>
      </c>
      <c r="L92" s="77"/>
      <c r="M92" s="10"/>
      <c r="N92" s="11"/>
      <c r="O92" s="213">
        <v>0</v>
      </c>
      <c r="P92" s="97" t="s">
        <v>207</v>
      </c>
      <c r="Q92" s="147"/>
      <c r="R92" s="147" t="s">
        <v>10108</v>
      </c>
      <c r="S92" s="78">
        <v>0</v>
      </c>
      <c r="T92" s="49">
        <v>0</v>
      </c>
      <c r="U92" s="23"/>
      <c r="V92" s="24"/>
      <c r="W92" s="62" t="s">
        <v>5048</v>
      </c>
    </row>
    <row r="93" spans="1:23" ht="23.45" customHeight="1">
      <c r="A93" s="168"/>
      <c r="B93" s="168"/>
      <c r="C93" s="168"/>
      <c r="D93" s="168"/>
      <c r="E93" s="169"/>
      <c r="F93" s="168"/>
      <c r="G93" s="170"/>
      <c r="H93" s="171"/>
      <c r="I93" s="172"/>
      <c r="J93" s="173"/>
      <c r="K93" s="174"/>
      <c r="L93" s="175"/>
      <c r="M93" s="176"/>
      <c r="N93" s="177"/>
      <c r="O93" s="213">
        <v>0</v>
      </c>
      <c r="P93" s="97" t="s">
        <v>207</v>
      </c>
      <c r="Q93" s="216"/>
      <c r="R93" s="216"/>
      <c r="S93" s="78">
        <v>0</v>
      </c>
      <c r="T93" s="49">
        <v>0</v>
      </c>
      <c r="U93" s="23"/>
      <c r="V93" s="24"/>
      <c r="W93" s="62" t="s">
        <v>207</v>
      </c>
    </row>
    <row r="94" spans="1:23" ht="23.45" customHeight="1">
      <c r="A94" s="35" t="s">
        <v>4769</v>
      </c>
      <c r="B94" s="35" t="s">
        <v>10641</v>
      </c>
      <c r="C94" s="35" t="s">
        <v>5055</v>
      </c>
      <c r="D94" s="35" t="s">
        <v>5055</v>
      </c>
      <c r="E94" s="36" t="s">
        <v>7564</v>
      </c>
      <c r="F94" s="35" t="s">
        <v>7075</v>
      </c>
      <c r="G94" s="37" t="s">
        <v>5959</v>
      </c>
      <c r="H94" s="38">
        <v>6000</v>
      </c>
      <c r="I94" s="39">
        <v>10</v>
      </c>
      <c r="J94" s="40"/>
      <c r="K94" s="41"/>
      <c r="L94" s="76">
        <v>5</v>
      </c>
      <c r="M94" s="14"/>
      <c r="N94" s="15"/>
      <c r="O94" s="213">
        <v>5</v>
      </c>
      <c r="P94" s="97" t="s">
        <v>207</v>
      </c>
      <c r="Q94" s="146"/>
      <c r="R94" s="146"/>
      <c r="S94" s="78">
        <v>5</v>
      </c>
      <c r="T94" s="48">
        <v>30000</v>
      </c>
      <c r="U94" s="23"/>
      <c r="V94" s="24"/>
      <c r="W94" s="62" t="s">
        <v>6797</v>
      </c>
    </row>
    <row r="95" spans="1:23" ht="23.45" customHeight="1">
      <c r="A95" s="35" t="s">
        <v>4769</v>
      </c>
      <c r="B95" s="35" t="s">
        <v>10641</v>
      </c>
      <c r="C95" s="35" t="s">
        <v>5055</v>
      </c>
      <c r="D95" s="35" t="s">
        <v>5055</v>
      </c>
      <c r="E95" s="36" t="s">
        <v>7780</v>
      </c>
      <c r="F95" s="35" t="s">
        <v>7075</v>
      </c>
      <c r="G95" s="37" t="s">
        <v>7140</v>
      </c>
      <c r="H95" s="38">
        <v>6000</v>
      </c>
      <c r="I95" s="39">
        <v>3</v>
      </c>
      <c r="J95" s="40"/>
      <c r="K95" s="41"/>
      <c r="L95" s="76">
        <v>3</v>
      </c>
      <c r="M95" s="14"/>
      <c r="N95" s="15"/>
      <c r="O95" s="213">
        <v>3</v>
      </c>
      <c r="P95" s="97" t="s">
        <v>207</v>
      </c>
      <c r="Q95" s="146"/>
      <c r="R95" s="146"/>
      <c r="S95" s="78">
        <v>3</v>
      </c>
      <c r="T95" s="48">
        <v>18000</v>
      </c>
      <c r="U95" s="23"/>
      <c r="V95" s="24"/>
      <c r="W95" s="62" t="s">
        <v>6797</v>
      </c>
    </row>
    <row r="96" spans="1:23" ht="23.45" customHeight="1">
      <c r="A96" s="35" t="s">
        <v>4769</v>
      </c>
      <c r="B96" s="35" t="s">
        <v>10641</v>
      </c>
      <c r="C96" s="35" t="s">
        <v>5055</v>
      </c>
      <c r="D96" s="35" t="s">
        <v>5055</v>
      </c>
      <c r="E96" s="36" t="s">
        <v>7074</v>
      </c>
      <c r="F96" s="35" t="s">
        <v>7075</v>
      </c>
      <c r="G96" s="37" t="s">
        <v>7076</v>
      </c>
      <c r="H96" s="38">
        <v>6000</v>
      </c>
      <c r="I96" s="39">
        <v>3</v>
      </c>
      <c r="J96" s="40"/>
      <c r="K96" s="41"/>
      <c r="L96" s="76">
        <v>1</v>
      </c>
      <c r="M96" s="14"/>
      <c r="N96" s="15"/>
      <c r="O96" s="213">
        <v>1</v>
      </c>
      <c r="P96" s="97" t="s">
        <v>207</v>
      </c>
      <c r="Q96" s="146"/>
      <c r="R96" s="146"/>
      <c r="S96" s="78">
        <v>1</v>
      </c>
      <c r="T96" s="48">
        <v>6000</v>
      </c>
      <c r="U96" s="23"/>
      <c r="V96" s="24"/>
      <c r="W96" s="62" t="s">
        <v>6797</v>
      </c>
    </row>
    <row r="97" spans="1:23" ht="23.45" customHeight="1">
      <c r="A97" s="35" t="s">
        <v>4769</v>
      </c>
      <c r="B97" s="35" t="s">
        <v>10641</v>
      </c>
      <c r="C97" s="35" t="s">
        <v>5055</v>
      </c>
      <c r="D97" s="35" t="s">
        <v>5055</v>
      </c>
      <c r="E97" s="36" t="s">
        <v>7078</v>
      </c>
      <c r="F97" s="35" t="s">
        <v>7075</v>
      </c>
      <c r="G97" s="37" t="s">
        <v>7079</v>
      </c>
      <c r="H97" s="38">
        <v>6000</v>
      </c>
      <c r="I97" s="39">
        <v>5</v>
      </c>
      <c r="J97" s="40"/>
      <c r="K97" s="41"/>
      <c r="L97" s="76">
        <v>5</v>
      </c>
      <c r="M97" s="14"/>
      <c r="N97" s="15"/>
      <c r="O97" s="213">
        <v>5</v>
      </c>
      <c r="P97" s="97" t="s">
        <v>207</v>
      </c>
      <c r="Q97" s="146" t="s">
        <v>11174</v>
      </c>
      <c r="R97" s="146"/>
      <c r="S97" s="78">
        <v>5</v>
      </c>
      <c r="T97" s="48">
        <v>30000</v>
      </c>
      <c r="U97" s="23"/>
      <c r="V97" s="24"/>
      <c r="W97" s="62" t="s">
        <v>6797</v>
      </c>
    </row>
    <row r="98" spans="1:23" ht="23.45" customHeight="1">
      <c r="A98" s="35" t="s">
        <v>4769</v>
      </c>
      <c r="B98" s="35" t="s">
        <v>10641</v>
      </c>
      <c r="C98" s="35" t="s">
        <v>5055</v>
      </c>
      <c r="D98" s="35" t="s">
        <v>5055</v>
      </c>
      <c r="E98" s="36" t="s">
        <v>10372</v>
      </c>
      <c r="F98" s="35" t="s">
        <v>10373</v>
      </c>
      <c r="G98" s="37" t="s">
        <v>9458</v>
      </c>
      <c r="H98" s="38">
        <v>8000</v>
      </c>
      <c r="I98" s="39">
        <v>1</v>
      </c>
      <c r="J98" s="40"/>
      <c r="K98" s="41"/>
      <c r="L98" s="76">
        <v>1</v>
      </c>
      <c r="M98" s="14"/>
      <c r="N98" s="15"/>
      <c r="O98" s="213">
        <v>1</v>
      </c>
      <c r="P98" s="97" t="s">
        <v>207</v>
      </c>
      <c r="Q98" s="146"/>
      <c r="R98" s="146"/>
      <c r="S98" s="78">
        <v>1</v>
      </c>
      <c r="T98" s="48">
        <v>8000</v>
      </c>
      <c r="U98" s="23"/>
      <c r="V98" s="24"/>
      <c r="W98" s="62" t="s">
        <v>6797</v>
      </c>
    </row>
    <row r="99" spans="1:23" ht="23.45" customHeight="1">
      <c r="A99" s="16" t="s">
        <v>5908</v>
      </c>
      <c r="B99" s="16" t="s">
        <v>10641</v>
      </c>
      <c r="C99" s="16" t="s">
        <v>5055</v>
      </c>
      <c r="D99" s="16" t="s">
        <v>5055</v>
      </c>
      <c r="E99" s="25" t="s">
        <v>6660</v>
      </c>
      <c r="F99" s="16" t="s">
        <v>6659</v>
      </c>
      <c r="G99" s="26" t="s">
        <v>147</v>
      </c>
      <c r="H99" s="27">
        <v>6000</v>
      </c>
      <c r="I99" s="28"/>
      <c r="J99" s="29"/>
      <c r="K99" s="12">
        <v>1</v>
      </c>
      <c r="L99" s="77"/>
      <c r="M99" s="10"/>
      <c r="N99" s="11"/>
      <c r="O99" s="213">
        <v>0</v>
      </c>
      <c r="P99" s="97" t="s">
        <v>207</v>
      </c>
      <c r="Q99" s="147"/>
      <c r="R99" s="147" t="s">
        <v>10094</v>
      </c>
      <c r="S99" s="78">
        <v>0</v>
      </c>
      <c r="T99" s="48">
        <v>0</v>
      </c>
      <c r="U99" s="23"/>
      <c r="V99" s="24"/>
      <c r="W99" s="62" t="s">
        <v>6797</v>
      </c>
    </row>
    <row r="100" spans="1:23" ht="23.45" customHeight="1">
      <c r="A100" s="16" t="s">
        <v>5908</v>
      </c>
      <c r="B100" s="16" t="s">
        <v>10641</v>
      </c>
      <c r="C100" s="16" t="s">
        <v>5055</v>
      </c>
      <c r="D100" s="16" t="s">
        <v>5055</v>
      </c>
      <c r="E100" s="25" t="s">
        <v>6710</v>
      </c>
      <c r="F100" s="16" t="s">
        <v>6659</v>
      </c>
      <c r="G100" s="26" t="s">
        <v>5043</v>
      </c>
      <c r="H100" s="27">
        <v>6000</v>
      </c>
      <c r="I100" s="28"/>
      <c r="J100" s="29"/>
      <c r="K100" s="12">
        <v>1</v>
      </c>
      <c r="L100" s="77"/>
      <c r="M100" s="10"/>
      <c r="N100" s="11"/>
      <c r="O100" s="213">
        <v>0</v>
      </c>
      <c r="P100" s="107" t="s">
        <v>207</v>
      </c>
      <c r="Q100" s="233"/>
      <c r="R100" s="147" t="s">
        <v>10227</v>
      </c>
      <c r="S100" s="78">
        <v>0</v>
      </c>
      <c r="T100" s="48">
        <v>0</v>
      </c>
      <c r="U100" s="23"/>
      <c r="V100" s="24"/>
      <c r="W100" s="62" t="s">
        <v>6797</v>
      </c>
    </row>
    <row r="101" spans="1:23" ht="23.45" customHeight="1">
      <c r="A101" s="30"/>
      <c r="B101" s="30"/>
      <c r="C101" s="30"/>
      <c r="D101" s="30"/>
      <c r="E101" s="31"/>
      <c r="F101" s="30"/>
      <c r="G101" s="32"/>
      <c r="H101" s="33"/>
      <c r="I101" s="39"/>
      <c r="J101" s="40"/>
      <c r="K101" s="34"/>
      <c r="L101" s="76"/>
      <c r="M101" s="14"/>
      <c r="N101" s="15"/>
      <c r="O101" s="213">
        <v>0</v>
      </c>
      <c r="P101" s="97" t="s">
        <v>207</v>
      </c>
      <c r="Q101" s="226"/>
      <c r="R101" s="217"/>
      <c r="S101" s="78">
        <v>0</v>
      </c>
      <c r="T101" s="49">
        <v>0</v>
      </c>
      <c r="U101" s="23"/>
      <c r="V101" s="24"/>
      <c r="W101" s="62" t="s">
        <v>207</v>
      </c>
    </row>
    <row r="102" spans="1:23" ht="23.45" customHeight="1">
      <c r="A102" s="35" t="s">
        <v>851</v>
      </c>
      <c r="B102" s="35" t="s">
        <v>10587</v>
      </c>
      <c r="C102" s="35" t="s">
        <v>855</v>
      </c>
      <c r="D102" s="35" t="s">
        <v>856</v>
      </c>
      <c r="E102" s="36" t="s">
        <v>10008</v>
      </c>
      <c r="F102" s="35" t="s">
        <v>10009</v>
      </c>
      <c r="G102" s="37" t="s">
        <v>7064</v>
      </c>
      <c r="H102" s="38">
        <v>6000</v>
      </c>
      <c r="I102" s="39">
        <v>5</v>
      </c>
      <c r="J102" s="40"/>
      <c r="K102" s="41"/>
      <c r="L102" s="76">
        <v>5</v>
      </c>
      <c r="M102" s="14"/>
      <c r="N102" s="15"/>
      <c r="O102" s="213">
        <v>5</v>
      </c>
      <c r="P102" s="97" t="s">
        <v>207</v>
      </c>
      <c r="Q102" s="146"/>
      <c r="R102" s="146"/>
      <c r="S102" s="78">
        <v>5</v>
      </c>
      <c r="T102" s="48">
        <v>30000</v>
      </c>
      <c r="U102" s="23"/>
      <c r="V102" s="24"/>
      <c r="W102" s="62" t="s">
        <v>859</v>
      </c>
    </row>
    <row r="103" spans="1:23" ht="23.45" customHeight="1">
      <c r="A103" s="35" t="s">
        <v>851</v>
      </c>
      <c r="B103" s="35" t="s">
        <v>10587</v>
      </c>
      <c r="C103" s="35" t="s">
        <v>855</v>
      </c>
      <c r="D103" s="35" t="s">
        <v>856</v>
      </c>
      <c r="E103" s="36" t="s">
        <v>7110</v>
      </c>
      <c r="F103" s="35" t="s">
        <v>7111</v>
      </c>
      <c r="G103" s="37" t="s">
        <v>7079</v>
      </c>
      <c r="H103" s="38">
        <v>10000</v>
      </c>
      <c r="I103" s="39">
        <v>7</v>
      </c>
      <c r="J103" s="40"/>
      <c r="K103" s="41"/>
      <c r="L103" s="76">
        <v>7</v>
      </c>
      <c r="M103" s="14"/>
      <c r="N103" s="15"/>
      <c r="O103" s="213">
        <v>7</v>
      </c>
      <c r="P103" s="97" t="s">
        <v>207</v>
      </c>
      <c r="Q103" s="146"/>
      <c r="R103" s="146"/>
      <c r="S103" s="78">
        <v>7</v>
      </c>
      <c r="T103" s="48">
        <v>70000</v>
      </c>
      <c r="U103" s="23"/>
      <c r="V103" s="24"/>
      <c r="W103" s="62" t="s">
        <v>859</v>
      </c>
    </row>
    <row r="104" spans="1:23" ht="23.45" customHeight="1">
      <c r="A104" s="16" t="s">
        <v>6274</v>
      </c>
      <c r="B104" s="16" t="s">
        <v>10587</v>
      </c>
      <c r="C104" s="16" t="s">
        <v>855</v>
      </c>
      <c r="D104" s="16" t="s">
        <v>856</v>
      </c>
      <c r="E104" s="25" t="s">
        <v>10052</v>
      </c>
      <c r="F104" s="16" t="s">
        <v>10051</v>
      </c>
      <c r="G104" s="26" t="s">
        <v>60</v>
      </c>
      <c r="H104" s="27">
        <v>6000</v>
      </c>
      <c r="I104" s="28"/>
      <c r="J104" s="29"/>
      <c r="K104" s="12">
        <v>1</v>
      </c>
      <c r="L104" s="77"/>
      <c r="M104" s="10"/>
      <c r="N104" s="11"/>
      <c r="O104" s="213">
        <v>0</v>
      </c>
      <c r="P104" s="97" t="s">
        <v>207</v>
      </c>
      <c r="Q104" s="147"/>
      <c r="R104" s="147" t="s">
        <v>10093</v>
      </c>
      <c r="S104" s="78">
        <v>0</v>
      </c>
      <c r="T104" s="48">
        <v>0</v>
      </c>
      <c r="U104" s="23"/>
      <c r="V104" s="24"/>
      <c r="W104" s="62" t="s">
        <v>859</v>
      </c>
    </row>
    <row r="105" spans="1:23" ht="23.45" customHeight="1">
      <c r="A105" s="16" t="s">
        <v>6274</v>
      </c>
      <c r="B105" s="16" t="s">
        <v>10587</v>
      </c>
      <c r="C105" s="16" t="s">
        <v>855</v>
      </c>
      <c r="D105" s="16" t="s">
        <v>856</v>
      </c>
      <c r="E105" s="25" t="s">
        <v>6664</v>
      </c>
      <c r="F105" s="16" t="s">
        <v>5696</v>
      </c>
      <c r="G105" s="26" t="s">
        <v>60</v>
      </c>
      <c r="H105" s="27">
        <v>10000</v>
      </c>
      <c r="I105" s="28"/>
      <c r="J105" s="29"/>
      <c r="K105" s="84">
        <v>1</v>
      </c>
      <c r="L105" s="77"/>
      <c r="M105" s="10"/>
      <c r="N105" s="11"/>
      <c r="O105" s="213">
        <v>0</v>
      </c>
      <c r="P105" s="97" t="s">
        <v>207</v>
      </c>
      <c r="Q105" s="167" t="s">
        <v>52</v>
      </c>
      <c r="R105" s="147" t="s">
        <v>9963</v>
      </c>
      <c r="S105" s="78">
        <v>0</v>
      </c>
      <c r="T105" s="48">
        <v>-10000</v>
      </c>
      <c r="U105" s="23"/>
      <c r="V105" s="24"/>
      <c r="W105" s="62" t="s">
        <v>859</v>
      </c>
    </row>
    <row r="106" spans="1:23" ht="23.45" customHeight="1">
      <c r="A106" s="16"/>
      <c r="B106" s="16"/>
      <c r="C106" s="16"/>
      <c r="D106" s="16"/>
      <c r="E106" s="25"/>
      <c r="F106" s="16"/>
      <c r="G106" s="26"/>
      <c r="H106" s="27"/>
      <c r="I106" s="28"/>
      <c r="J106" s="29"/>
      <c r="K106" s="41"/>
      <c r="L106" s="77"/>
      <c r="M106" s="10"/>
      <c r="N106" s="11"/>
      <c r="O106" s="213">
        <v>0</v>
      </c>
      <c r="P106" s="97" t="s">
        <v>207</v>
      </c>
      <c r="Q106" s="147"/>
      <c r="R106" s="147"/>
      <c r="S106" s="78">
        <v>0</v>
      </c>
      <c r="T106" s="49">
        <v>0</v>
      </c>
      <c r="U106" s="23"/>
      <c r="V106" s="24"/>
      <c r="W106" s="62" t="s">
        <v>207</v>
      </c>
    </row>
    <row r="107" spans="1:23" ht="23.45" customHeight="1">
      <c r="A107" s="35" t="s">
        <v>5361</v>
      </c>
      <c r="B107" s="35" t="s">
        <v>11040</v>
      </c>
      <c r="C107" s="35" t="s">
        <v>5349</v>
      </c>
      <c r="D107" s="35" t="s">
        <v>5349</v>
      </c>
      <c r="E107" s="36" t="s">
        <v>7080</v>
      </c>
      <c r="F107" s="35" t="s">
        <v>7081</v>
      </c>
      <c r="G107" s="37" t="s">
        <v>5959</v>
      </c>
      <c r="H107" s="38">
        <v>6000</v>
      </c>
      <c r="I107" s="39">
        <v>5</v>
      </c>
      <c r="J107" s="40"/>
      <c r="K107" s="41"/>
      <c r="L107" s="76"/>
      <c r="M107" s="14"/>
      <c r="N107" s="15"/>
      <c r="O107" s="213">
        <v>0</v>
      </c>
      <c r="P107" s="97" t="s">
        <v>207</v>
      </c>
      <c r="Q107" s="146"/>
      <c r="R107" s="146"/>
      <c r="S107" s="78">
        <v>0</v>
      </c>
      <c r="T107" s="49">
        <v>0</v>
      </c>
      <c r="U107" s="23"/>
      <c r="V107" s="24"/>
      <c r="W107" s="62" t="s">
        <v>5536</v>
      </c>
    </row>
    <row r="108" spans="1:23" ht="23.45" customHeight="1">
      <c r="A108" s="35" t="s">
        <v>5361</v>
      </c>
      <c r="B108" s="35" t="s">
        <v>11040</v>
      </c>
      <c r="C108" s="35" t="s">
        <v>5349</v>
      </c>
      <c r="D108" s="35" t="s">
        <v>5349</v>
      </c>
      <c r="E108" s="36" t="s">
        <v>7082</v>
      </c>
      <c r="F108" s="35" t="s">
        <v>7081</v>
      </c>
      <c r="G108" s="37" t="s">
        <v>7083</v>
      </c>
      <c r="H108" s="38">
        <v>6000</v>
      </c>
      <c r="I108" s="39">
        <v>14</v>
      </c>
      <c r="J108" s="40"/>
      <c r="K108" s="41"/>
      <c r="L108" s="76"/>
      <c r="M108" s="14"/>
      <c r="N108" s="15"/>
      <c r="O108" s="213">
        <v>0</v>
      </c>
      <c r="P108" s="97"/>
      <c r="Q108" s="227" t="s">
        <v>11175</v>
      </c>
      <c r="R108" s="146" t="s">
        <v>11177</v>
      </c>
      <c r="S108" s="78">
        <v>0</v>
      </c>
      <c r="T108" s="48">
        <v>84000</v>
      </c>
      <c r="U108" s="23"/>
      <c r="V108" s="24"/>
      <c r="W108" s="62" t="s">
        <v>5536</v>
      </c>
    </row>
    <row r="109" spans="1:23" ht="23.45" customHeight="1">
      <c r="A109" s="35" t="s">
        <v>5361</v>
      </c>
      <c r="B109" s="35" t="s">
        <v>11040</v>
      </c>
      <c r="C109" s="35" t="s">
        <v>5349</v>
      </c>
      <c r="D109" s="35" t="s">
        <v>5349</v>
      </c>
      <c r="E109" s="36" t="s">
        <v>7082</v>
      </c>
      <c r="F109" s="35" t="s">
        <v>7081</v>
      </c>
      <c r="G109" s="37" t="s">
        <v>7083</v>
      </c>
      <c r="H109" s="38">
        <v>6000</v>
      </c>
      <c r="I109" s="195">
        <v>16</v>
      </c>
      <c r="J109" s="40"/>
      <c r="K109" s="41"/>
      <c r="L109" s="76">
        <v>16</v>
      </c>
      <c r="M109" s="14"/>
      <c r="N109" s="15"/>
      <c r="O109" s="213">
        <v>16</v>
      </c>
      <c r="P109" s="97" t="s">
        <v>207</v>
      </c>
      <c r="Q109" s="146"/>
      <c r="R109" s="146"/>
      <c r="S109" s="78">
        <v>16</v>
      </c>
      <c r="T109" s="48">
        <v>96000</v>
      </c>
      <c r="U109" s="23"/>
      <c r="V109" s="24"/>
      <c r="W109" s="62" t="s">
        <v>5536</v>
      </c>
    </row>
    <row r="110" spans="1:23" ht="23.45" customHeight="1">
      <c r="A110" s="35" t="s">
        <v>5361</v>
      </c>
      <c r="B110" s="35" t="s">
        <v>11040</v>
      </c>
      <c r="C110" s="35" t="s">
        <v>5349</v>
      </c>
      <c r="D110" s="35" t="s">
        <v>5349</v>
      </c>
      <c r="E110" s="36" t="s">
        <v>7084</v>
      </c>
      <c r="F110" s="35" t="s">
        <v>7081</v>
      </c>
      <c r="G110" s="37" t="s">
        <v>7067</v>
      </c>
      <c r="H110" s="38">
        <v>6000</v>
      </c>
      <c r="I110" s="195">
        <v>17</v>
      </c>
      <c r="J110" s="40"/>
      <c r="K110" s="41"/>
      <c r="L110" s="76"/>
      <c r="M110" s="14"/>
      <c r="N110" s="15"/>
      <c r="O110" s="213">
        <v>0</v>
      </c>
      <c r="P110" s="97"/>
      <c r="Q110" s="227" t="s">
        <v>11176</v>
      </c>
      <c r="R110" s="146" t="s">
        <v>11177</v>
      </c>
      <c r="S110" s="78">
        <v>0</v>
      </c>
      <c r="T110" s="48">
        <v>102000</v>
      </c>
      <c r="U110" s="23"/>
      <c r="V110" s="24"/>
      <c r="W110" s="62" t="s">
        <v>5536</v>
      </c>
    </row>
    <row r="111" spans="1:23" ht="23.45" customHeight="1">
      <c r="A111" s="35" t="s">
        <v>5361</v>
      </c>
      <c r="B111" s="35" t="s">
        <v>11040</v>
      </c>
      <c r="C111" s="35" t="s">
        <v>5349</v>
      </c>
      <c r="D111" s="35" t="s">
        <v>5349</v>
      </c>
      <c r="E111" s="36" t="s">
        <v>7084</v>
      </c>
      <c r="F111" s="35" t="s">
        <v>7081</v>
      </c>
      <c r="G111" s="37" t="s">
        <v>7067</v>
      </c>
      <c r="H111" s="38">
        <v>6000</v>
      </c>
      <c r="I111" s="195">
        <v>3</v>
      </c>
      <c r="J111" s="40"/>
      <c r="K111" s="41"/>
      <c r="L111" s="76">
        <v>3</v>
      </c>
      <c r="M111" s="14"/>
      <c r="N111" s="15"/>
      <c r="O111" s="213">
        <v>3</v>
      </c>
      <c r="P111" s="97" t="s">
        <v>207</v>
      </c>
      <c r="Q111" s="146"/>
      <c r="R111" s="146"/>
      <c r="S111" s="78">
        <v>3</v>
      </c>
      <c r="T111" s="48">
        <v>18000</v>
      </c>
      <c r="U111" s="23"/>
      <c r="V111" s="24"/>
      <c r="W111" s="62" t="s">
        <v>5536</v>
      </c>
    </row>
    <row r="112" spans="1:23" ht="23.45" customHeight="1">
      <c r="A112" s="35" t="s">
        <v>5361</v>
      </c>
      <c r="B112" s="35" t="s">
        <v>11040</v>
      </c>
      <c r="C112" s="35" t="s">
        <v>5349</v>
      </c>
      <c r="D112" s="35" t="s">
        <v>5349</v>
      </c>
      <c r="E112" s="36" t="s">
        <v>8011</v>
      </c>
      <c r="F112" s="35" t="s">
        <v>7081</v>
      </c>
      <c r="G112" s="37" t="s">
        <v>7165</v>
      </c>
      <c r="H112" s="38">
        <v>6000</v>
      </c>
      <c r="I112" s="39">
        <v>2</v>
      </c>
      <c r="J112" s="40"/>
      <c r="K112" s="41"/>
      <c r="L112" s="76">
        <v>2</v>
      </c>
      <c r="M112" s="14"/>
      <c r="N112" s="15"/>
      <c r="O112" s="213">
        <v>2</v>
      </c>
      <c r="P112" s="97" t="s">
        <v>207</v>
      </c>
      <c r="Q112" s="146"/>
      <c r="R112" s="146"/>
      <c r="S112" s="78">
        <v>2</v>
      </c>
      <c r="T112" s="48">
        <v>12000</v>
      </c>
      <c r="U112" s="23"/>
      <c r="V112" s="24"/>
      <c r="W112" s="62" t="s">
        <v>5536</v>
      </c>
    </row>
    <row r="113" spans="1:23" ht="23.45" customHeight="1">
      <c r="A113" s="35" t="s">
        <v>5361</v>
      </c>
      <c r="B113" s="35" t="s">
        <v>11040</v>
      </c>
      <c r="C113" s="35" t="s">
        <v>5349</v>
      </c>
      <c r="D113" s="35" t="s">
        <v>5349</v>
      </c>
      <c r="E113" s="36" t="s">
        <v>7085</v>
      </c>
      <c r="F113" s="35" t="s">
        <v>9783</v>
      </c>
      <c r="G113" s="37" t="s">
        <v>7184</v>
      </c>
      <c r="H113" s="38">
        <v>7000</v>
      </c>
      <c r="I113" s="39">
        <v>3</v>
      </c>
      <c r="J113" s="40"/>
      <c r="K113" s="41"/>
      <c r="L113" s="76"/>
      <c r="M113" s="14"/>
      <c r="N113" s="15"/>
      <c r="O113" s="213">
        <v>0</v>
      </c>
      <c r="P113" s="97" t="s">
        <v>207</v>
      </c>
      <c r="Q113" s="146"/>
      <c r="R113" s="146"/>
      <c r="S113" s="78">
        <v>0</v>
      </c>
      <c r="T113" s="48">
        <v>0</v>
      </c>
      <c r="U113" s="23"/>
      <c r="V113" s="24"/>
      <c r="W113" s="62" t="s">
        <v>5536</v>
      </c>
    </row>
    <row r="114" spans="1:23" ht="23.45" customHeight="1">
      <c r="A114" s="35" t="s">
        <v>5361</v>
      </c>
      <c r="B114" s="35" t="s">
        <v>11040</v>
      </c>
      <c r="C114" s="35" t="s">
        <v>5349</v>
      </c>
      <c r="D114" s="35" t="s">
        <v>5349</v>
      </c>
      <c r="E114" s="36" t="s">
        <v>7717</v>
      </c>
      <c r="F114" s="35" t="s">
        <v>7086</v>
      </c>
      <c r="G114" s="37" t="s">
        <v>5959</v>
      </c>
      <c r="H114" s="38">
        <v>9000</v>
      </c>
      <c r="I114" s="39">
        <v>6</v>
      </c>
      <c r="J114" s="40"/>
      <c r="K114" s="41"/>
      <c r="L114" s="76">
        <v>6</v>
      </c>
      <c r="M114" s="14"/>
      <c r="N114" s="15"/>
      <c r="O114" s="213">
        <v>6</v>
      </c>
      <c r="P114" s="97" t="s">
        <v>207</v>
      </c>
      <c r="Q114" s="146" t="s">
        <v>11174</v>
      </c>
      <c r="R114" s="146"/>
      <c r="S114" s="78">
        <v>6</v>
      </c>
      <c r="T114" s="48">
        <v>54000</v>
      </c>
      <c r="U114" s="23"/>
      <c r="V114" s="24"/>
      <c r="W114" s="62" t="s">
        <v>5536</v>
      </c>
    </row>
    <row r="115" spans="1:23" ht="23.45" customHeight="1">
      <c r="A115" s="35" t="s">
        <v>5361</v>
      </c>
      <c r="B115" s="35" t="s">
        <v>11040</v>
      </c>
      <c r="C115" s="35" t="s">
        <v>5349</v>
      </c>
      <c r="D115" s="35" t="s">
        <v>5349</v>
      </c>
      <c r="E115" s="36" t="s">
        <v>7718</v>
      </c>
      <c r="F115" s="35" t="s">
        <v>7086</v>
      </c>
      <c r="G115" s="37" t="s">
        <v>7083</v>
      </c>
      <c r="H115" s="38">
        <v>9000</v>
      </c>
      <c r="I115" s="39">
        <v>1</v>
      </c>
      <c r="J115" s="40"/>
      <c r="K115" s="41"/>
      <c r="L115" s="76">
        <v>1</v>
      </c>
      <c r="M115" s="14"/>
      <c r="N115" s="15"/>
      <c r="O115" s="213">
        <v>1</v>
      </c>
      <c r="P115" s="97" t="s">
        <v>207</v>
      </c>
      <c r="Q115" s="146"/>
      <c r="R115" s="146"/>
      <c r="S115" s="78">
        <v>1</v>
      </c>
      <c r="T115" s="48">
        <v>9000</v>
      </c>
      <c r="U115" s="23"/>
      <c r="V115" s="24"/>
      <c r="W115" s="62" t="s">
        <v>5536</v>
      </c>
    </row>
    <row r="116" spans="1:23" ht="23.45" customHeight="1">
      <c r="A116" s="35" t="s">
        <v>5361</v>
      </c>
      <c r="B116" s="35" t="s">
        <v>11040</v>
      </c>
      <c r="C116" s="35" t="s">
        <v>5349</v>
      </c>
      <c r="D116" s="35" t="s">
        <v>5349</v>
      </c>
      <c r="E116" s="36" t="s">
        <v>7781</v>
      </c>
      <c r="F116" s="35" t="s">
        <v>7086</v>
      </c>
      <c r="G116" s="37" t="s">
        <v>7055</v>
      </c>
      <c r="H116" s="38">
        <v>9000</v>
      </c>
      <c r="I116" s="39">
        <v>8</v>
      </c>
      <c r="J116" s="40"/>
      <c r="K116" s="41"/>
      <c r="L116" s="76">
        <v>8</v>
      </c>
      <c r="M116" s="14"/>
      <c r="N116" s="15"/>
      <c r="O116" s="213">
        <v>8</v>
      </c>
      <c r="P116" s="97" t="s">
        <v>207</v>
      </c>
      <c r="Q116" s="146"/>
      <c r="R116" s="146"/>
      <c r="S116" s="78">
        <v>8</v>
      </c>
      <c r="T116" s="48">
        <v>72000</v>
      </c>
      <c r="U116" s="23"/>
      <c r="V116" s="24"/>
      <c r="W116" s="62" t="s">
        <v>5536</v>
      </c>
    </row>
    <row r="117" spans="1:23" ht="23.45" customHeight="1">
      <c r="A117" s="35" t="s">
        <v>5361</v>
      </c>
      <c r="B117" s="35" t="s">
        <v>11040</v>
      </c>
      <c r="C117" s="35" t="s">
        <v>5349</v>
      </c>
      <c r="D117" s="35" t="s">
        <v>5349</v>
      </c>
      <c r="E117" s="36" t="s">
        <v>7087</v>
      </c>
      <c r="F117" s="35" t="s">
        <v>7088</v>
      </c>
      <c r="G117" s="37" t="s">
        <v>5959</v>
      </c>
      <c r="H117" s="38">
        <v>12000</v>
      </c>
      <c r="I117" s="39">
        <v>2</v>
      </c>
      <c r="J117" s="40"/>
      <c r="K117" s="41"/>
      <c r="L117" s="76">
        <v>1</v>
      </c>
      <c r="M117" s="14"/>
      <c r="N117" s="15"/>
      <c r="O117" s="213">
        <v>1</v>
      </c>
      <c r="P117" s="97" t="s">
        <v>207</v>
      </c>
      <c r="Q117" s="146"/>
      <c r="R117" s="146"/>
      <c r="S117" s="78">
        <v>1</v>
      </c>
      <c r="T117" s="48">
        <v>12000</v>
      </c>
      <c r="U117" s="23"/>
      <c r="V117" s="24"/>
      <c r="W117" s="62" t="s">
        <v>5536</v>
      </c>
    </row>
    <row r="118" spans="1:23" ht="23.45" customHeight="1">
      <c r="A118" s="35" t="s">
        <v>5361</v>
      </c>
      <c r="B118" s="35" t="s">
        <v>11040</v>
      </c>
      <c r="C118" s="35" t="s">
        <v>5349</v>
      </c>
      <c r="D118" s="35" t="s">
        <v>5349</v>
      </c>
      <c r="E118" s="36" t="s">
        <v>7917</v>
      </c>
      <c r="F118" s="35" t="s">
        <v>7088</v>
      </c>
      <c r="G118" s="37" t="s">
        <v>7067</v>
      </c>
      <c r="H118" s="38">
        <v>12000</v>
      </c>
      <c r="I118" s="39">
        <v>1</v>
      </c>
      <c r="J118" s="40"/>
      <c r="K118" s="41"/>
      <c r="L118" s="76">
        <v>1</v>
      </c>
      <c r="M118" s="14"/>
      <c r="N118" s="15"/>
      <c r="O118" s="213">
        <v>1</v>
      </c>
      <c r="P118" s="97" t="s">
        <v>207</v>
      </c>
      <c r="Q118" s="146"/>
      <c r="R118" s="146"/>
      <c r="S118" s="78">
        <v>1</v>
      </c>
      <c r="T118" s="48">
        <v>12000</v>
      </c>
      <c r="U118" s="23"/>
      <c r="V118" s="24"/>
      <c r="W118" s="62" t="s">
        <v>5536</v>
      </c>
    </row>
    <row r="119" spans="1:23" ht="23.45" customHeight="1">
      <c r="A119" s="35" t="s">
        <v>5361</v>
      </c>
      <c r="B119" s="35" t="s">
        <v>11040</v>
      </c>
      <c r="C119" s="35" t="s">
        <v>5349</v>
      </c>
      <c r="D119" s="35" t="s">
        <v>5349</v>
      </c>
      <c r="E119" s="36" t="s">
        <v>8012</v>
      </c>
      <c r="F119" s="35" t="s">
        <v>7088</v>
      </c>
      <c r="G119" s="37" t="s">
        <v>7055</v>
      </c>
      <c r="H119" s="38">
        <v>12000</v>
      </c>
      <c r="I119" s="39">
        <v>1</v>
      </c>
      <c r="J119" s="40"/>
      <c r="K119" s="41"/>
      <c r="L119" s="76"/>
      <c r="M119" s="14"/>
      <c r="N119" s="15"/>
      <c r="O119" s="213">
        <v>0</v>
      </c>
      <c r="P119" s="97" t="s">
        <v>207</v>
      </c>
      <c r="Q119" s="146"/>
      <c r="R119" s="146"/>
      <c r="S119" s="78">
        <v>0</v>
      </c>
      <c r="T119" s="48">
        <v>0</v>
      </c>
      <c r="U119" s="23"/>
      <c r="V119" s="24"/>
      <c r="W119" s="62" t="s">
        <v>5536</v>
      </c>
    </row>
    <row r="120" spans="1:23" ht="23.45" customHeight="1">
      <c r="A120" s="35" t="s">
        <v>5361</v>
      </c>
      <c r="B120" s="35" t="s">
        <v>11040</v>
      </c>
      <c r="C120" s="35" t="s">
        <v>5349</v>
      </c>
      <c r="D120" s="35" t="s">
        <v>5349</v>
      </c>
      <c r="E120" s="36" t="s">
        <v>7089</v>
      </c>
      <c r="F120" s="35" t="s">
        <v>7090</v>
      </c>
      <c r="G120" s="37" t="s">
        <v>5959</v>
      </c>
      <c r="H120" s="38">
        <v>13000</v>
      </c>
      <c r="I120" s="39">
        <v>6</v>
      </c>
      <c r="J120" s="40"/>
      <c r="K120" s="41"/>
      <c r="L120" s="76">
        <v>1</v>
      </c>
      <c r="M120" s="14"/>
      <c r="N120" s="15"/>
      <c r="O120" s="213">
        <v>1</v>
      </c>
      <c r="P120" s="97" t="s">
        <v>207</v>
      </c>
      <c r="Q120" s="146"/>
      <c r="R120" s="146"/>
      <c r="S120" s="78">
        <v>1</v>
      </c>
      <c r="T120" s="48">
        <v>13000</v>
      </c>
      <c r="U120" s="23"/>
      <c r="V120" s="24"/>
      <c r="W120" s="62" t="s">
        <v>5536</v>
      </c>
    </row>
    <row r="121" spans="1:23" ht="23.45" customHeight="1">
      <c r="A121" s="35" t="s">
        <v>5361</v>
      </c>
      <c r="B121" s="35" t="s">
        <v>11040</v>
      </c>
      <c r="C121" s="35" t="s">
        <v>5349</v>
      </c>
      <c r="D121" s="35" t="s">
        <v>5349</v>
      </c>
      <c r="E121" s="36" t="s">
        <v>7091</v>
      </c>
      <c r="F121" s="35" t="s">
        <v>7092</v>
      </c>
      <c r="G121" s="37" t="s">
        <v>5959</v>
      </c>
      <c r="H121" s="38">
        <v>10000</v>
      </c>
      <c r="I121" s="39">
        <v>3</v>
      </c>
      <c r="J121" s="40"/>
      <c r="K121" s="41"/>
      <c r="L121" s="76">
        <v>3</v>
      </c>
      <c r="M121" s="14"/>
      <c r="N121" s="15"/>
      <c r="O121" s="213">
        <v>3</v>
      </c>
      <c r="P121" s="97" t="s">
        <v>207</v>
      </c>
      <c r="Q121" s="146"/>
      <c r="R121" s="146"/>
      <c r="S121" s="78">
        <v>3</v>
      </c>
      <c r="T121" s="48">
        <v>30000</v>
      </c>
      <c r="U121" s="23"/>
      <c r="V121" s="24"/>
      <c r="W121" s="62" t="s">
        <v>5536</v>
      </c>
    </row>
    <row r="122" spans="1:23" ht="23.45" customHeight="1">
      <c r="A122" s="35" t="s">
        <v>5361</v>
      </c>
      <c r="B122" s="35" t="s">
        <v>11040</v>
      </c>
      <c r="C122" s="35" t="s">
        <v>5349</v>
      </c>
      <c r="D122" s="35" t="s">
        <v>5349</v>
      </c>
      <c r="E122" s="36" t="s">
        <v>7093</v>
      </c>
      <c r="F122" s="35" t="s">
        <v>7092</v>
      </c>
      <c r="G122" s="37" t="s">
        <v>7083</v>
      </c>
      <c r="H122" s="38">
        <v>10000</v>
      </c>
      <c r="I122" s="39">
        <v>2</v>
      </c>
      <c r="J122" s="40"/>
      <c r="K122" s="41"/>
      <c r="L122" s="76">
        <v>2</v>
      </c>
      <c r="M122" s="14"/>
      <c r="N122" s="15"/>
      <c r="O122" s="213">
        <v>2</v>
      </c>
      <c r="P122" s="97" t="s">
        <v>207</v>
      </c>
      <c r="Q122" s="146"/>
      <c r="R122" s="146"/>
      <c r="S122" s="78">
        <v>2</v>
      </c>
      <c r="T122" s="48">
        <v>20000</v>
      </c>
      <c r="U122" s="23"/>
      <c r="V122" s="24"/>
      <c r="W122" s="62" t="s">
        <v>5536</v>
      </c>
    </row>
    <row r="123" spans="1:23" ht="22.5" customHeight="1">
      <c r="A123" s="35" t="s">
        <v>5361</v>
      </c>
      <c r="B123" s="35" t="s">
        <v>11040</v>
      </c>
      <c r="C123" s="35" t="s">
        <v>5349</v>
      </c>
      <c r="D123" s="35" t="s">
        <v>5349</v>
      </c>
      <c r="E123" s="36" t="s">
        <v>7094</v>
      </c>
      <c r="F123" s="35" t="s">
        <v>7092</v>
      </c>
      <c r="G123" s="37" t="s">
        <v>7095</v>
      </c>
      <c r="H123" s="38">
        <v>10000</v>
      </c>
      <c r="I123" s="39">
        <v>6</v>
      </c>
      <c r="J123" s="40"/>
      <c r="K123" s="41"/>
      <c r="L123" s="76">
        <v>2</v>
      </c>
      <c r="M123" s="14"/>
      <c r="N123" s="15"/>
      <c r="O123" s="213">
        <v>2</v>
      </c>
      <c r="P123" s="97" t="s">
        <v>207</v>
      </c>
      <c r="Q123" s="146"/>
      <c r="R123" s="146"/>
      <c r="S123" s="78">
        <v>2</v>
      </c>
      <c r="T123" s="48">
        <v>20000</v>
      </c>
      <c r="U123" s="23"/>
      <c r="V123" s="24"/>
      <c r="W123" s="62" t="s">
        <v>5536</v>
      </c>
    </row>
    <row r="124" spans="1:23" ht="23.45" customHeight="1">
      <c r="A124" s="35" t="s">
        <v>5361</v>
      </c>
      <c r="B124" s="35" t="s">
        <v>11040</v>
      </c>
      <c r="C124" s="35" t="s">
        <v>5349</v>
      </c>
      <c r="D124" s="35" t="s">
        <v>5349</v>
      </c>
      <c r="E124" s="36" t="s">
        <v>9395</v>
      </c>
      <c r="F124" s="35" t="s">
        <v>7720</v>
      </c>
      <c r="G124" s="37" t="s">
        <v>5959</v>
      </c>
      <c r="H124" s="38">
        <v>12000</v>
      </c>
      <c r="I124" s="39">
        <v>3</v>
      </c>
      <c r="J124" s="40"/>
      <c r="K124" s="41"/>
      <c r="L124" s="76">
        <v>2</v>
      </c>
      <c r="M124" s="14"/>
      <c r="N124" s="15"/>
      <c r="O124" s="213">
        <v>2</v>
      </c>
      <c r="P124" s="97" t="s">
        <v>207</v>
      </c>
      <c r="Q124" s="146"/>
      <c r="R124" s="146"/>
      <c r="S124" s="78">
        <v>2</v>
      </c>
      <c r="T124" s="48">
        <v>24000</v>
      </c>
      <c r="U124" s="23"/>
      <c r="V124" s="24"/>
      <c r="W124" s="62" t="s">
        <v>5536</v>
      </c>
    </row>
    <row r="125" spans="1:23" ht="23.45" customHeight="1">
      <c r="A125" s="35" t="s">
        <v>5361</v>
      </c>
      <c r="B125" s="35" t="s">
        <v>11040</v>
      </c>
      <c r="C125" s="35" t="s">
        <v>5349</v>
      </c>
      <c r="D125" s="35" t="s">
        <v>5349</v>
      </c>
      <c r="E125" s="36" t="s">
        <v>8013</v>
      </c>
      <c r="F125" s="35" t="s">
        <v>7720</v>
      </c>
      <c r="G125" s="37" t="s">
        <v>7083</v>
      </c>
      <c r="H125" s="38">
        <v>12000</v>
      </c>
      <c r="I125" s="39">
        <v>5</v>
      </c>
      <c r="J125" s="40"/>
      <c r="K125" s="41"/>
      <c r="L125" s="76">
        <v>1</v>
      </c>
      <c r="M125" s="14"/>
      <c r="N125" s="15"/>
      <c r="O125" s="213">
        <v>1</v>
      </c>
      <c r="P125" s="97" t="s">
        <v>207</v>
      </c>
      <c r="Q125" s="146"/>
      <c r="R125" s="146"/>
      <c r="S125" s="78">
        <v>1</v>
      </c>
      <c r="T125" s="48">
        <v>12000</v>
      </c>
      <c r="U125" s="23"/>
      <c r="V125" s="24"/>
      <c r="W125" s="62" t="s">
        <v>5536</v>
      </c>
    </row>
    <row r="126" spans="1:23" ht="23.45" customHeight="1">
      <c r="A126" s="35" t="s">
        <v>5361</v>
      </c>
      <c r="B126" s="35" t="s">
        <v>11040</v>
      </c>
      <c r="C126" s="35" t="s">
        <v>5349</v>
      </c>
      <c r="D126" s="35" t="s">
        <v>5349</v>
      </c>
      <c r="E126" s="36" t="s">
        <v>10010</v>
      </c>
      <c r="F126" s="35" t="s">
        <v>7720</v>
      </c>
      <c r="G126" s="37" t="s">
        <v>7067</v>
      </c>
      <c r="H126" s="38">
        <v>12000</v>
      </c>
      <c r="I126" s="39">
        <v>4</v>
      </c>
      <c r="J126" s="40"/>
      <c r="K126" s="41"/>
      <c r="L126" s="76"/>
      <c r="M126" s="14"/>
      <c r="N126" s="15"/>
      <c r="O126" s="213">
        <v>0</v>
      </c>
      <c r="P126" s="97" t="s">
        <v>207</v>
      </c>
      <c r="Q126" s="146"/>
      <c r="R126" s="146"/>
      <c r="S126" s="78">
        <v>0</v>
      </c>
      <c r="T126" s="48">
        <v>0</v>
      </c>
      <c r="U126" s="23"/>
      <c r="V126" s="24"/>
      <c r="W126" s="62" t="s">
        <v>5536</v>
      </c>
    </row>
    <row r="127" spans="1:23" ht="23.45" customHeight="1">
      <c r="A127" s="35" t="s">
        <v>5361</v>
      </c>
      <c r="B127" s="35" t="s">
        <v>11040</v>
      </c>
      <c r="C127" s="35" t="s">
        <v>5349</v>
      </c>
      <c r="D127" s="35" t="s">
        <v>5349</v>
      </c>
      <c r="E127" s="36" t="s">
        <v>7782</v>
      </c>
      <c r="F127" s="35" t="s">
        <v>7720</v>
      </c>
      <c r="G127" s="37" t="s">
        <v>7076</v>
      </c>
      <c r="H127" s="38">
        <v>12000</v>
      </c>
      <c r="I127" s="39">
        <v>4</v>
      </c>
      <c r="J127" s="40"/>
      <c r="K127" s="41"/>
      <c r="L127" s="76">
        <v>3</v>
      </c>
      <c r="M127" s="14"/>
      <c r="N127" s="15"/>
      <c r="O127" s="213">
        <v>3</v>
      </c>
      <c r="P127" s="97" t="s">
        <v>207</v>
      </c>
      <c r="Q127" s="146"/>
      <c r="R127" s="146"/>
      <c r="S127" s="78">
        <v>3</v>
      </c>
      <c r="T127" s="48">
        <v>36000</v>
      </c>
      <c r="U127" s="23"/>
      <c r="V127" s="24"/>
      <c r="W127" s="62" t="s">
        <v>5536</v>
      </c>
    </row>
    <row r="128" spans="1:23" ht="23.45" customHeight="1">
      <c r="A128" s="35" t="s">
        <v>5361</v>
      </c>
      <c r="B128" s="35" t="s">
        <v>11040</v>
      </c>
      <c r="C128" s="35" t="s">
        <v>5349</v>
      </c>
      <c r="D128" s="35" t="s">
        <v>5349</v>
      </c>
      <c r="E128" s="36" t="s">
        <v>7719</v>
      </c>
      <c r="F128" s="35" t="s">
        <v>7720</v>
      </c>
      <c r="G128" s="37" t="s">
        <v>7055</v>
      </c>
      <c r="H128" s="38">
        <v>12000</v>
      </c>
      <c r="I128" s="39">
        <v>1</v>
      </c>
      <c r="J128" s="40"/>
      <c r="K128" s="41"/>
      <c r="L128" s="76">
        <v>1</v>
      </c>
      <c r="M128" s="14"/>
      <c r="N128" s="15"/>
      <c r="O128" s="213">
        <v>1</v>
      </c>
      <c r="P128" s="97" t="s">
        <v>207</v>
      </c>
      <c r="Q128" s="146"/>
      <c r="R128" s="146"/>
      <c r="S128" s="78">
        <v>1</v>
      </c>
      <c r="T128" s="48">
        <v>12000</v>
      </c>
      <c r="U128" s="23"/>
      <c r="V128" s="24"/>
      <c r="W128" s="62" t="s">
        <v>5536</v>
      </c>
    </row>
    <row r="129" spans="1:23" ht="23.25" customHeight="1">
      <c r="A129" s="35" t="s">
        <v>5361</v>
      </c>
      <c r="B129" s="35" t="s">
        <v>11040</v>
      </c>
      <c r="C129" s="35" t="s">
        <v>5349</v>
      </c>
      <c r="D129" s="35" t="s">
        <v>5349</v>
      </c>
      <c r="E129" s="36" t="s">
        <v>8014</v>
      </c>
      <c r="F129" s="35" t="s">
        <v>8015</v>
      </c>
      <c r="G129" s="37" t="s">
        <v>7130</v>
      </c>
      <c r="H129" s="38">
        <v>12000</v>
      </c>
      <c r="I129" s="39">
        <v>7</v>
      </c>
      <c r="J129" s="40"/>
      <c r="K129" s="41"/>
      <c r="L129" s="76">
        <v>2</v>
      </c>
      <c r="M129" s="14"/>
      <c r="N129" s="15"/>
      <c r="O129" s="213">
        <v>2</v>
      </c>
      <c r="P129" s="97" t="s">
        <v>207</v>
      </c>
      <c r="Q129" s="146"/>
      <c r="R129" s="146"/>
      <c r="S129" s="78">
        <v>2</v>
      </c>
      <c r="T129" s="48">
        <v>24000</v>
      </c>
      <c r="U129" s="23"/>
      <c r="V129" s="24"/>
      <c r="W129" s="62" t="s">
        <v>5536</v>
      </c>
    </row>
    <row r="130" spans="1:23" ht="23.25" customHeight="1">
      <c r="A130" s="16" t="s">
        <v>5827</v>
      </c>
      <c r="B130" s="16" t="s">
        <v>11040</v>
      </c>
      <c r="C130" s="16" t="s">
        <v>5349</v>
      </c>
      <c r="D130" s="16" t="s">
        <v>5349</v>
      </c>
      <c r="E130" s="25" t="s">
        <v>6662</v>
      </c>
      <c r="F130" s="16" t="s">
        <v>6663</v>
      </c>
      <c r="G130" s="26" t="s">
        <v>131</v>
      </c>
      <c r="H130" s="27">
        <v>13000</v>
      </c>
      <c r="I130" s="28"/>
      <c r="J130" s="29"/>
      <c r="K130" s="12">
        <v>1</v>
      </c>
      <c r="L130" s="77"/>
      <c r="M130" s="10"/>
      <c r="N130" s="11"/>
      <c r="O130" s="213">
        <v>0</v>
      </c>
      <c r="P130" s="97" t="s">
        <v>207</v>
      </c>
      <c r="Q130" s="147"/>
      <c r="R130" s="147" t="s">
        <v>10105</v>
      </c>
      <c r="S130" s="78">
        <v>0</v>
      </c>
      <c r="T130" s="48">
        <v>0</v>
      </c>
      <c r="U130" s="23"/>
      <c r="V130" s="24"/>
      <c r="W130" s="62" t="s">
        <v>5536</v>
      </c>
    </row>
    <row r="131" spans="1:23" ht="23.25" customHeight="1">
      <c r="A131" s="16"/>
      <c r="B131" s="16"/>
      <c r="C131" s="16"/>
      <c r="D131" s="16"/>
      <c r="E131" s="25"/>
      <c r="F131" s="16"/>
      <c r="G131" s="26"/>
      <c r="H131" s="27"/>
      <c r="I131" s="28"/>
      <c r="J131" s="29"/>
      <c r="K131" s="12"/>
      <c r="L131" s="77"/>
      <c r="M131" s="10"/>
      <c r="N131" s="11"/>
      <c r="O131" s="213">
        <v>0</v>
      </c>
      <c r="P131" s="97" t="s">
        <v>207</v>
      </c>
      <c r="Q131" s="147"/>
      <c r="R131" s="147"/>
      <c r="S131" s="78">
        <v>0</v>
      </c>
      <c r="T131" s="49">
        <v>0</v>
      </c>
      <c r="U131" s="23"/>
      <c r="V131" s="24"/>
      <c r="W131" s="62" t="s">
        <v>207</v>
      </c>
    </row>
    <row r="132" spans="1:23" ht="23.45" customHeight="1">
      <c r="A132" s="35" t="s">
        <v>5722</v>
      </c>
      <c r="B132" s="35" t="s">
        <v>10655</v>
      </c>
      <c r="C132" s="35" t="s">
        <v>38</v>
      </c>
      <c r="D132" s="35" t="s">
        <v>39</v>
      </c>
      <c r="E132" s="36" t="s">
        <v>8017</v>
      </c>
      <c r="F132" s="35" t="s">
        <v>7096</v>
      </c>
      <c r="G132" s="37" t="s">
        <v>7104</v>
      </c>
      <c r="H132" s="38">
        <v>19000</v>
      </c>
      <c r="I132" s="39">
        <v>1</v>
      </c>
      <c r="J132" s="40"/>
      <c r="K132" s="41"/>
      <c r="L132" s="76">
        <v>1</v>
      </c>
      <c r="M132" s="14"/>
      <c r="N132" s="15"/>
      <c r="O132" s="213">
        <v>1</v>
      </c>
      <c r="P132" s="97" t="s">
        <v>207</v>
      </c>
      <c r="Q132" s="146"/>
      <c r="R132" s="146"/>
      <c r="S132" s="78">
        <v>1</v>
      </c>
      <c r="T132" s="48">
        <v>19000</v>
      </c>
      <c r="U132" s="23"/>
      <c r="V132" s="24"/>
      <c r="W132" s="62" t="s">
        <v>4825</v>
      </c>
    </row>
    <row r="133" spans="1:23" ht="23.45" customHeight="1">
      <c r="A133" s="35" t="s">
        <v>5722</v>
      </c>
      <c r="B133" s="35" t="s">
        <v>10655</v>
      </c>
      <c r="C133" s="35" t="s">
        <v>38</v>
      </c>
      <c r="D133" s="35" t="s">
        <v>39</v>
      </c>
      <c r="E133" s="36" t="s">
        <v>8016</v>
      </c>
      <c r="F133" s="35" t="s">
        <v>7096</v>
      </c>
      <c r="G133" s="37" t="s">
        <v>7102</v>
      </c>
      <c r="H133" s="38">
        <v>19000</v>
      </c>
      <c r="I133" s="39">
        <v>2</v>
      </c>
      <c r="J133" s="40"/>
      <c r="K133" s="41"/>
      <c r="L133" s="76">
        <v>2</v>
      </c>
      <c r="M133" s="14"/>
      <c r="N133" s="15"/>
      <c r="O133" s="213">
        <v>2</v>
      </c>
      <c r="P133" s="97" t="s">
        <v>207</v>
      </c>
      <c r="Q133" s="146"/>
      <c r="R133" s="146"/>
      <c r="S133" s="78">
        <v>2</v>
      </c>
      <c r="T133" s="48">
        <v>38000</v>
      </c>
      <c r="U133" s="23"/>
      <c r="V133" s="24"/>
      <c r="W133" s="62" t="s">
        <v>4825</v>
      </c>
    </row>
    <row r="134" spans="1:23" ht="23.45" customHeight="1">
      <c r="A134" s="35" t="s">
        <v>5722</v>
      </c>
      <c r="B134" s="35" t="s">
        <v>10655</v>
      </c>
      <c r="C134" s="35" t="s">
        <v>38</v>
      </c>
      <c r="D134" s="35" t="s">
        <v>39</v>
      </c>
      <c r="E134" s="36" t="s">
        <v>9396</v>
      </c>
      <c r="F134" s="35" t="s">
        <v>7099</v>
      </c>
      <c r="G134" s="37" t="s">
        <v>7106</v>
      </c>
      <c r="H134" s="38">
        <v>20000</v>
      </c>
      <c r="I134" s="39">
        <v>2</v>
      </c>
      <c r="J134" s="40"/>
      <c r="K134" s="41"/>
      <c r="L134" s="76">
        <v>2</v>
      </c>
      <c r="M134" s="14"/>
      <c r="N134" s="15"/>
      <c r="O134" s="213">
        <v>2</v>
      </c>
      <c r="P134" s="97" t="s">
        <v>207</v>
      </c>
      <c r="Q134" s="146"/>
      <c r="R134" s="146"/>
      <c r="S134" s="78">
        <v>2</v>
      </c>
      <c r="T134" s="48">
        <v>40000</v>
      </c>
      <c r="U134" s="23"/>
      <c r="V134" s="24"/>
      <c r="W134" s="62" t="s">
        <v>4825</v>
      </c>
    </row>
    <row r="135" spans="1:23" ht="23.45" customHeight="1">
      <c r="A135" s="35" t="s">
        <v>5722</v>
      </c>
      <c r="B135" s="35" t="s">
        <v>10655</v>
      </c>
      <c r="C135" s="35" t="s">
        <v>38</v>
      </c>
      <c r="D135" s="35" t="s">
        <v>39</v>
      </c>
      <c r="E135" s="36" t="s">
        <v>7098</v>
      </c>
      <c r="F135" s="35" t="s">
        <v>7099</v>
      </c>
      <c r="G135" s="37" t="s">
        <v>7031</v>
      </c>
      <c r="H135" s="38">
        <v>20000</v>
      </c>
      <c r="I135" s="39">
        <v>2</v>
      </c>
      <c r="J135" s="40"/>
      <c r="K135" s="41"/>
      <c r="L135" s="76">
        <v>2</v>
      </c>
      <c r="M135" s="14"/>
      <c r="N135" s="15"/>
      <c r="O135" s="213">
        <v>2</v>
      </c>
      <c r="P135" s="97" t="s">
        <v>207</v>
      </c>
      <c r="Q135" s="146"/>
      <c r="R135" s="146"/>
      <c r="S135" s="78">
        <v>2</v>
      </c>
      <c r="T135" s="48">
        <v>40000</v>
      </c>
      <c r="U135" s="23"/>
      <c r="V135" s="24"/>
      <c r="W135" s="62" t="s">
        <v>4825</v>
      </c>
    </row>
    <row r="136" spans="1:23" ht="23.45" customHeight="1">
      <c r="A136" s="35" t="s">
        <v>5722</v>
      </c>
      <c r="B136" s="35" t="s">
        <v>10655</v>
      </c>
      <c r="C136" s="35" t="s">
        <v>38</v>
      </c>
      <c r="D136" s="35" t="s">
        <v>39</v>
      </c>
      <c r="E136" s="36" t="s">
        <v>7103</v>
      </c>
      <c r="F136" s="35" t="s">
        <v>7101</v>
      </c>
      <c r="G136" s="37" t="s">
        <v>7104</v>
      </c>
      <c r="H136" s="38">
        <v>15000</v>
      </c>
      <c r="I136" s="39">
        <v>2</v>
      </c>
      <c r="J136" s="40"/>
      <c r="K136" s="41"/>
      <c r="L136" s="76">
        <v>2</v>
      </c>
      <c r="M136" s="14"/>
      <c r="N136" s="15"/>
      <c r="O136" s="213">
        <v>2</v>
      </c>
      <c r="P136" s="97" t="s">
        <v>207</v>
      </c>
      <c r="Q136" s="146"/>
      <c r="R136" s="146"/>
      <c r="S136" s="78">
        <v>2</v>
      </c>
      <c r="T136" s="48">
        <v>30000</v>
      </c>
      <c r="U136" s="23"/>
      <c r="V136" s="24"/>
      <c r="W136" s="62" t="s">
        <v>4825</v>
      </c>
    </row>
    <row r="137" spans="1:23" ht="23.45" customHeight="1">
      <c r="A137" s="35" t="s">
        <v>5722</v>
      </c>
      <c r="B137" s="35" t="s">
        <v>10655</v>
      </c>
      <c r="C137" s="35" t="s">
        <v>38</v>
      </c>
      <c r="D137" s="35" t="s">
        <v>39</v>
      </c>
      <c r="E137" s="36" t="s">
        <v>7100</v>
      </c>
      <c r="F137" s="35" t="s">
        <v>7101</v>
      </c>
      <c r="G137" s="37" t="s">
        <v>7102</v>
      </c>
      <c r="H137" s="38">
        <v>15000</v>
      </c>
      <c r="I137" s="39">
        <v>7</v>
      </c>
      <c r="J137" s="40"/>
      <c r="K137" s="41"/>
      <c r="L137" s="76">
        <v>7</v>
      </c>
      <c r="M137" s="14"/>
      <c r="N137" s="15"/>
      <c r="O137" s="213">
        <v>7</v>
      </c>
      <c r="P137" s="97" t="s">
        <v>207</v>
      </c>
      <c r="Q137" s="146"/>
      <c r="R137" s="146"/>
      <c r="S137" s="78">
        <v>7</v>
      </c>
      <c r="T137" s="48">
        <v>105000</v>
      </c>
      <c r="U137" s="23"/>
      <c r="V137" s="24"/>
      <c r="W137" s="62" t="s">
        <v>4825</v>
      </c>
    </row>
    <row r="138" spans="1:23" ht="23.45" customHeight="1">
      <c r="A138" s="35" t="s">
        <v>5722</v>
      </c>
      <c r="B138" s="35" t="s">
        <v>10655</v>
      </c>
      <c r="C138" s="35" t="s">
        <v>38</v>
      </c>
      <c r="D138" s="35" t="s">
        <v>39</v>
      </c>
      <c r="E138" s="36" t="s">
        <v>8018</v>
      </c>
      <c r="F138" s="35" t="s">
        <v>7101</v>
      </c>
      <c r="G138" s="37" t="s">
        <v>7027</v>
      </c>
      <c r="H138" s="38">
        <v>15000</v>
      </c>
      <c r="I138" s="39">
        <v>4</v>
      </c>
      <c r="J138" s="40"/>
      <c r="K138" s="41"/>
      <c r="L138" s="76">
        <v>4</v>
      </c>
      <c r="M138" s="14"/>
      <c r="N138" s="15"/>
      <c r="O138" s="213">
        <v>4</v>
      </c>
      <c r="P138" s="97" t="s">
        <v>207</v>
      </c>
      <c r="Q138" s="146"/>
      <c r="R138" s="146"/>
      <c r="S138" s="78">
        <v>4</v>
      </c>
      <c r="T138" s="48">
        <v>60000</v>
      </c>
      <c r="U138" s="23"/>
      <c r="V138" s="24"/>
      <c r="W138" s="62" t="s">
        <v>4825</v>
      </c>
    </row>
    <row r="139" spans="1:23" ht="23.45" customHeight="1">
      <c r="A139" s="35" t="s">
        <v>5722</v>
      </c>
      <c r="B139" s="35" t="s">
        <v>10655</v>
      </c>
      <c r="C139" s="35" t="s">
        <v>38</v>
      </c>
      <c r="D139" s="35" t="s">
        <v>39</v>
      </c>
      <c r="E139" s="36" t="s">
        <v>7105</v>
      </c>
      <c r="F139" s="35" t="s">
        <v>7101</v>
      </c>
      <c r="G139" s="37" t="s">
        <v>7023</v>
      </c>
      <c r="H139" s="38">
        <v>15000</v>
      </c>
      <c r="I139" s="39">
        <v>8</v>
      </c>
      <c r="J139" s="40"/>
      <c r="K139" s="41"/>
      <c r="L139" s="76">
        <v>8</v>
      </c>
      <c r="M139" s="14"/>
      <c r="N139" s="15"/>
      <c r="O139" s="213">
        <v>8</v>
      </c>
      <c r="P139" s="97" t="s">
        <v>207</v>
      </c>
      <c r="Q139" s="146"/>
      <c r="R139" s="146"/>
      <c r="S139" s="78">
        <v>8</v>
      </c>
      <c r="T139" s="48">
        <v>120000</v>
      </c>
      <c r="U139" s="23"/>
      <c r="V139" s="24"/>
      <c r="W139" s="62" t="s">
        <v>4825</v>
      </c>
    </row>
    <row r="140" spans="1:23" ht="23.45" customHeight="1">
      <c r="A140" s="35"/>
      <c r="B140" s="35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213">
        <v>0</v>
      </c>
      <c r="P140" s="97" t="s">
        <v>207</v>
      </c>
      <c r="Q140" s="146"/>
      <c r="R140" s="146"/>
      <c r="S140" s="78">
        <v>0</v>
      </c>
      <c r="T140" s="48">
        <v>0</v>
      </c>
      <c r="U140" s="23"/>
      <c r="V140" s="24"/>
      <c r="W140" s="62" t="s">
        <v>207</v>
      </c>
    </row>
    <row r="141" spans="1:23" ht="23.45" customHeight="1">
      <c r="A141" s="16" t="s">
        <v>40</v>
      </c>
      <c r="B141" s="16" t="s">
        <v>10670</v>
      </c>
      <c r="C141" s="16"/>
      <c r="D141" s="16" t="s">
        <v>42</v>
      </c>
      <c r="E141" s="25" t="s">
        <v>43</v>
      </c>
      <c r="F141" s="16" t="s">
        <v>44</v>
      </c>
      <c r="G141" s="26" t="s">
        <v>45</v>
      </c>
      <c r="H141" s="27">
        <v>8000</v>
      </c>
      <c r="I141" s="28"/>
      <c r="J141" s="29"/>
      <c r="K141" s="84">
        <v>1</v>
      </c>
      <c r="L141" s="77"/>
      <c r="M141" s="10"/>
      <c r="N141" s="11"/>
      <c r="O141" s="213">
        <v>0</v>
      </c>
      <c r="P141" s="97" t="s">
        <v>207</v>
      </c>
      <c r="Q141" s="167" t="s">
        <v>36</v>
      </c>
      <c r="R141" s="147" t="s">
        <v>46</v>
      </c>
      <c r="S141" s="78">
        <v>0</v>
      </c>
      <c r="T141" s="49">
        <v>0</v>
      </c>
      <c r="U141" s="23"/>
      <c r="V141" s="24"/>
      <c r="W141" s="62" t="s">
        <v>242</v>
      </c>
    </row>
    <row r="142" spans="1:23" ht="23.45" customHeight="1">
      <c r="A142" s="16" t="s">
        <v>40</v>
      </c>
      <c r="B142" s="16" t="s">
        <v>10670</v>
      </c>
      <c r="C142" s="16"/>
      <c r="D142" s="16" t="s">
        <v>42</v>
      </c>
      <c r="E142" s="25" t="s">
        <v>47</v>
      </c>
      <c r="F142" s="16" t="s">
        <v>44</v>
      </c>
      <c r="G142" s="26" t="s">
        <v>48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213">
        <v>0</v>
      </c>
      <c r="P142" s="97" t="s">
        <v>207</v>
      </c>
      <c r="Q142" s="167" t="s">
        <v>36</v>
      </c>
      <c r="R142" s="218" t="s">
        <v>49</v>
      </c>
      <c r="S142" s="78">
        <v>0</v>
      </c>
      <c r="T142" s="49">
        <v>0</v>
      </c>
      <c r="U142" s="23"/>
      <c r="V142" s="24"/>
      <c r="W142" s="62" t="s">
        <v>242</v>
      </c>
    </row>
    <row r="143" spans="1:23" ht="23.45" customHeight="1">
      <c r="A143" s="16"/>
      <c r="B143" s="16"/>
      <c r="C143" s="16"/>
      <c r="D143" s="16"/>
      <c r="E143" s="25"/>
      <c r="F143" s="16"/>
      <c r="G143" s="26"/>
      <c r="H143" s="27"/>
      <c r="I143" s="28"/>
      <c r="J143" s="29"/>
      <c r="K143" s="41"/>
      <c r="L143" s="77"/>
      <c r="M143" s="10"/>
      <c r="N143" s="11"/>
      <c r="O143" s="213">
        <v>0</v>
      </c>
      <c r="P143" s="97" t="s">
        <v>207</v>
      </c>
      <c r="Q143" s="146"/>
      <c r="R143" s="218"/>
      <c r="S143" s="78">
        <v>0</v>
      </c>
      <c r="T143" s="49">
        <v>0</v>
      </c>
      <c r="U143" s="23"/>
      <c r="V143" s="24"/>
      <c r="W143" s="62" t="s">
        <v>207</v>
      </c>
    </row>
    <row r="144" spans="1:23" ht="23.45" customHeight="1">
      <c r="A144" s="35" t="s">
        <v>10546</v>
      </c>
      <c r="B144" s="35" t="s">
        <v>10548</v>
      </c>
      <c r="C144" s="35" t="s">
        <v>202</v>
      </c>
      <c r="D144" s="35" t="s">
        <v>203</v>
      </c>
      <c r="E144" s="36" t="s">
        <v>8083</v>
      </c>
      <c r="F144" s="35" t="s">
        <v>7499</v>
      </c>
      <c r="G144" s="37" t="s">
        <v>7140</v>
      </c>
      <c r="H144" s="38">
        <v>14000</v>
      </c>
      <c r="I144" s="39">
        <v>5</v>
      </c>
      <c r="J144" s="40"/>
      <c r="K144" s="41"/>
      <c r="L144" s="76">
        <v>5</v>
      </c>
      <c r="M144" s="14"/>
      <c r="N144" s="15"/>
      <c r="O144" s="213">
        <v>5</v>
      </c>
      <c r="P144" s="97" t="s">
        <v>207</v>
      </c>
      <c r="Q144" s="146"/>
      <c r="R144" s="146"/>
      <c r="S144" s="78">
        <v>5</v>
      </c>
      <c r="T144" s="48">
        <v>70000</v>
      </c>
      <c r="U144" s="23"/>
      <c r="V144" s="24"/>
      <c r="W144" s="62" t="s">
        <v>207</v>
      </c>
    </row>
    <row r="145" spans="1:23" ht="23.45" customHeight="1">
      <c r="A145" s="35" t="s">
        <v>10546</v>
      </c>
      <c r="B145" s="35" t="s">
        <v>10548</v>
      </c>
      <c r="C145" s="35" t="s">
        <v>202</v>
      </c>
      <c r="D145" s="35" t="s">
        <v>203</v>
      </c>
      <c r="E145" s="36" t="s">
        <v>7498</v>
      </c>
      <c r="F145" s="35" t="s">
        <v>7499</v>
      </c>
      <c r="G145" s="37" t="s">
        <v>7076</v>
      </c>
      <c r="H145" s="38">
        <v>14000</v>
      </c>
      <c r="I145" s="39">
        <v>7</v>
      </c>
      <c r="J145" s="40"/>
      <c r="K145" s="41"/>
      <c r="L145" s="76">
        <v>7</v>
      </c>
      <c r="M145" s="14"/>
      <c r="N145" s="15"/>
      <c r="O145" s="213">
        <v>7</v>
      </c>
      <c r="P145" s="97" t="s">
        <v>207</v>
      </c>
      <c r="Q145" s="146"/>
      <c r="R145" s="146"/>
      <c r="S145" s="78">
        <v>7</v>
      </c>
      <c r="T145" s="48">
        <v>98000</v>
      </c>
      <c r="U145" s="23"/>
      <c r="V145" s="24"/>
      <c r="W145" s="62" t="s">
        <v>207</v>
      </c>
    </row>
    <row r="146" spans="1:23" ht="23.45" customHeight="1">
      <c r="A146" s="35" t="s">
        <v>10546</v>
      </c>
      <c r="B146" s="35" t="s">
        <v>10548</v>
      </c>
      <c r="C146" s="35" t="s">
        <v>202</v>
      </c>
      <c r="D146" s="35" t="s">
        <v>203</v>
      </c>
      <c r="E146" s="36" t="s">
        <v>7500</v>
      </c>
      <c r="F146" s="35" t="s">
        <v>7499</v>
      </c>
      <c r="G146" s="37" t="s">
        <v>7055</v>
      </c>
      <c r="H146" s="38">
        <v>14000</v>
      </c>
      <c r="I146" s="39">
        <v>5</v>
      </c>
      <c r="J146" s="40"/>
      <c r="K146" s="41"/>
      <c r="L146" s="76">
        <v>5</v>
      </c>
      <c r="M146" s="14"/>
      <c r="N146" s="15"/>
      <c r="O146" s="213">
        <v>5</v>
      </c>
      <c r="P146" s="97" t="s">
        <v>207</v>
      </c>
      <c r="Q146" s="146"/>
      <c r="R146" s="146"/>
      <c r="S146" s="78">
        <v>5</v>
      </c>
      <c r="T146" s="48">
        <v>70000</v>
      </c>
      <c r="U146" s="23"/>
      <c r="V146" s="24"/>
      <c r="W146" s="62" t="s">
        <v>207</v>
      </c>
    </row>
    <row r="147" spans="1:23" ht="23.45" customHeight="1">
      <c r="A147" s="35" t="s">
        <v>10546</v>
      </c>
      <c r="B147" s="35" t="s">
        <v>10548</v>
      </c>
      <c r="C147" s="35" t="s">
        <v>202</v>
      </c>
      <c r="D147" s="35" t="s">
        <v>203</v>
      </c>
      <c r="E147" s="36" t="s">
        <v>9815</v>
      </c>
      <c r="F147" s="35" t="s">
        <v>7499</v>
      </c>
      <c r="G147" s="37" t="s">
        <v>7165</v>
      </c>
      <c r="H147" s="38">
        <v>14000</v>
      </c>
      <c r="I147" s="39">
        <v>3</v>
      </c>
      <c r="J147" s="40"/>
      <c r="K147" s="41"/>
      <c r="L147" s="76">
        <v>3</v>
      </c>
      <c r="M147" s="14"/>
      <c r="N147" s="15"/>
      <c r="O147" s="213">
        <v>3</v>
      </c>
      <c r="P147" s="97" t="s">
        <v>207</v>
      </c>
      <c r="Q147" s="146"/>
      <c r="R147" s="146"/>
      <c r="S147" s="78">
        <v>3</v>
      </c>
      <c r="T147" s="48">
        <v>42000</v>
      </c>
      <c r="U147" s="23"/>
      <c r="V147" s="24"/>
      <c r="W147" s="62" t="s">
        <v>207</v>
      </c>
    </row>
    <row r="148" spans="1:23" ht="23.45" customHeight="1">
      <c r="A148" s="35" t="s">
        <v>10546</v>
      </c>
      <c r="B148" s="35" t="s">
        <v>10548</v>
      </c>
      <c r="C148" s="35" t="s">
        <v>202</v>
      </c>
      <c r="D148" s="35" t="s">
        <v>203</v>
      </c>
      <c r="E148" s="36" t="s">
        <v>9758</v>
      </c>
      <c r="F148" s="35" t="s">
        <v>7499</v>
      </c>
      <c r="G148" s="37" t="s">
        <v>7079</v>
      </c>
      <c r="H148" s="38">
        <v>14000</v>
      </c>
      <c r="I148" s="39">
        <v>4</v>
      </c>
      <c r="J148" s="40"/>
      <c r="K148" s="41"/>
      <c r="L148" s="76">
        <v>4</v>
      </c>
      <c r="M148" s="14"/>
      <c r="N148" s="15"/>
      <c r="O148" s="213">
        <v>4</v>
      </c>
      <c r="P148" s="97" t="s">
        <v>207</v>
      </c>
      <c r="Q148" s="146"/>
      <c r="R148" s="146"/>
      <c r="S148" s="78">
        <v>4</v>
      </c>
      <c r="T148" s="48">
        <v>56000</v>
      </c>
      <c r="U148" s="23"/>
      <c r="V148" s="24"/>
      <c r="W148" s="62" t="s">
        <v>207</v>
      </c>
    </row>
    <row r="149" spans="1:23" ht="23.45" customHeight="1">
      <c r="A149" s="35" t="s">
        <v>10546</v>
      </c>
      <c r="B149" s="35" t="s">
        <v>10548</v>
      </c>
      <c r="C149" s="35" t="s">
        <v>202</v>
      </c>
      <c r="D149" s="35" t="s">
        <v>203</v>
      </c>
      <c r="E149" s="36" t="s">
        <v>7891</v>
      </c>
      <c r="F149" s="35" t="s">
        <v>7745</v>
      </c>
      <c r="G149" s="37" t="s">
        <v>5959</v>
      </c>
      <c r="H149" s="38">
        <v>9000</v>
      </c>
      <c r="I149" s="39">
        <v>3</v>
      </c>
      <c r="J149" s="40"/>
      <c r="K149" s="41"/>
      <c r="L149" s="76">
        <v>3</v>
      </c>
      <c r="M149" s="14"/>
      <c r="N149" s="15"/>
      <c r="O149" s="213">
        <v>3</v>
      </c>
      <c r="P149" s="97" t="s">
        <v>207</v>
      </c>
      <c r="Q149" s="146"/>
      <c r="R149" s="146"/>
      <c r="S149" s="78">
        <v>3</v>
      </c>
      <c r="T149" s="48">
        <v>27000</v>
      </c>
      <c r="U149" s="23"/>
      <c r="V149" s="24"/>
      <c r="W149" s="62" t="s">
        <v>207</v>
      </c>
    </row>
    <row r="150" spans="1:23" ht="23.45" customHeight="1">
      <c r="A150" s="35" t="s">
        <v>10546</v>
      </c>
      <c r="B150" s="35" t="s">
        <v>10548</v>
      </c>
      <c r="C150" s="35" t="s">
        <v>202</v>
      </c>
      <c r="D150" s="35" t="s">
        <v>203</v>
      </c>
      <c r="E150" s="36" t="s">
        <v>10048</v>
      </c>
      <c r="F150" s="35" t="s">
        <v>7745</v>
      </c>
      <c r="G150" s="37" t="s">
        <v>7076</v>
      </c>
      <c r="H150" s="38">
        <v>9000</v>
      </c>
      <c r="I150" s="39">
        <v>3</v>
      </c>
      <c r="J150" s="40"/>
      <c r="K150" s="41"/>
      <c r="L150" s="76">
        <v>3</v>
      </c>
      <c r="M150" s="14"/>
      <c r="N150" s="15"/>
      <c r="O150" s="213">
        <v>3</v>
      </c>
      <c r="P150" s="97" t="s">
        <v>207</v>
      </c>
      <c r="Q150" s="146"/>
      <c r="R150" s="146"/>
      <c r="S150" s="78">
        <v>3</v>
      </c>
      <c r="T150" s="48">
        <v>27000</v>
      </c>
      <c r="U150" s="23"/>
      <c r="V150" s="24"/>
      <c r="W150" s="62" t="s">
        <v>207</v>
      </c>
    </row>
    <row r="151" spans="1:23" ht="23.45" customHeight="1">
      <c r="A151" s="35" t="s">
        <v>10546</v>
      </c>
      <c r="B151" s="35" t="s">
        <v>10548</v>
      </c>
      <c r="C151" s="35" t="s">
        <v>202</v>
      </c>
      <c r="D151" s="35" t="s">
        <v>203</v>
      </c>
      <c r="E151" s="36" t="s">
        <v>10524</v>
      </c>
      <c r="F151" s="35" t="s">
        <v>10510</v>
      </c>
      <c r="G151" s="37" t="s">
        <v>10525</v>
      </c>
      <c r="H151" s="38">
        <v>12500</v>
      </c>
      <c r="I151" s="39">
        <v>2</v>
      </c>
      <c r="J151" s="40"/>
      <c r="K151" s="41"/>
      <c r="L151" s="76">
        <v>2</v>
      </c>
      <c r="M151" s="14"/>
      <c r="N151" s="15"/>
      <c r="O151" s="213">
        <v>2</v>
      </c>
      <c r="P151" s="97" t="s">
        <v>207</v>
      </c>
      <c r="Q151" s="146"/>
      <c r="R151" s="146"/>
      <c r="S151" s="78">
        <v>2</v>
      </c>
      <c r="T151" s="48">
        <v>25000</v>
      </c>
      <c r="U151" s="23"/>
      <c r="V151" s="24"/>
      <c r="W151" s="62" t="s">
        <v>207</v>
      </c>
    </row>
    <row r="152" spans="1:23" ht="23.45" customHeight="1">
      <c r="A152" s="35" t="s">
        <v>10546</v>
      </c>
      <c r="B152" s="35" t="s">
        <v>10548</v>
      </c>
      <c r="C152" s="35" t="s">
        <v>202</v>
      </c>
      <c r="D152" s="35" t="s">
        <v>203</v>
      </c>
      <c r="E152" s="36" t="s">
        <v>10522</v>
      </c>
      <c r="F152" s="35" t="s">
        <v>10510</v>
      </c>
      <c r="G152" s="37" t="s">
        <v>10523</v>
      </c>
      <c r="H152" s="38">
        <v>12500</v>
      </c>
      <c r="I152" s="39">
        <v>3</v>
      </c>
      <c r="J152" s="40"/>
      <c r="K152" s="41"/>
      <c r="L152" s="76">
        <v>3</v>
      </c>
      <c r="M152" s="14"/>
      <c r="N152" s="15"/>
      <c r="O152" s="213">
        <v>3</v>
      </c>
      <c r="P152" s="97" t="s">
        <v>207</v>
      </c>
      <c r="Q152" s="146"/>
      <c r="R152" s="146"/>
      <c r="S152" s="78">
        <v>3</v>
      </c>
      <c r="T152" s="48">
        <v>37500</v>
      </c>
      <c r="U152" s="23"/>
      <c r="V152" s="24"/>
      <c r="W152" s="62" t="s">
        <v>207</v>
      </c>
    </row>
    <row r="153" spans="1:23" ht="23.45" customHeight="1">
      <c r="A153" s="35" t="s">
        <v>10546</v>
      </c>
      <c r="B153" s="35" t="s">
        <v>10548</v>
      </c>
      <c r="C153" s="35" t="s">
        <v>202</v>
      </c>
      <c r="D153" s="35" t="s">
        <v>203</v>
      </c>
      <c r="E153" s="36" t="s">
        <v>10520</v>
      </c>
      <c r="F153" s="35" t="s">
        <v>10510</v>
      </c>
      <c r="G153" s="37" t="s">
        <v>10521</v>
      </c>
      <c r="H153" s="38">
        <v>12500</v>
      </c>
      <c r="I153" s="39">
        <v>1</v>
      </c>
      <c r="J153" s="40"/>
      <c r="K153" s="41"/>
      <c r="L153" s="76">
        <v>1</v>
      </c>
      <c r="M153" s="14"/>
      <c r="N153" s="15"/>
      <c r="O153" s="213">
        <v>1</v>
      </c>
      <c r="P153" s="97" t="s">
        <v>207</v>
      </c>
      <c r="Q153" s="146"/>
      <c r="R153" s="146"/>
      <c r="S153" s="78">
        <v>1</v>
      </c>
      <c r="T153" s="48">
        <v>12500</v>
      </c>
      <c r="U153" s="23"/>
      <c r="V153" s="24"/>
      <c r="W153" s="62" t="s">
        <v>207</v>
      </c>
    </row>
    <row r="154" spans="1:23" ht="23.45" customHeight="1">
      <c r="A154" s="35" t="s">
        <v>10546</v>
      </c>
      <c r="B154" s="35" t="s">
        <v>10548</v>
      </c>
      <c r="C154" s="35" t="s">
        <v>202</v>
      </c>
      <c r="D154" s="35" t="s">
        <v>203</v>
      </c>
      <c r="E154" s="36" t="s">
        <v>10514</v>
      </c>
      <c r="F154" s="35" t="s">
        <v>10510</v>
      </c>
      <c r="G154" s="37" t="s">
        <v>10515</v>
      </c>
      <c r="H154" s="38">
        <v>12500</v>
      </c>
      <c r="I154" s="39">
        <v>3</v>
      </c>
      <c r="J154" s="40"/>
      <c r="K154" s="41"/>
      <c r="L154" s="76">
        <v>3</v>
      </c>
      <c r="M154" s="14"/>
      <c r="N154" s="15"/>
      <c r="O154" s="213">
        <v>3</v>
      </c>
      <c r="P154" s="97" t="s">
        <v>207</v>
      </c>
      <c r="Q154" s="146"/>
      <c r="R154" s="146"/>
      <c r="S154" s="78">
        <v>3</v>
      </c>
      <c r="T154" s="48">
        <v>37500</v>
      </c>
      <c r="U154" s="23"/>
      <c r="V154" s="24"/>
      <c r="W154" s="62" t="s">
        <v>207</v>
      </c>
    </row>
    <row r="155" spans="1:23" ht="23.45" customHeight="1">
      <c r="A155" s="35" t="s">
        <v>10546</v>
      </c>
      <c r="B155" s="35" t="s">
        <v>10548</v>
      </c>
      <c r="C155" s="35" t="s">
        <v>202</v>
      </c>
      <c r="D155" s="35" t="s">
        <v>203</v>
      </c>
      <c r="E155" s="36" t="s">
        <v>10512</v>
      </c>
      <c r="F155" s="35" t="s">
        <v>10510</v>
      </c>
      <c r="G155" s="37" t="s">
        <v>10513</v>
      </c>
      <c r="H155" s="38">
        <v>12500</v>
      </c>
      <c r="I155" s="39">
        <v>5</v>
      </c>
      <c r="J155" s="40"/>
      <c r="K155" s="41"/>
      <c r="L155" s="76">
        <v>5</v>
      </c>
      <c r="M155" s="14"/>
      <c r="N155" s="15"/>
      <c r="O155" s="213">
        <v>5</v>
      </c>
      <c r="P155" s="97" t="s">
        <v>207</v>
      </c>
      <c r="Q155" s="146"/>
      <c r="R155" s="146"/>
      <c r="S155" s="78">
        <v>5</v>
      </c>
      <c r="T155" s="48">
        <v>62500</v>
      </c>
      <c r="U155" s="23"/>
      <c r="V155" s="24"/>
      <c r="W155" s="62" t="s">
        <v>207</v>
      </c>
    </row>
    <row r="156" spans="1:23" ht="23.45" customHeight="1">
      <c r="A156" s="35" t="s">
        <v>10546</v>
      </c>
      <c r="B156" s="35" t="s">
        <v>10548</v>
      </c>
      <c r="C156" s="35" t="s">
        <v>202</v>
      </c>
      <c r="D156" s="35" t="s">
        <v>203</v>
      </c>
      <c r="E156" s="36" t="s">
        <v>10509</v>
      </c>
      <c r="F156" s="35" t="s">
        <v>10510</v>
      </c>
      <c r="G156" s="37" t="s">
        <v>10511</v>
      </c>
      <c r="H156" s="38">
        <v>12500</v>
      </c>
      <c r="I156" s="39">
        <v>1</v>
      </c>
      <c r="J156" s="40"/>
      <c r="K156" s="41"/>
      <c r="L156" s="76">
        <v>1</v>
      </c>
      <c r="M156" s="14"/>
      <c r="N156" s="15"/>
      <c r="O156" s="213">
        <v>1</v>
      </c>
      <c r="P156" s="97" t="s">
        <v>207</v>
      </c>
      <c r="Q156" s="146"/>
      <c r="R156" s="146"/>
      <c r="S156" s="78">
        <v>1</v>
      </c>
      <c r="T156" s="48">
        <v>12500</v>
      </c>
      <c r="U156" s="23"/>
      <c r="V156" s="24"/>
      <c r="W156" s="62" t="s">
        <v>207</v>
      </c>
    </row>
    <row r="157" spans="1:23" ht="23.45" customHeight="1">
      <c r="A157" s="35" t="s">
        <v>10546</v>
      </c>
      <c r="B157" s="35" t="s">
        <v>10548</v>
      </c>
      <c r="C157" s="35" t="s">
        <v>202</v>
      </c>
      <c r="D157" s="35" t="s">
        <v>203</v>
      </c>
      <c r="E157" s="36" t="s">
        <v>10518</v>
      </c>
      <c r="F157" s="35" t="s">
        <v>10510</v>
      </c>
      <c r="G157" s="37" t="s">
        <v>10519</v>
      </c>
      <c r="H157" s="38">
        <v>12500</v>
      </c>
      <c r="I157" s="39">
        <v>2</v>
      </c>
      <c r="J157" s="40"/>
      <c r="K157" s="41"/>
      <c r="L157" s="76">
        <v>2</v>
      </c>
      <c r="M157" s="14"/>
      <c r="N157" s="15"/>
      <c r="O157" s="213">
        <v>2</v>
      </c>
      <c r="P157" s="97" t="s">
        <v>207</v>
      </c>
      <c r="Q157" s="146"/>
      <c r="R157" s="146"/>
      <c r="S157" s="78">
        <v>2</v>
      </c>
      <c r="T157" s="48">
        <v>25000</v>
      </c>
      <c r="U157" s="23"/>
      <c r="V157" s="24"/>
      <c r="W157" s="62" t="s">
        <v>207</v>
      </c>
    </row>
    <row r="158" spans="1:23" ht="23.45" customHeight="1">
      <c r="A158" s="35" t="s">
        <v>10546</v>
      </c>
      <c r="B158" s="35" t="s">
        <v>10548</v>
      </c>
      <c r="C158" s="35" t="s">
        <v>202</v>
      </c>
      <c r="D158" s="35" t="s">
        <v>203</v>
      </c>
      <c r="E158" s="36" t="s">
        <v>10516</v>
      </c>
      <c r="F158" s="35" t="s">
        <v>10510</v>
      </c>
      <c r="G158" s="37" t="s">
        <v>10517</v>
      </c>
      <c r="H158" s="38">
        <v>12500</v>
      </c>
      <c r="I158" s="39">
        <v>1</v>
      </c>
      <c r="J158" s="40"/>
      <c r="K158" s="41"/>
      <c r="L158" s="76">
        <v>1</v>
      </c>
      <c r="M158" s="14"/>
      <c r="N158" s="15"/>
      <c r="O158" s="213">
        <v>1</v>
      </c>
      <c r="P158" s="97" t="s">
        <v>207</v>
      </c>
      <c r="Q158" s="146"/>
      <c r="R158" s="146"/>
      <c r="S158" s="78">
        <v>1</v>
      </c>
      <c r="T158" s="48">
        <v>12500</v>
      </c>
      <c r="U158" s="23"/>
      <c r="V158" s="24"/>
      <c r="W158" s="62" t="s">
        <v>207</v>
      </c>
    </row>
    <row r="159" spans="1:23" ht="23.45" customHeight="1">
      <c r="A159" s="35" t="s">
        <v>10546</v>
      </c>
      <c r="B159" s="35" t="s">
        <v>10548</v>
      </c>
      <c r="C159" s="35" t="s">
        <v>202</v>
      </c>
      <c r="D159" s="35" t="s">
        <v>203</v>
      </c>
      <c r="E159" s="36" t="s">
        <v>7893</v>
      </c>
      <c r="F159" s="35" t="s">
        <v>7502</v>
      </c>
      <c r="G159" s="37" t="s">
        <v>7894</v>
      </c>
      <c r="H159" s="38">
        <v>12000</v>
      </c>
      <c r="I159" s="39">
        <v>1</v>
      </c>
      <c r="J159" s="40"/>
      <c r="K159" s="41"/>
      <c r="L159" s="76">
        <v>1</v>
      </c>
      <c r="M159" s="14"/>
      <c r="N159" s="15"/>
      <c r="O159" s="213">
        <v>1</v>
      </c>
      <c r="P159" s="97" t="s">
        <v>207</v>
      </c>
      <c r="Q159" s="146"/>
      <c r="R159" s="146"/>
      <c r="S159" s="78">
        <v>1</v>
      </c>
      <c r="T159" s="48">
        <v>12000</v>
      </c>
      <c r="U159" s="23"/>
      <c r="V159" s="24"/>
      <c r="W159" s="62" t="s">
        <v>207</v>
      </c>
    </row>
    <row r="160" spans="1:23" ht="23.45" customHeight="1">
      <c r="A160" s="35" t="s">
        <v>10546</v>
      </c>
      <c r="B160" s="35" t="s">
        <v>10548</v>
      </c>
      <c r="C160" s="35" t="s">
        <v>202</v>
      </c>
      <c r="D160" s="35" t="s">
        <v>203</v>
      </c>
      <c r="E160" s="36" t="s">
        <v>7892</v>
      </c>
      <c r="F160" s="35" t="s">
        <v>7502</v>
      </c>
      <c r="G160" s="37" t="s">
        <v>7573</v>
      </c>
      <c r="H160" s="38">
        <v>12000</v>
      </c>
      <c r="I160" s="39">
        <v>2</v>
      </c>
      <c r="J160" s="40"/>
      <c r="K160" s="41"/>
      <c r="L160" s="76">
        <v>1</v>
      </c>
      <c r="M160" s="14"/>
      <c r="N160" s="15"/>
      <c r="O160" s="213">
        <v>1</v>
      </c>
      <c r="P160" s="97" t="s">
        <v>207</v>
      </c>
      <c r="Q160" s="146" t="s">
        <v>11254</v>
      </c>
      <c r="R160" s="146"/>
      <c r="S160" s="78">
        <v>1</v>
      </c>
      <c r="T160" s="48">
        <v>12000</v>
      </c>
      <c r="U160" s="23"/>
      <c r="V160" s="24"/>
      <c r="W160" s="62" t="s">
        <v>207</v>
      </c>
    </row>
    <row r="161" spans="1:23" ht="23.45" customHeight="1">
      <c r="A161" s="35" t="s">
        <v>10546</v>
      </c>
      <c r="B161" s="35" t="s">
        <v>10548</v>
      </c>
      <c r="C161" s="35" t="s">
        <v>202</v>
      </c>
      <c r="D161" s="35" t="s">
        <v>203</v>
      </c>
      <c r="E161" s="36" t="s">
        <v>7503</v>
      </c>
      <c r="F161" s="35" t="s">
        <v>7502</v>
      </c>
      <c r="G161" s="37" t="s">
        <v>6168</v>
      </c>
      <c r="H161" s="38">
        <v>12000</v>
      </c>
      <c r="I161" s="39">
        <v>2</v>
      </c>
      <c r="J161" s="40"/>
      <c r="K161" s="41"/>
      <c r="L161" s="76">
        <v>2</v>
      </c>
      <c r="M161" s="14"/>
      <c r="N161" s="15"/>
      <c r="O161" s="213">
        <v>2</v>
      </c>
      <c r="P161" s="97" t="s">
        <v>207</v>
      </c>
      <c r="Q161" s="146"/>
      <c r="R161" s="146"/>
      <c r="S161" s="78">
        <v>2</v>
      </c>
      <c r="T161" s="48">
        <v>24000</v>
      </c>
      <c r="U161" s="23"/>
      <c r="V161" s="24"/>
      <c r="W161" s="62" t="s">
        <v>207</v>
      </c>
    </row>
    <row r="162" spans="1:23" ht="23.45" customHeight="1">
      <c r="A162" s="35" t="s">
        <v>10546</v>
      </c>
      <c r="B162" s="35" t="s">
        <v>10548</v>
      </c>
      <c r="C162" s="35" t="s">
        <v>202</v>
      </c>
      <c r="D162" s="35" t="s">
        <v>203</v>
      </c>
      <c r="E162" s="36" t="s">
        <v>7501</v>
      </c>
      <c r="F162" s="35" t="s">
        <v>7502</v>
      </c>
      <c r="G162" s="37" t="s">
        <v>6167</v>
      </c>
      <c r="H162" s="38">
        <v>12000</v>
      </c>
      <c r="I162" s="39">
        <v>5</v>
      </c>
      <c r="J162" s="40"/>
      <c r="K162" s="41"/>
      <c r="L162" s="76">
        <v>5</v>
      </c>
      <c r="M162" s="14"/>
      <c r="N162" s="15"/>
      <c r="O162" s="213">
        <v>5</v>
      </c>
      <c r="P162" s="97" t="s">
        <v>207</v>
      </c>
      <c r="Q162" s="146"/>
      <c r="R162" s="146"/>
      <c r="S162" s="78">
        <v>5</v>
      </c>
      <c r="T162" s="48">
        <v>60000</v>
      </c>
      <c r="U162" s="23"/>
      <c r="V162" s="24"/>
      <c r="W162" s="62" t="s">
        <v>207</v>
      </c>
    </row>
    <row r="163" spans="1:23" ht="23.45" customHeight="1">
      <c r="A163" s="35" t="s">
        <v>10546</v>
      </c>
      <c r="B163" s="35" t="s">
        <v>10548</v>
      </c>
      <c r="C163" s="35" t="s">
        <v>202</v>
      </c>
      <c r="D163" s="35" t="s">
        <v>203</v>
      </c>
      <c r="E163" s="36" t="s">
        <v>10526</v>
      </c>
      <c r="F163" s="35" t="s">
        <v>9891</v>
      </c>
      <c r="G163" s="37" t="s">
        <v>5959</v>
      </c>
      <c r="H163" s="38">
        <v>9000</v>
      </c>
      <c r="I163" s="39">
        <v>2</v>
      </c>
      <c r="J163" s="40"/>
      <c r="K163" s="41"/>
      <c r="L163" s="76">
        <v>2</v>
      </c>
      <c r="M163" s="14"/>
      <c r="N163" s="15"/>
      <c r="O163" s="213">
        <v>2</v>
      </c>
      <c r="P163" s="97" t="s">
        <v>207</v>
      </c>
      <c r="Q163" s="146"/>
      <c r="R163" s="146"/>
      <c r="S163" s="78">
        <v>2</v>
      </c>
      <c r="T163" s="48">
        <v>18000</v>
      </c>
      <c r="U163" s="23"/>
      <c r="V163" s="24"/>
      <c r="W163" s="62" t="s">
        <v>207</v>
      </c>
    </row>
    <row r="164" spans="1:23" ht="23.45" customHeight="1">
      <c r="A164" s="35" t="s">
        <v>10546</v>
      </c>
      <c r="B164" s="35" t="s">
        <v>10548</v>
      </c>
      <c r="C164" s="35" t="s">
        <v>202</v>
      </c>
      <c r="D164" s="35" t="s">
        <v>203</v>
      </c>
      <c r="E164" s="36" t="s">
        <v>7504</v>
      </c>
      <c r="F164" s="35" t="s">
        <v>7505</v>
      </c>
      <c r="G164" s="37" t="s">
        <v>7067</v>
      </c>
      <c r="H164" s="38">
        <v>12000</v>
      </c>
      <c r="I164" s="39">
        <v>3</v>
      </c>
      <c r="J164" s="40"/>
      <c r="K164" s="41"/>
      <c r="L164" s="76">
        <v>3</v>
      </c>
      <c r="M164" s="14"/>
      <c r="N164" s="15"/>
      <c r="O164" s="213">
        <v>3</v>
      </c>
      <c r="P164" s="97" t="s">
        <v>207</v>
      </c>
      <c r="Q164" s="146"/>
      <c r="R164" s="146"/>
      <c r="S164" s="78">
        <v>3</v>
      </c>
      <c r="T164" s="48">
        <v>36000</v>
      </c>
      <c r="U164" s="23"/>
      <c r="V164" s="24"/>
      <c r="W164" s="62" t="s">
        <v>207</v>
      </c>
    </row>
    <row r="165" spans="1:23" ht="23.45" customHeight="1">
      <c r="A165" s="35" t="s">
        <v>10546</v>
      </c>
      <c r="B165" s="35" t="s">
        <v>10548</v>
      </c>
      <c r="C165" s="35" t="s">
        <v>202</v>
      </c>
      <c r="D165" s="35" t="s">
        <v>203</v>
      </c>
      <c r="E165" s="36" t="s">
        <v>9539</v>
      </c>
      <c r="F165" s="35" t="s">
        <v>9478</v>
      </c>
      <c r="G165" s="37" t="s">
        <v>7130</v>
      </c>
      <c r="H165" s="38">
        <v>12000</v>
      </c>
      <c r="I165" s="39">
        <v>1</v>
      </c>
      <c r="J165" s="40"/>
      <c r="K165" s="41"/>
      <c r="L165" s="76">
        <v>1</v>
      </c>
      <c r="M165" s="14"/>
      <c r="N165" s="15"/>
      <c r="O165" s="213">
        <v>1</v>
      </c>
      <c r="P165" s="97" t="s">
        <v>207</v>
      </c>
      <c r="Q165" s="146"/>
      <c r="R165" s="146"/>
      <c r="S165" s="78">
        <v>1</v>
      </c>
      <c r="T165" s="48">
        <v>12000</v>
      </c>
      <c r="U165" s="23"/>
      <c r="V165" s="24"/>
      <c r="W165" s="62" t="s">
        <v>207</v>
      </c>
    </row>
    <row r="166" spans="1:23" ht="23.45" customHeight="1">
      <c r="A166" s="35" t="s">
        <v>10546</v>
      </c>
      <c r="B166" s="35" t="s">
        <v>10548</v>
      </c>
      <c r="C166" s="35" t="s">
        <v>202</v>
      </c>
      <c r="D166" s="35" t="s">
        <v>203</v>
      </c>
      <c r="E166" s="36" t="s">
        <v>9477</v>
      </c>
      <c r="F166" s="35" t="s">
        <v>9478</v>
      </c>
      <c r="G166" s="37" t="s">
        <v>7076</v>
      </c>
      <c r="H166" s="38">
        <v>12000</v>
      </c>
      <c r="I166" s="39">
        <v>3</v>
      </c>
      <c r="J166" s="40"/>
      <c r="K166" s="41"/>
      <c r="L166" s="76">
        <v>3</v>
      </c>
      <c r="M166" s="14"/>
      <c r="N166" s="15"/>
      <c r="O166" s="213">
        <v>3</v>
      </c>
      <c r="P166" s="97" t="s">
        <v>207</v>
      </c>
      <c r="Q166" s="146" t="s">
        <v>11174</v>
      </c>
      <c r="R166" s="146"/>
      <c r="S166" s="78">
        <v>3</v>
      </c>
      <c r="T166" s="48">
        <v>36000</v>
      </c>
      <c r="U166" s="23"/>
      <c r="V166" s="24"/>
      <c r="W166" s="62" t="s">
        <v>207</v>
      </c>
    </row>
    <row r="167" spans="1:23" ht="23.45" customHeight="1">
      <c r="A167" s="35" t="s">
        <v>10546</v>
      </c>
      <c r="B167" s="35" t="s">
        <v>10548</v>
      </c>
      <c r="C167" s="35" t="s">
        <v>202</v>
      </c>
      <c r="D167" s="35" t="s">
        <v>203</v>
      </c>
      <c r="E167" s="36" t="s">
        <v>9611</v>
      </c>
      <c r="F167" s="35" t="s">
        <v>9478</v>
      </c>
      <c r="G167" s="37" t="s">
        <v>7064</v>
      </c>
      <c r="H167" s="38">
        <v>12000</v>
      </c>
      <c r="I167" s="39">
        <v>1</v>
      </c>
      <c r="J167" s="40"/>
      <c r="K167" s="41"/>
      <c r="L167" s="76">
        <v>1</v>
      </c>
      <c r="M167" s="14"/>
      <c r="N167" s="15"/>
      <c r="O167" s="213">
        <v>1</v>
      </c>
      <c r="P167" s="97" t="s">
        <v>207</v>
      </c>
      <c r="Q167" s="146"/>
      <c r="R167" s="146"/>
      <c r="S167" s="78">
        <v>1</v>
      </c>
      <c r="T167" s="48">
        <v>12000</v>
      </c>
      <c r="U167" s="23"/>
      <c r="V167" s="24"/>
      <c r="W167" s="62" t="s">
        <v>207</v>
      </c>
    </row>
    <row r="168" spans="1:23" ht="23.45" customHeight="1">
      <c r="A168" s="35" t="s">
        <v>10546</v>
      </c>
      <c r="B168" s="35" t="s">
        <v>10548</v>
      </c>
      <c r="C168" s="35" t="s">
        <v>202</v>
      </c>
      <c r="D168" s="35" t="s">
        <v>203</v>
      </c>
      <c r="E168" s="36" t="s">
        <v>10527</v>
      </c>
      <c r="F168" s="35" t="s">
        <v>9893</v>
      </c>
      <c r="G168" s="37" t="s">
        <v>5959</v>
      </c>
      <c r="H168" s="38">
        <v>10000</v>
      </c>
      <c r="I168" s="39">
        <v>3</v>
      </c>
      <c r="J168" s="40"/>
      <c r="K168" s="41"/>
      <c r="L168" s="76"/>
      <c r="M168" s="14"/>
      <c r="N168" s="15"/>
      <c r="O168" s="213">
        <v>0</v>
      </c>
      <c r="P168" s="97" t="s">
        <v>207</v>
      </c>
      <c r="Q168" s="146"/>
      <c r="R168" s="146"/>
      <c r="S168" s="78">
        <v>0</v>
      </c>
      <c r="T168" s="48">
        <v>0</v>
      </c>
      <c r="U168" s="23"/>
      <c r="V168" s="24"/>
      <c r="W168" s="62" t="s">
        <v>207</v>
      </c>
    </row>
    <row r="169" spans="1:23" ht="23.45" customHeight="1">
      <c r="A169" s="35" t="s">
        <v>10546</v>
      </c>
      <c r="B169" s="35" t="s">
        <v>10548</v>
      </c>
      <c r="C169" s="35" t="s">
        <v>202</v>
      </c>
      <c r="D169" s="35" t="s">
        <v>203</v>
      </c>
      <c r="E169" s="36" t="s">
        <v>7747</v>
      </c>
      <c r="F169" s="35" t="s">
        <v>7746</v>
      </c>
      <c r="G169" s="37" t="s">
        <v>7748</v>
      </c>
      <c r="H169" s="38">
        <v>12500</v>
      </c>
      <c r="I169" s="39">
        <v>3</v>
      </c>
      <c r="J169" s="40"/>
      <c r="K169" s="41"/>
      <c r="L169" s="76"/>
      <c r="M169" s="14"/>
      <c r="N169" s="15"/>
      <c r="O169" s="213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207</v>
      </c>
    </row>
    <row r="170" spans="1:23" ht="23.45" customHeight="1">
      <c r="A170" s="35" t="s">
        <v>10546</v>
      </c>
      <c r="B170" s="35" t="s">
        <v>10548</v>
      </c>
      <c r="C170" s="35" t="s">
        <v>202</v>
      </c>
      <c r="D170" s="35" t="s">
        <v>203</v>
      </c>
      <c r="E170" s="36" t="s">
        <v>7508</v>
      </c>
      <c r="F170" s="35" t="s">
        <v>7507</v>
      </c>
      <c r="G170" s="37" t="s">
        <v>7097</v>
      </c>
      <c r="H170" s="38">
        <v>8500</v>
      </c>
      <c r="I170" s="39">
        <v>1</v>
      </c>
      <c r="J170" s="40"/>
      <c r="K170" s="41"/>
      <c r="L170" s="76"/>
      <c r="M170" s="14"/>
      <c r="N170" s="15"/>
      <c r="O170" s="213">
        <v>0</v>
      </c>
      <c r="P170" s="97" t="s">
        <v>207</v>
      </c>
      <c r="Q170" s="146"/>
      <c r="R170" s="146"/>
      <c r="S170" s="78">
        <v>0</v>
      </c>
      <c r="T170" s="48">
        <v>0</v>
      </c>
      <c r="U170" s="23"/>
      <c r="V170" s="24"/>
      <c r="W170" s="62" t="s">
        <v>207</v>
      </c>
    </row>
    <row r="171" spans="1:23" ht="23.45" customHeight="1">
      <c r="A171" s="35" t="s">
        <v>10546</v>
      </c>
      <c r="B171" s="35" t="s">
        <v>10548</v>
      </c>
      <c r="C171" s="35" t="s">
        <v>202</v>
      </c>
      <c r="D171" s="35" t="s">
        <v>203</v>
      </c>
      <c r="E171" s="36" t="s">
        <v>7506</v>
      </c>
      <c r="F171" s="35" t="s">
        <v>7507</v>
      </c>
      <c r="G171" s="37" t="s">
        <v>7104</v>
      </c>
      <c r="H171" s="38">
        <v>8500</v>
      </c>
      <c r="I171" s="39">
        <v>2</v>
      </c>
      <c r="J171" s="40"/>
      <c r="K171" s="41"/>
      <c r="L171" s="76">
        <v>2</v>
      </c>
      <c r="M171" s="14"/>
      <c r="N171" s="15"/>
      <c r="O171" s="213">
        <v>2</v>
      </c>
      <c r="P171" s="97" t="s">
        <v>207</v>
      </c>
      <c r="Q171" s="146"/>
      <c r="R171" s="146"/>
      <c r="S171" s="78">
        <v>2</v>
      </c>
      <c r="T171" s="48">
        <v>17000</v>
      </c>
      <c r="U171" s="23"/>
      <c r="V171" s="24"/>
      <c r="W171" s="62" t="s">
        <v>207</v>
      </c>
    </row>
    <row r="172" spans="1:23" ht="23.45" customHeight="1">
      <c r="A172" s="35" t="s">
        <v>10546</v>
      </c>
      <c r="B172" s="35" t="s">
        <v>10548</v>
      </c>
      <c r="C172" s="35" t="s">
        <v>202</v>
      </c>
      <c r="D172" s="35" t="s">
        <v>203</v>
      </c>
      <c r="E172" s="36" t="s">
        <v>7749</v>
      </c>
      <c r="F172" s="35" t="s">
        <v>7507</v>
      </c>
      <c r="G172" s="37" t="s">
        <v>7149</v>
      </c>
      <c r="H172" s="38">
        <v>8500</v>
      </c>
      <c r="I172" s="39">
        <v>2</v>
      </c>
      <c r="J172" s="40"/>
      <c r="K172" s="41"/>
      <c r="L172" s="76">
        <v>2</v>
      </c>
      <c r="M172" s="14"/>
      <c r="N172" s="15"/>
      <c r="O172" s="213">
        <v>2</v>
      </c>
      <c r="P172" s="97" t="s">
        <v>207</v>
      </c>
      <c r="Q172" s="146"/>
      <c r="R172" s="146"/>
      <c r="S172" s="78">
        <v>2</v>
      </c>
      <c r="T172" s="48">
        <v>17000</v>
      </c>
      <c r="U172" s="23"/>
      <c r="V172" s="24"/>
      <c r="W172" s="62" t="s">
        <v>207</v>
      </c>
    </row>
    <row r="173" spans="1:23" ht="23.45" customHeight="1">
      <c r="A173" s="35" t="s">
        <v>10546</v>
      </c>
      <c r="B173" s="35" t="s">
        <v>10548</v>
      </c>
      <c r="C173" s="35" t="s">
        <v>202</v>
      </c>
      <c r="D173" s="35" t="s">
        <v>203</v>
      </c>
      <c r="E173" s="36" t="s">
        <v>7895</v>
      </c>
      <c r="F173" s="35" t="s">
        <v>7507</v>
      </c>
      <c r="G173" s="37" t="s">
        <v>7148</v>
      </c>
      <c r="H173" s="38">
        <v>8500</v>
      </c>
      <c r="I173" s="39">
        <v>7</v>
      </c>
      <c r="J173" s="40"/>
      <c r="K173" s="41"/>
      <c r="L173" s="76"/>
      <c r="M173" s="14"/>
      <c r="N173" s="15"/>
      <c r="O173" s="213">
        <v>0</v>
      </c>
      <c r="P173" s="97" t="s">
        <v>207</v>
      </c>
      <c r="Q173" s="146"/>
      <c r="R173" s="146"/>
      <c r="S173" s="78">
        <v>0</v>
      </c>
      <c r="T173" s="48">
        <v>0</v>
      </c>
      <c r="U173" s="23"/>
      <c r="V173" s="24"/>
      <c r="W173" s="62" t="s">
        <v>207</v>
      </c>
    </row>
    <row r="174" spans="1:23" ht="23.45" customHeight="1">
      <c r="A174" s="35" t="s">
        <v>10546</v>
      </c>
      <c r="B174" s="35" t="s">
        <v>10548</v>
      </c>
      <c r="C174" s="35" t="s">
        <v>202</v>
      </c>
      <c r="D174" s="35" t="s">
        <v>203</v>
      </c>
      <c r="E174" s="36" t="s">
        <v>7509</v>
      </c>
      <c r="F174" s="35" t="s">
        <v>7507</v>
      </c>
      <c r="G174" s="37" t="s">
        <v>7147</v>
      </c>
      <c r="H174" s="38">
        <v>8500</v>
      </c>
      <c r="I174" s="39">
        <v>5</v>
      </c>
      <c r="J174" s="40"/>
      <c r="K174" s="41"/>
      <c r="L174" s="76"/>
      <c r="M174" s="14"/>
      <c r="N174" s="15"/>
      <c r="O174" s="213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207</v>
      </c>
    </row>
    <row r="175" spans="1:23" ht="23.45" customHeight="1">
      <c r="A175" s="35" t="s">
        <v>10546</v>
      </c>
      <c r="B175" s="35" t="s">
        <v>10548</v>
      </c>
      <c r="C175" s="35" t="s">
        <v>202</v>
      </c>
      <c r="D175" s="35" t="s">
        <v>203</v>
      </c>
      <c r="E175" s="36" t="s">
        <v>7510</v>
      </c>
      <c r="F175" s="35" t="s">
        <v>7511</v>
      </c>
      <c r="G175" s="37" t="s">
        <v>5959</v>
      </c>
      <c r="H175" s="38">
        <v>10000</v>
      </c>
      <c r="I175" s="39">
        <v>7</v>
      </c>
      <c r="J175" s="40"/>
      <c r="K175" s="41"/>
      <c r="L175" s="76">
        <v>7</v>
      </c>
      <c r="M175" s="14"/>
      <c r="N175" s="15"/>
      <c r="O175" s="213">
        <v>7</v>
      </c>
      <c r="P175" s="97" t="s">
        <v>207</v>
      </c>
      <c r="Q175" s="146"/>
      <c r="R175" s="146"/>
      <c r="S175" s="78">
        <v>7</v>
      </c>
      <c r="T175" s="48">
        <v>70000</v>
      </c>
      <c r="U175" s="23"/>
      <c r="V175" s="24"/>
      <c r="W175" s="62" t="s">
        <v>207</v>
      </c>
    </row>
    <row r="176" spans="1:23" ht="23.45" customHeight="1">
      <c r="A176" s="35" t="s">
        <v>10546</v>
      </c>
      <c r="B176" s="35" t="s">
        <v>10548</v>
      </c>
      <c r="C176" s="35" t="s">
        <v>202</v>
      </c>
      <c r="D176" s="35" t="s">
        <v>203</v>
      </c>
      <c r="E176" s="36" t="s">
        <v>9426</v>
      </c>
      <c r="F176" s="35" t="s">
        <v>7511</v>
      </c>
      <c r="G176" s="37" t="s">
        <v>7130</v>
      </c>
      <c r="H176" s="38">
        <v>10000</v>
      </c>
      <c r="I176" s="39">
        <v>2</v>
      </c>
      <c r="J176" s="40"/>
      <c r="K176" s="41"/>
      <c r="L176" s="76">
        <v>2</v>
      </c>
      <c r="M176" s="14"/>
      <c r="N176" s="15"/>
      <c r="O176" s="213">
        <v>2</v>
      </c>
      <c r="P176" s="97" t="s">
        <v>207</v>
      </c>
      <c r="Q176" s="146"/>
      <c r="R176" s="146"/>
      <c r="S176" s="78">
        <v>2</v>
      </c>
      <c r="T176" s="48">
        <v>20000</v>
      </c>
      <c r="U176" s="23"/>
      <c r="V176" s="24"/>
      <c r="W176" s="62" t="s">
        <v>207</v>
      </c>
    </row>
    <row r="177" spans="1:23" ht="23.45" customHeight="1">
      <c r="A177" s="35" t="s">
        <v>10546</v>
      </c>
      <c r="B177" s="35" t="s">
        <v>10548</v>
      </c>
      <c r="C177" s="35" t="s">
        <v>202</v>
      </c>
      <c r="D177" s="35" t="s">
        <v>203</v>
      </c>
      <c r="E177" s="36" t="s">
        <v>7750</v>
      </c>
      <c r="F177" s="35" t="s">
        <v>7751</v>
      </c>
      <c r="G177" s="37" t="s">
        <v>7752</v>
      </c>
      <c r="H177" s="38">
        <v>8500</v>
      </c>
      <c r="I177" s="39">
        <v>4</v>
      </c>
      <c r="J177" s="40"/>
      <c r="K177" s="41"/>
      <c r="L177" s="76">
        <v>4</v>
      </c>
      <c r="M177" s="14"/>
      <c r="N177" s="15"/>
      <c r="O177" s="213">
        <v>4</v>
      </c>
      <c r="P177" s="97" t="s">
        <v>207</v>
      </c>
      <c r="Q177" s="146"/>
      <c r="R177" s="146"/>
      <c r="S177" s="78">
        <v>4</v>
      </c>
      <c r="T177" s="48">
        <v>34000</v>
      </c>
      <c r="U177" s="23"/>
      <c r="V177" s="24"/>
      <c r="W177" s="62" t="s">
        <v>207</v>
      </c>
    </row>
    <row r="178" spans="1:23" ht="23.45" customHeight="1">
      <c r="A178" s="35"/>
      <c r="B178" s="35" t="s">
        <v>6599</v>
      </c>
      <c r="C178" s="35"/>
      <c r="D178" s="35"/>
      <c r="E178" s="36"/>
      <c r="F178" s="35"/>
      <c r="G178" s="37"/>
      <c r="H178" s="38"/>
      <c r="I178" s="39"/>
      <c r="J178" s="40"/>
      <c r="K178" s="41"/>
      <c r="L178" s="76"/>
      <c r="M178" s="14"/>
      <c r="N178" s="15"/>
      <c r="O178" s="213">
        <v>0</v>
      </c>
      <c r="P178" s="97" t="s">
        <v>207</v>
      </c>
      <c r="Q178" s="146"/>
      <c r="R178" s="146"/>
      <c r="S178" s="78">
        <v>0</v>
      </c>
      <c r="T178" s="49">
        <v>0</v>
      </c>
      <c r="U178" s="23"/>
      <c r="V178" s="24"/>
      <c r="W178" s="62" t="s">
        <v>207</v>
      </c>
    </row>
    <row r="179" spans="1:23" ht="23.45" customHeight="1">
      <c r="A179" s="35" t="s">
        <v>10304</v>
      </c>
      <c r="B179" s="35" t="s">
        <v>10547</v>
      </c>
      <c r="C179" s="35" t="s">
        <v>202</v>
      </c>
      <c r="D179" s="35" t="s">
        <v>203</v>
      </c>
      <c r="E179" s="36" t="s">
        <v>10333</v>
      </c>
      <c r="F179" s="35" t="s">
        <v>10330</v>
      </c>
      <c r="G179" s="37" t="s">
        <v>122</v>
      </c>
      <c r="H179" s="38"/>
      <c r="I179" s="39"/>
      <c r="J179" s="40"/>
      <c r="K179" s="41"/>
      <c r="L179" s="76"/>
      <c r="M179" s="14"/>
      <c r="N179" s="15"/>
      <c r="O179" s="213">
        <v>0</v>
      </c>
      <c r="P179" s="97" t="s">
        <v>207</v>
      </c>
      <c r="Q179" s="219" t="s">
        <v>10331</v>
      </c>
      <c r="R179" s="219" t="s">
        <v>11179</v>
      </c>
      <c r="S179" s="78">
        <v>0</v>
      </c>
      <c r="T179" s="48">
        <v>0</v>
      </c>
      <c r="U179" s="23"/>
      <c r="V179" s="24"/>
      <c r="W179" s="62" t="s">
        <v>207</v>
      </c>
    </row>
    <row r="180" spans="1:23" ht="23.45" customHeight="1">
      <c r="A180" s="35" t="s">
        <v>10304</v>
      </c>
      <c r="B180" s="35" t="s">
        <v>10547</v>
      </c>
      <c r="C180" s="35" t="s">
        <v>202</v>
      </c>
      <c r="D180" s="35" t="s">
        <v>203</v>
      </c>
      <c r="E180" s="36" t="s">
        <v>9892</v>
      </c>
      <c r="F180" s="35" t="s">
        <v>9893</v>
      </c>
      <c r="G180" s="37" t="s">
        <v>5959</v>
      </c>
      <c r="H180" s="38">
        <v>10000</v>
      </c>
      <c r="I180" s="39">
        <v>5</v>
      </c>
      <c r="J180" s="40"/>
      <c r="K180" s="41"/>
      <c r="L180" s="76"/>
      <c r="M180" s="14"/>
      <c r="N180" s="15"/>
      <c r="O180" s="213">
        <v>0</v>
      </c>
      <c r="P180" s="97" t="s">
        <v>207</v>
      </c>
      <c r="Q180" s="146" t="s">
        <v>11178</v>
      </c>
      <c r="R180" s="220" t="s">
        <v>9682</v>
      </c>
      <c r="S180" s="78">
        <v>0</v>
      </c>
      <c r="T180" s="48">
        <v>0</v>
      </c>
      <c r="U180" s="23"/>
      <c r="V180" s="24"/>
      <c r="W180" s="62" t="s">
        <v>207</v>
      </c>
    </row>
    <row r="181" spans="1:23" ht="23.45" customHeight="1">
      <c r="A181" s="35" t="s">
        <v>6862</v>
      </c>
      <c r="B181" s="35" t="s">
        <v>10547</v>
      </c>
      <c r="C181" s="35" t="s">
        <v>6869</v>
      </c>
      <c r="D181" s="35" t="s">
        <v>6869</v>
      </c>
      <c r="E181" s="36" t="s">
        <v>9448</v>
      </c>
      <c r="F181" s="35" t="s">
        <v>9784</v>
      </c>
      <c r="G181" s="37" t="s">
        <v>10374</v>
      </c>
      <c r="H181" s="38">
        <v>12500</v>
      </c>
      <c r="I181" s="39">
        <v>1</v>
      </c>
      <c r="J181" s="40"/>
      <c r="K181" s="41"/>
      <c r="L181" s="76">
        <v>1</v>
      </c>
      <c r="M181" s="14"/>
      <c r="N181" s="15"/>
      <c r="O181" s="213">
        <v>1</v>
      </c>
      <c r="P181" s="97" t="s">
        <v>207</v>
      </c>
      <c r="Q181" s="146"/>
      <c r="R181" s="146"/>
      <c r="S181" s="78">
        <v>1</v>
      </c>
      <c r="T181" s="48">
        <v>12500</v>
      </c>
      <c r="U181" s="23"/>
      <c r="V181" s="24"/>
      <c r="W181" s="62" t="s">
        <v>6936</v>
      </c>
    </row>
    <row r="182" spans="1:23" ht="23.45" customHeight="1">
      <c r="A182" s="16" t="s">
        <v>10068</v>
      </c>
      <c r="B182" s="16" t="s">
        <v>10547</v>
      </c>
      <c r="C182" s="16" t="s">
        <v>6869</v>
      </c>
      <c r="D182" s="16" t="s">
        <v>6869</v>
      </c>
      <c r="E182" s="25" t="s">
        <v>6894</v>
      </c>
      <c r="F182" s="16" t="s">
        <v>10066</v>
      </c>
      <c r="G182" s="26" t="s">
        <v>10069</v>
      </c>
      <c r="H182" s="27">
        <v>12500</v>
      </c>
      <c r="I182" s="28"/>
      <c r="J182" s="29"/>
      <c r="K182" s="12">
        <v>1</v>
      </c>
      <c r="L182" s="77"/>
      <c r="M182" s="10"/>
      <c r="N182" s="11"/>
      <c r="O182" s="213">
        <v>0</v>
      </c>
      <c r="P182" s="97" t="s">
        <v>207</v>
      </c>
      <c r="Q182" s="147"/>
      <c r="R182" s="147" t="s">
        <v>10094</v>
      </c>
      <c r="S182" s="78">
        <v>0</v>
      </c>
      <c r="T182" s="48">
        <v>0</v>
      </c>
      <c r="U182" s="23"/>
      <c r="V182" s="24"/>
      <c r="W182" s="62" t="s">
        <v>6936</v>
      </c>
    </row>
    <row r="183" spans="1:23" ht="23.45" customHeight="1">
      <c r="A183" s="16"/>
      <c r="B183" s="16"/>
      <c r="C183" s="16"/>
      <c r="D183" s="16"/>
      <c r="E183" s="25"/>
      <c r="F183" s="16"/>
      <c r="G183" s="26"/>
      <c r="H183" s="27"/>
      <c r="I183" s="28"/>
      <c r="J183" s="29"/>
      <c r="K183" s="12"/>
      <c r="L183" s="77"/>
      <c r="M183" s="10"/>
      <c r="N183" s="11"/>
      <c r="O183" s="213">
        <v>0</v>
      </c>
      <c r="P183" s="97" t="s">
        <v>207</v>
      </c>
      <c r="Q183" s="147"/>
      <c r="R183" s="147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35" t="s">
        <v>6942</v>
      </c>
      <c r="B184" s="35" t="s">
        <v>11042</v>
      </c>
      <c r="C184" s="35" t="s">
        <v>51</v>
      </c>
      <c r="D184" s="35" t="s">
        <v>51</v>
      </c>
      <c r="E184" s="36" t="s">
        <v>10378</v>
      </c>
      <c r="F184" s="35" t="s">
        <v>10118</v>
      </c>
      <c r="G184" s="37" t="s">
        <v>7070</v>
      </c>
      <c r="H184" s="38">
        <v>14000</v>
      </c>
      <c r="I184" s="39">
        <v>1</v>
      </c>
      <c r="J184" s="40"/>
      <c r="K184" s="41"/>
      <c r="L184" s="76">
        <v>1</v>
      </c>
      <c r="M184" s="14"/>
      <c r="N184" s="15"/>
      <c r="O184" s="213">
        <v>1</v>
      </c>
      <c r="P184" s="97" t="s">
        <v>207</v>
      </c>
      <c r="Q184" s="146"/>
      <c r="R184" s="146"/>
      <c r="S184" s="78">
        <v>1</v>
      </c>
      <c r="T184" s="48">
        <v>14000</v>
      </c>
      <c r="U184" s="23"/>
      <c r="V184" s="24"/>
      <c r="W184" s="62" t="s">
        <v>4854</v>
      </c>
    </row>
    <row r="185" spans="1:23" ht="23.45" customHeight="1">
      <c r="A185" s="35" t="s">
        <v>6942</v>
      </c>
      <c r="B185" s="35" t="s">
        <v>11042</v>
      </c>
      <c r="C185" s="35" t="s">
        <v>51</v>
      </c>
      <c r="D185" s="35" t="s">
        <v>51</v>
      </c>
      <c r="E185" s="36" t="s">
        <v>10117</v>
      </c>
      <c r="F185" s="35" t="s">
        <v>10118</v>
      </c>
      <c r="G185" s="37" t="s">
        <v>6756</v>
      </c>
      <c r="H185" s="38">
        <v>14000</v>
      </c>
      <c r="I185" s="39">
        <v>2</v>
      </c>
      <c r="J185" s="40"/>
      <c r="K185" s="41"/>
      <c r="L185" s="76">
        <v>2</v>
      </c>
      <c r="M185" s="14"/>
      <c r="N185" s="15"/>
      <c r="O185" s="213">
        <v>2</v>
      </c>
      <c r="P185" s="97" t="s">
        <v>207</v>
      </c>
      <c r="Q185" s="146"/>
      <c r="R185" s="146"/>
      <c r="S185" s="78">
        <v>2</v>
      </c>
      <c r="T185" s="48">
        <v>28000</v>
      </c>
      <c r="U185" s="23"/>
      <c r="V185" s="24"/>
      <c r="W185" s="62" t="s">
        <v>4854</v>
      </c>
    </row>
    <row r="186" spans="1:23" ht="23.45" customHeight="1">
      <c r="A186" s="35"/>
      <c r="B186" s="35"/>
      <c r="C186" s="35"/>
      <c r="D186" s="35"/>
      <c r="E186" s="36"/>
      <c r="F186" s="35"/>
      <c r="G186" s="37"/>
      <c r="H186" s="38"/>
      <c r="I186" s="39"/>
      <c r="J186" s="40"/>
      <c r="K186" s="41"/>
      <c r="L186" s="76"/>
      <c r="M186" s="14"/>
      <c r="N186" s="15"/>
      <c r="O186" s="213">
        <v>0</v>
      </c>
      <c r="P186" s="97" t="s">
        <v>207</v>
      </c>
      <c r="Q186" s="146"/>
      <c r="R186" s="146"/>
      <c r="S186" s="78">
        <v>0</v>
      </c>
      <c r="T186" s="49">
        <v>0</v>
      </c>
      <c r="U186" s="23"/>
      <c r="V186" s="24"/>
      <c r="W186" s="62" t="s">
        <v>207</v>
      </c>
    </row>
    <row r="187" spans="1:23" ht="23.45" customHeight="1">
      <c r="A187" s="35" t="s">
        <v>9329</v>
      </c>
      <c r="B187" s="35" t="s">
        <v>11145</v>
      </c>
      <c r="C187" s="35" t="s">
        <v>6972</v>
      </c>
      <c r="D187" s="35" t="s">
        <v>6972</v>
      </c>
      <c r="E187" s="36" t="s">
        <v>10375</v>
      </c>
      <c r="F187" s="35" t="s">
        <v>9847</v>
      </c>
      <c r="G187" s="37" t="s">
        <v>5959</v>
      </c>
      <c r="H187" s="38">
        <v>15000</v>
      </c>
      <c r="I187" s="39">
        <v>7</v>
      </c>
      <c r="J187" s="40"/>
      <c r="K187" s="41"/>
      <c r="L187" s="76">
        <v>3</v>
      </c>
      <c r="M187" s="14"/>
      <c r="N187" s="15"/>
      <c r="O187" s="213">
        <v>3</v>
      </c>
      <c r="P187" s="97" t="s">
        <v>207</v>
      </c>
      <c r="Q187" s="146"/>
      <c r="R187" s="146"/>
      <c r="S187" s="78">
        <v>3</v>
      </c>
      <c r="T187" s="48">
        <v>45000</v>
      </c>
      <c r="U187" s="23"/>
      <c r="V187" s="24"/>
      <c r="W187" s="62" t="s">
        <v>9332</v>
      </c>
    </row>
    <row r="188" spans="1:23" ht="23.45" customHeight="1">
      <c r="A188" s="35" t="s">
        <v>9329</v>
      </c>
      <c r="B188" s="35" t="s">
        <v>11145</v>
      </c>
      <c r="C188" s="35" t="s">
        <v>6972</v>
      </c>
      <c r="D188" s="35" t="s">
        <v>6972</v>
      </c>
      <c r="E188" s="36" t="s">
        <v>10376</v>
      </c>
      <c r="F188" s="35" t="s">
        <v>9847</v>
      </c>
      <c r="G188" s="37" t="s">
        <v>7162</v>
      </c>
      <c r="H188" s="38">
        <v>15000</v>
      </c>
      <c r="I188" s="195">
        <v>40</v>
      </c>
      <c r="J188" s="40"/>
      <c r="K188" s="41"/>
      <c r="L188" s="76"/>
      <c r="M188" s="14"/>
      <c r="N188" s="15"/>
      <c r="O188" s="213">
        <v>0</v>
      </c>
      <c r="P188" s="97" t="s">
        <v>207</v>
      </c>
      <c r="Q188" s="227" t="s">
        <v>11180</v>
      </c>
      <c r="R188" s="146" t="s">
        <v>11183</v>
      </c>
      <c r="S188" s="78">
        <v>0</v>
      </c>
      <c r="T188" s="48">
        <v>600000</v>
      </c>
      <c r="U188" s="23"/>
      <c r="V188" s="24"/>
      <c r="W188" s="62" t="s">
        <v>9332</v>
      </c>
    </row>
    <row r="189" spans="1:23" ht="22.5" customHeight="1">
      <c r="A189" s="35" t="s">
        <v>9329</v>
      </c>
      <c r="B189" s="35" t="s">
        <v>11145</v>
      </c>
      <c r="C189" s="35" t="s">
        <v>6972</v>
      </c>
      <c r="D189" s="35" t="s">
        <v>6972</v>
      </c>
      <c r="E189" s="36" t="s">
        <v>10377</v>
      </c>
      <c r="F189" s="35" t="s">
        <v>9847</v>
      </c>
      <c r="G189" s="37" t="s">
        <v>6755</v>
      </c>
      <c r="H189" s="38">
        <v>15000</v>
      </c>
      <c r="I189" s="195">
        <v>40</v>
      </c>
      <c r="J189" s="40"/>
      <c r="K189" s="41"/>
      <c r="L189" s="76"/>
      <c r="M189" s="14"/>
      <c r="N189" s="15"/>
      <c r="O189" s="213">
        <v>0</v>
      </c>
      <c r="P189" s="97" t="s">
        <v>207</v>
      </c>
      <c r="Q189" s="227" t="s">
        <v>11180</v>
      </c>
      <c r="R189" s="146" t="s">
        <v>11183</v>
      </c>
      <c r="S189" s="78">
        <v>0</v>
      </c>
      <c r="T189" s="48">
        <v>600000</v>
      </c>
      <c r="U189" s="23"/>
      <c r="V189" s="24"/>
      <c r="W189" s="62" t="s">
        <v>9332</v>
      </c>
    </row>
    <row r="190" spans="1:23" ht="22.5" customHeight="1">
      <c r="A190" s="35" t="s">
        <v>9329</v>
      </c>
      <c r="B190" s="35" t="s">
        <v>11145</v>
      </c>
      <c r="C190" s="35" t="s">
        <v>6972</v>
      </c>
      <c r="D190" s="35" t="s">
        <v>6972</v>
      </c>
      <c r="E190" s="36" t="s">
        <v>9694</v>
      </c>
      <c r="F190" s="35" t="s">
        <v>9695</v>
      </c>
      <c r="G190" s="37" t="s">
        <v>5959</v>
      </c>
      <c r="H190" s="38">
        <v>16000</v>
      </c>
      <c r="I190" s="195">
        <v>30</v>
      </c>
      <c r="J190" s="40"/>
      <c r="K190" s="41"/>
      <c r="L190" s="76"/>
      <c r="M190" s="14"/>
      <c r="N190" s="15"/>
      <c r="O190" s="213">
        <v>0</v>
      </c>
      <c r="P190" s="97" t="s">
        <v>207</v>
      </c>
      <c r="Q190" s="227" t="s">
        <v>11181</v>
      </c>
      <c r="R190" s="146" t="s">
        <v>11183</v>
      </c>
      <c r="S190" s="78">
        <v>0</v>
      </c>
      <c r="T190" s="48">
        <v>480000</v>
      </c>
      <c r="U190" s="23"/>
      <c r="V190" s="24"/>
      <c r="W190" s="62" t="s">
        <v>9332</v>
      </c>
    </row>
    <row r="191" spans="1:23" ht="22.5" customHeight="1">
      <c r="A191" s="35" t="s">
        <v>9329</v>
      </c>
      <c r="B191" s="35" t="s">
        <v>11145</v>
      </c>
      <c r="C191" s="35" t="s">
        <v>6972</v>
      </c>
      <c r="D191" s="35" t="s">
        <v>6972</v>
      </c>
      <c r="E191" s="36" t="s">
        <v>9697</v>
      </c>
      <c r="F191" s="35" t="s">
        <v>9695</v>
      </c>
      <c r="G191" s="37" t="s">
        <v>7067</v>
      </c>
      <c r="H191" s="38">
        <v>16000</v>
      </c>
      <c r="I191" s="195">
        <v>3</v>
      </c>
      <c r="J191" s="40"/>
      <c r="K191" s="41"/>
      <c r="L191" s="76"/>
      <c r="M191" s="14"/>
      <c r="N191" s="15"/>
      <c r="O191" s="213">
        <v>0</v>
      </c>
      <c r="P191" s="97"/>
      <c r="Q191" s="146"/>
      <c r="R191" s="146"/>
      <c r="S191" s="78">
        <v>0</v>
      </c>
      <c r="T191" s="48">
        <v>0</v>
      </c>
      <c r="U191" s="23"/>
      <c r="V191" s="24"/>
      <c r="W191" s="62" t="s">
        <v>9332</v>
      </c>
    </row>
    <row r="192" spans="1:23" ht="22.5" customHeight="1">
      <c r="A192" s="35" t="s">
        <v>9329</v>
      </c>
      <c r="B192" s="35" t="s">
        <v>11145</v>
      </c>
      <c r="C192" s="35" t="s">
        <v>6972</v>
      </c>
      <c r="D192" s="35" t="s">
        <v>6972</v>
      </c>
      <c r="E192" s="36" t="s">
        <v>9697</v>
      </c>
      <c r="F192" s="35" t="s">
        <v>9695</v>
      </c>
      <c r="G192" s="37" t="s">
        <v>7067</v>
      </c>
      <c r="H192" s="38">
        <v>16000</v>
      </c>
      <c r="I192" s="39">
        <v>2</v>
      </c>
      <c r="J192" s="40"/>
      <c r="K192" s="41"/>
      <c r="L192" s="76">
        <v>2</v>
      </c>
      <c r="M192" s="14"/>
      <c r="N192" s="15"/>
      <c r="O192" s="213">
        <v>2</v>
      </c>
      <c r="P192" s="97" t="s">
        <v>207</v>
      </c>
      <c r="Q192" s="146"/>
      <c r="R192" s="146"/>
      <c r="S192" s="78">
        <v>2</v>
      </c>
      <c r="T192" s="48">
        <v>32000</v>
      </c>
      <c r="U192" s="23"/>
      <c r="V192" s="24"/>
      <c r="W192" s="62" t="s">
        <v>9332</v>
      </c>
    </row>
    <row r="193" spans="1:23" ht="23.45" customHeight="1">
      <c r="A193" s="35" t="s">
        <v>9329</v>
      </c>
      <c r="B193" s="35" t="s">
        <v>11145</v>
      </c>
      <c r="C193" s="35" t="s">
        <v>6972</v>
      </c>
      <c r="D193" s="35" t="s">
        <v>6972</v>
      </c>
      <c r="E193" s="36" t="s">
        <v>9696</v>
      </c>
      <c r="F193" s="35" t="s">
        <v>9695</v>
      </c>
      <c r="G193" s="37" t="s">
        <v>7055</v>
      </c>
      <c r="H193" s="38">
        <v>16000</v>
      </c>
      <c r="I193" s="195">
        <v>200</v>
      </c>
      <c r="J193" s="40"/>
      <c r="K193" s="41"/>
      <c r="L193" s="76"/>
      <c r="M193" s="14"/>
      <c r="N193" s="15"/>
      <c r="O193" s="213">
        <v>0</v>
      </c>
      <c r="P193" s="97" t="s">
        <v>207</v>
      </c>
      <c r="Q193" s="227" t="s">
        <v>11182</v>
      </c>
      <c r="R193" s="146" t="s">
        <v>11183</v>
      </c>
      <c r="S193" s="78">
        <v>0</v>
      </c>
      <c r="T193" s="48">
        <v>3200000</v>
      </c>
      <c r="U193" s="23"/>
      <c r="V193" s="24"/>
      <c r="W193" s="62" t="s">
        <v>9332</v>
      </c>
    </row>
    <row r="194" spans="1:23" ht="23.45" customHeight="1">
      <c r="A194" s="16" t="s">
        <v>10075</v>
      </c>
      <c r="B194" s="16" t="s">
        <v>11145</v>
      </c>
      <c r="C194" s="16" t="s">
        <v>6972</v>
      </c>
      <c r="D194" s="16" t="s">
        <v>6972</v>
      </c>
      <c r="E194" s="25" t="s">
        <v>10058</v>
      </c>
      <c r="F194" s="16" t="s">
        <v>10057</v>
      </c>
      <c r="G194" s="26" t="s">
        <v>125</v>
      </c>
      <c r="H194" s="27">
        <v>15000</v>
      </c>
      <c r="I194" s="28"/>
      <c r="J194" s="29"/>
      <c r="K194" s="12">
        <v>1</v>
      </c>
      <c r="L194" s="77"/>
      <c r="M194" s="10"/>
      <c r="N194" s="11"/>
      <c r="O194" s="213">
        <v>0</v>
      </c>
      <c r="P194" s="97" t="s">
        <v>207</v>
      </c>
      <c r="Q194" s="147"/>
      <c r="R194" s="147" t="s">
        <v>10094</v>
      </c>
      <c r="S194" s="78">
        <v>0</v>
      </c>
      <c r="T194" s="48">
        <v>0</v>
      </c>
      <c r="U194" s="23"/>
      <c r="V194" s="24"/>
      <c r="W194" s="62" t="s">
        <v>9332</v>
      </c>
    </row>
    <row r="195" spans="1:23" ht="23.45" customHeight="1">
      <c r="A195" s="16" t="s">
        <v>10075</v>
      </c>
      <c r="B195" s="16" t="s">
        <v>11145</v>
      </c>
      <c r="C195" s="16" t="s">
        <v>6972</v>
      </c>
      <c r="D195" s="16" t="s">
        <v>6972</v>
      </c>
      <c r="E195" s="25" t="s">
        <v>10276</v>
      </c>
      <c r="F195" s="16" t="s">
        <v>10277</v>
      </c>
      <c r="G195" s="26" t="s">
        <v>147</v>
      </c>
      <c r="H195" s="27">
        <v>16000</v>
      </c>
      <c r="I195" s="28"/>
      <c r="J195" s="29"/>
      <c r="K195" s="12">
        <v>1</v>
      </c>
      <c r="L195" s="77"/>
      <c r="M195" s="10"/>
      <c r="N195" s="11"/>
      <c r="O195" s="232">
        <v>0</v>
      </c>
      <c r="P195" s="107" t="s">
        <v>207</v>
      </c>
      <c r="Q195" s="233"/>
      <c r="R195" s="147" t="s">
        <v>10303</v>
      </c>
      <c r="S195" s="78">
        <v>0</v>
      </c>
      <c r="T195" s="48">
        <v>0</v>
      </c>
      <c r="U195" s="23"/>
      <c r="V195" s="24"/>
      <c r="W195" s="62" t="s">
        <v>9332</v>
      </c>
    </row>
    <row r="196" spans="1:23" ht="23.45" customHeight="1">
      <c r="A196" s="30"/>
      <c r="B196" s="30"/>
      <c r="C196" s="30"/>
      <c r="D196" s="30"/>
      <c r="E196" s="31"/>
      <c r="F196" s="30"/>
      <c r="G196" s="32"/>
      <c r="H196" s="33"/>
      <c r="I196" s="39"/>
      <c r="J196" s="40"/>
      <c r="K196" s="34"/>
      <c r="L196" s="77"/>
      <c r="M196" s="10"/>
      <c r="N196" s="11"/>
      <c r="O196" s="213">
        <v>0</v>
      </c>
      <c r="P196" s="97" t="s">
        <v>207</v>
      </c>
      <c r="Q196" s="226"/>
      <c r="R196" s="217"/>
      <c r="S196" s="78">
        <v>0</v>
      </c>
      <c r="T196" s="49">
        <v>0</v>
      </c>
      <c r="U196" s="23"/>
      <c r="V196" s="24"/>
      <c r="W196" s="62" t="s">
        <v>207</v>
      </c>
    </row>
    <row r="197" spans="1:23" ht="23.45" customHeight="1">
      <c r="A197" s="35" t="s">
        <v>463</v>
      </c>
      <c r="B197" s="35" t="s">
        <v>10901</v>
      </c>
      <c r="C197" s="35" t="s">
        <v>54</v>
      </c>
      <c r="D197" s="35" t="s">
        <v>55</v>
      </c>
      <c r="E197" s="36" t="s">
        <v>10379</v>
      </c>
      <c r="F197" s="35" t="s">
        <v>9698</v>
      </c>
      <c r="G197" s="37" t="s">
        <v>7076</v>
      </c>
      <c r="H197" s="38">
        <v>9000</v>
      </c>
      <c r="I197" s="39">
        <v>10</v>
      </c>
      <c r="J197" s="40"/>
      <c r="K197" s="41"/>
      <c r="L197" s="76"/>
      <c r="M197" s="14"/>
      <c r="N197" s="15"/>
      <c r="O197" s="213">
        <v>0</v>
      </c>
      <c r="P197" s="97" t="s">
        <v>207</v>
      </c>
      <c r="Q197" s="146" t="s">
        <v>11184</v>
      </c>
      <c r="R197" s="146"/>
      <c r="S197" s="78">
        <v>0</v>
      </c>
      <c r="T197" s="48">
        <v>0</v>
      </c>
      <c r="U197" s="23"/>
      <c r="V197" s="24"/>
      <c r="W197" s="62" t="s">
        <v>245</v>
      </c>
    </row>
    <row r="198" spans="1:23" ht="23.45" customHeight="1">
      <c r="A198" s="35" t="s">
        <v>463</v>
      </c>
      <c r="B198" s="35" t="s">
        <v>10901</v>
      </c>
      <c r="C198" s="35" t="s">
        <v>54</v>
      </c>
      <c r="D198" s="35" t="s">
        <v>55</v>
      </c>
      <c r="E198" s="36" t="s">
        <v>10380</v>
      </c>
      <c r="F198" s="35" t="s">
        <v>9698</v>
      </c>
      <c r="G198" s="37" t="s">
        <v>7064</v>
      </c>
      <c r="H198" s="38">
        <v>9000</v>
      </c>
      <c r="I198" s="39">
        <v>1</v>
      </c>
      <c r="J198" s="40"/>
      <c r="K198" s="41"/>
      <c r="L198" s="76">
        <v>1</v>
      </c>
      <c r="M198" s="14"/>
      <c r="N198" s="15"/>
      <c r="O198" s="213">
        <v>1</v>
      </c>
      <c r="P198" s="97" t="s">
        <v>207</v>
      </c>
      <c r="Q198" s="146"/>
      <c r="R198" s="146"/>
      <c r="S198" s="78">
        <v>1</v>
      </c>
      <c r="T198" s="48">
        <v>9000</v>
      </c>
      <c r="U198" s="23"/>
      <c r="V198" s="24"/>
      <c r="W198" s="62" t="s">
        <v>245</v>
      </c>
    </row>
    <row r="199" spans="1:23" ht="23.45" customHeight="1">
      <c r="A199" s="35"/>
      <c r="B199" s="35"/>
      <c r="C199" s="35"/>
      <c r="D199" s="35"/>
      <c r="E199" s="36"/>
      <c r="F199" s="35"/>
      <c r="G199" s="37"/>
      <c r="H199" s="38"/>
      <c r="I199" s="39"/>
      <c r="J199" s="40"/>
      <c r="K199" s="41"/>
      <c r="L199" s="76"/>
      <c r="M199" s="14"/>
      <c r="N199" s="15"/>
      <c r="O199" s="213">
        <v>0</v>
      </c>
      <c r="P199" s="97" t="s">
        <v>207</v>
      </c>
      <c r="Q199" s="146"/>
      <c r="R199" s="146"/>
      <c r="S199" s="78">
        <v>0</v>
      </c>
      <c r="T199" s="49">
        <v>0</v>
      </c>
      <c r="U199" s="23"/>
      <c r="V199" s="24"/>
      <c r="W199" s="62" t="s">
        <v>207</v>
      </c>
    </row>
    <row r="200" spans="1:23" ht="23.45" customHeight="1">
      <c r="A200" s="35" t="s">
        <v>246</v>
      </c>
      <c r="B200" s="35" t="s">
        <v>10710</v>
      </c>
      <c r="C200" s="35" t="s">
        <v>58</v>
      </c>
      <c r="D200" s="35" t="s">
        <v>59</v>
      </c>
      <c r="E200" s="36" t="s">
        <v>7112</v>
      </c>
      <c r="F200" s="35" t="s">
        <v>7113</v>
      </c>
      <c r="G200" s="37" t="s">
        <v>5959</v>
      </c>
      <c r="H200" s="38">
        <v>7000</v>
      </c>
      <c r="I200" s="39">
        <v>2</v>
      </c>
      <c r="J200" s="40"/>
      <c r="K200" s="41"/>
      <c r="L200" s="76">
        <v>2</v>
      </c>
      <c r="M200" s="14"/>
      <c r="N200" s="15"/>
      <c r="O200" s="213">
        <v>2</v>
      </c>
      <c r="P200" s="97" t="s">
        <v>207</v>
      </c>
      <c r="Q200" s="146"/>
      <c r="R200" s="146"/>
      <c r="S200" s="78">
        <v>2</v>
      </c>
      <c r="T200" s="48">
        <v>14000</v>
      </c>
      <c r="U200" s="23"/>
      <c r="V200" s="24"/>
      <c r="W200" s="62" t="s">
        <v>4834</v>
      </c>
    </row>
    <row r="201" spans="1:23" ht="23.45" customHeight="1">
      <c r="A201" s="35" t="s">
        <v>246</v>
      </c>
      <c r="B201" s="35" t="s">
        <v>10710</v>
      </c>
      <c r="C201" s="35" t="s">
        <v>58</v>
      </c>
      <c r="D201" s="35" t="s">
        <v>59</v>
      </c>
      <c r="E201" s="36" t="s">
        <v>7114</v>
      </c>
      <c r="F201" s="35" t="s">
        <v>7113</v>
      </c>
      <c r="G201" s="37" t="s">
        <v>7064</v>
      </c>
      <c r="H201" s="38">
        <v>7000</v>
      </c>
      <c r="I201" s="39">
        <v>8</v>
      </c>
      <c r="J201" s="40"/>
      <c r="K201" s="41"/>
      <c r="L201" s="76"/>
      <c r="M201" s="14"/>
      <c r="N201" s="15"/>
      <c r="O201" s="213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4834</v>
      </c>
    </row>
    <row r="202" spans="1:23" ht="23.45" customHeight="1">
      <c r="A202" s="35" t="s">
        <v>246</v>
      </c>
      <c r="B202" s="35" t="s">
        <v>10710</v>
      </c>
      <c r="C202" s="35" t="s">
        <v>58</v>
      </c>
      <c r="D202" s="35" t="s">
        <v>59</v>
      </c>
      <c r="E202" s="36" t="s">
        <v>10381</v>
      </c>
      <c r="F202" s="35" t="s">
        <v>7113</v>
      </c>
      <c r="G202" s="37" t="s">
        <v>7165</v>
      </c>
      <c r="H202" s="38">
        <v>7000</v>
      </c>
      <c r="I202" s="39">
        <v>2</v>
      </c>
      <c r="J202" s="40"/>
      <c r="K202" s="41"/>
      <c r="L202" s="76">
        <v>2</v>
      </c>
      <c r="M202" s="14"/>
      <c r="N202" s="15"/>
      <c r="O202" s="213">
        <v>2</v>
      </c>
      <c r="P202" s="97" t="s">
        <v>207</v>
      </c>
      <c r="Q202" s="146"/>
      <c r="R202" s="146"/>
      <c r="S202" s="78">
        <v>2</v>
      </c>
      <c r="T202" s="48">
        <v>14000</v>
      </c>
      <c r="U202" s="23"/>
      <c r="V202" s="24"/>
      <c r="W202" s="62" t="s">
        <v>4834</v>
      </c>
    </row>
    <row r="203" spans="1:23" ht="23.45" customHeight="1">
      <c r="A203" s="35" t="s">
        <v>246</v>
      </c>
      <c r="B203" s="35" t="s">
        <v>10710</v>
      </c>
      <c r="C203" s="35" t="s">
        <v>58</v>
      </c>
      <c r="D203" s="35" t="s">
        <v>59</v>
      </c>
      <c r="E203" s="36" t="s">
        <v>7783</v>
      </c>
      <c r="F203" s="35" t="s">
        <v>7113</v>
      </c>
      <c r="G203" s="37" t="s">
        <v>7079</v>
      </c>
      <c r="H203" s="38">
        <v>7000</v>
      </c>
      <c r="I203" s="39">
        <v>3</v>
      </c>
      <c r="J203" s="40"/>
      <c r="K203" s="41"/>
      <c r="L203" s="76">
        <v>3</v>
      </c>
      <c r="M203" s="14"/>
      <c r="N203" s="15"/>
      <c r="O203" s="213">
        <v>3</v>
      </c>
      <c r="P203" s="97" t="s">
        <v>207</v>
      </c>
      <c r="Q203" s="146"/>
      <c r="R203" s="146"/>
      <c r="S203" s="78">
        <v>3</v>
      </c>
      <c r="T203" s="48">
        <v>21000</v>
      </c>
      <c r="U203" s="23"/>
      <c r="V203" s="24"/>
      <c r="W203" s="62" t="s">
        <v>4834</v>
      </c>
    </row>
    <row r="204" spans="1:23" ht="23.45" customHeight="1">
      <c r="A204" s="35" t="s">
        <v>246</v>
      </c>
      <c r="B204" s="35" t="s">
        <v>10710</v>
      </c>
      <c r="C204" s="35" t="s">
        <v>58</v>
      </c>
      <c r="D204" s="35" t="s">
        <v>59</v>
      </c>
      <c r="E204" s="36" t="s">
        <v>7115</v>
      </c>
      <c r="F204" s="35" t="s">
        <v>7116</v>
      </c>
      <c r="G204" s="37" t="s">
        <v>5959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213">
        <v>3</v>
      </c>
      <c r="P204" s="97" t="s">
        <v>207</v>
      </c>
      <c r="Q204" s="146"/>
      <c r="R204" s="146"/>
      <c r="S204" s="78">
        <v>3</v>
      </c>
      <c r="T204" s="48">
        <v>30000</v>
      </c>
      <c r="U204" s="23"/>
      <c r="V204" s="24"/>
      <c r="W204" s="62" t="s">
        <v>4834</v>
      </c>
    </row>
    <row r="205" spans="1:23" ht="23.45" customHeight="1">
      <c r="A205" s="35" t="s">
        <v>246</v>
      </c>
      <c r="B205" s="35" t="s">
        <v>10710</v>
      </c>
      <c r="C205" s="35" t="s">
        <v>58</v>
      </c>
      <c r="D205" s="35" t="s">
        <v>59</v>
      </c>
      <c r="E205" s="36" t="s">
        <v>9699</v>
      </c>
      <c r="F205" s="35" t="s">
        <v>7116</v>
      </c>
      <c r="G205" s="37" t="s">
        <v>7067</v>
      </c>
      <c r="H205" s="38">
        <v>10000</v>
      </c>
      <c r="I205" s="39">
        <v>1</v>
      </c>
      <c r="J205" s="40"/>
      <c r="K205" s="41"/>
      <c r="L205" s="76"/>
      <c r="M205" s="14"/>
      <c r="N205" s="15"/>
      <c r="O205" s="213">
        <v>0</v>
      </c>
      <c r="P205" s="97" t="s">
        <v>207</v>
      </c>
      <c r="Q205" s="146"/>
      <c r="R205" s="146"/>
      <c r="S205" s="78">
        <v>0</v>
      </c>
      <c r="T205" s="48">
        <v>0</v>
      </c>
      <c r="U205" s="23"/>
      <c r="V205" s="24"/>
      <c r="W205" s="62" t="s">
        <v>4834</v>
      </c>
    </row>
    <row r="206" spans="1:23" ht="23.45" customHeight="1">
      <c r="A206" s="35" t="s">
        <v>246</v>
      </c>
      <c r="B206" s="35" t="s">
        <v>10710</v>
      </c>
      <c r="C206" s="35" t="s">
        <v>58</v>
      </c>
      <c r="D206" s="35" t="s">
        <v>59</v>
      </c>
      <c r="E206" s="36" t="s">
        <v>7117</v>
      </c>
      <c r="F206" s="35" t="s">
        <v>7116</v>
      </c>
      <c r="G206" s="37" t="s">
        <v>7064</v>
      </c>
      <c r="H206" s="38">
        <v>10000</v>
      </c>
      <c r="I206" s="39">
        <v>9</v>
      </c>
      <c r="J206" s="40"/>
      <c r="K206" s="41"/>
      <c r="L206" s="76"/>
      <c r="M206" s="14"/>
      <c r="N206" s="15"/>
      <c r="O206" s="213">
        <v>0</v>
      </c>
      <c r="P206" s="97" t="s">
        <v>207</v>
      </c>
      <c r="Q206" s="146"/>
      <c r="R206" s="146"/>
      <c r="S206" s="78">
        <v>0</v>
      </c>
      <c r="T206" s="48">
        <v>0</v>
      </c>
      <c r="U206" s="23"/>
      <c r="V206" s="24"/>
      <c r="W206" s="62" t="s">
        <v>4834</v>
      </c>
    </row>
    <row r="207" spans="1:23" ht="23.45" customHeight="1">
      <c r="A207" s="35" t="s">
        <v>246</v>
      </c>
      <c r="B207" s="35" t="s">
        <v>10710</v>
      </c>
      <c r="C207" s="35" t="s">
        <v>58</v>
      </c>
      <c r="D207" s="35" t="s">
        <v>59</v>
      </c>
      <c r="E207" s="36" t="s">
        <v>7118</v>
      </c>
      <c r="F207" s="35" t="s">
        <v>10382</v>
      </c>
      <c r="G207" s="37" t="s">
        <v>7184</v>
      </c>
      <c r="H207" s="38">
        <v>12000</v>
      </c>
      <c r="I207" s="39">
        <v>3</v>
      </c>
      <c r="J207" s="40"/>
      <c r="K207" s="41"/>
      <c r="L207" s="76"/>
      <c r="M207" s="14"/>
      <c r="N207" s="15"/>
      <c r="O207" s="213">
        <v>0</v>
      </c>
      <c r="P207" s="97" t="s">
        <v>207</v>
      </c>
      <c r="Q207" s="146"/>
      <c r="R207" s="146"/>
      <c r="S207" s="78">
        <v>0</v>
      </c>
      <c r="T207" s="48">
        <v>0</v>
      </c>
      <c r="U207" s="23"/>
      <c r="V207" s="24"/>
      <c r="W207" s="62" t="s">
        <v>4834</v>
      </c>
    </row>
    <row r="208" spans="1:23" ht="23.45" customHeight="1">
      <c r="A208" s="35" t="s">
        <v>246</v>
      </c>
      <c r="B208" s="35" t="s">
        <v>10710</v>
      </c>
      <c r="C208" s="35" t="s">
        <v>58</v>
      </c>
      <c r="D208" s="35" t="s">
        <v>59</v>
      </c>
      <c r="E208" s="36" t="s">
        <v>7119</v>
      </c>
      <c r="F208" s="35" t="s">
        <v>7120</v>
      </c>
      <c r="G208" s="37" t="s">
        <v>7121</v>
      </c>
      <c r="H208" s="38">
        <v>8700</v>
      </c>
      <c r="I208" s="39">
        <v>10</v>
      </c>
      <c r="J208" s="40"/>
      <c r="K208" s="41"/>
      <c r="L208" s="76"/>
      <c r="M208" s="14"/>
      <c r="N208" s="15"/>
      <c r="O208" s="213">
        <v>0</v>
      </c>
      <c r="P208" s="97" t="s">
        <v>207</v>
      </c>
      <c r="Q208" s="146"/>
      <c r="R208" s="146"/>
      <c r="S208" s="78">
        <v>0</v>
      </c>
      <c r="T208" s="48">
        <v>0</v>
      </c>
      <c r="U208" s="23"/>
      <c r="V208" s="24"/>
      <c r="W208" s="62" t="s">
        <v>4834</v>
      </c>
    </row>
    <row r="209" spans="1:23" ht="22.5" customHeight="1">
      <c r="A209" s="35" t="s">
        <v>246</v>
      </c>
      <c r="B209" s="35" t="s">
        <v>10710</v>
      </c>
      <c r="C209" s="35" t="s">
        <v>58</v>
      </c>
      <c r="D209" s="35" t="s">
        <v>59</v>
      </c>
      <c r="E209" s="36" t="s">
        <v>7784</v>
      </c>
      <c r="F209" s="35" t="s">
        <v>7120</v>
      </c>
      <c r="G209" s="37" t="s">
        <v>7785</v>
      </c>
      <c r="H209" s="38">
        <v>8700</v>
      </c>
      <c r="I209" s="39">
        <v>3</v>
      </c>
      <c r="J209" s="40"/>
      <c r="K209" s="41"/>
      <c r="L209" s="76">
        <v>3</v>
      </c>
      <c r="M209" s="14"/>
      <c r="N209" s="15"/>
      <c r="O209" s="213">
        <v>3</v>
      </c>
      <c r="P209" s="97" t="s">
        <v>207</v>
      </c>
      <c r="Q209" s="146"/>
      <c r="R209" s="146"/>
      <c r="S209" s="78">
        <v>3</v>
      </c>
      <c r="T209" s="48">
        <v>26100</v>
      </c>
      <c r="U209" s="23"/>
      <c r="V209" s="24"/>
      <c r="W209" s="62" t="s">
        <v>4834</v>
      </c>
    </row>
    <row r="210" spans="1:23" ht="22.5" customHeight="1">
      <c r="A210" s="35" t="s">
        <v>246</v>
      </c>
      <c r="B210" s="35" t="s">
        <v>10710</v>
      </c>
      <c r="C210" s="35" t="s">
        <v>58</v>
      </c>
      <c r="D210" s="35" t="s">
        <v>59</v>
      </c>
      <c r="E210" s="36" t="s">
        <v>7615</v>
      </c>
      <c r="F210" s="35" t="s">
        <v>7120</v>
      </c>
      <c r="G210" s="37" t="s">
        <v>7616</v>
      </c>
      <c r="H210" s="38">
        <v>8700</v>
      </c>
      <c r="I210" s="39">
        <v>50</v>
      </c>
      <c r="J210" s="40"/>
      <c r="K210" s="41"/>
      <c r="L210" s="76">
        <v>18</v>
      </c>
      <c r="M210" s="14"/>
      <c r="N210" s="15"/>
      <c r="O210" s="213">
        <v>18</v>
      </c>
      <c r="P210" s="97" t="s">
        <v>207</v>
      </c>
      <c r="Q210" s="146"/>
      <c r="R210" s="146"/>
      <c r="S210" s="78">
        <v>18</v>
      </c>
      <c r="T210" s="48">
        <v>156600</v>
      </c>
      <c r="U210" s="23"/>
      <c r="V210" s="24"/>
      <c r="W210" s="62" t="s">
        <v>4834</v>
      </c>
    </row>
    <row r="211" spans="1:23" ht="23.45" customHeight="1">
      <c r="A211" s="35" t="s">
        <v>246</v>
      </c>
      <c r="B211" s="35" t="s">
        <v>10710</v>
      </c>
      <c r="C211" s="35" t="s">
        <v>58</v>
      </c>
      <c r="D211" s="35" t="s">
        <v>59</v>
      </c>
      <c r="E211" s="36" t="s">
        <v>8019</v>
      </c>
      <c r="F211" s="35" t="s">
        <v>7120</v>
      </c>
      <c r="G211" s="37" t="s">
        <v>7189</v>
      </c>
      <c r="H211" s="38">
        <v>8700</v>
      </c>
      <c r="I211" s="39">
        <v>6</v>
      </c>
      <c r="J211" s="40"/>
      <c r="K211" s="41"/>
      <c r="L211" s="76">
        <v>6</v>
      </c>
      <c r="M211" s="14"/>
      <c r="N211" s="15"/>
      <c r="O211" s="213">
        <v>6</v>
      </c>
      <c r="P211" s="97" t="s">
        <v>207</v>
      </c>
      <c r="Q211" s="146"/>
      <c r="R211" s="146"/>
      <c r="S211" s="78">
        <v>6</v>
      </c>
      <c r="T211" s="48">
        <v>52200</v>
      </c>
      <c r="U211" s="23"/>
      <c r="V211" s="24"/>
      <c r="W211" s="62" t="s">
        <v>4834</v>
      </c>
    </row>
    <row r="212" spans="1:23" ht="22.5" customHeight="1">
      <c r="A212" s="35" t="s">
        <v>246</v>
      </c>
      <c r="B212" s="35" t="s">
        <v>10710</v>
      </c>
      <c r="C212" s="35" t="s">
        <v>58</v>
      </c>
      <c r="D212" s="35" t="s">
        <v>59</v>
      </c>
      <c r="E212" s="36" t="s">
        <v>7122</v>
      </c>
      <c r="F212" s="35" t="s">
        <v>7123</v>
      </c>
      <c r="G212" s="37" t="s">
        <v>5959</v>
      </c>
      <c r="H212" s="38">
        <v>13000</v>
      </c>
      <c r="I212" s="39">
        <v>2</v>
      </c>
      <c r="J212" s="40"/>
      <c r="K212" s="41"/>
      <c r="L212" s="76">
        <v>2</v>
      </c>
      <c r="M212" s="14"/>
      <c r="N212" s="15"/>
      <c r="O212" s="213">
        <v>2</v>
      </c>
      <c r="P212" s="97" t="s">
        <v>207</v>
      </c>
      <c r="Q212" s="146"/>
      <c r="R212" s="146"/>
      <c r="S212" s="78">
        <v>2</v>
      </c>
      <c r="T212" s="48">
        <v>26000</v>
      </c>
      <c r="U212" s="23"/>
      <c r="V212" s="24"/>
      <c r="W212" s="62" t="s">
        <v>4834</v>
      </c>
    </row>
    <row r="213" spans="1:23" ht="22.5" customHeight="1">
      <c r="A213" s="35" t="s">
        <v>246</v>
      </c>
      <c r="B213" s="35" t="s">
        <v>10710</v>
      </c>
      <c r="C213" s="35" t="s">
        <v>58</v>
      </c>
      <c r="D213" s="35" t="s">
        <v>59</v>
      </c>
      <c r="E213" s="36" t="s">
        <v>7124</v>
      </c>
      <c r="F213" s="35" t="s">
        <v>7123</v>
      </c>
      <c r="G213" s="37" t="s">
        <v>7076</v>
      </c>
      <c r="H213" s="38">
        <v>13000</v>
      </c>
      <c r="I213" s="39">
        <v>1</v>
      </c>
      <c r="J213" s="40"/>
      <c r="K213" s="41"/>
      <c r="L213" s="76">
        <v>1</v>
      </c>
      <c r="M213" s="14"/>
      <c r="N213" s="15"/>
      <c r="O213" s="213">
        <v>1</v>
      </c>
      <c r="P213" s="97" t="s">
        <v>207</v>
      </c>
      <c r="Q213" s="146"/>
      <c r="R213" s="146"/>
      <c r="S213" s="78">
        <v>1</v>
      </c>
      <c r="T213" s="48">
        <v>13000</v>
      </c>
      <c r="U213" s="23"/>
      <c r="V213" s="24"/>
      <c r="W213" s="62" t="s">
        <v>4834</v>
      </c>
    </row>
    <row r="214" spans="1:23" ht="23.45" customHeight="1">
      <c r="A214" s="35" t="s">
        <v>246</v>
      </c>
      <c r="B214" s="35" t="s">
        <v>10710</v>
      </c>
      <c r="C214" s="35" t="s">
        <v>58</v>
      </c>
      <c r="D214" s="35" t="s">
        <v>59</v>
      </c>
      <c r="E214" s="36" t="s">
        <v>7918</v>
      </c>
      <c r="F214" s="35" t="s">
        <v>7123</v>
      </c>
      <c r="G214" s="37" t="s">
        <v>7064</v>
      </c>
      <c r="H214" s="38">
        <v>13000</v>
      </c>
      <c r="I214" s="39">
        <v>7</v>
      </c>
      <c r="J214" s="40"/>
      <c r="K214" s="41"/>
      <c r="L214" s="76">
        <v>2</v>
      </c>
      <c r="M214" s="14"/>
      <c r="N214" s="15"/>
      <c r="O214" s="213">
        <v>2</v>
      </c>
      <c r="P214" s="97" t="s">
        <v>207</v>
      </c>
      <c r="Q214" s="146"/>
      <c r="R214" s="146"/>
      <c r="S214" s="78">
        <v>2</v>
      </c>
      <c r="T214" s="48">
        <v>26000</v>
      </c>
      <c r="U214" s="23"/>
      <c r="V214" s="24"/>
      <c r="W214" s="62" t="s">
        <v>4834</v>
      </c>
    </row>
    <row r="215" spans="1:23" ht="23.45" customHeight="1">
      <c r="A215" s="35" t="s">
        <v>246</v>
      </c>
      <c r="B215" s="35" t="s">
        <v>10710</v>
      </c>
      <c r="C215" s="35" t="s">
        <v>58</v>
      </c>
      <c r="D215" s="35" t="s">
        <v>59</v>
      </c>
      <c r="E215" s="36" t="s">
        <v>8020</v>
      </c>
      <c r="F215" s="35" t="s">
        <v>7123</v>
      </c>
      <c r="G215" s="37" t="s">
        <v>7165</v>
      </c>
      <c r="H215" s="38">
        <v>13000</v>
      </c>
      <c r="I215" s="39">
        <v>1</v>
      </c>
      <c r="J215" s="40"/>
      <c r="K215" s="41"/>
      <c r="L215" s="76">
        <v>1</v>
      </c>
      <c r="M215" s="14"/>
      <c r="N215" s="15"/>
      <c r="O215" s="213">
        <v>1</v>
      </c>
      <c r="P215" s="97" t="s">
        <v>207</v>
      </c>
      <c r="Q215" s="146"/>
      <c r="R215" s="146"/>
      <c r="S215" s="78">
        <v>1</v>
      </c>
      <c r="T215" s="48">
        <v>13000</v>
      </c>
      <c r="U215" s="23"/>
      <c r="V215" s="24"/>
      <c r="W215" s="62" t="s">
        <v>4834</v>
      </c>
    </row>
    <row r="216" spans="1:23" ht="23.45" customHeight="1">
      <c r="A216" s="35" t="s">
        <v>246</v>
      </c>
      <c r="B216" s="35" t="s">
        <v>10710</v>
      </c>
      <c r="C216" s="35" t="s">
        <v>58</v>
      </c>
      <c r="D216" s="35" t="s">
        <v>59</v>
      </c>
      <c r="E216" s="36" t="s">
        <v>8021</v>
      </c>
      <c r="F216" s="35" t="s">
        <v>7126</v>
      </c>
      <c r="G216" s="37" t="s">
        <v>5959</v>
      </c>
      <c r="H216" s="38">
        <v>8000</v>
      </c>
      <c r="I216" s="39">
        <v>2</v>
      </c>
      <c r="J216" s="40"/>
      <c r="K216" s="41"/>
      <c r="L216" s="76">
        <v>2</v>
      </c>
      <c r="M216" s="14"/>
      <c r="N216" s="15"/>
      <c r="O216" s="213">
        <v>2</v>
      </c>
      <c r="P216" s="97" t="s">
        <v>207</v>
      </c>
      <c r="Q216" s="146"/>
      <c r="R216" s="146"/>
      <c r="S216" s="78">
        <v>2</v>
      </c>
      <c r="T216" s="48">
        <v>16000</v>
      </c>
      <c r="U216" s="23"/>
      <c r="V216" s="24"/>
      <c r="W216" s="62" t="s">
        <v>4834</v>
      </c>
    </row>
    <row r="217" spans="1:23" ht="23.45" customHeight="1">
      <c r="A217" s="35" t="s">
        <v>246</v>
      </c>
      <c r="B217" s="35" t="s">
        <v>10710</v>
      </c>
      <c r="C217" s="35" t="s">
        <v>58</v>
      </c>
      <c r="D217" s="35" t="s">
        <v>59</v>
      </c>
      <c r="E217" s="36" t="s">
        <v>7125</v>
      </c>
      <c r="F217" s="35" t="s">
        <v>7126</v>
      </c>
      <c r="G217" s="37" t="s">
        <v>7067</v>
      </c>
      <c r="H217" s="38">
        <v>8000</v>
      </c>
      <c r="I217" s="39">
        <v>2</v>
      </c>
      <c r="J217" s="40"/>
      <c r="K217" s="41"/>
      <c r="L217" s="76">
        <v>2</v>
      </c>
      <c r="M217" s="14"/>
      <c r="N217" s="15"/>
      <c r="O217" s="213">
        <v>2</v>
      </c>
      <c r="P217" s="97" t="s">
        <v>207</v>
      </c>
      <c r="Q217" s="146"/>
      <c r="R217" s="146"/>
      <c r="S217" s="78">
        <v>2</v>
      </c>
      <c r="T217" s="48">
        <v>16000</v>
      </c>
      <c r="U217" s="23"/>
      <c r="V217" s="24"/>
      <c r="W217" s="62" t="s">
        <v>4834</v>
      </c>
    </row>
    <row r="218" spans="1:23" ht="23.45" customHeight="1">
      <c r="A218" s="35" t="s">
        <v>246</v>
      </c>
      <c r="B218" s="35" t="s">
        <v>10710</v>
      </c>
      <c r="C218" s="35" t="s">
        <v>58</v>
      </c>
      <c r="D218" s="35" t="s">
        <v>59</v>
      </c>
      <c r="E218" s="36" t="s">
        <v>7127</v>
      </c>
      <c r="F218" s="35" t="s">
        <v>7128</v>
      </c>
      <c r="G218" s="37" t="s">
        <v>5959</v>
      </c>
      <c r="H218" s="38">
        <v>13000</v>
      </c>
      <c r="I218" s="39">
        <v>10</v>
      </c>
      <c r="J218" s="40"/>
      <c r="K218" s="41"/>
      <c r="L218" s="76">
        <v>1</v>
      </c>
      <c r="M218" s="14"/>
      <c r="N218" s="15"/>
      <c r="O218" s="213">
        <v>1</v>
      </c>
      <c r="P218" s="97" t="s">
        <v>207</v>
      </c>
      <c r="Q218" s="146"/>
      <c r="R218" s="146"/>
      <c r="S218" s="78">
        <v>1</v>
      </c>
      <c r="T218" s="48">
        <v>13000</v>
      </c>
      <c r="U218" s="23"/>
      <c r="V218" s="24"/>
      <c r="W218" s="62" t="s">
        <v>4834</v>
      </c>
    </row>
    <row r="219" spans="1:23" ht="23.45" customHeight="1">
      <c r="A219" s="35" t="s">
        <v>246</v>
      </c>
      <c r="B219" s="35" t="s">
        <v>10710</v>
      </c>
      <c r="C219" s="35" t="s">
        <v>58</v>
      </c>
      <c r="D219" s="35" t="s">
        <v>59</v>
      </c>
      <c r="E219" s="36" t="s">
        <v>7129</v>
      </c>
      <c r="F219" s="35" t="s">
        <v>7128</v>
      </c>
      <c r="G219" s="37" t="s">
        <v>7130</v>
      </c>
      <c r="H219" s="38">
        <v>13000</v>
      </c>
      <c r="I219" s="39">
        <v>20</v>
      </c>
      <c r="J219" s="40"/>
      <c r="K219" s="41"/>
      <c r="L219" s="76">
        <v>3</v>
      </c>
      <c r="M219" s="14"/>
      <c r="N219" s="15"/>
      <c r="O219" s="213">
        <v>3</v>
      </c>
      <c r="P219" s="97" t="s">
        <v>207</v>
      </c>
      <c r="Q219" s="146"/>
      <c r="R219" s="146"/>
      <c r="S219" s="78">
        <v>3</v>
      </c>
      <c r="T219" s="48">
        <v>39000</v>
      </c>
      <c r="U219" s="23"/>
      <c r="V219" s="24"/>
      <c r="W219" s="62" t="s">
        <v>4834</v>
      </c>
    </row>
    <row r="220" spans="1:23" ht="23.45" customHeight="1">
      <c r="A220" s="35" t="s">
        <v>246</v>
      </c>
      <c r="B220" s="35" t="s">
        <v>10710</v>
      </c>
      <c r="C220" s="35" t="s">
        <v>58</v>
      </c>
      <c r="D220" s="35" t="s">
        <v>59</v>
      </c>
      <c r="E220" s="36" t="s">
        <v>8022</v>
      </c>
      <c r="F220" s="35" t="s">
        <v>7128</v>
      </c>
      <c r="G220" s="37" t="s">
        <v>7055</v>
      </c>
      <c r="H220" s="38">
        <v>13000</v>
      </c>
      <c r="I220" s="39">
        <v>10</v>
      </c>
      <c r="J220" s="40"/>
      <c r="K220" s="41"/>
      <c r="L220" s="76">
        <v>3</v>
      </c>
      <c r="M220" s="14"/>
      <c r="N220" s="15"/>
      <c r="O220" s="213">
        <v>3</v>
      </c>
      <c r="P220" s="97" t="s">
        <v>207</v>
      </c>
      <c r="Q220" s="146"/>
      <c r="R220" s="146"/>
      <c r="S220" s="78">
        <v>3</v>
      </c>
      <c r="T220" s="48">
        <v>39000</v>
      </c>
      <c r="U220" s="23"/>
      <c r="V220" s="24"/>
      <c r="W220" s="62" t="s">
        <v>4834</v>
      </c>
    </row>
    <row r="221" spans="1:23" ht="23.45" customHeight="1">
      <c r="A221" s="35" t="s">
        <v>246</v>
      </c>
      <c r="B221" s="35" t="s">
        <v>10710</v>
      </c>
      <c r="C221" s="35" t="s">
        <v>58</v>
      </c>
      <c r="D221" s="35" t="s">
        <v>59</v>
      </c>
      <c r="E221" s="36" t="s">
        <v>7131</v>
      </c>
      <c r="F221" s="35" t="s">
        <v>7132</v>
      </c>
      <c r="G221" s="37" t="s">
        <v>5959</v>
      </c>
      <c r="H221" s="38">
        <v>8000</v>
      </c>
      <c r="I221" s="39">
        <v>7</v>
      </c>
      <c r="J221" s="40"/>
      <c r="K221" s="41"/>
      <c r="L221" s="76">
        <v>2</v>
      </c>
      <c r="M221" s="14"/>
      <c r="N221" s="15"/>
      <c r="O221" s="213">
        <v>2</v>
      </c>
      <c r="P221" s="97" t="s">
        <v>207</v>
      </c>
      <c r="Q221" s="146"/>
      <c r="R221" s="146"/>
      <c r="S221" s="78">
        <v>2</v>
      </c>
      <c r="T221" s="48">
        <v>16000</v>
      </c>
      <c r="U221" s="23"/>
      <c r="V221" s="24"/>
      <c r="W221" s="62" t="s">
        <v>4834</v>
      </c>
    </row>
    <row r="222" spans="1:23" ht="23.45" customHeight="1">
      <c r="A222" s="35" t="s">
        <v>246</v>
      </c>
      <c r="B222" s="35" t="s">
        <v>10710</v>
      </c>
      <c r="C222" s="35" t="s">
        <v>58</v>
      </c>
      <c r="D222" s="35" t="s">
        <v>59</v>
      </c>
      <c r="E222" s="36" t="s">
        <v>7133</v>
      </c>
      <c r="F222" s="35" t="s">
        <v>7132</v>
      </c>
      <c r="G222" s="37" t="s">
        <v>7067</v>
      </c>
      <c r="H222" s="38">
        <v>8000</v>
      </c>
      <c r="I222" s="39">
        <v>12</v>
      </c>
      <c r="J222" s="40"/>
      <c r="K222" s="41"/>
      <c r="L222" s="76">
        <v>3</v>
      </c>
      <c r="M222" s="14"/>
      <c r="N222" s="15"/>
      <c r="O222" s="213">
        <v>3</v>
      </c>
      <c r="P222" s="97" t="s">
        <v>207</v>
      </c>
      <c r="Q222" s="146"/>
      <c r="R222" s="146"/>
      <c r="S222" s="78">
        <v>3</v>
      </c>
      <c r="T222" s="48">
        <v>24000</v>
      </c>
      <c r="U222" s="23"/>
      <c r="V222" s="24"/>
      <c r="W222" s="62" t="s">
        <v>4834</v>
      </c>
    </row>
    <row r="223" spans="1:23" ht="23.45" customHeight="1">
      <c r="A223" s="35" t="s">
        <v>246</v>
      </c>
      <c r="B223" s="35" t="s">
        <v>10710</v>
      </c>
      <c r="C223" s="35" t="s">
        <v>58</v>
      </c>
      <c r="D223" s="35" t="s">
        <v>59</v>
      </c>
      <c r="E223" s="36" t="s">
        <v>9397</v>
      </c>
      <c r="F223" s="35" t="s">
        <v>7132</v>
      </c>
      <c r="G223" s="37" t="s">
        <v>7076</v>
      </c>
      <c r="H223" s="38">
        <v>8000</v>
      </c>
      <c r="I223" s="39">
        <v>1</v>
      </c>
      <c r="J223" s="40"/>
      <c r="K223" s="41"/>
      <c r="L223" s="76">
        <v>1</v>
      </c>
      <c r="M223" s="14"/>
      <c r="N223" s="15"/>
      <c r="O223" s="213">
        <v>1</v>
      </c>
      <c r="P223" s="97" t="s">
        <v>207</v>
      </c>
      <c r="Q223" s="146"/>
      <c r="R223" s="146"/>
      <c r="S223" s="78">
        <v>1</v>
      </c>
      <c r="T223" s="48">
        <v>8000</v>
      </c>
      <c r="U223" s="23"/>
      <c r="V223" s="24"/>
      <c r="W223" s="62" t="s">
        <v>4834</v>
      </c>
    </row>
    <row r="224" spans="1:23" ht="23.45" customHeight="1">
      <c r="A224" s="35" t="s">
        <v>246</v>
      </c>
      <c r="B224" s="35" t="s">
        <v>10710</v>
      </c>
      <c r="C224" s="35" t="s">
        <v>58</v>
      </c>
      <c r="D224" s="35" t="s">
        <v>59</v>
      </c>
      <c r="E224" s="36" t="s">
        <v>7134</v>
      </c>
      <c r="F224" s="35" t="s">
        <v>7132</v>
      </c>
      <c r="G224" s="37" t="s">
        <v>7064</v>
      </c>
      <c r="H224" s="38">
        <v>8000</v>
      </c>
      <c r="I224" s="39">
        <v>2</v>
      </c>
      <c r="J224" s="40"/>
      <c r="K224" s="41"/>
      <c r="L224" s="76">
        <v>2</v>
      </c>
      <c r="M224" s="14"/>
      <c r="N224" s="15"/>
      <c r="O224" s="213">
        <v>2</v>
      </c>
      <c r="P224" s="97" t="s">
        <v>207</v>
      </c>
      <c r="Q224" s="146"/>
      <c r="R224" s="146"/>
      <c r="S224" s="78">
        <v>2</v>
      </c>
      <c r="T224" s="48">
        <v>16000</v>
      </c>
      <c r="U224" s="23"/>
      <c r="V224" s="24"/>
      <c r="W224" s="62" t="s">
        <v>4834</v>
      </c>
    </row>
    <row r="225" spans="1:23" ht="23.45" customHeight="1">
      <c r="A225" s="35" t="s">
        <v>246</v>
      </c>
      <c r="B225" s="35" t="s">
        <v>10710</v>
      </c>
      <c r="C225" s="35" t="s">
        <v>58</v>
      </c>
      <c r="D225" s="35" t="s">
        <v>59</v>
      </c>
      <c r="E225" s="36" t="s">
        <v>10383</v>
      </c>
      <c r="F225" s="35" t="s">
        <v>7132</v>
      </c>
      <c r="G225" s="37" t="s">
        <v>7165</v>
      </c>
      <c r="H225" s="38">
        <v>8000</v>
      </c>
      <c r="I225" s="39">
        <v>1</v>
      </c>
      <c r="J225" s="40"/>
      <c r="K225" s="41"/>
      <c r="L225" s="76">
        <v>1</v>
      </c>
      <c r="M225" s="14"/>
      <c r="N225" s="15"/>
      <c r="O225" s="213">
        <v>1</v>
      </c>
      <c r="P225" s="97" t="s">
        <v>207</v>
      </c>
      <c r="Q225" s="146" t="s">
        <v>11174</v>
      </c>
      <c r="R225" s="146"/>
      <c r="S225" s="78">
        <v>1</v>
      </c>
      <c r="T225" s="48">
        <v>8000</v>
      </c>
      <c r="U225" s="23"/>
      <c r="V225" s="24"/>
      <c r="W225" s="62" t="s">
        <v>4834</v>
      </c>
    </row>
    <row r="226" spans="1:23" ht="23.45" customHeight="1">
      <c r="A226" s="35" t="s">
        <v>246</v>
      </c>
      <c r="B226" s="35" t="s">
        <v>10710</v>
      </c>
      <c r="C226" s="35" t="s">
        <v>58</v>
      </c>
      <c r="D226" s="35" t="s">
        <v>59</v>
      </c>
      <c r="E226" s="36" t="s">
        <v>7135</v>
      </c>
      <c r="F226" s="35" t="s">
        <v>7136</v>
      </c>
      <c r="G226" s="37" t="s">
        <v>5959</v>
      </c>
      <c r="H226" s="38">
        <v>9000</v>
      </c>
      <c r="I226" s="39">
        <v>2</v>
      </c>
      <c r="J226" s="40"/>
      <c r="K226" s="41"/>
      <c r="L226" s="76">
        <v>2</v>
      </c>
      <c r="M226" s="14"/>
      <c r="N226" s="15"/>
      <c r="O226" s="213">
        <v>2</v>
      </c>
      <c r="P226" s="97" t="s">
        <v>207</v>
      </c>
      <c r="Q226" s="146"/>
      <c r="R226" s="146"/>
      <c r="S226" s="78">
        <v>2</v>
      </c>
      <c r="T226" s="48">
        <v>18000</v>
      </c>
      <c r="U226" s="23"/>
      <c r="V226" s="24"/>
      <c r="W226" s="62" t="s">
        <v>4834</v>
      </c>
    </row>
    <row r="227" spans="1:23" ht="23.45" customHeight="1">
      <c r="A227" s="35" t="s">
        <v>246</v>
      </c>
      <c r="B227" s="35" t="s">
        <v>10710</v>
      </c>
      <c r="C227" s="35" t="s">
        <v>58</v>
      </c>
      <c r="D227" s="35" t="s">
        <v>59</v>
      </c>
      <c r="E227" s="36" t="s">
        <v>7137</v>
      </c>
      <c r="F227" s="35" t="s">
        <v>7136</v>
      </c>
      <c r="G227" s="37" t="s">
        <v>7083</v>
      </c>
      <c r="H227" s="38">
        <v>9000</v>
      </c>
      <c r="I227" s="39">
        <v>1</v>
      </c>
      <c r="J227" s="40"/>
      <c r="K227" s="41"/>
      <c r="L227" s="76">
        <v>1</v>
      </c>
      <c r="M227" s="14"/>
      <c r="N227" s="15"/>
      <c r="O227" s="213">
        <v>1</v>
      </c>
      <c r="P227" s="97" t="s">
        <v>207</v>
      </c>
      <c r="Q227" s="146"/>
      <c r="R227" s="146"/>
      <c r="S227" s="78">
        <v>1</v>
      </c>
      <c r="T227" s="48">
        <v>9000</v>
      </c>
      <c r="U227" s="23"/>
      <c r="V227" s="24"/>
      <c r="W227" s="62" t="s">
        <v>4834</v>
      </c>
    </row>
    <row r="228" spans="1:23" ht="23.45" customHeight="1">
      <c r="A228" s="35" t="s">
        <v>246</v>
      </c>
      <c r="B228" s="35" t="s">
        <v>10710</v>
      </c>
      <c r="C228" s="35" t="s">
        <v>58</v>
      </c>
      <c r="D228" s="35" t="s">
        <v>59</v>
      </c>
      <c r="E228" s="36" t="s">
        <v>7786</v>
      </c>
      <c r="F228" s="35" t="s">
        <v>7620</v>
      </c>
      <c r="G228" s="37" t="s">
        <v>7121</v>
      </c>
      <c r="H228" s="38">
        <v>10700</v>
      </c>
      <c r="I228" s="39">
        <v>11</v>
      </c>
      <c r="J228" s="40"/>
      <c r="K228" s="41"/>
      <c r="L228" s="76">
        <v>5</v>
      </c>
      <c r="M228" s="14"/>
      <c r="N228" s="15"/>
      <c r="O228" s="213">
        <v>5</v>
      </c>
      <c r="P228" s="97" t="s">
        <v>207</v>
      </c>
      <c r="Q228" s="146"/>
      <c r="R228" s="146"/>
      <c r="S228" s="78">
        <v>5</v>
      </c>
      <c r="T228" s="48">
        <v>53500</v>
      </c>
      <c r="U228" s="23"/>
      <c r="V228" s="24"/>
      <c r="W228" s="62" t="s">
        <v>4834</v>
      </c>
    </row>
    <row r="229" spans="1:23" ht="23.45" customHeight="1">
      <c r="A229" s="35" t="s">
        <v>246</v>
      </c>
      <c r="B229" s="35" t="s">
        <v>10710</v>
      </c>
      <c r="C229" s="35" t="s">
        <v>58</v>
      </c>
      <c r="D229" s="35" t="s">
        <v>59</v>
      </c>
      <c r="E229" s="36" t="s">
        <v>9589</v>
      </c>
      <c r="F229" s="35" t="s">
        <v>7620</v>
      </c>
      <c r="G229" s="37" t="s">
        <v>7476</v>
      </c>
      <c r="H229" s="38">
        <v>10700</v>
      </c>
      <c r="I229" s="39">
        <v>10</v>
      </c>
      <c r="J229" s="40"/>
      <c r="K229" s="41"/>
      <c r="L229" s="76">
        <v>10</v>
      </c>
      <c r="M229" s="14"/>
      <c r="N229" s="15"/>
      <c r="O229" s="213">
        <v>10</v>
      </c>
      <c r="P229" s="97" t="s">
        <v>207</v>
      </c>
      <c r="Q229" s="146"/>
      <c r="R229" s="146"/>
      <c r="S229" s="78">
        <v>10</v>
      </c>
      <c r="T229" s="48">
        <v>107000</v>
      </c>
      <c r="U229" s="23"/>
      <c r="V229" s="24"/>
      <c r="W229" s="62" t="s">
        <v>4834</v>
      </c>
    </row>
    <row r="230" spans="1:23" ht="23.45" customHeight="1">
      <c r="A230" s="35" t="s">
        <v>246</v>
      </c>
      <c r="B230" s="35" t="s">
        <v>10710</v>
      </c>
      <c r="C230" s="35" t="s">
        <v>58</v>
      </c>
      <c r="D230" s="35" t="s">
        <v>59</v>
      </c>
      <c r="E230" s="36" t="s">
        <v>8023</v>
      </c>
      <c r="F230" s="35" t="s">
        <v>7139</v>
      </c>
      <c r="G230" s="37" t="s">
        <v>5959</v>
      </c>
      <c r="H230" s="38">
        <v>8000</v>
      </c>
      <c r="I230" s="39">
        <v>2</v>
      </c>
      <c r="J230" s="40"/>
      <c r="K230" s="41"/>
      <c r="L230" s="76">
        <v>2</v>
      </c>
      <c r="M230" s="14"/>
      <c r="N230" s="15"/>
      <c r="O230" s="213">
        <v>2</v>
      </c>
      <c r="P230" s="97" t="s">
        <v>207</v>
      </c>
      <c r="Q230" s="146"/>
      <c r="R230" s="146"/>
      <c r="S230" s="78">
        <v>2</v>
      </c>
      <c r="T230" s="48">
        <v>16000</v>
      </c>
      <c r="U230" s="23"/>
      <c r="V230" s="24"/>
      <c r="W230" s="62" t="s">
        <v>4834</v>
      </c>
    </row>
    <row r="231" spans="1:23" ht="23.45" customHeight="1">
      <c r="A231" s="35" t="s">
        <v>246</v>
      </c>
      <c r="B231" s="35" t="s">
        <v>10710</v>
      </c>
      <c r="C231" s="35" t="s">
        <v>58</v>
      </c>
      <c r="D231" s="35" t="s">
        <v>59</v>
      </c>
      <c r="E231" s="36" t="s">
        <v>7138</v>
      </c>
      <c r="F231" s="35" t="s">
        <v>7139</v>
      </c>
      <c r="G231" s="37" t="s">
        <v>7140</v>
      </c>
      <c r="H231" s="38">
        <v>8000</v>
      </c>
      <c r="I231" s="39">
        <v>4</v>
      </c>
      <c r="J231" s="40"/>
      <c r="K231" s="41"/>
      <c r="L231" s="76">
        <v>3</v>
      </c>
      <c r="M231" s="14"/>
      <c r="N231" s="15"/>
      <c r="O231" s="213">
        <v>3</v>
      </c>
      <c r="P231" s="97" t="s">
        <v>207</v>
      </c>
      <c r="Q231" s="146"/>
      <c r="R231" s="146"/>
      <c r="S231" s="78">
        <v>3</v>
      </c>
      <c r="T231" s="48">
        <v>24000</v>
      </c>
      <c r="U231" s="23"/>
      <c r="V231" s="24"/>
      <c r="W231" s="62" t="s">
        <v>4834</v>
      </c>
    </row>
    <row r="232" spans="1:23" ht="23.45" customHeight="1">
      <c r="A232" s="35" t="s">
        <v>246</v>
      </c>
      <c r="B232" s="35" t="s">
        <v>10710</v>
      </c>
      <c r="C232" s="35" t="s">
        <v>58</v>
      </c>
      <c r="D232" s="35" t="s">
        <v>59</v>
      </c>
      <c r="E232" s="36" t="s">
        <v>9450</v>
      </c>
      <c r="F232" s="35" t="s">
        <v>7139</v>
      </c>
      <c r="G232" s="37" t="s">
        <v>7076</v>
      </c>
      <c r="H232" s="38">
        <v>8000</v>
      </c>
      <c r="I232" s="39">
        <v>1</v>
      </c>
      <c r="J232" s="40"/>
      <c r="K232" s="41"/>
      <c r="L232" s="76">
        <v>1</v>
      </c>
      <c r="M232" s="14"/>
      <c r="N232" s="15"/>
      <c r="O232" s="213">
        <v>1</v>
      </c>
      <c r="P232" s="97" t="s">
        <v>207</v>
      </c>
      <c r="Q232" s="146"/>
      <c r="R232" s="146"/>
      <c r="S232" s="78">
        <v>1</v>
      </c>
      <c r="T232" s="48">
        <v>8000</v>
      </c>
      <c r="U232" s="23"/>
      <c r="V232" s="24"/>
      <c r="W232" s="62" t="s">
        <v>4834</v>
      </c>
    </row>
    <row r="233" spans="1:23" ht="23.45" customHeight="1">
      <c r="A233" s="35" t="s">
        <v>246</v>
      </c>
      <c r="B233" s="35" t="s">
        <v>10710</v>
      </c>
      <c r="C233" s="35" t="s">
        <v>58</v>
      </c>
      <c r="D233" s="35" t="s">
        <v>59</v>
      </c>
      <c r="E233" s="36" t="s">
        <v>7622</v>
      </c>
      <c r="F233" s="35" t="s">
        <v>7139</v>
      </c>
      <c r="G233" s="37" t="s">
        <v>7079</v>
      </c>
      <c r="H233" s="38">
        <v>8000</v>
      </c>
      <c r="I233" s="39">
        <v>1</v>
      </c>
      <c r="J233" s="40"/>
      <c r="K233" s="41"/>
      <c r="L233" s="76">
        <v>1</v>
      </c>
      <c r="M233" s="14"/>
      <c r="N233" s="15"/>
      <c r="O233" s="213">
        <v>1</v>
      </c>
      <c r="P233" s="97" t="s">
        <v>207</v>
      </c>
      <c r="Q233" s="146"/>
      <c r="R233" s="146"/>
      <c r="S233" s="78">
        <v>1</v>
      </c>
      <c r="T233" s="48">
        <v>8000</v>
      </c>
      <c r="U233" s="23"/>
      <c r="V233" s="24"/>
      <c r="W233" s="62" t="s">
        <v>4834</v>
      </c>
    </row>
    <row r="234" spans="1:23" ht="23.45" customHeight="1">
      <c r="A234" s="35" t="s">
        <v>246</v>
      </c>
      <c r="B234" s="35" t="s">
        <v>10710</v>
      </c>
      <c r="C234" s="35" t="s">
        <v>58</v>
      </c>
      <c r="D234" s="35" t="s">
        <v>59</v>
      </c>
      <c r="E234" s="36" t="s">
        <v>7919</v>
      </c>
      <c r="F234" s="35" t="s">
        <v>7623</v>
      </c>
      <c r="G234" s="37" t="s">
        <v>6875</v>
      </c>
      <c r="H234" s="38">
        <v>9000</v>
      </c>
      <c r="I234" s="39">
        <v>20</v>
      </c>
      <c r="J234" s="40"/>
      <c r="K234" s="41"/>
      <c r="L234" s="76">
        <v>5</v>
      </c>
      <c r="M234" s="14"/>
      <c r="N234" s="15"/>
      <c r="O234" s="213">
        <v>5</v>
      </c>
      <c r="P234" s="97" t="s">
        <v>207</v>
      </c>
      <c r="Q234" s="146"/>
      <c r="R234" s="146"/>
      <c r="S234" s="78">
        <v>5</v>
      </c>
      <c r="T234" s="48">
        <v>45000</v>
      </c>
      <c r="U234" s="23"/>
      <c r="V234" s="24"/>
      <c r="W234" s="62" t="s">
        <v>4834</v>
      </c>
    </row>
    <row r="235" spans="1:23" ht="23.45" customHeight="1">
      <c r="A235" s="35" t="s">
        <v>246</v>
      </c>
      <c r="B235" s="35" t="s">
        <v>10710</v>
      </c>
      <c r="C235" s="35" t="s">
        <v>58</v>
      </c>
      <c r="D235" s="35" t="s">
        <v>59</v>
      </c>
      <c r="E235" s="36" t="s">
        <v>9590</v>
      </c>
      <c r="F235" s="35" t="s">
        <v>7623</v>
      </c>
      <c r="G235" s="37" t="s">
        <v>7076</v>
      </c>
      <c r="H235" s="38">
        <v>9000</v>
      </c>
      <c r="I235" s="39">
        <v>1</v>
      </c>
      <c r="J235" s="40"/>
      <c r="K235" s="41"/>
      <c r="L235" s="76">
        <v>1</v>
      </c>
      <c r="M235" s="14"/>
      <c r="N235" s="15"/>
      <c r="O235" s="213">
        <v>1</v>
      </c>
      <c r="P235" s="97" t="s">
        <v>207</v>
      </c>
      <c r="Q235" s="146"/>
      <c r="R235" s="146"/>
      <c r="S235" s="78">
        <v>1</v>
      </c>
      <c r="T235" s="48">
        <v>9000</v>
      </c>
      <c r="U235" s="23"/>
      <c r="V235" s="24"/>
      <c r="W235" s="62" t="s">
        <v>4834</v>
      </c>
    </row>
    <row r="236" spans="1:23" ht="23.45" customHeight="1">
      <c r="A236" s="35" t="s">
        <v>246</v>
      </c>
      <c r="B236" s="35" t="s">
        <v>10710</v>
      </c>
      <c r="C236" s="35" t="s">
        <v>58</v>
      </c>
      <c r="D236" s="35" t="s">
        <v>59</v>
      </c>
      <c r="E236" s="36" t="s">
        <v>7787</v>
      </c>
      <c r="F236" s="35" t="s">
        <v>7623</v>
      </c>
      <c r="G236" s="37" t="s">
        <v>7064</v>
      </c>
      <c r="H236" s="38">
        <v>9000</v>
      </c>
      <c r="I236" s="39">
        <v>11</v>
      </c>
      <c r="J236" s="40"/>
      <c r="K236" s="41"/>
      <c r="L236" s="76"/>
      <c r="M236" s="14"/>
      <c r="N236" s="15"/>
      <c r="O236" s="213">
        <v>0</v>
      </c>
      <c r="P236" s="97" t="s">
        <v>207</v>
      </c>
      <c r="Q236" s="146"/>
      <c r="R236" s="146"/>
      <c r="S236" s="78">
        <v>0</v>
      </c>
      <c r="T236" s="48">
        <v>0</v>
      </c>
      <c r="U236" s="23"/>
      <c r="V236" s="24"/>
      <c r="W236" s="62" t="s">
        <v>4834</v>
      </c>
    </row>
    <row r="237" spans="1:23" ht="23.45" customHeight="1">
      <c r="A237" s="35" t="s">
        <v>246</v>
      </c>
      <c r="B237" s="35" t="s">
        <v>10710</v>
      </c>
      <c r="C237" s="35" t="s">
        <v>58</v>
      </c>
      <c r="D237" s="35" t="s">
        <v>59</v>
      </c>
      <c r="E237" s="36" t="s">
        <v>7624</v>
      </c>
      <c r="F237" s="35" t="s">
        <v>7625</v>
      </c>
      <c r="G237" s="37" t="s">
        <v>7626</v>
      </c>
      <c r="H237" s="38">
        <v>10700</v>
      </c>
      <c r="I237" s="39">
        <v>1</v>
      </c>
      <c r="J237" s="40"/>
      <c r="K237" s="41"/>
      <c r="L237" s="76">
        <v>1</v>
      </c>
      <c r="M237" s="14"/>
      <c r="N237" s="15"/>
      <c r="O237" s="213">
        <v>1</v>
      </c>
      <c r="P237" s="97" t="s">
        <v>207</v>
      </c>
      <c r="Q237" s="146"/>
      <c r="R237" s="146"/>
      <c r="S237" s="78">
        <v>1</v>
      </c>
      <c r="T237" s="48">
        <v>10700</v>
      </c>
      <c r="U237" s="23"/>
      <c r="V237" s="24"/>
      <c r="W237" s="62" t="s">
        <v>4834</v>
      </c>
    </row>
    <row r="238" spans="1:23" ht="23.45" customHeight="1">
      <c r="A238" s="35" t="s">
        <v>246</v>
      </c>
      <c r="B238" s="35" t="s">
        <v>10710</v>
      </c>
      <c r="C238" s="35" t="s">
        <v>58</v>
      </c>
      <c r="D238" s="35" t="s">
        <v>59</v>
      </c>
      <c r="E238" s="36" t="s">
        <v>7789</v>
      </c>
      <c r="F238" s="35" t="s">
        <v>10119</v>
      </c>
      <c r="G238" s="37" t="s">
        <v>7683</v>
      </c>
      <c r="H238" s="38">
        <v>9000</v>
      </c>
      <c r="I238" s="39">
        <v>1</v>
      </c>
      <c r="J238" s="40"/>
      <c r="K238" s="41"/>
      <c r="L238" s="76"/>
      <c r="M238" s="14"/>
      <c r="N238" s="15"/>
      <c r="O238" s="213">
        <v>0</v>
      </c>
      <c r="P238" s="97" t="s">
        <v>207</v>
      </c>
      <c r="Q238" s="146"/>
      <c r="R238" s="146"/>
      <c r="S238" s="78">
        <v>0</v>
      </c>
      <c r="T238" s="48">
        <v>0</v>
      </c>
      <c r="U238" s="23"/>
      <c r="V238" s="24"/>
      <c r="W238" s="62" t="s">
        <v>4834</v>
      </c>
    </row>
    <row r="239" spans="1:23" ht="23.45" customHeight="1">
      <c r="A239" s="35" t="s">
        <v>246</v>
      </c>
      <c r="B239" s="35" t="s">
        <v>10710</v>
      </c>
      <c r="C239" s="35" t="s">
        <v>58</v>
      </c>
      <c r="D239" s="35" t="s">
        <v>59</v>
      </c>
      <c r="E239" s="36" t="s">
        <v>7142</v>
      </c>
      <c r="F239" s="35" t="s">
        <v>7141</v>
      </c>
      <c r="G239" s="37" t="s">
        <v>7067</v>
      </c>
      <c r="H239" s="38">
        <v>5000</v>
      </c>
      <c r="I239" s="39">
        <v>2</v>
      </c>
      <c r="J239" s="40"/>
      <c r="K239" s="41"/>
      <c r="L239" s="76"/>
      <c r="M239" s="14"/>
      <c r="N239" s="15"/>
      <c r="O239" s="213">
        <v>0</v>
      </c>
      <c r="P239" s="97" t="s">
        <v>207</v>
      </c>
      <c r="Q239" s="146"/>
      <c r="R239" s="146"/>
      <c r="S239" s="78">
        <v>0</v>
      </c>
      <c r="T239" s="48">
        <v>0</v>
      </c>
      <c r="U239" s="23"/>
      <c r="V239" s="24"/>
      <c r="W239" s="62" t="s">
        <v>4834</v>
      </c>
    </row>
    <row r="240" spans="1:23" ht="23.45" customHeight="1">
      <c r="A240" s="16" t="s">
        <v>56</v>
      </c>
      <c r="B240" s="16" t="s">
        <v>10710</v>
      </c>
      <c r="C240" s="16" t="s">
        <v>58</v>
      </c>
      <c r="D240" s="16" t="s">
        <v>59</v>
      </c>
      <c r="E240" s="25" t="s">
        <v>5248</v>
      </c>
      <c r="F240" s="16" t="s">
        <v>5249</v>
      </c>
      <c r="G240" s="26" t="s">
        <v>131</v>
      </c>
      <c r="H240" s="27">
        <v>10000</v>
      </c>
      <c r="I240" s="28"/>
      <c r="J240" s="29"/>
      <c r="K240" s="12">
        <v>1</v>
      </c>
      <c r="L240" s="77"/>
      <c r="M240" s="10"/>
      <c r="N240" s="11"/>
      <c r="O240" s="213">
        <v>0</v>
      </c>
      <c r="P240" s="97" t="s">
        <v>207</v>
      </c>
      <c r="Q240" s="147"/>
      <c r="R240" s="147" t="s">
        <v>10096</v>
      </c>
      <c r="S240" s="78">
        <v>0</v>
      </c>
      <c r="T240" s="48">
        <v>0</v>
      </c>
      <c r="U240" s="23"/>
      <c r="V240" s="24"/>
      <c r="W240" s="62" t="s">
        <v>4834</v>
      </c>
    </row>
    <row r="241" spans="1:23" ht="23.45" customHeight="1">
      <c r="A241" s="16" t="s">
        <v>56</v>
      </c>
      <c r="B241" s="16" t="s">
        <v>10710</v>
      </c>
      <c r="C241" s="16" t="s">
        <v>58</v>
      </c>
      <c r="D241" s="16" t="s">
        <v>59</v>
      </c>
      <c r="E241" s="25" t="s">
        <v>5060</v>
      </c>
      <c r="F241" s="16" t="s">
        <v>5978</v>
      </c>
      <c r="G241" s="26" t="s">
        <v>5992</v>
      </c>
      <c r="H241" s="27">
        <v>8700</v>
      </c>
      <c r="I241" s="28"/>
      <c r="J241" s="29"/>
      <c r="K241" s="84">
        <v>1</v>
      </c>
      <c r="L241" s="77"/>
      <c r="M241" s="10"/>
      <c r="N241" s="11"/>
      <c r="O241" s="213">
        <v>0</v>
      </c>
      <c r="P241" s="97" t="s">
        <v>207</v>
      </c>
      <c r="Q241" s="167" t="s">
        <v>52</v>
      </c>
      <c r="R241" s="147" t="s">
        <v>9963</v>
      </c>
      <c r="S241" s="78">
        <v>0</v>
      </c>
      <c r="T241" s="48">
        <v>-8700</v>
      </c>
      <c r="U241" s="23"/>
      <c r="V241" s="24"/>
      <c r="W241" s="62" t="s">
        <v>4834</v>
      </c>
    </row>
    <row r="242" spans="1:23" ht="23.45" customHeight="1">
      <c r="A242" s="16" t="s">
        <v>56</v>
      </c>
      <c r="B242" s="16" t="s">
        <v>10710</v>
      </c>
      <c r="C242" s="16" t="s">
        <v>58</v>
      </c>
      <c r="D242" s="16" t="s">
        <v>59</v>
      </c>
      <c r="E242" s="25" t="s">
        <v>5060</v>
      </c>
      <c r="F242" s="16" t="s">
        <v>5978</v>
      </c>
      <c r="G242" s="26" t="s">
        <v>5992</v>
      </c>
      <c r="H242" s="27">
        <v>8700</v>
      </c>
      <c r="I242" s="28"/>
      <c r="J242" s="29"/>
      <c r="K242" s="84">
        <v>3</v>
      </c>
      <c r="L242" s="77"/>
      <c r="M242" s="10"/>
      <c r="N242" s="11"/>
      <c r="O242" s="213">
        <v>0</v>
      </c>
      <c r="P242" s="97" t="s">
        <v>207</v>
      </c>
      <c r="Q242" s="167" t="s">
        <v>52</v>
      </c>
      <c r="R242" s="147" t="s">
        <v>9963</v>
      </c>
      <c r="S242" s="78">
        <v>0</v>
      </c>
      <c r="T242" s="48">
        <v>-26100</v>
      </c>
      <c r="U242" s="23"/>
      <c r="V242" s="24"/>
      <c r="W242" s="62" t="s">
        <v>4834</v>
      </c>
    </row>
    <row r="243" spans="1:23" ht="23.45" customHeight="1">
      <c r="A243" s="16" t="s">
        <v>56</v>
      </c>
      <c r="B243" s="16" t="s">
        <v>10710</v>
      </c>
      <c r="C243" s="16" t="s">
        <v>58</v>
      </c>
      <c r="D243" s="16" t="s">
        <v>59</v>
      </c>
      <c r="E243" s="25" t="s">
        <v>5060</v>
      </c>
      <c r="F243" s="16" t="s">
        <v>5978</v>
      </c>
      <c r="G243" s="26" t="s">
        <v>5992</v>
      </c>
      <c r="H243" s="27">
        <v>8700</v>
      </c>
      <c r="I243" s="28"/>
      <c r="J243" s="29"/>
      <c r="K243" s="12">
        <v>2</v>
      </c>
      <c r="L243" s="77"/>
      <c r="M243" s="10"/>
      <c r="N243" s="11"/>
      <c r="O243" s="213">
        <v>0</v>
      </c>
      <c r="P243" s="97" t="s">
        <v>207</v>
      </c>
      <c r="Q243" s="147"/>
      <c r="R243" s="147" t="s">
        <v>10094</v>
      </c>
      <c r="S243" s="78">
        <v>0</v>
      </c>
      <c r="T243" s="48">
        <v>0</v>
      </c>
      <c r="U243" s="23"/>
      <c r="V243" s="24"/>
      <c r="W243" s="62" t="s">
        <v>4834</v>
      </c>
    </row>
    <row r="244" spans="1:23" ht="23.45" customHeight="1">
      <c r="A244" s="16" t="s">
        <v>56</v>
      </c>
      <c r="B244" s="16" t="s">
        <v>10710</v>
      </c>
      <c r="C244" s="16" t="s">
        <v>58</v>
      </c>
      <c r="D244" s="16" t="s">
        <v>59</v>
      </c>
      <c r="E244" s="25" t="s">
        <v>5292</v>
      </c>
      <c r="F244" s="16" t="s">
        <v>5978</v>
      </c>
      <c r="G244" s="26" t="s">
        <v>6063</v>
      </c>
      <c r="H244" s="27">
        <v>8700</v>
      </c>
      <c r="I244" s="28"/>
      <c r="J244" s="29"/>
      <c r="K244" s="84">
        <v>1</v>
      </c>
      <c r="L244" s="77"/>
      <c r="M244" s="10"/>
      <c r="N244" s="11"/>
      <c r="O244" s="213">
        <v>0</v>
      </c>
      <c r="P244" s="97" t="s">
        <v>207</v>
      </c>
      <c r="Q244" s="167" t="s">
        <v>52</v>
      </c>
      <c r="R244" s="147" t="s">
        <v>9963</v>
      </c>
      <c r="S244" s="78">
        <v>0</v>
      </c>
      <c r="T244" s="48">
        <v>-8700</v>
      </c>
      <c r="U244" s="23"/>
      <c r="V244" s="24"/>
      <c r="W244" s="62" t="s">
        <v>4834</v>
      </c>
    </row>
    <row r="245" spans="1:23" ht="23.45" customHeight="1">
      <c r="A245" s="16" t="s">
        <v>56</v>
      </c>
      <c r="B245" s="16" t="s">
        <v>10710</v>
      </c>
      <c r="C245" s="16" t="s">
        <v>58</v>
      </c>
      <c r="D245" s="16" t="s">
        <v>59</v>
      </c>
      <c r="E245" s="25" t="s">
        <v>5839</v>
      </c>
      <c r="F245" s="16" t="s">
        <v>5104</v>
      </c>
      <c r="G245" s="26" t="s">
        <v>5043</v>
      </c>
      <c r="H245" s="27">
        <v>8000</v>
      </c>
      <c r="I245" s="28"/>
      <c r="J245" s="29"/>
      <c r="K245" s="12">
        <v>1</v>
      </c>
      <c r="L245" s="77"/>
      <c r="M245" s="10"/>
      <c r="N245" s="11"/>
      <c r="O245" s="213">
        <v>0</v>
      </c>
      <c r="P245" s="97" t="s">
        <v>207</v>
      </c>
      <c r="Q245" s="147"/>
      <c r="R245" s="147" t="s">
        <v>10094</v>
      </c>
      <c r="S245" s="78">
        <v>0</v>
      </c>
      <c r="T245" s="48">
        <v>0</v>
      </c>
      <c r="U245" s="23"/>
      <c r="V245" s="24"/>
      <c r="W245" s="62" t="s">
        <v>4834</v>
      </c>
    </row>
    <row r="246" spans="1:23" ht="23.45" customHeight="1">
      <c r="A246" s="16" t="s">
        <v>56</v>
      </c>
      <c r="B246" s="16" t="s">
        <v>10710</v>
      </c>
      <c r="C246" s="16" t="s">
        <v>58</v>
      </c>
      <c r="D246" s="16" t="s">
        <v>59</v>
      </c>
      <c r="E246" s="25" t="s">
        <v>5106</v>
      </c>
      <c r="F246" s="16" t="s">
        <v>5104</v>
      </c>
      <c r="G246" s="26" t="s">
        <v>125</v>
      </c>
      <c r="H246" s="27">
        <v>8000</v>
      </c>
      <c r="I246" s="28"/>
      <c r="J246" s="29"/>
      <c r="K246" s="12">
        <v>1</v>
      </c>
      <c r="L246" s="77"/>
      <c r="M246" s="10"/>
      <c r="N246" s="11"/>
      <c r="O246" s="213">
        <v>0</v>
      </c>
      <c r="P246" s="97" t="s">
        <v>207</v>
      </c>
      <c r="Q246" s="147"/>
      <c r="R246" s="147" t="s">
        <v>10094</v>
      </c>
      <c r="S246" s="78">
        <v>0</v>
      </c>
      <c r="T246" s="48">
        <v>0</v>
      </c>
      <c r="U246" s="23"/>
      <c r="V246" s="24"/>
      <c r="W246" s="62" t="s">
        <v>4834</v>
      </c>
    </row>
    <row r="247" spans="1:23" ht="23.45" customHeight="1">
      <c r="A247" s="16" t="s">
        <v>56</v>
      </c>
      <c r="B247" s="16" t="s">
        <v>10710</v>
      </c>
      <c r="C247" s="16" t="s">
        <v>58</v>
      </c>
      <c r="D247" s="16" t="s">
        <v>59</v>
      </c>
      <c r="E247" s="25" t="s">
        <v>5060</v>
      </c>
      <c r="F247" s="16" t="s">
        <v>5978</v>
      </c>
      <c r="G247" s="26" t="s">
        <v>5992</v>
      </c>
      <c r="H247" s="27">
        <v>8700</v>
      </c>
      <c r="I247" s="28"/>
      <c r="J247" s="29"/>
      <c r="K247" s="12">
        <v>1</v>
      </c>
      <c r="L247" s="77"/>
      <c r="M247" s="10"/>
      <c r="N247" s="11"/>
      <c r="O247" s="232">
        <v>0</v>
      </c>
      <c r="P247" s="107" t="s">
        <v>207</v>
      </c>
      <c r="Q247" s="233"/>
      <c r="R247" s="147" t="s">
        <v>10230</v>
      </c>
      <c r="S247" s="78">
        <v>0</v>
      </c>
      <c r="T247" s="48">
        <v>0</v>
      </c>
      <c r="U247" s="23"/>
      <c r="V247" s="24"/>
      <c r="W247" s="62" t="s">
        <v>4834</v>
      </c>
    </row>
    <row r="248" spans="1:23" ht="23.45" customHeight="1">
      <c r="A248" s="16" t="s">
        <v>56</v>
      </c>
      <c r="B248" s="16" t="s">
        <v>10710</v>
      </c>
      <c r="C248" s="16" t="s">
        <v>58</v>
      </c>
      <c r="D248" s="16" t="s">
        <v>59</v>
      </c>
      <c r="E248" s="25" t="s">
        <v>5060</v>
      </c>
      <c r="F248" s="16" t="s">
        <v>5978</v>
      </c>
      <c r="G248" s="26" t="s">
        <v>5992</v>
      </c>
      <c r="H248" s="27">
        <v>8700</v>
      </c>
      <c r="I248" s="28"/>
      <c r="J248" s="29"/>
      <c r="K248" s="12">
        <v>1</v>
      </c>
      <c r="L248" s="77"/>
      <c r="M248" s="10"/>
      <c r="N248" s="11"/>
      <c r="O248" s="232">
        <v>0</v>
      </c>
      <c r="P248" s="107" t="s">
        <v>207</v>
      </c>
      <c r="Q248" s="233"/>
      <c r="R248" s="147" t="s">
        <v>10294</v>
      </c>
      <c r="S248" s="78">
        <v>0</v>
      </c>
      <c r="T248" s="48">
        <v>0</v>
      </c>
      <c r="U248" s="23"/>
      <c r="V248" s="24"/>
      <c r="W248" s="62" t="s">
        <v>4834</v>
      </c>
    </row>
    <row r="249" spans="1:23" ht="23.45" customHeight="1">
      <c r="A249" s="16" t="s">
        <v>56</v>
      </c>
      <c r="B249" s="16" t="s">
        <v>10710</v>
      </c>
      <c r="C249" s="16" t="s">
        <v>58</v>
      </c>
      <c r="D249" s="16" t="s">
        <v>59</v>
      </c>
      <c r="E249" s="25" t="s">
        <v>5292</v>
      </c>
      <c r="F249" s="16" t="s">
        <v>5978</v>
      </c>
      <c r="G249" s="26" t="s">
        <v>6063</v>
      </c>
      <c r="H249" s="27">
        <v>8700</v>
      </c>
      <c r="I249" s="28"/>
      <c r="J249" s="29"/>
      <c r="K249" s="12">
        <v>1</v>
      </c>
      <c r="L249" s="77"/>
      <c r="M249" s="10"/>
      <c r="N249" s="11"/>
      <c r="O249" s="232">
        <v>0</v>
      </c>
      <c r="P249" s="107" t="s">
        <v>207</v>
      </c>
      <c r="Q249" s="233"/>
      <c r="R249" s="147" t="s">
        <v>10230</v>
      </c>
      <c r="S249" s="78">
        <v>0</v>
      </c>
      <c r="T249" s="48">
        <v>0</v>
      </c>
      <c r="U249" s="23"/>
      <c r="V249" s="24"/>
      <c r="W249" s="62" t="s">
        <v>4834</v>
      </c>
    </row>
    <row r="250" spans="1:23" ht="23.45" customHeight="1">
      <c r="A250" s="30"/>
      <c r="B250" s="30"/>
      <c r="C250" s="30"/>
      <c r="D250" s="30"/>
      <c r="E250" s="31"/>
      <c r="F250" s="30"/>
      <c r="G250" s="32"/>
      <c r="H250" s="33"/>
      <c r="I250" s="39"/>
      <c r="J250" s="40"/>
      <c r="K250" s="34"/>
      <c r="L250" s="76"/>
      <c r="M250" s="14"/>
      <c r="N250" s="15"/>
      <c r="O250" s="213">
        <v>0</v>
      </c>
      <c r="P250" s="97" t="s">
        <v>207</v>
      </c>
      <c r="Q250" s="226"/>
      <c r="R250" s="217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1939</v>
      </c>
      <c r="B251" s="35" t="s">
        <v>10755</v>
      </c>
      <c r="C251" s="35" t="s">
        <v>586</v>
      </c>
      <c r="D251" s="35" t="s">
        <v>587</v>
      </c>
      <c r="E251" s="36" t="s">
        <v>7145</v>
      </c>
      <c r="F251" s="35" t="s">
        <v>7144</v>
      </c>
      <c r="G251" s="37" t="s">
        <v>7104</v>
      </c>
      <c r="H251" s="38">
        <v>18000</v>
      </c>
      <c r="I251" s="39">
        <v>20</v>
      </c>
      <c r="J251" s="40"/>
      <c r="K251" s="41"/>
      <c r="L251" s="76"/>
      <c r="M251" s="14"/>
      <c r="N251" s="15"/>
      <c r="O251" s="213">
        <v>0</v>
      </c>
      <c r="P251" s="97" t="s">
        <v>207</v>
      </c>
      <c r="Q251" s="227" t="s">
        <v>11185</v>
      </c>
      <c r="R251" s="146" t="s">
        <v>11177</v>
      </c>
      <c r="S251" s="78">
        <v>0</v>
      </c>
      <c r="T251" s="48">
        <v>360000</v>
      </c>
      <c r="U251" s="23"/>
      <c r="V251" s="24"/>
      <c r="W251" s="62" t="s">
        <v>589</v>
      </c>
    </row>
    <row r="252" spans="1:23" ht="23.45" customHeight="1">
      <c r="A252" s="35" t="s">
        <v>1939</v>
      </c>
      <c r="B252" s="35" t="s">
        <v>10755</v>
      </c>
      <c r="C252" s="35" t="s">
        <v>586</v>
      </c>
      <c r="D252" s="35" t="s">
        <v>587</v>
      </c>
      <c r="E252" s="36" t="s">
        <v>9398</v>
      </c>
      <c r="F252" s="35" t="s">
        <v>10384</v>
      </c>
      <c r="G252" s="37" t="s">
        <v>10386</v>
      </c>
      <c r="H252" s="38">
        <v>19000</v>
      </c>
      <c r="I252" s="39">
        <v>1</v>
      </c>
      <c r="J252" s="40"/>
      <c r="K252" s="41"/>
      <c r="L252" s="76">
        <v>1</v>
      </c>
      <c r="M252" s="14"/>
      <c r="N252" s="15"/>
      <c r="O252" s="213">
        <v>1</v>
      </c>
      <c r="P252" s="97" t="s">
        <v>207</v>
      </c>
      <c r="Q252" s="146"/>
      <c r="R252" s="146"/>
      <c r="S252" s="78">
        <v>1</v>
      </c>
      <c r="T252" s="48">
        <v>19000</v>
      </c>
      <c r="U252" s="23"/>
      <c r="V252" s="24"/>
      <c r="W252" s="62" t="s">
        <v>589</v>
      </c>
    </row>
    <row r="253" spans="1:23" ht="23.45" customHeight="1">
      <c r="A253" s="35" t="s">
        <v>1939</v>
      </c>
      <c r="B253" s="35" t="s">
        <v>10755</v>
      </c>
      <c r="C253" s="35" t="s">
        <v>586</v>
      </c>
      <c r="D253" s="35" t="s">
        <v>587</v>
      </c>
      <c r="E253" s="36" t="s">
        <v>8024</v>
      </c>
      <c r="F253" s="35" t="s">
        <v>10384</v>
      </c>
      <c r="G253" s="37" t="s">
        <v>10385</v>
      </c>
      <c r="H253" s="38">
        <v>19000</v>
      </c>
      <c r="I253" s="39">
        <v>1</v>
      </c>
      <c r="J253" s="40"/>
      <c r="K253" s="41"/>
      <c r="L253" s="76">
        <v>1</v>
      </c>
      <c r="M253" s="14"/>
      <c r="N253" s="15"/>
      <c r="O253" s="213">
        <v>1</v>
      </c>
      <c r="P253" s="97" t="s">
        <v>207</v>
      </c>
      <c r="Q253" s="146"/>
      <c r="R253" s="146"/>
      <c r="S253" s="78">
        <v>1</v>
      </c>
      <c r="T253" s="48">
        <v>19000</v>
      </c>
      <c r="U253" s="23"/>
      <c r="V253" s="24"/>
      <c r="W253" s="62" t="s">
        <v>589</v>
      </c>
    </row>
    <row r="254" spans="1:23" ht="23.45" customHeight="1">
      <c r="A254" s="35" t="s">
        <v>1939</v>
      </c>
      <c r="B254" s="35" t="s">
        <v>10755</v>
      </c>
      <c r="C254" s="35" t="s">
        <v>586</v>
      </c>
      <c r="D254" s="35" t="s">
        <v>587</v>
      </c>
      <c r="E254" s="36" t="s">
        <v>9399</v>
      </c>
      <c r="F254" s="35" t="s">
        <v>10384</v>
      </c>
      <c r="G254" s="37" t="s">
        <v>10387</v>
      </c>
      <c r="H254" s="38">
        <v>19000</v>
      </c>
      <c r="I254" s="39">
        <v>1</v>
      </c>
      <c r="J254" s="40"/>
      <c r="K254" s="41"/>
      <c r="L254" s="76"/>
      <c r="M254" s="14"/>
      <c r="N254" s="15"/>
      <c r="O254" s="213">
        <v>0</v>
      </c>
      <c r="P254" s="97"/>
      <c r="Q254" s="227" t="s">
        <v>6597</v>
      </c>
      <c r="R254" s="146" t="s">
        <v>11177</v>
      </c>
      <c r="S254" s="78">
        <v>0</v>
      </c>
      <c r="T254" s="48">
        <v>19000</v>
      </c>
      <c r="U254" s="23"/>
      <c r="V254" s="24"/>
      <c r="W254" s="62" t="s">
        <v>589</v>
      </c>
    </row>
    <row r="255" spans="1:23" ht="23.45" customHeight="1">
      <c r="A255" s="35" t="s">
        <v>1939</v>
      </c>
      <c r="B255" s="35" t="s">
        <v>10755</v>
      </c>
      <c r="C255" s="35" t="s">
        <v>586</v>
      </c>
      <c r="D255" s="35" t="s">
        <v>587</v>
      </c>
      <c r="E255" s="36" t="s">
        <v>9399</v>
      </c>
      <c r="F255" s="35" t="s">
        <v>10384</v>
      </c>
      <c r="G255" s="37" t="s">
        <v>10387</v>
      </c>
      <c r="H255" s="38">
        <v>19000</v>
      </c>
      <c r="I255" s="39">
        <v>1</v>
      </c>
      <c r="J255" s="40"/>
      <c r="K255" s="41"/>
      <c r="L255" s="76">
        <v>1</v>
      </c>
      <c r="M255" s="14"/>
      <c r="N255" s="15"/>
      <c r="O255" s="213">
        <v>1</v>
      </c>
      <c r="P255" s="97" t="s">
        <v>207</v>
      </c>
      <c r="Q255" s="146"/>
      <c r="R255" s="146"/>
      <c r="S255" s="78">
        <v>1</v>
      </c>
      <c r="T255" s="48">
        <v>19000</v>
      </c>
      <c r="U255" s="23"/>
      <c r="V255" s="24"/>
      <c r="W255" s="62" t="s">
        <v>589</v>
      </c>
    </row>
    <row r="256" spans="1:23" ht="23.45" customHeight="1">
      <c r="A256" s="35" t="s">
        <v>1939</v>
      </c>
      <c r="B256" s="35" t="s">
        <v>10755</v>
      </c>
      <c r="C256" s="35" t="s">
        <v>586</v>
      </c>
      <c r="D256" s="35" t="s">
        <v>587</v>
      </c>
      <c r="E256" s="36" t="s">
        <v>7159</v>
      </c>
      <c r="F256" s="35" t="s">
        <v>7160</v>
      </c>
      <c r="G256" s="37" t="s">
        <v>7097</v>
      </c>
      <c r="H256" s="38">
        <v>18000</v>
      </c>
      <c r="I256" s="39">
        <v>2</v>
      </c>
      <c r="J256" s="40"/>
      <c r="K256" s="41"/>
      <c r="L256" s="76"/>
      <c r="M256" s="14"/>
      <c r="N256" s="15"/>
      <c r="O256" s="213">
        <v>0</v>
      </c>
      <c r="P256" s="97" t="s">
        <v>207</v>
      </c>
      <c r="Q256" s="227" t="s">
        <v>11187</v>
      </c>
      <c r="R256" s="146" t="s">
        <v>11177</v>
      </c>
      <c r="S256" s="78">
        <v>0</v>
      </c>
      <c r="T256" s="48">
        <v>36000</v>
      </c>
      <c r="U256" s="23"/>
      <c r="V256" s="24"/>
      <c r="W256" s="62" t="s">
        <v>589</v>
      </c>
    </row>
    <row r="257" spans="1:23" ht="23.45" customHeight="1">
      <c r="A257" s="35" t="s">
        <v>1939</v>
      </c>
      <c r="B257" s="35" t="s">
        <v>10755</v>
      </c>
      <c r="C257" s="35" t="s">
        <v>586</v>
      </c>
      <c r="D257" s="35" t="s">
        <v>587</v>
      </c>
      <c r="E257" s="36" t="s">
        <v>7791</v>
      </c>
      <c r="F257" s="35" t="s">
        <v>7160</v>
      </c>
      <c r="G257" s="37" t="s">
        <v>7148</v>
      </c>
      <c r="H257" s="38">
        <v>18000</v>
      </c>
      <c r="I257" s="39">
        <v>1</v>
      </c>
      <c r="J257" s="40"/>
      <c r="K257" s="41"/>
      <c r="L257" s="76">
        <v>1</v>
      </c>
      <c r="M257" s="14"/>
      <c r="N257" s="15"/>
      <c r="O257" s="213">
        <v>1</v>
      </c>
      <c r="P257" s="97" t="s">
        <v>207</v>
      </c>
      <c r="Q257" s="146"/>
      <c r="R257" s="146"/>
      <c r="S257" s="78">
        <v>1</v>
      </c>
      <c r="T257" s="48">
        <v>18000</v>
      </c>
      <c r="U257" s="23"/>
      <c r="V257" s="24"/>
      <c r="W257" s="62" t="s">
        <v>589</v>
      </c>
    </row>
    <row r="258" spans="1:23" ht="23.45" customHeight="1">
      <c r="A258" s="35" t="s">
        <v>1939</v>
      </c>
      <c r="B258" s="35" t="s">
        <v>10755</v>
      </c>
      <c r="C258" s="35" t="s">
        <v>586</v>
      </c>
      <c r="D258" s="35" t="s">
        <v>587</v>
      </c>
      <c r="E258" s="36" t="s">
        <v>10120</v>
      </c>
      <c r="F258" s="35" t="s">
        <v>7160</v>
      </c>
      <c r="G258" s="37" t="s">
        <v>7147</v>
      </c>
      <c r="H258" s="38">
        <v>18000</v>
      </c>
      <c r="I258" s="39">
        <v>3</v>
      </c>
      <c r="J258" s="40"/>
      <c r="K258" s="41"/>
      <c r="L258" s="76">
        <v>3</v>
      </c>
      <c r="M258" s="14"/>
      <c r="N258" s="15"/>
      <c r="O258" s="213">
        <v>3</v>
      </c>
      <c r="P258" s="97" t="s">
        <v>207</v>
      </c>
      <c r="Q258" s="146"/>
      <c r="R258" s="146"/>
      <c r="S258" s="78">
        <v>3</v>
      </c>
      <c r="T258" s="48">
        <v>54000</v>
      </c>
      <c r="U258" s="23"/>
      <c r="V258" s="24"/>
      <c r="W258" s="62" t="s">
        <v>589</v>
      </c>
    </row>
    <row r="259" spans="1:23" ht="23.45" customHeight="1">
      <c r="A259" s="35" t="s">
        <v>1939</v>
      </c>
      <c r="B259" s="35" t="s">
        <v>10755</v>
      </c>
      <c r="C259" s="35" t="s">
        <v>586</v>
      </c>
      <c r="D259" s="35" t="s">
        <v>587</v>
      </c>
      <c r="E259" s="36" t="s">
        <v>8025</v>
      </c>
      <c r="F259" s="35" t="s">
        <v>7161</v>
      </c>
      <c r="G259" s="37" t="s">
        <v>5959</v>
      </c>
      <c r="H259" s="38">
        <v>19000</v>
      </c>
      <c r="I259" s="39">
        <v>4</v>
      </c>
      <c r="J259" s="40"/>
      <c r="K259" s="41"/>
      <c r="L259" s="76"/>
      <c r="M259" s="14"/>
      <c r="N259" s="15"/>
      <c r="O259" s="213">
        <v>0</v>
      </c>
      <c r="P259" s="97" t="s">
        <v>207</v>
      </c>
      <c r="Q259" s="227" t="s">
        <v>11188</v>
      </c>
      <c r="R259" s="146" t="s">
        <v>11177</v>
      </c>
      <c r="S259" s="78">
        <v>0</v>
      </c>
      <c r="T259" s="48">
        <v>76000</v>
      </c>
      <c r="U259" s="23"/>
      <c r="V259" s="24"/>
      <c r="W259" s="62" t="s">
        <v>589</v>
      </c>
    </row>
    <row r="260" spans="1:23" ht="23.45" customHeight="1">
      <c r="A260" s="35" t="s">
        <v>1939</v>
      </c>
      <c r="B260" s="35" t="s">
        <v>10755</v>
      </c>
      <c r="C260" s="35" t="s">
        <v>586</v>
      </c>
      <c r="D260" s="35" t="s">
        <v>587</v>
      </c>
      <c r="E260" s="36" t="s">
        <v>9591</v>
      </c>
      <c r="F260" s="35" t="s">
        <v>7161</v>
      </c>
      <c r="G260" s="37" t="s">
        <v>7064</v>
      </c>
      <c r="H260" s="38">
        <v>19000</v>
      </c>
      <c r="I260" s="39">
        <v>3</v>
      </c>
      <c r="J260" s="40"/>
      <c r="K260" s="41"/>
      <c r="L260" s="76"/>
      <c r="M260" s="14"/>
      <c r="N260" s="15"/>
      <c r="O260" s="213">
        <v>0</v>
      </c>
      <c r="P260" s="97" t="s">
        <v>207</v>
      </c>
      <c r="Q260" s="227" t="s">
        <v>11189</v>
      </c>
      <c r="R260" s="146" t="s">
        <v>11177</v>
      </c>
      <c r="S260" s="78">
        <v>0</v>
      </c>
      <c r="T260" s="48">
        <v>57000</v>
      </c>
      <c r="U260" s="23"/>
      <c r="V260" s="24"/>
      <c r="W260" s="62" t="s">
        <v>589</v>
      </c>
    </row>
    <row r="261" spans="1:23" ht="23.45" customHeight="1">
      <c r="A261" s="16" t="s">
        <v>5737</v>
      </c>
      <c r="B261" s="16" t="s">
        <v>10755</v>
      </c>
      <c r="C261" s="16" t="s">
        <v>586</v>
      </c>
      <c r="D261" s="16" t="s">
        <v>587</v>
      </c>
      <c r="E261" s="25" t="s">
        <v>5569</v>
      </c>
      <c r="F261" s="16" t="s">
        <v>5540</v>
      </c>
      <c r="G261" s="26" t="s">
        <v>5340</v>
      </c>
      <c r="H261" s="27">
        <v>18000</v>
      </c>
      <c r="I261" s="28"/>
      <c r="J261" s="29"/>
      <c r="K261" s="12">
        <v>1</v>
      </c>
      <c r="L261" s="77"/>
      <c r="M261" s="10"/>
      <c r="N261" s="11">
        <v>1</v>
      </c>
      <c r="O261" s="213">
        <v>1</v>
      </c>
      <c r="P261" s="97" t="s">
        <v>207</v>
      </c>
      <c r="Q261" s="147"/>
      <c r="R261" s="147" t="s">
        <v>9970</v>
      </c>
      <c r="S261" s="78">
        <v>1</v>
      </c>
      <c r="T261" s="48">
        <v>0</v>
      </c>
      <c r="U261" s="23"/>
      <c r="V261" s="24"/>
      <c r="W261" s="62" t="s">
        <v>589</v>
      </c>
    </row>
    <row r="262" spans="1:23" ht="23.45" customHeight="1">
      <c r="A262" s="16" t="s">
        <v>5737</v>
      </c>
      <c r="B262" s="16" t="s">
        <v>10755</v>
      </c>
      <c r="C262" s="16" t="s">
        <v>586</v>
      </c>
      <c r="D262" s="16" t="s">
        <v>587</v>
      </c>
      <c r="E262" s="25" t="s">
        <v>5570</v>
      </c>
      <c r="F262" s="16" t="s">
        <v>5540</v>
      </c>
      <c r="G262" s="26" t="s">
        <v>6061</v>
      </c>
      <c r="H262" s="27">
        <v>18000</v>
      </c>
      <c r="I262" s="28"/>
      <c r="J262" s="29"/>
      <c r="K262" s="12">
        <v>1</v>
      </c>
      <c r="L262" s="77"/>
      <c r="M262" s="10"/>
      <c r="N262" s="11">
        <v>1</v>
      </c>
      <c r="O262" s="213">
        <v>1</v>
      </c>
      <c r="P262" s="97" t="s">
        <v>207</v>
      </c>
      <c r="Q262" s="147"/>
      <c r="R262" s="147" t="s">
        <v>9963</v>
      </c>
      <c r="S262" s="78">
        <v>1</v>
      </c>
      <c r="T262" s="48">
        <v>0</v>
      </c>
      <c r="U262" s="23"/>
      <c r="V262" s="24"/>
      <c r="W262" s="62" t="s">
        <v>589</v>
      </c>
    </row>
    <row r="263" spans="1:23" ht="23.45" customHeight="1">
      <c r="A263" s="16" t="s">
        <v>5737</v>
      </c>
      <c r="B263" s="16" t="s">
        <v>10755</v>
      </c>
      <c r="C263" s="16" t="s">
        <v>586</v>
      </c>
      <c r="D263" s="16" t="s">
        <v>587</v>
      </c>
      <c r="E263" s="25" t="s">
        <v>5542</v>
      </c>
      <c r="F263" s="16" t="s">
        <v>5540</v>
      </c>
      <c r="G263" s="26" t="s">
        <v>5917</v>
      </c>
      <c r="H263" s="27">
        <v>18000</v>
      </c>
      <c r="I263" s="28"/>
      <c r="J263" s="29"/>
      <c r="K263" s="12">
        <v>1</v>
      </c>
      <c r="L263" s="77"/>
      <c r="M263" s="10"/>
      <c r="N263" s="11">
        <v>1</v>
      </c>
      <c r="O263" s="213">
        <v>1</v>
      </c>
      <c r="P263" s="97" t="s">
        <v>207</v>
      </c>
      <c r="Q263" s="147" t="s">
        <v>11243</v>
      </c>
      <c r="R263" s="147" t="s">
        <v>9963</v>
      </c>
      <c r="S263" s="78">
        <v>1</v>
      </c>
      <c r="T263" s="48">
        <v>0</v>
      </c>
      <c r="U263" s="23"/>
      <c r="V263" s="24"/>
      <c r="W263" s="62" t="s">
        <v>589</v>
      </c>
    </row>
    <row r="264" spans="1:23" ht="23.45" customHeight="1">
      <c r="A264" s="16" t="s">
        <v>5737</v>
      </c>
      <c r="B264" s="16" t="s">
        <v>10755</v>
      </c>
      <c r="C264" s="16" t="s">
        <v>586</v>
      </c>
      <c r="D264" s="16" t="s">
        <v>587</v>
      </c>
      <c r="E264" s="25" t="s">
        <v>5542</v>
      </c>
      <c r="F264" s="16" t="s">
        <v>5540</v>
      </c>
      <c r="G264" s="26" t="s">
        <v>5917</v>
      </c>
      <c r="H264" s="27">
        <v>18000</v>
      </c>
      <c r="I264" s="28"/>
      <c r="J264" s="29"/>
      <c r="K264" s="12">
        <v>1</v>
      </c>
      <c r="L264" s="77"/>
      <c r="M264" s="10"/>
      <c r="N264" s="11"/>
      <c r="O264" s="213">
        <v>0</v>
      </c>
      <c r="P264" s="97" t="s">
        <v>207</v>
      </c>
      <c r="Q264" s="147"/>
      <c r="R264" s="147" t="s">
        <v>10094</v>
      </c>
      <c r="S264" s="78">
        <v>0</v>
      </c>
      <c r="T264" s="48">
        <v>0</v>
      </c>
      <c r="U264" s="23"/>
      <c r="V264" s="24"/>
      <c r="W264" s="62" t="s">
        <v>589</v>
      </c>
    </row>
    <row r="265" spans="1:23" ht="23.45" customHeight="1">
      <c r="A265" s="16" t="s">
        <v>5737</v>
      </c>
      <c r="B265" s="16" t="s">
        <v>10755</v>
      </c>
      <c r="C265" s="16" t="s">
        <v>586</v>
      </c>
      <c r="D265" s="16" t="s">
        <v>587</v>
      </c>
      <c r="E265" s="25" t="s">
        <v>5542</v>
      </c>
      <c r="F265" s="16" t="s">
        <v>5540</v>
      </c>
      <c r="G265" s="26" t="s">
        <v>5917</v>
      </c>
      <c r="H265" s="27">
        <v>18000</v>
      </c>
      <c r="I265" s="28"/>
      <c r="J265" s="29"/>
      <c r="K265" s="12">
        <v>1</v>
      </c>
      <c r="L265" s="77"/>
      <c r="M265" s="10"/>
      <c r="N265" s="11"/>
      <c r="O265" s="213">
        <v>0</v>
      </c>
      <c r="P265" s="97" t="s">
        <v>207</v>
      </c>
      <c r="Q265" s="147"/>
      <c r="R265" s="147" t="s">
        <v>10094</v>
      </c>
      <c r="S265" s="78">
        <v>0</v>
      </c>
      <c r="T265" s="48">
        <v>0</v>
      </c>
      <c r="U265" s="23"/>
      <c r="V265" s="24"/>
      <c r="W265" s="62" t="s">
        <v>589</v>
      </c>
    </row>
    <row r="266" spans="1:23" ht="23.45" customHeight="1">
      <c r="A266" s="16" t="s">
        <v>5737</v>
      </c>
      <c r="B266" s="16" t="s">
        <v>10755</v>
      </c>
      <c r="C266" s="16" t="s">
        <v>586</v>
      </c>
      <c r="D266" s="16" t="s">
        <v>587</v>
      </c>
      <c r="E266" s="25" t="s">
        <v>5569</v>
      </c>
      <c r="F266" s="16" t="s">
        <v>5540</v>
      </c>
      <c r="G266" s="26" t="s">
        <v>5340</v>
      </c>
      <c r="H266" s="27">
        <v>18000</v>
      </c>
      <c r="I266" s="28"/>
      <c r="J266" s="29"/>
      <c r="K266" s="12">
        <v>1</v>
      </c>
      <c r="L266" s="77"/>
      <c r="M266" s="10"/>
      <c r="N266" s="11"/>
      <c r="O266" s="232">
        <v>0</v>
      </c>
      <c r="P266" s="107" t="s">
        <v>207</v>
      </c>
      <c r="Q266" s="233"/>
      <c r="R266" s="147" t="s">
        <v>10296</v>
      </c>
      <c r="S266" s="78">
        <v>0</v>
      </c>
      <c r="T266" s="48">
        <v>0</v>
      </c>
      <c r="U266" s="23"/>
      <c r="V266" s="24"/>
      <c r="W266" s="62" t="s">
        <v>589</v>
      </c>
    </row>
    <row r="267" spans="1:23" ht="23.45" customHeight="1">
      <c r="A267" s="16" t="s">
        <v>5737</v>
      </c>
      <c r="B267" s="16" t="s">
        <v>10755</v>
      </c>
      <c r="C267" s="16" t="s">
        <v>586</v>
      </c>
      <c r="D267" s="16" t="s">
        <v>587</v>
      </c>
      <c r="E267" s="25" t="s">
        <v>5649</v>
      </c>
      <c r="F267" s="16" t="s">
        <v>5540</v>
      </c>
      <c r="G267" s="26" t="s">
        <v>5729</v>
      </c>
      <c r="H267" s="27">
        <v>18000</v>
      </c>
      <c r="I267" s="28"/>
      <c r="J267" s="29"/>
      <c r="K267" s="12">
        <v>1</v>
      </c>
      <c r="L267" s="77"/>
      <c r="M267" s="10"/>
      <c r="N267" s="11"/>
      <c r="O267" s="232">
        <v>0</v>
      </c>
      <c r="P267" s="107" t="s">
        <v>207</v>
      </c>
      <c r="Q267" s="233"/>
      <c r="R267" s="147" t="s">
        <v>10233</v>
      </c>
      <c r="S267" s="78">
        <v>0</v>
      </c>
      <c r="T267" s="48">
        <v>0</v>
      </c>
      <c r="U267" s="23"/>
      <c r="V267" s="24"/>
      <c r="W267" s="62" t="s">
        <v>589</v>
      </c>
    </row>
    <row r="268" spans="1:23" ht="23.45" customHeight="1">
      <c r="A268" s="16" t="s">
        <v>5737</v>
      </c>
      <c r="B268" s="16" t="s">
        <v>10755</v>
      </c>
      <c r="C268" s="16" t="s">
        <v>586</v>
      </c>
      <c r="D268" s="16" t="s">
        <v>587</v>
      </c>
      <c r="E268" s="25" t="s">
        <v>5875</v>
      </c>
      <c r="F268" s="16" t="s">
        <v>5540</v>
      </c>
      <c r="G268" s="26" t="s">
        <v>5919</v>
      </c>
      <c r="H268" s="27">
        <v>18000</v>
      </c>
      <c r="I268" s="28"/>
      <c r="J268" s="29"/>
      <c r="K268" s="12">
        <v>1</v>
      </c>
      <c r="L268" s="77"/>
      <c r="M268" s="10"/>
      <c r="N268" s="11"/>
      <c r="O268" s="232">
        <v>0</v>
      </c>
      <c r="P268" s="107" t="s">
        <v>207</v>
      </c>
      <c r="Q268" s="233"/>
      <c r="R268" s="147" t="s">
        <v>10295</v>
      </c>
      <c r="S268" s="78">
        <v>0</v>
      </c>
      <c r="T268" s="48">
        <v>0</v>
      </c>
      <c r="U268" s="23"/>
      <c r="V268" s="24"/>
      <c r="W268" s="62" t="s">
        <v>589</v>
      </c>
    </row>
    <row r="269" spans="1:23" ht="23.45" customHeight="1">
      <c r="A269" s="16" t="s">
        <v>5737</v>
      </c>
      <c r="B269" s="16" t="s">
        <v>10755</v>
      </c>
      <c r="C269" s="16" t="s">
        <v>586</v>
      </c>
      <c r="D269" s="16" t="s">
        <v>587</v>
      </c>
      <c r="E269" s="25" t="s">
        <v>5543</v>
      </c>
      <c r="F269" s="16" t="s">
        <v>5540</v>
      </c>
      <c r="G269" s="26" t="s">
        <v>5738</v>
      </c>
      <c r="H269" s="27">
        <v>18000</v>
      </c>
      <c r="I269" s="28"/>
      <c r="J269" s="29"/>
      <c r="K269" s="12">
        <v>1</v>
      </c>
      <c r="L269" s="77"/>
      <c r="M269" s="10"/>
      <c r="N269" s="11"/>
      <c r="O269" s="232">
        <v>0</v>
      </c>
      <c r="P269" s="107" t="s">
        <v>207</v>
      </c>
      <c r="Q269" s="233"/>
      <c r="R269" s="147" t="s">
        <v>10294</v>
      </c>
      <c r="S269" s="78">
        <v>0</v>
      </c>
      <c r="T269" s="48">
        <v>0</v>
      </c>
      <c r="U269" s="23"/>
      <c r="V269" s="24"/>
      <c r="W269" s="62" t="s">
        <v>589</v>
      </c>
    </row>
    <row r="270" spans="1:23" ht="23.45" customHeight="1">
      <c r="A270" s="16" t="s">
        <v>5737</v>
      </c>
      <c r="B270" s="16" t="s">
        <v>10755</v>
      </c>
      <c r="C270" s="16" t="s">
        <v>586</v>
      </c>
      <c r="D270" s="16" t="s">
        <v>587</v>
      </c>
      <c r="E270" s="25" t="s">
        <v>5542</v>
      </c>
      <c r="F270" s="16" t="s">
        <v>5540</v>
      </c>
      <c r="G270" s="26" t="s">
        <v>5917</v>
      </c>
      <c r="H270" s="27">
        <v>18000</v>
      </c>
      <c r="I270" s="28"/>
      <c r="J270" s="29"/>
      <c r="K270" s="12">
        <v>1</v>
      </c>
      <c r="L270" s="77"/>
      <c r="M270" s="10"/>
      <c r="N270" s="11"/>
      <c r="O270" s="232">
        <v>0</v>
      </c>
      <c r="P270" s="107" t="s">
        <v>207</v>
      </c>
      <c r="Q270" s="233"/>
      <c r="R270" s="147" t="s">
        <v>10230</v>
      </c>
      <c r="S270" s="78">
        <v>0</v>
      </c>
      <c r="T270" s="48">
        <v>0</v>
      </c>
      <c r="U270" s="23"/>
      <c r="V270" s="24"/>
      <c r="W270" s="62" t="s">
        <v>589</v>
      </c>
    </row>
    <row r="271" spans="1:23" ht="23.45" customHeight="1">
      <c r="A271" s="30"/>
      <c r="B271" s="30"/>
      <c r="C271" s="30"/>
      <c r="D271" s="30"/>
      <c r="E271" s="31"/>
      <c r="F271" s="30"/>
      <c r="G271" s="32"/>
      <c r="H271" s="33"/>
      <c r="I271" s="39"/>
      <c r="J271" s="40"/>
      <c r="K271" s="34"/>
      <c r="L271" s="76"/>
      <c r="M271" s="14"/>
      <c r="N271" s="15"/>
      <c r="O271" s="213">
        <v>0</v>
      </c>
      <c r="P271" s="97" t="s">
        <v>207</v>
      </c>
      <c r="Q271" s="226"/>
      <c r="R271" s="217"/>
      <c r="S271" s="78">
        <v>0</v>
      </c>
      <c r="T271" s="49">
        <v>0</v>
      </c>
      <c r="U271" s="23"/>
      <c r="V271" s="24"/>
      <c r="W271" s="62" t="s">
        <v>207</v>
      </c>
    </row>
    <row r="272" spans="1:23" ht="23.45" customHeight="1">
      <c r="A272" s="35" t="s">
        <v>507</v>
      </c>
      <c r="B272" s="35" t="s">
        <v>10567</v>
      </c>
      <c r="C272" s="35" t="s">
        <v>508</v>
      </c>
      <c r="D272" s="35" t="s">
        <v>509</v>
      </c>
      <c r="E272" s="36" t="s">
        <v>7163</v>
      </c>
      <c r="F272" s="35" t="s">
        <v>7164</v>
      </c>
      <c r="G272" s="37" t="s">
        <v>7076</v>
      </c>
      <c r="H272" s="38">
        <v>19000</v>
      </c>
      <c r="I272" s="39">
        <v>12</v>
      </c>
      <c r="J272" s="40"/>
      <c r="K272" s="41"/>
      <c r="L272" s="76"/>
      <c r="M272" s="14"/>
      <c r="N272" s="15"/>
      <c r="O272" s="213">
        <v>0</v>
      </c>
      <c r="P272" s="97" t="s">
        <v>207</v>
      </c>
      <c r="Q272" s="146" t="s">
        <v>11190</v>
      </c>
      <c r="R272" s="146"/>
      <c r="S272" s="78">
        <v>0</v>
      </c>
      <c r="T272" s="49">
        <v>0</v>
      </c>
      <c r="U272" s="23"/>
      <c r="V272" s="24"/>
      <c r="W272" s="62" t="s">
        <v>507</v>
      </c>
    </row>
    <row r="273" spans="1:23" ht="23.4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213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45" customHeight="1">
      <c r="A274" s="35" t="s">
        <v>67</v>
      </c>
      <c r="B274" s="35" t="s">
        <v>10666</v>
      </c>
      <c r="C274" s="35" t="s">
        <v>69</v>
      </c>
      <c r="D274" s="35" t="s">
        <v>69</v>
      </c>
      <c r="E274" s="36" t="s">
        <v>10121</v>
      </c>
      <c r="F274" s="35" t="s">
        <v>7166</v>
      </c>
      <c r="G274" s="37" t="s">
        <v>10122</v>
      </c>
      <c r="H274" s="38">
        <v>17000</v>
      </c>
      <c r="I274" s="39">
        <v>10</v>
      </c>
      <c r="J274" s="40"/>
      <c r="K274" s="41"/>
      <c r="L274" s="76"/>
      <c r="M274" s="14"/>
      <c r="N274" s="15"/>
      <c r="O274" s="213">
        <v>0</v>
      </c>
      <c r="P274" s="97" t="s">
        <v>207</v>
      </c>
      <c r="Q274" s="146"/>
      <c r="R274" s="219" t="s">
        <v>10156</v>
      </c>
      <c r="S274" s="78">
        <v>0</v>
      </c>
      <c r="T274" s="49">
        <v>0</v>
      </c>
      <c r="U274" s="23"/>
      <c r="V274" s="24"/>
      <c r="W274" s="62" t="s">
        <v>1106</v>
      </c>
    </row>
    <row r="275" spans="1:23" ht="23.45" customHeight="1">
      <c r="A275" s="35" t="s">
        <v>67</v>
      </c>
      <c r="B275" s="35" t="s">
        <v>10666</v>
      </c>
      <c r="C275" s="35" t="s">
        <v>69</v>
      </c>
      <c r="D275" s="35" t="s">
        <v>69</v>
      </c>
      <c r="E275" s="36" t="s">
        <v>9700</v>
      </c>
      <c r="F275" s="35" t="s">
        <v>7166</v>
      </c>
      <c r="G275" s="37" t="s">
        <v>9701</v>
      </c>
      <c r="H275" s="38">
        <v>17000</v>
      </c>
      <c r="I275" s="39">
        <v>10</v>
      </c>
      <c r="J275" s="40"/>
      <c r="K275" s="41"/>
      <c r="L275" s="76"/>
      <c r="M275" s="14"/>
      <c r="N275" s="15"/>
      <c r="O275" s="213">
        <v>0</v>
      </c>
      <c r="P275" s="97" t="s">
        <v>207</v>
      </c>
      <c r="Q275" s="146"/>
      <c r="R275" s="219" t="s">
        <v>10049</v>
      </c>
      <c r="S275" s="78">
        <v>0</v>
      </c>
      <c r="T275" s="49">
        <v>0</v>
      </c>
      <c r="U275" s="23"/>
      <c r="V275" s="24"/>
      <c r="W275" s="62" t="s">
        <v>1106</v>
      </c>
    </row>
    <row r="276" spans="1:23" ht="23.45" customHeight="1">
      <c r="A276" s="35" t="s">
        <v>67</v>
      </c>
      <c r="B276" s="35" t="s">
        <v>10666</v>
      </c>
      <c r="C276" s="35" t="s">
        <v>69</v>
      </c>
      <c r="D276" s="35" t="s">
        <v>69</v>
      </c>
      <c r="E276" s="36" t="s">
        <v>9700</v>
      </c>
      <c r="F276" s="35" t="s">
        <v>7166</v>
      </c>
      <c r="G276" s="37" t="s">
        <v>9701</v>
      </c>
      <c r="H276" s="38">
        <v>17000</v>
      </c>
      <c r="I276" s="39">
        <v>10</v>
      </c>
      <c r="J276" s="40"/>
      <c r="K276" s="41"/>
      <c r="L276" s="76"/>
      <c r="M276" s="14"/>
      <c r="N276" s="15"/>
      <c r="O276" s="213">
        <v>0</v>
      </c>
      <c r="P276" s="97" t="s">
        <v>207</v>
      </c>
      <c r="Q276" s="146"/>
      <c r="R276" s="146" t="s">
        <v>10528</v>
      </c>
      <c r="S276" s="78">
        <v>0</v>
      </c>
      <c r="T276" s="49">
        <v>0</v>
      </c>
      <c r="U276" s="23"/>
      <c r="V276" s="24"/>
      <c r="W276" s="62" t="s">
        <v>1106</v>
      </c>
    </row>
    <row r="277" spans="1:23" ht="23.45" customHeight="1">
      <c r="A277" s="35" t="s">
        <v>67</v>
      </c>
      <c r="B277" s="35" t="s">
        <v>10666</v>
      </c>
      <c r="C277" s="35" t="s">
        <v>69</v>
      </c>
      <c r="D277" s="35" t="s">
        <v>69</v>
      </c>
      <c r="E277" s="36" t="s">
        <v>7569</v>
      </c>
      <c r="F277" s="35" t="s">
        <v>7166</v>
      </c>
      <c r="G277" s="37" t="s">
        <v>7570</v>
      </c>
      <c r="H277" s="38">
        <v>17200</v>
      </c>
      <c r="I277" s="39">
        <v>10</v>
      </c>
      <c r="J277" s="40"/>
      <c r="K277" s="41"/>
      <c r="L277" s="76"/>
      <c r="M277" s="14"/>
      <c r="N277" s="15"/>
      <c r="O277" s="213">
        <v>0</v>
      </c>
      <c r="P277" s="97" t="s">
        <v>207</v>
      </c>
      <c r="Q277" s="146"/>
      <c r="R277" s="219" t="s">
        <v>10156</v>
      </c>
      <c r="S277" s="78">
        <v>0</v>
      </c>
      <c r="T277" s="49">
        <v>0</v>
      </c>
      <c r="U277" s="23"/>
      <c r="V277" s="24"/>
      <c r="W277" s="62" t="s">
        <v>1106</v>
      </c>
    </row>
    <row r="278" spans="1:23" ht="23.45" customHeight="1">
      <c r="A278" s="35" t="s">
        <v>67</v>
      </c>
      <c r="B278" s="35" t="s">
        <v>10666</v>
      </c>
      <c r="C278" s="35" t="s">
        <v>69</v>
      </c>
      <c r="D278" s="35" t="s">
        <v>69</v>
      </c>
      <c r="E278" s="36" t="s">
        <v>7567</v>
      </c>
      <c r="F278" s="35" t="s">
        <v>7166</v>
      </c>
      <c r="G278" s="37" t="s">
        <v>7568</v>
      </c>
      <c r="H278" s="38">
        <v>17000</v>
      </c>
      <c r="I278" s="39">
        <v>30</v>
      </c>
      <c r="J278" s="40"/>
      <c r="K278" s="41"/>
      <c r="L278" s="76"/>
      <c r="M278" s="14"/>
      <c r="N278" s="15"/>
      <c r="O278" s="213">
        <v>0</v>
      </c>
      <c r="P278" s="97" t="s">
        <v>207</v>
      </c>
      <c r="Q278" s="146"/>
      <c r="R278" s="146" t="s">
        <v>10528</v>
      </c>
      <c r="S278" s="78">
        <v>0</v>
      </c>
      <c r="T278" s="49">
        <v>0</v>
      </c>
      <c r="U278" s="23"/>
      <c r="V278" s="24"/>
      <c r="W278" s="62" t="s">
        <v>1106</v>
      </c>
    </row>
    <row r="279" spans="1:23" ht="23.45" customHeight="1">
      <c r="A279" s="35" t="s">
        <v>67</v>
      </c>
      <c r="B279" s="35" t="s">
        <v>10666</v>
      </c>
      <c r="C279" s="35" t="s">
        <v>69</v>
      </c>
      <c r="D279" s="35" t="s">
        <v>69</v>
      </c>
      <c r="E279" s="36" t="s">
        <v>9400</v>
      </c>
      <c r="F279" s="35" t="s">
        <v>7166</v>
      </c>
      <c r="G279" s="37" t="s">
        <v>9401</v>
      </c>
      <c r="H279" s="38">
        <v>17000</v>
      </c>
      <c r="I279" s="39">
        <v>10</v>
      </c>
      <c r="J279" s="40"/>
      <c r="K279" s="41"/>
      <c r="L279" s="76"/>
      <c r="M279" s="14"/>
      <c r="N279" s="15"/>
      <c r="O279" s="213">
        <v>0</v>
      </c>
      <c r="P279" s="97" t="s">
        <v>207</v>
      </c>
      <c r="Q279" s="146"/>
      <c r="R279" s="219" t="s">
        <v>10049</v>
      </c>
      <c r="S279" s="78">
        <v>0</v>
      </c>
      <c r="T279" s="49">
        <v>0</v>
      </c>
      <c r="U279" s="23"/>
      <c r="V279" s="24"/>
      <c r="W279" s="62" t="s">
        <v>1106</v>
      </c>
    </row>
    <row r="280" spans="1:23" ht="23.45" customHeight="1">
      <c r="A280" s="35" t="s">
        <v>67</v>
      </c>
      <c r="B280" s="35" t="s">
        <v>10666</v>
      </c>
      <c r="C280" s="35" t="s">
        <v>69</v>
      </c>
      <c r="D280" s="35" t="s">
        <v>69</v>
      </c>
      <c r="E280" s="36" t="s">
        <v>9400</v>
      </c>
      <c r="F280" s="35" t="s">
        <v>7166</v>
      </c>
      <c r="G280" s="37" t="s">
        <v>9401</v>
      </c>
      <c r="H280" s="38">
        <v>17000</v>
      </c>
      <c r="I280" s="39">
        <v>10</v>
      </c>
      <c r="J280" s="40"/>
      <c r="K280" s="41"/>
      <c r="L280" s="76"/>
      <c r="M280" s="14"/>
      <c r="N280" s="15"/>
      <c r="O280" s="213">
        <v>0</v>
      </c>
      <c r="P280" s="97" t="s">
        <v>207</v>
      </c>
      <c r="Q280" s="146"/>
      <c r="R280" s="219" t="s">
        <v>10156</v>
      </c>
      <c r="S280" s="78">
        <v>0</v>
      </c>
      <c r="T280" s="49">
        <v>0</v>
      </c>
      <c r="U280" s="23"/>
      <c r="V280" s="24"/>
      <c r="W280" s="62" t="s">
        <v>1106</v>
      </c>
    </row>
    <row r="281" spans="1:23" ht="23.45" customHeight="1">
      <c r="A281" s="35" t="s">
        <v>67</v>
      </c>
      <c r="B281" s="35" t="s">
        <v>10666</v>
      </c>
      <c r="C281" s="35" t="s">
        <v>69</v>
      </c>
      <c r="D281" s="35" t="s">
        <v>69</v>
      </c>
      <c r="E281" s="36" t="s">
        <v>9400</v>
      </c>
      <c r="F281" s="35" t="s">
        <v>7166</v>
      </c>
      <c r="G281" s="37" t="s">
        <v>9401</v>
      </c>
      <c r="H281" s="38">
        <v>17000</v>
      </c>
      <c r="I281" s="39">
        <v>10</v>
      </c>
      <c r="J281" s="40"/>
      <c r="K281" s="41"/>
      <c r="L281" s="76"/>
      <c r="M281" s="14"/>
      <c r="N281" s="15"/>
      <c r="O281" s="213">
        <v>0</v>
      </c>
      <c r="P281" s="97" t="s">
        <v>207</v>
      </c>
      <c r="Q281" s="146"/>
      <c r="R281" s="146" t="s">
        <v>10528</v>
      </c>
      <c r="S281" s="78">
        <v>0</v>
      </c>
      <c r="T281" s="49">
        <v>0</v>
      </c>
      <c r="U281" s="23"/>
      <c r="V281" s="24"/>
      <c r="W281" s="62" t="s">
        <v>1106</v>
      </c>
    </row>
    <row r="282" spans="1:23" ht="23.45" customHeight="1">
      <c r="A282" s="35" t="s">
        <v>67</v>
      </c>
      <c r="B282" s="35" t="s">
        <v>10666</v>
      </c>
      <c r="C282" s="35" t="s">
        <v>69</v>
      </c>
      <c r="D282" s="35" t="s">
        <v>69</v>
      </c>
      <c r="E282" s="36" t="s">
        <v>9706</v>
      </c>
      <c r="F282" s="35" t="s">
        <v>9593</v>
      </c>
      <c r="G282" s="37" t="s">
        <v>9707</v>
      </c>
      <c r="H282" s="38">
        <v>19000</v>
      </c>
      <c r="I282" s="39">
        <v>10</v>
      </c>
      <c r="J282" s="40"/>
      <c r="K282" s="41"/>
      <c r="L282" s="76"/>
      <c r="M282" s="14"/>
      <c r="N282" s="15"/>
      <c r="O282" s="213">
        <v>0</v>
      </c>
      <c r="P282" s="97" t="s">
        <v>207</v>
      </c>
      <c r="Q282" s="146"/>
      <c r="R282" s="219" t="s">
        <v>9760</v>
      </c>
      <c r="S282" s="78">
        <v>0</v>
      </c>
      <c r="T282" s="49">
        <v>0</v>
      </c>
      <c r="U282" s="23"/>
      <c r="V282" s="24"/>
      <c r="W282" s="62" t="s">
        <v>1106</v>
      </c>
    </row>
    <row r="283" spans="1:23" ht="23.45" customHeight="1">
      <c r="A283" s="35" t="s">
        <v>67</v>
      </c>
      <c r="B283" s="35" t="s">
        <v>10666</v>
      </c>
      <c r="C283" s="35" t="s">
        <v>69</v>
      </c>
      <c r="D283" s="35" t="s">
        <v>69</v>
      </c>
      <c r="E283" s="36" t="s">
        <v>9704</v>
      </c>
      <c r="F283" s="35" t="s">
        <v>9593</v>
      </c>
      <c r="G283" s="37" t="s">
        <v>9705</v>
      </c>
      <c r="H283" s="38">
        <v>19000</v>
      </c>
      <c r="I283" s="39">
        <v>10</v>
      </c>
      <c r="J283" s="40"/>
      <c r="K283" s="41"/>
      <c r="L283" s="76"/>
      <c r="M283" s="14"/>
      <c r="N283" s="15"/>
      <c r="O283" s="213">
        <v>0</v>
      </c>
      <c r="P283" s="97" t="s">
        <v>207</v>
      </c>
      <c r="Q283" s="146"/>
      <c r="R283" s="219" t="s">
        <v>9760</v>
      </c>
      <c r="S283" s="78">
        <v>0</v>
      </c>
      <c r="T283" s="49">
        <v>0</v>
      </c>
      <c r="U283" s="23"/>
      <c r="V283" s="24"/>
      <c r="W283" s="62" t="s">
        <v>1106</v>
      </c>
    </row>
    <row r="284" spans="1:23" ht="23.45" customHeight="1">
      <c r="A284" s="35" t="s">
        <v>67</v>
      </c>
      <c r="B284" s="35" t="s">
        <v>10666</v>
      </c>
      <c r="C284" s="35" t="s">
        <v>69</v>
      </c>
      <c r="D284" s="35" t="s">
        <v>69</v>
      </c>
      <c r="E284" s="36" t="s">
        <v>9702</v>
      </c>
      <c r="F284" s="35" t="s">
        <v>9593</v>
      </c>
      <c r="G284" s="37" t="s">
        <v>9703</v>
      </c>
      <c r="H284" s="38">
        <v>18800</v>
      </c>
      <c r="I284" s="39">
        <v>10</v>
      </c>
      <c r="J284" s="40"/>
      <c r="K284" s="41"/>
      <c r="L284" s="76"/>
      <c r="M284" s="14"/>
      <c r="N284" s="15"/>
      <c r="O284" s="213">
        <v>0</v>
      </c>
      <c r="P284" s="97" t="s">
        <v>207</v>
      </c>
      <c r="Q284" s="146"/>
      <c r="R284" s="219" t="s">
        <v>9760</v>
      </c>
      <c r="S284" s="78">
        <v>0</v>
      </c>
      <c r="T284" s="49">
        <v>0</v>
      </c>
      <c r="U284" s="23"/>
      <c r="V284" s="24"/>
      <c r="W284" s="62" t="s">
        <v>1106</v>
      </c>
    </row>
    <row r="285" spans="1:23" ht="23.45" customHeight="1">
      <c r="A285" s="35" t="s">
        <v>67</v>
      </c>
      <c r="B285" s="35" t="s">
        <v>10666</v>
      </c>
      <c r="C285" s="35" t="s">
        <v>69</v>
      </c>
      <c r="D285" s="35" t="s">
        <v>69</v>
      </c>
      <c r="E285" s="36" t="s">
        <v>9592</v>
      </c>
      <c r="F285" s="35" t="s">
        <v>9593</v>
      </c>
      <c r="G285" s="37" t="s">
        <v>7877</v>
      </c>
      <c r="H285" s="38">
        <v>19000</v>
      </c>
      <c r="I285" s="39">
        <v>10</v>
      </c>
      <c r="J285" s="40"/>
      <c r="K285" s="41"/>
      <c r="L285" s="76"/>
      <c r="M285" s="14"/>
      <c r="N285" s="15"/>
      <c r="O285" s="213">
        <v>0</v>
      </c>
      <c r="P285" s="97" t="s">
        <v>207</v>
      </c>
      <c r="Q285" s="146"/>
      <c r="R285" s="219" t="s">
        <v>9760</v>
      </c>
      <c r="S285" s="78">
        <v>0</v>
      </c>
      <c r="T285" s="49">
        <v>0</v>
      </c>
      <c r="U285" s="23"/>
      <c r="V285" s="24"/>
      <c r="W285" s="62" t="s">
        <v>1106</v>
      </c>
    </row>
    <row r="286" spans="1:23" ht="23.45" customHeight="1">
      <c r="A286" s="35" t="s">
        <v>67</v>
      </c>
      <c r="B286" s="35" t="s">
        <v>10666</v>
      </c>
      <c r="C286" s="35" t="s">
        <v>69</v>
      </c>
      <c r="D286" s="35" t="s">
        <v>69</v>
      </c>
      <c r="E286" s="36" t="s">
        <v>9710</v>
      </c>
      <c r="F286" s="35" t="s">
        <v>9593</v>
      </c>
      <c r="G286" s="37" t="s">
        <v>7952</v>
      </c>
      <c r="H286" s="38">
        <v>18800</v>
      </c>
      <c r="I286" s="39">
        <v>10</v>
      </c>
      <c r="J286" s="40"/>
      <c r="K286" s="41"/>
      <c r="L286" s="76"/>
      <c r="M286" s="14"/>
      <c r="N286" s="15"/>
      <c r="O286" s="213">
        <v>0</v>
      </c>
      <c r="P286" s="97" t="s">
        <v>207</v>
      </c>
      <c r="Q286" s="146"/>
      <c r="R286" s="219" t="s">
        <v>9760</v>
      </c>
      <c r="S286" s="78">
        <v>0</v>
      </c>
      <c r="T286" s="49">
        <v>0</v>
      </c>
      <c r="U286" s="23"/>
      <c r="V286" s="24"/>
      <c r="W286" s="62" t="s">
        <v>1106</v>
      </c>
    </row>
    <row r="287" spans="1:23" ht="23.45" customHeight="1">
      <c r="A287" s="35" t="s">
        <v>67</v>
      </c>
      <c r="B287" s="35" t="s">
        <v>10666</v>
      </c>
      <c r="C287" s="35" t="s">
        <v>69</v>
      </c>
      <c r="D287" s="35" t="s">
        <v>69</v>
      </c>
      <c r="E287" s="36" t="s">
        <v>9709</v>
      </c>
      <c r="F287" s="35" t="s">
        <v>9593</v>
      </c>
      <c r="G287" s="37" t="s">
        <v>7442</v>
      </c>
      <c r="H287" s="38">
        <v>19000</v>
      </c>
      <c r="I287" s="39">
        <v>10</v>
      </c>
      <c r="J287" s="40"/>
      <c r="K287" s="41"/>
      <c r="L287" s="76"/>
      <c r="M287" s="14"/>
      <c r="N287" s="15"/>
      <c r="O287" s="213">
        <v>0</v>
      </c>
      <c r="P287" s="97" t="s">
        <v>207</v>
      </c>
      <c r="Q287" s="146"/>
      <c r="R287" s="219" t="s">
        <v>9760</v>
      </c>
      <c r="S287" s="78">
        <v>0</v>
      </c>
      <c r="T287" s="49">
        <v>0</v>
      </c>
      <c r="U287" s="23"/>
      <c r="V287" s="24"/>
      <c r="W287" s="62" t="s">
        <v>1106</v>
      </c>
    </row>
    <row r="288" spans="1:23" ht="23.45" customHeight="1">
      <c r="A288" s="35" t="s">
        <v>67</v>
      </c>
      <c r="B288" s="35" t="s">
        <v>10666</v>
      </c>
      <c r="C288" s="35" t="s">
        <v>69</v>
      </c>
      <c r="D288" s="35" t="s">
        <v>69</v>
      </c>
      <c r="E288" s="36" t="s">
        <v>9708</v>
      </c>
      <c r="F288" s="35" t="s">
        <v>9593</v>
      </c>
      <c r="G288" s="37" t="s">
        <v>7794</v>
      </c>
      <c r="H288" s="38">
        <v>18800</v>
      </c>
      <c r="I288" s="39">
        <v>10</v>
      </c>
      <c r="J288" s="40"/>
      <c r="K288" s="41"/>
      <c r="L288" s="76"/>
      <c r="M288" s="14"/>
      <c r="N288" s="15"/>
      <c r="O288" s="213">
        <v>0</v>
      </c>
      <c r="P288" s="97" t="s">
        <v>207</v>
      </c>
      <c r="Q288" s="146"/>
      <c r="R288" s="219" t="s">
        <v>9760</v>
      </c>
      <c r="S288" s="78">
        <v>0</v>
      </c>
      <c r="T288" s="49">
        <v>0</v>
      </c>
      <c r="U288" s="23"/>
      <c r="V288" s="24"/>
      <c r="W288" s="62" t="s">
        <v>1106</v>
      </c>
    </row>
    <row r="289" spans="1:23" ht="23.45" customHeight="1">
      <c r="A289" s="35" t="s">
        <v>67</v>
      </c>
      <c r="B289" s="35" t="s">
        <v>10666</v>
      </c>
      <c r="C289" s="35" t="s">
        <v>69</v>
      </c>
      <c r="D289" s="35" t="s">
        <v>69</v>
      </c>
      <c r="E289" s="36" t="s">
        <v>7922</v>
      </c>
      <c r="F289" s="35" t="s">
        <v>7921</v>
      </c>
      <c r="G289" s="37" t="s">
        <v>7104</v>
      </c>
      <c r="H289" s="38">
        <v>20000</v>
      </c>
      <c r="I289" s="39">
        <v>1</v>
      </c>
      <c r="J289" s="40"/>
      <c r="K289" s="41"/>
      <c r="L289" s="76">
        <v>1</v>
      </c>
      <c r="M289" s="14"/>
      <c r="N289" s="15"/>
      <c r="O289" s="213">
        <v>1</v>
      </c>
      <c r="P289" s="97" t="s">
        <v>207</v>
      </c>
      <c r="Q289" s="146"/>
      <c r="R289" s="146"/>
      <c r="S289" s="78">
        <v>1</v>
      </c>
      <c r="T289" s="48">
        <v>20000</v>
      </c>
      <c r="U289" s="23"/>
      <c r="V289" s="24"/>
      <c r="W289" s="62" t="s">
        <v>1106</v>
      </c>
    </row>
    <row r="290" spans="1:23" ht="23.45" customHeight="1">
      <c r="A290" s="35" t="s">
        <v>67</v>
      </c>
      <c r="B290" s="35" t="s">
        <v>10666</v>
      </c>
      <c r="C290" s="35" t="s">
        <v>69</v>
      </c>
      <c r="D290" s="35" t="s">
        <v>69</v>
      </c>
      <c r="E290" s="36" t="s">
        <v>7920</v>
      </c>
      <c r="F290" s="35" t="s">
        <v>7921</v>
      </c>
      <c r="G290" s="37" t="s">
        <v>7102</v>
      </c>
      <c r="H290" s="38">
        <v>20000</v>
      </c>
      <c r="I290" s="39">
        <v>8</v>
      </c>
      <c r="J290" s="40"/>
      <c r="K290" s="41"/>
      <c r="L290" s="76">
        <v>8</v>
      </c>
      <c r="M290" s="14"/>
      <c r="N290" s="15"/>
      <c r="O290" s="213">
        <v>8</v>
      </c>
      <c r="P290" s="97" t="s">
        <v>207</v>
      </c>
      <c r="Q290" s="146"/>
      <c r="R290" s="146"/>
      <c r="S290" s="78">
        <v>8</v>
      </c>
      <c r="T290" s="48">
        <v>160000</v>
      </c>
      <c r="U290" s="23"/>
      <c r="V290" s="24"/>
      <c r="W290" s="62" t="s">
        <v>1106</v>
      </c>
    </row>
    <row r="291" spans="1:23" ht="23.45" customHeight="1">
      <c r="A291" s="35" t="s">
        <v>67</v>
      </c>
      <c r="B291" s="35" t="s">
        <v>10666</v>
      </c>
      <c r="C291" s="35" t="s">
        <v>69</v>
      </c>
      <c r="D291" s="35" t="s">
        <v>69</v>
      </c>
      <c r="E291" s="36" t="s">
        <v>7923</v>
      </c>
      <c r="F291" s="35" t="s">
        <v>7921</v>
      </c>
      <c r="G291" s="37" t="s">
        <v>7151</v>
      </c>
      <c r="H291" s="38">
        <v>20000</v>
      </c>
      <c r="I291" s="39">
        <v>3</v>
      </c>
      <c r="J291" s="40"/>
      <c r="K291" s="41"/>
      <c r="L291" s="76">
        <v>3</v>
      </c>
      <c r="M291" s="14"/>
      <c r="N291" s="15"/>
      <c r="O291" s="213">
        <v>3</v>
      </c>
      <c r="P291" s="97" t="s">
        <v>207</v>
      </c>
      <c r="Q291" s="146"/>
      <c r="R291" s="146"/>
      <c r="S291" s="78">
        <v>3</v>
      </c>
      <c r="T291" s="48">
        <v>60000</v>
      </c>
      <c r="U291" s="23"/>
      <c r="V291" s="24"/>
      <c r="W291" s="62" t="s">
        <v>1106</v>
      </c>
    </row>
    <row r="292" spans="1:23" ht="23.45" customHeight="1">
      <c r="A292" s="35" t="s">
        <v>67</v>
      </c>
      <c r="B292" s="35" t="s">
        <v>10666</v>
      </c>
      <c r="C292" s="35" t="s">
        <v>69</v>
      </c>
      <c r="D292" s="35" t="s">
        <v>69</v>
      </c>
      <c r="E292" s="36" t="s">
        <v>9711</v>
      </c>
      <c r="F292" s="35" t="s">
        <v>7168</v>
      </c>
      <c r="G292" s="37" t="s">
        <v>7894</v>
      </c>
      <c r="H292" s="38">
        <v>20000</v>
      </c>
      <c r="I292" s="39">
        <v>2</v>
      </c>
      <c r="J292" s="40"/>
      <c r="K292" s="41"/>
      <c r="L292" s="76">
        <v>2</v>
      </c>
      <c r="M292" s="14"/>
      <c r="N292" s="15"/>
      <c r="O292" s="213">
        <v>2</v>
      </c>
      <c r="P292" s="97" t="s">
        <v>207</v>
      </c>
      <c r="Q292" s="146"/>
      <c r="R292" s="146"/>
      <c r="S292" s="78">
        <v>2</v>
      </c>
      <c r="T292" s="48">
        <v>40000</v>
      </c>
      <c r="U292" s="23"/>
      <c r="V292" s="24"/>
      <c r="W292" s="62" t="s">
        <v>1106</v>
      </c>
    </row>
    <row r="293" spans="1:23" ht="23.45" customHeight="1">
      <c r="A293" s="35" t="s">
        <v>67</v>
      </c>
      <c r="B293" s="35" t="s">
        <v>10666</v>
      </c>
      <c r="C293" s="35" t="s">
        <v>69</v>
      </c>
      <c r="D293" s="35" t="s">
        <v>69</v>
      </c>
      <c r="E293" s="36" t="s">
        <v>7572</v>
      </c>
      <c r="F293" s="35" t="s">
        <v>7168</v>
      </c>
      <c r="G293" s="37" t="s">
        <v>7573</v>
      </c>
      <c r="H293" s="38">
        <v>20000</v>
      </c>
      <c r="I293" s="39">
        <v>3</v>
      </c>
      <c r="J293" s="40"/>
      <c r="K293" s="41"/>
      <c r="L293" s="76">
        <v>3</v>
      </c>
      <c r="M293" s="14"/>
      <c r="N293" s="15"/>
      <c r="O293" s="213">
        <v>3</v>
      </c>
      <c r="P293" s="97" t="s">
        <v>207</v>
      </c>
      <c r="Q293" s="146"/>
      <c r="R293" s="146"/>
      <c r="S293" s="78">
        <v>3</v>
      </c>
      <c r="T293" s="48">
        <v>60000</v>
      </c>
      <c r="U293" s="23"/>
      <c r="V293" s="24"/>
      <c r="W293" s="62" t="s">
        <v>1106</v>
      </c>
    </row>
    <row r="294" spans="1:23" ht="23.45" customHeight="1">
      <c r="A294" s="35" t="s">
        <v>67</v>
      </c>
      <c r="B294" s="35" t="s">
        <v>10666</v>
      </c>
      <c r="C294" s="35" t="s">
        <v>69</v>
      </c>
      <c r="D294" s="35" t="s">
        <v>69</v>
      </c>
      <c r="E294" s="36" t="s">
        <v>7571</v>
      </c>
      <c r="F294" s="35" t="s">
        <v>7168</v>
      </c>
      <c r="G294" s="37" t="s">
        <v>6168</v>
      </c>
      <c r="H294" s="38">
        <v>20000</v>
      </c>
      <c r="I294" s="39">
        <v>4</v>
      </c>
      <c r="J294" s="40"/>
      <c r="K294" s="41"/>
      <c r="L294" s="76">
        <v>4</v>
      </c>
      <c r="M294" s="14"/>
      <c r="N294" s="15"/>
      <c r="O294" s="213">
        <v>4</v>
      </c>
      <c r="P294" s="97" t="s">
        <v>207</v>
      </c>
      <c r="Q294" s="146"/>
      <c r="R294" s="146"/>
      <c r="S294" s="78">
        <v>4</v>
      </c>
      <c r="T294" s="48">
        <v>80000</v>
      </c>
      <c r="U294" s="23"/>
      <c r="V294" s="24"/>
      <c r="W294" s="62" t="s">
        <v>1106</v>
      </c>
    </row>
    <row r="295" spans="1:23" ht="23.45" customHeight="1">
      <c r="A295" s="35" t="s">
        <v>67</v>
      </c>
      <c r="B295" s="35" t="s">
        <v>10666</v>
      </c>
      <c r="C295" s="35" t="s">
        <v>69</v>
      </c>
      <c r="D295" s="35" t="s">
        <v>69</v>
      </c>
      <c r="E295" s="36" t="s">
        <v>10388</v>
      </c>
      <c r="F295" s="35" t="s">
        <v>7168</v>
      </c>
      <c r="G295" s="37" t="s">
        <v>10389</v>
      </c>
      <c r="H295" s="38">
        <v>20000</v>
      </c>
      <c r="I295" s="39">
        <v>2</v>
      </c>
      <c r="J295" s="40"/>
      <c r="K295" s="41"/>
      <c r="L295" s="76">
        <v>2</v>
      </c>
      <c r="M295" s="14"/>
      <c r="N295" s="15"/>
      <c r="O295" s="213">
        <v>2</v>
      </c>
      <c r="P295" s="97" t="s">
        <v>207</v>
      </c>
      <c r="Q295" s="146"/>
      <c r="R295" s="146"/>
      <c r="S295" s="78">
        <v>2</v>
      </c>
      <c r="T295" s="48">
        <v>40000</v>
      </c>
      <c r="U295" s="23"/>
      <c r="V295" s="24"/>
      <c r="W295" s="62" t="s">
        <v>1106</v>
      </c>
    </row>
    <row r="296" spans="1:23" ht="23.45" customHeight="1">
      <c r="A296" s="35" t="s">
        <v>67</v>
      </c>
      <c r="B296" s="35" t="s">
        <v>10666</v>
      </c>
      <c r="C296" s="35" t="s">
        <v>69</v>
      </c>
      <c r="D296" s="35" t="s">
        <v>69</v>
      </c>
      <c r="E296" s="36" t="s">
        <v>9451</v>
      </c>
      <c r="F296" s="35" t="s">
        <v>7168</v>
      </c>
      <c r="G296" s="37" t="s">
        <v>6617</v>
      </c>
      <c r="H296" s="38">
        <v>20000</v>
      </c>
      <c r="I296" s="39">
        <v>1</v>
      </c>
      <c r="J296" s="40"/>
      <c r="K296" s="41"/>
      <c r="L296" s="76">
        <v>1</v>
      </c>
      <c r="M296" s="14"/>
      <c r="N296" s="15"/>
      <c r="O296" s="213">
        <v>1</v>
      </c>
      <c r="P296" s="97" t="s">
        <v>207</v>
      </c>
      <c r="Q296" s="146"/>
      <c r="R296" s="146"/>
      <c r="S296" s="78">
        <v>1</v>
      </c>
      <c r="T296" s="48">
        <v>20000</v>
      </c>
      <c r="U296" s="23"/>
      <c r="V296" s="24"/>
      <c r="W296" s="62" t="s">
        <v>1106</v>
      </c>
    </row>
    <row r="297" spans="1:23" ht="23.45" customHeight="1">
      <c r="A297" s="35" t="s">
        <v>67</v>
      </c>
      <c r="B297" s="35" t="s">
        <v>10666</v>
      </c>
      <c r="C297" s="35" t="s">
        <v>69</v>
      </c>
      <c r="D297" s="35" t="s">
        <v>69</v>
      </c>
      <c r="E297" s="36" t="s">
        <v>7170</v>
      </c>
      <c r="F297" s="35" t="s">
        <v>7168</v>
      </c>
      <c r="G297" s="37" t="s">
        <v>7171</v>
      </c>
      <c r="H297" s="38">
        <v>20000</v>
      </c>
      <c r="I297" s="39">
        <v>2</v>
      </c>
      <c r="J297" s="40"/>
      <c r="K297" s="41"/>
      <c r="L297" s="76">
        <v>2</v>
      </c>
      <c r="M297" s="14"/>
      <c r="N297" s="15"/>
      <c r="O297" s="213">
        <v>2</v>
      </c>
      <c r="P297" s="97" t="s">
        <v>207</v>
      </c>
      <c r="Q297" s="146"/>
      <c r="R297" s="146"/>
      <c r="S297" s="78">
        <v>2</v>
      </c>
      <c r="T297" s="48">
        <v>40000</v>
      </c>
      <c r="U297" s="23"/>
      <c r="V297" s="24"/>
      <c r="W297" s="62" t="s">
        <v>1106</v>
      </c>
    </row>
    <row r="298" spans="1:23" ht="23.45" customHeight="1">
      <c r="A298" s="35" t="s">
        <v>67</v>
      </c>
      <c r="B298" s="35" t="s">
        <v>10666</v>
      </c>
      <c r="C298" s="35" t="s">
        <v>69</v>
      </c>
      <c r="D298" s="35" t="s">
        <v>69</v>
      </c>
      <c r="E298" s="36" t="s">
        <v>7167</v>
      </c>
      <c r="F298" s="35" t="s">
        <v>7168</v>
      </c>
      <c r="G298" s="37" t="s">
        <v>7169</v>
      </c>
      <c r="H298" s="38">
        <v>20000</v>
      </c>
      <c r="I298" s="39">
        <v>3</v>
      </c>
      <c r="J298" s="40"/>
      <c r="K298" s="41"/>
      <c r="L298" s="76">
        <v>3</v>
      </c>
      <c r="M298" s="14"/>
      <c r="N298" s="15"/>
      <c r="O298" s="213">
        <v>3</v>
      </c>
      <c r="P298" s="97" t="s">
        <v>207</v>
      </c>
      <c r="Q298" s="146"/>
      <c r="R298" s="146"/>
      <c r="S298" s="78">
        <v>3</v>
      </c>
      <c r="T298" s="48">
        <v>60000</v>
      </c>
      <c r="U298" s="23"/>
      <c r="V298" s="24"/>
      <c r="W298" s="62" t="s">
        <v>1106</v>
      </c>
    </row>
    <row r="299" spans="1:23" ht="23.45" customHeight="1">
      <c r="A299" s="35" t="s">
        <v>67</v>
      </c>
      <c r="B299" s="35" t="s">
        <v>10666</v>
      </c>
      <c r="C299" s="35" t="s">
        <v>69</v>
      </c>
      <c r="D299" s="35" t="s">
        <v>69</v>
      </c>
      <c r="E299" s="36" t="s">
        <v>8026</v>
      </c>
      <c r="F299" s="35" t="s">
        <v>7168</v>
      </c>
      <c r="G299" s="37" t="s">
        <v>6167</v>
      </c>
      <c r="H299" s="38">
        <v>20000</v>
      </c>
      <c r="I299" s="39">
        <v>7</v>
      </c>
      <c r="J299" s="40"/>
      <c r="K299" s="41"/>
      <c r="L299" s="76">
        <v>4</v>
      </c>
      <c r="M299" s="14"/>
      <c r="N299" s="15"/>
      <c r="O299" s="213">
        <v>4</v>
      </c>
      <c r="P299" s="97" t="s">
        <v>207</v>
      </c>
      <c r="Q299" s="146"/>
      <c r="R299" s="146"/>
      <c r="S299" s="78">
        <v>4</v>
      </c>
      <c r="T299" s="48">
        <v>80000</v>
      </c>
      <c r="U299" s="23"/>
      <c r="V299" s="24"/>
      <c r="W299" s="62" t="s">
        <v>1106</v>
      </c>
    </row>
    <row r="300" spans="1:23" ht="23.45" customHeight="1">
      <c r="A300" s="35" t="s">
        <v>67</v>
      </c>
      <c r="B300" s="35" t="s">
        <v>10666</v>
      </c>
      <c r="C300" s="35" t="s">
        <v>69</v>
      </c>
      <c r="D300" s="35" t="s">
        <v>69</v>
      </c>
      <c r="E300" s="36" t="s">
        <v>7924</v>
      </c>
      <c r="F300" s="35" t="s">
        <v>7173</v>
      </c>
      <c r="G300" s="37" t="s">
        <v>7151</v>
      </c>
      <c r="H300" s="38">
        <v>18000</v>
      </c>
      <c r="I300" s="39">
        <v>2</v>
      </c>
      <c r="J300" s="40"/>
      <c r="K300" s="41"/>
      <c r="L300" s="76">
        <v>2</v>
      </c>
      <c r="M300" s="14"/>
      <c r="N300" s="15"/>
      <c r="O300" s="213">
        <v>2</v>
      </c>
      <c r="P300" s="97" t="s">
        <v>207</v>
      </c>
      <c r="Q300" s="146"/>
      <c r="R300" s="146"/>
      <c r="S300" s="78">
        <v>2</v>
      </c>
      <c r="T300" s="48">
        <v>36000</v>
      </c>
      <c r="U300" s="23"/>
      <c r="V300" s="24"/>
      <c r="W300" s="62" t="s">
        <v>1106</v>
      </c>
    </row>
    <row r="301" spans="1:23" ht="23.45" customHeight="1">
      <c r="A301" s="35" t="s">
        <v>67</v>
      </c>
      <c r="B301" s="35" t="s">
        <v>10666</v>
      </c>
      <c r="C301" s="35" t="s">
        <v>69</v>
      </c>
      <c r="D301" s="35" t="s">
        <v>69</v>
      </c>
      <c r="E301" s="36" t="s">
        <v>9712</v>
      </c>
      <c r="F301" s="35" t="s">
        <v>7173</v>
      </c>
      <c r="G301" s="37" t="s">
        <v>7301</v>
      </c>
      <c r="H301" s="38">
        <v>18000</v>
      </c>
      <c r="I301" s="39">
        <v>7</v>
      </c>
      <c r="J301" s="40"/>
      <c r="K301" s="41"/>
      <c r="L301" s="76"/>
      <c r="M301" s="14"/>
      <c r="N301" s="15"/>
      <c r="O301" s="213">
        <v>0</v>
      </c>
      <c r="P301" s="97" t="s">
        <v>207</v>
      </c>
      <c r="Q301" s="146"/>
      <c r="R301" s="146"/>
      <c r="S301" s="78">
        <v>0</v>
      </c>
      <c r="T301" s="48">
        <v>0</v>
      </c>
      <c r="U301" s="23"/>
      <c r="V301" s="24"/>
      <c r="W301" s="62" t="s">
        <v>1106</v>
      </c>
    </row>
    <row r="302" spans="1:23" ht="23.45" customHeight="1">
      <c r="A302" s="35" t="s">
        <v>67</v>
      </c>
      <c r="B302" s="35" t="s">
        <v>10666</v>
      </c>
      <c r="C302" s="35" t="s">
        <v>69</v>
      </c>
      <c r="D302" s="35" t="s">
        <v>69</v>
      </c>
      <c r="E302" s="36" t="s">
        <v>7574</v>
      </c>
      <c r="F302" s="35" t="s">
        <v>7173</v>
      </c>
      <c r="G302" s="37" t="s">
        <v>7106</v>
      </c>
      <c r="H302" s="38">
        <v>18000</v>
      </c>
      <c r="I302" s="39">
        <v>7</v>
      </c>
      <c r="J302" s="40"/>
      <c r="K302" s="41"/>
      <c r="L302" s="76">
        <v>6</v>
      </c>
      <c r="M302" s="14"/>
      <c r="N302" s="15"/>
      <c r="O302" s="213">
        <v>6</v>
      </c>
      <c r="P302" s="97" t="s">
        <v>207</v>
      </c>
      <c r="Q302" s="146"/>
      <c r="R302" s="146"/>
      <c r="S302" s="78">
        <v>6</v>
      </c>
      <c r="T302" s="48">
        <v>108000</v>
      </c>
      <c r="U302" s="23"/>
      <c r="V302" s="24"/>
      <c r="W302" s="62" t="s">
        <v>1106</v>
      </c>
    </row>
    <row r="303" spans="1:23" ht="23.45" customHeight="1">
      <c r="A303" s="35" t="s">
        <v>67</v>
      </c>
      <c r="B303" s="35" t="s">
        <v>10666</v>
      </c>
      <c r="C303" s="35" t="s">
        <v>69</v>
      </c>
      <c r="D303" s="35" t="s">
        <v>69</v>
      </c>
      <c r="E303" s="36" t="s">
        <v>7174</v>
      </c>
      <c r="F303" s="35" t="s">
        <v>7173</v>
      </c>
      <c r="G303" s="37" t="s">
        <v>7031</v>
      </c>
      <c r="H303" s="38">
        <v>18000</v>
      </c>
      <c r="I303" s="39">
        <v>5</v>
      </c>
      <c r="J303" s="40"/>
      <c r="K303" s="41"/>
      <c r="L303" s="76"/>
      <c r="M303" s="14"/>
      <c r="N303" s="15"/>
      <c r="O303" s="213">
        <v>0</v>
      </c>
      <c r="P303" s="97" t="s">
        <v>207</v>
      </c>
      <c r="Q303" s="146"/>
      <c r="R303" s="146"/>
      <c r="S303" s="78">
        <v>0</v>
      </c>
      <c r="T303" s="48">
        <v>0</v>
      </c>
      <c r="U303" s="23"/>
      <c r="V303" s="24"/>
      <c r="W303" s="62" t="s">
        <v>1106</v>
      </c>
    </row>
    <row r="304" spans="1:23" ht="23.45" customHeight="1">
      <c r="A304" s="35" t="s">
        <v>67</v>
      </c>
      <c r="B304" s="35" t="s">
        <v>10666</v>
      </c>
      <c r="C304" s="35" t="s">
        <v>69</v>
      </c>
      <c r="D304" s="35" t="s">
        <v>69</v>
      </c>
      <c r="E304" s="36" t="s">
        <v>10390</v>
      </c>
      <c r="F304" s="35" t="s">
        <v>7173</v>
      </c>
      <c r="G304" s="37" t="s">
        <v>7027</v>
      </c>
      <c r="H304" s="38">
        <v>18000</v>
      </c>
      <c r="I304" s="39">
        <v>5</v>
      </c>
      <c r="J304" s="40"/>
      <c r="K304" s="41"/>
      <c r="L304" s="76">
        <v>5</v>
      </c>
      <c r="M304" s="14"/>
      <c r="N304" s="15"/>
      <c r="O304" s="213">
        <v>5</v>
      </c>
      <c r="P304" s="97" t="s">
        <v>207</v>
      </c>
      <c r="Q304" s="146"/>
      <c r="R304" s="146"/>
      <c r="S304" s="78">
        <v>5</v>
      </c>
      <c r="T304" s="48">
        <v>90000</v>
      </c>
      <c r="U304" s="23"/>
      <c r="V304" s="24"/>
      <c r="W304" s="62" t="s">
        <v>1106</v>
      </c>
    </row>
    <row r="305" spans="1:23" ht="23.45" customHeight="1">
      <c r="A305" s="35" t="s">
        <v>67</v>
      </c>
      <c r="B305" s="35" t="s">
        <v>10666</v>
      </c>
      <c r="C305" s="35" t="s">
        <v>69</v>
      </c>
      <c r="D305" s="35" t="s">
        <v>69</v>
      </c>
      <c r="E305" s="36" t="s">
        <v>7175</v>
      </c>
      <c r="F305" s="35" t="s">
        <v>7173</v>
      </c>
      <c r="G305" s="37" t="s">
        <v>7025</v>
      </c>
      <c r="H305" s="38">
        <v>18000</v>
      </c>
      <c r="I305" s="39">
        <v>2</v>
      </c>
      <c r="J305" s="40"/>
      <c r="K305" s="41"/>
      <c r="L305" s="76">
        <v>2</v>
      </c>
      <c r="M305" s="14"/>
      <c r="N305" s="15"/>
      <c r="O305" s="213">
        <v>2</v>
      </c>
      <c r="P305" s="97" t="s">
        <v>207</v>
      </c>
      <c r="Q305" s="146"/>
      <c r="R305" s="146"/>
      <c r="S305" s="78">
        <v>2</v>
      </c>
      <c r="T305" s="48">
        <v>36000</v>
      </c>
      <c r="U305" s="23"/>
      <c r="V305" s="24"/>
      <c r="W305" s="62" t="s">
        <v>1106</v>
      </c>
    </row>
    <row r="306" spans="1:23" ht="23.45" customHeight="1">
      <c r="A306" s="35" t="s">
        <v>67</v>
      </c>
      <c r="B306" s="35" t="s">
        <v>10666</v>
      </c>
      <c r="C306" s="35" t="s">
        <v>69</v>
      </c>
      <c r="D306" s="35" t="s">
        <v>69</v>
      </c>
      <c r="E306" s="36" t="s">
        <v>7575</v>
      </c>
      <c r="F306" s="35" t="s">
        <v>10391</v>
      </c>
      <c r="G306" s="37" t="s">
        <v>10392</v>
      </c>
      <c r="H306" s="38">
        <v>19000</v>
      </c>
      <c r="I306" s="39">
        <v>1</v>
      </c>
      <c r="J306" s="40"/>
      <c r="K306" s="41"/>
      <c r="L306" s="76">
        <v>1</v>
      </c>
      <c r="M306" s="14"/>
      <c r="N306" s="15"/>
      <c r="O306" s="213">
        <v>1</v>
      </c>
      <c r="P306" s="97" t="s">
        <v>207</v>
      </c>
      <c r="Q306" s="146"/>
      <c r="R306" s="146"/>
      <c r="S306" s="78">
        <v>1</v>
      </c>
      <c r="T306" s="48">
        <v>19000</v>
      </c>
      <c r="U306" s="23"/>
      <c r="V306" s="24"/>
      <c r="W306" s="62" t="s">
        <v>1106</v>
      </c>
    </row>
    <row r="307" spans="1:23" ht="23.45" customHeight="1">
      <c r="A307" s="35" t="s">
        <v>67</v>
      </c>
      <c r="B307" s="35" t="s">
        <v>10666</v>
      </c>
      <c r="C307" s="35" t="s">
        <v>69</v>
      </c>
      <c r="D307" s="35" t="s">
        <v>69</v>
      </c>
      <c r="E307" s="36" t="s">
        <v>7176</v>
      </c>
      <c r="F307" s="35" t="s">
        <v>9788</v>
      </c>
      <c r="G307" s="37" t="s">
        <v>9785</v>
      </c>
      <c r="H307" s="38">
        <v>19000</v>
      </c>
      <c r="I307" s="39">
        <v>1</v>
      </c>
      <c r="J307" s="40"/>
      <c r="K307" s="41"/>
      <c r="L307" s="76">
        <v>1</v>
      </c>
      <c r="M307" s="14"/>
      <c r="N307" s="15"/>
      <c r="O307" s="213">
        <v>1</v>
      </c>
      <c r="P307" s="97" t="s">
        <v>207</v>
      </c>
      <c r="Q307" s="146"/>
      <c r="R307" s="146"/>
      <c r="S307" s="78">
        <v>1</v>
      </c>
      <c r="T307" s="48">
        <v>19000</v>
      </c>
      <c r="U307" s="23"/>
      <c r="V307" s="24"/>
      <c r="W307" s="62" t="s">
        <v>1106</v>
      </c>
    </row>
    <row r="308" spans="1:23" ht="23.45" customHeight="1">
      <c r="A308" s="35" t="s">
        <v>67</v>
      </c>
      <c r="B308" s="35" t="s">
        <v>10666</v>
      </c>
      <c r="C308" s="35" t="s">
        <v>69</v>
      </c>
      <c r="D308" s="35" t="s">
        <v>69</v>
      </c>
      <c r="E308" s="36" t="s">
        <v>7795</v>
      </c>
      <c r="F308" s="35" t="s">
        <v>7178</v>
      </c>
      <c r="G308" s="37" t="s">
        <v>7104</v>
      </c>
      <c r="H308" s="38">
        <v>18000</v>
      </c>
      <c r="I308" s="39">
        <v>7</v>
      </c>
      <c r="J308" s="40"/>
      <c r="K308" s="41"/>
      <c r="L308" s="76"/>
      <c r="M308" s="14"/>
      <c r="N308" s="15"/>
      <c r="O308" s="213">
        <v>0</v>
      </c>
      <c r="P308" s="97" t="s">
        <v>207</v>
      </c>
      <c r="Q308" s="146"/>
      <c r="R308" s="146"/>
      <c r="S308" s="78">
        <v>0</v>
      </c>
      <c r="T308" s="48">
        <v>0</v>
      </c>
      <c r="U308" s="23"/>
      <c r="V308" s="24"/>
      <c r="W308" s="62" t="s">
        <v>1106</v>
      </c>
    </row>
    <row r="309" spans="1:23" ht="23.45" customHeight="1">
      <c r="A309" s="35" t="s">
        <v>67</v>
      </c>
      <c r="B309" s="35" t="s">
        <v>10666</v>
      </c>
      <c r="C309" s="35" t="s">
        <v>69</v>
      </c>
      <c r="D309" s="35" t="s">
        <v>69</v>
      </c>
      <c r="E309" s="36" t="s">
        <v>7179</v>
      </c>
      <c r="F309" s="35" t="s">
        <v>7178</v>
      </c>
      <c r="G309" s="37" t="s">
        <v>7148</v>
      </c>
      <c r="H309" s="38">
        <v>18000</v>
      </c>
      <c r="I309" s="39">
        <v>1</v>
      </c>
      <c r="J309" s="40"/>
      <c r="K309" s="41"/>
      <c r="L309" s="76">
        <v>1</v>
      </c>
      <c r="M309" s="14"/>
      <c r="N309" s="15"/>
      <c r="O309" s="213">
        <v>1</v>
      </c>
      <c r="P309" s="97" t="s">
        <v>207</v>
      </c>
      <c r="Q309" s="146" t="s">
        <v>11191</v>
      </c>
      <c r="R309" s="146"/>
      <c r="S309" s="78">
        <v>1</v>
      </c>
      <c r="T309" s="48">
        <v>18000</v>
      </c>
      <c r="U309" s="23"/>
      <c r="V309" s="24"/>
      <c r="W309" s="62" t="s">
        <v>1106</v>
      </c>
    </row>
    <row r="310" spans="1:23" ht="23.45" customHeight="1">
      <c r="A310" s="35" t="s">
        <v>67</v>
      </c>
      <c r="B310" s="35" t="s">
        <v>10666</v>
      </c>
      <c r="C310" s="35" t="s">
        <v>69</v>
      </c>
      <c r="D310" s="35" t="s">
        <v>69</v>
      </c>
      <c r="E310" s="36" t="s">
        <v>7177</v>
      </c>
      <c r="F310" s="35" t="s">
        <v>7178</v>
      </c>
      <c r="G310" s="37" t="s">
        <v>7147</v>
      </c>
      <c r="H310" s="38">
        <v>18000</v>
      </c>
      <c r="I310" s="39">
        <v>3</v>
      </c>
      <c r="J310" s="40"/>
      <c r="K310" s="41"/>
      <c r="L310" s="76"/>
      <c r="M310" s="14"/>
      <c r="N310" s="15"/>
      <c r="O310" s="213">
        <v>0</v>
      </c>
      <c r="P310" s="97" t="s">
        <v>207</v>
      </c>
      <c r="Q310" s="146"/>
      <c r="R310" s="146"/>
      <c r="S310" s="78">
        <v>0</v>
      </c>
      <c r="T310" s="48">
        <v>0</v>
      </c>
      <c r="U310" s="23"/>
      <c r="V310" s="24"/>
      <c r="W310" s="62" t="s">
        <v>1106</v>
      </c>
    </row>
    <row r="311" spans="1:23" ht="23.45" customHeight="1">
      <c r="A311" s="35" t="s">
        <v>67</v>
      </c>
      <c r="B311" s="35" t="s">
        <v>10666</v>
      </c>
      <c r="C311" s="35" t="s">
        <v>69</v>
      </c>
      <c r="D311" s="35" t="s">
        <v>69</v>
      </c>
      <c r="E311" s="36" t="s">
        <v>7181</v>
      </c>
      <c r="F311" s="35" t="s">
        <v>7178</v>
      </c>
      <c r="G311" s="37" t="s">
        <v>7029</v>
      </c>
      <c r="H311" s="38">
        <v>18000</v>
      </c>
      <c r="I311" s="39">
        <v>3</v>
      </c>
      <c r="J311" s="40"/>
      <c r="K311" s="41"/>
      <c r="L311" s="76">
        <v>3</v>
      </c>
      <c r="M311" s="14"/>
      <c r="N311" s="15"/>
      <c r="O311" s="213">
        <v>3</v>
      </c>
      <c r="P311" s="97" t="s">
        <v>207</v>
      </c>
      <c r="Q311" s="146"/>
      <c r="R311" s="146"/>
      <c r="S311" s="78">
        <v>3</v>
      </c>
      <c r="T311" s="48">
        <v>54000</v>
      </c>
      <c r="U311" s="23"/>
      <c r="V311" s="24"/>
      <c r="W311" s="62" t="s">
        <v>1106</v>
      </c>
    </row>
    <row r="312" spans="1:23" ht="23.45" customHeight="1">
      <c r="A312" s="35" t="s">
        <v>67</v>
      </c>
      <c r="B312" s="35" t="s">
        <v>10666</v>
      </c>
      <c r="C312" s="35" t="s">
        <v>69</v>
      </c>
      <c r="D312" s="35" t="s">
        <v>69</v>
      </c>
      <c r="E312" s="36" t="s">
        <v>7180</v>
      </c>
      <c r="F312" s="35" t="s">
        <v>7178</v>
      </c>
      <c r="G312" s="37" t="s">
        <v>7152</v>
      </c>
      <c r="H312" s="38">
        <v>18000</v>
      </c>
      <c r="I312" s="39">
        <v>5</v>
      </c>
      <c r="J312" s="40"/>
      <c r="K312" s="41"/>
      <c r="L312" s="76">
        <v>5</v>
      </c>
      <c r="M312" s="14"/>
      <c r="N312" s="15"/>
      <c r="O312" s="213">
        <v>5</v>
      </c>
      <c r="P312" s="97" t="s">
        <v>207</v>
      </c>
      <c r="Q312" s="146"/>
      <c r="R312" s="146"/>
      <c r="S312" s="78">
        <v>5</v>
      </c>
      <c r="T312" s="48">
        <v>90000</v>
      </c>
      <c r="U312" s="23"/>
      <c r="V312" s="24"/>
      <c r="W312" s="62" t="s">
        <v>1106</v>
      </c>
    </row>
    <row r="313" spans="1:23" ht="23.45" customHeight="1">
      <c r="A313" s="35" t="s">
        <v>67</v>
      </c>
      <c r="B313" s="35" t="s">
        <v>10666</v>
      </c>
      <c r="C313" s="35" t="s">
        <v>69</v>
      </c>
      <c r="D313" s="35" t="s">
        <v>69</v>
      </c>
      <c r="E313" s="36" t="s">
        <v>10011</v>
      </c>
      <c r="F313" s="35" t="s">
        <v>7576</v>
      </c>
      <c r="G313" s="37" t="s">
        <v>10012</v>
      </c>
      <c r="H313" s="38">
        <v>18700</v>
      </c>
      <c r="I313" s="39">
        <v>2</v>
      </c>
      <c r="J313" s="40"/>
      <c r="K313" s="41"/>
      <c r="L313" s="76">
        <v>2</v>
      </c>
      <c r="M313" s="14"/>
      <c r="N313" s="15"/>
      <c r="O313" s="213">
        <v>2</v>
      </c>
      <c r="P313" s="97" t="s">
        <v>207</v>
      </c>
      <c r="Q313" s="146"/>
      <c r="R313" s="146"/>
      <c r="S313" s="78">
        <v>2</v>
      </c>
      <c r="T313" s="48">
        <v>37400</v>
      </c>
      <c r="U313" s="23"/>
      <c r="V313" s="24"/>
      <c r="W313" s="62" t="s">
        <v>1106</v>
      </c>
    </row>
    <row r="314" spans="1:23" ht="23.45" customHeight="1">
      <c r="A314" s="35" t="s">
        <v>67</v>
      </c>
      <c r="B314" s="35" t="s">
        <v>10666</v>
      </c>
      <c r="C314" s="35" t="s">
        <v>69</v>
      </c>
      <c r="D314" s="35" t="s">
        <v>69</v>
      </c>
      <c r="E314" s="36" t="s">
        <v>7577</v>
      </c>
      <c r="F314" s="35" t="s">
        <v>7576</v>
      </c>
      <c r="G314" s="37" t="s">
        <v>7578</v>
      </c>
      <c r="H314" s="38">
        <v>18700</v>
      </c>
      <c r="I314" s="39">
        <v>3</v>
      </c>
      <c r="J314" s="40"/>
      <c r="K314" s="41"/>
      <c r="L314" s="76">
        <v>3</v>
      </c>
      <c r="M314" s="14"/>
      <c r="N314" s="15"/>
      <c r="O314" s="213">
        <v>3</v>
      </c>
      <c r="P314" s="97" t="s">
        <v>207</v>
      </c>
      <c r="Q314" s="146"/>
      <c r="R314" s="146"/>
      <c r="S314" s="78">
        <v>3</v>
      </c>
      <c r="T314" s="48">
        <v>56100</v>
      </c>
      <c r="U314" s="23"/>
      <c r="V314" s="24"/>
      <c r="W314" s="62" t="s">
        <v>1106</v>
      </c>
    </row>
    <row r="315" spans="1:23" ht="23.45" customHeight="1">
      <c r="A315" s="35" t="s">
        <v>67</v>
      </c>
      <c r="B315" s="35" t="s">
        <v>10666</v>
      </c>
      <c r="C315" s="35" t="s">
        <v>69</v>
      </c>
      <c r="D315" s="35" t="s">
        <v>69</v>
      </c>
      <c r="E315" s="36" t="s">
        <v>9713</v>
      </c>
      <c r="F315" s="35" t="s">
        <v>9714</v>
      </c>
      <c r="G315" s="37" t="s">
        <v>7067</v>
      </c>
      <c r="H315" s="38">
        <v>19000</v>
      </c>
      <c r="I315" s="39">
        <v>3</v>
      </c>
      <c r="J315" s="40"/>
      <c r="K315" s="41"/>
      <c r="L315" s="76"/>
      <c r="M315" s="14"/>
      <c r="N315" s="15"/>
      <c r="O315" s="213">
        <v>0</v>
      </c>
      <c r="P315" s="97" t="s">
        <v>207</v>
      </c>
      <c r="Q315" s="146"/>
      <c r="R315" s="146"/>
      <c r="S315" s="78">
        <v>0</v>
      </c>
      <c r="T315" s="48">
        <v>0</v>
      </c>
      <c r="U315" s="23"/>
      <c r="V315" s="24"/>
      <c r="W315" s="62" t="s">
        <v>1106</v>
      </c>
    </row>
    <row r="316" spans="1:23" ht="23.45" customHeight="1">
      <c r="A316" s="35" t="s">
        <v>67</v>
      </c>
      <c r="B316" s="35" t="s">
        <v>10666</v>
      </c>
      <c r="C316" s="35" t="s">
        <v>69</v>
      </c>
      <c r="D316" s="35" t="s">
        <v>69</v>
      </c>
      <c r="E316" s="36" t="s">
        <v>9789</v>
      </c>
      <c r="F316" s="35" t="s">
        <v>9714</v>
      </c>
      <c r="G316" s="37" t="s">
        <v>6875</v>
      </c>
      <c r="H316" s="38">
        <v>19000</v>
      </c>
      <c r="I316" s="39">
        <v>2</v>
      </c>
      <c r="J316" s="40"/>
      <c r="K316" s="41"/>
      <c r="L316" s="76">
        <v>2</v>
      </c>
      <c r="M316" s="14"/>
      <c r="N316" s="15"/>
      <c r="O316" s="213">
        <v>2</v>
      </c>
      <c r="P316" s="97" t="s">
        <v>207</v>
      </c>
      <c r="Q316" s="146"/>
      <c r="R316" s="146"/>
      <c r="S316" s="78">
        <v>2</v>
      </c>
      <c r="T316" s="48">
        <v>38000</v>
      </c>
      <c r="U316" s="23"/>
      <c r="V316" s="24"/>
      <c r="W316" s="62" t="s">
        <v>1106</v>
      </c>
    </row>
    <row r="317" spans="1:23" ht="23.45" customHeight="1">
      <c r="A317" s="16" t="s">
        <v>70</v>
      </c>
      <c r="B317" s="16" t="s">
        <v>10666</v>
      </c>
      <c r="C317" s="16" t="s">
        <v>69</v>
      </c>
      <c r="D317" s="16" t="s">
        <v>69</v>
      </c>
      <c r="E317" s="25" t="s">
        <v>5545</v>
      </c>
      <c r="F317" s="16" t="s">
        <v>5260</v>
      </c>
      <c r="G317" s="26" t="s">
        <v>5913</v>
      </c>
      <c r="H317" s="27">
        <v>17200</v>
      </c>
      <c r="I317" s="28"/>
      <c r="J317" s="29"/>
      <c r="K317" s="12">
        <v>1</v>
      </c>
      <c r="L317" s="77"/>
      <c r="M317" s="10"/>
      <c r="N317" s="11"/>
      <c r="O317" s="213">
        <v>0</v>
      </c>
      <c r="P317" s="97" t="s">
        <v>207</v>
      </c>
      <c r="Q317" s="147"/>
      <c r="R317" s="147" t="s">
        <v>10098</v>
      </c>
      <c r="S317" s="78">
        <v>0</v>
      </c>
      <c r="T317" s="48">
        <v>0</v>
      </c>
      <c r="U317" s="23"/>
      <c r="V317" s="24"/>
      <c r="W317" s="62" t="s">
        <v>1106</v>
      </c>
    </row>
    <row r="318" spans="1:23" ht="23.45" customHeight="1">
      <c r="A318" s="16" t="s">
        <v>70</v>
      </c>
      <c r="B318" s="16" t="s">
        <v>10666</v>
      </c>
      <c r="C318" s="16" t="s">
        <v>69</v>
      </c>
      <c r="D318" s="16" t="s">
        <v>69</v>
      </c>
      <c r="E318" s="25" t="s">
        <v>5650</v>
      </c>
      <c r="F318" s="16" t="s">
        <v>5610</v>
      </c>
      <c r="G318" s="26" t="s">
        <v>4813</v>
      </c>
      <c r="H318" s="27">
        <v>19000</v>
      </c>
      <c r="I318" s="28"/>
      <c r="J318" s="29"/>
      <c r="K318" s="12">
        <v>1</v>
      </c>
      <c r="L318" s="77"/>
      <c r="M318" s="10"/>
      <c r="N318" s="11"/>
      <c r="O318" s="213">
        <v>0</v>
      </c>
      <c r="P318" s="97" t="s">
        <v>207</v>
      </c>
      <c r="Q318" s="147"/>
      <c r="R318" s="147" t="s">
        <v>10094</v>
      </c>
      <c r="S318" s="78">
        <v>0</v>
      </c>
      <c r="T318" s="48">
        <v>0</v>
      </c>
      <c r="U318" s="23"/>
      <c r="V318" s="24"/>
      <c r="W318" s="62" t="s">
        <v>1106</v>
      </c>
    </row>
    <row r="319" spans="1:23" ht="23.45" customHeight="1">
      <c r="A319" s="16" t="s">
        <v>70</v>
      </c>
      <c r="B319" s="16" t="s">
        <v>10666</v>
      </c>
      <c r="C319" s="16" t="s">
        <v>69</v>
      </c>
      <c r="D319" s="16" t="s">
        <v>69</v>
      </c>
      <c r="E319" s="25" t="s">
        <v>5512</v>
      </c>
      <c r="F319" s="16" t="s">
        <v>5260</v>
      </c>
      <c r="G319" s="26" t="s">
        <v>5517</v>
      </c>
      <c r="H319" s="27">
        <v>17000</v>
      </c>
      <c r="I319" s="28"/>
      <c r="J319" s="29"/>
      <c r="K319" s="12">
        <v>1</v>
      </c>
      <c r="L319" s="77"/>
      <c r="M319" s="10"/>
      <c r="N319" s="11"/>
      <c r="O319" s="232">
        <v>0</v>
      </c>
      <c r="P319" s="107" t="s">
        <v>207</v>
      </c>
      <c r="Q319" s="233"/>
      <c r="R319" s="147" t="s">
        <v>10231</v>
      </c>
      <c r="S319" s="78">
        <v>0</v>
      </c>
      <c r="T319" s="48">
        <v>0</v>
      </c>
      <c r="U319" s="23"/>
      <c r="V319" s="24"/>
      <c r="W319" s="62" t="s">
        <v>1106</v>
      </c>
    </row>
    <row r="320" spans="1:23" ht="23.45" customHeight="1">
      <c r="A320" s="16" t="s">
        <v>70</v>
      </c>
      <c r="B320" s="16" t="s">
        <v>10666</v>
      </c>
      <c r="C320" s="16" t="s">
        <v>69</v>
      </c>
      <c r="D320" s="16" t="s">
        <v>69</v>
      </c>
      <c r="E320" s="25" t="s">
        <v>5545</v>
      </c>
      <c r="F320" s="16" t="s">
        <v>5260</v>
      </c>
      <c r="G320" s="26" t="s">
        <v>5913</v>
      </c>
      <c r="H320" s="27">
        <v>17200</v>
      </c>
      <c r="I320" s="28"/>
      <c r="J320" s="29"/>
      <c r="K320" s="12">
        <v>1</v>
      </c>
      <c r="L320" s="77"/>
      <c r="M320" s="10"/>
      <c r="N320" s="11"/>
      <c r="O320" s="232">
        <v>0</v>
      </c>
      <c r="P320" s="107" t="s">
        <v>207</v>
      </c>
      <c r="Q320" s="233"/>
      <c r="R320" s="147" t="s">
        <v>10230</v>
      </c>
      <c r="S320" s="78">
        <v>0</v>
      </c>
      <c r="T320" s="48">
        <v>0</v>
      </c>
      <c r="U320" s="23"/>
      <c r="V320" s="24"/>
      <c r="W320" s="62" t="s">
        <v>1106</v>
      </c>
    </row>
    <row r="321" spans="1:23" ht="23.45" customHeight="1">
      <c r="A321" s="16" t="s">
        <v>70</v>
      </c>
      <c r="B321" s="16" t="s">
        <v>10666</v>
      </c>
      <c r="C321" s="16" t="s">
        <v>69</v>
      </c>
      <c r="D321" s="16" t="s">
        <v>69</v>
      </c>
      <c r="E321" s="25" t="s">
        <v>5410</v>
      </c>
      <c r="F321" s="16" t="s">
        <v>5260</v>
      </c>
      <c r="G321" s="26" t="s">
        <v>5518</v>
      </c>
      <c r="H321" s="27">
        <v>17000</v>
      </c>
      <c r="I321" s="28"/>
      <c r="J321" s="29"/>
      <c r="K321" s="12">
        <v>1</v>
      </c>
      <c r="L321" s="77"/>
      <c r="M321" s="10"/>
      <c r="N321" s="11"/>
      <c r="O321" s="232">
        <v>0</v>
      </c>
      <c r="P321" s="107" t="s">
        <v>207</v>
      </c>
      <c r="Q321" s="233"/>
      <c r="R321" s="147" t="s">
        <v>10230</v>
      </c>
      <c r="S321" s="78">
        <v>0</v>
      </c>
      <c r="T321" s="48">
        <v>0</v>
      </c>
      <c r="U321" s="23"/>
      <c r="V321" s="24"/>
      <c r="W321" s="62" t="s">
        <v>1106</v>
      </c>
    </row>
    <row r="322" spans="1:23" ht="23.45" customHeight="1">
      <c r="A322" s="16" t="s">
        <v>70</v>
      </c>
      <c r="B322" s="16" t="s">
        <v>10666</v>
      </c>
      <c r="C322" s="16" t="s">
        <v>69</v>
      </c>
      <c r="D322" s="16" t="s">
        <v>69</v>
      </c>
      <c r="E322" s="25" t="s">
        <v>5295</v>
      </c>
      <c r="F322" s="16" t="s">
        <v>5277</v>
      </c>
      <c r="G322" s="26" t="s">
        <v>4813</v>
      </c>
      <c r="H322" s="27">
        <v>18000</v>
      </c>
      <c r="I322" s="28"/>
      <c r="J322" s="29"/>
      <c r="K322" s="12">
        <v>1</v>
      </c>
      <c r="L322" s="77"/>
      <c r="M322" s="10"/>
      <c r="N322" s="11"/>
      <c r="O322" s="232">
        <v>0</v>
      </c>
      <c r="P322" s="107" t="s">
        <v>207</v>
      </c>
      <c r="Q322" s="233"/>
      <c r="R322" s="147" t="s">
        <v>10229</v>
      </c>
      <c r="S322" s="78">
        <v>0</v>
      </c>
      <c r="T322" s="48">
        <v>0</v>
      </c>
      <c r="U322" s="23"/>
      <c r="V322" s="24"/>
      <c r="W322" s="62" t="s">
        <v>1106</v>
      </c>
    </row>
    <row r="323" spans="1:23" ht="23.45" customHeight="1">
      <c r="A323" s="16" t="s">
        <v>70</v>
      </c>
      <c r="B323" s="16" t="s">
        <v>10666</v>
      </c>
      <c r="C323" s="16" t="s">
        <v>69</v>
      </c>
      <c r="D323" s="16" t="s">
        <v>69</v>
      </c>
      <c r="E323" s="25" t="s">
        <v>5251</v>
      </c>
      <c r="F323" s="16" t="s">
        <v>5801</v>
      </c>
      <c r="G323" s="26" t="s">
        <v>5910</v>
      </c>
      <c r="H323" s="27">
        <v>18700</v>
      </c>
      <c r="I323" s="28"/>
      <c r="J323" s="29"/>
      <c r="K323" s="12">
        <v>1</v>
      </c>
      <c r="L323" s="77"/>
      <c r="M323" s="10"/>
      <c r="N323" s="11"/>
      <c r="O323" s="232">
        <v>0</v>
      </c>
      <c r="P323" s="107" t="s">
        <v>207</v>
      </c>
      <c r="Q323" s="233"/>
      <c r="R323" s="147" t="s">
        <v>10228</v>
      </c>
      <c r="S323" s="78">
        <v>0</v>
      </c>
      <c r="T323" s="48">
        <v>0</v>
      </c>
      <c r="U323" s="23"/>
      <c r="V323" s="24"/>
      <c r="W323" s="62" t="s">
        <v>1106</v>
      </c>
    </row>
    <row r="324" spans="1:23" ht="23.45" customHeight="1">
      <c r="A324" s="30"/>
      <c r="B324" s="30"/>
      <c r="C324" s="30"/>
      <c r="D324" s="30"/>
      <c r="E324" s="31"/>
      <c r="F324" s="30"/>
      <c r="G324" s="32"/>
      <c r="H324" s="33"/>
      <c r="I324" s="39"/>
      <c r="J324" s="40"/>
      <c r="K324" s="34"/>
      <c r="L324" s="76"/>
      <c r="M324" s="14"/>
      <c r="N324" s="15"/>
      <c r="O324" s="213">
        <v>0</v>
      </c>
      <c r="P324" s="97" t="s">
        <v>207</v>
      </c>
      <c r="Q324" s="226"/>
      <c r="R324" s="217"/>
      <c r="S324" s="78">
        <v>0</v>
      </c>
      <c r="T324" s="49">
        <v>0</v>
      </c>
      <c r="U324" s="23"/>
      <c r="V324" s="24"/>
      <c r="W324" s="62" t="s">
        <v>207</v>
      </c>
    </row>
    <row r="325" spans="1:23" ht="23.45" customHeight="1">
      <c r="A325" s="35" t="s">
        <v>6365</v>
      </c>
      <c r="B325" s="35" t="s">
        <v>10610</v>
      </c>
      <c r="C325" s="35" t="s">
        <v>6380</v>
      </c>
      <c r="D325" s="35" t="s">
        <v>6381</v>
      </c>
      <c r="E325" s="36" t="s">
        <v>7182</v>
      </c>
      <c r="F325" s="35" t="s">
        <v>7183</v>
      </c>
      <c r="G325" s="37" t="s">
        <v>7130</v>
      </c>
      <c r="H325" s="38">
        <v>11000</v>
      </c>
      <c r="I325" s="39">
        <v>7</v>
      </c>
      <c r="J325" s="40"/>
      <c r="K325" s="41"/>
      <c r="L325" s="76">
        <v>3</v>
      </c>
      <c r="M325" s="14"/>
      <c r="N325" s="15"/>
      <c r="O325" s="213">
        <v>3</v>
      </c>
      <c r="P325" s="97" t="s">
        <v>207</v>
      </c>
      <c r="Q325" s="146" t="s">
        <v>11192</v>
      </c>
      <c r="R325" s="146"/>
      <c r="S325" s="78">
        <v>3</v>
      </c>
      <c r="T325" s="48">
        <v>33000</v>
      </c>
      <c r="U325" s="23"/>
      <c r="V325" s="24"/>
      <c r="W325" s="62" t="s">
        <v>6432</v>
      </c>
    </row>
    <row r="326" spans="1:23" ht="23.45" customHeight="1">
      <c r="A326" s="35" t="s">
        <v>6365</v>
      </c>
      <c r="B326" s="35" t="s">
        <v>10610</v>
      </c>
      <c r="C326" s="35" t="s">
        <v>6380</v>
      </c>
      <c r="D326" s="35" t="s">
        <v>6381</v>
      </c>
      <c r="E326" s="36" t="s">
        <v>10393</v>
      </c>
      <c r="F326" s="35" t="s">
        <v>7183</v>
      </c>
      <c r="G326" s="37" t="s">
        <v>7067</v>
      </c>
      <c r="H326" s="38">
        <v>11000</v>
      </c>
      <c r="I326" s="39">
        <v>6</v>
      </c>
      <c r="J326" s="40"/>
      <c r="K326" s="41"/>
      <c r="L326" s="76">
        <v>3</v>
      </c>
      <c r="M326" s="14"/>
      <c r="N326" s="15"/>
      <c r="O326" s="213">
        <v>3</v>
      </c>
      <c r="P326" s="97" t="s">
        <v>207</v>
      </c>
      <c r="Q326" s="146" t="s">
        <v>11192</v>
      </c>
      <c r="R326" s="146"/>
      <c r="S326" s="78">
        <v>3</v>
      </c>
      <c r="T326" s="48">
        <v>33000</v>
      </c>
      <c r="U326" s="23"/>
      <c r="V326" s="24"/>
      <c r="W326" s="62" t="s">
        <v>6432</v>
      </c>
    </row>
    <row r="327" spans="1:23" ht="23.45" customHeight="1">
      <c r="A327" s="35" t="s">
        <v>6365</v>
      </c>
      <c r="B327" s="35" t="s">
        <v>10610</v>
      </c>
      <c r="C327" s="35" t="s">
        <v>6380</v>
      </c>
      <c r="D327" s="35" t="s">
        <v>6381</v>
      </c>
      <c r="E327" s="36" t="s">
        <v>9452</v>
      </c>
      <c r="F327" s="35" t="s">
        <v>7183</v>
      </c>
      <c r="G327" s="37" t="s">
        <v>7055</v>
      </c>
      <c r="H327" s="38">
        <v>11000</v>
      </c>
      <c r="I327" s="39">
        <v>3</v>
      </c>
      <c r="J327" s="40"/>
      <c r="K327" s="41"/>
      <c r="L327" s="76">
        <v>2</v>
      </c>
      <c r="M327" s="14"/>
      <c r="N327" s="15"/>
      <c r="O327" s="213">
        <v>2</v>
      </c>
      <c r="P327" s="97" t="s">
        <v>207</v>
      </c>
      <c r="Q327" s="146" t="s">
        <v>11192</v>
      </c>
      <c r="R327" s="146"/>
      <c r="S327" s="78">
        <v>2</v>
      </c>
      <c r="T327" s="48">
        <v>22000</v>
      </c>
      <c r="U327" s="23"/>
      <c r="V327" s="24"/>
      <c r="W327" s="62" t="s">
        <v>6432</v>
      </c>
    </row>
    <row r="328" spans="1:23" ht="23.45" customHeight="1">
      <c r="A328" s="35"/>
      <c r="B328" s="35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213">
        <v>0</v>
      </c>
      <c r="P328" s="97" t="s">
        <v>207</v>
      </c>
      <c r="Q328" s="146"/>
      <c r="R328" s="146"/>
      <c r="S328" s="78">
        <v>0</v>
      </c>
      <c r="T328" s="49">
        <v>0</v>
      </c>
      <c r="U328" s="23"/>
      <c r="V328" s="24"/>
      <c r="W328" s="62" t="s">
        <v>207</v>
      </c>
    </row>
    <row r="329" spans="1:23" ht="23.45" customHeight="1">
      <c r="A329" s="16" t="s">
        <v>5069</v>
      </c>
      <c r="B329" s="16" t="s">
        <v>10970</v>
      </c>
      <c r="C329" s="16" t="s">
        <v>3376</v>
      </c>
      <c r="D329" s="16" t="s">
        <v>3377</v>
      </c>
      <c r="E329" s="25" t="s">
        <v>5414</v>
      </c>
      <c r="F329" s="16" t="s">
        <v>7520</v>
      </c>
      <c r="G329" s="26" t="s">
        <v>7528</v>
      </c>
      <c r="H329" s="27">
        <v>7000</v>
      </c>
      <c r="I329" s="28"/>
      <c r="J329" s="29"/>
      <c r="K329" s="84">
        <v>1</v>
      </c>
      <c r="L329" s="77"/>
      <c r="M329" s="10"/>
      <c r="N329" s="11"/>
      <c r="O329" s="213">
        <v>0</v>
      </c>
      <c r="P329" s="97" t="s">
        <v>207</v>
      </c>
      <c r="Q329" s="167" t="s">
        <v>36</v>
      </c>
      <c r="R329" s="147" t="s">
        <v>7547</v>
      </c>
      <c r="S329" s="78">
        <v>0</v>
      </c>
      <c r="T329" s="49">
        <v>0</v>
      </c>
      <c r="U329" s="23"/>
      <c r="V329" s="24"/>
      <c r="W329" s="62" t="s">
        <v>3379</v>
      </c>
    </row>
    <row r="330" spans="1:23" ht="23.45" customHeight="1">
      <c r="A330" s="16"/>
      <c r="B330" s="16"/>
      <c r="C330" s="16"/>
      <c r="D330" s="16"/>
      <c r="E330" s="25"/>
      <c r="F330" s="16"/>
      <c r="G330" s="26"/>
      <c r="H330" s="27"/>
      <c r="I330" s="28"/>
      <c r="J330" s="29"/>
      <c r="K330" s="41"/>
      <c r="L330" s="77"/>
      <c r="M330" s="10"/>
      <c r="N330" s="11"/>
      <c r="O330" s="213">
        <v>0</v>
      </c>
      <c r="P330" s="97" t="s">
        <v>207</v>
      </c>
      <c r="Q330" s="146"/>
      <c r="R330" s="147"/>
      <c r="S330" s="78">
        <v>0</v>
      </c>
      <c r="T330" s="49">
        <v>0</v>
      </c>
      <c r="U330" s="23"/>
      <c r="V330" s="24"/>
      <c r="W330" s="62" t="s">
        <v>207</v>
      </c>
    </row>
    <row r="331" spans="1:23" ht="23.45" customHeight="1">
      <c r="A331" s="35" t="s">
        <v>61</v>
      </c>
      <c r="B331" s="35" t="s">
        <v>11031</v>
      </c>
      <c r="C331" s="35" t="s">
        <v>63</v>
      </c>
      <c r="D331" s="35" t="s">
        <v>6373</v>
      </c>
      <c r="E331" s="36" t="s">
        <v>10394</v>
      </c>
      <c r="F331" s="35" t="s">
        <v>7185</v>
      </c>
      <c r="G331" s="37" t="s">
        <v>7678</v>
      </c>
      <c r="H331" s="38">
        <v>7000</v>
      </c>
      <c r="I331" s="39">
        <v>1</v>
      </c>
      <c r="J331" s="40"/>
      <c r="K331" s="41"/>
      <c r="L331" s="76"/>
      <c r="M331" s="14"/>
      <c r="N331" s="15"/>
      <c r="O331" s="213">
        <v>0</v>
      </c>
      <c r="P331" s="97" t="s">
        <v>207</v>
      </c>
      <c r="Q331" s="146"/>
      <c r="R331" s="146"/>
      <c r="S331" s="78">
        <v>0</v>
      </c>
      <c r="T331" s="49">
        <v>0</v>
      </c>
      <c r="U331" s="23"/>
      <c r="V331" s="24"/>
      <c r="W331" s="62" t="s">
        <v>4852</v>
      </c>
    </row>
    <row r="332" spans="1:23" ht="23.45" customHeight="1">
      <c r="A332" s="35" t="s">
        <v>61</v>
      </c>
      <c r="B332" s="35" t="s">
        <v>11031</v>
      </c>
      <c r="C332" s="35" t="s">
        <v>63</v>
      </c>
      <c r="D332" s="35" t="s">
        <v>6373</v>
      </c>
      <c r="E332" s="36" t="s">
        <v>7187</v>
      </c>
      <c r="F332" s="35" t="s">
        <v>7185</v>
      </c>
      <c r="G332" s="37" t="s">
        <v>7188</v>
      </c>
      <c r="H332" s="38">
        <v>7000</v>
      </c>
      <c r="I332" s="39">
        <v>10</v>
      </c>
      <c r="J332" s="40"/>
      <c r="K332" s="41"/>
      <c r="L332" s="76"/>
      <c r="M332" s="14"/>
      <c r="N332" s="15"/>
      <c r="O332" s="213">
        <v>0</v>
      </c>
      <c r="P332" s="97" t="s">
        <v>207</v>
      </c>
      <c r="Q332" s="146"/>
      <c r="R332" s="146"/>
      <c r="S332" s="78">
        <v>0</v>
      </c>
      <c r="T332" s="49">
        <v>0</v>
      </c>
      <c r="U332" s="23"/>
      <c r="V332" s="24"/>
      <c r="W332" s="62" t="s">
        <v>4852</v>
      </c>
    </row>
    <row r="333" spans="1:23" ht="23.45" customHeight="1">
      <c r="A333" s="35" t="s">
        <v>61</v>
      </c>
      <c r="B333" s="35" t="s">
        <v>11031</v>
      </c>
      <c r="C333" s="35" t="s">
        <v>63</v>
      </c>
      <c r="D333" s="35" t="s">
        <v>6373</v>
      </c>
      <c r="E333" s="36" t="s">
        <v>7190</v>
      </c>
      <c r="F333" s="35" t="s">
        <v>7185</v>
      </c>
      <c r="G333" s="37" t="s">
        <v>7007</v>
      </c>
      <c r="H333" s="38">
        <v>7000</v>
      </c>
      <c r="I333" s="39">
        <v>10</v>
      </c>
      <c r="J333" s="40"/>
      <c r="K333" s="41"/>
      <c r="L333" s="76"/>
      <c r="M333" s="14"/>
      <c r="N333" s="15"/>
      <c r="O333" s="213">
        <v>0</v>
      </c>
      <c r="P333" s="97" t="s">
        <v>207</v>
      </c>
      <c r="Q333" s="146"/>
      <c r="R333" s="146"/>
      <c r="S333" s="78">
        <v>0</v>
      </c>
      <c r="T333" s="49">
        <v>0</v>
      </c>
      <c r="U333" s="23"/>
      <c r="V333" s="24"/>
      <c r="W333" s="62" t="s">
        <v>4852</v>
      </c>
    </row>
    <row r="334" spans="1:23" ht="23.45" customHeight="1">
      <c r="A334" s="35" t="s">
        <v>61</v>
      </c>
      <c r="B334" s="35" t="s">
        <v>11031</v>
      </c>
      <c r="C334" s="35" t="s">
        <v>63</v>
      </c>
      <c r="D334" s="35" t="s">
        <v>6373</v>
      </c>
      <c r="E334" s="36" t="s">
        <v>6598</v>
      </c>
      <c r="F334" s="35" t="s">
        <v>7192</v>
      </c>
      <c r="G334" s="37" t="s">
        <v>9453</v>
      </c>
      <c r="H334" s="38">
        <v>8500</v>
      </c>
      <c r="I334" s="39">
        <v>20</v>
      </c>
      <c r="J334" s="40"/>
      <c r="K334" s="41"/>
      <c r="L334" s="76"/>
      <c r="M334" s="14"/>
      <c r="N334" s="15"/>
      <c r="O334" s="213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4852</v>
      </c>
    </row>
    <row r="335" spans="1:23" ht="23.45" customHeight="1">
      <c r="A335" s="35" t="s">
        <v>61</v>
      </c>
      <c r="B335" s="35" t="s">
        <v>11031</v>
      </c>
      <c r="C335" s="35" t="s">
        <v>63</v>
      </c>
      <c r="D335" s="35" t="s">
        <v>6373</v>
      </c>
      <c r="E335" s="36" t="s">
        <v>7715</v>
      </c>
      <c r="F335" s="35" t="s">
        <v>7192</v>
      </c>
      <c r="G335" s="37" t="s">
        <v>6725</v>
      </c>
      <c r="H335" s="38">
        <v>8500</v>
      </c>
      <c r="I335" s="39">
        <v>5</v>
      </c>
      <c r="J335" s="40"/>
      <c r="K335" s="41"/>
      <c r="L335" s="76"/>
      <c r="M335" s="14"/>
      <c r="N335" s="15"/>
      <c r="O335" s="213">
        <v>0</v>
      </c>
      <c r="P335" s="97" t="s">
        <v>207</v>
      </c>
      <c r="Q335" s="146" t="s">
        <v>11193</v>
      </c>
      <c r="R335" s="146"/>
      <c r="S335" s="78">
        <v>0</v>
      </c>
      <c r="T335" s="49">
        <v>0</v>
      </c>
      <c r="U335" s="23"/>
      <c r="V335" s="24"/>
      <c r="W335" s="62" t="s">
        <v>4852</v>
      </c>
    </row>
    <row r="336" spans="1:23" ht="23.45" customHeight="1">
      <c r="A336" s="35" t="s">
        <v>61</v>
      </c>
      <c r="B336" s="35" t="s">
        <v>11031</v>
      </c>
      <c r="C336" s="35" t="s">
        <v>63</v>
      </c>
      <c r="D336" s="35" t="s">
        <v>6373</v>
      </c>
      <c r="E336" s="36" t="s">
        <v>8028</v>
      </c>
      <c r="F336" s="35" t="s">
        <v>7192</v>
      </c>
      <c r="G336" s="37" t="s">
        <v>8029</v>
      </c>
      <c r="H336" s="38">
        <v>8500</v>
      </c>
      <c r="I336" s="39">
        <v>2</v>
      </c>
      <c r="J336" s="40"/>
      <c r="K336" s="41"/>
      <c r="L336" s="76"/>
      <c r="M336" s="14"/>
      <c r="N336" s="15"/>
      <c r="O336" s="213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4852</v>
      </c>
    </row>
    <row r="337" spans="1:23" ht="23.45" customHeight="1">
      <c r="A337" s="35" t="s">
        <v>61</v>
      </c>
      <c r="B337" s="35" t="s">
        <v>11031</v>
      </c>
      <c r="C337" s="35" t="s">
        <v>63</v>
      </c>
      <c r="D337" s="35" t="s">
        <v>6373</v>
      </c>
      <c r="E337" s="36" t="s">
        <v>7191</v>
      </c>
      <c r="F337" s="35" t="s">
        <v>7192</v>
      </c>
      <c r="G337" s="37" t="s">
        <v>7188</v>
      </c>
      <c r="H337" s="38">
        <v>8500</v>
      </c>
      <c r="I337" s="39">
        <v>4</v>
      </c>
      <c r="J337" s="40"/>
      <c r="K337" s="41"/>
      <c r="L337" s="76"/>
      <c r="M337" s="14"/>
      <c r="N337" s="15"/>
      <c r="O337" s="213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4852</v>
      </c>
    </row>
    <row r="338" spans="1:23" ht="23.45" customHeight="1">
      <c r="A338" s="35" t="s">
        <v>61</v>
      </c>
      <c r="B338" s="35" t="s">
        <v>11031</v>
      </c>
      <c r="C338" s="35" t="s">
        <v>63</v>
      </c>
      <c r="D338" s="35" t="s">
        <v>6373</v>
      </c>
      <c r="E338" s="36" t="s">
        <v>7925</v>
      </c>
      <c r="F338" s="35" t="s">
        <v>7192</v>
      </c>
      <c r="G338" s="37" t="s">
        <v>6726</v>
      </c>
      <c r="H338" s="38">
        <v>8500</v>
      </c>
      <c r="I338" s="39">
        <v>5</v>
      </c>
      <c r="J338" s="40"/>
      <c r="K338" s="41"/>
      <c r="L338" s="76"/>
      <c r="M338" s="14"/>
      <c r="N338" s="15"/>
      <c r="O338" s="213">
        <v>0</v>
      </c>
      <c r="P338" s="97" t="s">
        <v>207</v>
      </c>
      <c r="Q338" s="146"/>
      <c r="R338" s="146"/>
      <c r="S338" s="78">
        <v>0</v>
      </c>
      <c r="T338" s="49">
        <v>0</v>
      </c>
      <c r="U338" s="23"/>
      <c r="V338" s="24"/>
      <c r="W338" s="62" t="s">
        <v>4852</v>
      </c>
    </row>
    <row r="339" spans="1:23" ht="23.45" customHeight="1">
      <c r="A339" s="35" t="s">
        <v>61</v>
      </c>
      <c r="B339" s="35" t="s">
        <v>11031</v>
      </c>
      <c r="C339" s="35" t="s">
        <v>63</v>
      </c>
      <c r="D339" s="35" t="s">
        <v>6373</v>
      </c>
      <c r="E339" s="36" t="s">
        <v>7196</v>
      </c>
      <c r="F339" s="35" t="s">
        <v>7194</v>
      </c>
      <c r="G339" s="37" t="s">
        <v>6725</v>
      </c>
      <c r="H339" s="38">
        <v>9500</v>
      </c>
      <c r="I339" s="39">
        <v>4</v>
      </c>
      <c r="J339" s="40"/>
      <c r="K339" s="41"/>
      <c r="L339" s="76"/>
      <c r="M339" s="14"/>
      <c r="N339" s="15"/>
      <c r="O339" s="213">
        <v>0</v>
      </c>
      <c r="P339" s="97" t="s">
        <v>207</v>
      </c>
      <c r="Q339" s="146"/>
      <c r="R339" s="146"/>
      <c r="S339" s="78">
        <v>0</v>
      </c>
      <c r="T339" s="49">
        <v>0</v>
      </c>
      <c r="U339" s="23"/>
      <c r="V339" s="24"/>
      <c r="W339" s="62" t="s">
        <v>4852</v>
      </c>
    </row>
    <row r="340" spans="1:23" ht="23.45" customHeight="1">
      <c r="A340" s="35" t="s">
        <v>61</v>
      </c>
      <c r="B340" s="35" t="s">
        <v>11031</v>
      </c>
      <c r="C340" s="35" t="s">
        <v>63</v>
      </c>
      <c r="D340" s="35" t="s">
        <v>6373</v>
      </c>
      <c r="E340" s="36" t="s">
        <v>7193</v>
      </c>
      <c r="F340" s="35" t="s">
        <v>7194</v>
      </c>
      <c r="G340" s="37" t="s">
        <v>7195</v>
      </c>
      <c r="H340" s="38">
        <v>9500</v>
      </c>
      <c r="I340" s="39">
        <v>1</v>
      </c>
      <c r="J340" s="40"/>
      <c r="K340" s="41"/>
      <c r="L340" s="76"/>
      <c r="M340" s="14"/>
      <c r="N340" s="15"/>
      <c r="O340" s="213">
        <v>0</v>
      </c>
      <c r="P340" s="97" t="s">
        <v>207</v>
      </c>
      <c r="Q340" s="146"/>
      <c r="R340" s="146"/>
      <c r="S340" s="78">
        <v>0</v>
      </c>
      <c r="T340" s="49">
        <v>0</v>
      </c>
      <c r="U340" s="23"/>
      <c r="V340" s="24"/>
      <c r="W340" s="62" t="s">
        <v>4852</v>
      </c>
    </row>
    <row r="341" spans="1:23" ht="23.45" customHeight="1">
      <c r="A341" s="35" t="s">
        <v>61</v>
      </c>
      <c r="B341" s="35" t="s">
        <v>11031</v>
      </c>
      <c r="C341" s="35" t="s">
        <v>63</v>
      </c>
      <c r="D341" s="35" t="s">
        <v>6373</v>
      </c>
      <c r="E341" s="36" t="s">
        <v>10395</v>
      </c>
      <c r="F341" s="35" t="s">
        <v>7197</v>
      </c>
      <c r="G341" s="37" t="s">
        <v>7188</v>
      </c>
      <c r="H341" s="38">
        <v>8000</v>
      </c>
      <c r="I341" s="39">
        <v>1</v>
      </c>
      <c r="J341" s="40"/>
      <c r="K341" s="41"/>
      <c r="L341" s="76"/>
      <c r="M341" s="14"/>
      <c r="N341" s="15"/>
      <c r="O341" s="213">
        <v>0</v>
      </c>
      <c r="P341" s="97" t="s">
        <v>207</v>
      </c>
      <c r="Q341" s="146"/>
      <c r="R341" s="146"/>
      <c r="S341" s="78">
        <v>0</v>
      </c>
      <c r="T341" s="49">
        <v>0</v>
      </c>
      <c r="U341" s="23"/>
      <c r="V341" s="24"/>
      <c r="W341" s="62" t="s">
        <v>4852</v>
      </c>
    </row>
    <row r="342" spans="1:23" ht="23.45" customHeight="1">
      <c r="A342" s="35" t="s">
        <v>61</v>
      </c>
      <c r="B342" s="35" t="s">
        <v>11031</v>
      </c>
      <c r="C342" s="35" t="s">
        <v>63</v>
      </c>
      <c r="D342" s="35" t="s">
        <v>6373</v>
      </c>
      <c r="E342" s="36" t="s">
        <v>10013</v>
      </c>
      <c r="F342" s="35" t="s">
        <v>7197</v>
      </c>
      <c r="G342" s="37" t="s">
        <v>7195</v>
      </c>
      <c r="H342" s="38">
        <v>8000</v>
      </c>
      <c r="I342" s="39">
        <v>1</v>
      </c>
      <c r="J342" s="40"/>
      <c r="K342" s="41"/>
      <c r="L342" s="76"/>
      <c r="M342" s="14"/>
      <c r="N342" s="15"/>
      <c r="O342" s="213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4852</v>
      </c>
    </row>
    <row r="343" spans="1:23" ht="23.45" customHeight="1">
      <c r="A343" s="35" t="s">
        <v>61</v>
      </c>
      <c r="B343" s="35" t="s">
        <v>11031</v>
      </c>
      <c r="C343" s="35" t="s">
        <v>63</v>
      </c>
      <c r="D343" s="35" t="s">
        <v>6373</v>
      </c>
      <c r="E343" s="36" t="s">
        <v>9715</v>
      </c>
      <c r="F343" s="35" t="s">
        <v>7197</v>
      </c>
      <c r="G343" s="37" t="s">
        <v>6726</v>
      </c>
      <c r="H343" s="38">
        <v>8000</v>
      </c>
      <c r="I343" s="39">
        <v>1</v>
      </c>
      <c r="J343" s="40"/>
      <c r="K343" s="41"/>
      <c r="L343" s="76"/>
      <c r="M343" s="14"/>
      <c r="N343" s="15"/>
      <c r="O343" s="213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4852</v>
      </c>
    </row>
    <row r="344" spans="1:23" ht="23.45" customHeight="1">
      <c r="A344" s="35"/>
      <c r="B344" s="35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213">
        <v>0</v>
      </c>
      <c r="P344" s="97" t="s">
        <v>207</v>
      </c>
      <c r="Q344" s="146"/>
      <c r="R344" s="146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5" t="s">
        <v>1112</v>
      </c>
      <c r="B345" s="35" t="s">
        <v>10612</v>
      </c>
      <c r="C345" s="35" t="s">
        <v>1116</v>
      </c>
      <c r="D345" s="35" t="s">
        <v>1116</v>
      </c>
      <c r="E345" s="36" t="s">
        <v>7552</v>
      </c>
      <c r="F345" s="35" t="s">
        <v>7553</v>
      </c>
      <c r="G345" s="37" t="s">
        <v>7554</v>
      </c>
      <c r="H345" s="38">
        <v>21000</v>
      </c>
      <c r="I345" s="39">
        <v>1</v>
      </c>
      <c r="J345" s="40"/>
      <c r="K345" s="41"/>
      <c r="L345" s="76">
        <v>1</v>
      </c>
      <c r="M345" s="14"/>
      <c r="N345" s="15"/>
      <c r="O345" s="213">
        <v>1</v>
      </c>
      <c r="P345" s="97" t="s">
        <v>207</v>
      </c>
      <c r="Q345" s="146"/>
      <c r="R345" s="146"/>
      <c r="S345" s="78">
        <v>1</v>
      </c>
      <c r="T345" s="48">
        <v>21000</v>
      </c>
      <c r="U345" s="23"/>
      <c r="V345" s="24"/>
      <c r="W345" s="62" t="s">
        <v>10615</v>
      </c>
    </row>
    <row r="346" spans="1:23" ht="23.45" customHeight="1">
      <c r="A346" s="35"/>
      <c r="B346" s="35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213">
        <v>0</v>
      </c>
      <c r="P346" s="97" t="s">
        <v>207</v>
      </c>
      <c r="Q346" s="146"/>
      <c r="R346" s="146"/>
      <c r="S346" s="78">
        <v>0</v>
      </c>
      <c r="T346" s="49">
        <v>0</v>
      </c>
      <c r="U346" s="23"/>
      <c r="V346" s="24"/>
      <c r="W346" s="62" t="s">
        <v>207</v>
      </c>
    </row>
    <row r="347" spans="1:23" ht="23.45" customHeight="1">
      <c r="A347" s="35" t="s">
        <v>5605</v>
      </c>
      <c r="B347" s="35" t="s">
        <v>11140</v>
      </c>
      <c r="C347" s="35"/>
      <c r="D347" s="35" t="s">
        <v>5246</v>
      </c>
      <c r="E347" s="36" t="s">
        <v>7198</v>
      </c>
      <c r="F347" s="35" t="s">
        <v>7199</v>
      </c>
      <c r="G347" s="37" t="s">
        <v>5959</v>
      </c>
      <c r="H347" s="38">
        <v>15000</v>
      </c>
      <c r="I347" s="39">
        <v>3</v>
      </c>
      <c r="J347" s="40"/>
      <c r="K347" s="41"/>
      <c r="L347" s="76">
        <v>3</v>
      </c>
      <c r="M347" s="14"/>
      <c r="N347" s="15"/>
      <c r="O347" s="213">
        <v>3</v>
      </c>
      <c r="P347" s="97" t="s">
        <v>207</v>
      </c>
      <c r="Q347" s="146"/>
      <c r="R347" s="146"/>
      <c r="S347" s="78">
        <v>3</v>
      </c>
      <c r="T347" s="48">
        <v>45000</v>
      </c>
      <c r="U347" s="23"/>
      <c r="V347" s="24"/>
      <c r="W347" s="62" t="s">
        <v>5608</v>
      </c>
    </row>
    <row r="348" spans="1:23" ht="23.45" customHeight="1">
      <c r="A348" s="35" t="s">
        <v>5605</v>
      </c>
      <c r="B348" s="35" t="s">
        <v>11140</v>
      </c>
      <c r="C348" s="35"/>
      <c r="D348" s="35" t="s">
        <v>5246</v>
      </c>
      <c r="E348" s="36" t="s">
        <v>8030</v>
      </c>
      <c r="F348" s="35" t="s">
        <v>7199</v>
      </c>
      <c r="G348" s="37" t="s">
        <v>7055</v>
      </c>
      <c r="H348" s="38">
        <v>15000</v>
      </c>
      <c r="I348" s="39">
        <v>2</v>
      </c>
      <c r="J348" s="40"/>
      <c r="K348" s="41"/>
      <c r="L348" s="76">
        <v>2</v>
      </c>
      <c r="M348" s="14"/>
      <c r="N348" s="15"/>
      <c r="O348" s="213">
        <v>2</v>
      </c>
      <c r="P348" s="97" t="s">
        <v>207</v>
      </c>
      <c r="Q348" s="146"/>
      <c r="R348" s="146"/>
      <c r="S348" s="78">
        <v>2</v>
      </c>
      <c r="T348" s="48">
        <v>30000</v>
      </c>
      <c r="U348" s="23"/>
      <c r="V348" s="24"/>
      <c r="W348" s="62" t="s">
        <v>5608</v>
      </c>
    </row>
    <row r="349" spans="1:23" ht="23.45" customHeight="1">
      <c r="A349" s="35"/>
      <c r="B349" s="35"/>
      <c r="C349" s="35"/>
      <c r="D349" s="35"/>
      <c r="E349" s="36"/>
      <c r="F349" s="35"/>
      <c r="G349" s="37"/>
      <c r="H349" s="38"/>
      <c r="I349" s="39"/>
      <c r="J349" s="40"/>
      <c r="K349" s="41"/>
      <c r="L349" s="76"/>
      <c r="M349" s="14"/>
      <c r="N349" s="15"/>
      <c r="O349" s="213">
        <v>0</v>
      </c>
      <c r="P349" s="97" t="s">
        <v>207</v>
      </c>
      <c r="Q349" s="146"/>
      <c r="R349" s="146"/>
      <c r="S349" s="78">
        <v>0</v>
      </c>
      <c r="T349" s="49">
        <v>0</v>
      </c>
      <c r="U349" s="23"/>
      <c r="V349" s="24"/>
      <c r="W349" s="62" t="s">
        <v>207</v>
      </c>
    </row>
    <row r="350" spans="1:23" ht="23.45" customHeight="1">
      <c r="A350" s="35" t="s">
        <v>267</v>
      </c>
      <c r="B350" s="35" t="s">
        <v>11038</v>
      </c>
      <c r="C350" s="35" t="s">
        <v>269</v>
      </c>
      <c r="D350" s="35" t="s">
        <v>269</v>
      </c>
      <c r="E350" s="36" t="s">
        <v>7716</v>
      </c>
      <c r="F350" s="35" t="s">
        <v>10396</v>
      </c>
      <c r="G350" s="37" t="s">
        <v>10397</v>
      </c>
      <c r="H350" s="38">
        <v>7000</v>
      </c>
      <c r="I350" s="39">
        <v>5</v>
      </c>
      <c r="J350" s="40"/>
      <c r="K350" s="41"/>
      <c r="L350" s="76">
        <v>5</v>
      </c>
      <c r="M350" s="14"/>
      <c r="N350" s="15"/>
      <c r="O350" s="213">
        <v>5</v>
      </c>
      <c r="P350" s="97" t="s">
        <v>207</v>
      </c>
      <c r="Q350" s="146"/>
      <c r="R350" s="146"/>
      <c r="S350" s="78">
        <v>5</v>
      </c>
      <c r="T350" s="48">
        <v>35000</v>
      </c>
      <c r="U350" s="23"/>
      <c r="V350" s="24"/>
      <c r="W350" s="62" t="s">
        <v>4853</v>
      </c>
    </row>
    <row r="351" spans="1:23" ht="23.45" customHeight="1">
      <c r="A351" s="35"/>
      <c r="B351" s="35"/>
      <c r="C351" s="35"/>
      <c r="D351" s="35"/>
      <c r="E351" s="36"/>
      <c r="F351" s="35"/>
      <c r="G351" s="37"/>
      <c r="H351" s="38"/>
      <c r="I351" s="39"/>
      <c r="J351" s="40"/>
      <c r="K351" s="41"/>
      <c r="L351" s="76"/>
      <c r="M351" s="14"/>
      <c r="N351" s="15"/>
      <c r="O351" s="213">
        <v>0</v>
      </c>
      <c r="P351" s="97" t="s">
        <v>207</v>
      </c>
      <c r="Q351" s="146"/>
      <c r="R351" s="146"/>
      <c r="S351" s="78">
        <v>0</v>
      </c>
      <c r="T351" s="49">
        <v>0</v>
      </c>
      <c r="U351" s="23"/>
      <c r="V351" s="24"/>
      <c r="W351" s="62" t="s">
        <v>207</v>
      </c>
    </row>
    <row r="352" spans="1:23" ht="23.45" customHeight="1">
      <c r="A352" s="35" t="s">
        <v>65</v>
      </c>
      <c r="B352" s="35" t="s">
        <v>10775</v>
      </c>
      <c r="C352" s="35" t="s">
        <v>66</v>
      </c>
      <c r="D352" s="35" t="s">
        <v>66</v>
      </c>
      <c r="E352" s="36" t="s">
        <v>7200</v>
      </c>
      <c r="F352" s="35" t="s">
        <v>7201</v>
      </c>
      <c r="G352" s="37" t="s">
        <v>7202</v>
      </c>
      <c r="H352" s="38">
        <v>7000</v>
      </c>
      <c r="I352" s="39">
        <v>20</v>
      </c>
      <c r="J352" s="40"/>
      <c r="K352" s="41"/>
      <c r="L352" s="76">
        <v>14</v>
      </c>
      <c r="M352" s="14"/>
      <c r="N352" s="15"/>
      <c r="O352" s="213">
        <v>14</v>
      </c>
      <c r="P352" s="97" t="s">
        <v>207</v>
      </c>
      <c r="Q352" s="146" t="s">
        <v>11255</v>
      </c>
      <c r="R352" s="219" t="s">
        <v>10157</v>
      </c>
      <c r="S352" s="78">
        <v>14</v>
      </c>
      <c r="T352" s="48">
        <v>98000</v>
      </c>
      <c r="U352" s="23"/>
      <c r="V352" s="24"/>
      <c r="W352" s="62" t="s">
        <v>4838</v>
      </c>
    </row>
    <row r="353" spans="1:23" ht="23.45" customHeight="1">
      <c r="A353" s="35" t="s">
        <v>65</v>
      </c>
      <c r="B353" s="35" t="s">
        <v>10775</v>
      </c>
      <c r="C353" s="35" t="s">
        <v>66</v>
      </c>
      <c r="D353" s="35" t="s">
        <v>66</v>
      </c>
      <c r="E353" s="36" t="s">
        <v>7200</v>
      </c>
      <c r="F353" s="35" t="s">
        <v>7201</v>
      </c>
      <c r="G353" s="37" t="s">
        <v>7202</v>
      </c>
      <c r="H353" s="38">
        <v>7000</v>
      </c>
      <c r="I353" s="39">
        <v>20</v>
      </c>
      <c r="J353" s="40"/>
      <c r="K353" s="41"/>
      <c r="L353" s="76"/>
      <c r="M353" s="14"/>
      <c r="N353" s="15"/>
      <c r="O353" s="213">
        <v>0</v>
      </c>
      <c r="P353" s="97" t="s">
        <v>207</v>
      </c>
      <c r="Q353" s="146" t="s">
        <v>11191</v>
      </c>
      <c r="R353" s="146" t="s">
        <v>10529</v>
      </c>
      <c r="S353" s="78">
        <v>0</v>
      </c>
      <c r="T353" s="48">
        <v>0</v>
      </c>
      <c r="U353" s="23"/>
      <c r="V353" s="24"/>
      <c r="W353" s="62" t="s">
        <v>4838</v>
      </c>
    </row>
    <row r="354" spans="1:23" ht="23.45" customHeight="1">
      <c r="A354" s="35" t="s">
        <v>65</v>
      </c>
      <c r="B354" s="35" t="s">
        <v>10775</v>
      </c>
      <c r="C354" s="35" t="s">
        <v>66</v>
      </c>
      <c r="D354" s="35" t="s">
        <v>66</v>
      </c>
      <c r="E354" s="36" t="s">
        <v>6759</v>
      </c>
      <c r="F354" s="35" t="s">
        <v>7201</v>
      </c>
      <c r="G354" s="37" t="s">
        <v>9402</v>
      </c>
      <c r="H354" s="38">
        <v>7000</v>
      </c>
      <c r="I354" s="39">
        <v>30</v>
      </c>
      <c r="J354" s="40"/>
      <c r="K354" s="41"/>
      <c r="L354" s="76"/>
      <c r="M354" s="14"/>
      <c r="N354" s="15"/>
      <c r="O354" s="213">
        <v>0</v>
      </c>
      <c r="P354" s="97" t="s">
        <v>207</v>
      </c>
      <c r="Q354" s="146"/>
      <c r="R354" s="146" t="s">
        <v>10529</v>
      </c>
      <c r="S354" s="78">
        <v>0</v>
      </c>
      <c r="T354" s="48">
        <v>0</v>
      </c>
      <c r="U354" s="23"/>
      <c r="V354" s="24"/>
      <c r="W354" s="62" t="s">
        <v>4838</v>
      </c>
    </row>
    <row r="355" spans="1:23" ht="23.45" customHeight="1">
      <c r="A355" s="35" t="s">
        <v>65</v>
      </c>
      <c r="B355" s="35" t="s">
        <v>10775</v>
      </c>
      <c r="C355" s="35" t="s">
        <v>66</v>
      </c>
      <c r="D355" s="35" t="s">
        <v>66</v>
      </c>
      <c r="E355" s="36" t="s">
        <v>8031</v>
      </c>
      <c r="F355" s="35" t="s">
        <v>7201</v>
      </c>
      <c r="G355" s="37" t="s">
        <v>7079</v>
      </c>
      <c r="H355" s="38">
        <v>7000</v>
      </c>
      <c r="I355" s="180">
        <v>20</v>
      </c>
      <c r="J355" s="166"/>
      <c r="K355" s="181"/>
      <c r="L355" s="182"/>
      <c r="M355" s="183"/>
      <c r="N355" s="184"/>
      <c r="O355" s="213">
        <v>0</v>
      </c>
      <c r="P355" s="97" t="s">
        <v>207</v>
      </c>
      <c r="Q355" s="146"/>
      <c r="R355" s="221" t="s">
        <v>8084</v>
      </c>
      <c r="S355" s="78">
        <v>0</v>
      </c>
      <c r="T355" s="48">
        <v>0</v>
      </c>
      <c r="U355" s="23"/>
      <c r="V355" s="24"/>
      <c r="W355" s="62" t="s">
        <v>4838</v>
      </c>
    </row>
    <row r="356" spans="1:23" ht="23.45" customHeight="1">
      <c r="A356" s="35" t="s">
        <v>65</v>
      </c>
      <c r="B356" s="35" t="s">
        <v>10775</v>
      </c>
      <c r="C356" s="35" t="s">
        <v>66</v>
      </c>
      <c r="D356" s="35" t="s">
        <v>66</v>
      </c>
      <c r="E356" s="36" t="s">
        <v>8031</v>
      </c>
      <c r="F356" s="35" t="s">
        <v>7201</v>
      </c>
      <c r="G356" s="37" t="s">
        <v>7079</v>
      </c>
      <c r="H356" s="38">
        <v>7000</v>
      </c>
      <c r="I356" s="39">
        <v>30</v>
      </c>
      <c r="J356" s="40"/>
      <c r="K356" s="41"/>
      <c r="L356" s="76"/>
      <c r="M356" s="14"/>
      <c r="N356" s="15"/>
      <c r="O356" s="213">
        <v>0</v>
      </c>
      <c r="P356" s="97" t="s">
        <v>207</v>
      </c>
      <c r="Q356" s="146"/>
      <c r="R356" s="219" t="s">
        <v>9480</v>
      </c>
      <c r="S356" s="78">
        <v>0</v>
      </c>
      <c r="T356" s="48">
        <v>0</v>
      </c>
      <c r="U356" s="23"/>
      <c r="V356" s="24"/>
      <c r="W356" s="62" t="s">
        <v>4838</v>
      </c>
    </row>
    <row r="357" spans="1:23" ht="23.45" customHeight="1">
      <c r="A357" s="35" t="s">
        <v>65</v>
      </c>
      <c r="B357" s="35" t="s">
        <v>10775</v>
      </c>
      <c r="C357" s="35" t="s">
        <v>66</v>
      </c>
      <c r="D357" s="35" t="s">
        <v>66</v>
      </c>
      <c r="E357" s="36" t="s">
        <v>8031</v>
      </c>
      <c r="F357" s="35" t="s">
        <v>7201</v>
      </c>
      <c r="G357" s="37" t="s">
        <v>9790</v>
      </c>
      <c r="H357" s="38">
        <v>7000</v>
      </c>
      <c r="I357" s="39">
        <v>20</v>
      </c>
      <c r="J357" s="40"/>
      <c r="K357" s="41"/>
      <c r="L357" s="76"/>
      <c r="M357" s="14"/>
      <c r="N357" s="15"/>
      <c r="O357" s="213">
        <v>0</v>
      </c>
      <c r="P357" s="97" t="s">
        <v>207</v>
      </c>
      <c r="Q357" s="146"/>
      <c r="R357" s="219" t="s">
        <v>9816</v>
      </c>
      <c r="S357" s="78">
        <v>0</v>
      </c>
      <c r="T357" s="48">
        <v>0</v>
      </c>
      <c r="U357" s="23"/>
      <c r="V357" s="24"/>
      <c r="W357" s="62" t="s">
        <v>4838</v>
      </c>
    </row>
    <row r="358" spans="1:23" ht="23.45" customHeight="1">
      <c r="A358" s="35" t="s">
        <v>65</v>
      </c>
      <c r="B358" s="35" t="s">
        <v>10775</v>
      </c>
      <c r="C358" s="35" t="s">
        <v>66</v>
      </c>
      <c r="D358" s="35" t="s">
        <v>66</v>
      </c>
      <c r="E358" s="36" t="s">
        <v>8031</v>
      </c>
      <c r="F358" s="35" t="s">
        <v>7201</v>
      </c>
      <c r="G358" s="37" t="s">
        <v>9790</v>
      </c>
      <c r="H358" s="38">
        <v>7000</v>
      </c>
      <c r="I358" s="39">
        <v>20</v>
      </c>
      <c r="J358" s="40"/>
      <c r="K358" s="41"/>
      <c r="L358" s="76"/>
      <c r="M358" s="14"/>
      <c r="N358" s="15"/>
      <c r="O358" s="213">
        <v>0</v>
      </c>
      <c r="P358" s="97" t="s">
        <v>207</v>
      </c>
      <c r="Q358" s="146"/>
      <c r="R358" s="219" t="s">
        <v>9925</v>
      </c>
      <c r="S358" s="78">
        <v>0</v>
      </c>
      <c r="T358" s="48">
        <v>0</v>
      </c>
      <c r="U358" s="23"/>
      <c r="V358" s="24"/>
      <c r="W358" s="62" t="s">
        <v>4838</v>
      </c>
    </row>
    <row r="359" spans="1:23" ht="23.45" customHeight="1">
      <c r="A359" s="16" t="s">
        <v>4755</v>
      </c>
      <c r="B359" s="16" t="s">
        <v>10775</v>
      </c>
      <c r="C359" s="16" t="s">
        <v>66</v>
      </c>
      <c r="D359" s="16" t="s">
        <v>66</v>
      </c>
      <c r="E359" s="25" t="s">
        <v>5224</v>
      </c>
      <c r="F359" s="16" t="s">
        <v>5225</v>
      </c>
      <c r="G359" s="26" t="s">
        <v>6554</v>
      </c>
      <c r="H359" s="27">
        <v>7000</v>
      </c>
      <c r="I359" s="28"/>
      <c r="J359" s="29"/>
      <c r="K359" s="84">
        <v>1</v>
      </c>
      <c r="L359" s="77"/>
      <c r="M359" s="10"/>
      <c r="N359" s="11"/>
      <c r="O359" s="213">
        <v>0</v>
      </c>
      <c r="P359" s="97" t="s">
        <v>207</v>
      </c>
      <c r="Q359" s="167" t="s">
        <v>52</v>
      </c>
      <c r="R359" s="147" t="s">
        <v>9971</v>
      </c>
      <c r="S359" s="78">
        <v>0</v>
      </c>
      <c r="T359" s="48">
        <v>-7000</v>
      </c>
      <c r="U359" s="23"/>
      <c r="V359" s="24"/>
      <c r="W359" s="62" t="s">
        <v>4838</v>
      </c>
    </row>
    <row r="360" spans="1:23" ht="23.45" customHeight="1">
      <c r="A360" s="16"/>
      <c r="B360" s="16"/>
      <c r="C360" s="16"/>
      <c r="D360" s="16"/>
      <c r="E360" s="25"/>
      <c r="F360" s="16"/>
      <c r="G360" s="26"/>
      <c r="H360" s="27"/>
      <c r="I360" s="28"/>
      <c r="J360" s="29"/>
      <c r="K360" s="12"/>
      <c r="L360" s="77"/>
      <c r="M360" s="10"/>
      <c r="N360" s="11"/>
      <c r="O360" s="213">
        <v>0</v>
      </c>
      <c r="P360" s="97" t="s">
        <v>207</v>
      </c>
      <c r="Q360" s="147"/>
      <c r="R360" s="147"/>
      <c r="S360" s="78">
        <v>0</v>
      </c>
      <c r="T360" s="49">
        <v>0</v>
      </c>
      <c r="U360" s="23"/>
      <c r="V360" s="24"/>
      <c r="W360" s="62" t="s">
        <v>207</v>
      </c>
    </row>
    <row r="361" spans="1:23" ht="23.45" customHeight="1">
      <c r="A361" s="35" t="s">
        <v>6367</v>
      </c>
      <c r="B361" s="35" t="s">
        <v>10650</v>
      </c>
      <c r="C361" s="35" t="s">
        <v>6368</v>
      </c>
      <c r="D361" s="35" t="s">
        <v>6369</v>
      </c>
      <c r="E361" s="36" t="s">
        <v>7203</v>
      </c>
      <c r="F361" s="35" t="s">
        <v>7204</v>
      </c>
      <c r="G361" s="37" t="s">
        <v>5959</v>
      </c>
      <c r="H361" s="38">
        <v>10000</v>
      </c>
      <c r="I361" s="39">
        <v>7</v>
      </c>
      <c r="J361" s="40"/>
      <c r="K361" s="41"/>
      <c r="L361" s="76">
        <v>7</v>
      </c>
      <c r="M361" s="14"/>
      <c r="N361" s="15"/>
      <c r="O361" s="213">
        <v>7</v>
      </c>
      <c r="P361" s="97" t="s">
        <v>207</v>
      </c>
      <c r="Q361" s="146"/>
      <c r="R361" s="146"/>
      <c r="S361" s="78">
        <v>7</v>
      </c>
      <c r="T361" s="48">
        <v>70000</v>
      </c>
      <c r="U361" s="23"/>
      <c r="V361" s="24"/>
      <c r="W361" s="62" t="s">
        <v>6371</v>
      </c>
    </row>
    <row r="362" spans="1:23" ht="23.45" customHeight="1">
      <c r="A362" s="35" t="s">
        <v>6367</v>
      </c>
      <c r="B362" s="35" t="s">
        <v>10650</v>
      </c>
      <c r="C362" s="35" t="s">
        <v>6368</v>
      </c>
      <c r="D362" s="35" t="s">
        <v>6369</v>
      </c>
      <c r="E362" s="36" t="s">
        <v>9791</v>
      </c>
      <c r="F362" s="35" t="s">
        <v>7204</v>
      </c>
      <c r="G362" s="37" t="s">
        <v>7055</v>
      </c>
      <c r="H362" s="38">
        <v>10000</v>
      </c>
      <c r="I362" s="39">
        <v>3</v>
      </c>
      <c r="J362" s="40"/>
      <c r="K362" s="41"/>
      <c r="L362" s="76">
        <v>3</v>
      </c>
      <c r="M362" s="14"/>
      <c r="N362" s="15"/>
      <c r="O362" s="213">
        <v>3</v>
      </c>
      <c r="P362" s="97" t="s">
        <v>207</v>
      </c>
      <c r="Q362" s="146"/>
      <c r="R362" s="146"/>
      <c r="S362" s="78">
        <v>3</v>
      </c>
      <c r="T362" s="48">
        <v>30000</v>
      </c>
      <c r="U362" s="23"/>
      <c r="V362" s="24"/>
      <c r="W362" s="62" t="s">
        <v>6371</v>
      </c>
    </row>
    <row r="363" spans="1:23" ht="23.45" customHeight="1">
      <c r="A363" s="35" t="s">
        <v>6367</v>
      </c>
      <c r="B363" s="35" t="s">
        <v>10650</v>
      </c>
      <c r="C363" s="35" t="s">
        <v>6368</v>
      </c>
      <c r="D363" s="35" t="s">
        <v>6369</v>
      </c>
      <c r="E363" s="36" t="s">
        <v>7796</v>
      </c>
      <c r="F363" s="35" t="s">
        <v>7204</v>
      </c>
      <c r="G363" s="37" t="s">
        <v>7294</v>
      </c>
      <c r="H363" s="38">
        <v>10000</v>
      </c>
      <c r="I363" s="39">
        <v>1</v>
      </c>
      <c r="J363" s="40"/>
      <c r="K363" s="41"/>
      <c r="L363" s="76">
        <v>1</v>
      </c>
      <c r="M363" s="14"/>
      <c r="N363" s="15"/>
      <c r="O363" s="213">
        <v>1</v>
      </c>
      <c r="P363" s="97" t="s">
        <v>207</v>
      </c>
      <c r="Q363" s="146"/>
      <c r="R363" s="146"/>
      <c r="S363" s="78">
        <v>1</v>
      </c>
      <c r="T363" s="48">
        <v>10000</v>
      </c>
      <c r="U363" s="23"/>
      <c r="V363" s="24"/>
      <c r="W363" s="62" t="s">
        <v>6371</v>
      </c>
    </row>
    <row r="364" spans="1:23" ht="23.45" customHeight="1">
      <c r="A364" s="35" t="s">
        <v>6367</v>
      </c>
      <c r="B364" s="35" t="s">
        <v>10650</v>
      </c>
      <c r="C364" s="35" t="s">
        <v>6368</v>
      </c>
      <c r="D364" s="35" t="s">
        <v>6369</v>
      </c>
      <c r="E364" s="36" t="s">
        <v>7797</v>
      </c>
      <c r="F364" s="35" t="s">
        <v>7204</v>
      </c>
      <c r="G364" s="37" t="s">
        <v>6755</v>
      </c>
      <c r="H364" s="38">
        <v>10000</v>
      </c>
      <c r="I364" s="39">
        <v>6</v>
      </c>
      <c r="J364" s="40"/>
      <c r="K364" s="41"/>
      <c r="L364" s="76">
        <v>6</v>
      </c>
      <c r="M364" s="14"/>
      <c r="N364" s="15"/>
      <c r="O364" s="213">
        <v>6</v>
      </c>
      <c r="P364" s="97" t="s">
        <v>207</v>
      </c>
      <c r="Q364" s="146"/>
      <c r="R364" s="146"/>
      <c r="S364" s="78">
        <v>6</v>
      </c>
      <c r="T364" s="48">
        <v>60000</v>
      </c>
      <c r="U364" s="23"/>
      <c r="V364" s="24"/>
      <c r="W364" s="62" t="s">
        <v>6371</v>
      </c>
    </row>
    <row r="365" spans="1:23" ht="23.45" customHeight="1">
      <c r="A365" s="35"/>
      <c r="B365" s="35"/>
      <c r="C365" s="35"/>
      <c r="D365" s="35"/>
      <c r="E365" s="36"/>
      <c r="F365" s="35"/>
      <c r="G365" s="37"/>
      <c r="H365" s="38"/>
      <c r="I365" s="39"/>
      <c r="J365" s="40"/>
      <c r="K365" s="41"/>
      <c r="L365" s="76"/>
      <c r="M365" s="14"/>
      <c r="N365" s="15"/>
      <c r="O365" s="213">
        <v>0</v>
      </c>
      <c r="P365" s="97" t="s">
        <v>207</v>
      </c>
      <c r="Q365" s="146"/>
      <c r="R365" s="146"/>
      <c r="S365" s="78">
        <v>0</v>
      </c>
      <c r="T365" s="49">
        <v>0</v>
      </c>
      <c r="U365" s="23"/>
      <c r="V365" s="24"/>
      <c r="W365" s="62" t="s">
        <v>207</v>
      </c>
    </row>
    <row r="366" spans="1:23" ht="23.45" customHeight="1">
      <c r="A366" s="35" t="s">
        <v>272</v>
      </c>
      <c r="B366" s="35" t="s">
        <v>11080</v>
      </c>
      <c r="C366" s="35" t="s">
        <v>274</v>
      </c>
      <c r="D366" s="35" t="s">
        <v>275</v>
      </c>
      <c r="E366" s="36" t="s">
        <v>7728</v>
      </c>
      <c r="F366" s="35" t="s">
        <v>7729</v>
      </c>
      <c r="G366" s="37" t="s">
        <v>7678</v>
      </c>
      <c r="H366" s="38">
        <v>10500</v>
      </c>
      <c r="I366" s="39">
        <v>5</v>
      </c>
      <c r="J366" s="40"/>
      <c r="K366" s="41"/>
      <c r="L366" s="76">
        <v>5</v>
      </c>
      <c r="M366" s="14"/>
      <c r="N366" s="15"/>
      <c r="O366" s="213">
        <v>5</v>
      </c>
      <c r="P366" s="97" t="s">
        <v>207</v>
      </c>
      <c r="Q366" s="146"/>
      <c r="R366" s="146"/>
      <c r="S366" s="78">
        <v>5</v>
      </c>
      <c r="T366" s="48">
        <v>52500</v>
      </c>
      <c r="U366" s="23"/>
      <c r="V366" s="24"/>
      <c r="W366" s="62" t="s">
        <v>278</v>
      </c>
    </row>
    <row r="367" spans="1:23" ht="23.45" customHeight="1">
      <c r="A367" s="35" t="s">
        <v>272</v>
      </c>
      <c r="B367" s="35" t="s">
        <v>11080</v>
      </c>
      <c r="C367" s="35" t="s">
        <v>274</v>
      </c>
      <c r="D367" s="35" t="s">
        <v>275</v>
      </c>
      <c r="E367" s="36" t="s">
        <v>9403</v>
      </c>
      <c r="F367" s="35" t="s">
        <v>7729</v>
      </c>
      <c r="G367" s="37" t="s">
        <v>7188</v>
      </c>
      <c r="H367" s="38">
        <v>10500</v>
      </c>
      <c r="I367" s="39">
        <v>9</v>
      </c>
      <c r="J367" s="40"/>
      <c r="K367" s="41"/>
      <c r="L367" s="76">
        <v>9</v>
      </c>
      <c r="M367" s="14"/>
      <c r="N367" s="15"/>
      <c r="O367" s="213">
        <v>9</v>
      </c>
      <c r="P367" s="97" t="s">
        <v>207</v>
      </c>
      <c r="Q367" s="146"/>
      <c r="R367" s="146"/>
      <c r="S367" s="78">
        <v>9</v>
      </c>
      <c r="T367" s="48">
        <v>94500</v>
      </c>
      <c r="U367" s="23"/>
      <c r="V367" s="24"/>
      <c r="W367" s="62" t="s">
        <v>278</v>
      </c>
    </row>
    <row r="368" spans="1:23" ht="23.45" customHeight="1">
      <c r="A368" s="35" t="s">
        <v>272</v>
      </c>
      <c r="B368" s="35" t="s">
        <v>11080</v>
      </c>
      <c r="C368" s="35" t="s">
        <v>274</v>
      </c>
      <c r="D368" s="35" t="s">
        <v>275</v>
      </c>
      <c r="E368" s="36" t="s">
        <v>7205</v>
      </c>
      <c r="F368" s="35" t="s">
        <v>7206</v>
      </c>
      <c r="G368" s="37" t="s">
        <v>6874</v>
      </c>
      <c r="H368" s="38">
        <v>13000</v>
      </c>
      <c r="I368" s="39">
        <v>11</v>
      </c>
      <c r="J368" s="40"/>
      <c r="K368" s="41"/>
      <c r="L368" s="76">
        <v>11</v>
      </c>
      <c r="M368" s="14"/>
      <c r="N368" s="15"/>
      <c r="O368" s="213">
        <v>11</v>
      </c>
      <c r="P368" s="97" t="s">
        <v>207</v>
      </c>
      <c r="Q368" s="146"/>
      <c r="R368" s="146"/>
      <c r="S368" s="78">
        <v>11</v>
      </c>
      <c r="T368" s="48">
        <v>143000</v>
      </c>
      <c r="U368" s="23"/>
      <c r="V368" s="24"/>
      <c r="W368" s="62" t="s">
        <v>278</v>
      </c>
    </row>
    <row r="369" spans="1:23" ht="23.45" customHeight="1">
      <c r="A369" s="35" t="s">
        <v>272</v>
      </c>
      <c r="B369" s="35" t="s">
        <v>11080</v>
      </c>
      <c r="C369" s="35" t="s">
        <v>274</v>
      </c>
      <c r="D369" s="35" t="s">
        <v>275</v>
      </c>
      <c r="E369" s="36" t="s">
        <v>7798</v>
      </c>
      <c r="F369" s="35" t="s">
        <v>7206</v>
      </c>
      <c r="G369" s="37" t="s">
        <v>6875</v>
      </c>
      <c r="H369" s="38">
        <v>13000</v>
      </c>
      <c r="I369" s="39">
        <v>20</v>
      </c>
      <c r="J369" s="40"/>
      <c r="K369" s="41"/>
      <c r="L369" s="76">
        <v>9</v>
      </c>
      <c r="M369" s="14"/>
      <c r="N369" s="15"/>
      <c r="O369" s="213">
        <v>9</v>
      </c>
      <c r="P369" s="97" t="s">
        <v>207</v>
      </c>
      <c r="Q369" s="146" t="s">
        <v>11194</v>
      </c>
      <c r="R369" s="146"/>
      <c r="S369" s="78">
        <v>9</v>
      </c>
      <c r="T369" s="48">
        <v>117000</v>
      </c>
      <c r="U369" s="23"/>
      <c r="V369" s="24"/>
      <c r="W369" s="62" t="s">
        <v>278</v>
      </c>
    </row>
    <row r="370" spans="1:23" ht="23.45" customHeight="1">
      <c r="A370" s="35" t="s">
        <v>272</v>
      </c>
      <c r="B370" s="35" t="s">
        <v>11080</v>
      </c>
      <c r="C370" s="35" t="s">
        <v>274</v>
      </c>
      <c r="D370" s="35" t="s">
        <v>275</v>
      </c>
      <c r="E370" s="36" t="s">
        <v>7730</v>
      </c>
      <c r="F370" s="35" t="s">
        <v>7206</v>
      </c>
      <c r="G370" s="37" t="s">
        <v>7064</v>
      </c>
      <c r="H370" s="38">
        <v>13000</v>
      </c>
      <c r="I370" s="39">
        <v>1</v>
      </c>
      <c r="J370" s="40"/>
      <c r="K370" s="41"/>
      <c r="L370" s="76">
        <v>1</v>
      </c>
      <c r="M370" s="14"/>
      <c r="N370" s="15"/>
      <c r="O370" s="213">
        <v>1</v>
      </c>
      <c r="P370" s="97" t="s">
        <v>207</v>
      </c>
      <c r="Q370" s="146"/>
      <c r="R370" s="146"/>
      <c r="S370" s="78">
        <v>1</v>
      </c>
      <c r="T370" s="48">
        <v>13000</v>
      </c>
      <c r="U370" s="23"/>
      <c r="V370" s="24"/>
      <c r="W370" s="62" t="s">
        <v>278</v>
      </c>
    </row>
    <row r="371" spans="1:23" ht="23.45" customHeight="1">
      <c r="A371" s="35" t="s">
        <v>272</v>
      </c>
      <c r="B371" s="35" t="s">
        <v>11080</v>
      </c>
      <c r="C371" s="35" t="s">
        <v>274</v>
      </c>
      <c r="D371" s="35" t="s">
        <v>275</v>
      </c>
      <c r="E371" s="36" t="s">
        <v>7731</v>
      </c>
      <c r="F371" s="35" t="s">
        <v>7207</v>
      </c>
      <c r="G371" s="37" t="s">
        <v>7076</v>
      </c>
      <c r="H371" s="38">
        <v>8000</v>
      </c>
      <c r="I371" s="39">
        <v>3</v>
      </c>
      <c r="J371" s="40"/>
      <c r="K371" s="41"/>
      <c r="L371" s="76">
        <v>3</v>
      </c>
      <c r="M371" s="14"/>
      <c r="N371" s="15"/>
      <c r="O371" s="213">
        <v>3</v>
      </c>
      <c r="P371" s="97" t="s">
        <v>207</v>
      </c>
      <c r="Q371" s="146"/>
      <c r="R371" s="146"/>
      <c r="S371" s="78">
        <v>3</v>
      </c>
      <c r="T371" s="48">
        <v>24000</v>
      </c>
      <c r="U371" s="23"/>
      <c r="V371" s="24"/>
      <c r="W371" s="62" t="s">
        <v>278</v>
      </c>
    </row>
    <row r="372" spans="1:23" ht="23.45" customHeight="1">
      <c r="A372" s="16" t="s">
        <v>6068</v>
      </c>
      <c r="B372" s="16" t="s">
        <v>11080</v>
      </c>
      <c r="C372" s="16" t="s">
        <v>274</v>
      </c>
      <c r="D372" s="16" t="s">
        <v>275</v>
      </c>
      <c r="E372" s="25" t="s">
        <v>6052</v>
      </c>
      <c r="F372" s="16" t="s">
        <v>6051</v>
      </c>
      <c r="G372" s="26" t="s">
        <v>35</v>
      </c>
      <c r="H372" s="27">
        <v>8000</v>
      </c>
      <c r="I372" s="28"/>
      <c r="J372" s="29"/>
      <c r="K372" s="84">
        <v>1</v>
      </c>
      <c r="L372" s="77"/>
      <c r="M372" s="10"/>
      <c r="N372" s="11"/>
      <c r="O372" s="213">
        <v>0</v>
      </c>
      <c r="P372" s="97" t="s">
        <v>207</v>
      </c>
      <c r="Q372" s="167" t="s">
        <v>52</v>
      </c>
      <c r="R372" s="147" t="s">
        <v>9979</v>
      </c>
      <c r="S372" s="78">
        <v>0</v>
      </c>
      <c r="T372" s="48">
        <v>-8000</v>
      </c>
      <c r="U372" s="23"/>
      <c r="V372" s="24"/>
      <c r="W372" s="62" t="s">
        <v>278</v>
      </c>
    </row>
    <row r="373" spans="1:23" ht="23.45" customHeight="1">
      <c r="A373" s="16" t="s">
        <v>6068</v>
      </c>
      <c r="B373" s="16" t="s">
        <v>11080</v>
      </c>
      <c r="C373" s="16" t="s">
        <v>274</v>
      </c>
      <c r="D373" s="16" t="s">
        <v>275</v>
      </c>
      <c r="E373" s="25" t="s">
        <v>5612</v>
      </c>
      <c r="F373" s="16" t="s">
        <v>5981</v>
      </c>
      <c r="G373" s="26" t="s">
        <v>6064</v>
      </c>
      <c r="H373" s="27">
        <v>10500</v>
      </c>
      <c r="I373" s="28"/>
      <c r="J373" s="29"/>
      <c r="K373" s="12">
        <v>1</v>
      </c>
      <c r="L373" s="77"/>
      <c r="M373" s="10"/>
      <c r="N373" s="11"/>
      <c r="O373" s="232">
        <v>0</v>
      </c>
      <c r="P373" s="107" t="s">
        <v>207</v>
      </c>
      <c r="Q373" s="233"/>
      <c r="R373" s="147" t="s">
        <v>10230</v>
      </c>
      <c r="S373" s="78">
        <v>0</v>
      </c>
      <c r="T373" s="48">
        <v>0</v>
      </c>
      <c r="U373" s="23"/>
      <c r="V373" s="24"/>
      <c r="W373" s="62" t="s">
        <v>278</v>
      </c>
    </row>
    <row r="374" spans="1:23" ht="23.45" customHeight="1">
      <c r="A374" s="30"/>
      <c r="B374" s="30"/>
      <c r="C374" s="30"/>
      <c r="D374" s="30"/>
      <c r="E374" s="31"/>
      <c r="F374" s="30"/>
      <c r="G374" s="32"/>
      <c r="H374" s="33"/>
      <c r="I374" s="39"/>
      <c r="J374" s="40"/>
      <c r="K374" s="34"/>
      <c r="L374" s="76"/>
      <c r="M374" s="14"/>
      <c r="N374" s="15"/>
      <c r="O374" s="213">
        <v>0</v>
      </c>
      <c r="P374" s="97" t="s">
        <v>207</v>
      </c>
      <c r="Q374" s="226"/>
      <c r="R374" s="217"/>
      <c r="S374" s="78">
        <v>0</v>
      </c>
      <c r="T374" s="49">
        <v>0</v>
      </c>
      <c r="U374" s="23"/>
      <c r="V374" s="24"/>
      <c r="W374" s="62" t="s">
        <v>207</v>
      </c>
    </row>
    <row r="375" spans="1:23" ht="23.45" customHeight="1">
      <c r="A375" s="35" t="s">
        <v>1699</v>
      </c>
      <c r="B375" s="35" t="s">
        <v>10717</v>
      </c>
      <c r="C375" s="35" t="s">
        <v>1703</v>
      </c>
      <c r="D375" s="35" t="s">
        <v>1704</v>
      </c>
      <c r="E375" s="36" t="s">
        <v>7799</v>
      </c>
      <c r="F375" s="35" t="s">
        <v>7208</v>
      </c>
      <c r="G375" s="37" t="s">
        <v>5959</v>
      </c>
      <c r="H375" s="38">
        <v>3000</v>
      </c>
      <c r="I375" s="39">
        <v>2</v>
      </c>
      <c r="J375" s="40"/>
      <c r="K375" s="41"/>
      <c r="L375" s="76"/>
      <c r="M375" s="14"/>
      <c r="N375" s="15"/>
      <c r="O375" s="213">
        <v>0</v>
      </c>
      <c r="P375" s="97" t="s">
        <v>207</v>
      </c>
      <c r="Q375" s="146" t="s">
        <v>11177</v>
      </c>
      <c r="R375" s="146"/>
      <c r="S375" s="78">
        <v>0</v>
      </c>
      <c r="T375" s="49">
        <v>0</v>
      </c>
      <c r="U375" s="23"/>
      <c r="V375" s="24"/>
      <c r="W375" s="62" t="s">
        <v>1706</v>
      </c>
    </row>
    <row r="376" spans="1:23" ht="23.4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213">
        <v>0</v>
      </c>
      <c r="P376" s="97" t="s">
        <v>207</v>
      </c>
      <c r="Q376" s="146"/>
      <c r="R376" s="146"/>
      <c r="S376" s="78">
        <v>0</v>
      </c>
      <c r="T376" s="49">
        <v>0</v>
      </c>
      <c r="U376" s="23"/>
      <c r="V376" s="24"/>
      <c r="W376" s="62" t="s">
        <v>207</v>
      </c>
    </row>
    <row r="377" spans="1:23" ht="23.45" customHeight="1">
      <c r="A377" s="35" t="s">
        <v>132</v>
      </c>
      <c r="B377" s="35" t="s">
        <v>11106</v>
      </c>
      <c r="C377" s="35" t="s">
        <v>128</v>
      </c>
      <c r="D377" s="35" t="s">
        <v>129</v>
      </c>
      <c r="E377" s="36" t="s">
        <v>7209</v>
      </c>
      <c r="F377" s="35" t="s">
        <v>7210</v>
      </c>
      <c r="G377" s="37" t="s">
        <v>7083</v>
      </c>
      <c r="H377" s="38">
        <v>11000</v>
      </c>
      <c r="I377" s="39">
        <v>7</v>
      </c>
      <c r="J377" s="40"/>
      <c r="K377" s="41"/>
      <c r="L377" s="76">
        <v>2</v>
      </c>
      <c r="M377" s="14"/>
      <c r="N377" s="15"/>
      <c r="O377" s="213">
        <v>2</v>
      </c>
      <c r="P377" s="97" t="s">
        <v>207</v>
      </c>
      <c r="Q377" s="146"/>
      <c r="R377" s="146"/>
      <c r="S377" s="78">
        <v>2</v>
      </c>
      <c r="T377" s="48">
        <v>22000</v>
      </c>
      <c r="U377" s="23"/>
      <c r="V377" s="24"/>
      <c r="W377" s="62" t="s">
        <v>4860</v>
      </c>
    </row>
    <row r="378" spans="1:23" ht="23.45" customHeight="1">
      <c r="A378" s="35" t="s">
        <v>132</v>
      </c>
      <c r="B378" s="35" t="s">
        <v>11106</v>
      </c>
      <c r="C378" s="35" t="s">
        <v>128</v>
      </c>
      <c r="D378" s="35" t="s">
        <v>129</v>
      </c>
      <c r="E378" s="36" t="s">
        <v>9594</v>
      </c>
      <c r="F378" s="35" t="s">
        <v>7210</v>
      </c>
      <c r="G378" s="37" t="s">
        <v>7076</v>
      </c>
      <c r="H378" s="38">
        <v>11000</v>
      </c>
      <c r="I378" s="39">
        <v>2</v>
      </c>
      <c r="J378" s="40"/>
      <c r="K378" s="41"/>
      <c r="L378" s="76">
        <v>2</v>
      </c>
      <c r="M378" s="14"/>
      <c r="N378" s="15"/>
      <c r="O378" s="213">
        <v>2</v>
      </c>
      <c r="P378" s="97" t="s">
        <v>207</v>
      </c>
      <c r="Q378" s="146"/>
      <c r="R378" s="146"/>
      <c r="S378" s="78">
        <v>2</v>
      </c>
      <c r="T378" s="48">
        <v>22000</v>
      </c>
      <c r="U378" s="23"/>
      <c r="V378" s="24"/>
      <c r="W378" s="62" t="s">
        <v>4860</v>
      </c>
    </row>
    <row r="379" spans="1:23" ht="23.45" customHeight="1">
      <c r="A379" s="35" t="s">
        <v>132</v>
      </c>
      <c r="B379" s="35" t="s">
        <v>11106</v>
      </c>
      <c r="C379" s="35" t="s">
        <v>128</v>
      </c>
      <c r="D379" s="35" t="s">
        <v>129</v>
      </c>
      <c r="E379" s="36" t="s">
        <v>9404</v>
      </c>
      <c r="F379" s="35" t="s">
        <v>7210</v>
      </c>
      <c r="G379" s="37" t="s">
        <v>7064</v>
      </c>
      <c r="H379" s="38">
        <v>11000</v>
      </c>
      <c r="I379" s="39">
        <v>3</v>
      </c>
      <c r="J379" s="40"/>
      <c r="K379" s="41"/>
      <c r="L379" s="76">
        <v>3</v>
      </c>
      <c r="M379" s="14"/>
      <c r="N379" s="15"/>
      <c r="O379" s="213">
        <v>3</v>
      </c>
      <c r="P379" s="97" t="s">
        <v>207</v>
      </c>
      <c r="Q379" s="146"/>
      <c r="R379" s="146"/>
      <c r="S379" s="78">
        <v>3</v>
      </c>
      <c r="T379" s="48">
        <v>33000</v>
      </c>
      <c r="U379" s="23"/>
      <c r="V379" s="24"/>
      <c r="W379" s="62" t="s">
        <v>4860</v>
      </c>
    </row>
    <row r="380" spans="1:23" ht="23.45" customHeight="1">
      <c r="A380" s="35" t="s">
        <v>132</v>
      </c>
      <c r="B380" s="35" t="s">
        <v>11106</v>
      </c>
      <c r="C380" s="35" t="s">
        <v>128</v>
      </c>
      <c r="D380" s="35" t="s">
        <v>129</v>
      </c>
      <c r="E380" s="36" t="s">
        <v>9792</v>
      </c>
      <c r="F380" s="35" t="s">
        <v>7210</v>
      </c>
      <c r="G380" s="37" t="s">
        <v>7760</v>
      </c>
      <c r="H380" s="38">
        <v>11000</v>
      </c>
      <c r="I380" s="39">
        <v>2</v>
      </c>
      <c r="J380" s="40"/>
      <c r="K380" s="41"/>
      <c r="L380" s="76">
        <v>2</v>
      </c>
      <c r="M380" s="14"/>
      <c r="N380" s="15"/>
      <c r="O380" s="213">
        <v>2</v>
      </c>
      <c r="P380" s="97" t="s">
        <v>207</v>
      </c>
      <c r="Q380" s="146"/>
      <c r="R380" s="146"/>
      <c r="S380" s="78">
        <v>2</v>
      </c>
      <c r="T380" s="48">
        <v>22000</v>
      </c>
      <c r="U380" s="23"/>
      <c r="V380" s="24"/>
      <c r="W380" s="62" t="s">
        <v>4860</v>
      </c>
    </row>
    <row r="381" spans="1:23" ht="23.45" customHeight="1">
      <c r="A381" s="35" t="s">
        <v>132</v>
      </c>
      <c r="B381" s="35" t="s">
        <v>11106</v>
      </c>
      <c r="C381" s="35" t="s">
        <v>128</v>
      </c>
      <c r="D381" s="35" t="s">
        <v>129</v>
      </c>
      <c r="E381" s="36" t="s">
        <v>9854</v>
      </c>
      <c r="F381" s="35" t="s">
        <v>9455</v>
      </c>
      <c r="G381" s="37" t="s">
        <v>5959</v>
      </c>
      <c r="H381" s="38">
        <v>10000</v>
      </c>
      <c r="I381" s="39">
        <v>3</v>
      </c>
      <c r="J381" s="40"/>
      <c r="K381" s="41"/>
      <c r="L381" s="76"/>
      <c r="M381" s="14"/>
      <c r="N381" s="15"/>
      <c r="O381" s="213">
        <v>0</v>
      </c>
      <c r="P381" s="97" t="s">
        <v>207</v>
      </c>
      <c r="Q381" s="146"/>
      <c r="R381" s="146"/>
      <c r="S381" s="78">
        <v>0</v>
      </c>
      <c r="T381" s="48">
        <v>0</v>
      </c>
      <c r="U381" s="23"/>
      <c r="V381" s="24"/>
      <c r="W381" s="62" t="s">
        <v>4860</v>
      </c>
    </row>
    <row r="382" spans="1:23" ht="23.45" customHeight="1">
      <c r="A382" s="35" t="s">
        <v>132</v>
      </c>
      <c r="B382" s="35" t="s">
        <v>11106</v>
      </c>
      <c r="C382" s="35" t="s">
        <v>128</v>
      </c>
      <c r="D382" s="35" t="s">
        <v>129</v>
      </c>
      <c r="E382" s="36" t="s">
        <v>9454</v>
      </c>
      <c r="F382" s="35" t="s">
        <v>9455</v>
      </c>
      <c r="G382" s="37" t="s">
        <v>7067</v>
      </c>
      <c r="H382" s="38">
        <v>10000</v>
      </c>
      <c r="I382" s="39">
        <v>1</v>
      </c>
      <c r="J382" s="40"/>
      <c r="K382" s="41"/>
      <c r="L382" s="76"/>
      <c r="M382" s="14"/>
      <c r="N382" s="15"/>
      <c r="O382" s="213">
        <v>0</v>
      </c>
      <c r="P382" s="97" t="s">
        <v>207</v>
      </c>
      <c r="Q382" s="146"/>
      <c r="R382" s="146"/>
      <c r="S382" s="78">
        <v>0</v>
      </c>
      <c r="T382" s="48">
        <v>0</v>
      </c>
      <c r="U382" s="23"/>
      <c r="V382" s="24"/>
      <c r="W382" s="62" t="s">
        <v>4860</v>
      </c>
    </row>
    <row r="383" spans="1:23" ht="23.45" customHeight="1">
      <c r="A383" s="35" t="s">
        <v>132</v>
      </c>
      <c r="B383" s="35" t="s">
        <v>11106</v>
      </c>
      <c r="C383" s="35" t="s">
        <v>128</v>
      </c>
      <c r="D383" s="35" t="s">
        <v>129</v>
      </c>
      <c r="E383" s="36" t="s">
        <v>9456</v>
      </c>
      <c r="F383" s="35" t="s">
        <v>9455</v>
      </c>
      <c r="G383" s="37" t="s">
        <v>7076</v>
      </c>
      <c r="H383" s="38">
        <v>10000</v>
      </c>
      <c r="I383" s="39">
        <v>2</v>
      </c>
      <c r="J383" s="40"/>
      <c r="K383" s="41"/>
      <c r="L383" s="76">
        <v>2</v>
      </c>
      <c r="M383" s="14"/>
      <c r="N383" s="15"/>
      <c r="O383" s="213">
        <v>2</v>
      </c>
      <c r="P383" s="97" t="s">
        <v>207</v>
      </c>
      <c r="Q383" s="146"/>
      <c r="R383" s="146"/>
      <c r="S383" s="78">
        <v>2</v>
      </c>
      <c r="T383" s="48">
        <v>20000</v>
      </c>
      <c r="U383" s="23"/>
      <c r="V383" s="24"/>
      <c r="W383" s="62" t="s">
        <v>4860</v>
      </c>
    </row>
    <row r="384" spans="1:23" ht="23.45" customHeight="1">
      <c r="A384" s="35" t="s">
        <v>132</v>
      </c>
      <c r="B384" s="35" t="s">
        <v>11106</v>
      </c>
      <c r="C384" s="35" t="s">
        <v>128</v>
      </c>
      <c r="D384" s="35" t="s">
        <v>129</v>
      </c>
      <c r="E384" s="36" t="s">
        <v>9457</v>
      </c>
      <c r="F384" s="35" t="s">
        <v>9455</v>
      </c>
      <c r="G384" s="37" t="s">
        <v>7064</v>
      </c>
      <c r="H384" s="38">
        <v>10000</v>
      </c>
      <c r="I384" s="39">
        <v>13</v>
      </c>
      <c r="J384" s="40"/>
      <c r="K384" s="41"/>
      <c r="L384" s="76">
        <v>5</v>
      </c>
      <c r="M384" s="14"/>
      <c r="N384" s="15"/>
      <c r="O384" s="213">
        <v>5</v>
      </c>
      <c r="P384" s="97" t="s">
        <v>207</v>
      </c>
      <c r="Q384" s="146" t="s">
        <v>11174</v>
      </c>
      <c r="R384" s="146"/>
      <c r="S384" s="78">
        <v>5</v>
      </c>
      <c r="T384" s="48">
        <v>50000</v>
      </c>
      <c r="U384" s="23"/>
      <c r="V384" s="24"/>
      <c r="W384" s="62" t="s">
        <v>4860</v>
      </c>
    </row>
    <row r="385" spans="1:23" ht="23.45" customHeight="1">
      <c r="A385" s="35" t="s">
        <v>132</v>
      </c>
      <c r="B385" s="35" t="s">
        <v>11106</v>
      </c>
      <c r="C385" s="35" t="s">
        <v>128</v>
      </c>
      <c r="D385" s="35" t="s">
        <v>129</v>
      </c>
      <c r="E385" s="36" t="s">
        <v>7926</v>
      </c>
      <c r="F385" s="35" t="s">
        <v>7212</v>
      </c>
      <c r="G385" s="37" t="s">
        <v>7067</v>
      </c>
      <c r="H385" s="38">
        <v>12000</v>
      </c>
      <c r="I385" s="39">
        <v>2</v>
      </c>
      <c r="J385" s="40"/>
      <c r="K385" s="41"/>
      <c r="L385" s="76">
        <v>2</v>
      </c>
      <c r="M385" s="14"/>
      <c r="N385" s="15"/>
      <c r="O385" s="213">
        <v>2</v>
      </c>
      <c r="P385" s="97" t="s">
        <v>207</v>
      </c>
      <c r="Q385" s="146"/>
      <c r="R385" s="146"/>
      <c r="S385" s="78">
        <v>2</v>
      </c>
      <c r="T385" s="48">
        <v>24000</v>
      </c>
      <c r="U385" s="23"/>
      <c r="V385" s="24"/>
      <c r="W385" s="62" t="s">
        <v>4860</v>
      </c>
    </row>
    <row r="386" spans="1:23" ht="23.45" customHeight="1">
      <c r="A386" s="35" t="s">
        <v>132</v>
      </c>
      <c r="B386" s="35" t="s">
        <v>11106</v>
      </c>
      <c r="C386" s="35" t="s">
        <v>128</v>
      </c>
      <c r="D386" s="35" t="s">
        <v>129</v>
      </c>
      <c r="E386" s="36" t="s">
        <v>7211</v>
      </c>
      <c r="F386" s="35" t="s">
        <v>7212</v>
      </c>
      <c r="G386" s="37" t="s">
        <v>7076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213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4860</v>
      </c>
    </row>
    <row r="387" spans="1:23" ht="23.45" customHeight="1">
      <c r="A387" s="35" t="s">
        <v>132</v>
      </c>
      <c r="B387" s="35" t="s">
        <v>11106</v>
      </c>
      <c r="C387" s="35" t="s">
        <v>128</v>
      </c>
      <c r="D387" s="35" t="s">
        <v>129</v>
      </c>
      <c r="E387" s="36" t="s">
        <v>7213</v>
      </c>
      <c r="F387" s="35" t="s">
        <v>7212</v>
      </c>
      <c r="G387" s="37" t="s">
        <v>7064</v>
      </c>
      <c r="H387" s="38">
        <v>12000</v>
      </c>
      <c r="I387" s="39">
        <v>3</v>
      </c>
      <c r="J387" s="40"/>
      <c r="K387" s="41"/>
      <c r="L387" s="76">
        <v>3</v>
      </c>
      <c r="M387" s="14"/>
      <c r="N387" s="15"/>
      <c r="O387" s="213">
        <v>3</v>
      </c>
      <c r="P387" s="97" t="s">
        <v>207</v>
      </c>
      <c r="Q387" s="146"/>
      <c r="R387" s="146"/>
      <c r="S387" s="78">
        <v>3</v>
      </c>
      <c r="T387" s="48">
        <v>36000</v>
      </c>
      <c r="U387" s="23"/>
      <c r="V387" s="24"/>
      <c r="W387" s="62" t="s">
        <v>4860</v>
      </c>
    </row>
    <row r="388" spans="1:23" ht="23.45" customHeight="1">
      <c r="A388" s="35" t="s">
        <v>132</v>
      </c>
      <c r="B388" s="35" t="s">
        <v>11106</v>
      </c>
      <c r="C388" s="35" t="s">
        <v>128</v>
      </c>
      <c r="D388" s="35" t="s">
        <v>129</v>
      </c>
      <c r="E388" s="36" t="s">
        <v>7800</v>
      </c>
      <c r="F388" s="35" t="s">
        <v>7212</v>
      </c>
      <c r="G388" s="37" t="s">
        <v>7079</v>
      </c>
      <c r="H388" s="38">
        <v>12000</v>
      </c>
      <c r="I388" s="39">
        <v>30</v>
      </c>
      <c r="J388" s="40"/>
      <c r="K388" s="41"/>
      <c r="L388" s="76">
        <v>14</v>
      </c>
      <c r="M388" s="14"/>
      <c r="N388" s="15"/>
      <c r="O388" s="213">
        <v>14</v>
      </c>
      <c r="P388" s="97" t="s">
        <v>207</v>
      </c>
      <c r="Q388" s="146"/>
      <c r="R388" s="146"/>
      <c r="S388" s="78">
        <v>14</v>
      </c>
      <c r="T388" s="48">
        <v>168000</v>
      </c>
      <c r="U388" s="23"/>
      <c r="V388" s="24"/>
      <c r="W388" s="62" t="s">
        <v>4860</v>
      </c>
    </row>
    <row r="389" spans="1:23" ht="23.45" customHeight="1">
      <c r="A389" s="16" t="s">
        <v>127</v>
      </c>
      <c r="B389" s="16" t="s">
        <v>11106</v>
      </c>
      <c r="C389" s="16" t="s">
        <v>128</v>
      </c>
      <c r="D389" s="16" t="s">
        <v>129</v>
      </c>
      <c r="E389" s="25" t="s">
        <v>6055</v>
      </c>
      <c r="F389" s="16" t="s">
        <v>6054</v>
      </c>
      <c r="G389" s="26" t="s">
        <v>60</v>
      </c>
      <c r="H389" s="27">
        <v>11000</v>
      </c>
      <c r="I389" s="28"/>
      <c r="J389" s="29"/>
      <c r="K389" s="12">
        <v>1</v>
      </c>
      <c r="L389" s="76"/>
      <c r="M389" s="14"/>
      <c r="N389" s="15">
        <v>1</v>
      </c>
      <c r="O389" s="213">
        <v>1</v>
      </c>
      <c r="P389" s="97" t="s">
        <v>207</v>
      </c>
      <c r="Q389" s="147"/>
      <c r="R389" s="147" t="s">
        <v>9913</v>
      </c>
      <c r="S389" s="78">
        <v>1</v>
      </c>
      <c r="T389" s="48">
        <v>0</v>
      </c>
      <c r="U389" s="23"/>
      <c r="V389" s="24"/>
      <c r="W389" s="62" t="s">
        <v>4860</v>
      </c>
    </row>
    <row r="390" spans="1:23" ht="23.45" customHeight="1">
      <c r="A390" s="16"/>
      <c r="B390" s="16"/>
      <c r="C390" s="16"/>
      <c r="D390" s="16"/>
      <c r="E390" s="25"/>
      <c r="F390" s="16"/>
      <c r="G390" s="26"/>
      <c r="H390" s="27"/>
      <c r="I390" s="28"/>
      <c r="J390" s="29"/>
      <c r="K390" s="12"/>
      <c r="L390" s="76"/>
      <c r="M390" s="14"/>
      <c r="N390" s="15"/>
      <c r="O390" s="213">
        <v>0</v>
      </c>
      <c r="P390" s="97" t="s">
        <v>207</v>
      </c>
      <c r="Q390" s="147"/>
      <c r="R390" s="147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511</v>
      </c>
      <c r="B391" s="35" t="s">
        <v>10702</v>
      </c>
      <c r="C391" s="35" t="s">
        <v>512</v>
      </c>
      <c r="D391" s="35" t="s">
        <v>512</v>
      </c>
      <c r="E391" s="36" t="s">
        <v>10398</v>
      </c>
      <c r="F391" s="35" t="s">
        <v>7802</v>
      </c>
      <c r="G391" s="37" t="s">
        <v>5959</v>
      </c>
      <c r="H391" s="38">
        <v>3500</v>
      </c>
      <c r="I391" s="39">
        <v>5</v>
      </c>
      <c r="J391" s="40"/>
      <c r="K391" s="41"/>
      <c r="L391" s="76">
        <v>5</v>
      </c>
      <c r="M391" s="14"/>
      <c r="N391" s="15"/>
      <c r="O391" s="213">
        <v>5</v>
      </c>
      <c r="P391" s="97" t="s">
        <v>207</v>
      </c>
      <c r="Q391" s="146"/>
      <c r="R391" s="146"/>
      <c r="S391" s="78">
        <v>5</v>
      </c>
      <c r="T391" s="48">
        <v>17500</v>
      </c>
      <c r="U391" s="23"/>
      <c r="V391" s="24"/>
      <c r="W391" s="62" t="s">
        <v>514</v>
      </c>
    </row>
    <row r="392" spans="1:23" ht="23.45" customHeight="1">
      <c r="A392" s="35" t="s">
        <v>511</v>
      </c>
      <c r="B392" s="35" t="s">
        <v>10702</v>
      </c>
      <c r="C392" s="35" t="s">
        <v>512</v>
      </c>
      <c r="D392" s="35" t="s">
        <v>512</v>
      </c>
      <c r="E392" s="36" t="s">
        <v>7801</v>
      </c>
      <c r="F392" s="35" t="s">
        <v>7802</v>
      </c>
      <c r="G392" s="37" t="s">
        <v>7803</v>
      </c>
      <c r="H392" s="38">
        <v>3500</v>
      </c>
      <c r="I392" s="39">
        <v>1</v>
      </c>
      <c r="J392" s="40"/>
      <c r="K392" s="41"/>
      <c r="L392" s="76">
        <v>1</v>
      </c>
      <c r="M392" s="14"/>
      <c r="N392" s="15"/>
      <c r="O392" s="213">
        <v>1</v>
      </c>
      <c r="P392" s="97" t="s">
        <v>207</v>
      </c>
      <c r="Q392" s="146"/>
      <c r="R392" s="146"/>
      <c r="S392" s="78">
        <v>1</v>
      </c>
      <c r="T392" s="48">
        <v>3500</v>
      </c>
      <c r="U392" s="23"/>
      <c r="V392" s="24"/>
      <c r="W392" s="62" t="s">
        <v>514</v>
      </c>
    </row>
    <row r="393" spans="1:23" ht="23.45" customHeight="1">
      <c r="A393" s="30" t="s">
        <v>11246</v>
      </c>
      <c r="B393" s="69" t="s">
        <v>10702</v>
      </c>
      <c r="C393" s="30" t="s">
        <v>512</v>
      </c>
      <c r="D393" s="30" t="s">
        <v>512</v>
      </c>
      <c r="E393" s="31" t="s">
        <v>11240</v>
      </c>
      <c r="F393" s="30" t="s">
        <v>11239</v>
      </c>
      <c r="G393" s="32" t="s">
        <v>9944</v>
      </c>
      <c r="H393" s="33">
        <v>3500</v>
      </c>
      <c r="I393" s="39"/>
      <c r="J393" s="40"/>
      <c r="K393" s="34">
        <v>1</v>
      </c>
      <c r="L393" s="77"/>
      <c r="M393" s="10"/>
      <c r="N393" s="11"/>
      <c r="O393" s="213">
        <v>0</v>
      </c>
      <c r="P393" s="97" t="s">
        <v>207</v>
      </c>
      <c r="Q393" s="226"/>
      <c r="R393" s="217" t="s">
        <v>11253</v>
      </c>
      <c r="S393" s="78">
        <v>0</v>
      </c>
      <c r="T393" s="49">
        <v>0</v>
      </c>
      <c r="U393" s="23"/>
      <c r="V393" s="24"/>
      <c r="W393" s="62" t="s">
        <v>514</v>
      </c>
    </row>
    <row r="394" spans="1:23" ht="23.45" customHeight="1">
      <c r="A394" s="35"/>
      <c r="B394" s="35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213">
        <v>0</v>
      </c>
      <c r="P394" s="97" t="s">
        <v>207</v>
      </c>
      <c r="Q394" s="146"/>
      <c r="R394" s="146"/>
      <c r="S394" s="78">
        <v>0</v>
      </c>
      <c r="T394" s="48">
        <v>0</v>
      </c>
      <c r="U394" s="23"/>
      <c r="V394" s="24"/>
      <c r="W394" s="62" t="s">
        <v>207</v>
      </c>
    </row>
    <row r="395" spans="1:23" ht="23.45" customHeight="1">
      <c r="A395" s="35" t="s">
        <v>5074</v>
      </c>
      <c r="B395" s="35" t="s">
        <v>10939</v>
      </c>
      <c r="C395" s="35" t="s">
        <v>5076</v>
      </c>
      <c r="D395" s="35" t="s">
        <v>5076</v>
      </c>
      <c r="E395" s="36" t="s">
        <v>8033</v>
      </c>
      <c r="F395" s="35" t="s">
        <v>7805</v>
      </c>
      <c r="G395" s="37" t="s">
        <v>6874</v>
      </c>
      <c r="H395" s="38">
        <v>10000</v>
      </c>
      <c r="I395" s="39">
        <v>1</v>
      </c>
      <c r="J395" s="40"/>
      <c r="K395" s="41"/>
      <c r="L395" s="76">
        <v>1</v>
      </c>
      <c r="M395" s="14"/>
      <c r="N395" s="15"/>
      <c r="O395" s="213">
        <v>1</v>
      </c>
      <c r="P395" s="97" t="s">
        <v>207</v>
      </c>
      <c r="Q395" s="146"/>
      <c r="R395" s="146"/>
      <c r="S395" s="78">
        <v>1</v>
      </c>
      <c r="T395" s="48">
        <v>10000</v>
      </c>
      <c r="U395" s="23"/>
      <c r="V395" s="24"/>
      <c r="W395" s="62" t="s">
        <v>5077</v>
      </c>
    </row>
    <row r="396" spans="1:23" ht="23.45" customHeight="1">
      <c r="A396" s="35" t="s">
        <v>5074</v>
      </c>
      <c r="B396" s="35" t="s">
        <v>10939</v>
      </c>
      <c r="C396" s="35" t="s">
        <v>5076</v>
      </c>
      <c r="D396" s="35" t="s">
        <v>5076</v>
      </c>
      <c r="E396" s="36" t="s">
        <v>7804</v>
      </c>
      <c r="F396" s="35" t="s">
        <v>7805</v>
      </c>
      <c r="G396" s="37" t="s">
        <v>7067</v>
      </c>
      <c r="H396" s="38">
        <v>10000</v>
      </c>
      <c r="I396" s="39"/>
      <c r="J396" s="40">
        <v>5</v>
      </c>
      <c r="K396" s="41"/>
      <c r="L396" s="76"/>
      <c r="M396" s="14"/>
      <c r="N396" s="15"/>
      <c r="O396" s="213">
        <v>0</v>
      </c>
      <c r="P396" s="97"/>
      <c r="Q396" s="146"/>
      <c r="R396" s="146" t="s">
        <v>11241</v>
      </c>
      <c r="S396" s="78">
        <v>0</v>
      </c>
      <c r="T396" s="48">
        <v>0</v>
      </c>
      <c r="U396" s="23">
        <v>80000</v>
      </c>
      <c r="V396" s="24">
        <v>45867</v>
      </c>
      <c r="W396" s="62" t="s">
        <v>5077</v>
      </c>
    </row>
    <row r="397" spans="1:23" ht="23.45" customHeight="1">
      <c r="A397" s="35" t="s">
        <v>5074</v>
      </c>
      <c r="B397" s="35" t="s">
        <v>10939</v>
      </c>
      <c r="C397" s="35" t="s">
        <v>5076</v>
      </c>
      <c r="D397" s="35" t="s">
        <v>5076</v>
      </c>
      <c r="E397" s="36" t="s">
        <v>7804</v>
      </c>
      <c r="F397" s="35" t="s">
        <v>7805</v>
      </c>
      <c r="G397" s="37" t="s">
        <v>7067</v>
      </c>
      <c r="H397" s="38">
        <v>10000</v>
      </c>
      <c r="I397" s="39"/>
      <c r="J397" s="40">
        <v>3</v>
      </c>
      <c r="K397" s="41"/>
      <c r="L397" s="76"/>
      <c r="M397" s="14">
        <v>3</v>
      </c>
      <c r="N397" s="15"/>
      <c r="O397" s="213">
        <v>3</v>
      </c>
      <c r="P397" s="97" t="s">
        <v>207</v>
      </c>
      <c r="Q397" s="146" t="s">
        <v>11194</v>
      </c>
      <c r="R397" s="146" t="s">
        <v>11241</v>
      </c>
      <c r="S397" s="78">
        <v>3</v>
      </c>
      <c r="T397" s="48">
        <v>0</v>
      </c>
      <c r="U397" s="23">
        <v>80000</v>
      </c>
      <c r="V397" s="24">
        <v>45867</v>
      </c>
      <c r="W397" s="62" t="s">
        <v>5077</v>
      </c>
    </row>
    <row r="398" spans="1:23" ht="23.45" customHeight="1">
      <c r="A398" s="35" t="s">
        <v>5074</v>
      </c>
      <c r="B398" s="35" t="s">
        <v>10939</v>
      </c>
      <c r="C398" s="35" t="s">
        <v>5076</v>
      </c>
      <c r="D398" s="35" t="s">
        <v>5076</v>
      </c>
      <c r="E398" s="36" t="s">
        <v>7804</v>
      </c>
      <c r="F398" s="35" t="s">
        <v>7805</v>
      </c>
      <c r="G398" s="37" t="s">
        <v>7067</v>
      </c>
      <c r="H398" s="38">
        <v>10000</v>
      </c>
      <c r="I398" s="39"/>
      <c r="J398" s="40">
        <v>2</v>
      </c>
      <c r="K398" s="34"/>
      <c r="L398" s="76"/>
      <c r="M398" s="14">
        <v>2</v>
      </c>
      <c r="N398" s="15"/>
      <c r="O398" s="213">
        <v>2</v>
      </c>
      <c r="P398" s="97" t="s">
        <v>207</v>
      </c>
      <c r="Q398" s="146"/>
      <c r="R398" s="146" t="s">
        <v>151</v>
      </c>
      <c r="S398" s="78">
        <v>2</v>
      </c>
      <c r="T398" s="48">
        <v>0</v>
      </c>
      <c r="U398" s="23">
        <v>20000</v>
      </c>
      <c r="V398" s="24">
        <v>45866</v>
      </c>
      <c r="W398" s="62" t="s">
        <v>5077</v>
      </c>
    </row>
    <row r="399" spans="1:23" ht="23.45" customHeight="1">
      <c r="A399" s="35" t="s">
        <v>5074</v>
      </c>
      <c r="B399" s="35" t="s">
        <v>10939</v>
      </c>
      <c r="C399" s="35" t="s">
        <v>5076</v>
      </c>
      <c r="D399" s="35" t="s">
        <v>5076</v>
      </c>
      <c r="E399" s="36" t="s">
        <v>7804</v>
      </c>
      <c r="F399" s="35" t="s">
        <v>7805</v>
      </c>
      <c r="G399" s="37" t="s">
        <v>7067</v>
      </c>
      <c r="H399" s="38">
        <v>10000</v>
      </c>
      <c r="I399" s="39">
        <v>7</v>
      </c>
      <c r="J399" s="40"/>
      <c r="K399" s="41"/>
      <c r="L399" s="76"/>
      <c r="M399" s="14"/>
      <c r="N399" s="15"/>
      <c r="O399" s="213">
        <v>0</v>
      </c>
      <c r="P399" s="97" t="s">
        <v>207</v>
      </c>
      <c r="Q399" s="227" t="s">
        <v>11195</v>
      </c>
      <c r="R399" s="146" t="s">
        <v>10530</v>
      </c>
      <c r="S399" s="78">
        <v>0</v>
      </c>
      <c r="T399" s="48">
        <v>70000</v>
      </c>
      <c r="U399" s="23"/>
      <c r="V399" s="24"/>
      <c r="W399" s="62" t="s">
        <v>5077</v>
      </c>
    </row>
    <row r="400" spans="1:23" ht="23.45" customHeight="1">
      <c r="A400" s="35" t="s">
        <v>5074</v>
      </c>
      <c r="B400" s="35" t="s">
        <v>10939</v>
      </c>
      <c r="C400" s="35" t="s">
        <v>5076</v>
      </c>
      <c r="D400" s="35" t="s">
        <v>5076</v>
      </c>
      <c r="E400" s="36" t="s">
        <v>7806</v>
      </c>
      <c r="F400" s="35" t="s">
        <v>7805</v>
      </c>
      <c r="G400" s="37" t="s">
        <v>6875</v>
      </c>
      <c r="H400" s="38">
        <v>10000</v>
      </c>
      <c r="I400" s="39"/>
      <c r="J400" s="40">
        <v>1</v>
      </c>
      <c r="K400" s="34"/>
      <c r="L400" s="76"/>
      <c r="M400" s="14">
        <v>1</v>
      </c>
      <c r="N400" s="15"/>
      <c r="O400" s="213">
        <v>1</v>
      </c>
      <c r="P400" s="97" t="s">
        <v>207</v>
      </c>
      <c r="Q400" s="146"/>
      <c r="R400" s="146" t="s">
        <v>504</v>
      </c>
      <c r="S400" s="78">
        <v>1</v>
      </c>
      <c r="T400" s="48">
        <v>0</v>
      </c>
      <c r="U400" s="23">
        <v>10000</v>
      </c>
      <c r="V400" s="24">
        <v>45870</v>
      </c>
      <c r="W400" s="62" t="s">
        <v>5077</v>
      </c>
    </row>
    <row r="401" spans="1:23" ht="23.45" customHeight="1">
      <c r="A401" s="35" t="s">
        <v>5074</v>
      </c>
      <c r="B401" s="35" t="s">
        <v>10939</v>
      </c>
      <c r="C401" s="35" t="s">
        <v>5076</v>
      </c>
      <c r="D401" s="35" t="s">
        <v>5076</v>
      </c>
      <c r="E401" s="36" t="s">
        <v>7806</v>
      </c>
      <c r="F401" s="35" t="s">
        <v>7805</v>
      </c>
      <c r="G401" s="37" t="s">
        <v>6875</v>
      </c>
      <c r="H401" s="38">
        <v>10000</v>
      </c>
      <c r="I401" s="39">
        <v>9</v>
      </c>
      <c r="J401" s="40"/>
      <c r="K401" s="41"/>
      <c r="L401" s="76"/>
      <c r="M401" s="14"/>
      <c r="N401" s="15"/>
      <c r="O401" s="213">
        <v>0</v>
      </c>
      <c r="P401" s="97" t="s">
        <v>207</v>
      </c>
      <c r="Q401" s="227" t="s">
        <v>11196</v>
      </c>
      <c r="R401" s="146" t="s">
        <v>10531</v>
      </c>
      <c r="S401" s="78">
        <v>0</v>
      </c>
      <c r="T401" s="48">
        <v>90000</v>
      </c>
      <c r="U401" s="23"/>
      <c r="V401" s="24"/>
      <c r="W401" s="62" t="s">
        <v>5077</v>
      </c>
    </row>
    <row r="402" spans="1:23" ht="23.45" customHeight="1">
      <c r="A402" s="35" t="s">
        <v>5074</v>
      </c>
      <c r="B402" s="35" t="s">
        <v>10939</v>
      </c>
      <c r="C402" s="35" t="s">
        <v>5076</v>
      </c>
      <c r="D402" s="35" t="s">
        <v>5076</v>
      </c>
      <c r="E402" s="36" t="s">
        <v>9405</v>
      </c>
      <c r="F402" s="35" t="s">
        <v>7805</v>
      </c>
      <c r="G402" s="37" t="s">
        <v>7055</v>
      </c>
      <c r="H402" s="38">
        <v>10000</v>
      </c>
      <c r="I402" s="39">
        <v>10</v>
      </c>
      <c r="J402" s="40"/>
      <c r="K402" s="41"/>
      <c r="L402" s="76"/>
      <c r="M402" s="14"/>
      <c r="N402" s="15"/>
      <c r="O402" s="213">
        <v>0</v>
      </c>
      <c r="P402" s="97" t="s">
        <v>207</v>
      </c>
      <c r="Q402" s="227" t="s">
        <v>11197</v>
      </c>
      <c r="R402" s="146" t="s">
        <v>11184</v>
      </c>
      <c r="S402" s="78">
        <v>0</v>
      </c>
      <c r="T402" s="48">
        <v>100000</v>
      </c>
      <c r="U402" s="23"/>
      <c r="V402" s="24"/>
      <c r="W402" s="62" t="s">
        <v>5077</v>
      </c>
    </row>
    <row r="403" spans="1:23" ht="23.4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213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45" customHeight="1">
      <c r="A404" s="35" t="s">
        <v>5477</v>
      </c>
      <c r="B404" s="35" t="s">
        <v>10969</v>
      </c>
      <c r="C404" s="35" t="s">
        <v>5479</v>
      </c>
      <c r="D404" s="35" t="s">
        <v>5479</v>
      </c>
      <c r="E404" s="36" t="s">
        <v>7687</v>
      </c>
      <c r="F404" s="35" t="s">
        <v>7215</v>
      </c>
      <c r="G404" s="37" t="s">
        <v>5959</v>
      </c>
      <c r="H404" s="38">
        <v>7000</v>
      </c>
      <c r="I404" s="39">
        <v>9</v>
      </c>
      <c r="J404" s="40"/>
      <c r="K404" s="41"/>
      <c r="L404" s="76">
        <v>9</v>
      </c>
      <c r="M404" s="14"/>
      <c r="N404" s="15"/>
      <c r="O404" s="213">
        <v>9</v>
      </c>
      <c r="P404" s="97" t="s">
        <v>207</v>
      </c>
      <c r="Q404" s="146"/>
      <c r="R404" s="146"/>
      <c r="S404" s="78">
        <v>9</v>
      </c>
      <c r="T404" s="48">
        <v>63000</v>
      </c>
      <c r="U404" s="23"/>
      <c r="V404" s="24"/>
      <c r="W404" s="62" t="s">
        <v>5481</v>
      </c>
    </row>
    <row r="405" spans="1:23" ht="23.45" customHeight="1">
      <c r="A405" s="35" t="s">
        <v>5477</v>
      </c>
      <c r="B405" s="35" t="s">
        <v>10969</v>
      </c>
      <c r="C405" s="35" t="s">
        <v>5479</v>
      </c>
      <c r="D405" s="35" t="s">
        <v>5479</v>
      </c>
      <c r="E405" s="36" t="s">
        <v>7214</v>
      </c>
      <c r="F405" s="35" t="s">
        <v>7215</v>
      </c>
      <c r="G405" s="37" t="s">
        <v>7216</v>
      </c>
      <c r="H405" s="38">
        <v>7000</v>
      </c>
      <c r="I405" s="39">
        <v>1</v>
      </c>
      <c r="J405" s="40"/>
      <c r="K405" s="41"/>
      <c r="L405" s="76">
        <v>1</v>
      </c>
      <c r="M405" s="14"/>
      <c r="N405" s="15"/>
      <c r="O405" s="213">
        <v>1</v>
      </c>
      <c r="P405" s="97" t="s">
        <v>207</v>
      </c>
      <c r="Q405" s="146"/>
      <c r="R405" s="146"/>
      <c r="S405" s="78">
        <v>1</v>
      </c>
      <c r="T405" s="48">
        <v>7000</v>
      </c>
      <c r="U405" s="23"/>
      <c r="V405" s="24"/>
      <c r="W405" s="62" t="s">
        <v>5481</v>
      </c>
    </row>
    <row r="406" spans="1:23" ht="23.45" customHeight="1">
      <c r="A406" s="35" t="s">
        <v>5477</v>
      </c>
      <c r="B406" s="35" t="s">
        <v>10969</v>
      </c>
      <c r="C406" s="35" t="s">
        <v>5479</v>
      </c>
      <c r="D406" s="35" t="s">
        <v>5479</v>
      </c>
      <c r="E406" s="36" t="s">
        <v>7217</v>
      </c>
      <c r="F406" s="35" t="s">
        <v>7215</v>
      </c>
      <c r="G406" s="37" t="s">
        <v>7067</v>
      </c>
      <c r="H406" s="38">
        <v>7000</v>
      </c>
      <c r="I406" s="39">
        <v>10</v>
      </c>
      <c r="J406" s="40"/>
      <c r="K406" s="41"/>
      <c r="L406" s="76">
        <v>10</v>
      </c>
      <c r="M406" s="14"/>
      <c r="N406" s="15"/>
      <c r="O406" s="213">
        <v>10</v>
      </c>
      <c r="P406" s="97" t="s">
        <v>207</v>
      </c>
      <c r="Q406" s="146"/>
      <c r="R406" s="146"/>
      <c r="S406" s="78">
        <v>10</v>
      </c>
      <c r="T406" s="48">
        <v>70000</v>
      </c>
      <c r="U406" s="23"/>
      <c r="V406" s="24"/>
      <c r="W406" s="62" t="s">
        <v>5481</v>
      </c>
    </row>
    <row r="407" spans="1:23" ht="23.45" customHeight="1">
      <c r="A407" s="35" t="s">
        <v>5477</v>
      </c>
      <c r="B407" s="35" t="s">
        <v>10969</v>
      </c>
      <c r="C407" s="35" t="s">
        <v>5479</v>
      </c>
      <c r="D407" s="35" t="s">
        <v>5479</v>
      </c>
      <c r="E407" s="36" t="s">
        <v>7218</v>
      </c>
      <c r="F407" s="35" t="s">
        <v>7215</v>
      </c>
      <c r="G407" s="37" t="s">
        <v>7079</v>
      </c>
      <c r="H407" s="38">
        <v>7000</v>
      </c>
      <c r="I407" s="39">
        <v>1</v>
      </c>
      <c r="J407" s="40"/>
      <c r="K407" s="41"/>
      <c r="L407" s="76">
        <v>1</v>
      </c>
      <c r="M407" s="14"/>
      <c r="N407" s="15"/>
      <c r="O407" s="213">
        <v>1</v>
      </c>
      <c r="P407" s="97" t="s">
        <v>207</v>
      </c>
      <c r="Q407" s="146"/>
      <c r="R407" s="146"/>
      <c r="S407" s="78">
        <v>1</v>
      </c>
      <c r="T407" s="48">
        <v>7000</v>
      </c>
      <c r="U407" s="23"/>
      <c r="V407" s="24"/>
      <c r="W407" s="62" t="s">
        <v>5481</v>
      </c>
    </row>
    <row r="408" spans="1:23" ht="23.45" customHeight="1">
      <c r="A408" s="35" t="s">
        <v>5477</v>
      </c>
      <c r="B408" s="35" t="s">
        <v>10969</v>
      </c>
      <c r="C408" s="35" t="s">
        <v>5479</v>
      </c>
      <c r="D408" s="35" t="s">
        <v>5479</v>
      </c>
      <c r="E408" s="36" t="s">
        <v>8034</v>
      </c>
      <c r="F408" s="35" t="s">
        <v>7808</v>
      </c>
      <c r="G408" s="37" t="s">
        <v>7162</v>
      </c>
      <c r="H408" s="38">
        <v>6000</v>
      </c>
      <c r="I408" s="39">
        <v>1</v>
      </c>
      <c r="J408" s="40"/>
      <c r="K408" s="41"/>
      <c r="L408" s="76">
        <v>1</v>
      </c>
      <c r="M408" s="14"/>
      <c r="N408" s="15"/>
      <c r="O408" s="213">
        <v>1</v>
      </c>
      <c r="P408" s="97" t="s">
        <v>207</v>
      </c>
      <c r="Q408" s="146"/>
      <c r="R408" s="146"/>
      <c r="S408" s="78">
        <v>1</v>
      </c>
      <c r="T408" s="48">
        <v>6000</v>
      </c>
      <c r="U408" s="23"/>
      <c r="V408" s="24"/>
      <c r="W408" s="62" t="s">
        <v>5481</v>
      </c>
    </row>
    <row r="409" spans="1:23" ht="23.45" customHeight="1">
      <c r="A409" s="35" t="s">
        <v>5477</v>
      </c>
      <c r="B409" s="35" t="s">
        <v>10969</v>
      </c>
      <c r="C409" s="35" t="s">
        <v>5479</v>
      </c>
      <c r="D409" s="35" t="s">
        <v>5479</v>
      </c>
      <c r="E409" s="36" t="s">
        <v>7928</v>
      </c>
      <c r="F409" s="35" t="s">
        <v>7808</v>
      </c>
      <c r="G409" s="37" t="s">
        <v>7216</v>
      </c>
      <c r="H409" s="38">
        <v>6000</v>
      </c>
      <c r="I409" s="39">
        <v>2</v>
      </c>
      <c r="J409" s="40"/>
      <c r="K409" s="41"/>
      <c r="L409" s="76">
        <v>2</v>
      </c>
      <c r="M409" s="14"/>
      <c r="N409" s="15"/>
      <c r="O409" s="213">
        <v>2</v>
      </c>
      <c r="P409" s="97" t="s">
        <v>207</v>
      </c>
      <c r="Q409" s="146"/>
      <c r="R409" s="146"/>
      <c r="S409" s="78">
        <v>2</v>
      </c>
      <c r="T409" s="48">
        <v>12000</v>
      </c>
      <c r="U409" s="23"/>
      <c r="V409" s="24"/>
      <c r="W409" s="62" t="s">
        <v>5481</v>
      </c>
    </row>
    <row r="410" spans="1:23" ht="23.45" customHeight="1">
      <c r="A410" s="35" t="s">
        <v>5477</v>
      </c>
      <c r="B410" s="35" t="s">
        <v>10969</v>
      </c>
      <c r="C410" s="35" t="s">
        <v>5479</v>
      </c>
      <c r="D410" s="35" t="s">
        <v>5479</v>
      </c>
      <c r="E410" s="36" t="s">
        <v>7807</v>
      </c>
      <c r="F410" s="35" t="s">
        <v>7808</v>
      </c>
      <c r="G410" s="37" t="s">
        <v>6875</v>
      </c>
      <c r="H410" s="38">
        <v>6000</v>
      </c>
      <c r="I410" s="39">
        <v>2</v>
      </c>
      <c r="J410" s="40"/>
      <c r="K410" s="41"/>
      <c r="L410" s="76">
        <v>2</v>
      </c>
      <c r="M410" s="14"/>
      <c r="N410" s="15"/>
      <c r="O410" s="213">
        <v>2</v>
      </c>
      <c r="P410" s="97" t="s">
        <v>207</v>
      </c>
      <c r="Q410" s="146"/>
      <c r="R410" s="146"/>
      <c r="S410" s="78">
        <v>2</v>
      </c>
      <c r="T410" s="48">
        <v>12000</v>
      </c>
      <c r="U410" s="23"/>
      <c r="V410" s="24"/>
      <c r="W410" s="62" t="s">
        <v>5481</v>
      </c>
    </row>
    <row r="411" spans="1:23" ht="23.45" customHeight="1">
      <c r="A411" s="35" t="s">
        <v>5477</v>
      </c>
      <c r="B411" s="35" t="s">
        <v>10969</v>
      </c>
      <c r="C411" s="35" t="s">
        <v>5479</v>
      </c>
      <c r="D411" s="35" t="s">
        <v>5479</v>
      </c>
      <c r="E411" s="36" t="s">
        <v>10399</v>
      </c>
      <c r="F411" s="35" t="s">
        <v>7808</v>
      </c>
      <c r="G411" s="37" t="s">
        <v>7064</v>
      </c>
      <c r="H411" s="38">
        <v>6000</v>
      </c>
      <c r="I411" s="39">
        <v>1</v>
      </c>
      <c r="J411" s="40"/>
      <c r="K411" s="41"/>
      <c r="L411" s="76">
        <v>1</v>
      </c>
      <c r="M411" s="14"/>
      <c r="N411" s="15"/>
      <c r="O411" s="213">
        <v>1</v>
      </c>
      <c r="P411" s="97" t="s">
        <v>207</v>
      </c>
      <c r="Q411" s="146"/>
      <c r="R411" s="146"/>
      <c r="S411" s="78">
        <v>1</v>
      </c>
      <c r="T411" s="48">
        <v>6000</v>
      </c>
      <c r="U411" s="23"/>
      <c r="V411" s="24"/>
      <c r="W411" s="62" t="s">
        <v>5481</v>
      </c>
    </row>
    <row r="412" spans="1:23" ht="23.45" customHeight="1">
      <c r="A412" s="16" t="s">
        <v>5998</v>
      </c>
      <c r="B412" s="16" t="s">
        <v>10969</v>
      </c>
      <c r="C412" s="16" t="s">
        <v>5479</v>
      </c>
      <c r="D412" s="16" t="s">
        <v>5479</v>
      </c>
      <c r="E412" s="25" t="s">
        <v>5572</v>
      </c>
      <c r="F412" s="16" t="s">
        <v>5571</v>
      </c>
      <c r="G412" s="26" t="s">
        <v>60</v>
      </c>
      <c r="H412" s="27">
        <v>6000</v>
      </c>
      <c r="I412" s="28"/>
      <c r="J412" s="29"/>
      <c r="K412" s="12">
        <v>1</v>
      </c>
      <c r="L412" s="77"/>
      <c r="M412" s="10"/>
      <c r="N412" s="11"/>
      <c r="O412" s="232">
        <v>0</v>
      </c>
      <c r="P412" s="107" t="s">
        <v>207</v>
      </c>
      <c r="Q412" s="233"/>
      <c r="R412" s="147" t="s">
        <v>10230</v>
      </c>
      <c r="S412" s="78">
        <v>0</v>
      </c>
      <c r="T412" s="48">
        <v>0</v>
      </c>
      <c r="U412" s="23"/>
      <c r="V412" s="24"/>
      <c r="W412" s="62" t="s">
        <v>5481</v>
      </c>
    </row>
    <row r="413" spans="1:23" ht="23.45" customHeight="1">
      <c r="A413" s="30"/>
      <c r="B413" s="30"/>
      <c r="C413" s="30"/>
      <c r="D413" s="30"/>
      <c r="E413" s="31"/>
      <c r="F413" s="30"/>
      <c r="G413" s="32"/>
      <c r="H413" s="33"/>
      <c r="I413" s="39"/>
      <c r="J413" s="40"/>
      <c r="K413" s="34"/>
      <c r="L413" s="76"/>
      <c r="M413" s="14"/>
      <c r="N413" s="15"/>
      <c r="O413" s="213">
        <v>0</v>
      </c>
      <c r="P413" s="97" t="s">
        <v>207</v>
      </c>
      <c r="Q413" s="226"/>
      <c r="R413" s="217"/>
      <c r="S413" s="78">
        <v>0</v>
      </c>
      <c r="T413" s="49">
        <v>0</v>
      </c>
      <c r="U413" s="23"/>
      <c r="V413" s="24"/>
      <c r="W413" s="62" t="s">
        <v>207</v>
      </c>
    </row>
    <row r="414" spans="1:23" ht="23.45" customHeight="1">
      <c r="A414" s="35" t="s">
        <v>6969</v>
      </c>
      <c r="B414" s="35" t="s">
        <v>11120</v>
      </c>
      <c r="C414" s="35" t="s">
        <v>9270</v>
      </c>
      <c r="D414" s="35" t="s">
        <v>6971</v>
      </c>
      <c r="E414" s="36" t="s">
        <v>10017</v>
      </c>
      <c r="F414" s="35" t="s">
        <v>9856</v>
      </c>
      <c r="G414" s="37" t="s">
        <v>5959</v>
      </c>
      <c r="H414" s="38">
        <v>6000</v>
      </c>
      <c r="I414" s="39">
        <v>7</v>
      </c>
      <c r="J414" s="40"/>
      <c r="K414" s="41"/>
      <c r="L414" s="76">
        <v>7</v>
      </c>
      <c r="M414" s="14"/>
      <c r="N414" s="15"/>
      <c r="O414" s="213">
        <v>7</v>
      </c>
      <c r="P414" s="97" t="s">
        <v>207</v>
      </c>
      <c r="Q414" s="146"/>
      <c r="R414" s="146"/>
      <c r="S414" s="78">
        <v>7</v>
      </c>
      <c r="T414" s="48">
        <v>42000</v>
      </c>
      <c r="U414" s="23"/>
      <c r="V414" s="24"/>
      <c r="W414" s="62" t="s">
        <v>9272</v>
      </c>
    </row>
    <row r="415" spans="1:23" ht="23.45" customHeight="1">
      <c r="A415" s="16" t="s">
        <v>9943</v>
      </c>
      <c r="B415" s="16" t="s">
        <v>11120</v>
      </c>
      <c r="C415" s="16" t="s">
        <v>9270</v>
      </c>
      <c r="D415" s="16" t="s">
        <v>6971</v>
      </c>
      <c r="E415" s="25" t="s">
        <v>9922</v>
      </c>
      <c r="F415" s="16" t="s">
        <v>9921</v>
      </c>
      <c r="G415" s="26" t="s">
        <v>9944</v>
      </c>
      <c r="H415" s="27">
        <v>6000</v>
      </c>
      <c r="I415" s="28"/>
      <c r="J415" s="29"/>
      <c r="K415" s="12">
        <v>1</v>
      </c>
      <c r="L415" s="77"/>
      <c r="M415" s="10"/>
      <c r="N415" s="11"/>
      <c r="O415" s="213">
        <v>0</v>
      </c>
      <c r="P415" s="97" t="s">
        <v>207</v>
      </c>
      <c r="Q415" s="147"/>
      <c r="R415" s="147" t="s">
        <v>10094</v>
      </c>
      <c r="S415" s="78">
        <v>0</v>
      </c>
      <c r="T415" s="48">
        <v>0</v>
      </c>
      <c r="U415" s="23"/>
      <c r="V415" s="24"/>
      <c r="W415" s="62" t="s">
        <v>9272</v>
      </c>
    </row>
    <row r="416" spans="1:23" ht="23.45" customHeight="1">
      <c r="A416" s="16"/>
      <c r="B416" s="16"/>
      <c r="C416" s="16"/>
      <c r="D416" s="16"/>
      <c r="E416" s="25"/>
      <c r="F416" s="16"/>
      <c r="G416" s="26"/>
      <c r="H416" s="27"/>
      <c r="I416" s="28"/>
      <c r="J416" s="29"/>
      <c r="K416" s="12"/>
      <c r="L416" s="77"/>
      <c r="M416" s="10"/>
      <c r="N416" s="11"/>
      <c r="O416" s="213">
        <v>0</v>
      </c>
      <c r="P416" s="97" t="s">
        <v>207</v>
      </c>
      <c r="Q416" s="147"/>
      <c r="R416" s="147"/>
      <c r="S416" s="78">
        <v>0</v>
      </c>
      <c r="T416" s="49">
        <v>0</v>
      </c>
      <c r="U416" s="23"/>
      <c r="V416" s="24"/>
      <c r="W416" s="62" t="s">
        <v>207</v>
      </c>
    </row>
    <row r="417" spans="1:23" ht="23.45" customHeight="1">
      <c r="A417" s="35" t="s">
        <v>289</v>
      </c>
      <c r="B417" s="35" t="s">
        <v>10704</v>
      </c>
      <c r="C417" s="35" t="s">
        <v>291</v>
      </c>
      <c r="D417" s="35" t="s">
        <v>291</v>
      </c>
      <c r="E417" s="36" t="s">
        <v>9406</v>
      </c>
      <c r="F417" s="35" t="s">
        <v>7219</v>
      </c>
      <c r="G417" s="37" t="s">
        <v>7423</v>
      </c>
      <c r="H417" s="38">
        <v>18000</v>
      </c>
      <c r="I417" s="39">
        <v>5</v>
      </c>
      <c r="J417" s="40"/>
      <c r="K417" s="34"/>
      <c r="L417" s="76">
        <v>5</v>
      </c>
      <c r="M417" s="14"/>
      <c r="N417" s="15"/>
      <c r="O417" s="213">
        <v>5</v>
      </c>
      <c r="P417" s="97" t="s">
        <v>207</v>
      </c>
      <c r="Q417" s="146"/>
      <c r="R417" s="222" t="s">
        <v>10307</v>
      </c>
      <c r="S417" s="78">
        <v>5</v>
      </c>
      <c r="T417" s="48">
        <v>90000</v>
      </c>
      <c r="U417" s="23"/>
      <c r="V417" s="24"/>
      <c r="W417" s="62" t="s">
        <v>4833</v>
      </c>
    </row>
    <row r="418" spans="1:23" ht="23.45" customHeight="1">
      <c r="A418" s="35" t="s">
        <v>289</v>
      </c>
      <c r="B418" s="35" t="s">
        <v>10704</v>
      </c>
      <c r="C418" s="35" t="s">
        <v>291</v>
      </c>
      <c r="D418" s="35" t="s">
        <v>291</v>
      </c>
      <c r="E418" s="36" t="s">
        <v>9406</v>
      </c>
      <c r="F418" s="35" t="s">
        <v>7219</v>
      </c>
      <c r="G418" s="37" t="s">
        <v>7423</v>
      </c>
      <c r="H418" s="38">
        <v>18000</v>
      </c>
      <c r="I418" s="39">
        <v>5</v>
      </c>
      <c r="J418" s="40"/>
      <c r="K418" s="34"/>
      <c r="L418" s="76"/>
      <c r="M418" s="14"/>
      <c r="N418" s="15"/>
      <c r="O418" s="213">
        <v>0</v>
      </c>
      <c r="P418" s="97"/>
      <c r="Q418" s="227" t="s">
        <v>10187</v>
      </c>
      <c r="R418" s="146" t="s">
        <v>11177</v>
      </c>
      <c r="S418" s="78">
        <v>0</v>
      </c>
      <c r="T418" s="48">
        <v>90000</v>
      </c>
      <c r="U418" s="23"/>
      <c r="V418" s="24"/>
      <c r="W418" s="62" t="s">
        <v>4833</v>
      </c>
    </row>
    <row r="419" spans="1:23" ht="23.45" customHeight="1">
      <c r="A419" s="35" t="s">
        <v>289</v>
      </c>
      <c r="B419" s="35" t="s">
        <v>10704</v>
      </c>
      <c r="C419" s="35" t="s">
        <v>291</v>
      </c>
      <c r="D419" s="35" t="s">
        <v>291</v>
      </c>
      <c r="E419" s="36" t="s">
        <v>9406</v>
      </c>
      <c r="F419" s="35" t="s">
        <v>7219</v>
      </c>
      <c r="G419" s="37" t="s">
        <v>7423</v>
      </c>
      <c r="H419" s="38">
        <v>18000</v>
      </c>
      <c r="I419" s="39">
        <v>10</v>
      </c>
      <c r="J419" s="40"/>
      <c r="K419" s="41"/>
      <c r="L419" s="76">
        <v>10</v>
      </c>
      <c r="M419" s="14"/>
      <c r="N419" s="15"/>
      <c r="O419" s="213">
        <v>10</v>
      </c>
      <c r="P419" s="97" t="s">
        <v>207</v>
      </c>
      <c r="Q419" s="146"/>
      <c r="R419" s="146"/>
      <c r="S419" s="78">
        <v>10</v>
      </c>
      <c r="T419" s="48">
        <v>180000</v>
      </c>
      <c r="U419" s="23"/>
      <c r="V419" s="24"/>
      <c r="W419" s="62" t="s">
        <v>4833</v>
      </c>
    </row>
    <row r="420" spans="1:23" ht="23.45" customHeight="1">
      <c r="A420" s="35" t="s">
        <v>289</v>
      </c>
      <c r="B420" s="35" t="s">
        <v>10704</v>
      </c>
      <c r="C420" s="35" t="s">
        <v>291</v>
      </c>
      <c r="D420" s="35" t="s">
        <v>291</v>
      </c>
      <c r="E420" s="36" t="s">
        <v>10306</v>
      </c>
      <c r="F420" s="35" t="s">
        <v>7219</v>
      </c>
      <c r="G420" s="37" t="s">
        <v>7055</v>
      </c>
      <c r="H420" s="38">
        <v>18000</v>
      </c>
      <c r="I420" s="39">
        <v>1</v>
      </c>
      <c r="J420" s="40"/>
      <c r="K420" s="34"/>
      <c r="L420" s="76">
        <v>1</v>
      </c>
      <c r="M420" s="14"/>
      <c r="N420" s="15"/>
      <c r="O420" s="213">
        <v>1</v>
      </c>
      <c r="P420" s="97" t="s">
        <v>207</v>
      </c>
      <c r="Q420" s="146"/>
      <c r="R420" s="222" t="s">
        <v>10307</v>
      </c>
      <c r="S420" s="78">
        <v>1</v>
      </c>
      <c r="T420" s="48">
        <v>18000</v>
      </c>
      <c r="U420" s="23"/>
      <c r="V420" s="24"/>
      <c r="W420" s="62" t="s">
        <v>4833</v>
      </c>
    </row>
    <row r="421" spans="1:23" ht="23.45" customHeight="1">
      <c r="A421" s="35" t="s">
        <v>289</v>
      </c>
      <c r="B421" s="35" t="s">
        <v>10704</v>
      </c>
      <c r="C421" s="35" t="s">
        <v>291</v>
      </c>
      <c r="D421" s="35" t="s">
        <v>291</v>
      </c>
      <c r="E421" s="36" t="s">
        <v>10306</v>
      </c>
      <c r="F421" s="35" t="s">
        <v>7219</v>
      </c>
      <c r="G421" s="37" t="s">
        <v>7055</v>
      </c>
      <c r="H421" s="38">
        <v>18000</v>
      </c>
      <c r="I421" s="39">
        <v>1</v>
      </c>
      <c r="J421" s="40"/>
      <c r="K421" s="41"/>
      <c r="L421" s="76">
        <v>1</v>
      </c>
      <c r="M421" s="14"/>
      <c r="N421" s="15"/>
      <c r="O421" s="213">
        <v>1</v>
      </c>
      <c r="P421" s="97" t="s">
        <v>207</v>
      </c>
      <c r="Q421" s="146"/>
      <c r="R421" s="146"/>
      <c r="S421" s="78">
        <v>1</v>
      </c>
      <c r="T421" s="48">
        <v>18000</v>
      </c>
      <c r="U421" s="23"/>
      <c r="V421" s="24"/>
      <c r="W421" s="62" t="s">
        <v>4833</v>
      </c>
    </row>
    <row r="422" spans="1:23" ht="23.45" customHeight="1">
      <c r="A422" s="35" t="s">
        <v>289</v>
      </c>
      <c r="B422" s="35" t="s">
        <v>10704</v>
      </c>
      <c r="C422" s="35" t="s">
        <v>291</v>
      </c>
      <c r="D422" s="35" t="s">
        <v>291</v>
      </c>
      <c r="E422" s="36" t="s">
        <v>10400</v>
      </c>
      <c r="F422" s="35" t="s">
        <v>10015</v>
      </c>
      <c r="G422" s="37" t="s">
        <v>7076</v>
      </c>
      <c r="H422" s="38">
        <v>9000</v>
      </c>
      <c r="I422" s="39">
        <v>2</v>
      </c>
      <c r="J422" s="40"/>
      <c r="K422" s="41"/>
      <c r="L422" s="76"/>
      <c r="M422" s="14"/>
      <c r="N422" s="15"/>
      <c r="O422" s="213">
        <v>0</v>
      </c>
      <c r="P422" s="97" t="s">
        <v>207</v>
      </c>
      <c r="Q422" s="146"/>
      <c r="R422" s="146"/>
      <c r="S422" s="78">
        <v>0</v>
      </c>
      <c r="T422" s="49">
        <v>0</v>
      </c>
      <c r="U422" s="23"/>
      <c r="V422" s="24"/>
      <c r="W422" s="62" t="s">
        <v>4833</v>
      </c>
    </row>
    <row r="423" spans="1:23" ht="23.45" customHeight="1">
      <c r="A423" s="35" t="s">
        <v>289</v>
      </c>
      <c r="B423" s="35" t="s">
        <v>10704</v>
      </c>
      <c r="C423" s="35" t="s">
        <v>291</v>
      </c>
      <c r="D423" s="35" t="s">
        <v>291</v>
      </c>
      <c r="E423" s="36" t="s">
        <v>10014</v>
      </c>
      <c r="F423" s="35" t="s">
        <v>10015</v>
      </c>
      <c r="G423" s="37" t="s">
        <v>7165</v>
      </c>
      <c r="H423" s="38">
        <v>9000</v>
      </c>
      <c r="I423" s="39">
        <v>2</v>
      </c>
      <c r="J423" s="40"/>
      <c r="K423" s="34"/>
      <c r="L423" s="76">
        <v>2</v>
      </c>
      <c r="M423" s="14"/>
      <c r="N423" s="15"/>
      <c r="O423" s="213">
        <v>2</v>
      </c>
      <c r="P423" s="97" t="s">
        <v>207</v>
      </c>
      <c r="Q423" s="146"/>
      <c r="R423" s="222" t="s">
        <v>10307</v>
      </c>
      <c r="S423" s="78">
        <v>2</v>
      </c>
      <c r="T423" s="48">
        <v>18000</v>
      </c>
      <c r="U423" s="23"/>
      <c r="V423" s="24"/>
      <c r="W423" s="62" t="s">
        <v>4833</v>
      </c>
    </row>
    <row r="424" spans="1:23" ht="23.45" customHeight="1">
      <c r="A424" s="35" t="s">
        <v>289</v>
      </c>
      <c r="B424" s="35" t="s">
        <v>10704</v>
      </c>
      <c r="C424" s="35" t="s">
        <v>291</v>
      </c>
      <c r="D424" s="35" t="s">
        <v>291</v>
      </c>
      <c r="E424" s="36" t="s">
        <v>10014</v>
      </c>
      <c r="F424" s="35" t="s">
        <v>10015</v>
      </c>
      <c r="G424" s="37" t="s">
        <v>7165</v>
      </c>
      <c r="H424" s="38">
        <v>9000</v>
      </c>
      <c r="I424" s="39">
        <v>2</v>
      </c>
      <c r="J424" s="40"/>
      <c r="K424" s="41"/>
      <c r="L424" s="76">
        <v>2</v>
      </c>
      <c r="M424" s="14"/>
      <c r="N424" s="15"/>
      <c r="O424" s="213">
        <v>2</v>
      </c>
      <c r="P424" s="97" t="s">
        <v>207</v>
      </c>
      <c r="Q424" s="146"/>
      <c r="R424" s="146"/>
      <c r="S424" s="78">
        <v>2</v>
      </c>
      <c r="T424" s="48">
        <v>18000</v>
      </c>
      <c r="U424" s="23"/>
      <c r="V424" s="24"/>
      <c r="W424" s="62" t="s">
        <v>4833</v>
      </c>
    </row>
    <row r="425" spans="1:23" ht="23.45" customHeight="1">
      <c r="A425" s="35" t="s">
        <v>289</v>
      </c>
      <c r="B425" s="35" t="s">
        <v>10704</v>
      </c>
      <c r="C425" s="35" t="s">
        <v>291</v>
      </c>
      <c r="D425" s="35" t="s">
        <v>291</v>
      </c>
      <c r="E425" s="36" t="s">
        <v>7611</v>
      </c>
      <c r="F425" s="35" t="s">
        <v>7612</v>
      </c>
      <c r="G425" s="37" t="s">
        <v>5959</v>
      </c>
      <c r="H425" s="38">
        <v>9000</v>
      </c>
      <c r="I425" s="39">
        <v>5</v>
      </c>
      <c r="J425" s="40"/>
      <c r="K425" s="34"/>
      <c r="L425" s="76">
        <v>3</v>
      </c>
      <c r="M425" s="14"/>
      <c r="N425" s="15"/>
      <c r="O425" s="213">
        <v>3</v>
      </c>
      <c r="P425" s="97" t="s">
        <v>207</v>
      </c>
      <c r="Q425" s="146" t="s">
        <v>11245</v>
      </c>
      <c r="R425" s="222" t="s">
        <v>10307</v>
      </c>
      <c r="S425" s="78">
        <v>3</v>
      </c>
      <c r="T425" s="48">
        <v>27000</v>
      </c>
      <c r="U425" s="23"/>
      <c r="V425" s="24"/>
      <c r="W425" s="62" t="s">
        <v>4833</v>
      </c>
    </row>
    <row r="426" spans="1:23" ht="23.45" customHeight="1">
      <c r="A426" s="35" t="s">
        <v>289</v>
      </c>
      <c r="B426" s="35" t="s">
        <v>10704</v>
      </c>
      <c r="C426" s="35" t="s">
        <v>291</v>
      </c>
      <c r="D426" s="35" t="s">
        <v>291</v>
      </c>
      <c r="E426" s="36" t="s">
        <v>7929</v>
      </c>
      <c r="F426" s="35" t="s">
        <v>7612</v>
      </c>
      <c r="G426" s="37" t="s">
        <v>6874</v>
      </c>
      <c r="H426" s="38">
        <v>9000</v>
      </c>
      <c r="I426" s="39">
        <v>3</v>
      </c>
      <c r="J426" s="40"/>
      <c r="K426" s="34"/>
      <c r="L426" s="76">
        <v>3</v>
      </c>
      <c r="M426" s="14"/>
      <c r="N426" s="15"/>
      <c r="O426" s="213">
        <v>3</v>
      </c>
      <c r="P426" s="97" t="s">
        <v>207</v>
      </c>
      <c r="Q426" s="146"/>
      <c r="R426" s="222" t="s">
        <v>10307</v>
      </c>
      <c r="S426" s="78">
        <v>3</v>
      </c>
      <c r="T426" s="48">
        <v>27000</v>
      </c>
      <c r="U426" s="23"/>
      <c r="V426" s="24"/>
      <c r="W426" s="62" t="s">
        <v>4833</v>
      </c>
    </row>
    <row r="427" spans="1:23" ht="23.45" customHeight="1">
      <c r="A427" s="35" t="s">
        <v>289</v>
      </c>
      <c r="B427" s="35" t="s">
        <v>10704</v>
      </c>
      <c r="C427" s="35" t="s">
        <v>291</v>
      </c>
      <c r="D427" s="35" t="s">
        <v>291</v>
      </c>
      <c r="E427" s="36" t="s">
        <v>7929</v>
      </c>
      <c r="F427" s="35" t="s">
        <v>7612</v>
      </c>
      <c r="G427" s="37" t="s">
        <v>6874</v>
      </c>
      <c r="H427" s="38">
        <v>9000</v>
      </c>
      <c r="I427" s="39">
        <v>2</v>
      </c>
      <c r="J427" s="40"/>
      <c r="K427" s="41"/>
      <c r="L427" s="76">
        <v>2</v>
      </c>
      <c r="M427" s="14"/>
      <c r="N427" s="15"/>
      <c r="O427" s="213">
        <v>2</v>
      </c>
      <c r="P427" s="97" t="s">
        <v>207</v>
      </c>
      <c r="Q427" s="146"/>
      <c r="R427" s="146"/>
      <c r="S427" s="78">
        <v>2</v>
      </c>
      <c r="T427" s="48">
        <v>18000</v>
      </c>
      <c r="U427" s="23"/>
      <c r="V427" s="24"/>
      <c r="W427" s="62" t="s">
        <v>4833</v>
      </c>
    </row>
    <row r="428" spans="1:23" ht="23.45" customHeight="1">
      <c r="A428" s="35" t="s">
        <v>289</v>
      </c>
      <c r="B428" s="35" t="s">
        <v>10704</v>
      </c>
      <c r="C428" s="35" t="s">
        <v>291</v>
      </c>
      <c r="D428" s="35" t="s">
        <v>291</v>
      </c>
      <c r="E428" s="36" t="s">
        <v>8035</v>
      </c>
      <c r="F428" s="35" t="s">
        <v>7612</v>
      </c>
      <c r="G428" s="37" t="s">
        <v>7423</v>
      </c>
      <c r="H428" s="38">
        <v>9000</v>
      </c>
      <c r="I428" s="39">
        <v>1</v>
      </c>
      <c r="J428" s="40"/>
      <c r="K428" s="34"/>
      <c r="L428" s="76">
        <v>1</v>
      </c>
      <c r="M428" s="14"/>
      <c r="N428" s="15"/>
      <c r="O428" s="213">
        <v>1</v>
      </c>
      <c r="P428" s="97" t="s">
        <v>207</v>
      </c>
      <c r="Q428" s="146"/>
      <c r="R428" s="222" t="s">
        <v>10307</v>
      </c>
      <c r="S428" s="78">
        <v>1</v>
      </c>
      <c r="T428" s="48">
        <v>9000</v>
      </c>
      <c r="U428" s="23"/>
      <c r="V428" s="24"/>
      <c r="W428" s="62" t="s">
        <v>4833</v>
      </c>
    </row>
    <row r="429" spans="1:23" ht="23.45" customHeight="1">
      <c r="A429" s="35" t="s">
        <v>289</v>
      </c>
      <c r="B429" s="35" t="s">
        <v>10704</v>
      </c>
      <c r="C429" s="35" t="s">
        <v>291</v>
      </c>
      <c r="D429" s="35" t="s">
        <v>291</v>
      </c>
      <c r="E429" s="36" t="s">
        <v>8035</v>
      </c>
      <c r="F429" s="35" t="s">
        <v>7612</v>
      </c>
      <c r="G429" s="37" t="s">
        <v>7423</v>
      </c>
      <c r="H429" s="38">
        <v>9000</v>
      </c>
      <c r="I429" s="39">
        <v>1</v>
      </c>
      <c r="J429" s="40"/>
      <c r="K429" s="41"/>
      <c r="L429" s="76">
        <v>1</v>
      </c>
      <c r="M429" s="14"/>
      <c r="N429" s="15"/>
      <c r="O429" s="213">
        <v>1</v>
      </c>
      <c r="P429" s="97" t="s">
        <v>207</v>
      </c>
      <c r="Q429" s="146"/>
      <c r="R429" s="146"/>
      <c r="S429" s="78">
        <v>1</v>
      </c>
      <c r="T429" s="48">
        <v>9000</v>
      </c>
      <c r="U429" s="23"/>
      <c r="V429" s="24"/>
      <c r="W429" s="62" t="s">
        <v>4833</v>
      </c>
    </row>
    <row r="430" spans="1:23" ht="23.45" customHeight="1">
      <c r="A430" s="35" t="s">
        <v>289</v>
      </c>
      <c r="B430" s="35" t="s">
        <v>10704</v>
      </c>
      <c r="C430" s="35" t="s">
        <v>291</v>
      </c>
      <c r="D430" s="35" t="s">
        <v>291</v>
      </c>
      <c r="E430" s="36" t="s">
        <v>7614</v>
      </c>
      <c r="F430" s="35" t="s">
        <v>7612</v>
      </c>
      <c r="G430" s="37" t="s">
        <v>6755</v>
      </c>
      <c r="H430" s="38">
        <v>9000</v>
      </c>
      <c r="I430" s="39">
        <v>20</v>
      </c>
      <c r="J430" s="40"/>
      <c r="K430" s="34"/>
      <c r="L430" s="76">
        <v>20</v>
      </c>
      <c r="M430" s="14"/>
      <c r="N430" s="15"/>
      <c r="O430" s="213">
        <v>20</v>
      </c>
      <c r="P430" s="97" t="s">
        <v>207</v>
      </c>
      <c r="Q430" s="146"/>
      <c r="R430" s="222" t="s">
        <v>10307</v>
      </c>
      <c r="S430" s="78">
        <v>20</v>
      </c>
      <c r="T430" s="48">
        <v>180000</v>
      </c>
      <c r="U430" s="23"/>
      <c r="V430" s="24"/>
      <c r="W430" s="62" t="s">
        <v>4833</v>
      </c>
    </row>
    <row r="431" spans="1:23" ht="23.45" customHeight="1">
      <c r="A431" s="35" t="s">
        <v>289</v>
      </c>
      <c r="B431" s="35" t="s">
        <v>10704</v>
      </c>
      <c r="C431" s="35" t="s">
        <v>291</v>
      </c>
      <c r="D431" s="35" t="s">
        <v>291</v>
      </c>
      <c r="E431" s="36" t="s">
        <v>7614</v>
      </c>
      <c r="F431" s="35" t="s">
        <v>7612</v>
      </c>
      <c r="G431" s="37" t="s">
        <v>6755</v>
      </c>
      <c r="H431" s="38">
        <v>9000</v>
      </c>
      <c r="I431" s="39">
        <v>10</v>
      </c>
      <c r="J431" s="40"/>
      <c r="K431" s="41"/>
      <c r="L431" s="76">
        <v>10</v>
      </c>
      <c r="M431" s="14"/>
      <c r="N431" s="15"/>
      <c r="O431" s="213">
        <v>10</v>
      </c>
      <c r="P431" s="97" t="s">
        <v>207</v>
      </c>
      <c r="Q431" s="146"/>
      <c r="R431" s="146"/>
      <c r="S431" s="78">
        <v>10</v>
      </c>
      <c r="T431" s="48">
        <v>90000</v>
      </c>
      <c r="U431" s="23"/>
      <c r="V431" s="24"/>
      <c r="W431" s="62" t="s">
        <v>4833</v>
      </c>
    </row>
    <row r="432" spans="1:23" ht="23.45" customHeight="1">
      <c r="A432" s="35" t="s">
        <v>289</v>
      </c>
      <c r="B432" s="35" t="s">
        <v>10704</v>
      </c>
      <c r="C432" s="35" t="s">
        <v>291</v>
      </c>
      <c r="D432" s="35" t="s">
        <v>291</v>
      </c>
      <c r="E432" s="36" t="s">
        <v>10401</v>
      </c>
      <c r="F432" s="35" t="s">
        <v>10016</v>
      </c>
      <c r="G432" s="37" t="s">
        <v>6875</v>
      </c>
      <c r="H432" s="38">
        <v>23000</v>
      </c>
      <c r="I432" s="39">
        <v>1</v>
      </c>
      <c r="J432" s="40"/>
      <c r="K432" s="41"/>
      <c r="L432" s="76">
        <v>1</v>
      </c>
      <c r="M432" s="14"/>
      <c r="N432" s="15"/>
      <c r="O432" s="213">
        <v>1</v>
      </c>
      <c r="P432" s="97" t="s">
        <v>207</v>
      </c>
      <c r="Q432" s="146"/>
      <c r="R432" s="146"/>
      <c r="S432" s="78">
        <v>1</v>
      </c>
      <c r="T432" s="48">
        <v>23000</v>
      </c>
      <c r="U432" s="23"/>
      <c r="V432" s="24"/>
      <c r="W432" s="62" t="s">
        <v>4833</v>
      </c>
    </row>
    <row r="433" spans="1:23" ht="23.45" customHeight="1">
      <c r="A433" s="35" t="s">
        <v>289</v>
      </c>
      <c r="B433" s="35" t="s">
        <v>10704</v>
      </c>
      <c r="C433" s="35" t="s">
        <v>291</v>
      </c>
      <c r="D433" s="35" t="s">
        <v>291</v>
      </c>
      <c r="E433" s="36" t="s">
        <v>9518</v>
      </c>
      <c r="F433" s="35" t="s">
        <v>9519</v>
      </c>
      <c r="G433" s="37" t="s">
        <v>9520</v>
      </c>
      <c r="H433" s="38">
        <v>17000</v>
      </c>
      <c r="I433" s="39">
        <v>12</v>
      </c>
      <c r="J433" s="40"/>
      <c r="K433" s="34"/>
      <c r="L433" s="76">
        <v>12</v>
      </c>
      <c r="M433" s="14"/>
      <c r="N433" s="15"/>
      <c r="O433" s="213">
        <v>12</v>
      </c>
      <c r="P433" s="97" t="s">
        <v>207</v>
      </c>
      <c r="Q433" s="146"/>
      <c r="R433" s="222" t="s">
        <v>10307</v>
      </c>
      <c r="S433" s="78">
        <v>12</v>
      </c>
      <c r="T433" s="48">
        <v>204000</v>
      </c>
      <c r="U433" s="23"/>
      <c r="V433" s="24"/>
      <c r="W433" s="62" t="s">
        <v>4833</v>
      </c>
    </row>
    <row r="434" spans="1:23" ht="23.45" customHeight="1">
      <c r="A434" s="35"/>
      <c r="B434" s="35"/>
      <c r="C434" s="35"/>
      <c r="D434" s="35"/>
      <c r="E434" s="36"/>
      <c r="F434" s="35"/>
      <c r="G434" s="37"/>
      <c r="H434" s="38"/>
      <c r="I434" s="39"/>
      <c r="J434" s="40"/>
      <c r="K434" s="34"/>
      <c r="L434" s="76"/>
      <c r="M434" s="14"/>
      <c r="N434" s="15"/>
      <c r="O434" s="213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45" customHeight="1">
      <c r="A435" s="35" t="s">
        <v>71</v>
      </c>
      <c r="B435" s="35" t="s">
        <v>10910</v>
      </c>
      <c r="C435" s="35" t="s">
        <v>73</v>
      </c>
      <c r="D435" s="35" t="s">
        <v>74</v>
      </c>
      <c r="E435" s="36" t="s">
        <v>9407</v>
      </c>
      <c r="F435" s="35" t="s">
        <v>7682</v>
      </c>
      <c r="G435" s="37" t="s">
        <v>9408</v>
      </c>
      <c r="H435" s="38">
        <v>10000</v>
      </c>
      <c r="I435" s="39">
        <v>1</v>
      </c>
      <c r="J435" s="40"/>
      <c r="K435" s="41"/>
      <c r="L435" s="76">
        <v>1</v>
      </c>
      <c r="M435" s="14"/>
      <c r="N435" s="15"/>
      <c r="O435" s="213">
        <v>1</v>
      </c>
      <c r="P435" s="97" t="s">
        <v>207</v>
      </c>
      <c r="Q435" s="146"/>
      <c r="R435" s="146"/>
      <c r="S435" s="78">
        <v>1</v>
      </c>
      <c r="T435" s="48">
        <v>10000</v>
      </c>
      <c r="U435" s="23"/>
      <c r="V435" s="24"/>
      <c r="W435" s="62" t="s">
        <v>71</v>
      </c>
    </row>
    <row r="436" spans="1:23" ht="23.45" customHeight="1">
      <c r="A436" s="35" t="s">
        <v>71</v>
      </c>
      <c r="B436" s="35" t="s">
        <v>10910</v>
      </c>
      <c r="C436" s="35" t="s">
        <v>73</v>
      </c>
      <c r="D436" s="35" t="s">
        <v>74</v>
      </c>
      <c r="E436" s="36" t="s">
        <v>7681</v>
      </c>
      <c r="F436" s="35" t="s">
        <v>7682</v>
      </c>
      <c r="G436" s="37" t="s">
        <v>7683</v>
      </c>
      <c r="H436" s="38">
        <v>10000</v>
      </c>
      <c r="I436" s="39">
        <v>2</v>
      </c>
      <c r="J436" s="40"/>
      <c r="K436" s="41"/>
      <c r="L436" s="76">
        <v>2</v>
      </c>
      <c r="M436" s="14"/>
      <c r="N436" s="15"/>
      <c r="O436" s="213">
        <v>2</v>
      </c>
      <c r="P436" s="97" t="s">
        <v>207</v>
      </c>
      <c r="Q436" s="146"/>
      <c r="R436" s="146"/>
      <c r="S436" s="78">
        <v>2</v>
      </c>
      <c r="T436" s="48">
        <v>20000</v>
      </c>
      <c r="U436" s="23"/>
      <c r="V436" s="24"/>
      <c r="W436" s="62" t="s">
        <v>71</v>
      </c>
    </row>
    <row r="437" spans="1:23" ht="23.45" customHeight="1">
      <c r="A437" s="35" t="s">
        <v>71</v>
      </c>
      <c r="B437" s="35" t="s">
        <v>10910</v>
      </c>
      <c r="C437" s="35" t="s">
        <v>73</v>
      </c>
      <c r="D437" s="35" t="s">
        <v>74</v>
      </c>
      <c r="E437" s="36" t="s">
        <v>7684</v>
      </c>
      <c r="F437" s="35" t="s">
        <v>7685</v>
      </c>
      <c r="G437" s="37" t="s">
        <v>7261</v>
      </c>
      <c r="H437" s="38">
        <v>15500</v>
      </c>
      <c r="I437" s="39">
        <v>5</v>
      </c>
      <c r="J437" s="40"/>
      <c r="K437" s="41"/>
      <c r="L437" s="76">
        <v>5</v>
      </c>
      <c r="M437" s="14"/>
      <c r="N437" s="15"/>
      <c r="O437" s="213">
        <v>5</v>
      </c>
      <c r="P437" s="97" t="s">
        <v>207</v>
      </c>
      <c r="Q437" s="146"/>
      <c r="R437" s="146"/>
      <c r="S437" s="78">
        <v>5</v>
      </c>
      <c r="T437" s="48">
        <v>77500</v>
      </c>
      <c r="U437" s="23"/>
      <c r="V437" s="24"/>
      <c r="W437" s="62" t="s">
        <v>71</v>
      </c>
    </row>
    <row r="438" spans="1:23" ht="23.45" customHeight="1">
      <c r="A438" s="35" t="s">
        <v>71</v>
      </c>
      <c r="B438" s="35" t="s">
        <v>10910</v>
      </c>
      <c r="C438" s="35" t="s">
        <v>73</v>
      </c>
      <c r="D438" s="35" t="s">
        <v>74</v>
      </c>
      <c r="E438" s="36" t="s">
        <v>7810</v>
      </c>
      <c r="F438" s="35" t="s">
        <v>7221</v>
      </c>
      <c r="G438" s="37" t="s">
        <v>7104</v>
      </c>
      <c r="H438" s="38">
        <v>12000</v>
      </c>
      <c r="I438" s="39">
        <v>8</v>
      </c>
      <c r="J438" s="40"/>
      <c r="K438" s="41"/>
      <c r="L438" s="76">
        <v>8</v>
      </c>
      <c r="M438" s="14"/>
      <c r="N438" s="15"/>
      <c r="O438" s="213">
        <v>8</v>
      </c>
      <c r="P438" s="97" t="s">
        <v>207</v>
      </c>
      <c r="Q438" s="146"/>
      <c r="R438" s="146"/>
      <c r="S438" s="78">
        <v>8</v>
      </c>
      <c r="T438" s="48">
        <v>96000</v>
      </c>
      <c r="U438" s="23"/>
      <c r="V438" s="24"/>
      <c r="W438" s="62" t="s">
        <v>71</v>
      </c>
    </row>
    <row r="439" spans="1:23" ht="23.45" customHeight="1">
      <c r="A439" s="35" t="s">
        <v>71</v>
      </c>
      <c r="B439" s="35" t="s">
        <v>10910</v>
      </c>
      <c r="C439" s="35" t="s">
        <v>73</v>
      </c>
      <c r="D439" s="35" t="s">
        <v>74</v>
      </c>
      <c r="E439" s="36" t="s">
        <v>7809</v>
      </c>
      <c r="F439" s="35" t="s">
        <v>7221</v>
      </c>
      <c r="G439" s="37" t="s">
        <v>7102</v>
      </c>
      <c r="H439" s="38">
        <v>12000</v>
      </c>
      <c r="I439" s="39">
        <v>7</v>
      </c>
      <c r="J439" s="40"/>
      <c r="K439" s="41"/>
      <c r="L439" s="76">
        <v>7</v>
      </c>
      <c r="M439" s="14"/>
      <c r="N439" s="15"/>
      <c r="O439" s="213">
        <v>7</v>
      </c>
      <c r="P439" s="97" t="s">
        <v>207</v>
      </c>
      <c r="Q439" s="146"/>
      <c r="R439" s="146"/>
      <c r="S439" s="78">
        <v>7</v>
      </c>
      <c r="T439" s="48">
        <v>84000</v>
      </c>
      <c r="U439" s="23"/>
      <c r="V439" s="24"/>
      <c r="W439" s="62" t="s">
        <v>71</v>
      </c>
    </row>
    <row r="440" spans="1:23" ht="23.45" customHeight="1">
      <c r="A440" s="35" t="s">
        <v>71</v>
      </c>
      <c r="B440" s="35" t="s">
        <v>10910</v>
      </c>
      <c r="C440" s="35" t="s">
        <v>73</v>
      </c>
      <c r="D440" s="35" t="s">
        <v>74</v>
      </c>
      <c r="E440" s="36" t="s">
        <v>7220</v>
      </c>
      <c r="F440" s="35" t="s">
        <v>7221</v>
      </c>
      <c r="G440" s="37" t="s">
        <v>7147</v>
      </c>
      <c r="H440" s="38">
        <v>12000</v>
      </c>
      <c r="I440" s="39">
        <v>2</v>
      </c>
      <c r="J440" s="40"/>
      <c r="K440" s="41"/>
      <c r="L440" s="76">
        <v>2</v>
      </c>
      <c r="M440" s="14"/>
      <c r="N440" s="15"/>
      <c r="O440" s="213">
        <v>2</v>
      </c>
      <c r="P440" s="97" t="s">
        <v>207</v>
      </c>
      <c r="Q440" s="146"/>
      <c r="R440" s="146"/>
      <c r="S440" s="78">
        <v>2</v>
      </c>
      <c r="T440" s="48">
        <v>24000</v>
      </c>
      <c r="U440" s="23"/>
      <c r="V440" s="24"/>
      <c r="W440" s="62" t="s">
        <v>71</v>
      </c>
    </row>
    <row r="441" spans="1:23" ht="23.45" customHeight="1">
      <c r="A441" s="35" t="s">
        <v>71</v>
      </c>
      <c r="B441" s="35" t="s">
        <v>10910</v>
      </c>
      <c r="C441" s="35" t="s">
        <v>73</v>
      </c>
      <c r="D441" s="35" t="s">
        <v>74</v>
      </c>
      <c r="E441" s="36" t="s">
        <v>9595</v>
      </c>
      <c r="F441" s="35" t="s">
        <v>7221</v>
      </c>
      <c r="G441" s="37" t="s">
        <v>7151</v>
      </c>
      <c r="H441" s="38">
        <v>12000</v>
      </c>
      <c r="I441" s="39">
        <v>1</v>
      </c>
      <c r="J441" s="40"/>
      <c r="K441" s="41"/>
      <c r="L441" s="76">
        <v>1</v>
      </c>
      <c r="M441" s="14"/>
      <c r="N441" s="15"/>
      <c r="O441" s="213">
        <v>1</v>
      </c>
      <c r="P441" s="97" t="s">
        <v>207</v>
      </c>
      <c r="Q441" s="146"/>
      <c r="R441" s="146"/>
      <c r="S441" s="78">
        <v>1</v>
      </c>
      <c r="T441" s="48">
        <v>12000</v>
      </c>
      <c r="U441" s="23"/>
      <c r="V441" s="24"/>
      <c r="W441" s="62" t="s">
        <v>71</v>
      </c>
    </row>
    <row r="442" spans="1:23" ht="23.45" customHeight="1">
      <c r="A442" s="35" t="s">
        <v>71</v>
      </c>
      <c r="B442" s="35" t="s">
        <v>10910</v>
      </c>
      <c r="C442" s="35" t="s">
        <v>73</v>
      </c>
      <c r="D442" s="35" t="s">
        <v>74</v>
      </c>
      <c r="E442" s="36" t="s">
        <v>8037</v>
      </c>
      <c r="F442" s="35" t="s">
        <v>7221</v>
      </c>
      <c r="G442" s="37" t="s">
        <v>7025</v>
      </c>
      <c r="H442" s="38">
        <v>12000</v>
      </c>
      <c r="I442" s="39">
        <v>7</v>
      </c>
      <c r="J442" s="40"/>
      <c r="K442" s="41"/>
      <c r="L442" s="76">
        <v>7</v>
      </c>
      <c r="M442" s="14"/>
      <c r="N442" s="15"/>
      <c r="O442" s="213">
        <v>7</v>
      </c>
      <c r="P442" s="97" t="s">
        <v>207</v>
      </c>
      <c r="Q442" s="146"/>
      <c r="R442" s="146"/>
      <c r="S442" s="78">
        <v>7</v>
      </c>
      <c r="T442" s="48">
        <v>84000</v>
      </c>
      <c r="U442" s="23"/>
      <c r="V442" s="24"/>
      <c r="W442" s="62" t="s">
        <v>71</v>
      </c>
    </row>
    <row r="443" spans="1:23" ht="23.45" customHeight="1">
      <c r="A443" s="35" t="s">
        <v>71</v>
      </c>
      <c r="B443" s="35" t="s">
        <v>10910</v>
      </c>
      <c r="C443" s="35" t="s">
        <v>73</v>
      </c>
      <c r="D443" s="35" t="s">
        <v>74</v>
      </c>
      <c r="E443" s="36" t="s">
        <v>9793</v>
      </c>
      <c r="F443" s="35" t="s">
        <v>7221</v>
      </c>
      <c r="G443" s="37" t="s">
        <v>7023</v>
      </c>
      <c r="H443" s="38">
        <v>12000</v>
      </c>
      <c r="I443" s="39">
        <v>7</v>
      </c>
      <c r="J443" s="40"/>
      <c r="K443" s="41"/>
      <c r="L443" s="76">
        <v>7</v>
      </c>
      <c r="M443" s="14"/>
      <c r="N443" s="15"/>
      <c r="O443" s="213">
        <v>7</v>
      </c>
      <c r="P443" s="97" t="s">
        <v>207</v>
      </c>
      <c r="Q443" s="146"/>
      <c r="R443" s="146"/>
      <c r="S443" s="78">
        <v>7</v>
      </c>
      <c r="T443" s="48">
        <v>84000</v>
      </c>
      <c r="U443" s="23"/>
      <c r="V443" s="24"/>
      <c r="W443" s="62" t="s">
        <v>71</v>
      </c>
    </row>
    <row r="444" spans="1:23" ht="23.45" customHeight="1">
      <c r="A444" s="16" t="s">
        <v>75</v>
      </c>
      <c r="B444" s="16" t="s">
        <v>10910</v>
      </c>
      <c r="C444" s="16" t="s">
        <v>73</v>
      </c>
      <c r="D444" s="16" t="s">
        <v>74</v>
      </c>
      <c r="E444" s="25" t="s">
        <v>5802</v>
      </c>
      <c r="F444" s="16" t="s">
        <v>5843</v>
      </c>
      <c r="G444" s="26" t="s">
        <v>5742</v>
      </c>
      <c r="H444" s="27">
        <v>12000</v>
      </c>
      <c r="I444" s="28"/>
      <c r="J444" s="29"/>
      <c r="K444" s="12">
        <v>1</v>
      </c>
      <c r="L444" s="77"/>
      <c r="M444" s="10"/>
      <c r="N444" s="11"/>
      <c r="O444" s="232">
        <v>0</v>
      </c>
      <c r="P444" s="107" t="s">
        <v>207</v>
      </c>
      <c r="Q444" s="233"/>
      <c r="R444" s="147" t="s">
        <v>10230</v>
      </c>
      <c r="S444" s="78">
        <v>0</v>
      </c>
      <c r="T444" s="48">
        <v>0</v>
      </c>
      <c r="U444" s="23"/>
      <c r="V444" s="24"/>
      <c r="W444" s="62" t="s">
        <v>71</v>
      </c>
    </row>
    <row r="445" spans="1:23" ht="23.45" customHeight="1">
      <c r="A445" s="30"/>
      <c r="B445" s="30"/>
      <c r="C445" s="30"/>
      <c r="D445" s="30"/>
      <c r="E445" s="31"/>
      <c r="F445" s="30"/>
      <c r="G445" s="32"/>
      <c r="H445" s="33"/>
      <c r="I445" s="39"/>
      <c r="J445" s="40"/>
      <c r="K445" s="34"/>
      <c r="L445" s="76"/>
      <c r="M445" s="14"/>
      <c r="N445" s="15"/>
      <c r="O445" s="213">
        <v>0</v>
      </c>
      <c r="P445" s="97" t="s">
        <v>207</v>
      </c>
      <c r="Q445" s="226"/>
      <c r="R445" s="217"/>
      <c r="S445" s="78">
        <v>0</v>
      </c>
      <c r="T445" s="49">
        <v>0</v>
      </c>
      <c r="U445" s="23"/>
      <c r="V445" s="24"/>
      <c r="W445" s="62" t="s">
        <v>207</v>
      </c>
    </row>
    <row r="446" spans="1:23" ht="23.45" customHeight="1">
      <c r="A446" s="35" t="s">
        <v>3336</v>
      </c>
      <c r="B446" s="35" t="s">
        <v>10962</v>
      </c>
      <c r="C446" s="35" t="s">
        <v>3331</v>
      </c>
      <c r="D446" s="35" t="s">
        <v>3332</v>
      </c>
      <c r="E446" s="36" t="s">
        <v>10402</v>
      </c>
      <c r="F446" s="35" t="s">
        <v>7223</v>
      </c>
      <c r="G446" s="37" t="s">
        <v>7070</v>
      </c>
      <c r="H446" s="38">
        <v>12000</v>
      </c>
      <c r="I446" s="39">
        <v>1</v>
      </c>
      <c r="J446" s="40"/>
      <c r="K446" s="41"/>
      <c r="L446" s="76">
        <v>1</v>
      </c>
      <c r="M446" s="14"/>
      <c r="N446" s="15"/>
      <c r="O446" s="213">
        <v>1</v>
      </c>
      <c r="P446" s="97" t="s">
        <v>207</v>
      </c>
      <c r="Q446" s="146"/>
      <c r="R446" s="146"/>
      <c r="S446" s="78">
        <v>1</v>
      </c>
      <c r="T446" s="48">
        <v>12000</v>
      </c>
      <c r="U446" s="23"/>
      <c r="V446" s="24"/>
      <c r="W446" s="62" t="s">
        <v>3339</v>
      </c>
    </row>
    <row r="447" spans="1:23" ht="23.45" customHeight="1">
      <c r="A447" s="35" t="s">
        <v>3336</v>
      </c>
      <c r="B447" s="35" t="s">
        <v>10962</v>
      </c>
      <c r="C447" s="35" t="s">
        <v>3331</v>
      </c>
      <c r="D447" s="35" t="s">
        <v>3332</v>
      </c>
      <c r="E447" s="36" t="s">
        <v>7811</v>
      </c>
      <c r="F447" s="35" t="s">
        <v>7223</v>
      </c>
      <c r="G447" s="37" t="s">
        <v>7812</v>
      </c>
      <c r="H447" s="38">
        <v>12000</v>
      </c>
      <c r="I447" s="39">
        <v>4</v>
      </c>
      <c r="J447" s="40"/>
      <c r="K447" s="41"/>
      <c r="L447" s="76">
        <v>4</v>
      </c>
      <c r="M447" s="14"/>
      <c r="N447" s="15"/>
      <c r="O447" s="213">
        <v>4</v>
      </c>
      <c r="P447" s="97" t="s">
        <v>207</v>
      </c>
      <c r="Q447" s="146"/>
      <c r="R447" s="146"/>
      <c r="S447" s="78">
        <v>4</v>
      </c>
      <c r="T447" s="48">
        <v>48000</v>
      </c>
      <c r="U447" s="23"/>
      <c r="V447" s="24"/>
      <c r="W447" s="62" t="s">
        <v>3339</v>
      </c>
    </row>
    <row r="448" spans="1:23" ht="23.45" customHeight="1">
      <c r="A448" s="35" t="s">
        <v>3336</v>
      </c>
      <c r="B448" s="35" t="s">
        <v>10962</v>
      </c>
      <c r="C448" s="35" t="s">
        <v>3331</v>
      </c>
      <c r="D448" s="35" t="s">
        <v>3332</v>
      </c>
      <c r="E448" s="36" t="s">
        <v>7686</v>
      </c>
      <c r="F448" s="35" t="s">
        <v>7223</v>
      </c>
      <c r="G448" s="37" t="s">
        <v>6875</v>
      </c>
      <c r="H448" s="38">
        <v>12000</v>
      </c>
      <c r="I448" s="39">
        <v>1</v>
      </c>
      <c r="J448" s="40"/>
      <c r="K448" s="41"/>
      <c r="L448" s="76">
        <v>1</v>
      </c>
      <c r="M448" s="14"/>
      <c r="N448" s="15"/>
      <c r="O448" s="213">
        <v>1</v>
      </c>
      <c r="P448" s="97" t="s">
        <v>207</v>
      </c>
      <c r="Q448" s="146"/>
      <c r="R448" s="146"/>
      <c r="S448" s="78">
        <v>1</v>
      </c>
      <c r="T448" s="48">
        <v>12000</v>
      </c>
      <c r="U448" s="23"/>
      <c r="V448" s="24"/>
      <c r="W448" s="62" t="s">
        <v>3339</v>
      </c>
    </row>
    <row r="449" spans="1:23" ht="23.45" customHeight="1">
      <c r="A449" s="35" t="s">
        <v>3336</v>
      </c>
      <c r="B449" s="35" t="s">
        <v>10962</v>
      </c>
      <c r="C449" s="35" t="s">
        <v>3331</v>
      </c>
      <c r="D449" s="35" t="s">
        <v>3332</v>
      </c>
      <c r="E449" s="36" t="s">
        <v>7813</v>
      </c>
      <c r="F449" s="35" t="s">
        <v>7223</v>
      </c>
      <c r="G449" s="37" t="s">
        <v>7055</v>
      </c>
      <c r="H449" s="38">
        <v>12000</v>
      </c>
      <c r="I449" s="39">
        <v>4</v>
      </c>
      <c r="J449" s="40"/>
      <c r="K449" s="41"/>
      <c r="L449" s="76">
        <v>4</v>
      </c>
      <c r="M449" s="14"/>
      <c r="N449" s="15"/>
      <c r="O449" s="213">
        <v>4</v>
      </c>
      <c r="P449" s="97" t="s">
        <v>207</v>
      </c>
      <c r="Q449" s="146"/>
      <c r="R449" s="146"/>
      <c r="S449" s="78">
        <v>4</v>
      </c>
      <c r="T449" s="48">
        <v>48000</v>
      </c>
      <c r="U449" s="23"/>
      <c r="V449" s="24"/>
      <c r="W449" s="62" t="s">
        <v>3339</v>
      </c>
    </row>
    <row r="450" spans="1:23" ht="23.45" customHeight="1">
      <c r="A450" s="35" t="s">
        <v>3336</v>
      </c>
      <c r="B450" s="35" t="s">
        <v>10962</v>
      </c>
      <c r="C450" s="35" t="s">
        <v>3331</v>
      </c>
      <c r="D450" s="35" t="s">
        <v>3332</v>
      </c>
      <c r="E450" s="36" t="s">
        <v>7222</v>
      </c>
      <c r="F450" s="35" t="s">
        <v>7223</v>
      </c>
      <c r="G450" s="37" t="s">
        <v>7224</v>
      </c>
      <c r="H450" s="38">
        <v>12000</v>
      </c>
      <c r="I450" s="39">
        <v>10</v>
      </c>
      <c r="J450" s="40"/>
      <c r="K450" s="41"/>
      <c r="L450" s="76">
        <v>10</v>
      </c>
      <c r="M450" s="14"/>
      <c r="N450" s="15"/>
      <c r="O450" s="213">
        <v>10</v>
      </c>
      <c r="P450" s="97" t="s">
        <v>207</v>
      </c>
      <c r="Q450" s="146"/>
      <c r="R450" s="146"/>
      <c r="S450" s="78">
        <v>10</v>
      </c>
      <c r="T450" s="48">
        <v>120000</v>
      </c>
      <c r="U450" s="23"/>
      <c r="V450" s="24"/>
      <c r="W450" s="62" t="s">
        <v>3339</v>
      </c>
    </row>
    <row r="451" spans="1:23" ht="23.45" customHeight="1">
      <c r="A451" s="16" t="s">
        <v>4873</v>
      </c>
      <c r="B451" s="16" t="s">
        <v>10962</v>
      </c>
      <c r="C451" s="16" t="s">
        <v>3331</v>
      </c>
      <c r="D451" s="16" t="s">
        <v>3332</v>
      </c>
      <c r="E451" s="25" t="s">
        <v>5804</v>
      </c>
      <c r="F451" s="16" t="s">
        <v>5844</v>
      </c>
      <c r="G451" s="26" t="s">
        <v>5997</v>
      </c>
      <c r="H451" s="27">
        <v>12000</v>
      </c>
      <c r="I451" s="28"/>
      <c r="J451" s="29"/>
      <c r="K451" s="84">
        <v>1</v>
      </c>
      <c r="L451" s="77"/>
      <c r="M451" s="10"/>
      <c r="N451" s="11"/>
      <c r="O451" s="213">
        <v>0</v>
      </c>
      <c r="P451" s="97" t="s">
        <v>207</v>
      </c>
      <c r="Q451" s="167" t="s">
        <v>52</v>
      </c>
      <c r="R451" s="147" t="s">
        <v>9828</v>
      </c>
      <c r="S451" s="78">
        <v>0</v>
      </c>
      <c r="T451" s="49">
        <v>-12000</v>
      </c>
      <c r="U451" s="23"/>
      <c r="V451" s="24"/>
      <c r="W451" s="62" t="s">
        <v>3339</v>
      </c>
    </row>
    <row r="452" spans="1:23" ht="23.45" customHeight="1">
      <c r="A452" s="16" t="s">
        <v>4873</v>
      </c>
      <c r="B452" s="16" t="s">
        <v>10962</v>
      </c>
      <c r="C452" s="16" t="s">
        <v>3331</v>
      </c>
      <c r="D452" s="16" t="s">
        <v>3332</v>
      </c>
      <c r="E452" s="25" t="s">
        <v>5804</v>
      </c>
      <c r="F452" s="16" t="s">
        <v>5844</v>
      </c>
      <c r="G452" s="26" t="s">
        <v>5997</v>
      </c>
      <c r="H452" s="27">
        <v>12000</v>
      </c>
      <c r="I452" s="28"/>
      <c r="J452" s="29"/>
      <c r="K452" s="12">
        <v>1</v>
      </c>
      <c r="L452" s="77"/>
      <c r="M452" s="10"/>
      <c r="N452" s="11"/>
      <c r="O452" s="213">
        <v>0</v>
      </c>
      <c r="P452" s="97" t="s">
        <v>207</v>
      </c>
      <c r="Q452" s="147"/>
      <c r="R452" s="147" t="s">
        <v>10094</v>
      </c>
      <c r="S452" s="78">
        <v>0</v>
      </c>
      <c r="T452" s="48">
        <v>0</v>
      </c>
      <c r="U452" s="23"/>
      <c r="V452" s="24"/>
      <c r="W452" s="62" t="s">
        <v>3339</v>
      </c>
    </row>
    <row r="453" spans="1:23" ht="23.45" customHeight="1">
      <c r="A453" s="16"/>
      <c r="B453" s="16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213">
        <v>0</v>
      </c>
      <c r="P453" s="97" t="s">
        <v>207</v>
      </c>
      <c r="Q453" s="147"/>
      <c r="R453" s="147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9652</v>
      </c>
      <c r="B454" s="35" t="s">
        <v>10851</v>
      </c>
      <c r="C454" s="35" t="s">
        <v>6858</v>
      </c>
      <c r="D454" s="35" t="s">
        <v>6858</v>
      </c>
      <c r="E454" s="36" t="s">
        <v>10019</v>
      </c>
      <c r="F454" s="35" t="s">
        <v>10020</v>
      </c>
      <c r="G454" s="37" t="s">
        <v>5959</v>
      </c>
      <c r="H454" s="38">
        <v>8000</v>
      </c>
      <c r="I454" s="39">
        <v>5</v>
      </c>
      <c r="J454" s="40"/>
      <c r="K454" s="41"/>
      <c r="L454" s="76">
        <v>2</v>
      </c>
      <c r="M454" s="14"/>
      <c r="N454" s="15"/>
      <c r="O454" s="213">
        <v>2</v>
      </c>
      <c r="P454" s="97" t="s">
        <v>207</v>
      </c>
      <c r="Q454" s="146" t="s">
        <v>11192</v>
      </c>
      <c r="R454" s="146"/>
      <c r="S454" s="78">
        <v>2</v>
      </c>
      <c r="T454" s="48">
        <v>16000</v>
      </c>
      <c r="U454" s="23"/>
      <c r="V454" s="24"/>
      <c r="W454" s="62" t="s">
        <v>9654</v>
      </c>
    </row>
    <row r="455" spans="1:23" ht="23.45" customHeight="1">
      <c r="A455" s="35" t="s">
        <v>9652</v>
      </c>
      <c r="B455" s="35" t="s">
        <v>10851</v>
      </c>
      <c r="C455" s="35" t="s">
        <v>6858</v>
      </c>
      <c r="D455" s="35" t="s">
        <v>6858</v>
      </c>
      <c r="E455" s="36" t="s">
        <v>10403</v>
      </c>
      <c r="F455" s="35" t="s">
        <v>10020</v>
      </c>
      <c r="G455" s="37" t="s">
        <v>7055</v>
      </c>
      <c r="H455" s="38">
        <v>8000</v>
      </c>
      <c r="I455" s="39">
        <v>5</v>
      </c>
      <c r="J455" s="40"/>
      <c r="K455" s="41"/>
      <c r="L455" s="76">
        <v>2</v>
      </c>
      <c r="M455" s="14"/>
      <c r="N455" s="15"/>
      <c r="O455" s="213">
        <v>2</v>
      </c>
      <c r="P455" s="97" t="s">
        <v>207</v>
      </c>
      <c r="Q455" s="146" t="s">
        <v>11192</v>
      </c>
      <c r="R455" s="146"/>
      <c r="S455" s="78">
        <v>2</v>
      </c>
      <c r="T455" s="48">
        <v>16000</v>
      </c>
      <c r="U455" s="23"/>
      <c r="V455" s="24"/>
      <c r="W455" s="62" t="s">
        <v>9654</v>
      </c>
    </row>
    <row r="456" spans="1:23" ht="23.45" customHeight="1">
      <c r="A456" s="30"/>
      <c r="B456" s="30" t="s">
        <v>6860</v>
      </c>
      <c r="C456" s="30"/>
      <c r="D456" s="30"/>
      <c r="E456" s="31"/>
      <c r="F456" s="30"/>
      <c r="G456" s="32"/>
      <c r="H456" s="33"/>
      <c r="I456" s="39"/>
      <c r="J456" s="40"/>
      <c r="K456" s="34"/>
      <c r="L456" s="76"/>
      <c r="M456" s="14"/>
      <c r="N456" s="15"/>
      <c r="O456" s="213">
        <v>0</v>
      </c>
      <c r="P456" s="97" t="s">
        <v>207</v>
      </c>
      <c r="Q456" s="226"/>
      <c r="R456" s="217"/>
      <c r="S456" s="78">
        <v>0</v>
      </c>
      <c r="T456" s="49">
        <v>0</v>
      </c>
      <c r="U456" s="23"/>
      <c r="V456" s="24"/>
      <c r="W456" s="62" t="s">
        <v>207</v>
      </c>
    </row>
    <row r="457" spans="1:23" ht="23.45" customHeight="1">
      <c r="A457" s="35" t="s">
        <v>2076</v>
      </c>
      <c r="B457" s="35" t="s">
        <v>10774</v>
      </c>
      <c r="C457" s="35" t="s">
        <v>2078</v>
      </c>
      <c r="D457" s="35" t="s">
        <v>2078</v>
      </c>
      <c r="E457" s="36" t="s">
        <v>7225</v>
      </c>
      <c r="F457" s="35" t="s">
        <v>7226</v>
      </c>
      <c r="G457" s="37" t="s">
        <v>5959</v>
      </c>
      <c r="H457" s="38">
        <v>8000</v>
      </c>
      <c r="I457" s="39">
        <v>2</v>
      </c>
      <c r="J457" s="40"/>
      <c r="K457" s="41"/>
      <c r="L457" s="76">
        <v>2</v>
      </c>
      <c r="M457" s="14"/>
      <c r="N457" s="15"/>
      <c r="O457" s="213">
        <v>2</v>
      </c>
      <c r="P457" s="97" t="s">
        <v>207</v>
      </c>
      <c r="Q457" s="146"/>
      <c r="R457" s="146"/>
      <c r="S457" s="78">
        <v>2</v>
      </c>
      <c r="T457" s="48">
        <v>16000</v>
      </c>
      <c r="U457" s="23"/>
      <c r="V457" s="24"/>
      <c r="W457" s="62" t="s">
        <v>469</v>
      </c>
    </row>
    <row r="458" spans="1:23" ht="23.45" customHeight="1">
      <c r="A458" s="35" t="s">
        <v>2076</v>
      </c>
      <c r="B458" s="35" t="s">
        <v>10774</v>
      </c>
      <c r="C458" s="35" t="s">
        <v>2078</v>
      </c>
      <c r="D458" s="35" t="s">
        <v>2078</v>
      </c>
      <c r="E458" s="36" t="s">
        <v>7227</v>
      </c>
      <c r="F458" s="35" t="s">
        <v>7226</v>
      </c>
      <c r="G458" s="37" t="s">
        <v>7130</v>
      </c>
      <c r="H458" s="38">
        <v>8000</v>
      </c>
      <c r="I458" s="39">
        <v>4</v>
      </c>
      <c r="J458" s="40"/>
      <c r="K458" s="41"/>
      <c r="L458" s="76">
        <v>4</v>
      </c>
      <c r="M458" s="14"/>
      <c r="N458" s="15"/>
      <c r="O458" s="213">
        <v>4</v>
      </c>
      <c r="P458" s="97" t="s">
        <v>207</v>
      </c>
      <c r="Q458" s="146"/>
      <c r="R458" s="146"/>
      <c r="S458" s="78">
        <v>4</v>
      </c>
      <c r="T458" s="48">
        <v>32000</v>
      </c>
      <c r="U458" s="23"/>
      <c r="V458" s="24"/>
      <c r="W458" s="62" t="s">
        <v>469</v>
      </c>
    </row>
    <row r="459" spans="1:23" ht="23.45" customHeight="1">
      <c r="A459" s="35" t="s">
        <v>2076</v>
      </c>
      <c r="B459" s="35" t="s">
        <v>10774</v>
      </c>
      <c r="C459" s="35" t="s">
        <v>2078</v>
      </c>
      <c r="D459" s="35" t="s">
        <v>2078</v>
      </c>
      <c r="E459" s="36" t="s">
        <v>7930</v>
      </c>
      <c r="F459" s="35" t="s">
        <v>7228</v>
      </c>
      <c r="G459" s="37" t="s">
        <v>5959</v>
      </c>
      <c r="H459" s="38">
        <v>6000</v>
      </c>
      <c r="I459" s="39">
        <v>5</v>
      </c>
      <c r="J459" s="40"/>
      <c r="K459" s="41"/>
      <c r="L459" s="76">
        <v>5</v>
      </c>
      <c r="M459" s="14"/>
      <c r="N459" s="15"/>
      <c r="O459" s="213">
        <v>5</v>
      </c>
      <c r="P459" s="97" t="s">
        <v>207</v>
      </c>
      <c r="Q459" s="146"/>
      <c r="R459" s="146"/>
      <c r="S459" s="78">
        <v>5</v>
      </c>
      <c r="T459" s="48">
        <v>30000</v>
      </c>
      <c r="U459" s="23"/>
      <c r="V459" s="24"/>
      <c r="W459" s="62" t="s">
        <v>469</v>
      </c>
    </row>
    <row r="460" spans="1:23" ht="23.45" customHeight="1">
      <c r="A460" s="35" t="s">
        <v>2076</v>
      </c>
      <c r="B460" s="35" t="s">
        <v>10774</v>
      </c>
      <c r="C460" s="35" t="s">
        <v>2078</v>
      </c>
      <c r="D460" s="35" t="s">
        <v>2078</v>
      </c>
      <c r="E460" s="36" t="s">
        <v>9410</v>
      </c>
      <c r="F460" s="35" t="s">
        <v>7228</v>
      </c>
      <c r="G460" s="37" t="s">
        <v>7076</v>
      </c>
      <c r="H460" s="38">
        <v>6000</v>
      </c>
      <c r="I460" s="39">
        <v>1</v>
      </c>
      <c r="J460" s="40"/>
      <c r="K460" s="41"/>
      <c r="L460" s="76">
        <v>1</v>
      </c>
      <c r="M460" s="14"/>
      <c r="N460" s="15"/>
      <c r="O460" s="213">
        <v>1</v>
      </c>
      <c r="P460" s="97" t="s">
        <v>207</v>
      </c>
      <c r="Q460" s="146"/>
      <c r="R460" s="146"/>
      <c r="S460" s="78">
        <v>1</v>
      </c>
      <c r="T460" s="48">
        <v>6000</v>
      </c>
      <c r="U460" s="23"/>
      <c r="V460" s="24"/>
      <c r="W460" s="62" t="s">
        <v>469</v>
      </c>
    </row>
    <row r="461" spans="1:23" ht="23.45" customHeight="1">
      <c r="A461" s="35" t="s">
        <v>2076</v>
      </c>
      <c r="B461" s="35" t="s">
        <v>10774</v>
      </c>
      <c r="C461" s="35" t="s">
        <v>2078</v>
      </c>
      <c r="D461" s="35" t="s">
        <v>2078</v>
      </c>
      <c r="E461" s="36" t="s">
        <v>7654</v>
      </c>
      <c r="F461" s="35" t="s">
        <v>7228</v>
      </c>
      <c r="G461" s="37" t="s">
        <v>7055</v>
      </c>
      <c r="H461" s="38">
        <v>6000</v>
      </c>
      <c r="I461" s="39">
        <v>50</v>
      </c>
      <c r="J461" s="40"/>
      <c r="K461" s="41"/>
      <c r="L461" s="76">
        <v>50</v>
      </c>
      <c r="M461" s="14"/>
      <c r="N461" s="15"/>
      <c r="O461" s="213">
        <v>50</v>
      </c>
      <c r="P461" s="97" t="s">
        <v>207</v>
      </c>
      <c r="Q461" s="146"/>
      <c r="R461" s="146"/>
      <c r="S461" s="78">
        <v>50</v>
      </c>
      <c r="T461" s="48">
        <v>300000</v>
      </c>
      <c r="U461" s="23"/>
      <c r="V461" s="24"/>
      <c r="W461" s="62" t="s">
        <v>469</v>
      </c>
    </row>
    <row r="462" spans="1:23" ht="23.45" customHeight="1">
      <c r="A462" s="35" t="s">
        <v>2076</v>
      </c>
      <c r="B462" s="35" t="s">
        <v>10774</v>
      </c>
      <c r="C462" s="35" t="s">
        <v>2078</v>
      </c>
      <c r="D462" s="35" t="s">
        <v>2078</v>
      </c>
      <c r="E462" s="36" t="s">
        <v>9459</v>
      </c>
      <c r="F462" s="35" t="s">
        <v>7228</v>
      </c>
      <c r="G462" s="37" t="s">
        <v>7165</v>
      </c>
      <c r="H462" s="38">
        <v>6000</v>
      </c>
      <c r="I462" s="39">
        <v>2</v>
      </c>
      <c r="J462" s="40"/>
      <c r="K462" s="41"/>
      <c r="L462" s="76">
        <v>2</v>
      </c>
      <c r="M462" s="14"/>
      <c r="N462" s="15"/>
      <c r="O462" s="213">
        <v>2</v>
      </c>
      <c r="P462" s="97" t="s">
        <v>207</v>
      </c>
      <c r="Q462" s="146"/>
      <c r="R462" s="146"/>
      <c r="S462" s="78">
        <v>2</v>
      </c>
      <c r="T462" s="48">
        <v>12000</v>
      </c>
      <c r="U462" s="23"/>
      <c r="V462" s="24"/>
      <c r="W462" s="62" t="s">
        <v>469</v>
      </c>
    </row>
    <row r="463" spans="1:23" ht="23.45" customHeight="1">
      <c r="A463" s="35" t="s">
        <v>2076</v>
      </c>
      <c r="B463" s="35" t="s">
        <v>10774</v>
      </c>
      <c r="C463" s="35" t="s">
        <v>2078</v>
      </c>
      <c r="D463" s="35" t="s">
        <v>2078</v>
      </c>
      <c r="E463" s="36" t="s">
        <v>7229</v>
      </c>
      <c r="F463" s="35" t="s">
        <v>7228</v>
      </c>
      <c r="G463" s="37" t="s">
        <v>7079</v>
      </c>
      <c r="H463" s="38">
        <v>6000</v>
      </c>
      <c r="I463" s="39">
        <v>6</v>
      </c>
      <c r="J463" s="40"/>
      <c r="K463" s="41"/>
      <c r="L463" s="76">
        <v>6</v>
      </c>
      <c r="M463" s="14"/>
      <c r="N463" s="15"/>
      <c r="O463" s="213">
        <v>6</v>
      </c>
      <c r="P463" s="97" t="s">
        <v>207</v>
      </c>
      <c r="Q463" s="146"/>
      <c r="R463" s="146"/>
      <c r="S463" s="78">
        <v>6</v>
      </c>
      <c r="T463" s="48">
        <v>36000</v>
      </c>
      <c r="U463" s="23"/>
      <c r="V463" s="24"/>
      <c r="W463" s="62" t="s">
        <v>469</v>
      </c>
    </row>
    <row r="464" spans="1:23" ht="23.45" customHeight="1">
      <c r="A464" s="35" t="s">
        <v>2076</v>
      </c>
      <c r="B464" s="35" t="s">
        <v>10774</v>
      </c>
      <c r="C464" s="35" t="s">
        <v>2078</v>
      </c>
      <c r="D464" s="35" t="s">
        <v>2078</v>
      </c>
      <c r="E464" s="36" t="s">
        <v>7814</v>
      </c>
      <c r="F464" s="35" t="s">
        <v>7656</v>
      </c>
      <c r="G464" s="37" t="s">
        <v>5959</v>
      </c>
      <c r="H464" s="38">
        <v>5000</v>
      </c>
      <c r="I464" s="39">
        <v>10</v>
      </c>
      <c r="J464" s="40"/>
      <c r="K464" s="41"/>
      <c r="L464" s="76">
        <v>10</v>
      </c>
      <c r="M464" s="14"/>
      <c r="N464" s="15"/>
      <c r="O464" s="213">
        <v>10</v>
      </c>
      <c r="P464" s="97" t="s">
        <v>207</v>
      </c>
      <c r="Q464" s="146"/>
      <c r="R464" s="146"/>
      <c r="S464" s="78">
        <v>10</v>
      </c>
      <c r="T464" s="48">
        <v>50000</v>
      </c>
      <c r="U464" s="23"/>
      <c r="V464" s="24"/>
      <c r="W464" s="62" t="s">
        <v>469</v>
      </c>
    </row>
    <row r="465" spans="1:23" ht="23.45" customHeight="1">
      <c r="A465" s="35" t="s">
        <v>2076</v>
      </c>
      <c r="B465" s="35" t="s">
        <v>10774</v>
      </c>
      <c r="C465" s="35" t="s">
        <v>2078</v>
      </c>
      <c r="D465" s="35" t="s">
        <v>2078</v>
      </c>
      <c r="E465" s="36" t="s">
        <v>7655</v>
      </c>
      <c r="F465" s="35" t="s">
        <v>7656</v>
      </c>
      <c r="G465" s="37" t="s">
        <v>7140</v>
      </c>
      <c r="H465" s="38">
        <v>5000</v>
      </c>
      <c r="I465" s="39">
        <v>14</v>
      </c>
      <c r="J465" s="40"/>
      <c r="K465" s="41"/>
      <c r="L465" s="76">
        <v>10</v>
      </c>
      <c r="M465" s="14"/>
      <c r="N465" s="15"/>
      <c r="O465" s="213">
        <v>10</v>
      </c>
      <c r="P465" s="97" t="s">
        <v>207</v>
      </c>
      <c r="Q465" s="146" t="s">
        <v>11192</v>
      </c>
      <c r="R465" s="146"/>
      <c r="S465" s="78">
        <v>10</v>
      </c>
      <c r="T465" s="48">
        <v>50000</v>
      </c>
      <c r="U465" s="23"/>
      <c r="V465" s="24"/>
      <c r="W465" s="62" t="s">
        <v>469</v>
      </c>
    </row>
    <row r="466" spans="1:23" ht="23.45" customHeight="1">
      <c r="A466" s="35" t="s">
        <v>2076</v>
      </c>
      <c r="B466" s="35" t="s">
        <v>10774</v>
      </c>
      <c r="C466" s="35" t="s">
        <v>2078</v>
      </c>
      <c r="D466" s="35" t="s">
        <v>2078</v>
      </c>
      <c r="E466" s="36" t="s">
        <v>10018</v>
      </c>
      <c r="F466" s="35" t="s">
        <v>7656</v>
      </c>
      <c r="G466" s="37" t="s">
        <v>7076</v>
      </c>
      <c r="H466" s="38">
        <v>5000</v>
      </c>
      <c r="I466" s="39">
        <v>5</v>
      </c>
      <c r="J466" s="40"/>
      <c r="K466" s="41"/>
      <c r="L466" s="76">
        <v>5</v>
      </c>
      <c r="M466" s="14"/>
      <c r="N466" s="15"/>
      <c r="O466" s="213">
        <v>5</v>
      </c>
      <c r="P466" s="97" t="s">
        <v>207</v>
      </c>
      <c r="Q466" s="146"/>
      <c r="R466" s="146"/>
      <c r="S466" s="78">
        <v>5</v>
      </c>
      <c r="T466" s="48">
        <v>25000</v>
      </c>
      <c r="U466" s="23"/>
      <c r="V466" s="24"/>
      <c r="W466" s="62" t="s">
        <v>469</v>
      </c>
    </row>
    <row r="467" spans="1:23" ht="23.45" customHeight="1">
      <c r="A467" s="35" t="s">
        <v>2076</v>
      </c>
      <c r="B467" s="35" t="s">
        <v>10774</v>
      </c>
      <c r="C467" s="35" t="s">
        <v>2078</v>
      </c>
      <c r="D467" s="35" t="s">
        <v>2078</v>
      </c>
      <c r="E467" s="36" t="s">
        <v>8038</v>
      </c>
      <c r="F467" s="35" t="s">
        <v>7656</v>
      </c>
      <c r="G467" s="37" t="s">
        <v>7165</v>
      </c>
      <c r="H467" s="38">
        <v>5000</v>
      </c>
      <c r="I467" s="39">
        <v>1</v>
      </c>
      <c r="J467" s="40"/>
      <c r="K467" s="41"/>
      <c r="L467" s="76">
        <v>1</v>
      </c>
      <c r="M467" s="14"/>
      <c r="N467" s="15"/>
      <c r="O467" s="213">
        <v>1</v>
      </c>
      <c r="P467" s="97" t="s">
        <v>207</v>
      </c>
      <c r="Q467" s="146"/>
      <c r="R467" s="146"/>
      <c r="S467" s="78">
        <v>1</v>
      </c>
      <c r="T467" s="48">
        <v>5000</v>
      </c>
      <c r="U467" s="23"/>
      <c r="V467" s="24"/>
      <c r="W467" s="62" t="s">
        <v>469</v>
      </c>
    </row>
    <row r="468" spans="1:23" ht="23.45" customHeight="1">
      <c r="A468" s="35" t="s">
        <v>2076</v>
      </c>
      <c r="B468" s="35" t="s">
        <v>10774</v>
      </c>
      <c r="C468" s="35" t="s">
        <v>2078</v>
      </c>
      <c r="D468" s="35" t="s">
        <v>2078</v>
      </c>
      <c r="E468" s="36" t="s">
        <v>7657</v>
      </c>
      <c r="F468" s="35" t="s">
        <v>7656</v>
      </c>
      <c r="G468" s="37" t="s">
        <v>7515</v>
      </c>
      <c r="H468" s="38">
        <v>5000</v>
      </c>
      <c r="I468" s="39">
        <v>20</v>
      </c>
      <c r="J468" s="40"/>
      <c r="K468" s="41"/>
      <c r="L468" s="76">
        <v>20</v>
      </c>
      <c r="M468" s="14"/>
      <c r="N468" s="15"/>
      <c r="O468" s="213">
        <v>20</v>
      </c>
      <c r="P468" s="97" t="s">
        <v>207</v>
      </c>
      <c r="Q468" s="146"/>
      <c r="R468" s="146"/>
      <c r="S468" s="78">
        <v>20</v>
      </c>
      <c r="T468" s="48">
        <v>100000</v>
      </c>
      <c r="U468" s="23"/>
      <c r="V468" s="24"/>
      <c r="W468" s="62" t="s">
        <v>469</v>
      </c>
    </row>
    <row r="469" spans="1:23" ht="23.45" customHeight="1">
      <c r="A469" s="16" t="s">
        <v>5582</v>
      </c>
      <c r="B469" s="16" t="s">
        <v>10774</v>
      </c>
      <c r="C469" s="16" t="s">
        <v>2078</v>
      </c>
      <c r="D469" s="16" t="s">
        <v>2078</v>
      </c>
      <c r="E469" s="25" t="s">
        <v>6016</v>
      </c>
      <c r="F469" s="16" t="s">
        <v>6017</v>
      </c>
      <c r="G469" s="26" t="s">
        <v>147</v>
      </c>
      <c r="H469" s="27">
        <v>6000</v>
      </c>
      <c r="I469" s="28"/>
      <c r="J469" s="29"/>
      <c r="K469" s="12">
        <v>1</v>
      </c>
      <c r="L469" s="77"/>
      <c r="M469" s="10"/>
      <c r="N469" s="11"/>
      <c r="O469" s="232">
        <v>0</v>
      </c>
      <c r="P469" s="107" t="s">
        <v>207</v>
      </c>
      <c r="Q469" s="233"/>
      <c r="R469" s="147" t="s">
        <v>10234</v>
      </c>
      <c r="S469" s="78">
        <v>0</v>
      </c>
      <c r="T469" s="48">
        <v>0</v>
      </c>
      <c r="U469" s="23"/>
      <c r="V469" s="24"/>
      <c r="W469" s="62" t="s">
        <v>469</v>
      </c>
    </row>
    <row r="470" spans="1:23" ht="23.45" customHeight="1">
      <c r="A470" s="168"/>
      <c r="B470" s="168"/>
      <c r="C470" s="168"/>
      <c r="D470" s="168"/>
      <c r="E470" s="169"/>
      <c r="F470" s="168"/>
      <c r="G470" s="170"/>
      <c r="H470" s="171"/>
      <c r="I470" s="172"/>
      <c r="J470" s="173"/>
      <c r="K470" s="174"/>
      <c r="L470" s="175"/>
      <c r="M470" s="176"/>
      <c r="N470" s="177"/>
      <c r="O470" s="213">
        <v>0</v>
      </c>
      <c r="P470" s="97" t="s">
        <v>207</v>
      </c>
      <c r="Q470" s="216"/>
      <c r="R470" s="216"/>
      <c r="S470" s="78">
        <v>0</v>
      </c>
      <c r="T470" s="49">
        <v>0</v>
      </c>
      <c r="U470" s="23"/>
      <c r="V470" s="24"/>
      <c r="W470" s="62" t="s">
        <v>207</v>
      </c>
    </row>
    <row r="471" spans="1:23" ht="23.45" customHeight="1">
      <c r="A471" s="35" t="s">
        <v>76</v>
      </c>
      <c r="B471" s="35" t="s">
        <v>10573</v>
      </c>
      <c r="C471" s="35" t="s">
        <v>78</v>
      </c>
      <c r="D471" s="35" t="s">
        <v>78</v>
      </c>
      <c r="E471" s="36" t="s">
        <v>7230</v>
      </c>
      <c r="F471" s="35" t="s">
        <v>7231</v>
      </c>
      <c r="G471" s="37" t="s">
        <v>7067</v>
      </c>
      <c r="H471" s="38">
        <v>19000</v>
      </c>
      <c r="I471" s="39">
        <v>2</v>
      </c>
      <c r="J471" s="40"/>
      <c r="K471" s="41"/>
      <c r="L471" s="76">
        <v>2</v>
      </c>
      <c r="M471" s="14"/>
      <c r="N471" s="15"/>
      <c r="O471" s="213">
        <v>2</v>
      </c>
      <c r="P471" s="97" t="s">
        <v>207</v>
      </c>
      <c r="Q471" s="146"/>
      <c r="R471" s="146"/>
      <c r="S471" s="78">
        <v>2</v>
      </c>
      <c r="T471" s="48">
        <v>38000</v>
      </c>
      <c r="U471" s="23"/>
      <c r="V471" s="24"/>
      <c r="W471" s="62" t="s">
        <v>297</v>
      </c>
    </row>
    <row r="472" spans="1:23" ht="23.45" customHeight="1">
      <c r="A472" s="35" t="s">
        <v>76</v>
      </c>
      <c r="B472" s="35" t="s">
        <v>10573</v>
      </c>
      <c r="C472" s="35" t="s">
        <v>78</v>
      </c>
      <c r="D472" s="35" t="s">
        <v>78</v>
      </c>
      <c r="E472" s="36" t="s">
        <v>7232</v>
      </c>
      <c r="F472" s="35" t="s">
        <v>7233</v>
      </c>
      <c r="G472" s="37" t="s">
        <v>7067</v>
      </c>
      <c r="H472" s="38">
        <v>17000</v>
      </c>
      <c r="I472" s="39">
        <v>50</v>
      </c>
      <c r="J472" s="40"/>
      <c r="K472" s="41"/>
      <c r="L472" s="76">
        <v>50</v>
      </c>
      <c r="M472" s="14"/>
      <c r="N472" s="15"/>
      <c r="O472" s="213">
        <v>50</v>
      </c>
      <c r="P472" s="97" t="s">
        <v>207</v>
      </c>
      <c r="Q472" s="146"/>
      <c r="R472" s="146"/>
      <c r="S472" s="78">
        <v>50</v>
      </c>
      <c r="T472" s="48">
        <v>850000</v>
      </c>
      <c r="U472" s="23"/>
      <c r="V472" s="24"/>
      <c r="W472" s="62" t="s">
        <v>297</v>
      </c>
    </row>
    <row r="473" spans="1:23" ht="23.45" customHeight="1">
      <c r="A473" s="35" t="s">
        <v>76</v>
      </c>
      <c r="B473" s="35" t="s">
        <v>10573</v>
      </c>
      <c r="C473" s="35" t="s">
        <v>78</v>
      </c>
      <c r="D473" s="35" t="s">
        <v>78</v>
      </c>
      <c r="E473" s="36" t="s">
        <v>7234</v>
      </c>
      <c r="F473" s="35" t="s">
        <v>7233</v>
      </c>
      <c r="G473" s="37" t="s">
        <v>6875</v>
      </c>
      <c r="H473" s="38">
        <v>17000</v>
      </c>
      <c r="I473" s="39">
        <v>10</v>
      </c>
      <c r="J473" s="40"/>
      <c r="K473" s="41"/>
      <c r="L473" s="76"/>
      <c r="M473" s="14"/>
      <c r="N473" s="15"/>
      <c r="O473" s="213">
        <v>0</v>
      </c>
      <c r="P473" s="97"/>
      <c r="Q473" s="146"/>
      <c r="R473" s="146"/>
      <c r="S473" s="78">
        <v>0</v>
      </c>
      <c r="T473" s="48">
        <v>0</v>
      </c>
      <c r="U473" s="23"/>
      <c r="V473" s="24"/>
      <c r="W473" s="62" t="s">
        <v>297</v>
      </c>
    </row>
    <row r="474" spans="1:23" ht="23.45" customHeight="1">
      <c r="A474" s="35" t="s">
        <v>76</v>
      </c>
      <c r="B474" s="35" t="s">
        <v>10573</v>
      </c>
      <c r="C474" s="35" t="s">
        <v>78</v>
      </c>
      <c r="D474" s="35" t="s">
        <v>78</v>
      </c>
      <c r="E474" s="36" t="s">
        <v>7234</v>
      </c>
      <c r="F474" s="35" t="s">
        <v>7233</v>
      </c>
      <c r="G474" s="37" t="s">
        <v>6875</v>
      </c>
      <c r="H474" s="38">
        <v>17000</v>
      </c>
      <c r="I474" s="39">
        <v>10</v>
      </c>
      <c r="J474" s="40"/>
      <c r="K474" s="41"/>
      <c r="L474" s="76">
        <v>10</v>
      </c>
      <c r="M474" s="14"/>
      <c r="N474" s="15"/>
      <c r="O474" s="213">
        <v>10</v>
      </c>
      <c r="P474" s="97" t="s">
        <v>207</v>
      </c>
      <c r="Q474" s="146" t="s">
        <v>11199</v>
      </c>
      <c r="R474" s="146"/>
      <c r="S474" s="78">
        <v>10</v>
      </c>
      <c r="T474" s="48">
        <v>170000</v>
      </c>
      <c r="U474" s="23"/>
      <c r="V474" s="24"/>
      <c r="W474" s="62" t="s">
        <v>297</v>
      </c>
    </row>
    <row r="475" spans="1:23" ht="23.45" customHeight="1">
      <c r="A475" s="35" t="s">
        <v>76</v>
      </c>
      <c r="B475" s="35" t="s">
        <v>10573</v>
      </c>
      <c r="C475" s="35" t="s">
        <v>78</v>
      </c>
      <c r="D475" s="35" t="s">
        <v>78</v>
      </c>
      <c r="E475" s="36" t="s">
        <v>9596</v>
      </c>
      <c r="F475" s="35" t="s">
        <v>9597</v>
      </c>
      <c r="G475" s="37" t="s">
        <v>7067</v>
      </c>
      <c r="H475" s="38">
        <v>14000</v>
      </c>
      <c r="I475" s="39">
        <v>10</v>
      </c>
      <c r="J475" s="40"/>
      <c r="K475" s="41"/>
      <c r="L475" s="76"/>
      <c r="M475" s="14"/>
      <c r="N475" s="15"/>
      <c r="O475" s="213">
        <v>0</v>
      </c>
      <c r="P475" s="97"/>
      <c r="Q475" s="146"/>
      <c r="R475" s="146"/>
      <c r="S475" s="78"/>
      <c r="T475" s="48"/>
      <c r="U475" s="23"/>
      <c r="V475" s="24"/>
      <c r="W475" s="62"/>
    </row>
    <row r="476" spans="1:23" ht="23.45" customHeight="1">
      <c r="A476" s="35" t="s">
        <v>76</v>
      </c>
      <c r="B476" s="35" t="s">
        <v>10573</v>
      </c>
      <c r="C476" s="35" t="s">
        <v>78</v>
      </c>
      <c r="D476" s="35" t="s">
        <v>78</v>
      </c>
      <c r="E476" s="36" t="s">
        <v>9596</v>
      </c>
      <c r="F476" s="35" t="s">
        <v>9597</v>
      </c>
      <c r="G476" s="37" t="s">
        <v>7067</v>
      </c>
      <c r="H476" s="38">
        <v>14000</v>
      </c>
      <c r="I476" s="39">
        <v>50</v>
      </c>
      <c r="J476" s="40"/>
      <c r="K476" s="41"/>
      <c r="L476" s="76">
        <v>10</v>
      </c>
      <c r="M476" s="14"/>
      <c r="N476" s="15"/>
      <c r="O476" s="213">
        <v>10</v>
      </c>
      <c r="P476" s="97"/>
      <c r="Q476" s="146" t="s">
        <v>11199</v>
      </c>
      <c r="R476" s="146"/>
      <c r="S476" s="78">
        <v>10</v>
      </c>
      <c r="T476" s="48">
        <v>140000</v>
      </c>
      <c r="U476" s="23"/>
      <c r="V476" s="24"/>
      <c r="W476" s="62" t="s">
        <v>297</v>
      </c>
    </row>
    <row r="477" spans="1:23" ht="23.45" customHeight="1">
      <c r="A477" s="35" t="s">
        <v>76</v>
      </c>
      <c r="B477" s="35" t="s">
        <v>10573</v>
      </c>
      <c r="C477" s="35" t="s">
        <v>78</v>
      </c>
      <c r="D477" s="35" t="s">
        <v>78</v>
      </c>
      <c r="E477" s="36" t="s">
        <v>9598</v>
      </c>
      <c r="F477" s="35" t="s">
        <v>9597</v>
      </c>
      <c r="G477" s="37" t="s">
        <v>6875</v>
      </c>
      <c r="H477" s="38">
        <v>14000</v>
      </c>
      <c r="I477" s="39">
        <v>50</v>
      </c>
      <c r="J477" s="40"/>
      <c r="K477" s="41"/>
      <c r="L477" s="76">
        <v>50</v>
      </c>
      <c r="M477" s="14"/>
      <c r="N477" s="15"/>
      <c r="O477" s="213">
        <v>50</v>
      </c>
      <c r="P477" s="97" t="s">
        <v>207</v>
      </c>
      <c r="Q477" s="146"/>
      <c r="R477" s="146"/>
      <c r="S477" s="78">
        <v>50</v>
      </c>
      <c r="T477" s="48">
        <v>700000</v>
      </c>
      <c r="U477" s="23"/>
      <c r="V477" s="24"/>
      <c r="W477" s="62" t="s">
        <v>297</v>
      </c>
    </row>
    <row r="478" spans="1:23" ht="23.45" customHeight="1">
      <c r="A478" s="16" t="s">
        <v>80</v>
      </c>
      <c r="B478" s="16" t="s">
        <v>10573</v>
      </c>
      <c r="C478" s="16" t="s">
        <v>78</v>
      </c>
      <c r="D478" s="16" t="s">
        <v>78</v>
      </c>
      <c r="E478" s="25" t="s">
        <v>4874</v>
      </c>
      <c r="F478" s="16" t="s">
        <v>4875</v>
      </c>
      <c r="G478" s="26" t="s">
        <v>130</v>
      </c>
      <c r="H478" s="27">
        <v>17000</v>
      </c>
      <c r="I478" s="28"/>
      <c r="J478" s="29"/>
      <c r="K478" s="12">
        <v>1</v>
      </c>
      <c r="L478" s="77"/>
      <c r="M478" s="10"/>
      <c r="N478" s="11"/>
      <c r="O478" s="232">
        <v>0</v>
      </c>
      <c r="P478" s="107" t="s">
        <v>207</v>
      </c>
      <c r="Q478" s="233"/>
      <c r="R478" s="147" t="s">
        <v>10226</v>
      </c>
      <c r="S478" s="78">
        <v>0</v>
      </c>
      <c r="T478" s="48">
        <v>0</v>
      </c>
      <c r="U478" s="23"/>
      <c r="V478" s="24"/>
      <c r="W478" s="62" t="s">
        <v>297</v>
      </c>
    </row>
    <row r="479" spans="1:23" ht="23.45" customHeight="1">
      <c r="A479" s="30"/>
      <c r="B479" s="30"/>
      <c r="C479" s="30"/>
      <c r="D479" s="30"/>
      <c r="E479" s="31"/>
      <c r="F479" s="30"/>
      <c r="G479" s="32"/>
      <c r="H479" s="33"/>
      <c r="I479" s="39"/>
      <c r="J479" s="40"/>
      <c r="K479" s="34"/>
      <c r="L479" s="76"/>
      <c r="M479" s="14"/>
      <c r="N479" s="15"/>
      <c r="O479" s="213">
        <v>0</v>
      </c>
      <c r="P479" s="97" t="s">
        <v>207</v>
      </c>
      <c r="Q479" s="226"/>
      <c r="R479" s="217"/>
      <c r="S479" s="78">
        <v>0</v>
      </c>
      <c r="T479" s="49">
        <v>0</v>
      </c>
      <c r="U479" s="23"/>
      <c r="V479" s="24"/>
      <c r="W479" s="62" t="s">
        <v>207</v>
      </c>
    </row>
    <row r="480" spans="1:23" ht="23.45" customHeight="1">
      <c r="A480" s="35" t="s">
        <v>81</v>
      </c>
      <c r="B480" s="35" t="s">
        <v>10698</v>
      </c>
      <c r="C480" s="35" t="s">
        <v>82</v>
      </c>
      <c r="D480" s="35" t="s">
        <v>82</v>
      </c>
      <c r="E480" s="36" t="s">
        <v>10404</v>
      </c>
      <c r="F480" s="35" t="s">
        <v>10405</v>
      </c>
      <c r="G480" s="37" t="s">
        <v>10406</v>
      </c>
      <c r="H480" s="38">
        <v>23000</v>
      </c>
      <c r="I480" s="39">
        <v>2</v>
      </c>
      <c r="J480" s="40"/>
      <c r="K480" s="41"/>
      <c r="L480" s="76">
        <v>2</v>
      </c>
      <c r="M480" s="14"/>
      <c r="N480" s="15"/>
      <c r="O480" s="213">
        <v>2</v>
      </c>
      <c r="P480" s="97" t="s">
        <v>207</v>
      </c>
      <c r="Q480" s="146"/>
      <c r="R480" s="146"/>
      <c r="S480" s="78">
        <v>2</v>
      </c>
      <c r="T480" s="48">
        <v>46000</v>
      </c>
      <c r="U480" s="23"/>
      <c r="V480" s="24"/>
      <c r="W480" s="62" t="s">
        <v>4929</v>
      </c>
    </row>
    <row r="481" spans="1:23" ht="23.45" customHeight="1">
      <c r="A481" s="35" t="s">
        <v>81</v>
      </c>
      <c r="B481" s="35" t="s">
        <v>10698</v>
      </c>
      <c r="C481" s="35" t="s">
        <v>82</v>
      </c>
      <c r="D481" s="35" t="s">
        <v>82</v>
      </c>
      <c r="E481" s="36" t="s">
        <v>7815</v>
      </c>
      <c r="F481" s="35" t="s">
        <v>9411</v>
      </c>
      <c r="G481" s="37" t="s">
        <v>6875</v>
      </c>
      <c r="H481" s="38">
        <v>14000</v>
      </c>
      <c r="I481" s="39">
        <v>2</v>
      </c>
      <c r="J481" s="40"/>
      <c r="K481" s="41"/>
      <c r="L481" s="76">
        <v>2</v>
      </c>
      <c r="M481" s="14"/>
      <c r="N481" s="15"/>
      <c r="O481" s="213">
        <v>2</v>
      </c>
      <c r="P481" s="97" t="s">
        <v>207</v>
      </c>
      <c r="Q481" s="146"/>
      <c r="R481" s="146"/>
      <c r="S481" s="78">
        <v>2</v>
      </c>
      <c r="T481" s="48">
        <v>28000</v>
      </c>
      <c r="U481" s="23"/>
      <c r="V481" s="24"/>
      <c r="W481" s="62" t="s">
        <v>4929</v>
      </c>
    </row>
    <row r="482" spans="1:23" ht="23.45" customHeight="1">
      <c r="A482" s="35" t="s">
        <v>81</v>
      </c>
      <c r="B482" s="35" t="s">
        <v>10698</v>
      </c>
      <c r="C482" s="35" t="s">
        <v>82</v>
      </c>
      <c r="D482" s="35" t="s">
        <v>82</v>
      </c>
      <c r="E482" s="36" t="s">
        <v>9460</v>
      </c>
      <c r="F482" s="35" t="s">
        <v>9411</v>
      </c>
      <c r="G482" s="37" t="s">
        <v>6756</v>
      </c>
      <c r="H482" s="38">
        <v>14000</v>
      </c>
      <c r="I482" s="39">
        <v>2</v>
      </c>
      <c r="J482" s="40"/>
      <c r="K482" s="41"/>
      <c r="L482" s="76">
        <v>2</v>
      </c>
      <c r="M482" s="14"/>
      <c r="N482" s="15"/>
      <c r="O482" s="213">
        <v>2</v>
      </c>
      <c r="P482" s="97" t="s">
        <v>207</v>
      </c>
      <c r="Q482" s="146"/>
      <c r="R482" s="146"/>
      <c r="S482" s="78">
        <v>2</v>
      </c>
      <c r="T482" s="48">
        <v>28000</v>
      </c>
      <c r="U482" s="23"/>
      <c r="V482" s="24"/>
      <c r="W482" s="62" t="s">
        <v>4929</v>
      </c>
    </row>
    <row r="483" spans="1:23" ht="23.45" customHeight="1">
      <c r="A483" s="35"/>
      <c r="B483" s="35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213">
        <v>0</v>
      </c>
      <c r="P483" s="97" t="s">
        <v>207</v>
      </c>
      <c r="Q483" s="146"/>
      <c r="R483" s="146"/>
      <c r="S483" s="78">
        <v>0</v>
      </c>
      <c r="T483" s="49">
        <v>0</v>
      </c>
      <c r="U483" s="23"/>
      <c r="V483" s="24"/>
      <c r="W483" s="62" t="s">
        <v>207</v>
      </c>
    </row>
    <row r="484" spans="1:23" ht="23.45" customHeight="1">
      <c r="A484" s="35" t="s">
        <v>299</v>
      </c>
      <c r="B484" s="35" t="s">
        <v>11024</v>
      </c>
      <c r="C484" s="35" t="s">
        <v>300</v>
      </c>
      <c r="D484" s="35" t="s">
        <v>300</v>
      </c>
      <c r="E484" s="36" t="s">
        <v>10407</v>
      </c>
      <c r="F484" s="35" t="s">
        <v>10408</v>
      </c>
      <c r="G484" s="37" t="s">
        <v>10409</v>
      </c>
      <c r="H484" s="38">
        <v>17000</v>
      </c>
      <c r="I484" s="39">
        <v>1</v>
      </c>
      <c r="J484" s="40"/>
      <c r="K484" s="41"/>
      <c r="L484" s="76">
        <v>1</v>
      </c>
      <c r="M484" s="14"/>
      <c r="N484" s="15"/>
      <c r="O484" s="213">
        <v>1</v>
      </c>
      <c r="P484" s="97" t="s">
        <v>207</v>
      </c>
      <c r="Q484" s="146"/>
      <c r="R484" s="146"/>
      <c r="S484" s="78">
        <v>1</v>
      </c>
      <c r="T484" s="48">
        <v>17000</v>
      </c>
      <c r="U484" s="23"/>
      <c r="V484" s="24"/>
      <c r="W484" s="62" t="s">
        <v>5133</v>
      </c>
    </row>
    <row r="485" spans="1:23" ht="23.45" customHeight="1">
      <c r="A485" s="35"/>
      <c r="B485" s="35"/>
      <c r="C485" s="35"/>
      <c r="D485" s="35"/>
      <c r="E485" s="36"/>
      <c r="F485" s="35"/>
      <c r="G485" s="37"/>
      <c r="H485" s="38"/>
      <c r="I485" s="39"/>
      <c r="J485" s="40"/>
      <c r="K485" s="41"/>
      <c r="L485" s="76"/>
      <c r="M485" s="14"/>
      <c r="N485" s="15"/>
      <c r="O485" s="213">
        <v>0</v>
      </c>
      <c r="P485" s="97" t="s">
        <v>207</v>
      </c>
      <c r="Q485" s="146"/>
      <c r="R485" s="146"/>
      <c r="S485" s="78">
        <v>0</v>
      </c>
      <c r="T485" s="49">
        <v>0</v>
      </c>
      <c r="U485" s="23"/>
      <c r="V485" s="24"/>
      <c r="W485" s="62" t="s">
        <v>207</v>
      </c>
    </row>
    <row r="486" spans="1:23" ht="23.45" customHeight="1">
      <c r="A486" s="35" t="s">
        <v>3716</v>
      </c>
      <c r="B486" s="35" t="s">
        <v>11021</v>
      </c>
      <c r="C486" s="35" t="s">
        <v>567</v>
      </c>
      <c r="D486" s="35" t="s">
        <v>567</v>
      </c>
      <c r="E486" s="36" t="s">
        <v>7816</v>
      </c>
      <c r="F486" s="35" t="s">
        <v>7236</v>
      </c>
      <c r="G486" s="37" t="s">
        <v>7070</v>
      </c>
      <c r="H486" s="38">
        <v>7000</v>
      </c>
      <c r="I486" s="39">
        <v>5</v>
      </c>
      <c r="J486" s="40"/>
      <c r="K486" s="41"/>
      <c r="L486" s="76"/>
      <c r="M486" s="14"/>
      <c r="N486" s="15"/>
      <c r="O486" s="213">
        <v>0</v>
      </c>
      <c r="P486" s="97" t="s">
        <v>207</v>
      </c>
      <c r="Q486" s="227" t="s">
        <v>11198</v>
      </c>
      <c r="R486" s="146" t="s">
        <v>11200</v>
      </c>
      <c r="S486" s="78">
        <v>0</v>
      </c>
      <c r="T486" s="48">
        <v>35000</v>
      </c>
      <c r="U486" s="23"/>
      <c r="V486" s="24"/>
      <c r="W486" s="62" t="s">
        <v>569</v>
      </c>
    </row>
    <row r="487" spans="1:23" ht="23.45" customHeight="1">
      <c r="A487" s="35" t="s">
        <v>3716</v>
      </c>
      <c r="B487" s="35" t="s">
        <v>11021</v>
      </c>
      <c r="C487" s="35" t="s">
        <v>567</v>
      </c>
      <c r="D487" s="35" t="s">
        <v>567</v>
      </c>
      <c r="E487" s="36" t="s">
        <v>7235</v>
      </c>
      <c r="F487" s="35" t="s">
        <v>7236</v>
      </c>
      <c r="G487" s="37" t="s">
        <v>7067</v>
      </c>
      <c r="H487" s="38">
        <v>7000</v>
      </c>
      <c r="I487" s="39">
        <v>2</v>
      </c>
      <c r="J487" s="40"/>
      <c r="K487" s="41"/>
      <c r="L487" s="76">
        <v>2</v>
      </c>
      <c r="M487" s="14"/>
      <c r="N487" s="15"/>
      <c r="O487" s="213">
        <v>2</v>
      </c>
      <c r="P487" s="97" t="s">
        <v>207</v>
      </c>
      <c r="Q487" s="146"/>
      <c r="R487" s="146"/>
      <c r="S487" s="78">
        <v>2</v>
      </c>
      <c r="T487" s="48">
        <v>14000</v>
      </c>
      <c r="U487" s="23"/>
      <c r="V487" s="24"/>
      <c r="W487" s="62" t="s">
        <v>569</v>
      </c>
    </row>
    <row r="488" spans="1:23" ht="23.45" customHeight="1">
      <c r="A488" s="35" t="s">
        <v>3716</v>
      </c>
      <c r="B488" s="35" t="s">
        <v>11021</v>
      </c>
      <c r="C488" s="35" t="s">
        <v>567</v>
      </c>
      <c r="D488" s="35" t="s">
        <v>567</v>
      </c>
      <c r="E488" s="36" t="s">
        <v>7237</v>
      </c>
      <c r="F488" s="35" t="s">
        <v>7236</v>
      </c>
      <c r="G488" s="37" t="s">
        <v>6875</v>
      </c>
      <c r="H488" s="38">
        <v>7000</v>
      </c>
      <c r="I488" s="39">
        <v>1</v>
      </c>
      <c r="J488" s="40"/>
      <c r="K488" s="41"/>
      <c r="L488" s="76">
        <v>1</v>
      </c>
      <c r="M488" s="14"/>
      <c r="N488" s="15"/>
      <c r="O488" s="213">
        <v>1</v>
      </c>
      <c r="P488" s="97" t="s">
        <v>207</v>
      </c>
      <c r="Q488" s="146"/>
      <c r="R488" s="146"/>
      <c r="S488" s="78">
        <v>1</v>
      </c>
      <c r="T488" s="48">
        <v>7000</v>
      </c>
      <c r="U488" s="23"/>
      <c r="V488" s="24"/>
      <c r="W488" s="62" t="s">
        <v>569</v>
      </c>
    </row>
    <row r="489" spans="1:23" ht="23.45" customHeight="1">
      <c r="A489" s="35" t="s">
        <v>3716</v>
      </c>
      <c r="B489" s="35" t="s">
        <v>11021</v>
      </c>
      <c r="C489" s="35" t="s">
        <v>567</v>
      </c>
      <c r="D489" s="35" t="s">
        <v>567</v>
      </c>
      <c r="E489" s="36" t="s">
        <v>7712</v>
      </c>
      <c r="F489" s="35" t="s">
        <v>7236</v>
      </c>
      <c r="G489" s="37" t="s">
        <v>7055</v>
      </c>
      <c r="H489" s="38">
        <v>7000</v>
      </c>
      <c r="I489" s="39">
        <v>1</v>
      </c>
      <c r="J489" s="40"/>
      <c r="K489" s="41"/>
      <c r="L489" s="76">
        <v>1</v>
      </c>
      <c r="M489" s="14"/>
      <c r="N489" s="15"/>
      <c r="O489" s="213">
        <v>1</v>
      </c>
      <c r="P489" s="97" t="s">
        <v>207</v>
      </c>
      <c r="Q489" s="146"/>
      <c r="R489" s="146"/>
      <c r="S489" s="78">
        <v>1</v>
      </c>
      <c r="T489" s="48">
        <v>7000</v>
      </c>
      <c r="U489" s="23"/>
      <c r="V489" s="24"/>
      <c r="W489" s="62" t="s">
        <v>569</v>
      </c>
    </row>
    <row r="490" spans="1:23" ht="23.45" customHeight="1">
      <c r="A490" s="35" t="s">
        <v>3716</v>
      </c>
      <c r="B490" s="35" t="s">
        <v>11021</v>
      </c>
      <c r="C490" s="35" t="s">
        <v>567</v>
      </c>
      <c r="D490" s="35" t="s">
        <v>567</v>
      </c>
      <c r="E490" s="36" t="s">
        <v>7931</v>
      </c>
      <c r="F490" s="35" t="s">
        <v>7236</v>
      </c>
      <c r="G490" s="37" t="s">
        <v>7165</v>
      </c>
      <c r="H490" s="38">
        <v>7000</v>
      </c>
      <c r="I490" s="39">
        <v>1</v>
      </c>
      <c r="J490" s="40"/>
      <c r="K490" s="41"/>
      <c r="L490" s="76">
        <v>1</v>
      </c>
      <c r="M490" s="14"/>
      <c r="N490" s="15"/>
      <c r="O490" s="213">
        <v>1</v>
      </c>
      <c r="P490" s="97" t="s">
        <v>207</v>
      </c>
      <c r="Q490" s="146"/>
      <c r="R490" s="146"/>
      <c r="S490" s="78">
        <v>1</v>
      </c>
      <c r="T490" s="48">
        <v>7000</v>
      </c>
      <c r="U490" s="23"/>
      <c r="V490" s="24"/>
      <c r="W490" s="62" t="s">
        <v>569</v>
      </c>
    </row>
    <row r="491" spans="1:23" ht="23.45" customHeight="1">
      <c r="A491" s="35"/>
      <c r="B491" s="35"/>
      <c r="C491" s="35"/>
      <c r="D491" s="35"/>
      <c r="E491" s="36"/>
      <c r="F491" s="35"/>
      <c r="G491" s="37"/>
      <c r="H491" s="38"/>
      <c r="I491" s="39"/>
      <c r="J491" s="40"/>
      <c r="K491" s="41"/>
      <c r="L491" s="76"/>
      <c r="M491" s="14"/>
      <c r="N491" s="15"/>
      <c r="O491" s="213">
        <v>0</v>
      </c>
      <c r="P491" s="97" t="s">
        <v>207</v>
      </c>
      <c r="Q491" s="146"/>
      <c r="R491" s="146"/>
      <c r="S491" s="78">
        <v>0</v>
      </c>
      <c r="T491" s="49">
        <v>0</v>
      </c>
      <c r="U491" s="23"/>
      <c r="V491" s="24"/>
      <c r="W491" s="62" t="s">
        <v>207</v>
      </c>
    </row>
    <row r="492" spans="1:23" ht="23.45" customHeight="1">
      <c r="A492" s="35" t="s">
        <v>470</v>
      </c>
      <c r="B492" s="35" t="s">
        <v>11128</v>
      </c>
      <c r="C492" s="35" t="s">
        <v>472</v>
      </c>
      <c r="D492" s="35" t="s">
        <v>473</v>
      </c>
      <c r="E492" s="36" t="s">
        <v>7738</v>
      </c>
      <c r="F492" s="35" t="s">
        <v>7739</v>
      </c>
      <c r="G492" s="37" t="s">
        <v>5959</v>
      </c>
      <c r="H492" s="38">
        <v>7000</v>
      </c>
      <c r="I492" s="39">
        <v>2</v>
      </c>
      <c r="J492" s="40"/>
      <c r="K492" s="41"/>
      <c r="L492" s="76">
        <v>2</v>
      </c>
      <c r="M492" s="14"/>
      <c r="N492" s="15"/>
      <c r="O492" s="213">
        <v>2</v>
      </c>
      <c r="P492" s="97" t="s">
        <v>207</v>
      </c>
      <c r="Q492" s="146"/>
      <c r="R492" s="146"/>
      <c r="S492" s="78">
        <v>2</v>
      </c>
      <c r="T492" s="48">
        <v>14000</v>
      </c>
      <c r="U492" s="23"/>
      <c r="V492" s="24"/>
      <c r="W492" s="62" t="s">
        <v>475</v>
      </c>
    </row>
    <row r="493" spans="1:23" ht="23.45" customHeight="1">
      <c r="A493" s="35" t="s">
        <v>470</v>
      </c>
      <c r="B493" s="35" t="s">
        <v>11128</v>
      </c>
      <c r="C493" s="35" t="s">
        <v>472</v>
      </c>
      <c r="D493" s="35" t="s">
        <v>473</v>
      </c>
      <c r="E493" s="36" t="s">
        <v>10410</v>
      </c>
      <c r="F493" s="35" t="s">
        <v>7739</v>
      </c>
      <c r="G493" s="37" t="s">
        <v>7064</v>
      </c>
      <c r="H493" s="38">
        <v>7000</v>
      </c>
      <c r="I493" s="39">
        <v>1</v>
      </c>
      <c r="J493" s="40"/>
      <c r="K493" s="41"/>
      <c r="L493" s="76">
        <v>1</v>
      </c>
      <c r="M493" s="14"/>
      <c r="N493" s="15"/>
      <c r="O493" s="213">
        <v>1</v>
      </c>
      <c r="P493" s="97" t="s">
        <v>207</v>
      </c>
      <c r="Q493" s="146"/>
      <c r="R493" s="146"/>
      <c r="S493" s="78">
        <v>1</v>
      </c>
      <c r="T493" s="48">
        <v>7000</v>
      </c>
      <c r="U493" s="23"/>
      <c r="V493" s="24"/>
      <c r="W493" s="62" t="s">
        <v>475</v>
      </c>
    </row>
    <row r="494" spans="1:23" ht="23.45" customHeight="1">
      <c r="A494" s="35"/>
      <c r="B494" s="35"/>
      <c r="C494" s="35"/>
      <c r="D494" s="35"/>
      <c r="E494" s="36"/>
      <c r="F494" s="35"/>
      <c r="G494" s="37"/>
      <c r="H494" s="38"/>
      <c r="I494" s="39"/>
      <c r="J494" s="40"/>
      <c r="K494" s="41"/>
      <c r="L494" s="76"/>
      <c r="M494" s="14"/>
      <c r="N494" s="15"/>
      <c r="O494" s="213">
        <v>0</v>
      </c>
      <c r="P494" s="97" t="s">
        <v>207</v>
      </c>
      <c r="Q494" s="146"/>
      <c r="R494" s="146"/>
      <c r="S494" s="78">
        <v>0</v>
      </c>
      <c r="T494" s="49">
        <v>0</v>
      </c>
      <c r="U494" s="23"/>
      <c r="V494" s="24"/>
      <c r="W494" s="62" t="s">
        <v>207</v>
      </c>
    </row>
    <row r="495" spans="1:23" ht="23.45" customHeight="1">
      <c r="A495" s="35" t="s">
        <v>85</v>
      </c>
      <c r="B495" s="35" t="s">
        <v>11015</v>
      </c>
      <c r="C495" s="35" t="s">
        <v>87</v>
      </c>
      <c r="D495" s="35" t="s">
        <v>88</v>
      </c>
      <c r="E495" s="36" t="s">
        <v>7707</v>
      </c>
      <c r="F495" s="35" t="s">
        <v>7708</v>
      </c>
      <c r="G495" s="37" t="s">
        <v>5959</v>
      </c>
      <c r="H495" s="38">
        <v>13000</v>
      </c>
      <c r="I495" s="39">
        <v>2</v>
      </c>
      <c r="J495" s="40"/>
      <c r="K495" s="41"/>
      <c r="L495" s="76">
        <v>1</v>
      </c>
      <c r="M495" s="14"/>
      <c r="N495" s="15"/>
      <c r="O495" s="213">
        <v>1</v>
      </c>
      <c r="P495" s="97" t="s">
        <v>207</v>
      </c>
      <c r="Q495" s="146" t="s">
        <v>11192</v>
      </c>
      <c r="R495" s="146"/>
      <c r="S495" s="78">
        <v>1</v>
      </c>
      <c r="T495" s="48">
        <v>13000</v>
      </c>
      <c r="U495" s="23"/>
      <c r="V495" s="24"/>
      <c r="W495" s="62" t="s">
        <v>302</v>
      </c>
    </row>
    <row r="496" spans="1:23" ht="23.45" customHeight="1">
      <c r="A496" s="35" t="s">
        <v>85</v>
      </c>
      <c r="B496" s="35" t="s">
        <v>11015</v>
      </c>
      <c r="C496" s="35" t="s">
        <v>87</v>
      </c>
      <c r="D496" s="35" t="s">
        <v>88</v>
      </c>
      <c r="E496" s="36" t="s">
        <v>7932</v>
      </c>
      <c r="F496" s="35" t="s">
        <v>7708</v>
      </c>
      <c r="G496" s="37" t="s">
        <v>7067</v>
      </c>
      <c r="H496" s="38">
        <v>13000</v>
      </c>
      <c r="I496" s="39">
        <v>5</v>
      </c>
      <c r="J496" s="40"/>
      <c r="K496" s="41"/>
      <c r="L496" s="76">
        <v>5</v>
      </c>
      <c r="M496" s="14"/>
      <c r="N496" s="15"/>
      <c r="O496" s="213">
        <v>5</v>
      </c>
      <c r="P496" s="97" t="s">
        <v>207</v>
      </c>
      <c r="Q496" s="146"/>
      <c r="R496" s="146"/>
      <c r="S496" s="78">
        <v>5</v>
      </c>
      <c r="T496" s="48">
        <v>65000</v>
      </c>
      <c r="U496" s="23"/>
      <c r="V496" s="24"/>
      <c r="W496" s="62" t="s">
        <v>302</v>
      </c>
    </row>
    <row r="497" spans="1:23" ht="23.45" customHeight="1">
      <c r="A497" s="35" t="s">
        <v>85</v>
      </c>
      <c r="B497" s="35" t="s">
        <v>11015</v>
      </c>
      <c r="C497" s="35" t="s">
        <v>87</v>
      </c>
      <c r="D497" s="35" t="s">
        <v>88</v>
      </c>
      <c r="E497" s="36" t="s">
        <v>9716</v>
      </c>
      <c r="F497" s="35" t="s">
        <v>7239</v>
      </c>
      <c r="G497" s="37" t="s">
        <v>7609</v>
      </c>
      <c r="H497" s="38">
        <v>11500</v>
      </c>
      <c r="I497" s="39">
        <v>3</v>
      </c>
      <c r="J497" s="40"/>
      <c r="K497" s="41"/>
      <c r="L497" s="76">
        <v>3</v>
      </c>
      <c r="M497" s="14"/>
      <c r="N497" s="15"/>
      <c r="O497" s="213">
        <v>3</v>
      </c>
      <c r="P497" s="97" t="s">
        <v>207</v>
      </c>
      <c r="Q497" s="146"/>
      <c r="R497" s="146"/>
      <c r="S497" s="78">
        <v>3</v>
      </c>
      <c r="T497" s="48">
        <v>34500</v>
      </c>
      <c r="U497" s="23"/>
      <c r="V497" s="24"/>
      <c r="W497" s="62" t="s">
        <v>302</v>
      </c>
    </row>
    <row r="498" spans="1:23" ht="23.45" customHeight="1">
      <c r="A498" s="35" t="s">
        <v>85</v>
      </c>
      <c r="B498" s="35" t="s">
        <v>11015</v>
      </c>
      <c r="C498" s="35" t="s">
        <v>87</v>
      </c>
      <c r="D498" s="35" t="s">
        <v>88</v>
      </c>
      <c r="E498" s="36" t="s">
        <v>7238</v>
      </c>
      <c r="F498" s="35" t="s">
        <v>7239</v>
      </c>
      <c r="G498" s="37" t="s">
        <v>7240</v>
      </c>
      <c r="H498" s="38">
        <v>11500</v>
      </c>
      <c r="I498" s="39">
        <v>4</v>
      </c>
      <c r="J498" s="40"/>
      <c r="K498" s="41"/>
      <c r="L498" s="76">
        <v>4</v>
      </c>
      <c r="M498" s="14"/>
      <c r="N498" s="15"/>
      <c r="O498" s="213">
        <v>4</v>
      </c>
      <c r="P498" s="97" t="s">
        <v>207</v>
      </c>
      <c r="Q498" s="146"/>
      <c r="R498" s="146"/>
      <c r="S498" s="78">
        <v>4</v>
      </c>
      <c r="T498" s="48">
        <v>46000</v>
      </c>
      <c r="U498" s="23"/>
      <c r="V498" s="24"/>
      <c r="W498" s="62" t="s">
        <v>302</v>
      </c>
    </row>
    <row r="499" spans="1:23" ht="23.45" customHeight="1">
      <c r="A499" s="35" t="s">
        <v>85</v>
      </c>
      <c r="B499" s="35" t="s">
        <v>11015</v>
      </c>
      <c r="C499" s="35" t="s">
        <v>87</v>
      </c>
      <c r="D499" s="35" t="s">
        <v>88</v>
      </c>
      <c r="E499" s="36" t="s">
        <v>7241</v>
      </c>
      <c r="F499" s="35" t="s">
        <v>7242</v>
      </c>
      <c r="G499" s="37" t="s">
        <v>5959</v>
      </c>
      <c r="H499" s="38">
        <v>21000</v>
      </c>
      <c r="I499" s="39">
        <v>4</v>
      </c>
      <c r="J499" s="40"/>
      <c r="K499" s="41"/>
      <c r="L499" s="76">
        <v>4</v>
      </c>
      <c r="M499" s="14"/>
      <c r="N499" s="15"/>
      <c r="O499" s="213">
        <v>4</v>
      </c>
      <c r="P499" s="97" t="s">
        <v>207</v>
      </c>
      <c r="Q499" s="146"/>
      <c r="R499" s="146"/>
      <c r="S499" s="78">
        <v>4</v>
      </c>
      <c r="T499" s="48">
        <v>84000</v>
      </c>
      <c r="U499" s="23"/>
      <c r="V499" s="24"/>
      <c r="W499" s="62" t="s">
        <v>302</v>
      </c>
    </row>
    <row r="500" spans="1:23" ht="23.45" customHeight="1">
      <c r="A500" s="35" t="s">
        <v>85</v>
      </c>
      <c r="B500" s="35" t="s">
        <v>11015</v>
      </c>
      <c r="C500" s="35" t="s">
        <v>87</v>
      </c>
      <c r="D500" s="35" t="s">
        <v>88</v>
      </c>
      <c r="E500" s="36" t="s">
        <v>9521</v>
      </c>
      <c r="F500" s="35" t="s">
        <v>7242</v>
      </c>
      <c r="G500" s="37" t="s">
        <v>7055</v>
      </c>
      <c r="H500" s="38">
        <v>21000</v>
      </c>
      <c r="I500" s="39">
        <v>10</v>
      </c>
      <c r="J500" s="40"/>
      <c r="K500" s="41"/>
      <c r="L500" s="76">
        <v>10</v>
      </c>
      <c r="M500" s="14"/>
      <c r="N500" s="15"/>
      <c r="O500" s="213">
        <v>10</v>
      </c>
      <c r="P500" s="97" t="s">
        <v>207</v>
      </c>
      <c r="Q500" s="146"/>
      <c r="R500" s="146"/>
      <c r="S500" s="78">
        <v>10</v>
      </c>
      <c r="T500" s="48">
        <v>210000</v>
      </c>
      <c r="U500" s="23"/>
      <c r="V500" s="24"/>
      <c r="W500" s="62" t="s">
        <v>302</v>
      </c>
    </row>
    <row r="501" spans="1:23" ht="23.45" customHeight="1">
      <c r="A501" s="35" t="s">
        <v>85</v>
      </c>
      <c r="B501" s="35" t="s">
        <v>11015</v>
      </c>
      <c r="C501" s="35" t="s">
        <v>87</v>
      </c>
      <c r="D501" s="35" t="s">
        <v>88</v>
      </c>
      <c r="E501" s="36" t="s">
        <v>7243</v>
      </c>
      <c r="F501" s="35" t="s">
        <v>7242</v>
      </c>
      <c r="G501" s="37" t="s">
        <v>7165</v>
      </c>
      <c r="H501" s="38">
        <v>21000</v>
      </c>
      <c r="I501" s="39">
        <v>2</v>
      </c>
      <c r="J501" s="40"/>
      <c r="K501" s="41"/>
      <c r="L501" s="76">
        <v>2</v>
      </c>
      <c r="M501" s="14"/>
      <c r="N501" s="15"/>
      <c r="O501" s="213">
        <v>2</v>
      </c>
      <c r="P501" s="97" t="s">
        <v>207</v>
      </c>
      <c r="Q501" s="146"/>
      <c r="R501" s="146"/>
      <c r="S501" s="78">
        <v>2</v>
      </c>
      <c r="T501" s="48">
        <v>42000</v>
      </c>
      <c r="U501" s="23"/>
      <c r="V501" s="24"/>
      <c r="W501" s="62" t="s">
        <v>302</v>
      </c>
    </row>
    <row r="502" spans="1:23" ht="23.45" customHeight="1">
      <c r="A502" s="35" t="s">
        <v>85</v>
      </c>
      <c r="B502" s="35" t="s">
        <v>11015</v>
      </c>
      <c r="C502" s="35" t="s">
        <v>87</v>
      </c>
      <c r="D502" s="35" t="s">
        <v>88</v>
      </c>
      <c r="E502" s="36" t="s">
        <v>7817</v>
      </c>
      <c r="F502" s="35" t="s">
        <v>7245</v>
      </c>
      <c r="G502" s="37" t="s">
        <v>7067</v>
      </c>
      <c r="H502" s="38">
        <v>11000</v>
      </c>
      <c r="I502" s="39">
        <v>5</v>
      </c>
      <c r="J502" s="40"/>
      <c r="K502" s="41"/>
      <c r="L502" s="76">
        <v>3</v>
      </c>
      <c r="M502" s="14"/>
      <c r="N502" s="15"/>
      <c r="O502" s="213">
        <v>3</v>
      </c>
      <c r="P502" s="97" t="s">
        <v>207</v>
      </c>
      <c r="Q502" s="146" t="s">
        <v>11201</v>
      </c>
      <c r="R502" s="146"/>
      <c r="S502" s="78">
        <v>3</v>
      </c>
      <c r="T502" s="48">
        <v>33000</v>
      </c>
      <c r="U502" s="23"/>
      <c r="V502" s="24"/>
      <c r="W502" s="62" t="s">
        <v>302</v>
      </c>
    </row>
    <row r="503" spans="1:23" ht="23.45" customHeight="1">
      <c r="A503" s="35" t="s">
        <v>85</v>
      </c>
      <c r="B503" s="35" t="s">
        <v>11015</v>
      </c>
      <c r="C503" s="35" t="s">
        <v>87</v>
      </c>
      <c r="D503" s="35" t="s">
        <v>88</v>
      </c>
      <c r="E503" s="36" t="s">
        <v>7244</v>
      </c>
      <c r="F503" s="35" t="s">
        <v>7245</v>
      </c>
      <c r="G503" s="37" t="s">
        <v>7055</v>
      </c>
      <c r="H503" s="38">
        <v>11000</v>
      </c>
      <c r="I503" s="39">
        <v>3</v>
      </c>
      <c r="J503" s="40"/>
      <c r="K503" s="41"/>
      <c r="L503" s="76">
        <v>3</v>
      </c>
      <c r="M503" s="14"/>
      <c r="N503" s="15"/>
      <c r="O503" s="213">
        <v>3</v>
      </c>
      <c r="P503" s="97" t="s">
        <v>207</v>
      </c>
      <c r="Q503" s="146"/>
      <c r="R503" s="146"/>
      <c r="S503" s="78">
        <v>3</v>
      </c>
      <c r="T503" s="48">
        <v>33000</v>
      </c>
      <c r="U503" s="23"/>
      <c r="V503" s="24"/>
      <c r="W503" s="62" t="s">
        <v>302</v>
      </c>
    </row>
    <row r="504" spans="1:23" ht="23.45" customHeight="1">
      <c r="A504" s="16" t="s">
        <v>303</v>
      </c>
      <c r="B504" s="16" t="s">
        <v>11015</v>
      </c>
      <c r="C504" s="16" t="s">
        <v>87</v>
      </c>
      <c r="D504" s="16" t="s">
        <v>88</v>
      </c>
      <c r="E504" s="25" t="s">
        <v>6119</v>
      </c>
      <c r="F504" s="16" t="s">
        <v>6120</v>
      </c>
      <c r="G504" s="26" t="s">
        <v>147</v>
      </c>
      <c r="H504" s="27">
        <v>21000</v>
      </c>
      <c r="I504" s="28"/>
      <c r="J504" s="29"/>
      <c r="K504" s="12">
        <v>1</v>
      </c>
      <c r="L504" s="77"/>
      <c r="M504" s="10"/>
      <c r="N504" s="11"/>
      <c r="O504" s="213">
        <v>0</v>
      </c>
      <c r="P504" s="97" t="s">
        <v>207</v>
      </c>
      <c r="Q504" s="147"/>
      <c r="R504" s="147" t="s">
        <v>10097</v>
      </c>
      <c r="S504" s="78">
        <v>0</v>
      </c>
      <c r="T504" s="48">
        <v>0</v>
      </c>
      <c r="U504" s="23"/>
      <c r="V504" s="24"/>
      <c r="W504" s="62" t="s">
        <v>302</v>
      </c>
    </row>
    <row r="505" spans="1:23" ht="23.45" customHeight="1">
      <c r="A505" s="16" t="s">
        <v>303</v>
      </c>
      <c r="B505" s="16" t="s">
        <v>11015</v>
      </c>
      <c r="C505" s="16" t="s">
        <v>87</v>
      </c>
      <c r="D505" s="16" t="s">
        <v>88</v>
      </c>
      <c r="E505" s="25" t="s">
        <v>6282</v>
      </c>
      <c r="F505" s="16" t="s">
        <v>6120</v>
      </c>
      <c r="G505" s="26" t="s">
        <v>464</v>
      </c>
      <c r="H505" s="27">
        <v>21000</v>
      </c>
      <c r="I505" s="28"/>
      <c r="J505" s="29"/>
      <c r="K505" s="12">
        <v>1</v>
      </c>
      <c r="L505" s="77"/>
      <c r="M505" s="10"/>
      <c r="N505" s="11"/>
      <c r="O505" s="232">
        <v>0</v>
      </c>
      <c r="P505" s="107" t="s">
        <v>207</v>
      </c>
      <c r="Q505" s="233"/>
      <c r="R505" s="147" t="s">
        <v>10236</v>
      </c>
      <c r="S505" s="78">
        <v>0</v>
      </c>
      <c r="T505" s="48">
        <v>0</v>
      </c>
      <c r="U505" s="23"/>
      <c r="V505" s="24"/>
      <c r="W505" s="62" t="s">
        <v>302</v>
      </c>
    </row>
    <row r="506" spans="1:23" ht="23.45" customHeight="1">
      <c r="A506" s="30"/>
      <c r="B506" s="30"/>
      <c r="C506" s="30"/>
      <c r="D506" s="30"/>
      <c r="E506" s="31"/>
      <c r="F506" s="30"/>
      <c r="G506" s="32"/>
      <c r="H506" s="33"/>
      <c r="I506" s="39"/>
      <c r="J506" s="40"/>
      <c r="K506" s="34"/>
      <c r="L506" s="76"/>
      <c r="M506" s="14"/>
      <c r="N506" s="15"/>
      <c r="O506" s="213">
        <v>0</v>
      </c>
      <c r="P506" s="97" t="s">
        <v>207</v>
      </c>
      <c r="Q506" s="226"/>
      <c r="R506" s="217"/>
      <c r="S506" s="78">
        <v>0</v>
      </c>
      <c r="T506" s="49">
        <v>0</v>
      </c>
      <c r="U506" s="23"/>
      <c r="V506" s="24"/>
      <c r="W506" s="62" t="s">
        <v>207</v>
      </c>
    </row>
    <row r="507" spans="1:23" ht="23.45" customHeight="1">
      <c r="A507" s="35" t="s">
        <v>5483</v>
      </c>
      <c r="B507" s="35" t="s">
        <v>11105</v>
      </c>
      <c r="C507" s="35" t="s">
        <v>5485</v>
      </c>
      <c r="D507" s="35" t="s">
        <v>6388</v>
      </c>
      <c r="E507" s="36" t="s">
        <v>7246</v>
      </c>
      <c r="F507" s="35" t="s">
        <v>7247</v>
      </c>
      <c r="G507" s="37" t="s">
        <v>5959</v>
      </c>
      <c r="H507" s="38">
        <v>13000</v>
      </c>
      <c r="I507" s="39">
        <v>3</v>
      </c>
      <c r="J507" s="40"/>
      <c r="K507" s="41"/>
      <c r="L507" s="76"/>
      <c r="M507" s="14"/>
      <c r="N507" s="15"/>
      <c r="O507" s="213">
        <v>0</v>
      </c>
      <c r="P507" s="97" t="s">
        <v>207</v>
      </c>
      <c r="Q507" s="146" t="s">
        <v>11202</v>
      </c>
      <c r="R507" s="146"/>
      <c r="S507" s="78">
        <v>0</v>
      </c>
      <c r="T507" s="49">
        <v>0</v>
      </c>
      <c r="U507" s="23"/>
      <c r="V507" s="24"/>
      <c r="W507" s="62" t="s">
        <v>5488</v>
      </c>
    </row>
    <row r="508" spans="1:23" ht="23.45" customHeight="1">
      <c r="A508" s="35" t="s">
        <v>5483</v>
      </c>
      <c r="B508" s="35" t="s">
        <v>11105</v>
      </c>
      <c r="C508" s="35" t="s">
        <v>5485</v>
      </c>
      <c r="D508" s="35" t="s">
        <v>6388</v>
      </c>
      <c r="E508" s="36" t="s">
        <v>7933</v>
      </c>
      <c r="F508" s="35" t="s">
        <v>7247</v>
      </c>
      <c r="G508" s="37" t="s">
        <v>7067</v>
      </c>
      <c r="H508" s="38">
        <v>13000</v>
      </c>
      <c r="I508" s="39">
        <v>7</v>
      </c>
      <c r="J508" s="40"/>
      <c r="K508" s="41"/>
      <c r="L508" s="76"/>
      <c r="M508" s="14"/>
      <c r="N508" s="15"/>
      <c r="O508" s="213">
        <v>0</v>
      </c>
      <c r="P508" s="97" t="s">
        <v>207</v>
      </c>
      <c r="Q508" s="146" t="s">
        <v>11202</v>
      </c>
      <c r="R508" s="146"/>
      <c r="S508" s="78">
        <v>0</v>
      </c>
      <c r="T508" s="49">
        <v>0</v>
      </c>
      <c r="U508" s="23"/>
      <c r="V508" s="24"/>
      <c r="W508" s="62" t="s">
        <v>5488</v>
      </c>
    </row>
    <row r="509" spans="1:23" ht="23.4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213">
        <v>0</v>
      </c>
      <c r="P509" s="97" t="s">
        <v>207</v>
      </c>
      <c r="Q509" s="146"/>
      <c r="R509" s="146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5592</v>
      </c>
      <c r="B510" s="35" t="s">
        <v>10590</v>
      </c>
      <c r="C510" s="35" t="s">
        <v>5247</v>
      </c>
      <c r="D510" s="35" t="s">
        <v>5247</v>
      </c>
      <c r="E510" s="36" t="s">
        <v>8039</v>
      </c>
      <c r="F510" s="35" t="s">
        <v>7248</v>
      </c>
      <c r="G510" s="37" t="s">
        <v>7064</v>
      </c>
      <c r="H510" s="38">
        <v>9000</v>
      </c>
      <c r="I510" s="39">
        <v>2</v>
      </c>
      <c r="J510" s="40"/>
      <c r="K510" s="41"/>
      <c r="L510" s="76">
        <v>2</v>
      </c>
      <c r="M510" s="14"/>
      <c r="N510" s="15"/>
      <c r="O510" s="213">
        <v>2</v>
      </c>
      <c r="P510" s="97" t="s">
        <v>207</v>
      </c>
      <c r="Q510" s="146"/>
      <c r="R510" s="146"/>
      <c r="S510" s="78">
        <v>2</v>
      </c>
      <c r="T510" s="48">
        <v>18000</v>
      </c>
      <c r="U510" s="23"/>
      <c r="V510" s="24"/>
      <c r="W510" s="62" t="s">
        <v>5595</v>
      </c>
    </row>
    <row r="511" spans="1:23" ht="23.45" customHeight="1">
      <c r="A511" s="35" t="s">
        <v>5592</v>
      </c>
      <c r="B511" s="35" t="s">
        <v>10590</v>
      </c>
      <c r="C511" s="35" t="s">
        <v>5247</v>
      </c>
      <c r="D511" s="35" t="s">
        <v>5247</v>
      </c>
      <c r="E511" s="36" t="s">
        <v>7249</v>
      </c>
      <c r="F511" s="229" t="s">
        <v>7250</v>
      </c>
      <c r="G511" s="230" t="s">
        <v>6874</v>
      </c>
      <c r="H511" s="38">
        <v>14000</v>
      </c>
      <c r="I511" s="39">
        <v>2</v>
      </c>
      <c r="J511" s="40"/>
      <c r="K511" s="41"/>
      <c r="L511" s="76"/>
      <c r="M511" s="14"/>
      <c r="N511" s="15"/>
      <c r="O511" s="213">
        <v>0</v>
      </c>
      <c r="P511" s="97" t="s">
        <v>207</v>
      </c>
      <c r="Q511" s="228" t="s">
        <v>11203</v>
      </c>
      <c r="R511" s="146"/>
      <c r="S511" s="78">
        <v>0</v>
      </c>
      <c r="T511" s="48">
        <v>0</v>
      </c>
      <c r="U511" s="23"/>
      <c r="V511" s="24"/>
      <c r="W511" s="62" t="s">
        <v>5595</v>
      </c>
    </row>
    <row r="512" spans="1:23" ht="23.45" customHeight="1">
      <c r="A512" s="35" t="s">
        <v>5592</v>
      </c>
      <c r="B512" s="35" t="s">
        <v>10590</v>
      </c>
      <c r="C512" s="35" t="s">
        <v>5247</v>
      </c>
      <c r="D512" s="35" t="s">
        <v>5247</v>
      </c>
      <c r="E512" s="36" t="s">
        <v>7251</v>
      </c>
      <c r="F512" s="35" t="s">
        <v>7250</v>
      </c>
      <c r="G512" s="37" t="s">
        <v>6875</v>
      </c>
      <c r="H512" s="38">
        <v>14000</v>
      </c>
      <c r="I512" s="39">
        <v>3</v>
      </c>
      <c r="J512" s="40"/>
      <c r="K512" s="41"/>
      <c r="L512" s="76">
        <v>3</v>
      </c>
      <c r="M512" s="14"/>
      <c r="N512" s="15"/>
      <c r="O512" s="213">
        <v>3</v>
      </c>
      <c r="P512" s="97" t="s">
        <v>207</v>
      </c>
      <c r="Q512" s="146"/>
      <c r="R512" s="146"/>
      <c r="S512" s="78">
        <v>3</v>
      </c>
      <c r="T512" s="48">
        <v>42000</v>
      </c>
      <c r="U512" s="23"/>
      <c r="V512" s="24"/>
      <c r="W512" s="62" t="s">
        <v>5595</v>
      </c>
    </row>
    <row r="513" spans="1:23" ht="23.45" customHeight="1">
      <c r="A513" s="35" t="s">
        <v>5592</v>
      </c>
      <c r="B513" s="35" t="s">
        <v>10590</v>
      </c>
      <c r="C513" s="35" t="s">
        <v>5247</v>
      </c>
      <c r="D513" s="35" t="s">
        <v>5247</v>
      </c>
      <c r="E513" s="36" t="s">
        <v>7818</v>
      </c>
      <c r="F513" s="35" t="s">
        <v>7250</v>
      </c>
      <c r="G513" s="37" t="s">
        <v>7055</v>
      </c>
      <c r="H513" s="38">
        <v>14000</v>
      </c>
      <c r="I513" s="39">
        <v>1</v>
      </c>
      <c r="J513" s="40"/>
      <c r="K513" s="41"/>
      <c r="L513" s="76">
        <v>1</v>
      </c>
      <c r="M513" s="14"/>
      <c r="N513" s="15"/>
      <c r="O513" s="213">
        <v>1</v>
      </c>
      <c r="P513" s="97" t="s">
        <v>207</v>
      </c>
      <c r="Q513" s="146"/>
      <c r="R513" s="146"/>
      <c r="S513" s="78">
        <v>1</v>
      </c>
      <c r="T513" s="48">
        <v>14000</v>
      </c>
      <c r="U513" s="23"/>
      <c r="V513" s="24"/>
      <c r="W513" s="62" t="s">
        <v>5595</v>
      </c>
    </row>
    <row r="514" spans="1:23" ht="23.45" customHeight="1">
      <c r="A514" s="35" t="s">
        <v>5592</v>
      </c>
      <c r="B514" s="35" t="s">
        <v>10590</v>
      </c>
      <c r="C514" s="35" t="s">
        <v>5247</v>
      </c>
      <c r="D514" s="35" t="s">
        <v>5247</v>
      </c>
      <c r="E514" s="36" t="s">
        <v>7255</v>
      </c>
      <c r="F514" s="35" t="s">
        <v>7253</v>
      </c>
      <c r="G514" s="37" t="s">
        <v>6756</v>
      </c>
      <c r="H514" s="38">
        <v>11000</v>
      </c>
      <c r="I514" s="39">
        <v>5</v>
      </c>
      <c r="J514" s="40"/>
      <c r="K514" s="41"/>
      <c r="L514" s="76">
        <v>5</v>
      </c>
      <c r="M514" s="14"/>
      <c r="N514" s="15"/>
      <c r="O514" s="213">
        <v>5</v>
      </c>
      <c r="P514" s="97" t="s">
        <v>207</v>
      </c>
      <c r="Q514" s="146"/>
      <c r="R514" s="146"/>
      <c r="S514" s="78">
        <v>5</v>
      </c>
      <c r="T514" s="48">
        <v>55000</v>
      </c>
      <c r="U514" s="23"/>
      <c r="V514" s="24"/>
      <c r="W514" s="62" t="s">
        <v>5595</v>
      </c>
    </row>
    <row r="515" spans="1:23" ht="23.45" customHeight="1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213">
        <v>0</v>
      </c>
      <c r="P515" s="97" t="s">
        <v>207</v>
      </c>
      <c r="Q515" s="146"/>
      <c r="R515" s="146"/>
      <c r="S515" s="78">
        <v>0</v>
      </c>
      <c r="T515" s="49">
        <v>0</v>
      </c>
      <c r="U515" s="23"/>
      <c r="V515" s="24"/>
      <c r="W515" s="62" t="s">
        <v>207</v>
      </c>
    </row>
    <row r="516" spans="1:23" ht="23.45" customHeight="1">
      <c r="A516" s="35" t="s">
        <v>2202</v>
      </c>
      <c r="B516" s="35" t="s">
        <v>10798</v>
      </c>
      <c r="C516" s="35" t="s">
        <v>2206</v>
      </c>
      <c r="D516" s="35" t="s">
        <v>2206</v>
      </c>
      <c r="E516" s="36" t="s">
        <v>8040</v>
      </c>
      <c r="F516" s="35" t="s">
        <v>7658</v>
      </c>
      <c r="G516" s="37" t="s">
        <v>8041</v>
      </c>
      <c r="H516" s="38">
        <v>3000</v>
      </c>
      <c r="I516" s="39">
        <v>1</v>
      </c>
      <c r="J516" s="40"/>
      <c r="K516" s="41"/>
      <c r="L516" s="76">
        <v>1</v>
      </c>
      <c r="M516" s="14"/>
      <c r="N516" s="15"/>
      <c r="O516" s="213">
        <v>1</v>
      </c>
      <c r="P516" s="97" t="s">
        <v>207</v>
      </c>
      <c r="Q516" s="146"/>
      <c r="R516" s="146"/>
      <c r="S516" s="78">
        <v>1</v>
      </c>
      <c r="T516" s="48">
        <v>3000</v>
      </c>
      <c r="U516" s="23"/>
      <c r="V516" s="24"/>
      <c r="W516" s="62" t="s">
        <v>4907</v>
      </c>
    </row>
    <row r="517" spans="1:23" ht="23.45" customHeight="1">
      <c r="A517" s="35" t="s">
        <v>2202</v>
      </c>
      <c r="B517" s="35" t="s">
        <v>10798</v>
      </c>
      <c r="C517" s="35" t="s">
        <v>2206</v>
      </c>
      <c r="D517" s="35" t="s">
        <v>2206</v>
      </c>
      <c r="E517" s="36" t="s">
        <v>7256</v>
      </c>
      <c r="F517" s="35" t="s">
        <v>7257</v>
      </c>
      <c r="G517" s="37" t="s">
        <v>7055</v>
      </c>
      <c r="H517" s="38">
        <v>2500</v>
      </c>
      <c r="I517" s="39">
        <v>1</v>
      </c>
      <c r="J517" s="40"/>
      <c r="K517" s="41"/>
      <c r="L517" s="76">
        <v>1</v>
      </c>
      <c r="M517" s="14"/>
      <c r="N517" s="15"/>
      <c r="O517" s="213">
        <v>1</v>
      </c>
      <c r="P517" s="97" t="s">
        <v>207</v>
      </c>
      <c r="Q517" s="146"/>
      <c r="R517" s="146"/>
      <c r="S517" s="78">
        <v>1</v>
      </c>
      <c r="T517" s="48">
        <v>2500</v>
      </c>
      <c r="U517" s="23"/>
      <c r="V517" s="24"/>
      <c r="W517" s="62" t="s">
        <v>4907</v>
      </c>
    </row>
    <row r="518" spans="1:23" ht="23.45" customHeight="1">
      <c r="A518" s="16" t="s">
        <v>9939</v>
      </c>
      <c r="B518" s="16" t="s">
        <v>10798</v>
      </c>
      <c r="C518" s="16" t="s">
        <v>2206</v>
      </c>
      <c r="D518" s="16" t="s">
        <v>2206</v>
      </c>
      <c r="E518" s="25" t="s">
        <v>9935</v>
      </c>
      <c r="F518" s="16" t="s">
        <v>9918</v>
      </c>
      <c r="G518" s="26" t="s">
        <v>147</v>
      </c>
      <c r="H518" s="27">
        <v>2500</v>
      </c>
      <c r="I518" s="28"/>
      <c r="J518" s="29"/>
      <c r="K518" s="84">
        <v>1</v>
      </c>
      <c r="L518" s="77"/>
      <c r="M518" s="10"/>
      <c r="N518" s="11"/>
      <c r="O518" s="213">
        <v>0</v>
      </c>
      <c r="P518" s="97" t="s">
        <v>207</v>
      </c>
      <c r="Q518" s="167" t="s">
        <v>52</v>
      </c>
      <c r="R518" s="147" t="s">
        <v>9972</v>
      </c>
      <c r="S518" s="78">
        <v>0</v>
      </c>
      <c r="T518" s="48">
        <v>-2500</v>
      </c>
      <c r="U518" s="23"/>
      <c r="V518" s="24"/>
      <c r="W518" s="62" t="s">
        <v>4907</v>
      </c>
    </row>
    <row r="519" spans="1:23" ht="23.45" customHeight="1">
      <c r="A519" s="16" t="s">
        <v>9939</v>
      </c>
      <c r="B519" s="16" t="s">
        <v>10798</v>
      </c>
      <c r="C519" s="16" t="s">
        <v>2206</v>
      </c>
      <c r="D519" s="16" t="s">
        <v>2206</v>
      </c>
      <c r="E519" s="25" t="s">
        <v>10194</v>
      </c>
      <c r="F519" s="16" t="s">
        <v>6771</v>
      </c>
      <c r="G519" s="26" t="s">
        <v>10203</v>
      </c>
      <c r="H519" s="27">
        <v>3000</v>
      </c>
      <c r="I519" s="28"/>
      <c r="J519" s="29"/>
      <c r="K519" s="12">
        <v>1</v>
      </c>
      <c r="L519" s="77"/>
      <c r="M519" s="10"/>
      <c r="N519" s="11"/>
      <c r="O519" s="232">
        <v>0</v>
      </c>
      <c r="P519" s="107" t="s">
        <v>207</v>
      </c>
      <c r="Q519" s="233"/>
      <c r="R519" s="147" t="s">
        <v>10230</v>
      </c>
      <c r="S519" s="78">
        <v>0</v>
      </c>
      <c r="T519" s="48">
        <v>0</v>
      </c>
      <c r="U519" s="23"/>
      <c r="V519" s="24"/>
      <c r="W519" s="62" t="s">
        <v>4907</v>
      </c>
    </row>
    <row r="520" spans="1:23" ht="23.45" customHeight="1">
      <c r="A520" s="30"/>
      <c r="B520" s="30"/>
      <c r="C520" s="30"/>
      <c r="D520" s="30"/>
      <c r="E520" s="31"/>
      <c r="F520" s="30"/>
      <c r="G520" s="32"/>
      <c r="H520" s="33"/>
      <c r="I520" s="39"/>
      <c r="J520" s="40"/>
      <c r="K520" s="34"/>
      <c r="L520" s="76"/>
      <c r="M520" s="14"/>
      <c r="N520" s="15"/>
      <c r="O520" s="213">
        <v>0</v>
      </c>
      <c r="P520" s="97" t="s">
        <v>207</v>
      </c>
      <c r="Q520" s="226"/>
      <c r="R520" s="217"/>
      <c r="S520" s="78">
        <v>0</v>
      </c>
      <c r="T520" s="49">
        <v>0</v>
      </c>
      <c r="U520" s="23"/>
      <c r="V520" s="24"/>
      <c r="W520" s="62" t="s">
        <v>207</v>
      </c>
    </row>
    <row r="521" spans="1:23" ht="23.45" customHeight="1">
      <c r="A521" s="35" t="s">
        <v>6437</v>
      </c>
      <c r="B521" s="35" t="s">
        <v>10980</v>
      </c>
      <c r="C521" s="35" t="s">
        <v>3391</v>
      </c>
      <c r="D521" s="35" t="s">
        <v>3391</v>
      </c>
      <c r="E521" s="36" t="s">
        <v>10023</v>
      </c>
      <c r="F521" s="35" t="s">
        <v>9859</v>
      </c>
      <c r="G521" s="37" t="s">
        <v>5959</v>
      </c>
      <c r="H521" s="38">
        <v>12000</v>
      </c>
      <c r="I521" s="39">
        <v>3</v>
      </c>
      <c r="J521" s="40"/>
      <c r="K521" s="41"/>
      <c r="L521" s="76">
        <v>3</v>
      </c>
      <c r="M521" s="14"/>
      <c r="N521" s="15"/>
      <c r="O521" s="213">
        <v>3</v>
      </c>
      <c r="P521" s="97" t="s">
        <v>207</v>
      </c>
      <c r="Q521" s="146"/>
      <c r="R521" s="146"/>
      <c r="S521" s="78">
        <v>3</v>
      </c>
      <c r="T521" s="48">
        <v>36000</v>
      </c>
      <c r="U521" s="23"/>
      <c r="V521" s="24"/>
      <c r="W521" s="62" t="s">
        <v>3389</v>
      </c>
    </row>
    <row r="522" spans="1:23" ht="23.45" customHeight="1">
      <c r="A522" s="35" t="s">
        <v>6437</v>
      </c>
      <c r="B522" s="35" t="s">
        <v>10980</v>
      </c>
      <c r="C522" s="35" t="s">
        <v>3391</v>
      </c>
      <c r="D522" s="35" t="s">
        <v>3391</v>
      </c>
      <c r="E522" s="36" t="s">
        <v>9858</v>
      </c>
      <c r="F522" s="35" t="s">
        <v>9859</v>
      </c>
      <c r="G522" s="37" t="s">
        <v>7515</v>
      </c>
      <c r="H522" s="38">
        <v>12000</v>
      </c>
      <c r="I522" s="39">
        <v>3</v>
      </c>
      <c r="J522" s="40"/>
      <c r="K522" s="41"/>
      <c r="L522" s="76">
        <v>3</v>
      </c>
      <c r="M522" s="14"/>
      <c r="N522" s="15"/>
      <c r="O522" s="213">
        <v>3</v>
      </c>
      <c r="P522" s="97" t="s">
        <v>207</v>
      </c>
      <c r="Q522" s="146"/>
      <c r="R522" s="146"/>
      <c r="S522" s="78">
        <v>3</v>
      </c>
      <c r="T522" s="48">
        <v>36000</v>
      </c>
      <c r="U522" s="23"/>
      <c r="V522" s="24"/>
      <c r="W522" s="62" t="s">
        <v>3389</v>
      </c>
    </row>
    <row r="523" spans="1:23" ht="23.45" customHeight="1">
      <c r="A523" s="35" t="s">
        <v>6437</v>
      </c>
      <c r="B523" s="35" t="s">
        <v>10980</v>
      </c>
      <c r="C523" s="35" t="s">
        <v>3391</v>
      </c>
      <c r="D523" s="35" t="s">
        <v>3391</v>
      </c>
      <c r="E523" s="36" t="s">
        <v>10411</v>
      </c>
      <c r="F523" s="35" t="s">
        <v>10412</v>
      </c>
      <c r="G523" s="37" t="s">
        <v>7307</v>
      </c>
      <c r="H523" s="38">
        <v>13000</v>
      </c>
      <c r="I523" s="39">
        <v>4</v>
      </c>
      <c r="J523" s="40"/>
      <c r="K523" s="41"/>
      <c r="L523" s="76">
        <v>4</v>
      </c>
      <c r="M523" s="14"/>
      <c r="N523" s="15"/>
      <c r="O523" s="213">
        <v>4</v>
      </c>
      <c r="P523" s="97" t="s">
        <v>207</v>
      </c>
      <c r="Q523" s="146"/>
      <c r="R523" s="146"/>
      <c r="S523" s="78">
        <v>4</v>
      </c>
      <c r="T523" s="48">
        <v>52000</v>
      </c>
      <c r="U523" s="23"/>
      <c r="V523" s="24"/>
      <c r="W523" s="62" t="s">
        <v>3389</v>
      </c>
    </row>
    <row r="524" spans="1:23" ht="23.45" customHeight="1">
      <c r="A524" s="16" t="s">
        <v>9548</v>
      </c>
      <c r="B524" s="16" t="s">
        <v>10980</v>
      </c>
      <c r="C524" s="16" t="s">
        <v>3391</v>
      </c>
      <c r="D524" s="16" t="s">
        <v>3391</v>
      </c>
      <c r="E524" s="25" t="s">
        <v>6283</v>
      </c>
      <c r="F524" s="16" t="s">
        <v>6284</v>
      </c>
      <c r="G524" s="26" t="s">
        <v>6314</v>
      </c>
      <c r="H524" s="27">
        <v>14000</v>
      </c>
      <c r="I524" s="28"/>
      <c r="J524" s="29"/>
      <c r="K524" s="12">
        <v>1</v>
      </c>
      <c r="L524" s="77"/>
      <c r="M524" s="10"/>
      <c r="N524" s="11"/>
      <c r="O524" s="232">
        <v>0</v>
      </c>
      <c r="P524" s="107" t="s">
        <v>207</v>
      </c>
      <c r="Q524" s="233"/>
      <c r="R524" s="147" t="s">
        <v>10235</v>
      </c>
      <c r="S524" s="78">
        <v>0</v>
      </c>
      <c r="T524" s="48">
        <v>0</v>
      </c>
      <c r="U524" s="23"/>
      <c r="V524" s="24"/>
      <c r="W524" s="62" t="s">
        <v>3389</v>
      </c>
    </row>
    <row r="525" spans="1:23" ht="23.45" customHeight="1">
      <c r="A525" s="16" t="s">
        <v>9548</v>
      </c>
      <c r="B525" s="16" t="s">
        <v>10980</v>
      </c>
      <c r="C525" s="16" t="s">
        <v>3391</v>
      </c>
      <c r="D525" s="16" t="s">
        <v>3391</v>
      </c>
      <c r="E525" s="25" t="s">
        <v>6285</v>
      </c>
      <c r="F525" s="16" t="s">
        <v>6284</v>
      </c>
      <c r="G525" s="26" t="s">
        <v>125</v>
      </c>
      <c r="H525" s="27">
        <v>14000</v>
      </c>
      <c r="I525" s="28"/>
      <c r="J525" s="29"/>
      <c r="K525" s="12">
        <v>1</v>
      </c>
      <c r="L525" s="77"/>
      <c r="M525" s="10"/>
      <c r="N525" s="11"/>
      <c r="O525" s="232">
        <v>0</v>
      </c>
      <c r="P525" s="107" t="s">
        <v>207</v>
      </c>
      <c r="Q525" s="233"/>
      <c r="R525" s="147" t="s">
        <v>10300</v>
      </c>
      <c r="S525" s="78">
        <v>0</v>
      </c>
      <c r="T525" s="48">
        <v>0</v>
      </c>
      <c r="U525" s="23"/>
      <c r="V525" s="24"/>
      <c r="W525" s="62" t="s">
        <v>3389</v>
      </c>
    </row>
    <row r="526" spans="1:23" ht="23.45" customHeight="1">
      <c r="A526" s="30"/>
      <c r="B526" s="30"/>
      <c r="C526" s="30"/>
      <c r="D526" s="30"/>
      <c r="E526" s="31"/>
      <c r="F526" s="30"/>
      <c r="G526" s="32"/>
      <c r="H526" s="33"/>
      <c r="I526" s="39"/>
      <c r="J526" s="40"/>
      <c r="K526" s="34"/>
      <c r="L526" s="77"/>
      <c r="M526" s="10"/>
      <c r="N526" s="11"/>
      <c r="O526" s="213">
        <v>0</v>
      </c>
      <c r="P526" s="97" t="s">
        <v>207</v>
      </c>
      <c r="Q526" s="226"/>
      <c r="R526" s="217"/>
      <c r="S526" s="78">
        <v>0</v>
      </c>
      <c r="T526" s="49">
        <v>0</v>
      </c>
      <c r="U526" s="23"/>
      <c r="V526" s="24"/>
      <c r="W526" s="62" t="s">
        <v>207</v>
      </c>
    </row>
    <row r="527" spans="1:23" ht="23.45" customHeight="1">
      <c r="A527" s="35" t="s">
        <v>8936</v>
      </c>
      <c r="B527" s="35" t="s">
        <v>10967</v>
      </c>
      <c r="C527" s="35" t="s">
        <v>6435</v>
      </c>
      <c r="D527" s="35" t="s">
        <v>6435</v>
      </c>
      <c r="E527" s="36" t="s">
        <v>10413</v>
      </c>
      <c r="F527" s="35" t="s">
        <v>9863</v>
      </c>
      <c r="G527" s="37" t="s">
        <v>5959</v>
      </c>
      <c r="H527" s="38">
        <v>11000</v>
      </c>
      <c r="I527" s="39">
        <v>2</v>
      </c>
      <c r="J527" s="40"/>
      <c r="K527" s="41"/>
      <c r="L527" s="76">
        <v>1</v>
      </c>
      <c r="M527" s="14"/>
      <c r="N527" s="15"/>
      <c r="O527" s="213">
        <v>1</v>
      </c>
      <c r="P527" s="97" t="s">
        <v>207</v>
      </c>
      <c r="Q527" s="146" t="s">
        <v>11192</v>
      </c>
      <c r="R527" s="146"/>
      <c r="S527" s="78">
        <v>1</v>
      </c>
      <c r="T527" s="48">
        <v>11000</v>
      </c>
      <c r="U527" s="23"/>
      <c r="V527" s="24"/>
      <c r="W527" s="62" t="s">
        <v>8938</v>
      </c>
    </row>
    <row r="528" spans="1:23" ht="23.45" customHeight="1">
      <c r="A528" s="35" t="s">
        <v>8936</v>
      </c>
      <c r="B528" s="35" t="s">
        <v>10967</v>
      </c>
      <c r="C528" s="35" t="s">
        <v>6435</v>
      </c>
      <c r="D528" s="35" t="s">
        <v>6435</v>
      </c>
      <c r="E528" s="36" t="s">
        <v>9862</v>
      </c>
      <c r="F528" s="35" t="s">
        <v>9863</v>
      </c>
      <c r="G528" s="37" t="s">
        <v>9864</v>
      </c>
      <c r="H528" s="38">
        <v>11000</v>
      </c>
      <c r="I528" s="39">
        <v>20</v>
      </c>
      <c r="J528" s="40"/>
      <c r="K528" s="41"/>
      <c r="L528" s="76">
        <v>10</v>
      </c>
      <c r="M528" s="14"/>
      <c r="N528" s="15"/>
      <c r="O528" s="213">
        <v>10</v>
      </c>
      <c r="P528" s="97" t="s">
        <v>207</v>
      </c>
      <c r="Q528" s="146" t="s">
        <v>11192</v>
      </c>
      <c r="R528" s="146"/>
      <c r="S528" s="78">
        <v>10</v>
      </c>
      <c r="T528" s="48">
        <v>110000</v>
      </c>
      <c r="U528" s="23"/>
      <c r="V528" s="24"/>
      <c r="W528" s="62" t="s">
        <v>8938</v>
      </c>
    </row>
    <row r="529" spans="1:23" ht="23.45" customHeight="1">
      <c r="A529" s="35" t="s">
        <v>8936</v>
      </c>
      <c r="B529" s="35" t="s">
        <v>10967</v>
      </c>
      <c r="C529" s="35" t="s">
        <v>6435</v>
      </c>
      <c r="D529" s="35" t="s">
        <v>6435</v>
      </c>
      <c r="E529" s="36" t="s">
        <v>10129</v>
      </c>
      <c r="F529" s="35" t="s">
        <v>9863</v>
      </c>
      <c r="G529" s="37" t="s">
        <v>9928</v>
      </c>
      <c r="H529" s="38">
        <v>11000</v>
      </c>
      <c r="I529" s="39">
        <v>7</v>
      </c>
      <c r="J529" s="40"/>
      <c r="K529" s="41"/>
      <c r="L529" s="76">
        <v>7</v>
      </c>
      <c r="M529" s="14"/>
      <c r="N529" s="15"/>
      <c r="O529" s="213">
        <v>7</v>
      </c>
      <c r="P529" s="97" t="s">
        <v>207</v>
      </c>
      <c r="Q529" s="146"/>
      <c r="R529" s="146"/>
      <c r="S529" s="78">
        <v>7</v>
      </c>
      <c r="T529" s="48">
        <v>77000</v>
      </c>
      <c r="U529" s="23"/>
      <c r="V529" s="24"/>
      <c r="W529" s="62" t="s">
        <v>8938</v>
      </c>
    </row>
    <row r="530" spans="1:23" ht="23.45" customHeight="1">
      <c r="A530" s="35" t="s">
        <v>8936</v>
      </c>
      <c r="B530" s="35" t="s">
        <v>10967</v>
      </c>
      <c r="C530" s="35" t="s">
        <v>6435</v>
      </c>
      <c r="D530" s="35" t="s">
        <v>6435</v>
      </c>
      <c r="E530" s="36" t="s">
        <v>10414</v>
      </c>
      <c r="F530" s="35" t="s">
        <v>9863</v>
      </c>
      <c r="G530" s="37" t="s">
        <v>7064</v>
      </c>
      <c r="H530" s="38">
        <v>11000</v>
      </c>
      <c r="I530" s="39">
        <v>10</v>
      </c>
      <c r="J530" s="40"/>
      <c r="K530" s="41"/>
      <c r="L530" s="76">
        <v>10</v>
      </c>
      <c r="M530" s="14"/>
      <c r="N530" s="15"/>
      <c r="O530" s="213">
        <v>10</v>
      </c>
      <c r="P530" s="97" t="s">
        <v>207</v>
      </c>
      <c r="Q530" s="146"/>
      <c r="R530" s="146"/>
      <c r="S530" s="78">
        <v>10</v>
      </c>
      <c r="T530" s="48">
        <v>110000</v>
      </c>
      <c r="U530" s="23"/>
      <c r="V530" s="24"/>
      <c r="W530" s="62" t="s">
        <v>8938</v>
      </c>
    </row>
    <row r="531" spans="1:23" ht="23.45" customHeight="1">
      <c r="A531" s="35" t="s">
        <v>8936</v>
      </c>
      <c r="B531" s="35" t="s">
        <v>10967</v>
      </c>
      <c r="C531" s="35" t="s">
        <v>6435</v>
      </c>
      <c r="D531" s="35" t="s">
        <v>6435</v>
      </c>
      <c r="E531" s="36" t="s">
        <v>10415</v>
      </c>
      <c r="F531" s="35" t="s">
        <v>9865</v>
      </c>
      <c r="G531" s="37" t="s">
        <v>7064</v>
      </c>
      <c r="H531" s="38">
        <v>9000</v>
      </c>
      <c r="I531" s="39">
        <v>1</v>
      </c>
      <c r="J531" s="40"/>
      <c r="K531" s="41"/>
      <c r="L531" s="76">
        <v>1</v>
      </c>
      <c r="M531" s="14"/>
      <c r="N531" s="15"/>
      <c r="O531" s="213">
        <v>1</v>
      </c>
      <c r="P531" s="97" t="s">
        <v>207</v>
      </c>
      <c r="Q531" s="146"/>
      <c r="R531" s="146"/>
      <c r="S531" s="78">
        <v>1</v>
      </c>
      <c r="T531" s="48">
        <v>9000</v>
      </c>
      <c r="U531" s="23"/>
      <c r="V531" s="24"/>
      <c r="W531" s="62" t="s">
        <v>8938</v>
      </c>
    </row>
    <row r="532" spans="1:23" ht="23.45" customHeight="1">
      <c r="A532" s="16" t="s">
        <v>10070</v>
      </c>
      <c r="B532" s="16" t="s">
        <v>10967</v>
      </c>
      <c r="C532" s="16" t="s">
        <v>6435</v>
      </c>
      <c r="D532" s="16" t="s">
        <v>6435</v>
      </c>
      <c r="E532" s="25" t="s">
        <v>10056</v>
      </c>
      <c r="F532" s="16" t="s">
        <v>10055</v>
      </c>
      <c r="G532" s="26" t="s">
        <v>10071</v>
      </c>
      <c r="H532" s="27">
        <v>11000</v>
      </c>
      <c r="I532" s="28"/>
      <c r="J532" s="29"/>
      <c r="K532" s="12">
        <v>1</v>
      </c>
      <c r="L532" s="77"/>
      <c r="M532" s="10"/>
      <c r="N532" s="11"/>
      <c r="O532" s="213">
        <v>0</v>
      </c>
      <c r="P532" s="97" t="s">
        <v>207</v>
      </c>
      <c r="Q532" s="147"/>
      <c r="R532" s="147" t="s">
        <v>10094</v>
      </c>
      <c r="S532" s="78">
        <v>0</v>
      </c>
      <c r="T532" s="48">
        <v>0</v>
      </c>
      <c r="U532" s="23"/>
      <c r="V532" s="24"/>
      <c r="W532" s="62" t="s">
        <v>8938</v>
      </c>
    </row>
    <row r="533" spans="1:23" ht="23.45" customHeight="1">
      <c r="A533" s="16"/>
      <c r="B533" s="16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213">
        <v>0</v>
      </c>
      <c r="P533" s="97" t="s">
        <v>207</v>
      </c>
      <c r="Q533" s="147"/>
      <c r="R533" s="147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4240</v>
      </c>
      <c r="B534" s="35" t="s">
        <v>11094</v>
      </c>
      <c r="C534" s="35" t="s">
        <v>4243</v>
      </c>
      <c r="D534" s="35" t="s">
        <v>4243</v>
      </c>
      <c r="E534" s="36" t="s">
        <v>10416</v>
      </c>
      <c r="F534" s="35" t="s">
        <v>10417</v>
      </c>
      <c r="G534" s="37" t="s">
        <v>5959</v>
      </c>
      <c r="H534" s="38">
        <v>13000</v>
      </c>
      <c r="I534" s="39">
        <v>2</v>
      </c>
      <c r="J534" s="40"/>
      <c r="K534" s="41"/>
      <c r="L534" s="76">
        <v>2</v>
      </c>
      <c r="M534" s="14"/>
      <c r="N534" s="15"/>
      <c r="O534" s="213">
        <v>2</v>
      </c>
      <c r="P534" s="97" t="s">
        <v>207</v>
      </c>
      <c r="Q534" s="146"/>
      <c r="R534" s="146"/>
      <c r="S534" s="78">
        <v>2</v>
      </c>
      <c r="T534" s="48">
        <v>26000</v>
      </c>
      <c r="U534" s="23"/>
      <c r="V534" s="24"/>
      <c r="W534" s="62" t="s">
        <v>4245</v>
      </c>
    </row>
    <row r="535" spans="1:23" ht="23.45" customHeight="1">
      <c r="A535" s="35" t="s">
        <v>4240</v>
      </c>
      <c r="B535" s="35" t="s">
        <v>11094</v>
      </c>
      <c r="C535" s="35" t="s">
        <v>4243</v>
      </c>
      <c r="D535" s="35" t="s">
        <v>4243</v>
      </c>
      <c r="E535" s="36" t="s">
        <v>10130</v>
      </c>
      <c r="F535" s="35" t="s">
        <v>9683</v>
      </c>
      <c r="G535" s="37" t="s">
        <v>6875</v>
      </c>
      <c r="H535" s="38">
        <v>13000</v>
      </c>
      <c r="I535" s="39">
        <v>7</v>
      </c>
      <c r="J535" s="40"/>
      <c r="K535" s="41"/>
      <c r="L535" s="76">
        <v>7</v>
      </c>
      <c r="M535" s="14"/>
      <c r="N535" s="15"/>
      <c r="O535" s="213">
        <v>7</v>
      </c>
      <c r="P535" s="97" t="s">
        <v>207</v>
      </c>
      <c r="Q535" s="146"/>
      <c r="R535" s="146"/>
      <c r="S535" s="78">
        <v>7</v>
      </c>
      <c r="T535" s="48">
        <v>91000</v>
      </c>
      <c r="U535" s="23"/>
      <c r="V535" s="24"/>
      <c r="W535" s="62" t="s">
        <v>4245</v>
      </c>
    </row>
    <row r="536" spans="1:23" ht="23.45" customHeight="1">
      <c r="A536" s="35" t="s">
        <v>4240</v>
      </c>
      <c r="B536" s="35" t="s">
        <v>11094</v>
      </c>
      <c r="C536" s="35" t="s">
        <v>4243</v>
      </c>
      <c r="D536" s="35" t="s">
        <v>4243</v>
      </c>
      <c r="E536" s="36" t="s">
        <v>10418</v>
      </c>
      <c r="F536" s="35" t="s">
        <v>9683</v>
      </c>
      <c r="G536" s="37" t="s">
        <v>9684</v>
      </c>
      <c r="H536" s="38">
        <v>13000</v>
      </c>
      <c r="I536" s="39">
        <v>6</v>
      </c>
      <c r="J536" s="40"/>
      <c r="K536" s="41"/>
      <c r="L536" s="76">
        <v>6</v>
      </c>
      <c r="M536" s="14"/>
      <c r="N536" s="15"/>
      <c r="O536" s="213">
        <v>6</v>
      </c>
      <c r="P536" s="97" t="s">
        <v>207</v>
      </c>
      <c r="Q536" s="146"/>
      <c r="R536" s="146"/>
      <c r="S536" s="78">
        <v>6</v>
      </c>
      <c r="T536" s="48">
        <v>78000</v>
      </c>
      <c r="U536" s="23"/>
      <c r="V536" s="24"/>
      <c r="W536" s="62" t="s">
        <v>4245</v>
      </c>
    </row>
    <row r="537" spans="1:23" ht="23.45" customHeight="1">
      <c r="A537" s="35"/>
      <c r="B537" s="35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213">
        <v>0</v>
      </c>
      <c r="P537" s="97" t="s">
        <v>207</v>
      </c>
      <c r="Q537" s="146"/>
      <c r="R537" s="146"/>
      <c r="S537" s="78">
        <v>0</v>
      </c>
      <c r="T537" s="49">
        <v>0</v>
      </c>
      <c r="U537" s="23"/>
      <c r="V537" s="24"/>
      <c r="W537" s="62" t="s">
        <v>207</v>
      </c>
    </row>
    <row r="538" spans="1:23" ht="23.45" customHeight="1">
      <c r="A538" s="35" t="s">
        <v>925</v>
      </c>
      <c r="B538" s="35" t="s">
        <v>11046</v>
      </c>
      <c r="C538" s="35" t="s">
        <v>928</v>
      </c>
      <c r="D538" s="35" t="s">
        <v>929</v>
      </c>
      <c r="E538" s="36" t="s">
        <v>7258</v>
      </c>
      <c r="F538" s="35" t="s">
        <v>7259</v>
      </c>
      <c r="G538" s="37" t="s">
        <v>7260</v>
      </c>
      <c r="H538" s="38">
        <v>11500</v>
      </c>
      <c r="I538" s="39">
        <v>1</v>
      </c>
      <c r="J538" s="40"/>
      <c r="K538" s="41"/>
      <c r="L538" s="76">
        <v>1</v>
      </c>
      <c r="M538" s="14"/>
      <c r="N538" s="15"/>
      <c r="O538" s="213">
        <v>1</v>
      </c>
      <c r="P538" s="97" t="s">
        <v>207</v>
      </c>
      <c r="Q538" s="146"/>
      <c r="R538" s="146"/>
      <c r="S538" s="78">
        <v>1</v>
      </c>
      <c r="T538" s="48">
        <v>11500</v>
      </c>
      <c r="U538" s="23"/>
      <c r="V538" s="24"/>
      <c r="W538" s="62" t="s">
        <v>4919</v>
      </c>
    </row>
    <row r="539" spans="1:23" ht="23.45" customHeight="1">
      <c r="A539" s="35" t="s">
        <v>925</v>
      </c>
      <c r="B539" s="35" t="s">
        <v>11046</v>
      </c>
      <c r="C539" s="35" t="s">
        <v>928</v>
      </c>
      <c r="D539" s="35" t="s">
        <v>929</v>
      </c>
      <c r="E539" s="36" t="s">
        <v>7262</v>
      </c>
      <c r="F539" s="35" t="s">
        <v>7259</v>
      </c>
      <c r="G539" s="37" t="s">
        <v>7263</v>
      </c>
      <c r="H539" s="38">
        <v>11500</v>
      </c>
      <c r="I539" s="39">
        <v>6</v>
      </c>
      <c r="J539" s="40"/>
      <c r="K539" s="41"/>
      <c r="L539" s="76">
        <v>6</v>
      </c>
      <c r="M539" s="14"/>
      <c r="N539" s="15"/>
      <c r="O539" s="213">
        <v>6</v>
      </c>
      <c r="P539" s="97" t="s">
        <v>207</v>
      </c>
      <c r="Q539" s="146"/>
      <c r="R539" s="146"/>
      <c r="S539" s="78">
        <v>6</v>
      </c>
      <c r="T539" s="48">
        <v>69000</v>
      </c>
      <c r="U539" s="23"/>
      <c r="V539" s="24"/>
      <c r="W539" s="62" t="s">
        <v>4919</v>
      </c>
    </row>
    <row r="540" spans="1:23" ht="23.45" customHeight="1">
      <c r="A540" s="35" t="s">
        <v>925</v>
      </c>
      <c r="B540" s="35" t="s">
        <v>11046</v>
      </c>
      <c r="C540" s="35" t="s">
        <v>928</v>
      </c>
      <c r="D540" s="35" t="s">
        <v>929</v>
      </c>
      <c r="E540" s="36" t="s">
        <v>10419</v>
      </c>
      <c r="F540" s="35" t="s">
        <v>7265</v>
      </c>
      <c r="G540" s="37" t="s">
        <v>7104</v>
      </c>
      <c r="H540" s="38">
        <v>17000</v>
      </c>
      <c r="I540" s="39">
        <v>6</v>
      </c>
      <c r="J540" s="40"/>
      <c r="K540" s="41"/>
      <c r="L540" s="76">
        <v>6</v>
      </c>
      <c r="M540" s="14"/>
      <c r="N540" s="15"/>
      <c r="O540" s="213">
        <v>6</v>
      </c>
      <c r="P540" s="97" t="s">
        <v>207</v>
      </c>
      <c r="Q540" s="146"/>
      <c r="R540" s="146"/>
      <c r="S540" s="78">
        <v>6</v>
      </c>
      <c r="T540" s="48">
        <v>102000</v>
      </c>
      <c r="U540" s="23"/>
      <c r="V540" s="24"/>
      <c r="W540" s="62" t="s">
        <v>4919</v>
      </c>
    </row>
    <row r="541" spans="1:23" ht="23.45" customHeight="1">
      <c r="A541" s="35" t="s">
        <v>925</v>
      </c>
      <c r="B541" s="35" t="s">
        <v>11046</v>
      </c>
      <c r="C541" s="35" t="s">
        <v>928</v>
      </c>
      <c r="D541" s="35" t="s">
        <v>929</v>
      </c>
      <c r="E541" s="36" t="s">
        <v>7264</v>
      </c>
      <c r="F541" s="35" t="s">
        <v>7265</v>
      </c>
      <c r="G541" s="37" t="s">
        <v>7102</v>
      </c>
      <c r="H541" s="38">
        <v>17000</v>
      </c>
      <c r="I541" s="39">
        <v>4</v>
      </c>
      <c r="J541" s="40"/>
      <c r="K541" s="41"/>
      <c r="L541" s="76">
        <v>4</v>
      </c>
      <c r="M541" s="14"/>
      <c r="N541" s="15"/>
      <c r="O541" s="213">
        <v>4</v>
      </c>
      <c r="P541" s="97" t="s">
        <v>207</v>
      </c>
      <c r="Q541" s="146"/>
      <c r="R541" s="146"/>
      <c r="S541" s="78">
        <v>4</v>
      </c>
      <c r="T541" s="48">
        <v>68000</v>
      </c>
      <c r="U541" s="23"/>
      <c r="V541" s="24"/>
      <c r="W541" s="62" t="s">
        <v>4919</v>
      </c>
    </row>
    <row r="542" spans="1:23" ht="23.45" customHeight="1">
      <c r="A542" s="35" t="s">
        <v>925</v>
      </c>
      <c r="B542" s="35" t="s">
        <v>11046</v>
      </c>
      <c r="C542" s="35" t="s">
        <v>928</v>
      </c>
      <c r="D542" s="35" t="s">
        <v>929</v>
      </c>
      <c r="E542" s="36" t="s">
        <v>7722</v>
      </c>
      <c r="F542" s="35" t="s">
        <v>7265</v>
      </c>
      <c r="G542" s="37" t="s">
        <v>7107</v>
      </c>
      <c r="H542" s="38">
        <v>17000</v>
      </c>
      <c r="I542" s="39">
        <v>7</v>
      </c>
      <c r="J542" s="40"/>
      <c r="K542" s="41"/>
      <c r="L542" s="76">
        <v>7</v>
      </c>
      <c r="M542" s="14"/>
      <c r="N542" s="15"/>
      <c r="O542" s="213">
        <v>7</v>
      </c>
      <c r="P542" s="97" t="s">
        <v>207</v>
      </c>
      <c r="Q542" s="146"/>
      <c r="R542" s="146"/>
      <c r="S542" s="78">
        <v>7</v>
      </c>
      <c r="T542" s="48">
        <v>119000</v>
      </c>
      <c r="U542" s="23"/>
      <c r="V542" s="24"/>
      <c r="W542" s="62" t="s">
        <v>4919</v>
      </c>
    </row>
    <row r="543" spans="1:23" ht="23.45" customHeight="1">
      <c r="A543" s="35" t="s">
        <v>925</v>
      </c>
      <c r="B543" s="35" t="s">
        <v>11046</v>
      </c>
      <c r="C543" s="35" t="s">
        <v>928</v>
      </c>
      <c r="D543" s="35" t="s">
        <v>929</v>
      </c>
      <c r="E543" s="36" t="s">
        <v>7820</v>
      </c>
      <c r="F543" s="35" t="s">
        <v>7821</v>
      </c>
      <c r="G543" s="37" t="s">
        <v>5959</v>
      </c>
      <c r="H543" s="38">
        <v>15000</v>
      </c>
      <c r="I543" s="39">
        <v>1</v>
      </c>
      <c r="J543" s="40"/>
      <c r="K543" s="41"/>
      <c r="L543" s="76">
        <v>1</v>
      </c>
      <c r="M543" s="14"/>
      <c r="N543" s="15"/>
      <c r="O543" s="213">
        <v>1</v>
      </c>
      <c r="P543" s="97" t="s">
        <v>207</v>
      </c>
      <c r="Q543" s="146"/>
      <c r="R543" s="146"/>
      <c r="S543" s="78">
        <v>1</v>
      </c>
      <c r="T543" s="48">
        <v>15000</v>
      </c>
      <c r="U543" s="23"/>
      <c r="V543" s="24"/>
      <c r="W543" s="62" t="s">
        <v>4919</v>
      </c>
    </row>
    <row r="544" spans="1:23" ht="23.45" customHeight="1">
      <c r="A544" s="35" t="s">
        <v>925</v>
      </c>
      <c r="B544" s="35" t="s">
        <v>11046</v>
      </c>
      <c r="C544" s="35" t="s">
        <v>928</v>
      </c>
      <c r="D544" s="35" t="s">
        <v>929</v>
      </c>
      <c r="E544" s="36" t="s">
        <v>9717</v>
      </c>
      <c r="F544" s="35" t="s">
        <v>7821</v>
      </c>
      <c r="G544" s="37" t="s">
        <v>7064</v>
      </c>
      <c r="H544" s="38">
        <v>15000</v>
      </c>
      <c r="I544" s="39">
        <v>6</v>
      </c>
      <c r="J544" s="40"/>
      <c r="K544" s="41"/>
      <c r="L544" s="76">
        <v>6</v>
      </c>
      <c r="M544" s="14"/>
      <c r="N544" s="15"/>
      <c r="O544" s="213">
        <v>6</v>
      </c>
      <c r="P544" s="97" t="s">
        <v>207</v>
      </c>
      <c r="Q544" s="146"/>
      <c r="R544" s="146"/>
      <c r="S544" s="78">
        <v>6</v>
      </c>
      <c r="T544" s="48">
        <v>90000</v>
      </c>
      <c r="U544" s="23"/>
      <c r="V544" s="24"/>
      <c r="W544" s="62" t="s">
        <v>4919</v>
      </c>
    </row>
    <row r="545" spans="1:23" ht="23.45" customHeight="1">
      <c r="A545" s="35"/>
      <c r="B545" s="35"/>
      <c r="C545" s="35"/>
      <c r="D545" s="35"/>
      <c r="E545" s="36"/>
      <c r="F545" s="35"/>
      <c r="G545" s="37"/>
      <c r="H545" s="38"/>
      <c r="I545" s="39"/>
      <c r="J545" s="40"/>
      <c r="K545" s="41"/>
      <c r="L545" s="76"/>
      <c r="M545" s="14"/>
      <c r="N545" s="15"/>
      <c r="O545" s="213">
        <v>0</v>
      </c>
      <c r="P545" s="97" t="s">
        <v>207</v>
      </c>
      <c r="Q545" s="146"/>
      <c r="R545" s="146"/>
      <c r="S545" s="78">
        <v>0</v>
      </c>
      <c r="T545" s="49">
        <v>0</v>
      </c>
      <c r="U545" s="23"/>
      <c r="V545" s="24"/>
      <c r="W545" s="62" t="s">
        <v>207</v>
      </c>
    </row>
    <row r="546" spans="1:23" ht="23.45" customHeight="1">
      <c r="A546" s="35" t="s">
        <v>3711</v>
      </c>
      <c r="B546" s="35" t="s">
        <v>11020</v>
      </c>
      <c r="C546" s="35" t="s">
        <v>3713</v>
      </c>
      <c r="D546" s="35" t="s">
        <v>3713</v>
      </c>
      <c r="E546" s="36" t="s">
        <v>7710</v>
      </c>
      <c r="F546" s="35" t="s">
        <v>7709</v>
      </c>
      <c r="G546" s="37" t="s">
        <v>7711</v>
      </c>
      <c r="H546" s="38">
        <v>17000</v>
      </c>
      <c r="I546" s="39">
        <v>2</v>
      </c>
      <c r="J546" s="40"/>
      <c r="K546" s="41"/>
      <c r="L546" s="76">
        <v>2</v>
      </c>
      <c r="M546" s="14"/>
      <c r="N546" s="15"/>
      <c r="O546" s="213">
        <v>2</v>
      </c>
      <c r="P546" s="97" t="s">
        <v>207</v>
      </c>
      <c r="Q546" s="146"/>
      <c r="R546" s="146"/>
      <c r="S546" s="78">
        <v>2</v>
      </c>
      <c r="T546" s="48">
        <v>34000</v>
      </c>
      <c r="U546" s="23"/>
      <c r="V546" s="24"/>
      <c r="W546" s="62" t="s">
        <v>3714</v>
      </c>
    </row>
    <row r="547" spans="1:23" ht="23.45" customHeight="1">
      <c r="A547" s="35" t="s">
        <v>3711</v>
      </c>
      <c r="B547" s="35" t="s">
        <v>11020</v>
      </c>
      <c r="C547" s="35" t="s">
        <v>3713</v>
      </c>
      <c r="D547" s="35" t="s">
        <v>3713</v>
      </c>
      <c r="E547" s="36" t="s">
        <v>9794</v>
      </c>
      <c r="F547" s="35" t="s">
        <v>7709</v>
      </c>
      <c r="G547" s="37" t="s">
        <v>9795</v>
      </c>
      <c r="H547" s="38">
        <v>15000</v>
      </c>
      <c r="I547" s="39">
        <v>1</v>
      </c>
      <c r="J547" s="40"/>
      <c r="K547" s="41"/>
      <c r="L547" s="76">
        <v>1</v>
      </c>
      <c r="M547" s="14"/>
      <c r="N547" s="15"/>
      <c r="O547" s="213">
        <v>1</v>
      </c>
      <c r="P547" s="97" t="s">
        <v>207</v>
      </c>
      <c r="Q547" s="146"/>
      <c r="R547" s="146"/>
      <c r="S547" s="78">
        <v>1</v>
      </c>
      <c r="T547" s="48">
        <v>15000</v>
      </c>
      <c r="U547" s="23"/>
      <c r="V547" s="24"/>
      <c r="W547" s="62" t="s">
        <v>3714</v>
      </c>
    </row>
    <row r="548" spans="1:23" ht="23.45" customHeight="1">
      <c r="A548" s="35"/>
      <c r="B548" s="35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213">
        <v>0</v>
      </c>
      <c r="P548" s="97" t="s">
        <v>207</v>
      </c>
      <c r="Q548" s="146"/>
      <c r="R548" s="146"/>
      <c r="S548" s="78">
        <v>0</v>
      </c>
      <c r="T548" s="49">
        <v>0</v>
      </c>
      <c r="U548" s="23"/>
      <c r="V548" s="24"/>
      <c r="W548" s="62" t="s">
        <v>207</v>
      </c>
    </row>
    <row r="549" spans="1:23" ht="23.45" customHeight="1">
      <c r="A549" s="35" t="s">
        <v>92</v>
      </c>
      <c r="B549" s="35" t="s">
        <v>11156</v>
      </c>
      <c r="C549" s="35" t="s">
        <v>94</v>
      </c>
      <c r="D549" s="35" t="s">
        <v>95</v>
      </c>
      <c r="E549" s="36" t="s">
        <v>10420</v>
      </c>
      <c r="F549" s="35" t="s">
        <v>10025</v>
      </c>
      <c r="G549" s="37" t="s">
        <v>5959</v>
      </c>
      <c r="H549" s="38">
        <v>22000</v>
      </c>
      <c r="I549" s="39">
        <v>5</v>
      </c>
      <c r="J549" s="40"/>
      <c r="K549" s="41"/>
      <c r="L549" s="76">
        <v>5</v>
      </c>
      <c r="M549" s="14"/>
      <c r="N549" s="15"/>
      <c r="O549" s="213">
        <v>5</v>
      </c>
      <c r="P549" s="97" t="s">
        <v>207</v>
      </c>
      <c r="Q549" s="146"/>
      <c r="R549" s="146"/>
      <c r="S549" s="78">
        <v>5</v>
      </c>
      <c r="T549" s="48">
        <v>110000</v>
      </c>
      <c r="U549" s="23"/>
      <c r="V549" s="24"/>
      <c r="W549" s="62" t="s">
        <v>310</v>
      </c>
    </row>
    <row r="550" spans="1:23" ht="23.45" customHeight="1">
      <c r="A550" s="35" t="s">
        <v>92</v>
      </c>
      <c r="B550" s="35" t="s">
        <v>11156</v>
      </c>
      <c r="C550" s="35" t="s">
        <v>94</v>
      </c>
      <c r="D550" s="35" t="s">
        <v>95</v>
      </c>
      <c r="E550" s="36" t="s">
        <v>10024</v>
      </c>
      <c r="F550" s="35" t="s">
        <v>10025</v>
      </c>
      <c r="G550" s="37" t="s">
        <v>7064</v>
      </c>
      <c r="H550" s="38">
        <v>22000</v>
      </c>
      <c r="I550" s="39">
        <v>35</v>
      </c>
      <c r="J550" s="40"/>
      <c r="K550" s="41"/>
      <c r="L550" s="76"/>
      <c r="M550" s="14"/>
      <c r="N550" s="15"/>
      <c r="O550" s="213">
        <v>0</v>
      </c>
      <c r="P550" s="97" t="s">
        <v>207</v>
      </c>
      <c r="Q550" s="227" t="s">
        <v>11204</v>
      </c>
      <c r="R550" s="146" t="s">
        <v>11200</v>
      </c>
      <c r="S550" s="78">
        <v>0</v>
      </c>
      <c r="T550" s="48">
        <v>770000</v>
      </c>
      <c r="U550" s="23"/>
      <c r="V550" s="24"/>
      <c r="W550" s="62" t="s">
        <v>310</v>
      </c>
    </row>
    <row r="551" spans="1:23" ht="23.45" customHeight="1">
      <c r="A551" s="35" t="s">
        <v>92</v>
      </c>
      <c r="B551" s="35" t="s">
        <v>11156</v>
      </c>
      <c r="C551" s="35" t="s">
        <v>94</v>
      </c>
      <c r="D551" s="35" t="s">
        <v>95</v>
      </c>
      <c r="E551" s="36" t="s">
        <v>8042</v>
      </c>
      <c r="F551" s="35" t="s">
        <v>7823</v>
      </c>
      <c r="G551" s="37" t="s">
        <v>7121</v>
      </c>
      <c r="H551" s="38">
        <v>22500</v>
      </c>
      <c r="I551" s="39">
        <v>1</v>
      </c>
      <c r="J551" s="40"/>
      <c r="K551" s="41"/>
      <c r="L551" s="76">
        <v>1</v>
      </c>
      <c r="M551" s="14"/>
      <c r="N551" s="15"/>
      <c r="O551" s="213">
        <v>1</v>
      </c>
      <c r="P551" s="97" t="s">
        <v>207</v>
      </c>
      <c r="Q551" s="146"/>
      <c r="R551" s="146"/>
      <c r="S551" s="78">
        <v>1</v>
      </c>
      <c r="T551" s="48">
        <v>22500</v>
      </c>
      <c r="U551" s="23"/>
      <c r="V551" s="24"/>
      <c r="W551" s="62" t="s">
        <v>310</v>
      </c>
    </row>
    <row r="552" spans="1:23" ht="23.45" customHeight="1">
      <c r="A552" s="35" t="s">
        <v>92</v>
      </c>
      <c r="B552" s="35" t="s">
        <v>11156</v>
      </c>
      <c r="C552" s="35" t="s">
        <v>94</v>
      </c>
      <c r="D552" s="35" t="s">
        <v>95</v>
      </c>
      <c r="E552" s="36" t="s">
        <v>7822</v>
      </c>
      <c r="F552" s="35" t="s">
        <v>7823</v>
      </c>
      <c r="G552" s="37" t="s">
        <v>7824</v>
      </c>
      <c r="H552" s="38">
        <v>22500</v>
      </c>
      <c r="I552" s="39">
        <v>30</v>
      </c>
      <c r="J552" s="40"/>
      <c r="K552" s="41"/>
      <c r="L552" s="76"/>
      <c r="M552" s="14"/>
      <c r="N552" s="15"/>
      <c r="O552" s="213">
        <v>0</v>
      </c>
      <c r="P552" s="97" t="s">
        <v>207</v>
      </c>
      <c r="Q552" s="227" t="s">
        <v>11181</v>
      </c>
      <c r="R552" s="146" t="s">
        <v>11200</v>
      </c>
      <c r="S552" s="78">
        <v>0</v>
      </c>
      <c r="T552" s="48">
        <v>675000</v>
      </c>
      <c r="U552" s="23"/>
      <c r="V552" s="24"/>
      <c r="W552" s="62" t="s">
        <v>310</v>
      </c>
    </row>
    <row r="553" spans="1:23" ht="23.45" customHeight="1">
      <c r="A553" s="35" t="s">
        <v>92</v>
      </c>
      <c r="B553" s="35" t="s">
        <v>11156</v>
      </c>
      <c r="C553" s="35" t="s">
        <v>94</v>
      </c>
      <c r="D553" s="35" t="s">
        <v>95</v>
      </c>
      <c r="E553" s="36" t="s">
        <v>7754</v>
      </c>
      <c r="F553" s="35" t="s">
        <v>7755</v>
      </c>
      <c r="G553" s="37" t="s">
        <v>7121</v>
      </c>
      <c r="H553" s="38">
        <v>20500</v>
      </c>
      <c r="I553" s="39">
        <v>15</v>
      </c>
      <c r="J553" s="40"/>
      <c r="K553" s="41"/>
      <c r="L553" s="76">
        <v>15</v>
      </c>
      <c r="M553" s="14"/>
      <c r="N553" s="15"/>
      <c r="O553" s="213">
        <v>15</v>
      </c>
      <c r="P553" s="97" t="s">
        <v>207</v>
      </c>
      <c r="Q553" s="146"/>
      <c r="R553" s="146"/>
      <c r="S553" s="78">
        <v>15</v>
      </c>
      <c r="T553" s="48">
        <v>307500</v>
      </c>
      <c r="U553" s="23"/>
      <c r="V553" s="24"/>
      <c r="W553" s="62" t="s">
        <v>310</v>
      </c>
    </row>
    <row r="554" spans="1:23" ht="23.45" customHeight="1">
      <c r="A554" s="35" t="s">
        <v>92</v>
      </c>
      <c r="B554" s="35" t="s">
        <v>11156</v>
      </c>
      <c r="C554" s="35" t="s">
        <v>94</v>
      </c>
      <c r="D554" s="35" t="s">
        <v>95</v>
      </c>
      <c r="E554" s="36" t="s">
        <v>10131</v>
      </c>
      <c r="F554" s="35" t="s">
        <v>7755</v>
      </c>
      <c r="G554" s="37" t="s">
        <v>7785</v>
      </c>
      <c r="H554" s="38">
        <v>20500</v>
      </c>
      <c r="I554" s="39">
        <v>2</v>
      </c>
      <c r="J554" s="40"/>
      <c r="K554" s="41"/>
      <c r="L554" s="76">
        <v>2</v>
      </c>
      <c r="M554" s="14"/>
      <c r="N554" s="15"/>
      <c r="O554" s="213">
        <v>2</v>
      </c>
      <c r="P554" s="97" t="s">
        <v>207</v>
      </c>
      <c r="Q554" s="146"/>
      <c r="R554" s="146"/>
      <c r="S554" s="78">
        <v>2</v>
      </c>
      <c r="T554" s="48">
        <v>41000</v>
      </c>
      <c r="U554" s="23"/>
      <c r="V554" s="24"/>
      <c r="W554" s="62" t="s">
        <v>310</v>
      </c>
    </row>
    <row r="555" spans="1:23" ht="23.45" customHeight="1">
      <c r="A555" s="35" t="s">
        <v>92</v>
      </c>
      <c r="B555" s="35" t="s">
        <v>11156</v>
      </c>
      <c r="C555" s="35" t="s">
        <v>94</v>
      </c>
      <c r="D555" s="35" t="s">
        <v>95</v>
      </c>
      <c r="E555" s="36" t="s">
        <v>9866</v>
      </c>
      <c r="F555" s="35" t="s">
        <v>7755</v>
      </c>
      <c r="G555" s="37" t="s">
        <v>7476</v>
      </c>
      <c r="H555" s="38">
        <v>20500</v>
      </c>
      <c r="I555" s="39">
        <v>9</v>
      </c>
      <c r="J555" s="40"/>
      <c r="K555" s="41"/>
      <c r="L555" s="76"/>
      <c r="M555" s="14"/>
      <c r="N555" s="15"/>
      <c r="O555" s="213">
        <v>0</v>
      </c>
      <c r="P555" s="97"/>
      <c r="Q555" s="227" t="s">
        <v>11196</v>
      </c>
      <c r="R555" s="146" t="s">
        <v>11178</v>
      </c>
      <c r="S555" s="78">
        <v>0</v>
      </c>
      <c r="T555" s="48">
        <v>184500</v>
      </c>
      <c r="U555" s="23"/>
      <c r="V555" s="24"/>
      <c r="W555" s="62" t="s">
        <v>310</v>
      </c>
    </row>
    <row r="556" spans="1:23" ht="23.45" customHeight="1">
      <c r="A556" s="35" t="s">
        <v>92</v>
      </c>
      <c r="B556" s="35" t="s">
        <v>11156</v>
      </c>
      <c r="C556" s="35" t="s">
        <v>94</v>
      </c>
      <c r="D556" s="35" t="s">
        <v>95</v>
      </c>
      <c r="E556" s="36" t="s">
        <v>9866</v>
      </c>
      <c r="F556" s="35" t="s">
        <v>7755</v>
      </c>
      <c r="G556" s="37" t="s">
        <v>7476</v>
      </c>
      <c r="H556" s="38">
        <v>20500</v>
      </c>
      <c r="I556" s="39">
        <v>3</v>
      </c>
      <c r="J556" s="40"/>
      <c r="K556" s="41"/>
      <c r="L556" s="76">
        <v>3</v>
      </c>
      <c r="M556" s="14"/>
      <c r="N556" s="15"/>
      <c r="O556" s="213">
        <v>3</v>
      </c>
      <c r="P556" s="97" t="s">
        <v>207</v>
      </c>
      <c r="Q556" s="146"/>
      <c r="R556" s="146"/>
      <c r="S556" s="78">
        <v>3</v>
      </c>
      <c r="T556" s="48">
        <v>61500</v>
      </c>
      <c r="U556" s="23"/>
      <c r="V556" s="24"/>
      <c r="W556" s="62" t="s">
        <v>310</v>
      </c>
    </row>
    <row r="557" spans="1:23" ht="23.45" customHeight="1">
      <c r="A557" s="16" t="s">
        <v>6000</v>
      </c>
      <c r="B557" s="16" t="s">
        <v>11156</v>
      </c>
      <c r="C557" s="16" t="s">
        <v>94</v>
      </c>
      <c r="D557" s="16" t="s">
        <v>95</v>
      </c>
      <c r="E557" s="25" t="s">
        <v>5350</v>
      </c>
      <c r="F557" s="16" t="s">
        <v>5983</v>
      </c>
      <c r="G557" s="26" t="s">
        <v>6001</v>
      </c>
      <c r="H557" s="27">
        <v>22500</v>
      </c>
      <c r="I557" s="28"/>
      <c r="J557" s="29"/>
      <c r="K557" s="12">
        <v>1</v>
      </c>
      <c r="L557" s="77"/>
      <c r="M557" s="10"/>
      <c r="N557" s="11"/>
      <c r="O557" s="213">
        <v>0</v>
      </c>
      <c r="P557" s="97" t="s">
        <v>207</v>
      </c>
      <c r="Q557" s="147"/>
      <c r="R557" s="147" t="s">
        <v>10109</v>
      </c>
      <c r="S557" s="78">
        <v>0</v>
      </c>
      <c r="T557" s="48">
        <v>0</v>
      </c>
      <c r="U557" s="23"/>
      <c r="V557" s="24"/>
      <c r="W557" s="62" t="s">
        <v>310</v>
      </c>
    </row>
    <row r="558" spans="1:23" ht="23.45" customHeight="1">
      <c r="A558" s="16"/>
      <c r="B558" s="16"/>
      <c r="C558" s="16"/>
      <c r="D558" s="16"/>
      <c r="E558" s="25"/>
      <c r="F558" s="16"/>
      <c r="G558" s="26"/>
      <c r="H558" s="27"/>
      <c r="I558" s="28"/>
      <c r="J558" s="29"/>
      <c r="K558" s="12"/>
      <c r="L558" s="77"/>
      <c r="M558" s="10"/>
      <c r="N558" s="11"/>
      <c r="O558" s="213">
        <v>0</v>
      </c>
      <c r="P558" s="97" t="s">
        <v>207</v>
      </c>
      <c r="Q558" s="147"/>
      <c r="R558" s="147"/>
      <c r="S558" s="78">
        <v>0</v>
      </c>
      <c r="T558" s="49">
        <v>0</v>
      </c>
      <c r="U558" s="23"/>
      <c r="V558" s="24"/>
      <c r="W558" s="62" t="s">
        <v>207</v>
      </c>
    </row>
    <row r="559" spans="1:23" ht="23.45" customHeight="1">
      <c r="A559" s="35" t="s">
        <v>5325</v>
      </c>
      <c r="B559" s="35" t="s">
        <v>10605</v>
      </c>
      <c r="C559" s="35" t="s">
        <v>5327</v>
      </c>
      <c r="D559" s="35" t="s">
        <v>5327</v>
      </c>
      <c r="E559" s="36" t="s">
        <v>7825</v>
      </c>
      <c r="F559" s="35" t="s">
        <v>7268</v>
      </c>
      <c r="G559" s="37" t="s">
        <v>6875</v>
      </c>
      <c r="H559" s="38">
        <v>14000</v>
      </c>
      <c r="I559" s="39">
        <v>12</v>
      </c>
      <c r="J559" s="40"/>
      <c r="K559" s="41"/>
      <c r="L559" s="76"/>
      <c r="M559" s="14"/>
      <c r="N559" s="15"/>
      <c r="O559" s="213">
        <v>0</v>
      </c>
      <c r="P559" s="97" t="s">
        <v>207</v>
      </c>
      <c r="Q559" s="227" t="s">
        <v>11205</v>
      </c>
      <c r="R559" s="146" t="s">
        <v>11200</v>
      </c>
      <c r="S559" s="78">
        <v>0</v>
      </c>
      <c r="T559" s="48">
        <v>168000</v>
      </c>
      <c r="U559" s="23"/>
      <c r="V559" s="24"/>
      <c r="W559" s="62" t="s">
        <v>1235</v>
      </c>
    </row>
    <row r="560" spans="1:23" ht="23.45" customHeight="1">
      <c r="A560" s="35" t="s">
        <v>5325</v>
      </c>
      <c r="B560" s="35" t="s">
        <v>10605</v>
      </c>
      <c r="C560" s="35" t="s">
        <v>5327</v>
      </c>
      <c r="D560" s="35" t="s">
        <v>5327</v>
      </c>
      <c r="E560" s="36" t="s">
        <v>7267</v>
      </c>
      <c r="F560" s="35" t="s">
        <v>7268</v>
      </c>
      <c r="G560" s="37" t="s">
        <v>6755</v>
      </c>
      <c r="H560" s="38">
        <v>14000</v>
      </c>
      <c r="I560" s="39">
        <v>4</v>
      </c>
      <c r="J560" s="40"/>
      <c r="K560" s="41"/>
      <c r="L560" s="76">
        <v>4</v>
      </c>
      <c r="M560" s="14"/>
      <c r="N560" s="15"/>
      <c r="O560" s="213">
        <v>4</v>
      </c>
      <c r="P560" s="97" t="s">
        <v>207</v>
      </c>
      <c r="Q560" s="146"/>
      <c r="R560" s="146"/>
      <c r="S560" s="78">
        <v>4</v>
      </c>
      <c r="T560" s="48">
        <v>56000</v>
      </c>
      <c r="U560" s="23"/>
      <c r="V560" s="24"/>
      <c r="W560" s="62" t="s">
        <v>1235</v>
      </c>
    </row>
    <row r="561" spans="1:23" ht="23.45" customHeight="1">
      <c r="A561" s="35" t="s">
        <v>5325</v>
      </c>
      <c r="B561" s="35" t="s">
        <v>10605</v>
      </c>
      <c r="C561" s="35" t="s">
        <v>5327</v>
      </c>
      <c r="D561" s="35" t="s">
        <v>5327</v>
      </c>
      <c r="E561" s="36" t="s">
        <v>9796</v>
      </c>
      <c r="F561" s="35" t="s">
        <v>9719</v>
      </c>
      <c r="G561" s="37" t="s">
        <v>6874</v>
      </c>
      <c r="H561" s="38">
        <v>14000</v>
      </c>
      <c r="I561" s="39">
        <v>13</v>
      </c>
      <c r="J561" s="40"/>
      <c r="K561" s="41"/>
      <c r="L561" s="76">
        <v>13</v>
      </c>
      <c r="M561" s="14"/>
      <c r="N561" s="15"/>
      <c r="O561" s="213">
        <v>13</v>
      </c>
      <c r="P561" s="97" t="s">
        <v>207</v>
      </c>
      <c r="Q561" s="146"/>
      <c r="R561" s="146"/>
      <c r="S561" s="78">
        <v>13</v>
      </c>
      <c r="T561" s="48">
        <v>182000</v>
      </c>
      <c r="U561" s="23"/>
      <c r="V561" s="24"/>
      <c r="W561" s="62" t="s">
        <v>1235</v>
      </c>
    </row>
    <row r="562" spans="1:23" ht="23.45" customHeight="1">
      <c r="A562" s="35" t="s">
        <v>5325</v>
      </c>
      <c r="B562" s="35" t="s">
        <v>10605</v>
      </c>
      <c r="C562" s="35" t="s">
        <v>5327</v>
      </c>
      <c r="D562" s="35" t="s">
        <v>5327</v>
      </c>
      <c r="E562" s="36" t="s">
        <v>9718</v>
      </c>
      <c r="F562" s="35" t="s">
        <v>9719</v>
      </c>
      <c r="G562" s="37" t="s">
        <v>7070</v>
      </c>
      <c r="H562" s="38">
        <v>14000</v>
      </c>
      <c r="I562" s="39"/>
      <c r="J562" s="40">
        <v>5</v>
      </c>
      <c r="K562" s="41"/>
      <c r="L562" s="76"/>
      <c r="M562" s="14"/>
      <c r="N562" s="15"/>
      <c r="O562" s="213">
        <v>0</v>
      </c>
      <c r="P562" s="97" t="s">
        <v>207</v>
      </c>
      <c r="Q562" s="146"/>
      <c r="R562" s="146" t="s">
        <v>143</v>
      </c>
      <c r="S562" s="78">
        <v>0</v>
      </c>
      <c r="T562" s="48">
        <v>0</v>
      </c>
      <c r="U562" s="23">
        <v>210000</v>
      </c>
      <c r="V562" s="24">
        <v>45868</v>
      </c>
      <c r="W562" s="62" t="s">
        <v>1235</v>
      </c>
    </row>
    <row r="563" spans="1:23" ht="23.45" customHeight="1">
      <c r="A563" s="35" t="s">
        <v>5325</v>
      </c>
      <c r="B563" s="35" t="s">
        <v>10605</v>
      </c>
      <c r="C563" s="35" t="s">
        <v>5327</v>
      </c>
      <c r="D563" s="35" t="s">
        <v>5327</v>
      </c>
      <c r="E563" s="36" t="s">
        <v>9718</v>
      </c>
      <c r="F563" s="35" t="s">
        <v>9719</v>
      </c>
      <c r="G563" s="37" t="s">
        <v>7070</v>
      </c>
      <c r="H563" s="38">
        <v>14000</v>
      </c>
      <c r="I563" s="39">
        <v>65</v>
      </c>
      <c r="J563" s="40"/>
      <c r="K563" s="41"/>
      <c r="L563" s="76"/>
      <c r="M563" s="14"/>
      <c r="N563" s="15"/>
      <c r="O563" s="213">
        <v>0</v>
      </c>
      <c r="P563" s="97" t="s">
        <v>207</v>
      </c>
      <c r="Q563" s="227" t="s">
        <v>11206</v>
      </c>
      <c r="R563" s="146" t="s">
        <v>10532</v>
      </c>
      <c r="S563" s="78">
        <v>0</v>
      </c>
      <c r="T563" s="48">
        <v>910000</v>
      </c>
      <c r="U563" s="23"/>
      <c r="V563" s="24"/>
      <c r="W563" s="62" t="s">
        <v>1235</v>
      </c>
    </row>
    <row r="564" spans="1:23" ht="23.45" customHeight="1">
      <c r="A564" s="35" t="s">
        <v>5325</v>
      </c>
      <c r="B564" s="35" t="s">
        <v>10605</v>
      </c>
      <c r="C564" s="35" t="s">
        <v>5327</v>
      </c>
      <c r="D564" s="35" t="s">
        <v>5327</v>
      </c>
      <c r="E564" s="36" t="s">
        <v>9720</v>
      </c>
      <c r="F564" s="35" t="s">
        <v>9719</v>
      </c>
      <c r="G564" s="37" t="s">
        <v>6875</v>
      </c>
      <c r="H564" s="38">
        <v>14000</v>
      </c>
      <c r="I564" s="39">
        <v>40</v>
      </c>
      <c r="J564" s="40"/>
      <c r="K564" s="41"/>
      <c r="L564" s="76"/>
      <c r="M564" s="14"/>
      <c r="N564" s="15"/>
      <c r="O564" s="213">
        <v>0</v>
      </c>
      <c r="P564" s="97" t="s">
        <v>207</v>
      </c>
      <c r="Q564" s="227" t="s">
        <v>11180</v>
      </c>
      <c r="R564" s="146" t="s">
        <v>11200</v>
      </c>
      <c r="S564" s="78">
        <v>0</v>
      </c>
      <c r="T564" s="48">
        <v>560000</v>
      </c>
      <c r="U564" s="23"/>
      <c r="V564" s="24"/>
      <c r="W564" s="62" t="s">
        <v>1235</v>
      </c>
    </row>
    <row r="565" spans="1:23" ht="23.4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213">
        <v>0</v>
      </c>
      <c r="P565" s="97" t="s">
        <v>207</v>
      </c>
      <c r="Q565" s="146"/>
      <c r="R565" s="146"/>
      <c r="S565" s="78">
        <v>0</v>
      </c>
      <c r="T565" s="49">
        <v>0</v>
      </c>
      <c r="U565" s="23"/>
      <c r="V565" s="24"/>
      <c r="W565" s="62" t="s">
        <v>207</v>
      </c>
    </row>
    <row r="566" spans="1:23" ht="23.45" customHeight="1">
      <c r="A566" s="35" t="s">
        <v>319</v>
      </c>
      <c r="B566" s="35" t="s">
        <v>10677</v>
      </c>
      <c r="C566" s="35" t="s">
        <v>99</v>
      </c>
      <c r="D566" s="35" t="s">
        <v>100</v>
      </c>
      <c r="E566" s="36" t="s">
        <v>7591</v>
      </c>
      <c r="F566" s="35" t="s">
        <v>7589</v>
      </c>
      <c r="G566" s="37" t="s">
        <v>7097</v>
      </c>
      <c r="H566" s="38">
        <v>15000</v>
      </c>
      <c r="I566" s="39">
        <v>9</v>
      </c>
      <c r="J566" s="40"/>
      <c r="K566" s="41"/>
      <c r="L566" s="76">
        <v>7</v>
      </c>
      <c r="M566" s="14"/>
      <c r="N566" s="15"/>
      <c r="O566" s="213">
        <v>7</v>
      </c>
      <c r="P566" s="97" t="s">
        <v>207</v>
      </c>
      <c r="Q566" s="146" t="s">
        <v>11192</v>
      </c>
      <c r="R566" s="146"/>
      <c r="S566" s="78">
        <v>7</v>
      </c>
      <c r="T566" s="48">
        <v>105000</v>
      </c>
      <c r="U566" s="23"/>
      <c r="V566" s="24"/>
      <c r="W566" s="62" t="s">
        <v>4830</v>
      </c>
    </row>
    <row r="567" spans="1:23" ht="23.45" customHeight="1">
      <c r="A567" s="35" t="s">
        <v>319</v>
      </c>
      <c r="B567" s="35" t="s">
        <v>10677</v>
      </c>
      <c r="C567" s="35" t="s">
        <v>99</v>
      </c>
      <c r="D567" s="35" t="s">
        <v>100</v>
      </c>
      <c r="E567" s="36" t="s">
        <v>7590</v>
      </c>
      <c r="F567" s="35" t="s">
        <v>7589</v>
      </c>
      <c r="G567" s="37" t="s">
        <v>7104</v>
      </c>
      <c r="H567" s="38">
        <v>15000</v>
      </c>
      <c r="I567" s="39">
        <v>3</v>
      </c>
      <c r="J567" s="40"/>
      <c r="K567" s="41"/>
      <c r="L567" s="76">
        <v>3</v>
      </c>
      <c r="M567" s="14"/>
      <c r="N567" s="15"/>
      <c r="O567" s="213">
        <v>3</v>
      </c>
      <c r="P567" s="97" t="s">
        <v>207</v>
      </c>
      <c r="Q567" s="146"/>
      <c r="R567" s="146"/>
      <c r="S567" s="78">
        <v>3</v>
      </c>
      <c r="T567" s="48">
        <v>45000</v>
      </c>
      <c r="U567" s="23"/>
      <c r="V567" s="24"/>
      <c r="W567" s="62" t="s">
        <v>4830</v>
      </c>
    </row>
    <row r="568" spans="1:23" ht="23.45" customHeight="1">
      <c r="A568" s="35" t="s">
        <v>319</v>
      </c>
      <c r="B568" s="35" t="s">
        <v>10677</v>
      </c>
      <c r="C568" s="35" t="s">
        <v>99</v>
      </c>
      <c r="D568" s="35" t="s">
        <v>100</v>
      </c>
      <c r="E568" s="36" t="s">
        <v>7588</v>
      </c>
      <c r="F568" s="35" t="s">
        <v>7589</v>
      </c>
      <c r="G568" s="37" t="s">
        <v>7102</v>
      </c>
      <c r="H568" s="38">
        <v>15000</v>
      </c>
      <c r="I568" s="39">
        <v>4</v>
      </c>
      <c r="J568" s="40"/>
      <c r="K568" s="41"/>
      <c r="L568" s="76">
        <v>4</v>
      </c>
      <c r="M568" s="14"/>
      <c r="N568" s="15"/>
      <c r="O568" s="213">
        <v>4</v>
      </c>
      <c r="P568" s="97" t="s">
        <v>207</v>
      </c>
      <c r="Q568" s="146"/>
      <c r="R568" s="146"/>
      <c r="S568" s="78">
        <v>4</v>
      </c>
      <c r="T568" s="48">
        <v>60000</v>
      </c>
      <c r="U568" s="23"/>
      <c r="V568" s="24"/>
      <c r="W568" s="62" t="s">
        <v>4830</v>
      </c>
    </row>
    <row r="569" spans="1:23" ht="23.45" customHeight="1">
      <c r="A569" s="35" t="s">
        <v>319</v>
      </c>
      <c r="B569" s="35" t="s">
        <v>10677</v>
      </c>
      <c r="C569" s="35" t="s">
        <v>99</v>
      </c>
      <c r="D569" s="35" t="s">
        <v>100</v>
      </c>
      <c r="E569" s="36" t="s">
        <v>7593</v>
      </c>
      <c r="F569" s="35" t="s">
        <v>7589</v>
      </c>
      <c r="G569" s="37" t="s">
        <v>7027</v>
      </c>
      <c r="H569" s="38">
        <v>15000</v>
      </c>
      <c r="I569" s="39">
        <v>2</v>
      </c>
      <c r="J569" s="40"/>
      <c r="K569" s="41"/>
      <c r="L569" s="76">
        <v>2</v>
      </c>
      <c r="M569" s="14"/>
      <c r="N569" s="15"/>
      <c r="O569" s="213">
        <v>2</v>
      </c>
      <c r="P569" s="97" t="s">
        <v>207</v>
      </c>
      <c r="Q569" s="146"/>
      <c r="R569" s="146"/>
      <c r="S569" s="78">
        <v>2</v>
      </c>
      <c r="T569" s="48">
        <v>30000</v>
      </c>
      <c r="U569" s="23"/>
      <c r="V569" s="24"/>
      <c r="W569" s="62" t="s">
        <v>4830</v>
      </c>
    </row>
    <row r="570" spans="1:23" ht="23.45" customHeight="1">
      <c r="A570" s="35" t="s">
        <v>319</v>
      </c>
      <c r="B570" s="35" t="s">
        <v>10677</v>
      </c>
      <c r="C570" s="35" t="s">
        <v>99</v>
      </c>
      <c r="D570" s="35" t="s">
        <v>100</v>
      </c>
      <c r="E570" s="36" t="s">
        <v>7592</v>
      </c>
      <c r="F570" s="35" t="s">
        <v>7589</v>
      </c>
      <c r="G570" s="37" t="s">
        <v>7023</v>
      </c>
      <c r="H570" s="38">
        <v>15000</v>
      </c>
      <c r="I570" s="39">
        <v>9</v>
      </c>
      <c r="J570" s="40"/>
      <c r="K570" s="41"/>
      <c r="L570" s="76">
        <v>9</v>
      </c>
      <c r="M570" s="14"/>
      <c r="N570" s="15"/>
      <c r="O570" s="213">
        <v>9</v>
      </c>
      <c r="P570" s="97" t="s">
        <v>207</v>
      </c>
      <c r="Q570" s="146"/>
      <c r="R570" s="146"/>
      <c r="S570" s="78">
        <v>9</v>
      </c>
      <c r="T570" s="48">
        <v>135000</v>
      </c>
      <c r="U570" s="23"/>
      <c r="V570" s="24"/>
      <c r="W570" s="62" t="s">
        <v>4830</v>
      </c>
    </row>
    <row r="571" spans="1:23" ht="23.45" customHeight="1">
      <c r="A571" s="35" t="s">
        <v>319</v>
      </c>
      <c r="B571" s="35" t="s">
        <v>10677</v>
      </c>
      <c r="C571" s="35" t="s">
        <v>99</v>
      </c>
      <c r="D571" s="35" t="s">
        <v>100</v>
      </c>
      <c r="E571" s="36" t="s">
        <v>7596</v>
      </c>
      <c r="F571" s="35" t="s">
        <v>7270</v>
      </c>
      <c r="G571" s="37" t="s">
        <v>7597</v>
      </c>
      <c r="H571" s="38">
        <v>14000</v>
      </c>
      <c r="I571" s="39">
        <v>5</v>
      </c>
      <c r="J571" s="40"/>
      <c r="K571" s="41"/>
      <c r="L571" s="76">
        <v>5</v>
      </c>
      <c r="M571" s="14"/>
      <c r="N571" s="15"/>
      <c r="O571" s="213">
        <v>5</v>
      </c>
      <c r="P571" s="97" t="s">
        <v>207</v>
      </c>
      <c r="Q571" s="146"/>
      <c r="R571" s="146"/>
      <c r="S571" s="78">
        <v>5</v>
      </c>
      <c r="T571" s="48">
        <v>70000</v>
      </c>
      <c r="U571" s="23"/>
      <c r="V571" s="24"/>
      <c r="W571" s="62" t="s">
        <v>4830</v>
      </c>
    </row>
    <row r="572" spans="1:23" ht="23.45" customHeight="1">
      <c r="A572" s="35" t="s">
        <v>319</v>
      </c>
      <c r="B572" s="35" t="s">
        <v>10677</v>
      </c>
      <c r="C572" s="35" t="s">
        <v>99</v>
      </c>
      <c r="D572" s="35" t="s">
        <v>100</v>
      </c>
      <c r="E572" s="36" t="s">
        <v>7594</v>
      </c>
      <c r="F572" s="35" t="s">
        <v>7270</v>
      </c>
      <c r="G572" s="37" t="s">
        <v>7595</v>
      </c>
      <c r="H572" s="38">
        <v>14000</v>
      </c>
      <c r="I572" s="39">
        <v>15</v>
      </c>
      <c r="J572" s="40"/>
      <c r="K572" s="41"/>
      <c r="L572" s="76">
        <v>15</v>
      </c>
      <c r="M572" s="14"/>
      <c r="N572" s="15"/>
      <c r="O572" s="213">
        <v>15</v>
      </c>
      <c r="P572" s="97" t="s">
        <v>207</v>
      </c>
      <c r="Q572" s="146"/>
      <c r="R572" s="146"/>
      <c r="S572" s="78">
        <v>15</v>
      </c>
      <c r="T572" s="48">
        <v>210000</v>
      </c>
      <c r="U572" s="23"/>
      <c r="V572" s="24"/>
      <c r="W572" s="62" t="s">
        <v>4830</v>
      </c>
    </row>
    <row r="573" spans="1:23" ht="23.45" customHeight="1">
      <c r="A573" s="35" t="s">
        <v>319</v>
      </c>
      <c r="B573" s="35" t="s">
        <v>10677</v>
      </c>
      <c r="C573" s="35" t="s">
        <v>99</v>
      </c>
      <c r="D573" s="35" t="s">
        <v>100</v>
      </c>
      <c r="E573" s="36" t="s">
        <v>9412</v>
      </c>
      <c r="F573" s="35" t="s">
        <v>7270</v>
      </c>
      <c r="G573" s="37" t="s">
        <v>9413</v>
      </c>
      <c r="H573" s="38">
        <v>14000</v>
      </c>
      <c r="I573" s="39">
        <v>10</v>
      </c>
      <c r="J573" s="40"/>
      <c r="K573" s="41"/>
      <c r="L573" s="76">
        <v>10</v>
      </c>
      <c r="M573" s="14"/>
      <c r="N573" s="15"/>
      <c r="O573" s="213">
        <v>10</v>
      </c>
      <c r="P573" s="97" t="s">
        <v>207</v>
      </c>
      <c r="Q573" s="146"/>
      <c r="R573" s="146"/>
      <c r="S573" s="78">
        <v>10</v>
      </c>
      <c r="T573" s="48">
        <v>140000</v>
      </c>
      <c r="U573" s="23"/>
      <c r="V573" s="24"/>
      <c r="W573" s="62" t="s">
        <v>4830</v>
      </c>
    </row>
    <row r="574" spans="1:23" ht="23.45" customHeight="1">
      <c r="A574" s="35" t="s">
        <v>319</v>
      </c>
      <c r="B574" s="35" t="s">
        <v>10677</v>
      </c>
      <c r="C574" s="35" t="s">
        <v>99</v>
      </c>
      <c r="D574" s="35" t="s">
        <v>100</v>
      </c>
      <c r="E574" s="36" t="s">
        <v>7598</v>
      </c>
      <c r="F574" s="35" t="s">
        <v>7270</v>
      </c>
      <c r="G574" s="37" t="s">
        <v>7599</v>
      </c>
      <c r="H574" s="38">
        <v>14000</v>
      </c>
      <c r="I574" s="39">
        <v>30</v>
      </c>
      <c r="J574" s="40"/>
      <c r="K574" s="41"/>
      <c r="L574" s="76">
        <v>30</v>
      </c>
      <c r="M574" s="14"/>
      <c r="N574" s="15"/>
      <c r="O574" s="213">
        <v>30</v>
      </c>
      <c r="P574" s="97" t="s">
        <v>207</v>
      </c>
      <c r="Q574" s="146"/>
      <c r="R574" s="146"/>
      <c r="S574" s="78">
        <v>30</v>
      </c>
      <c r="T574" s="48">
        <v>420000</v>
      </c>
      <c r="U574" s="23"/>
      <c r="V574" s="24"/>
      <c r="W574" s="62" t="s">
        <v>4830</v>
      </c>
    </row>
    <row r="575" spans="1:23" ht="23.45" customHeight="1">
      <c r="A575" s="35" t="s">
        <v>319</v>
      </c>
      <c r="B575" s="35" t="s">
        <v>10677</v>
      </c>
      <c r="C575" s="35" t="s">
        <v>99</v>
      </c>
      <c r="D575" s="35" t="s">
        <v>100</v>
      </c>
      <c r="E575" s="36" t="s">
        <v>7269</v>
      </c>
      <c r="F575" s="35" t="s">
        <v>7270</v>
      </c>
      <c r="G575" s="37" t="s">
        <v>6757</v>
      </c>
      <c r="H575" s="38">
        <v>14000</v>
      </c>
      <c r="I575" s="39">
        <v>40</v>
      </c>
      <c r="J575" s="40"/>
      <c r="K575" s="41"/>
      <c r="L575" s="76">
        <v>40</v>
      </c>
      <c r="M575" s="14"/>
      <c r="N575" s="15"/>
      <c r="O575" s="213">
        <v>40</v>
      </c>
      <c r="P575" s="97" t="s">
        <v>207</v>
      </c>
      <c r="Q575" s="146"/>
      <c r="R575" s="146"/>
      <c r="S575" s="78">
        <v>40</v>
      </c>
      <c r="T575" s="48">
        <v>560000</v>
      </c>
      <c r="U575" s="23"/>
      <c r="V575" s="24"/>
      <c r="W575" s="62" t="s">
        <v>4830</v>
      </c>
    </row>
    <row r="576" spans="1:23" ht="23.45" customHeight="1">
      <c r="A576" s="35" t="s">
        <v>319</v>
      </c>
      <c r="B576" s="35" t="s">
        <v>10677</v>
      </c>
      <c r="C576" s="35" t="s">
        <v>99</v>
      </c>
      <c r="D576" s="35" t="s">
        <v>100</v>
      </c>
      <c r="E576" s="36" t="s">
        <v>7271</v>
      </c>
      <c r="F576" s="35" t="s">
        <v>7270</v>
      </c>
      <c r="G576" s="37" t="s">
        <v>7272</v>
      </c>
      <c r="H576" s="38">
        <v>14000</v>
      </c>
      <c r="I576" s="39">
        <v>20</v>
      </c>
      <c r="J576" s="40"/>
      <c r="K576" s="41"/>
      <c r="L576" s="76">
        <v>20</v>
      </c>
      <c r="M576" s="14"/>
      <c r="N576" s="15"/>
      <c r="O576" s="213">
        <v>20</v>
      </c>
      <c r="P576" s="97" t="s">
        <v>207</v>
      </c>
      <c r="Q576" s="146"/>
      <c r="R576" s="146"/>
      <c r="S576" s="78">
        <v>20</v>
      </c>
      <c r="T576" s="48">
        <v>280000</v>
      </c>
      <c r="U576" s="23"/>
      <c r="V576" s="24"/>
      <c r="W576" s="62" t="s">
        <v>4830</v>
      </c>
    </row>
    <row r="577" spans="1:23" ht="23.45" customHeight="1">
      <c r="A577" s="35" t="s">
        <v>319</v>
      </c>
      <c r="B577" s="35" t="s">
        <v>10677</v>
      </c>
      <c r="C577" s="35" t="s">
        <v>99</v>
      </c>
      <c r="D577" s="35" t="s">
        <v>100</v>
      </c>
      <c r="E577" s="36" t="s">
        <v>7935</v>
      </c>
      <c r="F577" s="35" t="s">
        <v>7270</v>
      </c>
      <c r="G577" s="37" t="s">
        <v>7936</v>
      </c>
      <c r="H577" s="38">
        <v>14000</v>
      </c>
      <c r="I577" s="39">
        <v>10</v>
      </c>
      <c r="J577" s="40"/>
      <c r="K577" s="41"/>
      <c r="L577" s="76">
        <v>10</v>
      </c>
      <c r="M577" s="14"/>
      <c r="N577" s="15"/>
      <c r="O577" s="213">
        <v>10</v>
      </c>
      <c r="P577" s="97" t="s">
        <v>207</v>
      </c>
      <c r="Q577" s="146"/>
      <c r="R577" s="146"/>
      <c r="S577" s="78">
        <v>10</v>
      </c>
      <c r="T577" s="48">
        <v>140000</v>
      </c>
      <c r="U577" s="23"/>
      <c r="V577" s="24"/>
      <c r="W577" s="62" t="s">
        <v>4830</v>
      </c>
    </row>
    <row r="578" spans="1:23" ht="23.45" customHeight="1">
      <c r="A578" s="35" t="s">
        <v>319</v>
      </c>
      <c r="B578" s="35" t="s">
        <v>10677</v>
      </c>
      <c r="C578" s="35" t="s">
        <v>99</v>
      </c>
      <c r="D578" s="35" t="s">
        <v>100</v>
      </c>
      <c r="E578" s="36" t="s">
        <v>7600</v>
      </c>
      <c r="F578" s="35" t="s">
        <v>7270</v>
      </c>
      <c r="G578" s="37" t="s">
        <v>7601</v>
      </c>
      <c r="H578" s="38">
        <v>14000</v>
      </c>
      <c r="I578" s="39">
        <v>10</v>
      </c>
      <c r="J578" s="40"/>
      <c r="K578" s="41"/>
      <c r="L578" s="76">
        <v>10</v>
      </c>
      <c r="M578" s="14"/>
      <c r="N578" s="15"/>
      <c r="O578" s="213">
        <v>10</v>
      </c>
      <c r="P578" s="97" t="s">
        <v>207</v>
      </c>
      <c r="Q578" s="146"/>
      <c r="R578" s="146"/>
      <c r="S578" s="78">
        <v>10</v>
      </c>
      <c r="T578" s="48">
        <v>140000</v>
      </c>
      <c r="U578" s="23"/>
      <c r="V578" s="24"/>
      <c r="W578" s="62" t="s">
        <v>4830</v>
      </c>
    </row>
    <row r="579" spans="1:23" ht="23.45" customHeight="1">
      <c r="A579" s="35" t="s">
        <v>319</v>
      </c>
      <c r="B579" s="35" t="s">
        <v>10677</v>
      </c>
      <c r="C579" s="35" t="s">
        <v>99</v>
      </c>
      <c r="D579" s="35" t="s">
        <v>100</v>
      </c>
      <c r="E579" s="36" t="s">
        <v>7826</v>
      </c>
      <c r="F579" s="35" t="s">
        <v>7270</v>
      </c>
      <c r="G579" s="37" t="s">
        <v>7827</v>
      </c>
      <c r="H579" s="38">
        <v>14000</v>
      </c>
      <c r="I579" s="39">
        <v>10</v>
      </c>
      <c r="J579" s="40"/>
      <c r="K579" s="41"/>
      <c r="L579" s="76">
        <v>10</v>
      </c>
      <c r="M579" s="14"/>
      <c r="N579" s="15"/>
      <c r="O579" s="213">
        <v>10</v>
      </c>
      <c r="P579" s="97" t="s">
        <v>207</v>
      </c>
      <c r="Q579" s="146"/>
      <c r="R579" s="146"/>
      <c r="S579" s="78">
        <v>10</v>
      </c>
      <c r="T579" s="48">
        <v>140000</v>
      </c>
      <c r="U579" s="23"/>
      <c r="V579" s="24"/>
      <c r="W579" s="62" t="s">
        <v>4830</v>
      </c>
    </row>
    <row r="580" spans="1:23" ht="23.45" customHeight="1">
      <c r="A580" s="35" t="s">
        <v>319</v>
      </c>
      <c r="B580" s="35" t="s">
        <v>10677</v>
      </c>
      <c r="C580" s="35" t="s">
        <v>99</v>
      </c>
      <c r="D580" s="35" t="s">
        <v>100</v>
      </c>
      <c r="E580" s="36" t="s">
        <v>7606</v>
      </c>
      <c r="F580" s="35" t="s">
        <v>7270</v>
      </c>
      <c r="G580" s="37" t="s">
        <v>7607</v>
      </c>
      <c r="H580" s="38">
        <v>14000</v>
      </c>
      <c r="I580" s="39">
        <v>20</v>
      </c>
      <c r="J580" s="40"/>
      <c r="K580" s="41"/>
      <c r="L580" s="76">
        <v>20</v>
      </c>
      <c r="M580" s="14"/>
      <c r="N580" s="15"/>
      <c r="O580" s="213">
        <v>20</v>
      </c>
      <c r="P580" s="97" t="s">
        <v>207</v>
      </c>
      <c r="Q580" s="146"/>
      <c r="R580" s="146"/>
      <c r="S580" s="78">
        <v>20</v>
      </c>
      <c r="T580" s="48">
        <v>280000</v>
      </c>
      <c r="U580" s="23"/>
      <c r="V580" s="24"/>
      <c r="W580" s="62" t="s">
        <v>4830</v>
      </c>
    </row>
    <row r="581" spans="1:23" ht="23.45" customHeight="1">
      <c r="A581" s="35" t="s">
        <v>319</v>
      </c>
      <c r="B581" s="35" t="s">
        <v>10677</v>
      </c>
      <c r="C581" s="35" t="s">
        <v>99</v>
      </c>
      <c r="D581" s="35" t="s">
        <v>100</v>
      </c>
      <c r="E581" s="36" t="s">
        <v>7604</v>
      </c>
      <c r="F581" s="35" t="s">
        <v>7270</v>
      </c>
      <c r="G581" s="37" t="s">
        <v>7605</v>
      </c>
      <c r="H581" s="38">
        <v>14000</v>
      </c>
      <c r="I581" s="39">
        <v>30</v>
      </c>
      <c r="J581" s="40"/>
      <c r="K581" s="41"/>
      <c r="L581" s="76">
        <v>30</v>
      </c>
      <c r="M581" s="14"/>
      <c r="N581" s="15"/>
      <c r="O581" s="213">
        <v>30</v>
      </c>
      <c r="P581" s="97" t="s">
        <v>207</v>
      </c>
      <c r="Q581" s="146"/>
      <c r="R581" s="146"/>
      <c r="S581" s="78">
        <v>30</v>
      </c>
      <c r="T581" s="48">
        <v>420000</v>
      </c>
      <c r="U581" s="23"/>
      <c r="V581" s="24"/>
      <c r="W581" s="62" t="s">
        <v>4830</v>
      </c>
    </row>
    <row r="582" spans="1:23" ht="23.45" customHeight="1">
      <c r="A582" s="35" t="s">
        <v>319</v>
      </c>
      <c r="B582" s="35" t="s">
        <v>10677</v>
      </c>
      <c r="C582" s="35" t="s">
        <v>99</v>
      </c>
      <c r="D582" s="35" t="s">
        <v>100</v>
      </c>
      <c r="E582" s="36" t="s">
        <v>7602</v>
      </c>
      <c r="F582" s="35" t="s">
        <v>7270</v>
      </c>
      <c r="G582" s="37" t="s">
        <v>7603</v>
      </c>
      <c r="H582" s="38">
        <v>14000</v>
      </c>
      <c r="I582" s="39">
        <v>40</v>
      </c>
      <c r="J582" s="40"/>
      <c r="K582" s="41"/>
      <c r="L582" s="76">
        <v>40</v>
      </c>
      <c r="M582" s="14"/>
      <c r="N582" s="15"/>
      <c r="O582" s="213">
        <v>40</v>
      </c>
      <c r="P582" s="97" t="s">
        <v>207</v>
      </c>
      <c r="Q582" s="146"/>
      <c r="R582" s="146"/>
      <c r="S582" s="78">
        <v>40</v>
      </c>
      <c r="T582" s="48">
        <v>560000</v>
      </c>
      <c r="U582" s="23"/>
      <c r="V582" s="24"/>
      <c r="W582" s="62" t="s">
        <v>4830</v>
      </c>
    </row>
    <row r="583" spans="1:23" ht="23.45" customHeight="1">
      <c r="A583" s="35" t="s">
        <v>319</v>
      </c>
      <c r="B583" s="35" t="s">
        <v>10677</v>
      </c>
      <c r="C583" s="35" t="s">
        <v>99</v>
      </c>
      <c r="D583" s="35" t="s">
        <v>100</v>
      </c>
      <c r="E583" s="36" t="s">
        <v>10421</v>
      </c>
      <c r="F583" s="35" t="s">
        <v>8046</v>
      </c>
      <c r="G583" s="37" t="s">
        <v>10422</v>
      </c>
      <c r="H583" s="38">
        <v>11500</v>
      </c>
      <c r="I583" s="39">
        <v>1</v>
      </c>
      <c r="J583" s="40"/>
      <c r="K583" s="41"/>
      <c r="L583" s="76">
        <v>1</v>
      </c>
      <c r="M583" s="14"/>
      <c r="N583" s="15"/>
      <c r="O583" s="213">
        <v>1</v>
      </c>
      <c r="P583" s="97" t="s">
        <v>207</v>
      </c>
      <c r="Q583" s="146"/>
      <c r="R583" s="146"/>
      <c r="S583" s="78">
        <v>1</v>
      </c>
      <c r="T583" s="48">
        <v>11500</v>
      </c>
      <c r="U583" s="23"/>
      <c r="V583" s="24"/>
      <c r="W583" s="62" t="s">
        <v>4830</v>
      </c>
    </row>
    <row r="584" spans="1:23" ht="23.45" customHeight="1">
      <c r="A584" s="35" t="s">
        <v>319</v>
      </c>
      <c r="B584" s="35" t="s">
        <v>10677</v>
      </c>
      <c r="C584" s="35" t="s">
        <v>99</v>
      </c>
      <c r="D584" s="35" t="s">
        <v>100</v>
      </c>
      <c r="E584" s="36" t="s">
        <v>7608</v>
      </c>
      <c r="F584" s="35" t="s">
        <v>8046</v>
      </c>
      <c r="G584" s="37" t="s">
        <v>7609</v>
      </c>
      <c r="H584" s="38">
        <v>11500</v>
      </c>
      <c r="I584" s="39">
        <v>2</v>
      </c>
      <c r="J584" s="40"/>
      <c r="K584" s="41"/>
      <c r="L584" s="76">
        <v>2</v>
      </c>
      <c r="M584" s="14"/>
      <c r="N584" s="15"/>
      <c r="O584" s="213">
        <v>2</v>
      </c>
      <c r="P584" s="97" t="s">
        <v>207</v>
      </c>
      <c r="Q584" s="146"/>
      <c r="R584" s="146"/>
      <c r="S584" s="78">
        <v>2</v>
      </c>
      <c r="T584" s="48">
        <v>23000</v>
      </c>
      <c r="U584" s="23"/>
      <c r="V584" s="24"/>
      <c r="W584" s="62" t="s">
        <v>4830</v>
      </c>
    </row>
    <row r="585" spans="1:23" ht="23.45" customHeight="1">
      <c r="A585" s="35" t="s">
        <v>319</v>
      </c>
      <c r="B585" s="35" t="s">
        <v>10677</v>
      </c>
      <c r="C585" s="35" t="s">
        <v>99</v>
      </c>
      <c r="D585" s="35" t="s">
        <v>100</v>
      </c>
      <c r="E585" s="36" t="s">
        <v>8045</v>
      </c>
      <c r="F585" s="35" t="s">
        <v>8046</v>
      </c>
      <c r="G585" s="37" t="s">
        <v>8047</v>
      </c>
      <c r="H585" s="38">
        <v>11500</v>
      </c>
      <c r="I585" s="39">
        <v>3</v>
      </c>
      <c r="J585" s="40"/>
      <c r="K585" s="41"/>
      <c r="L585" s="76">
        <v>3</v>
      </c>
      <c r="M585" s="14"/>
      <c r="N585" s="15"/>
      <c r="O585" s="213">
        <v>3</v>
      </c>
      <c r="P585" s="97" t="s">
        <v>207</v>
      </c>
      <c r="Q585" s="146"/>
      <c r="R585" s="146"/>
      <c r="S585" s="78">
        <v>3</v>
      </c>
      <c r="T585" s="48">
        <v>34500</v>
      </c>
      <c r="U585" s="23"/>
      <c r="V585" s="24"/>
      <c r="W585" s="62" t="s">
        <v>4830</v>
      </c>
    </row>
    <row r="586" spans="1:23" ht="23.45" customHeight="1">
      <c r="A586" s="35" t="s">
        <v>319</v>
      </c>
      <c r="B586" s="35" t="s">
        <v>10677</v>
      </c>
      <c r="C586" s="35" t="s">
        <v>99</v>
      </c>
      <c r="D586" s="35" t="s">
        <v>100</v>
      </c>
      <c r="E586" s="36" t="s">
        <v>7610</v>
      </c>
      <c r="F586" s="35" t="s">
        <v>8046</v>
      </c>
      <c r="G586" s="37" t="s">
        <v>7240</v>
      </c>
      <c r="H586" s="38">
        <v>11500</v>
      </c>
      <c r="I586" s="39">
        <v>15</v>
      </c>
      <c r="J586" s="40"/>
      <c r="K586" s="41"/>
      <c r="L586" s="76">
        <v>15</v>
      </c>
      <c r="M586" s="14"/>
      <c r="N586" s="15"/>
      <c r="O586" s="213">
        <v>15</v>
      </c>
      <c r="P586" s="97" t="s">
        <v>207</v>
      </c>
      <c r="Q586" s="146"/>
      <c r="R586" s="146"/>
      <c r="S586" s="78">
        <v>15</v>
      </c>
      <c r="T586" s="48">
        <v>172500</v>
      </c>
      <c r="U586" s="23"/>
      <c r="V586" s="24"/>
      <c r="W586" s="62" t="s">
        <v>4830</v>
      </c>
    </row>
    <row r="587" spans="1:23" ht="23.45" customHeight="1">
      <c r="A587" s="16" t="s">
        <v>98</v>
      </c>
      <c r="B587" s="16" t="s">
        <v>10677</v>
      </c>
      <c r="C587" s="16" t="s">
        <v>99</v>
      </c>
      <c r="D587" s="16" t="s">
        <v>100</v>
      </c>
      <c r="E587" s="25" t="s">
        <v>483</v>
      </c>
      <c r="F587" s="16" t="s">
        <v>102</v>
      </c>
      <c r="G587" s="26" t="s">
        <v>5963</v>
      </c>
      <c r="H587" s="27">
        <v>14000</v>
      </c>
      <c r="I587" s="28"/>
      <c r="J587" s="29"/>
      <c r="K587" s="12">
        <v>2</v>
      </c>
      <c r="L587" s="77"/>
      <c r="M587" s="10"/>
      <c r="N587" s="11"/>
      <c r="O587" s="213">
        <v>0</v>
      </c>
      <c r="P587" s="97" t="s">
        <v>207</v>
      </c>
      <c r="Q587" s="147"/>
      <c r="R587" s="147" t="s">
        <v>10100</v>
      </c>
      <c r="S587" s="78">
        <v>0</v>
      </c>
      <c r="T587" s="48">
        <v>0</v>
      </c>
      <c r="U587" s="23"/>
      <c r="V587" s="24"/>
      <c r="W587" s="62" t="s">
        <v>4830</v>
      </c>
    </row>
    <row r="588" spans="1:23" ht="23.45" customHeight="1">
      <c r="A588" s="16" t="s">
        <v>98</v>
      </c>
      <c r="B588" s="16" t="s">
        <v>10677</v>
      </c>
      <c r="C588" s="16" t="s">
        <v>99</v>
      </c>
      <c r="D588" s="16" t="s">
        <v>100</v>
      </c>
      <c r="E588" s="25" t="s">
        <v>5144</v>
      </c>
      <c r="F588" s="16" t="s">
        <v>8089</v>
      </c>
      <c r="G588" s="26" t="s">
        <v>5044</v>
      </c>
      <c r="H588" s="27">
        <v>11500</v>
      </c>
      <c r="I588" s="28"/>
      <c r="J588" s="29"/>
      <c r="K588" s="12">
        <v>1</v>
      </c>
      <c r="L588" s="77"/>
      <c r="M588" s="10"/>
      <c r="N588" s="11"/>
      <c r="O588" s="213">
        <v>0</v>
      </c>
      <c r="P588" s="97" t="s">
        <v>207</v>
      </c>
      <c r="Q588" s="147"/>
      <c r="R588" s="147" t="s">
        <v>10099</v>
      </c>
      <c r="S588" s="78">
        <v>0</v>
      </c>
      <c r="T588" s="48">
        <v>0</v>
      </c>
      <c r="U588" s="23"/>
      <c r="V588" s="24"/>
      <c r="W588" s="62" t="s">
        <v>4830</v>
      </c>
    </row>
    <row r="589" spans="1:23" ht="23.45" customHeight="1">
      <c r="A589" s="16" t="s">
        <v>98</v>
      </c>
      <c r="B589" s="16" t="s">
        <v>10677</v>
      </c>
      <c r="C589" s="16" t="s">
        <v>99</v>
      </c>
      <c r="D589" s="16" t="s">
        <v>100</v>
      </c>
      <c r="E589" s="25" t="s">
        <v>5145</v>
      </c>
      <c r="F589" s="16" t="s">
        <v>8089</v>
      </c>
      <c r="G589" s="26" t="s">
        <v>5244</v>
      </c>
      <c r="H589" s="27">
        <v>11500</v>
      </c>
      <c r="I589" s="28"/>
      <c r="J589" s="29"/>
      <c r="K589" s="84">
        <v>1</v>
      </c>
      <c r="L589" s="77"/>
      <c r="M589" s="10"/>
      <c r="N589" s="11"/>
      <c r="O589" s="213">
        <v>0</v>
      </c>
      <c r="P589" s="97" t="s">
        <v>207</v>
      </c>
      <c r="Q589" s="167" t="s">
        <v>52</v>
      </c>
      <c r="R589" s="147" t="s">
        <v>9967</v>
      </c>
      <c r="S589" s="78">
        <v>0</v>
      </c>
      <c r="T589" s="48">
        <v>-11500</v>
      </c>
      <c r="U589" s="23"/>
      <c r="V589" s="24"/>
      <c r="W589" s="62" t="s">
        <v>4830</v>
      </c>
    </row>
    <row r="590" spans="1:23" ht="23.45" customHeight="1">
      <c r="A590" s="16" t="s">
        <v>98</v>
      </c>
      <c r="B590" s="16" t="s">
        <v>10677</v>
      </c>
      <c r="C590" s="16" t="s">
        <v>99</v>
      </c>
      <c r="D590" s="16" t="s">
        <v>100</v>
      </c>
      <c r="E590" s="25" t="s">
        <v>539</v>
      </c>
      <c r="F590" s="16" t="s">
        <v>102</v>
      </c>
      <c r="G590" s="26" t="s">
        <v>4754</v>
      </c>
      <c r="H590" s="27">
        <v>14000</v>
      </c>
      <c r="I590" s="28"/>
      <c r="J590" s="29"/>
      <c r="K590" s="12">
        <v>1</v>
      </c>
      <c r="L590" s="77"/>
      <c r="M590" s="10"/>
      <c r="N590" s="11"/>
      <c r="O590" s="232">
        <v>0</v>
      </c>
      <c r="P590" s="107" t="s">
        <v>207</v>
      </c>
      <c r="Q590" s="233"/>
      <c r="R590" s="147" t="s">
        <v>10230</v>
      </c>
      <c r="S590" s="78">
        <v>0</v>
      </c>
      <c r="T590" s="48">
        <v>0</v>
      </c>
      <c r="U590" s="23"/>
      <c r="V590" s="24"/>
      <c r="W590" s="62" t="s">
        <v>4830</v>
      </c>
    </row>
    <row r="591" spans="1:23" ht="23.45" customHeight="1">
      <c r="A591" s="16" t="s">
        <v>98</v>
      </c>
      <c r="B591" s="16" t="s">
        <v>10677</v>
      </c>
      <c r="C591" s="16" t="s">
        <v>99</v>
      </c>
      <c r="D591" s="16" t="s">
        <v>100</v>
      </c>
      <c r="E591" s="25" t="s">
        <v>483</v>
      </c>
      <c r="F591" s="16" t="s">
        <v>102</v>
      </c>
      <c r="G591" s="26" t="s">
        <v>5963</v>
      </c>
      <c r="H591" s="27">
        <v>14000</v>
      </c>
      <c r="I591" s="28"/>
      <c r="J591" s="29"/>
      <c r="K591" s="12">
        <v>1</v>
      </c>
      <c r="L591" s="77"/>
      <c r="M591" s="10"/>
      <c r="N591" s="11"/>
      <c r="O591" s="232">
        <v>0</v>
      </c>
      <c r="P591" s="107" t="s">
        <v>207</v>
      </c>
      <c r="Q591" s="233"/>
      <c r="R591" s="147" t="s">
        <v>10292</v>
      </c>
      <c r="S591" s="78">
        <v>0</v>
      </c>
      <c r="T591" s="48">
        <v>0</v>
      </c>
      <c r="U591" s="23"/>
      <c r="V591" s="24"/>
      <c r="W591" s="62" t="s">
        <v>4830</v>
      </c>
    </row>
    <row r="592" spans="1:23" ht="23.45" customHeight="1">
      <c r="A592" s="16" t="s">
        <v>98</v>
      </c>
      <c r="B592" s="16" t="s">
        <v>10677</v>
      </c>
      <c r="C592" s="16" t="s">
        <v>99</v>
      </c>
      <c r="D592" s="16" t="s">
        <v>100</v>
      </c>
      <c r="E592" s="25" t="s">
        <v>5143</v>
      </c>
      <c r="F592" s="16" t="s">
        <v>8089</v>
      </c>
      <c r="G592" s="26" t="s">
        <v>4764</v>
      </c>
      <c r="H592" s="27">
        <v>11500</v>
      </c>
      <c r="I592" s="28"/>
      <c r="J592" s="29"/>
      <c r="K592" s="12">
        <v>1</v>
      </c>
      <c r="L592" s="77"/>
      <c r="M592" s="10"/>
      <c r="N592" s="11"/>
      <c r="O592" s="232">
        <v>0</v>
      </c>
      <c r="P592" s="107" t="s">
        <v>207</v>
      </c>
      <c r="Q592" s="233"/>
      <c r="R592" s="147" t="s">
        <v>10293</v>
      </c>
      <c r="S592" s="78">
        <v>0</v>
      </c>
      <c r="T592" s="48">
        <v>0</v>
      </c>
      <c r="U592" s="23"/>
      <c r="V592" s="24"/>
      <c r="W592" s="62" t="s">
        <v>4830</v>
      </c>
    </row>
    <row r="593" spans="1:23" ht="23.45" customHeight="1">
      <c r="A593" s="30"/>
      <c r="B593" s="30"/>
      <c r="C593" s="30"/>
      <c r="D593" s="30"/>
      <c r="E593" s="31"/>
      <c r="F593" s="30"/>
      <c r="G593" s="32"/>
      <c r="H593" s="33"/>
      <c r="I593" s="39"/>
      <c r="J593" s="40"/>
      <c r="K593" s="34"/>
      <c r="L593" s="77"/>
      <c r="M593" s="10"/>
      <c r="N593" s="11"/>
      <c r="O593" s="213">
        <v>0</v>
      </c>
      <c r="P593" s="97" t="s">
        <v>207</v>
      </c>
      <c r="Q593" s="226"/>
      <c r="R593" s="217"/>
      <c r="S593" s="78">
        <v>0</v>
      </c>
      <c r="T593" s="49">
        <v>0</v>
      </c>
      <c r="U593" s="23"/>
      <c r="V593" s="24"/>
      <c r="W593" s="62" t="s">
        <v>207</v>
      </c>
    </row>
    <row r="594" spans="1:23" ht="23.45" customHeight="1">
      <c r="A594" s="35" t="s">
        <v>5353</v>
      </c>
      <c r="B594" s="35" t="s">
        <v>5363</v>
      </c>
      <c r="C594" s="35" t="s">
        <v>5364</v>
      </c>
      <c r="D594" s="35" t="s">
        <v>5364</v>
      </c>
      <c r="E594" s="36" t="s">
        <v>10423</v>
      </c>
      <c r="F594" s="35" t="s">
        <v>10027</v>
      </c>
      <c r="G594" s="37" t="s">
        <v>5959</v>
      </c>
      <c r="H594" s="38">
        <v>6000</v>
      </c>
      <c r="I594" s="39">
        <v>3</v>
      </c>
      <c r="J594" s="40"/>
      <c r="K594" s="41"/>
      <c r="L594" s="76">
        <v>3</v>
      </c>
      <c r="M594" s="14"/>
      <c r="N594" s="15"/>
      <c r="O594" s="213">
        <v>3</v>
      </c>
      <c r="P594" s="97" t="s">
        <v>207</v>
      </c>
      <c r="Q594" s="146"/>
      <c r="R594" s="146"/>
      <c r="S594" s="78">
        <v>3</v>
      </c>
      <c r="T594" s="48">
        <v>18000</v>
      </c>
      <c r="U594" s="23"/>
      <c r="V594" s="24"/>
      <c r="W594" s="62" t="s">
        <v>5366</v>
      </c>
    </row>
    <row r="595" spans="1:23" ht="23.45" customHeight="1">
      <c r="A595" s="35" t="s">
        <v>5353</v>
      </c>
      <c r="B595" s="35" t="s">
        <v>5363</v>
      </c>
      <c r="C595" s="35" t="s">
        <v>5364</v>
      </c>
      <c r="D595" s="35" t="s">
        <v>5364</v>
      </c>
      <c r="E595" s="36" t="s">
        <v>10026</v>
      </c>
      <c r="F595" s="35" t="s">
        <v>10027</v>
      </c>
      <c r="G595" s="37" t="s">
        <v>7064</v>
      </c>
      <c r="H595" s="38">
        <v>6000</v>
      </c>
      <c r="I595" s="39">
        <v>3</v>
      </c>
      <c r="J595" s="40"/>
      <c r="K595" s="41"/>
      <c r="L595" s="76">
        <v>3</v>
      </c>
      <c r="M595" s="14"/>
      <c r="N595" s="15"/>
      <c r="O595" s="213">
        <v>3</v>
      </c>
      <c r="P595" s="97" t="s">
        <v>207</v>
      </c>
      <c r="Q595" s="146"/>
      <c r="R595" s="146"/>
      <c r="S595" s="78">
        <v>3</v>
      </c>
      <c r="T595" s="48">
        <v>18000</v>
      </c>
      <c r="U595" s="23"/>
      <c r="V595" s="24"/>
      <c r="W595" s="62" t="s">
        <v>5366</v>
      </c>
    </row>
    <row r="596" spans="1:23" ht="23.45" customHeight="1">
      <c r="A596" s="35" t="s">
        <v>5353</v>
      </c>
      <c r="B596" s="35" t="s">
        <v>5363</v>
      </c>
      <c r="C596" s="35" t="s">
        <v>5364</v>
      </c>
      <c r="D596" s="35" t="s">
        <v>5364</v>
      </c>
      <c r="E596" s="36" t="s">
        <v>10424</v>
      </c>
      <c r="F596" s="35" t="s">
        <v>10027</v>
      </c>
      <c r="G596" s="37" t="s">
        <v>7079</v>
      </c>
      <c r="H596" s="38">
        <v>6000</v>
      </c>
      <c r="I596" s="39">
        <v>2</v>
      </c>
      <c r="J596" s="40"/>
      <c r="K596" s="41"/>
      <c r="L596" s="76">
        <v>2</v>
      </c>
      <c r="M596" s="14"/>
      <c r="N596" s="15"/>
      <c r="O596" s="213">
        <v>2</v>
      </c>
      <c r="P596" s="97" t="s">
        <v>207</v>
      </c>
      <c r="Q596" s="146"/>
      <c r="R596" s="146"/>
      <c r="S596" s="78">
        <v>2</v>
      </c>
      <c r="T596" s="48">
        <v>12000</v>
      </c>
      <c r="U596" s="23"/>
      <c r="V596" s="24"/>
      <c r="W596" s="62" t="s">
        <v>5366</v>
      </c>
    </row>
    <row r="597" spans="1:23" ht="23.45" customHeight="1">
      <c r="A597" s="35" t="s">
        <v>5353</v>
      </c>
      <c r="B597" s="35" t="s">
        <v>5363</v>
      </c>
      <c r="C597" s="35" t="s">
        <v>5364</v>
      </c>
      <c r="D597" s="35" t="s">
        <v>5364</v>
      </c>
      <c r="E597" s="36" t="s">
        <v>9722</v>
      </c>
      <c r="F597" s="35" t="s">
        <v>9415</v>
      </c>
      <c r="G597" s="37" t="s">
        <v>7130</v>
      </c>
      <c r="H597" s="38">
        <v>7000</v>
      </c>
      <c r="I597" s="39">
        <v>3</v>
      </c>
      <c r="J597" s="40"/>
      <c r="K597" s="41"/>
      <c r="L597" s="76">
        <v>3</v>
      </c>
      <c r="M597" s="14"/>
      <c r="N597" s="15"/>
      <c r="O597" s="213">
        <v>3</v>
      </c>
      <c r="P597" s="97" t="s">
        <v>207</v>
      </c>
      <c r="Q597" s="146"/>
      <c r="R597" s="146"/>
      <c r="S597" s="78">
        <v>3</v>
      </c>
      <c r="T597" s="48">
        <v>21000</v>
      </c>
      <c r="U597" s="23"/>
      <c r="V597" s="24"/>
      <c r="W597" s="62" t="s">
        <v>5366</v>
      </c>
    </row>
    <row r="598" spans="1:23" ht="23.45" customHeight="1">
      <c r="A598" s="35" t="s">
        <v>5353</v>
      </c>
      <c r="B598" s="35" t="s">
        <v>5363</v>
      </c>
      <c r="C598" s="35" t="s">
        <v>5364</v>
      </c>
      <c r="D598" s="35" t="s">
        <v>5364</v>
      </c>
      <c r="E598" s="36" t="s">
        <v>9721</v>
      </c>
      <c r="F598" s="35" t="s">
        <v>9415</v>
      </c>
      <c r="G598" s="37" t="s">
        <v>7067</v>
      </c>
      <c r="H598" s="38">
        <v>7000</v>
      </c>
      <c r="I598" s="39">
        <v>1</v>
      </c>
      <c r="J598" s="40"/>
      <c r="K598" s="41"/>
      <c r="L598" s="76">
        <v>1</v>
      </c>
      <c r="M598" s="14"/>
      <c r="N598" s="15"/>
      <c r="O598" s="213">
        <v>1</v>
      </c>
      <c r="P598" s="97" t="s">
        <v>207</v>
      </c>
      <c r="Q598" s="146"/>
      <c r="R598" s="146"/>
      <c r="S598" s="78">
        <v>1</v>
      </c>
      <c r="T598" s="48">
        <v>7000</v>
      </c>
      <c r="U598" s="23"/>
      <c r="V598" s="24"/>
      <c r="W598" s="62" t="s">
        <v>5366</v>
      </c>
    </row>
    <row r="599" spans="1:23" ht="23.45" customHeight="1">
      <c r="A599" s="35" t="s">
        <v>5353</v>
      </c>
      <c r="B599" s="35" t="s">
        <v>5363</v>
      </c>
      <c r="C599" s="35" t="s">
        <v>5364</v>
      </c>
      <c r="D599" s="35" t="s">
        <v>5364</v>
      </c>
      <c r="E599" s="36" t="s">
        <v>9414</v>
      </c>
      <c r="F599" s="35" t="s">
        <v>9415</v>
      </c>
      <c r="G599" s="37" t="s">
        <v>7064</v>
      </c>
      <c r="H599" s="38">
        <v>7000</v>
      </c>
      <c r="I599" s="39"/>
      <c r="J599" s="40">
        <v>6</v>
      </c>
      <c r="K599" s="41"/>
      <c r="L599" s="76"/>
      <c r="M599" s="14">
        <v>6</v>
      </c>
      <c r="N599" s="15"/>
      <c r="O599" s="213">
        <v>6</v>
      </c>
      <c r="P599" s="97" t="s">
        <v>207</v>
      </c>
      <c r="Q599" s="146"/>
      <c r="R599" s="146" t="s">
        <v>7773</v>
      </c>
      <c r="S599" s="78">
        <v>6</v>
      </c>
      <c r="T599" s="48">
        <v>0</v>
      </c>
      <c r="U599" s="23">
        <v>42000</v>
      </c>
      <c r="V599" s="24">
        <v>45870</v>
      </c>
      <c r="W599" s="62" t="s">
        <v>5366</v>
      </c>
    </row>
    <row r="600" spans="1:23" ht="23.45" customHeight="1">
      <c r="A600" s="35" t="s">
        <v>5353</v>
      </c>
      <c r="B600" s="35" t="s">
        <v>5363</v>
      </c>
      <c r="C600" s="35" t="s">
        <v>5364</v>
      </c>
      <c r="D600" s="35" t="s">
        <v>5364</v>
      </c>
      <c r="E600" s="36" t="s">
        <v>9414</v>
      </c>
      <c r="F600" s="35" t="s">
        <v>9415</v>
      </c>
      <c r="G600" s="37" t="s">
        <v>7064</v>
      </c>
      <c r="H600" s="38">
        <v>7000</v>
      </c>
      <c r="I600" s="39"/>
      <c r="J600" s="40">
        <v>1</v>
      </c>
      <c r="K600" s="41"/>
      <c r="L600" s="76"/>
      <c r="M600" s="14">
        <v>1</v>
      </c>
      <c r="N600" s="15"/>
      <c r="O600" s="213">
        <v>1</v>
      </c>
      <c r="P600" s="97" t="s">
        <v>207</v>
      </c>
      <c r="Q600" s="146"/>
      <c r="R600" s="146" t="s">
        <v>504</v>
      </c>
      <c r="S600" s="78">
        <v>1</v>
      </c>
      <c r="T600" s="48">
        <v>0</v>
      </c>
      <c r="U600" s="23">
        <v>7000</v>
      </c>
      <c r="V600" s="24">
        <v>45869</v>
      </c>
      <c r="W600" s="62" t="s">
        <v>5366</v>
      </c>
    </row>
    <row r="601" spans="1:23" ht="23.45" customHeight="1">
      <c r="A601" s="35" t="s">
        <v>5353</v>
      </c>
      <c r="B601" s="35" t="s">
        <v>5363</v>
      </c>
      <c r="C601" s="35" t="s">
        <v>5364</v>
      </c>
      <c r="D601" s="35" t="s">
        <v>5364</v>
      </c>
      <c r="E601" s="36" t="s">
        <v>9414</v>
      </c>
      <c r="F601" s="35" t="s">
        <v>9415</v>
      </c>
      <c r="G601" s="37" t="s">
        <v>7064</v>
      </c>
      <c r="H601" s="38">
        <v>7000</v>
      </c>
      <c r="I601" s="39">
        <v>1</v>
      </c>
      <c r="J601" s="40"/>
      <c r="K601" s="41"/>
      <c r="L601" s="76">
        <v>1</v>
      </c>
      <c r="M601" s="14"/>
      <c r="N601" s="15"/>
      <c r="O601" s="213">
        <v>1</v>
      </c>
      <c r="P601" s="97" t="s">
        <v>207</v>
      </c>
      <c r="Q601" s="146"/>
      <c r="R601" s="146" t="s">
        <v>10533</v>
      </c>
      <c r="S601" s="78">
        <v>1</v>
      </c>
      <c r="T601" s="48">
        <v>7000</v>
      </c>
      <c r="U601" s="23"/>
      <c r="V601" s="24"/>
      <c r="W601" s="62" t="s">
        <v>5366</v>
      </c>
    </row>
    <row r="602" spans="1:23" ht="23.45" customHeight="1">
      <c r="A602" s="35" t="s">
        <v>5353</v>
      </c>
      <c r="B602" s="35" t="s">
        <v>5363</v>
      </c>
      <c r="C602" s="35" t="s">
        <v>5364</v>
      </c>
      <c r="D602" s="35" t="s">
        <v>5364</v>
      </c>
      <c r="E602" s="36" t="s">
        <v>7274</v>
      </c>
      <c r="F602" s="35" t="s">
        <v>7273</v>
      </c>
      <c r="G602" s="37" t="s">
        <v>7067</v>
      </c>
      <c r="H602" s="38">
        <v>7000</v>
      </c>
      <c r="I602" s="39"/>
      <c r="J602" s="40">
        <v>2</v>
      </c>
      <c r="K602" s="41"/>
      <c r="L602" s="76"/>
      <c r="M602" s="14">
        <v>2</v>
      </c>
      <c r="N602" s="15"/>
      <c r="O602" s="213">
        <v>2</v>
      </c>
      <c r="P602" s="97" t="s">
        <v>207</v>
      </c>
      <c r="Q602" s="146"/>
      <c r="R602" s="146" t="s">
        <v>151</v>
      </c>
      <c r="S602" s="78">
        <v>2</v>
      </c>
      <c r="T602" s="48">
        <v>0</v>
      </c>
      <c r="U602" s="23">
        <v>14000</v>
      </c>
      <c r="V602" s="24">
        <v>45870</v>
      </c>
      <c r="W602" s="62" t="s">
        <v>5366</v>
      </c>
    </row>
    <row r="603" spans="1:23" ht="23.45" customHeight="1">
      <c r="A603" s="35" t="s">
        <v>5353</v>
      </c>
      <c r="B603" s="35" t="s">
        <v>5363</v>
      </c>
      <c r="C603" s="35" t="s">
        <v>5364</v>
      </c>
      <c r="D603" s="35" t="s">
        <v>5364</v>
      </c>
      <c r="E603" s="36" t="s">
        <v>7274</v>
      </c>
      <c r="F603" s="35" t="s">
        <v>7273</v>
      </c>
      <c r="G603" s="37" t="s">
        <v>7067</v>
      </c>
      <c r="H603" s="38">
        <v>7000</v>
      </c>
      <c r="I603" s="39">
        <v>3</v>
      </c>
      <c r="J603" s="40"/>
      <c r="K603" s="41"/>
      <c r="L603" s="76">
        <v>3</v>
      </c>
      <c r="M603" s="14"/>
      <c r="N603" s="15"/>
      <c r="O603" s="213">
        <v>3</v>
      </c>
      <c r="P603" s="97" t="s">
        <v>207</v>
      </c>
      <c r="Q603" s="146"/>
      <c r="R603" s="146" t="s">
        <v>6790</v>
      </c>
      <c r="S603" s="78">
        <v>3</v>
      </c>
      <c r="T603" s="48">
        <v>21000</v>
      </c>
      <c r="U603" s="23"/>
      <c r="V603" s="24"/>
      <c r="W603" s="62" t="s">
        <v>5366</v>
      </c>
    </row>
    <row r="604" spans="1:23" ht="23.45" customHeight="1">
      <c r="A604" s="35" t="s">
        <v>5353</v>
      </c>
      <c r="B604" s="35" t="s">
        <v>5363</v>
      </c>
      <c r="C604" s="35" t="s">
        <v>5364</v>
      </c>
      <c r="D604" s="35" t="s">
        <v>5364</v>
      </c>
      <c r="E604" s="36" t="s">
        <v>9867</v>
      </c>
      <c r="F604" s="35" t="s">
        <v>7273</v>
      </c>
      <c r="G604" s="37" t="s">
        <v>7064</v>
      </c>
      <c r="H604" s="38">
        <v>7000</v>
      </c>
      <c r="I604" s="39">
        <v>3</v>
      </c>
      <c r="J604" s="40"/>
      <c r="K604" s="41"/>
      <c r="L604" s="76">
        <v>3</v>
      </c>
      <c r="M604" s="14"/>
      <c r="N604" s="15"/>
      <c r="O604" s="213">
        <v>3</v>
      </c>
      <c r="P604" s="97" t="s">
        <v>207</v>
      </c>
      <c r="Q604" s="146"/>
      <c r="R604" s="146"/>
      <c r="S604" s="78">
        <v>3</v>
      </c>
      <c r="T604" s="48">
        <v>21000</v>
      </c>
      <c r="U604" s="23"/>
      <c r="V604" s="24"/>
      <c r="W604" s="62" t="s">
        <v>5366</v>
      </c>
    </row>
    <row r="605" spans="1:23" ht="23.45" customHeight="1">
      <c r="A605" s="35" t="s">
        <v>5353</v>
      </c>
      <c r="B605" s="35" t="s">
        <v>5363</v>
      </c>
      <c r="C605" s="35" t="s">
        <v>5364</v>
      </c>
      <c r="D605" s="35" t="s">
        <v>5364</v>
      </c>
      <c r="E605" s="36" t="s">
        <v>7828</v>
      </c>
      <c r="F605" s="35" t="s">
        <v>7829</v>
      </c>
      <c r="G605" s="37" t="s">
        <v>5959</v>
      </c>
      <c r="H605" s="38">
        <v>7000</v>
      </c>
      <c r="I605" s="39">
        <v>7</v>
      </c>
      <c r="J605" s="40"/>
      <c r="K605" s="41"/>
      <c r="L605" s="76">
        <v>7</v>
      </c>
      <c r="M605" s="14"/>
      <c r="N605" s="15"/>
      <c r="O605" s="213">
        <v>7</v>
      </c>
      <c r="P605" s="97" t="s">
        <v>207</v>
      </c>
      <c r="Q605" s="146"/>
      <c r="R605" s="146"/>
      <c r="S605" s="78">
        <v>7</v>
      </c>
      <c r="T605" s="48">
        <v>49000</v>
      </c>
      <c r="U605" s="23"/>
      <c r="V605" s="24"/>
      <c r="W605" s="62" t="s">
        <v>5366</v>
      </c>
    </row>
    <row r="606" spans="1:23" ht="23.45" customHeight="1">
      <c r="A606" s="35" t="s">
        <v>5353</v>
      </c>
      <c r="B606" s="35" t="s">
        <v>5363</v>
      </c>
      <c r="C606" s="35" t="s">
        <v>5364</v>
      </c>
      <c r="D606" s="35" t="s">
        <v>5364</v>
      </c>
      <c r="E606" s="36" t="s">
        <v>7830</v>
      </c>
      <c r="F606" s="35" t="s">
        <v>7829</v>
      </c>
      <c r="G606" s="37" t="s">
        <v>7064</v>
      </c>
      <c r="H606" s="38">
        <v>7000</v>
      </c>
      <c r="I606" s="39">
        <v>67</v>
      </c>
      <c r="J606" s="40"/>
      <c r="K606" s="41"/>
      <c r="L606" s="76"/>
      <c r="M606" s="14"/>
      <c r="N606" s="15"/>
      <c r="O606" s="213">
        <v>0</v>
      </c>
      <c r="P606" s="97"/>
      <c r="Q606" s="227" t="s">
        <v>11207</v>
      </c>
      <c r="R606" s="146"/>
      <c r="S606" s="78">
        <v>0</v>
      </c>
      <c r="T606" s="48">
        <v>469000</v>
      </c>
      <c r="U606" s="23"/>
      <c r="V606" s="24"/>
      <c r="W606" s="62" t="s">
        <v>5366</v>
      </c>
    </row>
    <row r="607" spans="1:23" ht="23.45" customHeight="1">
      <c r="A607" s="35" t="s">
        <v>5353</v>
      </c>
      <c r="B607" s="35" t="s">
        <v>5363</v>
      </c>
      <c r="C607" s="35" t="s">
        <v>5364</v>
      </c>
      <c r="D607" s="35" t="s">
        <v>5364</v>
      </c>
      <c r="E607" s="36" t="s">
        <v>7830</v>
      </c>
      <c r="F607" s="35" t="s">
        <v>7829</v>
      </c>
      <c r="G607" s="37" t="s">
        <v>7064</v>
      </c>
      <c r="H607" s="38">
        <v>7000</v>
      </c>
      <c r="I607" s="39">
        <v>33</v>
      </c>
      <c r="J607" s="40"/>
      <c r="K607" s="41"/>
      <c r="L607" s="76">
        <v>33</v>
      </c>
      <c r="M607" s="14"/>
      <c r="N607" s="15"/>
      <c r="O607" s="213">
        <v>33</v>
      </c>
      <c r="P607" s="97" t="s">
        <v>207</v>
      </c>
      <c r="Q607" s="146"/>
      <c r="R607" s="146"/>
      <c r="S607" s="78">
        <v>33</v>
      </c>
      <c r="T607" s="48">
        <v>231000</v>
      </c>
      <c r="U607" s="23"/>
      <c r="V607" s="24"/>
      <c r="W607" s="62" t="s">
        <v>5366</v>
      </c>
    </row>
    <row r="608" spans="1:23" ht="23.45" customHeight="1">
      <c r="A608" s="35" t="s">
        <v>5353</v>
      </c>
      <c r="B608" s="35" t="s">
        <v>5363</v>
      </c>
      <c r="C608" s="35" t="s">
        <v>5364</v>
      </c>
      <c r="D608" s="35" t="s">
        <v>5364</v>
      </c>
      <c r="E608" s="36" t="s">
        <v>9725</v>
      </c>
      <c r="F608" s="35" t="s">
        <v>9724</v>
      </c>
      <c r="G608" s="37" t="s">
        <v>5959</v>
      </c>
      <c r="H608" s="38">
        <v>7000</v>
      </c>
      <c r="I608" s="39"/>
      <c r="J608" s="40">
        <v>20</v>
      </c>
      <c r="K608" s="41"/>
      <c r="L608" s="76"/>
      <c r="M608" s="14"/>
      <c r="N608" s="15"/>
      <c r="O608" s="213">
        <v>0</v>
      </c>
      <c r="P608" s="97" t="s">
        <v>207</v>
      </c>
      <c r="Q608" s="156"/>
      <c r="R608" s="146" t="s">
        <v>97</v>
      </c>
      <c r="S608" s="78">
        <v>0</v>
      </c>
      <c r="T608" s="48">
        <v>0</v>
      </c>
      <c r="U608" s="23">
        <v>140000</v>
      </c>
      <c r="V608" s="24">
        <v>45870</v>
      </c>
      <c r="W608" s="62" t="s">
        <v>5366</v>
      </c>
    </row>
    <row r="609" spans="1:23" ht="23.45" customHeight="1">
      <c r="A609" s="35" t="s">
        <v>5353</v>
      </c>
      <c r="B609" s="35" t="s">
        <v>5363</v>
      </c>
      <c r="C609" s="35" t="s">
        <v>5364</v>
      </c>
      <c r="D609" s="35" t="s">
        <v>5364</v>
      </c>
      <c r="E609" s="36" t="s">
        <v>9725</v>
      </c>
      <c r="F609" s="35" t="s">
        <v>9724</v>
      </c>
      <c r="G609" s="37" t="s">
        <v>5959</v>
      </c>
      <c r="H609" s="38">
        <v>7000</v>
      </c>
      <c r="I609" s="39"/>
      <c r="J609" s="40">
        <v>25</v>
      </c>
      <c r="K609" s="41"/>
      <c r="L609" s="76"/>
      <c r="M609" s="14"/>
      <c r="N609" s="15"/>
      <c r="O609" s="213">
        <v>0</v>
      </c>
      <c r="P609" s="97" t="s">
        <v>207</v>
      </c>
      <c r="Q609" s="146"/>
      <c r="R609" s="146" t="s">
        <v>6706</v>
      </c>
      <c r="S609" s="78">
        <v>0</v>
      </c>
      <c r="T609" s="48">
        <v>0</v>
      </c>
      <c r="U609" s="23">
        <v>175000</v>
      </c>
      <c r="V609" s="24">
        <v>45869</v>
      </c>
      <c r="W609" s="62" t="s">
        <v>5366</v>
      </c>
    </row>
    <row r="610" spans="1:23" ht="23.45" customHeight="1">
      <c r="A610" s="35" t="s">
        <v>5353</v>
      </c>
      <c r="B610" s="35" t="s">
        <v>5363</v>
      </c>
      <c r="C610" s="35" t="s">
        <v>5364</v>
      </c>
      <c r="D610" s="35" t="s">
        <v>5364</v>
      </c>
      <c r="E610" s="36" t="s">
        <v>9725</v>
      </c>
      <c r="F610" s="35" t="s">
        <v>9724</v>
      </c>
      <c r="G610" s="37" t="s">
        <v>5959</v>
      </c>
      <c r="H610" s="38">
        <v>7000</v>
      </c>
      <c r="I610" s="39"/>
      <c r="J610" s="40">
        <v>8</v>
      </c>
      <c r="K610" s="41"/>
      <c r="L610" s="76"/>
      <c r="M610" s="14"/>
      <c r="N610" s="15"/>
      <c r="O610" s="213">
        <v>0</v>
      </c>
      <c r="P610" s="97" t="s">
        <v>207</v>
      </c>
      <c r="Q610" s="156" t="s">
        <v>11212</v>
      </c>
      <c r="R610" s="146" t="s">
        <v>6039</v>
      </c>
      <c r="S610" s="78">
        <v>0</v>
      </c>
      <c r="T610" s="48">
        <v>0</v>
      </c>
      <c r="U610" s="23">
        <v>56000</v>
      </c>
      <c r="V610" s="24">
        <v>45868</v>
      </c>
      <c r="W610" s="62" t="s">
        <v>5366</v>
      </c>
    </row>
    <row r="611" spans="1:23" ht="23.45" customHeight="1">
      <c r="A611" s="35" t="s">
        <v>5353</v>
      </c>
      <c r="B611" s="35" t="s">
        <v>5363</v>
      </c>
      <c r="C611" s="35" t="s">
        <v>5364</v>
      </c>
      <c r="D611" s="35" t="s">
        <v>5364</v>
      </c>
      <c r="E611" s="36" t="s">
        <v>9725</v>
      </c>
      <c r="F611" s="35" t="s">
        <v>9724</v>
      </c>
      <c r="G611" s="37" t="s">
        <v>5959</v>
      </c>
      <c r="H611" s="38">
        <v>7000</v>
      </c>
      <c r="I611" s="39"/>
      <c r="J611" s="40">
        <v>10</v>
      </c>
      <c r="K611" s="41"/>
      <c r="L611" s="76"/>
      <c r="M611" s="14"/>
      <c r="N611" s="15"/>
      <c r="O611" s="213">
        <v>0</v>
      </c>
      <c r="P611" s="97" t="s">
        <v>207</v>
      </c>
      <c r="Q611" s="156"/>
      <c r="R611" s="146" t="s">
        <v>84</v>
      </c>
      <c r="S611" s="78">
        <v>0</v>
      </c>
      <c r="T611" s="48">
        <v>0</v>
      </c>
      <c r="U611" s="23">
        <v>70000</v>
      </c>
      <c r="V611" s="24">
        <v>45867</v>
      </c>
      <c r="W611" s="62" t="s">
        <v>5366</v>
      </c>
    </row>
    <row r="612" spans="1:23" ht="23.45" customHeight="1">
      <c r="A612" s="35" t="s">
        <v>5353</v>
      </c>
      <c r="B612" s="35" t="s">
        <v>5363</v>
      </c>
      <c r="C612" s="35" t="s">
        <v>5364</v>
      </c>
      <c r="D612" s="35" t="s">
        <v>5364</v>
      </c>
      <c r="E612" s="36" t="s">
        <v>9725</v>
      </c>
      <c r="F612" s="35" t="s">
        <v>9724</v>
      </c>
      <c r="G612" s="37" t="s">
        <v>5959</v>
      </c>
      <c r="H612" s="38">
        <v>7000</v>
      </c>
      <c r="I612" s="39"/>
      <c r="J612" s="40">
        <v>7</v>
      </c>
      <c r="K612" s="41"/>
      <c r="L612" s="76"/>
      <c r="M612" s="14"/>
      <c r="N612" s="15"/>
      <c r="O612" s="213">
        <v>0</v>
      </c>
      <c r="P612" s="97" t="s">
        <v>207</v>
      </c>
      <c r="Q612" s="156"/>
      <c r="R612" s="146" t="s">
        <v>5185</v>
      </c>
      <c r="S612" s="78">
        <v>0</v>
      </c>
      <c r="T612" s="48">
        <v>0</v>
      </c>
      <c r="U612" s="23">
        <v>210000</v>
      </c>
      <c r="V612" s="24">
        <v>45866</v>
      </c>
      <c r="W612" s="62" t="s">
        <v>5366</v>
      </c>
    </row>
    <row r="613" spans="1:23" ht="23.45" customHeight="1">
      <c r="A613" s="35" t="s">
        <v>5353</v>
      </c>
      <c r="B613" s="35" t="s">
        <v>5363</v>
      </c>
      <c r="C613" s="35" t="s">
        <v>5364</v>
      </c>
      <c r="D613" s="35" t="s">
        <v>5364</v>
      </c>
      <c r="E613" s="36" t="s">
        <v>9725</v>
      </c>
      <c r="F613" s="35" t="s">
        <v>9724</v>
      </c>
      <c r="G613" s="37" t="s">
        <v>5959</v>
      </c>
      <c r="H613" s="38">
        <v>7000</v>
      </c>
      <c r="I613" s="39">
        <v>133</v>
      </c>
      <c r="J613" s="40"/>
      <c r="K613" s="41"/>
      <c r="L613" s="76"/>
      <c r="M613" s="14"/>
      <c r="N613" s="15"/>
      <c r="O613" s="213">
        <v>0</v>
      </c>
      <c r="P613" s="97" t="s">
        <v>207</v>
      </c>
      <c r="Q613" s="227" t="s">
        <v>11208</v>
      </c>
      <c r="R613" s="146" t="s">
        <v>10534</v>
      </c>
      <c r="S613" s="78">
        <v>0</v>
      </c>
      <c r="T613" s="48">
        <v>931000</v>
      </c>
      <c r="U613" s="23"/>
      <c r="V613" s="24"/>
      <c r="W613" s="62" t="s">
        <v>5366</v>
      </c>
    </row>
    <row r="614" spans="1:23" ht="23.45" customHeight="1">
      <c r="A614" s="35" t="s">
        <v>5353</v>
      </c>
      <c r="B614" s="35" t="s">
        <v>5363</v>
      </c>
      <c r="C614" s="35" t="s">
        <v>5364</v>
      </c>
      <c r="D614" s="35" t="s">
        <v>5364</v>
      </c>
      <c r="E614" s="36" t="s">
        <v>9725</v>
      </c>
      <c r="F614" s="35" t="s">
        <v>9724</v>
      </c>
      <c r="G614" s="37" t="s">
        <v>5959</v>
      </c>
      <c r="H614" s="38">
        <v>7000</v>
      </c>
      <c r="I614" s="39">
        <v>47</v>
      </c>
      <c r="J614" s="40"/>
      <c r="K614" s="41"/>
      <c r="L614" s="76">
        <v>47</v>
      </c>
      <c r="M614" s="14"/>
      <c r="N614" s="15"/>
      <c r="O614" s="213">
        <v>47</v>
      </c>
      <c r="P614" s="97" t="s">
        <v>207</v>
      </c>
      <c r="Q614" s="156"/>
      <c r="R614" s="156"/>
      <c r="S614" s="78">
        <v>47</v>
      </c>
      <c r="T614" s="48">
        <v>329000</v>
      </c>
      <c r="U614" s="23"/>
      <c r="V614" s="24"/>
      <c r="W614" s="62" t="s">
        <v>5366</v>
      </c>
    </row>
    <row r="615" spans="1:23" ht="23.45" customHeight="1">
      <c r="A615" s="35" t="s">
        <v>5353</v>
      </c>
      <c r="B615" s="35" t="s">
        <v>5363</v>
      </c>
      <c r="C615" s="35" t="s">
        <v>5364</v>
      </c>
      <c r="D615" s="35" t="s">
        <v>5364</v>
      </c>
      <c r="E615" s="36" t="s">
        <v>9723</v>
      </c>
      <c r="F615" s="35" t="s">
        <v>9724</v>
      </c>
      <c r="G615" s="37" t="s">
        <v>7064</v>
      </c>
      <c r="H615" s="38">
        <v>7000</v>
      </c>
      <c r="I615" s="39"/>
      <c r="J615" s="40">
        <v>15</v>
      </c>
      <c r="K615" s="41"/>
      <c r="L615" s="76"/>
      <c r="M615" s="14"/>
      <c r="N615" s="15"/>
      <c r="O615" s="213">
        <v>0</v>
      </c>
      <c r="P615" s="97" t="s">
        <v>207</v>
      </c>
      <c r="Q615" s="146"/>
      <c r="R615" s="146" t="s">
        <v>5193</v>
      </c>
      <c r="S615" s="78">
        <v>0</v>
      </c>
      <c r="T615" s="48">
        <v>0</v>
      </c>
      <c r="U615" s="23">
        <v>105000</v>
      </c>
      <c r="V615" s="24">
        <v>45870</v>
      </c>
      <c r="W615" s="62" t="s">
        <v>5366</v>
      </c>
    </row>
    <row r="616" spans="1:23" ht="23.45" customHeight="1">
      <c r="A616" s="35" t="s">
        <v>5353</v>
      </c>
      <c r="B616" s="35" t="s">
        <v>5363</v>
      </c>
      <c r="C616" s="35" t="s">
        <v>5364</v>
      </c>
      <c r="D616" s="35" t="s">
        <v>5364</v>
      </c>
      <c r="E616" s="36" t="s">
        <v>9723</v>
      </c>
      <c r="F616" s="35" t="s">
        <v>9724</v>
      </c>
      <c r="G616" s="37" t="s">
        <v>7064</v>
      </c>
      <c r="H616" s="38">
        <v>7000</v>
      </c>
      <c r="I616" s="39"/>
      <c r="J616" s="40">
        <v>10</v>
      </c>
      <c r="K616" s="41"/>
      <c r="L616" s="76"/>
      <c r="M616" s="14"/>
      <c r="N616" s="15"/>
      <c r="O616" s="213">
        <v>0</v>
      </c>
      <c r="P616" s="97" t="s">
        <v>207</v>
      </c>
      <c r="Q616" s="156" t="s">
        <v>11212</v>
      </c>
      <c r="R616" s="146" t="s">
        <v>84</v>
      </c>
      <c r="S616" s="78">
        <v>0</v>
      </c>
      <c r="T616" s="48">
        <v>0</v>
      </c>
      <c r="U616" s="23">
        <v>70000</v>
      </c>
      <c r="V616" s="24">
        <v>45869</v>
      </c>
      <c r="W616" s="62" t="s">
        <v>5366</v>
      </c>
    </row>
    <row r="617" spans="1:23" ht="23.45" customHeight="1">
      <c r="A617" s="35" t="s">
        <v>5353</v>
      </c>
      <c r="B617" s="35" t="s">
        <v>5363</v>
      </c>
      <c r="C617" s="35" t="s">
        <v>5364</v>
      </c>
      <c r="D617" s="35" t="s">
        <v>5364</v>
      </c>
      <c r="E617" s="36" t="s">
        <v>9723</v>
      </c>
      <c r="F617" s="35" t="s">
        <v>9724</v>
      </c>
      <c r="G617" s="37" t="s">
        <v>7064</v>
      </c>
      <c r="H617" s="38">
        <v>7000</v>
      </c>
      <c r="I617" s="39"/>
      <c r="J617" s="40">
        <v>8</v>
      </c>
      <c r="K617" s="41"/>
      <c r="L617" s="76"/>
      <c r="M617" s="14"/>
      <c r="N617" s="15"/>
      <c r="O617" s="213">
        <v>0</v>
      </c>
      <c r="P617" s="97" t="s">
        <v>207</v>
      </c>
      <c r="Q617" s="146"/>
      <c r="R617" s="146" t="s">
        <v>6039</v>
      </c>
      <c r="S617" s="78">
        <v>0</v>
      </c>
      <c r="T617" s="48">
        <v>0</v>
      </c>
      <c r="U617" s="23">
        <v>56000</v>
      </c>
      <c r="V617" s="24">
        <v>45868</v>
      </c>
      <c r="W617" s="62" t="s">
        <v>5366</v>
      </c>
    </row>
    <row r="618" spans="1:23" ht="23.45" customHeight="1">
      <c r="A618" s="35" t="s">
        <v>5353</v>
      </c>
      <c r="B618" s="35" t="s">
        <v>5363</v>
      </c>
      <c r="C618" s="35" t="s">
        <v>5364</v>
      </c>
      <c r="D618" s="35" t="s">
        <v>5364</v>
      </c>
      <c r="E618" s="36" t="s">
        <v>9723</v>
      </c>
      <c r="F618" s="35" t="s">
        <v>9724</v>
      </c>
      <c r="G618" s="37" t="s">
        <v>7064</v>
      </c>
      <c r="H618" s="38">
        <v>7000</v>
      </c>
      <c r="I618" s="39"/>
      <c r="J618" s="40">
        <v>2</v>
      </c>
      <c r="K618" s="41"/>
      <c r="L618" s="76"/>
      <c r="M618" s="14"/>
      <c r="N618" s="15"/>
      <c r="O618" s="213">
        <v>0</v>
      </c>
      <c r="P618" s="97" t="s">
        <v>207</v>
      </c>
      <c r="Q618" s="146"/>
      <c r="R618" s="146" t="s">
        <v>151</v>
      </c>
      <c r="S618" s="78">
        <v>0</v>
      </c>
      <c r="T618" s="48">
        <v>0</v>
      </c>
      <c r="U618" s="23">
        <v>14000</v>
      </c>
      <c r="V618" s="24">
        <v>45867</v>
      </c>
      <c r="W618" s="62" t="s">
        <v>5366</v>
      </c>
    </row>
    <row r="619" spans="1:23" ht="23.45" customHeight="1">
      <c r="A619" s="35" t="s">
        <v>5353</v>
      </c>
      <c r="B619" s="35" t="s">
        <v>5363</v>
      </c>
      <c r="C619" s="35" t="s">
        <v>5364</v>
      </c>
      <c r="D619" s="35" t="s">
        <v>5364</v>
      </c>
      <c r="E619" s="36" t="s">
        <v>9723</v>
      </c>
      <c r="F619" s="35" t="s">
        <v>9724</v>
      </c>
      <c r="G619" s="37" t="s">
        <v>7064</v>
      </c>
      <c r="H619" s="38">
        <v>7000</v>
      </c>
      <c r="I619" s="39">
        <v>24</v>
      </c>
      <c r="J619" s="40"/>
      <c r="K619" s="41"/>
      <c r="L619" s="76"/>
      <c r="M619" s="14"/>
      <c r="N619" s="15"/>
      <c r="O619" s="213">
        <v>0</v>
      </c>
      <c r="P619" s="97" t="s">
        <v>207</v>
      </c>
      <c r="Q619" s="227" t="s">
        <v>11209</v>
      </c>
      <c r="R619" s="146" t="s">
        <v>10535</v>
      </c>
      <c r="S619" s="78">
        <v>0</v>
      </c>
      <c r="T619" s="48">
        <v>168000</v>
      </c>
      <c r="U619" s="23"/>
      <c r="V619" s="24"/>
      <c r="W619" s="62" t="s">
        <v>5366</v>
      </c>
    </row>
    <row r="620" spans="1:23" ht="23.45" customHeight="1">
      <c r="A620" s="35" t="s">
        <v>5353</v>
      </c>
      <c r="B620" s="35" t="s">
        <v>5363</v>
      </c>
      <c r="C620" s="35" t="s">
        <v>5364</v>
      </c>
      <c r="D620" s="35" t="s">
        <v>5364</v>
      </c>
      <c r="E620" s="36" t="s">
        <v>9723</v>
      </c>
      <c r="F620" s="35" t="s">
        <v>9724</v>
      </c>
      <c r="G620" s="37" t="s">
        <v>7064</v>
      </c>
      <c r="H620" s="38">
        <v>7000</v>
      </c>
      <c r="I620" s="39">
        <v>41</v>
      </c>
      <c r="J620" s="40"/>
      <c r="K620" s="41"/>
      <c r="L620" s="76">
        <v>41</v>
      </c>
      <c r="M620" s="14"/>
      <c r="N620" s="15"/>
      <c r="O620" s="213">
        <v>41</v>
      </c>
      <c r="P620" s="97" t="s">
        <v>207</v>
      </c>
      <c r="Q620" s="146"/>
      <c r="R620" s="146"/>
      <c r="S620" s="78">
        <v>41</v>
      </c>
      <c r="T620" s="48">
        <v>287000</v>
      </c>
      <c r="U620" s="23"/>
      <c r="V620" s="24"/>
      <c r="W620" s="62" t="s">
        <v>5366</v>
      </c>
    </row>
    <row r="621" spans="1:23" ht="23.45" customHeight="1">
      <c r="A621" s="35" t="s">
        <v>5353</v>
      </c>
      <c r="B621" s="35" t="s">
        <v>5363</v>
      </c>
      <c r="C621" s="35" t="s">
        <v>5364</v>
      </c>
      <c r="D621" s="35" t="s">
        <v>5364</v>
      </c>
      <c r="E621" s="36" t="s">
        <v>7833</v>
      </c>
      <c r="F621" s="35" t="s">
        <v>7832</v>
      </c>
      <c r="G621" s="37" t="s">
        <v>5959</v>
      </c>
      <c r="H621" s="38">
        <v>9000</v>
      </c>
      <c r="I621" s="39"/>
      <c r="J621" s="40">
        <v>10</v>
      </c>
      <c r="K621" s="41"/>
      <c r="L621" s="76"/>
      <c r="M621" s="14"/>
      <c r="N621" s="15"/>
      <c r="O621" s="213">
        <v>0</v>
      </c>
      <c r="P621" s="97" t="s">
        <v>207</v>
      </c>
      <c r="Q621" s="146"/>
      <c r="R621" s="146" t="s">
        <v>84</v>
      </c>
      <c r="S621" s="78">
        <v>0</v>
      </c>
      <c r="T621" s="48">
        <v>0</v>
      </c>
      <c r="U621" s="23">
        <v>90000</v>
      </c>
      <c r="V621" s="24">
        <v>45870</v>
      </c>
      <c r="W621" s="62" t="s">
        <v>5366</v>
      </c>
    </row>
    <row r="622" spans="1:23" ht="23.45" customHeight="1">
      <c r="A622" s="35" t="s">
        <v>5353</v>
      </c>
      <c r="B622" s="35" t="s">
        <v>5363</v>
      </c>
      <c r="C622" s="35" t="s">
        <v>5364</v>
      </c>
      <c r="D622" s="35" t="s">
        <v>5364</v>
      </c>
      <c r="E622" s="36" t="s">
        <v>7833</v>
      </c>
      <c r="F622" s="35" t="s">
        <v>7832</v>
      </c>
      <c r="G622" s="37" t="s">
        <v>5959</v>
      </c>
      <c r="H622" s="38">
        <v>9000</v>
      </c>
      <c r="I622" s="39"/>
      <c r="J622" s="40">
        <v>5</v>
      </c>
      <c r="K622" s="41"/>
      <c r="L622" s="76"/>
      <c r="M622" s="14"/>
      <c r="N622" s="15"/>
      <c r="O622" s="213">
        <v>0</v>
      </c>
      <c r="P622" s="97" t="s">
        <v>207</v>
      </c>
      <c r="Q622" s="146"/>
      <c r="R622" s="146" t="s">
        <v>143</v>
      </c>
      <c r="S622" s="78">
        <v>0</v>
      </c>
      <c r="T622" s="48">
        <v>0</v>
      </c>
      <c r="U622" s="23">
        <v>180000</v>
      </c>
      <c r="V622" s="24">
        <v>45867</v>
      </c>
      <c r="W622" s="62" t="s">
        <v>5366</v>
      </c>
    </row>
    <row r="623" spans="1:23" ht="23.45" customHeight="1">
      <c r="A623" s="35" t="s">
        <v>5353</v>
      </c>
      <c r="B623" s="35" t="s">
        <v>5363</v>
      </c>
      <c r="C623" s="35" t="s">
        <v>5364</v>
      </c>
      <c r="D623" s="35" t="s">
        <v>5364</v>
      </c>
      <c r="E623" s="36" t="s">
        <v>7833</v>
      </c>
      <c r="F623" s="35" t="s">
        <v>7832</v>
      </c>
      <c r="G623" s="37" t="s">
        <v>5959</v>
      </c>
      <c r="H623" s="38">
        <v>9000</v>
      </c>
      <c r="I623" s="39"/>
      <c r="J623" s="40">
        <v>10</v>
      </c>
      <c r="K623" s="41"/>
      <c r="L623" s="76"/>
      <c r="M623" s="14"/>
      <c r="N623" s="15"/>
      <c r="O623" s="213">
        <v>0</v>
      </c>
      <c r="P623" s="97" t="s">
        <v>207</v>
      </c>
      <c r="Q623" s="156" t="s">
        <v>11212</v>
      </c>
      <c r="R623" s="146" t="s">
        <v>84</v>
      </c>
      <c r="S623" s="78">
        <v>0</v>
      </c>
      <c r="T623" s="48">
        <v>0</v>
      </c>
      <c r="U623" s="23">
        <v>180000</v>
      </c>
      <c r="V623" s="24">
        <v>45861</v>
      </c>
      <c r="W623" s="62" t="s">
        <v>5366</v>
      </c>
    </row>
    <row r="624" spans="1:23" ht="23.45" customHeight="1">
      <c r="A624" s="35" t="s">
        <v>5353</v>
      </c>
      <c r="B624" s="35" t="s">
        <v>5363</v>
      </c>
      <c r="C624" s="35" t="s">
        <v>5364</v>
      </c>
      <c r="D624" s="35" t="s">
        <v>5364</v>
      </c>
      <c r="E624" s="36" t="s">
        <v>7833</v>
      </c>
      <c r="F624" s="35" t="s">
        <v>7832</v>
      </c>
      <c r="G624" s="37" t="s">
        <v>5959</v>
      </c>
      <c r="H624" s="38">
        <v>9000</v>
      </c>
      <c r="I624" s="39"/>
      <c r="J624" s="40">
        <v>8</v>
      </c>
      <c r="K624" s="41"/>
      <c r="L624" s="76"/>
      <c r="M624" s="14"/>
      <c r="N624" s="15"/>
      <c r="O624" s="213">
        <v>0</v>
      </c>
      <c r="P624" s="97" t="s">
        <v>207</v>
      </c>
      <c r="Q624" s="156"/>
      <c r="R624" s="146" t="s">
        <v>6039</v>
      </c>
      <c r="S624" s="78">
        <v>0</v>
      </c>
      <c r="T624" s="48">
        <v>0</v>
      </c>
      <c r="U624" s="23">
        <v>72000</v>
      </c>
      <c r="V624" s="24">
        <v>45860</v>
      </c>
      <c r="W624" s="62" t="s">
        <v>5366</v>
      </c>
    </row>
    <row r="625" spans="1:23" ht="23.45" customHeight="1">
      <c r="A625" s="35" t="s">
        <v>5353</v>
      </c>
      <c r="B625" s="35" t="s">
        <v>5363</v>
      </c>
      <c r="C625" s="35" t="s">
        <v>5364</v>
      </c>
      <c r="D625" s="35" t="s">
        <v>5364</v>
      </c>
      <c r="E625" s="36" t="s">
        <v>7833</v>
      </c>
      <c r="F625" s="35" t="s">
        <v>7832</v>
      </c>
      <c r="G625" s="37" t="s">
        <v>5959</v>
      </c>
      <c r="H625" s="38">
        <v>9000</v>
      </c>
      <c r="I625" s="39"/>
      <c r="J625" s="40">
        <v>12</v>
      </c>
      <c r="K625" s="41"/>
      <c r="L625" s="76"/>
      <c r="M625" s="14"/>
      <c r="N625" s="15"/>
      <c r="O625" s="213">
        <v>0</v>
      </c>
      <c r="P625" s="97" t="s">
        <v>207</v>
      </c>
      <c r="Q625" s="146"/>
      <c r="R625" s="146" t="s">
        <v>6893</v>
      </c>
      <c r="S625" s="78">
        <v>0</v>
      </c>
      <c r="T625" s="48">
        <v>0</v>
      </c>
      <c r="U625" s="23">
        <v>153000</v>
      </c>
      <c r="V625" s="24">
        <v>45859</v>
      </c>
      <c r="W625" s="62" t="s">
        <v>5366</v>
      </c>
    </row>
    <row r="626" spans="1:23" ht="23.45" customHeight="1">
      <c r="A626" s="35" t="s">
        <v>5353</v>
      </c>
      <c r="B626" s="35" t="s">
        <v>5363</v>
      </c>
      <c r="C626" s="35" t="s">
        <v>5364</v>
      </c>
      <c r="D626" s="35" t="s">
        <v>5364</v>
      </c>
      <c r="E626" s="36" t="s">
        <v>7833</v>
      </c>
      <c r="F626" s="35" t="s">
        <v>7832</v>
      </c>
      <c r="G626" s="37" t="s">
        <v>5959</v>
      </c>
      <c r="H626" s="38">
        <v>9000</v>
      </c>
      <c r="I626" s="39">
        <v>15</v>
      </c>
      <c r="J626" s="40"/>
      <c r="K626" s="41"/>
      <c r="L626" s="76"/>
      <c r="M626" s="14"/>
      <c r="N626" s="15"/>
      <c r="O626" s="213">
        <v>0</v>
      </c>
      <c r="P626" s="97" t="s">
        <v>207</v>
      </c>
      <c r="Q626" s="227" t="s">
        <v>11210</v>
      </c>
      <c r="R626" s="146" t="s">
        <v>10536</v>
      </c>
      <c r="S626" s="78">
        <v>0</v>
      </c>
      <c r="T626" s="48">
        <v>135000</v>
      </c>
      <c r="U626" s="23"/>
      <c r="V626" s="24"/>
      <c r="W626" s="62" t="s">
        <v>5366</v>
      </c>
    </row>
    <row r="627" spans="1:23" ht="23.45" customHeight="1">
      <c r="A627" s="35" t="s">
        <v>5353</v>
      </c>
      <c r="B627" s="35" t="s">
        <v>5363</v>
      </c>
      <c r="C627" s="35" t="s">
        <v>5364</v>
      </c>
      <c r="D627" s="35" t="s">
        <v>5364</v>
      </c>
      <c r="E627" s="36" t="s">
        <v>7831</v>
      </c>
      <c r="F627" s="35" t="s">
        <v>7832</v>
      </c>
      <c r="G627" s="37" t="s">
        <v>7064</v>
      </c>
      <c r="H627" s="38">
        <v>9000</v>
      </c>
      <c r="I627" s="39"/>
      <c r="J627" s="40">
        <v>7</v>
      </c>
      <c r="K627" s="41"/>
      <c r="L627" s="76"/>
      <c r="M627" s="14"/>
      <c r="N627" s="15"/>
      <c r="O627" s="213">
        <v>0</v>
      </c>
      <c r="P627" s="97" t="s">
        <v>207</v>
      </c>
      <c r="Q627" s="156"/>
      <c r="R627" s="146" t="s">
        <v>5185</v>
      </c>
      <c r="S627" s="78">
        <v>0</v>
      </c>
      <c r="T627" s="48">
        <v>0</v>
      </c>
      <c r="U627" s="23">
        <v>63000</v>
      </c>
      <c r="V627" s="24">
        <v>45870</v>
      </c>
      <c r="W627" s="62" t="s">
        <v>5366</v>
      </c>
    </row>
    <row r="628" spans="1:23" ht="23.45" customHeight="1">
      <c r="A628" s="35" t="s">
        <v>5353</v>
      </c>
      <c r="B628" s="35" t="s">
        <v>5363</v>
      </c>
      <c r="C628" s="35" t="s">
        <v>5364</v>
      </c>
      <c r="D628" s="35" t="s">
        <v>5364</v>
      </c>
      <c r="E628" s="36" t="s">
        <v>7831</v>
      </c>
      <c r="F628" s="35" t="s">
        <v>7832</v>
      </c>
      <c r="G628" s="37" t="s">
        <v>7064</v>
      </c>
      <c r="H628" s="38">
        <v>9000</v>
      </c>
      <c r="I628" s="39"/>
      <c r="J628" s="40">
        <v>10</v>
      </c>
      <c r="K628" s="41"/>
      <c r="L628" s="76"/>
      <c r="M628" s="14"/>
      <c r="N628" s="15"/>
      <c r="O628" s="213">
        <v>0</v>
      </c>
      <c r="P628" s="97" t="s">
        <v>207</v>
      </c>
      <c r="Q628" s="156" t="s">
        <v>11212</v>
      </c>
      <c r="R628" s="146" t="s">
        <v>84</v>
      </c>
      <c r="S628" s="78">
        <v>0</v>
      </c>
      <c r="T628" s="48">
        <v>0</v>
      </c>
      <c r="U628" s="23">
        <v>90000</v>
      </c>
      <c r="V628" s="24">
        <v>45867</v>
      </c>
      <c r="W628" s="62" t="s">
        <v>5366</v>
      </c>
    </row>
    <row r="629" spans="1:23" ht="23.45" customHeight="1">
      <c r="A629" s="35" t="s">
        <v>5353</v>
      </c>
      <c r="B629" s="35" t="s">
        <v>5363</v>
      </c>
      <c r="C629" s="35" t="s">
        <v>5364</v>
      </c>
      <c r="D629" s="35" t="s">
        <v>5364</v>
      </c>
      <c r="E629" s="36" t="s">
        <v>7831</v>
      </c>
      <c r="F629" s="35" t="s">
        <v>7832</v>
      </c>
      <c r="G629" s="37" t="s">
        <v>7064</v>
      </c>
      <c r="H629" s="38">
        <v>9000</v>
      </c>
      <c r="I629" s="39"/>
      <c r="J629" s="40">
        <v>8</v>
      </c>
      <c r="K629" s="41"/>
      <c r="L629" s="76"/>
      <c r="M629" s="14"/>
      <c r="N629" s="15"/>
      <c r="O629" s="213">
        <v>0</v>
      </c>
      <c r="P629" s="97" t="s">
        <v>207</v>
      </c>
      <c r="Q629" s="156"/>
      <c r="R629" s="146" t="s">
        <v>6039</v>
      </c>
      <c r="S629" s="78">
        <v>0</v>
      </c>
      <c r="T629" s="48">
        <v>0</v>
      </c>
      <c r="U629" s="23">
        <v>243000</v>
      </c>
      <c r="V629" s="24">
        <v>45859</v>
      </c>
      <c r="W629" s="62" t="s">
        <v>5366</v>
      </c>
    </row>
    <row r="630" spans="1:23" ht="23.45" customHeight="1">
      <c r="A630" s="35" t="s">
        <v>5353</v>
      </c>
      <c r="B630" s="35" t="s">
        <v>5363</v>
      </c>
      <c r="C630" s="35" t="s">
        <v>5364</v>
      </c>
      <c r="D630" s="35" t="s">
        <v>5364</v>
      </c>
      <c r="E630" s="36" t="s">
        <v>7831</v>
      </c>
      <c r="F630" s="35" t="s">
        <v>7832</v>
      </c>
      <c r="G630" s="37" t="s">
        <v>7064</v>
      </c>
      <c r="H630" s="38">
        <v>9000</v>
      </c>
      <c r="I630" s="39">
        <v>35</v>
      </c>
      <c r="J630" s="40"/>
      <c r="K630" s="41"/>
      <c r="L630" s="76"/>
      <c r="M630" s="14"/>
      <c r="N630" s="15"/>
      <c r="O630" s="213">
        <v>0</v>
      </c>
      <c r="P630" s="97" t="s">
        <v>207</v>
      </c>
      <c r="Q630" s="227" t="s">
        <v>11211</v>
      </c>
      <c r="R630" s="146" t="s">
        <v>10537</v>
      </c>
      <c r="S630" s="78">
        <v>0</v>
      </c>
      <c r="T630" s="48">
        <v>315000</v>
      </c>
      <c r="U630" s="23"/>
      <c r="V630" s="24"/>
      <c r="W630" s="62" t="s">
        <v>5366</v>
      </c>
    </row>
    <row r="631" spans="1:23" ht="23.45" customHeight="1">
      <c r="A631" s="16" t="s">
        <v>5554</v>
      </c>
      <c r="B631" s="16" t="s">
        <v>5363</v>
      </c>
      <c r="C631" s="16" t="s">
        <v>5364</v>
      </c>
      <c r="D631" s="16" t="s">
        <v>5364</v>
      </c>
      <c r="E631" s="25" t="s">
        <v>5356</v>
      </c>
      <c r="F631" s="16" t="s">
        <v>5355</v>
      </c>
      <c r="G631" s="26" t="s">
        <v>60</v>
      </c>
      <c r="H631" s="27">
        <v>7000</v>
      </c>
      <c r="I631" s="28"/>
      <c r="J631" s="29"/>
      <c r="K631" s="12">
        <v>1</v>
      </c>
      <c r="L631" s="77"/>
      <c r="M631" s="10"/>
      <c r="N631" s="11"/>
      <c r="O631" s="213">
        <v>0</v>
      </c>
      <c r="P631" s="97" t="s">
        <v>207</v>
      </c>
      <c r="Q631" s="147"/>
      <c r="R631" s="147" t="s">
        <v>10094</v>
      </c>
      <c r="S631" s="78">
        <v>0</v>
      </c>
      <c r="T631" s="48">
        <v>0</v>
      </c>
      <c r="U631" s="23"/>
      <c r="V631" s="24"/>
      <c r="W631" s="62" t="s">
        <v>5366</v>
      </c>
    </row>
    <row r="632" spans="1:23" ht="23.45" customHeight="1">
      <c r="A632" s="16" t="s">
        <v>5554</v>
      </c>
      <c r="B632" s="16" t="s">
        <v>5363</v>
      </c>
      <c r="C632" s="16" t="s">
        <v>5364</v>
      </c>
      <c r="D632" s="16" t="s">
        <v>5364</v>
      </c>
      <c r="E632" s="25" t="s">
        <v>9819</v>
      </c>
      <c r="F632" s="16" t="s">
        <v>9430</v>
      </c>
      <c r="G632" s="26" t="s">
        <v>131</v>
      </c>
      <c r="H632" s="27">
        <v>9000</v>
      </c>
      <c r="I632" s="28"/>
      <c r="J632" s="29"/>
      <c r="K632" s="12">
        <v>1</v>
      </c>
      <c r="L632" s="77"/>
      <c r="M632" s="10"/>
      <c r="N632" s="11"/>
      <c r="O632" s="213">
        <v>0</v>
      </c>
      <c r="P632" s="97" t="s">
        <v>207</v>
      </c>
      <c r="Q632" s="147" t="s">
        <v>11179</v>
      </c>
      <c r="R632" s="147" t="s">
        <v>9978</v>
      </c>
      <c r="S632" s="78">
        <v>0</v>
      </c>
      <c r="T632" s="48">
        <v>0</v>
      </c>
      <c r="U632" s="23"/>
      <c r="V632" s="24"/>
      <c r="W632" s="62" t="s">
        <v>5366</v>
      </c>
    </row>
    <row r="633" spans="1:23" ht="23.45" customHeight="1">
      <c r="A633" s="16" t="s">
        <v>5554</v>
      </c>
      <c r="B633" s="16" t="s">
        <v>5363</v>
      </c>
      <c r="C633" s="16" t="s">
        <v>5364</v>
      </c>
      <c r="D633" s="16" t="s">
        <v>5364</v>
      </c>
      <c r="E633" s="25" t="s">
        <v>9819</v>
      </c>
      <c r="F633" s="16" t="s">
        <v>9430</v>
      </c>
      <c r="G633" s="26" t="s">
        <v>131</v>
      </c>
      <c r="H633" s="27">
        <v>9000</v>
      </c>
      <c r="I633" s="28"/>
      <c r="J633" s="29"/>
      <c r="K633" s="12">
        <v>1</v>
      </c>
      <c r="L633" s="77"/>
      <c r="M633" s="10"/>
      <c r="N633" s="11"/>
      <c r="O633" s="213">
        <v>0</v>
      </c>
      <c r="P633" s="97" t="s">
        <v>207</v>
      </c>
      <c r="Q633" s="147"/>
      <c r="R633" s="147" t="s">
        <v>10107</v>
      </c>
      <c r="S633" s="78">
        <v>0</v>
      </c>
      <c r="T633" s="48">
        <v>0</v>
      </c>
      <c r="U633" s="23"/>
      <c r="V633" s="24"/>
      <c r="W633" s="62" t="s">
        <v>5366</v>
      </c>
    </row>
    <row r="634" spans="1:23" ht="23.45" customHeight="1">
      <c r="A634" s="16" t="s">
        <v>5554</v>
      </c>
      <c r="B634" s="16" t="s">
        <v>5363</v>
      </c>
      <c r="C634" s="16" t="s">
        <v>5364</v>
      </c>
      <c r="D634" s="16" t="s">
        <v>5364</v>
      </c>
      <c r="E634" s="25" t="s">
        <v>5354</v>
      </c>
      <c r="F634" s="16" t="s">
        <v>5355</v>
      </c>
      <c r="G634" s="26" t="s">
        <v>131</v>
      </c>
      <c r="H634" s="27">
        <v>7000</v>
      </c>
      <c r="I634" s="28"/>
      <c r="J634" s="29"/>
      <c r="K634" s="12">
        <v>1</v>
      </c>
      <c r="L634" s="77"/>
      <c r="M634" s="10"/>
      <c r="N634" s="11"/>
      <c r="O634" s="232">
        <v>0</v>
      </c>
      <c r="P634" s="107" t="s">
        <v>207</v>
      </c>
      <c r="Q634" s="233"/>
      <c r="R634" s="147" t="s">
        <v>10225</v>
      </c>
      <c r="S634" s="78">
        <v>0</v>
      </c>
      <c r="T634" s="48">
        <v>0</v>
      </c>
      <c r="U634" s="23"/>
      <c r="V634" s="24"/>
      <c r="W634" s="62" t="s">
        <v>5366</v>
      </c>
    </row>
    <row r="635" spans="1:23" ht="23.45" customHeight="1">
      <c r="A635" s="16" t="s">
        <v>5554</v>
      </c>
      <c r="B635" s="16" t="s">
        <v>5363</v>
      </c>
      <c r="C635" s="16" t="s">
        <v>5364</v>
      </c>
      <c r="D635" s="16" t="s">
        <v>5364</v>
      </c>
      <c r="E635" s="25" t="s">
        <v>5354</v>
      </c>
      <c r="F635" s="16" t="s">
        <v>5355</v>
      </c>
      <c r="G635" s="26" t="s">
        <v>131</v>
      </c>
      <c r="H635" s="27">
        <v>7000</v>
      </c>
      <c r="I635" s="28"/>
      <c r="J635" s="29"/>
      <c r="K635" s="12">
        <v>1</v>
      </c>
      <c r="L635" s="77"/>
      <c r="M635" s="10"/>
      <c r="N635" s="11"/>
      <c r="O635" s="232">
        <v>0</v>
      </c>
      <c r="P635" s="107" t="s">
        <v>207</v>
      </c>
      <c r="Q635" s="233"/>
      <c r="R635" s="147" t="s">
        <v>10301</v>
      </c>
      <c r="S635" s="78">
        <v>0</v>
      </c>
      <c r="T635" s="48">
        <v>0</v>
      </c>
      <c r="U635" s="23"/>
      <c r="V635" s="24"/>
      <c r="W635" s="62" t="s">
        <v>5366</v>
      </c>
    </row>
    <row r="636" spans="1:23" ht="23.45" customHeight="1">
      <c r="A636" s="16" t="s">
        <v>5554</v>
      </c>
      <c r="B636" s="16" t="s">
        <v>5363</v>
      </c>
      <c r="C636" s="16" t="s">
        <v>5364</v>
      </c>
      <c r="D636" s="16" t="s">
        <v>5364</v>
      </c>
      <c r="E636" s="25" t="s">
        <v>5356</v>
      </c>
      <c r="F636" s="16" t="s">
        <v>5355</v>
      </c>
      <c r="G636" s="26" t="s">
        <v>60</v>
      </c>
      <c r="H636" s="27">
        <v>7000</v>
      </c>
      <c r="I636" s="28"/>
      <c r="J636" s="29"/>
      <c r="K636" s="12">
        <v>1</v>
      </c>
      <c r="L636" s="77"/>
      <c r="M636" s="10"/>
      <c r="N636" s="11"/>
      <c r="O636" s="232">
        <v>0</v>
      </c>
      <c r="P636" s="107" t="s">
        <v>207</v>
      </c>
      <c r="Q636" s="233"/>
      <c r="R636" s="147" t="s">
        <v>10224</v>
      </c>
      <c r="S636" s="78">
        <v>0</v>
      </c>
      <c r="T636" s="48">
        <v>0</v>
      </c>
      <c r="U636" s="23"/>
      <c r="V636" s="24"/>
      <c r="W636" s="62" t="s">
        <v>5366</v>
      </c>
    </row>
    <row r="637" spans="1:23" ht="23.45" customHeight="1">
      <c r="A637" s="16" t="s">
        <v>5554</v>
      </c>
      <c r="B637" s="16" t="s">
        <v>5363</v>
      </c>
      <c r="C637" s="16" t="s">
        <v>5364</v>
      </c>
      <c r="D637" s="16" t="s">
        <v>5364</v>
      </c>
      <c r="E637" s="25" t="s">
        <v>5356</v>
      </c>
      <c r="F637" s="16" t="s">
        <v>5355</v>
      </c>
      <c r="G637" s="26" t="s">
        <v>60</v>
      </c>
      <c r="H637" s="27">
        <v>7000</v>
      </c>
      <c r="I637" s="28"/>
      <c r="J637" s="29"/>
      <c r="K637" s="12">
        <v>1</v>
      </c>
      <c r="L637" s="77"/>
      <c r="M637" s="10"/>
      <c r="N637" s="11"/>
      <c r="O637" s="232">
        <v>0</v>
      </c>
      <c r="P637" s="107" t="s">
        <v>207</v>
      </c>
      <c r="Q637" s="233"/>
      <c r="R637" s="147" t="s">
        <v>10357</v>
      </c>
      <c r="S637" s="78">
        <v>0</v>
      </c>
      <c r="T637" s="48">
        <v>0</v>
      </c>
      <c r="U637" s="23"/>
      <c r="V637" s="24"/>
      <c r="W637" s="62" t="s">
        <v>5366</v>
      </c>
    </row>
    <row r="638" spans="1:23" ht="23.45" customHeight="1">
      <c r="A638" s="30"/>
      <c r="B638" s="30"/>
      <c r="C638" s="30"/>
      <c r="D638" s="30"/>
      <c r="E638" s="31"/>
      <c r="F638" s="30"/>
      <c r="G638" s="32"/>
      <c r="H638" s="33"/>
      <c r="I638" s="39"/>
      <c r="J638" s="40"/>
      <c r="K638" s="34"/>
      <c r="L638" s="76"/>
      <c r="M638" s="14"/>
      <c r="N638" s="15"/>
      <c r="O638" s="213">
        <v>0</v>
      </c>
      <c r="P638" s="97" t="s">
        <v>207</v>
      </c>
      <c r="Q638" s="226"/>
      <c r="R638" s="217"/>
      <c r="S638" s="78">
        <v>0</v>
      </c>
      <c r="T638" s="49">
        <v>0</v>
      </c>
      <c r="U638" s="23"/>
      <c r="V638" s="24"/>
      <c r="W638" s="62" t="s">
        <v>207</v>
      </c>
    </row>
    <row r="639" spans="1:23" ht="23.45" customHeight="1">
      <c r="A639" s="35" t="s">
        <v>105</v>
      </c>
      <c r="B639" s="35" t="s">
        <v>11129</v>
      </c>
      <c r="C639" s="35" t="s">
        <v>107</v>
      </c>
      <c r="D639" s="35" t="s">
        <v>107</v>
      </c>
      <c r="E639" s="36" t="s">
        <v>7275</v>
      </c>
      <c r="F639" s="35" t="s">
        <v>7276</v>
      </c>
      <c r="G639" s="37" t="s">
        <v>5959</v>
      </c>
      <c r="H639" s="38">
        <v>7000</v>
      </c>
      <c r="I639" s="39">
        <v>3</v>
      </c>
      <c r="J639" s="40"/>
      <c r="K639" s="41"/>
      <c r="L639" s="76">
        <v>3</v>
      </c>
      <c r="M639" s="14"/>
      <c r="N639" s="15"/>
      <c r="O639" s="213">
        <v>3</v>
      </c>
      <c r="P639" s="97" t="s">
        <v>207</v>
      </c>
      <c r="Q639" s="146"/>
      <c r="R639" s="146"/>
      <c r="S639" s="78">
        <v>3</v>
      </c>
      <c r="T639" s="48">
        <v>21000</v>
      </c>
      <c r="U639" s="23"/>
      <c r="V639" s="24"/>
      <c r="W639" s="62" t="s">
        <v>4933</v>
      </c>
    </row>
    <row r="640" spans="1:23" ht="23.45" customHeight="1">
      <c r="A640" s="35" t="s">
        <v>105</v>
      </c>
      <c r="B640" s="35" t="s">
        <v>11129</v>
      </c>
      <c r="C640" s="35" t="s">
        <v>107</v>
      </c>
      <c r="D640" s="35" t="s">
        <v>107</v>
      </c>
      <c r="E640" s="36" t="s">
        <v>10425</v>
      </c>
      <c r="F640" s="35" t="s">
        <v>7276</v>
      </c>
      <c r="G640" s="37" t="s">
        <v>7076</v>
      </c>
      <c r="H640" s="38">
        <v>7000</v>
      </c>
      <c r="I640" s="39">
        <v>1</v>
      </c>
      <c r="J640" s="40"/>
      <c r="K640" s="41"/>
      <c r="L640" s="76">
        <v>1</v>
      </c>
      <c r="M640" s="14"/>
      <c r="N640" s="15"/>
      <c r="O640" s="213">
        <v>1</v>
      </c>
      <c r="P640" s="97" t="s">
        <v>207</v>
      </c>
      <c r="Q640" s="146"/>
      <c r="R640" s="146"/>
      <c r="S640" s="78">
        <v>1</v>
      </c>
      <c r="T640" s="48">
        <v>7000</v>
      </c>
      <c r="U640" s="23"/>
      <c r="V640" s="24"/>
      <c r="W640" s="62" t="s">
        <v>4933</v>
      </c>
    </row>
    <row r="641" spans="1:23" ht="23.45" customHeight="1">
      <c r="A641" s="35" t="s">
        <v>105</v>
      </c>
      <c r="B641" s="35" t="s">
        <v>11129</v>
      </c>
      <c r="C641" s="35" t="s">
        <v>107</v>
      </c>
      <c r="D641" s="35" t="s">
        <v>107</v>
      </c>
      <c r="E641" s="36" t="s">
        <v>7277</v>
      </c>
      <c r="F641" s="35" t="s">
        <v>7276</v>
      </c>
      <c r="G641" s="37" t="s">
        <v>7055</v>
      </c>
      <c r="H641" s="38">
        <v>7000</v>
      </c>
      <c r="I641" s="39">
        <v>7</v>
      </c>
      <c r="J641" s="40"/>
      <c r="K641" s="41"/>
      <c r="L641" s="76">
        <v>7</v>
      </c>
      <c r="M641" s="14"/>
      <c r="N641" s="15"/>
      <c r="O641" s="213">
        <v>7</v>
      </c>
      <c r="P641" s="97" t="s">
        <v>207</v>
      </c>
      <c r="Q641" s="146"/>
      <c r="R641" s="146"/>
      <c r="S641" s="78">
        <v>7</v>
      </c>
      <c r="T641" s="48">
        <v>49000</v>
      </c>
      <c r="U641" s="23"/>
      <c r="V641" s="24"/>
      <c r="W641" s="62" t="s">
        <v>4933</v>
      </c>
    </row>
    <row r="642" spans="1:23" ht="23.45" customHeight="1">
      <c r="A642" s="35" t="s">
        <v>105</v>
      </c>
      <c r="B642" s="35" t="s">
        <v>11129</v>
      </c>
      <c r="C642" s="35" t="s">
        <v>107</v>
      </c>
      <c r="D642" s="35" t="s">
        <v>107</v>
      </c>
      <c r="E642" s="36" t="s">
        <v>7280</v>
      </c>
      <c r="F642" s="35" t="s">
        <v>7279</v>
      </c>
      <c r="G642" s="37" t="s">
        <v>5959</v>
      </c>
      <c r="H642" s="38">
        <v>6000</v>
      </c>
      <c r="I642" s="39">
        <v>10</v>
      </c>
      <c r="J642" s="40"/>
      <c r="K642" s="41"/>
      <c r="L642" s="76">
        <v>10</v>
      </c>
      <c r="M642" s="14"/>
      <c r="N642" s="15"/>
      <c r="O642" s="213">
        <v>10</v>
      </c>
      <c r="P642" s="97" t="s">
        <v>207</v>
      </c>
      <c r="Q642" s="146"/>
      <c r="R642" s="146"/>
      <c r="S642" s="78">
        <v>10</v>
      </c>
      <c r="T642" s="48">
        <v>60000</v>
      </c>
      <c r="U642" s="23"/>
      <c r="V642" s="24"/>
      <c r="W642" s="62" t="s">
        <v>4933</v>
      </c>
    </row>
    <row r="643" spans="1:23" ht="23.45" customHeight="1">
      <c r="A643" s="35" t="s">
        <v>105</v>
      </c>
      <c r="B643" s="35" t="s">
        <v>11129</v>
      </c>
      <c r="C643" s="35" t="s">
        <v>107</v>
      </c>
      <c r="D643" s="35" t="s">
        <v>107</v>
      </c>
      <c r="E643" s="36" t="s">
        <v>7278</v>
      </c>
      <c r="F643" s="35" t="s">
        <v>7279</v>
      </c>
      <c r="G643" s="37" t="s">
        <v>7067</v>
      </c>
      <c r="H643" s="38">
        <v>6000</v>
      </c>
      <c r="I643" s="39">
        <v>3</v>
      </c>
      <c r="J643" s="40"/>
      <c r="K643" s="41"/>
      <c r="L643" s="76">
        <v>3</v>
      </c>
      <c r="M643" s="14"/>
      <c r="N643" s="15"/>
      <c r="O643" s="213">
        <v>3</v>
      </c>
      <c r="P643" s="97" t="s">
        <v>207</v>
      </c>
      <c r="Q643" s="146"/>
      <c r="R643" s="146"/>
      <c r="S643" s="78">
        <v>3</v>
      </c>
      <c r="T643" s="48">
        <v>18000</v>
      </c>
      <c r="U643" s="23"/>
      <c r="V643" s="24"/>
      <c r="W643" s="62" t="s">
        <v>4933</v>
      </c>
    </row>
    <row r="644" spans="1:23" ht="23.45" customHeight="1">
      <c r="A644" s="35" t="s">
        <v>105</v>
      </c>
      <c r="B644" s="35" t="s">
        <v>11129</v>
      </c>
      <c r="C644" s="35" t="s">
        <v>107</v>
      </c>
      <c r="D644" s="35" t="s">
        <v>107</v>
      </c>
      <c r="E644" s="36" t="s">
        <v>7834</v>
      </c>
      <c r="F644" s="35" t="s">
        <v>7279</v>
      </c>
      <c r="G644" s="37" t="s">
        <v>7079</v>
      </c>
      <c r="H644" s="38">
        <v>6000</v>
      </c>
      <c r="I644" s="39">
        <v>3</v>
      </c>
      <c r="J644" s="40"/>
      <c r="K644" s="41"/>
      <c r="L644" s="76">
        <v>3</v>
      </c>
      <c r="M644" s="14"/>
      <c r="N644" s="15"/>
      <c r="O644" s="213">
        <v>3</v>
      </c>
      <c r="P644" s="97" t="s">
        <v>207</v>
      </c>
      <c r="Q644" s="146"/>
      <c r="R644" s="146"/>
      <c r="S644" s="78">
        <v>3</v>
      </c>
      <c r="T644" s="48">
        <v>18000</v>
      </c>
      <c r="U644" s="23"/>
      <c r="V644" s="24"/>
      <c r="W644" s="62" t="s">
        <v>4933</v>
      </c>
    </row>
    <row r="645" spans="1:23" ht="23.45" customHeight="1">
      <c r="A645" s="35" t="s">
        <v>105</v>
      </c>
      <c r="B645" s="35" t="s">
        <v>11129</v>
      </c>
      <c r="C645" s="35" t="s">
        <v>107</v>
      </c>
      <c r="D645" s="35" t="s">
        <v>107</v>
      </c>
      <c r="E645" s="36" t="s">
        <v>7740</v>
      </c>
      <c r="F645" s="35" t="s">
        <v>7741</v>
      </c>
      <c r="G645" s="37" t="s">
        <v>5959</v>
      </c>
      <c r="H645" s="38">
        <v>5000</v>
      </c>
      <c r="I645" s="39">
        <v>3</v>
      </c>
      <c r="J645" s="40"/>
      <c r="K645" s="41"/>
      <c r="L645" s="76">
        <v>3</v>
      </c>
      <c r="M645" s="14"/>
      <c r="N645" s="15"/>
      <c r="O645" s="213">
        <v>3</v>
      </c>
      <c r="P645" s="97" t="s">
        <v>207</v>
      </c>
      <c r="Q645" s="146"/>
      <c r="R645" s="146"/>
      <c r="S645" s="78">
        <v>3</v>
      </c>
      <c r="T645" s="48">
        <v>15000</v>
      </c>
      <c r="U645" s="23"/>
      <c r="V645" s="24"/>
      <c r="W645" s="62" t="s">
        <v>4933</v>
      </c>
    </row>
    <row r="646" spans="1:23" ht="23.45" customHeight="1">
      <c r="A646" s="35" t="s">
        <v>105</v>
      </c>
      <c r="B646" s="35" t="s">
        <v>11129</v>
      </c>
      <c r="C646" s="35" t="s">
        <v>107</v>
      </c>
      <c r="D646" s="35" t="s">
        <v>107</v>
      </c>
      <c r="E646" s="36" t="s">
        <v>9461</v>
      </c>
      <c r="F646" s="35" t="s">
        <v>7741</v>
      </c>
      <c r="G646" s="37" t="s">
        <v>7515</v>
      </c>
      <c r="H646" s="38">
        <v>5000</v>
      </c>
      <c r="I646" s="39">
        <v>2</v>
      </c>
      <c r="J646" s="40"/>
      <c r="K646" s="41"/>
      <c r="L646" s="76">
        <v>2</v>
      </c>
      <c r="M646" s="14"/>
      <c r="N646" s="15"/>
      <c r="O646" s="213">
        <v>2</v>
      </c>
      <c r="P646" s="97" t="s">
        <v>207</v>
      </c>
      <c r="Q646" s="146"/>
      <c r="R646" s="146"/>
      <c r="S646" s="78">
        <v>2</v>
      </c>
      <c r="T646" s="48">
        <v>10000</v>
      </c>
      <c r="U646" s="23"/>
      <c r="V646" s="24"/>
      <c r="W646" s="62" t="s">
        <v>4933</v>
      </c>
    </row>
    <row r="647" spans="1:23" ht="23.45" customHeight="1">
      <c r="A647" s="35"/>
      <c r="B647" s="35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213">
        <v>0</v>
      </c>
      <c r="P647" s="97" t="s">
        <v>207</v>
      </c>
      <c r="Q647" s="146"/>
      <c r="R647" s="146"/>
      <c r="S647" s="78">
        <v>0</v>
      </c>
      <c r="T647" s="49">
        <v>0</v>
      </c>
      <c r="U647" s="23"/>
      <c r="V647" s="24"/>
      <c r="W647" s="62" t="s">
        <v>207</v>
      </c>
    </row>
    <row r="648" spans="1:23" ht="23.45" customHeight="1">
      <c r="A648" s="35" t="s">
        <v>109</v>
      </c>
      <c r="B648" s="35" t="s">
        <v>10591</v>
      </c>
      <c r="C648" s="35" t="s">
        <v>111</v>
      </c>
      <c r="D648" s="35" t="s">
        <v>111</v>
      </c>
      <c r="E648" s="36" t="s">
        <v>7282</v>
      </c>
      <c r="F648" s="35" t="s">
        <v>7281</v>
      </c>
      <c r="G648" s="37" t="s">
        <v>7067</v>
      </c>
      <c r="H648" s="38">
        <v>11000</v>
      </c>
      <c r="I648" s="39">
        <v>3</v>
      </c>
      <c r="J648" s="40"/>
      <c r="K648" s="41"/>
      <c r="L648" s="76">
        <v>3</v>
      </c>
      <c r="M648" s="14"/>
      <c r="N648" s="15"/>
      <c r="O648" s="213">
        <v>3</v>
      </c>
      <c r="P648" s="97" t="s">
        <v>207</v>
      </c>
      <c r="Q648" s="146"/>
      <c r="R648" s="146"/>
      <c r="S648" s="78">
        <v>3</v>
      </c>
      <c r="T648" s="48">
        <v>33000</v>
      </c>
      <c r="U648" s="23"/>
      <c r="V648" s="24"/>
      <c r="W648" s="62" t="s">
        <v>4821</v>
      </c>
    </row>
    <row r="649" spans="1:23" ht="23.45" customHeight="1">
      <c r="A649" s="35" t="s">
        <v>109</v>
      </c>
      <c r="B649" s="35" t="s">
        <v>10591</v>
      </c>
      <c r="C649" s="35" t="s">
        <v>111</v>
      </c>
      <c r="D649" s="35" t="s">
        <v>111</v>
      </c>
      <c r="E649" s="36" t="s">
        <v>7283</v>
      </c>
      <c r="F649" s="35" t="s">
        <v>7281</v>
      </c>
      <c r="G649" s="37" t="s">
        <v>6875</v>
      </c>
      <c r="H649" s="38">
        <v>11000</v>
      </c>
      <c r="I649" s="39">
        <v>1</v>
      </c>
      <c r="J649" s="40"/>
      <c r="K649" s="41"/>
      <c r="L649" s="76">
        <v>1</v>
      </c>
      <c r="M649" s="14"/>
      <c r="N649" s="15"/>
      <c r="O649" s="213">
        <v>1</v>
      </c>
      <c r="P649" s="97" t="s">
        <v>207</v>
      </c>
      <c r="Q649" s="146"/>
      <c r="R649" s="146"/>
      <c r="S649" s="78">
        <v>1</v>
      </c>
      <c r="T649" s="48">
        <v>11000</v>
      </c>
      <c r="U649" s="23"/>
      <c r="V649" s="24"/>
      <c r="W649" s="62" t="s">
        <v>4821</v>
      </c>
    </row>
    <row r="650" spans="1:23" ht="23.45" customHeight="1">
      <c r="A650" s="35" t="s">
        <v>109</v>
      </c>
      <c r="B650" s="35" t="s">
        <v>10591</v>
      </c>
      <c r="C650" s="35" t="s">
        <v>111</v>
      </c>
      <c r="D650" s="35" t="s">
        <v>111</v>
      </c>
      <c r="E650" s="36" t="s">
        <v>7550</v>
      </c>
      <c r="F650" s="35" t="s">
        <v>7551</v>
      </c>
      <c r="G650" s="37" t="s">
        <v>6874</v>
      </c>
      <c r="H650" s="38">
        <v>5000</v>
      </c>
      <c r="I650" s="39">
        <v>8</v>
      </c>
      <c r="J650" s="40"/>
      <c r="K650" s="41"/>
      <c r="L650" s="76">
        <v>8</v>
      </c>
      <c r="M650" s="14"/>
      <c r="N650" s="15"/>
      <c r="O650" s="213">
        <v>8</v>
      </c>
      <c r="P650" s="97" t="s">
        <v>207</v>
      </c>
      <c r="Q650" s="146"/>
      <c r="R650" s="146"/>
      <c r="S650" s="78">
        <v>8</v>
      </c>
      <c r="T650" s="48">
        <v>40000</v>
      </c>
      <c r="U650" s="23"/>
      <c r="V650" s="24"/>
      <c r="W650" s="62" t="s">
        <v>4821</v>
      </c>
    </row>
    <row r="651" spans="1:23" ht="23.45" customHeight="1">
      <c r="A651" s="35" t="s">
        <v>109</v>
      </c>
      <c r="B651" s="35" t="s">
        <v>10591</v>
      </c>
      <c r="C651" s="35" t="s">
        <v>111</v>
      </c>
      <c r="D651" s="35" t="s">
        <v>111</v>
      </c>
      <c r="E651" s="36" t="s">
        <v>8049</v>
      </c>
      <c r="F651" s="35" t="s">
        <v>7551</v>
      </c>
      <c r="G651" s="37" t="s">
        <v>7055</v>
      </c>
      <c r="H651" s="38">
        <v>5000</v>
      </c>
      <c r="I651" s="39">
        <v>4</v>
      </c>
      <c r="J651" s="40"/>
      <c r="K651" s="41"/>
      <c r="L651" s="76">
        <v>4</v>
      </c>
      <c r="M651" s="14"/>
      <c r="N651" s="15"/>
      <c r="O651" s="213">
        <v>4</v>
      </c>
      <c r="P651" s="97" t="s">
        <v>207</v>
      </c>
      <c r="Q651" s="146"/>
      <c r="R651" s="146"/>
      <c r="S651" s="78">
        <v>4</v>
      </c>
      <c r="T651" s="48">
        <v>20000</v>
      </c>
      <c r="U651" s="23"/>
      <c r="V651" s="24"/>
      <c r="W651" s="62" t="s">
        <v>4821</v>
      </c>
    </row>
    <row r="652" spans="1:23" ht="23.45" customHeight="1">
      <c r="A652" s="35" t="s">
        <v>109</v>
      </c>
      <c r="B652" s="35" t="s">
        <v>10591</v>
      </c>
      <c r="C652" s="35" t="s">
        <v>111</v>
      </c>
      <c r="D652" s="35" t="s">
        <v>111</v>
      </c>
      <c r="E652" s="36" t="s">
        <v>8050</v>
      </c>
      <c r="F652" s="35" t="s">
        <v>8051</v>
      </c>
      <c r="G652" s="37" t="s">
        <v>6875</v>
      </c>
      <c r="H652" s="38">
        <v>7000</v>
      </c>
      <c r="I652" s="39">
        <v>4</v>
      </c>
      <c r="J652" s="40"/>
      <c r="K652" s="41"/>
      <c r="L652" s="76">
        <v>4</v>
      </c>
      <c r="M652" s="14"/>
      <c r="N652" s="15"/>
      <c r="O652" s="213">
        <v>4</v>
      </c>
      <c r="P652" s="97" t="s">
        <v>207</v>
      </c>
      <c r="Q652" s="146"/>
      <c r="R652" s="146"/>
      <c r="S652" s="78">
        <v>4</v>
      </c>
      <c r="T652" s="48">
        <v>28000</v>
      </c>
      <c r="U652" s="23"/>
      <c r="V652" s="24"/>
      <c r="W652" s="62" t="s">
        <v>4821</v>
      </c>
    </row>
    <row r="653" spans="1:23" ht="23.45" customHeight="1">
      <c r="A653" s="35" t="s">
        <v>109</v>
      </c>
      <c r="B653" s="35" t="s">
        <v>10591</v>
      </c>
      <c r="C653" s="35" t="s">
        <v>111</v>
      </c>
      <c r="D653" s="35" t="s">
        <v>111</v>
      </c>
      <c r="E653" s="36" t="s">
        <v>8052</v>
      </c>
      <c r="F653" s="35" t="s">
        <v>8051</v>
      </c>
      <c r="G653" s="37" t="s">
        <v>7285</v>
      </c>
      <c r="H653" s="38">
        <v>7000</v>
      </c>
      <c r="I653" s="39">
        <v>2</v>
      </c>
      <c r="J653" s="40"/>
      <c r="K653" s="41"/>
      <c r="L653" s="76"/>
      <c r="M653" s="14"/>
      <c r="N653" s="15"/>
      <c r="O653" s="213">
        <v>0</v>
      </c>
      <c r="P653" s="97"/>
      <c r="Q653" s="227" t="s">
        <v>11187</v>
      </c>
      <c r="R653" s="146" t="s">
        <v>11184</v>
      </c>
      <c r="S653" s="78">
        <v>0</v>
      </c>
      <c r="T653" s="48">
        <v>14000</v>
      </c>
      <c r="U653" s="23"/>
      <c r="V653" s="24"/>
      <c r="W653" s="62" t="s">
        <v>4821</v>
      </c>
    </row>
    <row r="654" spans="1:23" ht="23.45" customHeight="1">
      <c r="A654" s="35" t="s">
        <v>109</v>
      </c>
      <c r="B654" s="35" t="s">
        <v>10591</v>
      </c>
      <c r="C654" s="35" t="s">
        <v>111</v>
      </c>
      <c r="D654" s="35" t="s">
        <v>111</v>
      </c>
      <c r="E654" s="36" t="s">
        <v>8052</v>
      </c>
      <c r="F654" s="35" t="s">
        <v>8051</v>
      </c>
      <c r="G654" s="37" t="s">
        <v>7285</v>
      </c>
      <c r="H654" s="38">
        <v>7000</v>
      </c>
      <c r="I654" s="39">
        <v>2</v>
      </c>
      <c r="J654" s="40"/>
      <c r="K654" s="41"/>
      <c r="L654" s="76">
        <v>2</v>
      </c>
      <c r="M654" s="14"/>
      <c r="N654" s="15"/>
      <c r="O654" s="213">
        <v>2</v>
      </c>
      <c r="P654" s="97" t="s">
        <v>207</v>
      </c>
      <c r="Q654" s="146"/>
      <c r="R654" s="146"/>
      <c r="S654" s="78">
        <v>2</v>
      </c>
      <c r="T654" s="48">
        <v>14000</v>
      </c>
      <c r="U654" s="23"/>
      <c r="V654" s="24"/>
      <c r="W654" s="62" t="s">
        <v>4821</v>
      </c>
    </row>
    <row r="655" spans="1:23" ht="23.45" customHeight="1">
      <c r="A655" s="168"/>
      <c r="B655" s="168"/>
      <c r="C655" s="168"/>
      <c r="D655" s="168"/>
      <c r="E655" s="169"/>
      <c r="F655" s="168"/>
      <c r="G655" s="170"/>
      <c r="H655" s="171"/>
      <c r="I655" s="172"/>
      <c r="J655" s="173"/>
      <c r="K655" s="174"/>
      <c r="L655" s="175"/>
      <c r="M655" s="176"/>
      <c r="N655" s="177"/>
      <c r="O655" s="213">
        <v>0</v>
      </c>
      <c r="P655" s="97" t="s">
        <v>207</v>
      </c>
      <c r="Q655" s="216"/>
      <c r="R655" s="216"/>
      <c r="S655" s="78">
        <v>0</v>
      </c>
      <c r="T655" s="49">
        <v>0</v>
      </c>
      <c r="U655" s="23"/>
      <c r="V655" s="24"/>
      <c r="W655" s="62" t="s">
        <v>207</v>
      </c>
    </row>
    <row r="656" spans="1:23" ht="23.45" customHeight="1">
      <c r="A656" s="35" t="s">
        <v>1368</v>
      </c>
      <c r="B656" s="35" t="s">
        <v>10662</v>
      </c>
      <c r="C656" s="35" t="s">
        <v>1372</v>
      </c>
      <c r="D656" s="35" t="s">
        <v>1373</v>
      </c>
      <c r="E656" s="36" t="s">
        <v>9417</v>
      </c>
      <c r="F656" s="35" t="s">
        <v>7836</v>
      </c>
      <c r="G656" s="37" t="s">
        <v>6875</v>
      </c>
      <c r="H656" s="38">
        <v>12000</v>
      </c>
      <c r="I656" s="39">
        <v>1</v>
      </c>
      <c r="J656" s="40"/>
      <c r="K656" s="41"/>
      <c r="L656" s="76"/>
      <c r="M656" s="14"/>
      <c r="N656" s="15"/>
      <c r="O656" s="213">
        <v>0</v>
      </c>
      <c r="P656" s="97" t="s">
        <v>207</v>
      </c>
      <c r="Q656" s="146"/>
      <c r="R656" s="146"/>
      <c r="S656" s="78">
        <v>0</v>
      </c>
      <c r="T656" s="48">
        <v>0</v>
      </c>
      <c r="U656" s="23"/>
      <c r="V656" s="24"/>
      <c r="W656" s="62" t="s">
        <v>1376</v>
      </c>
    </row>
    <row r="657" spans="1:23" ht="23.45" customHeight="1">
      <c r="A657" s="35" t="s">
        <v>1368</v>
      </c>
      <c r="B657" s="35" t="s">
        <v>10662</v>
      </c>
      <c r="C657" s="35" t="s">
        <v>1372</v>
      </c>
      <c r="D657" s="35" t="s">
        <v>1373</v>
      </c>
      <c r="E657" s="36" t="s">
        <v>7835</v>
      </c>
      <c r="F657" s="35" t="s">
        <v>7836</v>
      </c>
      <c r="G657" s="37" t="s">
        <v>7055</v>
      </c>
      <c r="H657" s="38">
        <v>12000</v>
      </c>
      <c r="I657" s="39">
        <v>7</v>
      </c>
      <c r="J657" s="40"/>
      <c r="K657" s="41"/>
      <c r="L657" s="76">
        <v>7</v>
      </c>
      <c r="M657" s="14"/>
      <c r="N657" s="15"/>
      <c r="O657" s="213">
        <v>7</v>
      </c>
      <c r="P657" s="97" t="s">
        <v>207</v>
      </c>
      <c r="Q657" s="146"/>
      <c r="R657" s="146"/>
      <c r="S657" s="78">
        <v>7</v>
      </c>
      <c r="T657" s="48">
        <v>84000</v>
      </c>
      <c r="U657" s="23"/>
      <c r="V657" s="24"/>
      <c r="W657" s="62" t="s">
        <v>1376</v>
      </c>
    </row>
    <row r="658" spans="1:23" ht="23.45" customHeight="1">
      <c r="A658" s="35" t="s">
        <v>1368</v>
      </c>
      <c r="B658" s="35" t="s">
        <v>10662</v>
      </c>
      <c r="C658" s="35" t="s">
        <v>1372</v>
      </c>
      <c r="D658" s="35" t="s">
        <v>1373</v>
      </c>
      <c r="E658" s="36" t="s">
        <v>9523</v>
      </c>
      <c r="F658" s="35" t="s">
        <v>9524</v>
      </c>
      <c r="G658" s="37" t="s">
        <v>7067</v>
      </c>
      <c r="H658" s="38">
        <v>13000</v>
      </c>
      <c r="I658" s="39">
        <v>100</v>
      </c>
      <c r="J658" s="40"/>
      <c r="K658" s="41"/>
      <c r="L658" s="76">
        <v>40</v>
      </c>
      <c r="M658" s="14"/>
      <c r="N658" s="15"/>
      <c r="O658" s="213">
        <v>40</v>
      </c>
      <c r="P658" s="97" t="s">
        <v>207</v>
      </c>
      <c r="Q658" s="146"/>
      <c r="R658" s="146"/>
      <c r="S658" s="78">
        <v>40</v>
      </c>
      <c r="T658" s="48">
        <v>520000</v>
      </c>
      <c r="U658" s="23"/>
      <c r="V658" s="24"/>
      <c r="W658" s="62" t="s">
        <v>1376</v>
      </c>
    </row>
    <row r="659" spans="1:23" ht="23.45" customHeight="1">
      <c r="A659" s="35" t="s">
        <v>1368</v>
      </c>
      <c r="B659" s="35" t="s">
        <v>10662</v>
      </c>
      <c r="C659" s="35" t="s">
        <v>1372</v>
      </c>
      <c r="D659" s="35" t="s">
        <v>1373</v>
      </c>
      <c r="E659" s="36" t="s">
        <v>9600</v>
      </c>
      <c r="F659" s="35" t="s">
        <v>9524</v>
      </c>
      <c r="G659" s="37" t="s">
        <v>6875</v>
      </c>
      <c r="H659" s="38">
        <v>13000</v>
      </c>
      <c r="I659" s="39">
        <v>30</v>
      </c>
      <c r="J659" s="40"/>
      <c r="K659" s="41"/>
      <c r="L659" s="76">
        <v>15</v>
      </c>
      <c r="M659" s="14"/>
      <c r="N659" s="15"/>
      <c r="O659" s="213">
        <v>15</v>
      </c>
      <c r="P659" s="97" t="s">
        <v>207</v>
      </c>
      <c r="Q659" s="146" t="s">
        <v>11213</v>
      </c>
      <c r="R659" s="146"/>
      <c r="S659" s="78">
        <v>15</v>
      </c>
      <c r="T659" s="48">
        <v>195000</v>
      </c>
      <c r="U659" s="23"/>
      <c r="V659" s="24"/>
      <c r="W659" s="62" t="s">
        <v>1376</v>
      </c>
    </row>
    <row r="660" spans="1:23" ht="23.45" customHeight="1">
      <c r="A660" s="35" t="s">
        <v>1368</v>
      </c>
      <c r="B660" s="35" t="s">
        <v>10662</v>
      </c>
      <c r="C660" s="35" t="s">
        <v>1372</v>
      </c>
      <c r="D660" s="35" t="s">
        <v>1373</v>
      </c>
      <c r="E660" s="36" t="s">
        <v>9599</v>
      </c>
      <c r="F660" s="35" t="s">
        <v>9524</v>
      </c>
      <c r="G660" s="37" t="s">
        <v>7064</v>
      </c>
      <c r="H660" s="38">
        <v>13000</v>
      </c>
      <c r="I660" s="39">
        <v>20</v>
      </c>
      <c r="J660" s="40"/>
      <c r="K660" s="41"/>
      <c r="L660" s="76">
        <v>20</v>
      </c>
      <c r="M660" s="14"/>
      <c r="N660" s="15"/>
      <c r="O660" s="213">
        <v>20</v>
      </c>
      <c r="P660" s="97" t="s">
        <v>207</v>
      </c>
      <c r="Q660" s="146"/>
      <c r="R660" s="146"/>
      <c r="S660" s="78">
        <v>20</v>
      </c>
      <c r="T660" s="48">
        <v>260000</v>
      </c>
      <c r="U660" s="23"/>
      <c r="V660" s="24"/>
      <c r="W660" s="62" t="s">
        <v>1376</v>
      </c>
    </row>
    <row r="661" spans="1:23" ht="23.45" customHeight="1">
      <c r="A661" s="35" t="s">
        <v>1368</v>
      </c>
      <c r="B661" s="35" t="s">
        <v>10662</v>
      </c>
      <c r="C661" s="35" t="s">
        <v>1372</v>
      </c>
      <c r="D661" s="35" t="s">
        <v>1373</v>
      </c>
      <c r="E661" s="36" t="s">
        <v>7565</v>
      </c>
      <c r="F661" s="35" t="s">
        <v>7284</v>
      </c>
      <c r="G661" s="37" t="s">
        <v>7067</v>
      </c>
      <c r="H661" s="38">
        <v>10000</v>
      </c>
      <c r="I661" s="39">
        <v>2</v>
      </c>
      <c r="J661" s="40"/>
      <c r="K661" s="41"/>
      <c r="L661" s="76">
        <v>2</v>
      </c>
      <c r="M661" s="14"/>
      <c r="N661" s="15"/>
      <c r="O661" s="213">
        <v>2</v>
      </c>
      <c r="P661" s="97" t="s">
        <v>207</v>
      </c>
      <c r="Q661" s="146"/>
      <c r="R661" s="146"/>
      <c r="S661" s="78">
        <v>2</v>
      </c>
      <c r="T661" s="48">
        <v>20000</v>
      </c>
      <c r="U661" s="23"/>
      <c r="V661" s="24"/>
      <c r="W661" s="62" t="s">
        <v>1376</v>
      </c>
    </row>
    <row r="662" spans="1:23" ht="23.45" customHeight="1">
      <c r="A662" s="35" t="s">
        <v>1368</v>
      </c>
      <c r="B662" s="35" t="s">
        <v>10662</v>
      </c>
      <c r="C662" s="35" t="s">
        <v>1372</v>
      </c>
      <c r="D662" s="35" t="s">
        <v>1373</v>
      </c>
      <c r="E662" s="36" t="s">
        <v>7837</v>
      </c>
      <c r="F662" s="35" t="s">
        <v>7284</v>
      </c>
      <c r="G662" s="37" t="s">
        <v>7064</v>
      </c>
      <c r="H662" s="38">
        <v>10000</v>
      </c>
      <c r="I662" s="39">
        <v>1</v>
      </c>
      <c r="J662" s="40"/>
      <c r="K662" s="41"/>
      <c r="L662" s="76">
        <v>1</v>
      </c>
      <c r="M662" s="14"/>
      <c r="N662" s="15"/>
      <c r="O662" s="213">
        <v>1</v>
      </c>
      <c r="P662" s="97" t="s">
        <v>207</v>
      </c>
      <c r="Q662" s="146"/>
      <c r="R662" s="146"/>
      <c r="S662" s="78">
        <v>1</v>
      </c>
      <c r="T662" s="48">
        <v>10000</v>
      </c>
      <c r="U662" s="23"/>
      <c r="V662" s="24"/>
      <c r="W662" s="62" t="s">
        <v>1376</v>
      </c>
    </row>
    <row r="663" spans="1:23" ht="23.45" customHeight="1">
      <c r="A663" s="16" t="s">
        <v>4883</v>
      </c>
      <c r="B663" s="16" t="s">
        <v>10662</v>
      </c>
      <c r="C663" s="16" t="s">
        <v>1372</v>
      </c>
      <c r="D663" s="16" t="s">
        <v>1373</v>
      </c>
      <c r="E663" s="25" t="s">
        <v>5204</v>
      </c>
      <c r="F663" s="16" t="s">
        <v>5721</v>
      </c>
      <c r="G663" s="26" t="s">
        <v>5401</v>
      </c>
      <c r="H663" s="27">
        <v>9500</v>
      </c>
      <c r="I663" s="28"/>
      <c r="J663" s="29"/>
      <c r="K663" s="12">
        <v>1</v>
      </c>
      <c r="L663" s="77"/>
      <c r="M663" s="10"/>
      <c r="N663" s="11"/>
      <c r="O663" s="213">
        <v>0</v>
      </c>
      <c r="P663" s="97" t="s">
        <v>207</v>
      </c>
      <c r="Q663" s="147"/>
      <c r="R663" s="147" t="s">
        <v>10358</v>
      </c>
      <c r="S663" s="78">
        <v>0</v>
      </c>
      <c r="T663" s="48">
        <v>0</v>
      </c>
      <c r="U663" s="23"/>
      <c r="V663" s="24"/>
      <c r="W663" s="62" t="s">
        <v>1376</v>
      </c>
    </row>
    <row r="664" spans="1:23" ht="23.45" customHeight="1">
      <c r="A664" s="16"/>
      <c r="B664" s="16"/>
      <c r="C664" s="16"/>
      <c r="D664" s="16"/>
      <c r="E664" s="25"/>
      <c r="F664" s="16"/>
      <c r="G664" s="26"/>
      <c r="H664" s="27"/>
      <c r="I664" s="28"/>
      <c r="J664" s="29"/>
      <c r="K664" s="12"/>
      <c r="L664" s="77"/>
      <c r="M664" s="10"/>
      <c r="N664" s="11"/>
      <c r="O664" s="213">
        <v>0</v>
      </c>
      <c r="P664" s="97" t="s">
        <v>207</v>
      </c>
      <c r="Q664" s="147"/>
      <c r="R664" s="147"/>
      <c r="S664" s="78">
        <v>0</v>
      </c>
      <c r="T664" s="49">
        <v>0</v>
      </c>
      <c r="U664" s="23"/>
      <c r="V664" s="24"/>
      <c r="W664" s="62" t="s">
        <v>207</v>
      </c>
    </row>
    <row r="665" spans="1:23" ht="23.45" customHeight="1">
      <c r="A665" s="35" t="s">
        <v>8407</v>
      </c>
      <c r="B665" s="35" t="s">
        <v>10694</v>
      </c>
      <c r="C665" s="35" t="s">
        <v>6992</v>
      </c>
      <c r="D665" s="35" t="s">
        <v>6948</v>
      </c>
      <c r="E665" s="36" t="s">
        <v>10426</v>
      </c>
      <c r="F665" s="35" t="s">
        <v>10133</v>
      </c>
      <c r="G665" s="37" t="s">
        <v>5959</v>
      </c>
      <c r="H665" s="38">
        <v>11000</v>
      </c>
      <c r="I665" s="39">
        <v>5</v>
      </c>
      <c r="J665" s="40"/>
      <c r="K665" s="41"/>
      <c r="L665" s="76"/>
      <c r="M665" s="14"/>
      <c r="N665" s="15"/>
      <c r="O665" s="213">
        <v>0</v>
      </c>
      <c r="P665" s="97" t="s">
        <v>207</v>
      </c>
      <c r="Q665" s="146" t="s">
        <v>11200</v>
      </c>
      <c r="R665" s="146"/>
      <c r="S665" s="78">
        <v>0</v>
      </c>
      <c r="T665" s="48">
        <v>0</v>
      </c>
      <c r="U665" s="23"/>
      <c r="V665" s="24"/>
      <c r="W665" s="62" t="s">
        <v>8410</v>
      </c>
    </row>
    <row r="666" spans="1:23" ht="23.45" customHeight="1">
      <c r="A666" s="35" t="s">
        <v>8407</v>
      </c>
      <c r="B666" s="35" t="s">
        <v>10694</v>
      </c>
      <c r="C666" s="35" t="s">
        <v>6992</v>
      </c>
      <c r="D666" s="35" t="s">
        <v>6948</v>
      </c>
      <c r="E666" s="36" t="s">
        <v>10427</v>
      </c>
      <c r="F666" s="35" t="s">
        <v>10133</v>
      </c>
      <c r="G666" s="37" t="s">
        <v>7067</v>
      </c>
      <c r="H666" s="38">
        <v>11000</v>
      </c>
      <c r="I666" s="39">
        <v>1</v>
      </c>
      <c r="J666" s="40"/>
      <c r="K666" s="41"/>
      <c r="L666" s="76">
        <v>1</v>
      </c>
      <c r="M666" s="14"/>
      <c r="N666" s="15"/>
      <c r="O666" s="213">
        <v>1</v>
      </c>
      <c r="P666" s="97" t="s">
        <v>207</v>
      </c>
      <c r="Q666" s="146"/>
      <c r="R666" s="146"/>
      <c r="S666" s="78">
        <v>1</v>
      </c>
      <c r="T666" s="48">
        <v>11000</v>
      </c>
      <c r="U666" s="23"/>
      <c r="V666" s="24"/>
      <c r="W666" s="62" t="s">
        <v>8410</v>
      </c>
    </row>
    <row r="667" spans="1:23" ht="23.45" customHeight="1">
      <c r="A667" s="35" t="s">
        <v>8407</v>
      </c>
      <c r="B667" s="35" t="s">
        <v>10694</v>
      </c>
      <c r="C667" s="35" t="s">
        <v>6992</v>
      </c>
      <c r="D667" s="35" t="s">
        <v>6948</v>
      </c>
      <c r="E667" s="36" t="s">
        <v>10132</v>
      </c>
      <c r="F667" s="35" t="s">
        <v>10133</v>
      </c>
      <c r="G667" s="37" t="s">
        <v>7064</v>
      </c>
      <c r="H667" s="38">
        <v>11000</v>
      </c>
      <c r="I667" s="39">
        <v>4</v>
      </c>
      <c r="J667" s="40"/>
      <c r="K667" s="41"/>
      <c r="L667" s="76"/>
      <c r="M667" s="14"/>
      <c r="N667" s="15"/>
      <c r="O667" s="213">
        <v>0</v>
      </c>
      <c r="P667" s="97" t="s">
        <v>207</v>
      </c>
      <c r="Q667" s="146" t="s">
        <v>11200</v>
      </c>
      <c r="R667" s="146"/>
      <c r="S667" s="78">
        <v>0</v>
      </c>
      <c r="T667" s="48">
        <v>0</v>
      </c>
      <c r="U667" s="23"/>
      <c r="V667" s="24"/>
      <c r="W667" s="62" t="s">
        <v>8410</v>
      </c>
    </row>
    <row r="668" spans="1:23" ht="23.4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213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115</v>
      </c>
      <c r="B669" s="35" t="s">
        <v>10876</v>
      </c>
      <c r="C669" s="35" t="s">
        <v>117</v>
      </c>
      <c r="D669" s="35" t="s">
        <v>118</v>
      </c>
      <c r="E669" s="36" t="s">
        <v>9462</v>
      </c>
      <c r="F669" s="35" t="s">
        <v>7290</v>
      </c>
      <c r="G669" s="37" t="s">
        <v>7148</v>
      </c>
      <c r="H669" s="38">
        <v>22000</v>
      </c>
      <c r="I669" s="39">
        <v>1</v>
      </c>
      <c r="J669" s="40"/>
      <c r="K669" s="41"/>
      <c r="L669" s="76">
        <v>1</v>
      </c>
      <c r="M669" s="14"/>
      <c r="N669" s="15"/>
      <c r="O669" s="213">
        <v>1</v>
      </c>
      <c r="P669" s="97" t="s">
        <v>207</v>
      </c>
      <c r="Q669" s="146"/>
      <c r="R669" s="146"/>
      <c r="S669" s="78">
        <v>1</v>
      </c>
      <c r="T669" s="48">
        <v>22000</v>
      </c>
      <c r="U669" s="23"/>
      <c r="V669" s="24"/>
      <c r="W669" s="62" t="s">
        <v>4843</v>
      </c>
    </row>
    <row r="670" spans="1:23" ht="23.45" customHeight="1">
      <c r="A670" s="35" t="s">
        <v>115</v>
      </c>
      <c r="B670" s="35" t="s">
        <v>10876</v>
      </c>
      <c r="C670" s="35" t="s">
        <v>117</v>
      </c>
      <c r="D670" s="35" t="s">
        <v>118</v>
      </c>
      <c r="E670" s="36" t="s">
        <v>7289</v>
      </c>
      <c r="F670" s="35" t="s">
        <v>7290</v>
      </c>
      <c r="G670" s="37" t="s">
        <v>7106</v>
      </c>
      <c r="H670" s="38">
        <v>22000</v>
      </c>
      <c r="I670" s="39">
        <v>2</v>
      </c>
      <c r="J670" s="40"/>
      <c r="K670" s="41"/>
      <c r="L670" s="76">
        <v>2</v>
      </c>
      <c r="M670" s="14"/>
      <c r="N670" s="15"/>
      <c r="O670" s="213">
        <v>2</v>
      </c>
      <c r="P670" s="97" t="s">
        <v>207</v>
      </c>
      <c r="Q670" s="146"/>
      <c r="R670" s="146"/>
      <c r="S670" s="78">
        <v>2</v>
      </c>
      <c r="T670" s="48">
        <v>44000</v>
      </c>
      <c r="U670" s="23"/>
      <c r="V670" s="24"/>
      <c r="W670" s="62" t="s">
        <v>4843</v>
      </c>
    </row>
    <row r="671" spans="1:23" ht="23.45" customHeight="1">
      <c r="A671" s="35" t="s">
        <v>115</v>
      </c>
      <c r="B671" s="35" t="s">
        <v>10876</v>
      </c>
      <c r="C671" s="35" t="s">
        <v>117</v>
      </c>
      <c r="D671" s="35" t="s">
        <v>118</v>
      </c>
      <c r="E671" s="36" t="s">
        <v>9727</v>
      </c>
      <c r="F671" s="35" t="s">
        <v>7290</v>
      </c>
      <c r="G671" s="37" t="s">
        <v>7031</v>
      </c>
      <c r="H671" s="38">
        <v>22000</v>
      </c>
      <c r="I671" s="39">
        <v>1</v>
      </c>
      <c r="J671" s="40"/>
      <c r="K671" s="41"/>
      <c r="L671" s="76">
        <v>1</v>
      </c>
      <c r="M671" s="14"/>
      <c r="N671" s="15"/>
      <c r="O671" s="213">
        <v>1</v>
      </c>
      <c r="P671" s="97" t="s">
        <v>207</v>
      </c>
      <c r="Q671" s="146"/>
      <c r="R671" s="146"/>
      <c r="S671" s="78">
        <v>1</v>
      </c>
      <c r="T671" s="48">
        <v>22000</v>
      </c>
      <c r="U671" s="23"/>
      <c r="V671" s="24"/>
      <c r="W671" s="62" t="s">
        <v>4843</v>
      </c>
    </row>
    <row r="672" spans="1:23" ht="23.45" customHeight="1">
      <c r="A672" s="35" t="s">
        <v>115</v>
      </c>
      <c r="B672" s="35" t="s">
        <v>10876</v>
      </c>
      <c r="C672" s="35" t="s">
        <v>117</v>
      </c>
      <c r="D672" s="35" t="s">
        <v>118</v>
      </c>
      <c r="E672" s="36" t="s">
        <v>10428</v>
      </c>
      <c r="F672" s="35" t="s">
        <v>7290</v>
      </c>
      <c r="G672" s="37" t="s">
        <v>7025</v>
      </c>
      <c r="H672" s="38">
        <v>22000</v>
      </c>
      <c r="I672" s="39">
        <v>2</v>
      </c>
      <c r="J672" s="40"/>
      <c r="K672" s="41"/>
      <c r="L672" s="76">
        <v>2</v>
      </c>
      <c r="M672" s="14"/>
      <c r="N672" s="15"/>
      <c r="O672" s="213">
        <v>2</v>
      </c>
      <c r="P672" s="97" t="s">
        <v>207</v>
      </c>
      <c r="Q672" s="146"/>
      <c r="R672" s="146"/>
      <c r="S672" s="78">
        <v>2</v>
      </c>
      <c r="T672" s="48">
        <v>44000</v>
      </c>
      <c r="U672" s="23"/>
      <c r="V672" s="24"/>
      <c r="W672" s="62" t="s">
        <v>4843</v>
      </c>
    </row>
    <row r="673" spans="1:23" ht="23.45" customHeight="1">
      <c r="A673" s="35" t="s">
        <v>115</v>
      </c>
      <c r="B673" s="35" t="s">
        <v>10876</v>
      </c>
      <c r="C673" s="35" t="s">
        <v>117</v>
      </c>
      <c r="D673" s="35" t="s">
        <v>118</v>
      </c>
      <c r="E673" s="36" t="s">
        <v>9418</v>
      </c>
      <c r="F673" s="35" t="s">
        <v>7290</v>
      </c>
      <c r="G673" s="37" t="s">
        <v>7023</v>
      </c>
      <c r="H673" s="38">
        <v>22000</v>
      </c>
      <c r="I673" s="39">
        <v>3</v>
      </c>
      <c r="J673" s="40"/>
      <c r="K673" s="41"/>
      <c r="L673" s="76">
        <v>3</v>
      </c>
      <c r="M673" s="14"/>
      <c r="N673" s="15"/>
      <c r="O673" s="213">
        <v>3</v>
      </c>
      <c r="P673" s="97" t="s">
        <v>207</v>
      </c>
      <c r="Q673" s="146"/>
      <c r="R673" s="146"/>
      <c r="S673" s="78">
        <v>3</v>
      </c>
      <c r="T673" s="48">
        <v>66000</v>
      </c>
      <c r="U673" s="23"/>
      <c r="V673" s="24"/>
      <c r="W673" s="62" t="s">
        <v>4843</v>
      </c>
    </row>
    <row r="674" spans="1:23" ht="23.45" customHeight="1">
      <c r="A674" s="35" t="s">
        <v>115</v>
      </c>
      <c r="B674" s="35" t="s">
        <v>10876</v>
      </c>
      <c r="C674" s="35" t="s">
        <v>117</v>
      </c>
      <c r="D674" s="35" t="s">
        <v>118</v>
      </c>
      <c r="E674" s="36" t="s">
        <v>7291</v>
      </c>
      <c r="F674" s="35" t="s">
        <v>7292</v>
      </c>
      <c r="G674" s="37" t="s">
        <v>7293</v>
      </c>
      <c r="H674" s="38">
        <v>22500</v>
      </c>
      <c r="I674" s="39">
        <v>1</v>
      </c>
      <c r="J674" s="40"/>
      <c r="K674" s="41"/>
      <c r="L674" s="76">
        <v>1</v>
      </c>
      <c r="M674" s="14"/>
      <c r="N674" s="15"/>
      <c r="O674" s="213">
        <v>1</v>
      </c>
      <c r="P674" s="97" t="s">
        <v>207</v>
      </c>
      <c r="Q674" s="146"/>
      <c r="R674" s="146"/>
      <c r="S674" s="78">
        <v>1</v>
      </c>
      <c r="T674" s="48">
        <v>22500</v>
      </c>
      <c r="U674" s="23"/>
      <c r="V674" s="24"/>
      <c r="W674" s="62" t="s">
        <v>4843</v>
      </c>
    </row>
    <row r="675" spans="1:23" ht="23.45" customHeight="1">
      <c r="A675" s="35" t="s">
        <v>115</v>
      </c>
      <c r="B675" s="35" t="s">
        <v>10876</v>
      </c>
      <c r="C675" s="35" t="s">
        <v>117</v>
      </c>
      <c r="D675" s="35" t="s">
        <v>118</v>
      </c>
      <c r="E675" s="36" t="s">
        <v>8053</v>
      </c>
      <c r="F675" s="35" t="s">
        <v>7292</v>
      </c>
      <c r="G675" s="37" t="s">
        <v>8054</v>
      </c>
      <c r="H675" s="38">
        <v>22500</v>
      </c>
      <c r="I675" s="39">
        <v>5</v>
      </c>
      <c r="J675" s="40"/>
      <c r="K675" s="41"/>
      <c r="L675" s="76">
        <v>5</v>
      </c>
      <c r="M675" s="14"/>
      <c r="N675" s="15"/>
      <c r="O675" s="213">
        <v>5</v>
      </c>
      <c r="P675" s="97" t="s">
        <v>207</v>
      </c>
      <c r="Q675" s="146"/>
      <c r="R675" s="146"/>
      <c r="S675" s="78">
        <v>5</v>
      </c>
      <c r="T675" s="48">
        <v>112500</v>
      </c>
      <c r="U675" s="23"/>
      <c r="V675" s="24"/>
      <c r="W675" s="62" t="s">
        <v>4843</v>
      </c>
    </row>
    <row r="676" spans="1:23" ht="23.45" customHeight="1">
      <c r="A676" s="35" t="s">
        <v>115</v>
      </c>
      <c r="B676" s="35" t="s">
        <v>10876</v>
      </c>
      <c r="C676" s="35" t="s">
        <v>117</v>
      </c>
      <c r="D676" s="35" t="s">
        <v>118</v>
      </c>
      <c r="E676" s="36" t="s">
        <v>9728</v>
      </c>
      <c r="F676" s="35" t="s">
        <v>7292</v>
      </c>
      <c r="G676" s="37" t="s">
        <v>9729</v>
      </c>
      <c r="H676" s="38">
        <v>22500</v>
      </c>
      <c r="I676" s="39">
        <v>3</v>
      </c>
      <c r="J676" s="40"/>
      <c r="K676" s="41"/>
      <c r="L676" s="76">
        <v>3</v>
      </c>
      <c r="M676" s="14"/>
      <c r="N676" s="15"/>
      <c r="O676" s="213">
        <v>3</v>
      </c>
      <c r="P676" s="97" t="s">
        <v>207</v>
      </c>
      <c r="Q676" s="146"/>
      <c r="R676" s="146"/>
      <c r="S676" s="78">
        <v>3</v>
      </c>
      <c r="T676" s="48">
        <v>67500</v>
      </c>
      <c r="U676" s="23"/>
      <c r="V676" s="24"/>
      <c r="W676" s="62" t="s">
        <v>4843</v>
      </c>
    </row>
    <row r="677" spans="1:23" ht="23.45" customHeight="1">
      <c r="A677" s="35" t="s">
        <v>115</v>
      </c>
      <c r="B677" s="35" t="s">
        <v>10876</v>
      </c>
      <c r="C677" s="35" t="s">
        <v>117</v>
      </c>
      <c r="D677" s="35" t="s">
        <v>118</v>
      </c>
      <c r="E677" s="36" t="s">
        <v>10134</v>
      </c>
      <c r="F677" s="35" t="s">
        <v>7292</v>
      </c>
      <c r="G677" s="37" t="s">
        <v>10135</v>
      </c>
      <c r="H677" s="38">
        <v>22500</v>
      </c>
      <c r="I677" s="39">
        <v>4</v>
      </c>
      <c r="J677" s="40"/>
      <c r="K677" s="41"/>
      <c r="L677" s="76">
        <v>4</v>
      </c>
      <c r="M677" s="14"/>
      <c r="N677" s="15"/>
      <c r="O677" s="213">
        <v>4</v>
      </c>
      <c r="P677" s="97" t="s">
        <v>207</v>
      </c>
      <c r="Q677" s="146"/>
      <c r="R677" s="146"/>
      <c r="S677" s="78">
        <v>4</v>
      </c>
      <c r="T677" s="48">
        <v>90000</v>
      </c>
      <c r="U677" s="23"/>
      <c r="V677" s="24"/>
      <c r="W677" s="62" t="s">
        <v>4843</v>
      </c>
    </row>
    <row r="678" spans="1:23" ht="23.45" customHeight="1">
      <c r="A678" s="35"/>
      <c r="B678" s="35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213">
        <v>0</v>
      </c>
      <c r="P678" s="97" t="s">
        <v>207</v>
      </c>
      <c r="Q678" s="146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45" customHeight="1">
      <c r="A679" s="35" t="s">
        <v>4767</v>
      </c>
      <c r="B679" s="35" t="s">
        <v>10681</v>
      </c>
      <c r="C679" s="35" t="s">
        <v>4771</v>
      </c>
      <c r="D679" s="35" t="s">
        <v>4771</v>
      </c>
      <c r="E679" s="36" t="s">
        <v>7295</v>
      </c>
      <c r="F679" s="35" t="s">
        <v>7296</v>
      </c>
      <c r="G679" s="37" t="s">
        <v>5959</v>
      </c>
      <c r="H679" s="38">
        <v>16000</v>
      </c>
      <c r="I679" s="39">
        <v>1</v>
      </c>
      <c r="J679" s="40"/>
      <c r="K679" s="41"/>
      <c r="L679" s="76">
        <v>1</v>
      </c>
      <c r="M679" s="14"/>
      <c r="N679" s="15"/>
      <c r="O679" s="213">
        <v>1</v>
      </c>
      <c r="P679" s="97" t="s">
        <v>207</v>
      </c>
      <c r="Q679" s="146"/>
      <c r="R679" s="146"/>
      <c r="S679" s="78">
        <v>1</v>
      </c>
      <c r="T679" s="48">
        <v>16000</v>
      </c>
      <c r="U679" s="23"/>
      <c r="V679" s="24"/>
      <c r="W679" s="62" t="s">
        <v>4773</v>
      </c>
    </row>
    <row r="680" spans="1:23" ht="23.45" customHeight="1">
      <c r="A680" s="35" t="s">
        <v>4767</v>
      </c>
      <c r="B680" s="35" t="s">
        <v>10681</v>
      </c>
      <c r="C680" s="35" t="s">
        <v>4771</v>
      </c>
      <c r="D680" s="35" t="s">
        <v>4771</v>
      </c>
      <c r="E680" s="36" t="s">
        <v>7297</v>
      </c>
      <c r="F680" s="35" t="s">
        <v>7296</v>
      </c>
      <c r="G680" s="37" t="s">
        <v>7064</v>
      </c>
      <c r="H680" s="38">
        <v>16000</v>
      </c>
      <c r="I680" s="39">
        <v>2</v>
      </c>
      <c r="J680" s="40"/>
      <c r="K680" s="41"/>
      <c r="L680" s="76">
        <v>2</v>
      </c>
      <c r="M680" s="14"/>
      <c r="N680" s="15"/>
      <c r="O680" s="213">
        <v>2</v>
      </c>
      <c r="P680" s="97" t="s">
        <v>207</v>
      </c>
      <c r="Q680" s="146"/>
      <c r="R680" s="146"/>
      <c r="S680" s="78">
        <v>2</v>
      </c>
      <c r="T680" s="48">
        <v>32000</v>
      </c>
      <c r="U680" s="23"/>
      <c r="V680" s="24"/>
      <c r="W680" s="62" t="s">
        <v>4773</v>
      </c>
    </row>
    <row r="681" spans="1:23" ht="23.45" customHeight="1">
      <c r="A681" s="16" t="s">
        <v>5316</v>
      </c>
      <c r="B681" s="16" t="s">
        <v>10681</v>
      </c>
      <c r="C681" s="16" t="s">
        <v>4771</v>
      </c>
      <c r="D681" s="16" t="s">
        <v>4771</v>
      </c>
      <c r="E681" s="25" t="s">
        <v>5270</v>
      </c>
      <c r="F681" s="16" t="s">
        <v>5271</v>
      </c>
      <c r="G681" s="26" t="s">
        <v>60</v>
      </c>
      <c r="H681" s="27">
        <v>16000</v>
      </c>
      <c r="I681" s="28"/>
      <c r="J681" s="29"/>
      <c r="K681" s="12">
        <v>1</v>
      </c>
      <c r="L681" s="77"/>
      <c r="M681" s="10"/>
      <c r="N681" s="11"/>
      <c r="O681" s="213">
        <v>0</v>
      </c>
      <c r="P681" s="97" t="s">
        <v>207</v>
      </c>
      <c r="Q681" s="147"/>
      <c r="R681" s="147" t="s">
        <v>10094</v>
      </c>
      <c r="S681" s="78">
        <v>0</v>
      </c>
      <c r="T681" s="48">
        <v>0</v>
      </c>
      <c r="U681" s="23"/>
      <c r="V681" s="24"/>
      <c r="W681" s="62" t="s">
        <v>4773</v>
      </c>
    </row>
    <row r="682" spans="1:23" ht="23.45" customHeight="1">
      <c r="A682" s="16"/>
      <c r="B682" s="16"/>
      <c r="C682" s="16"/>
      <c r="D682" s="16"/>
      <c r="E682" s="25"/>
      <c r="F682" s="16"/>
      <c r="G682" s="26"/>
      <c r="H682" s="27"/>
      <c r="I682" s="28"/>
      <c r="J682" s="29"/>
      <c r="K682" s="12"/>
      <c r="L682" s="77"/>
      <c r="M682" s="10"/>
      <c r="N682" s="11"/>
      <c r="O682" s="213">
        <v>0</v>
      </c>
      <c r="P682" s="97" t="s">
        <v>207</v>
      </c>
      <c r="Q682" s="147"/>
      <c r="R682" s="147"/>
      <c r="S682" s="78">
        <v>0</v>
      </c>
      <c r="T682" s="49">
        <v>0</v>
      </c>
      <c r="U682" s="23"/>
      <c r="V682" s="24"/>
      <c r="W682" s="62" t="s">
        <v>207</v>
      </c>
    </row>
    <row r="683" spans="1:23" ht="23.45" customHeight="1">
      <c r="A683" s="35" t="s">
        <v>5687</v>
      </c>
      <c r="B683" s="35" t="s">
        <v>10879</v>
      </c>
      <c r="C683" s="35" t="s">
        <v>5689</v>
      </c>
      <c r="D683" s="35" t="s">
        <v>5609</v>
      </c>
      <c r="E683" s="36" t="s">
        <v>7666</v>
      </c>
      <c r="F683" s="35" t="s">
        <v>7665</v>
      </c>
      <c r="G683" s="37" t="s">
        <v>6875</v>
      </c>
      <c r="H683" s="38">
        <v>14000</v>
      </c>
      <c r="I683" s="39">
        <v>10</v>
      </c>
      <c r="J683" s="40"/>
      <c r="K683" s="41"/>
      <c r="L683" s="76">
        <v>10</v>
      </c>
      <c r="M683" s="14"/>
      <c r="N683" s="15"/>
      <c r="O683" s="213">
        <v>10</v>
      </c>
      <c r="P683" s="97" t="s">
        <v>207</v>
      </c>
      <c r="Q683" s="146"/>
      <c r="R683" s="146"/>
      <c r="S683" s="78">
        <v>10</v>
      </c>
      <c r="T683" s="48">
        <v>140000</v>
      </c>
      <c r="U683" s="23"/>
      <c r="V683" s="24"/>
      <c r="W683" s="62" t="s">
        <v>5691</v>
      </c>
    </row>
    <row r="684" spans="1:23" ht="23.45" customHeight="1">
      <c r="A684" s="35" t="s">
        <v>5687</v>
      </c>
      <c r="B684" s="35" t="s">
        <v>10879</v>
      </c>
      <c r="C684" s="35" t="s">
        <v>5689</v>
      </c>
      <c r="D684" s="35" t="s">
        <v>5609</v>
      </c>
      <c r="E684" s="36" t="s">
        <v>7664</v>
      </c>
      <c r="F684" s="35" t="s">
        <v>7665</v>
      </c>
      <c r="G684" s="37" t="s">
        <v>7064</v>
      </c>
      <c r="H684" s="38">
        <v>14000</v>
      </c>
      <c r="I684" s="39"/>
      <c r="J684" s="40">
        <v>11</v>
      </c>
      <c r="K684" s="41"/>
      <c r="L684" s="76"/>
      <c r="M684" s="14">
        <v>11</v>
      </c>
      <c r="N684" s="15"/>
      <c r="O684" s="213">
        <v>11</v>
      </c>
      <c r="P684" s="97" t="s">
        <v>207</v>
      </c>
      <c r="Q684" s="146"/>
      <c r="R684" s="146" t="s">
        <v>5834</v>
      </c>
      <c r="S684" s="78">
        <v>11</v>
      </c>
      <c r="T684" s="48">
        <v>0</v>
      </c>
      <c r="U684" s="23">
        <v>280000</v>
      </c>
      <c r="V684" s="24">
        <v>45866</v>
      </c>
      <c r="W684" s="62" t="s">
        <v>5691</v>
      </c>
    </row>
    <row r="685" spans="1:23" ht="23.45" customHeight="1">
      <c r="A685" s="35" t="s">
        <v>5687</v>
      </c>
      <c r="B685" s="35" t="s">
        <v>10879</v>
      </c>
      <c r="C685" s="35" t="s">
        <v>5689</v>
      </c>
      <c r="D685" s="35" t="s">
        <v>5609</v>
      </c>
      <c r="E685" s="36" t="s">
        <v>7937</v>
      </c>
      <c r="F685" s="35" t="s">
        <v>7668</v>
      </c>
      <c r="G685" s="37" t="s">
        <v>6875</v>
      </c>
      <c r="H685" s="38">
        <v>11000</v>
      </c>
      <c r="I685" s="39">
        <v>5</v>
      </c>
      <c r="J685" s="40"/>
      <c r="K685" s="41"/>
      <c r="L685" s="76">
        <v>5</v>
      </c>
      <c r="M685" s="14"/>
      <c r="N685" s="15"/>
      <c r="O685" s="213">
        <v>5</v>
      </c>
      <c r="P685" s="97" t="s">
        <v>207</v>
      </c>
      <c r="Q685" s="146"/>
      <c r="R685" s="146"/>
      <c r="S685" s="78">
        <v>5</v>
      </c>
      <c r="T685" s="48">
        <v>55000</v>
      </c>
      <c r="U685" s="23"/>
      <c r="V685" s="24"/>
      <c r="W685" s="62" t="s">
        <v>5691</v>
      </c>
    </row>
    <row r="686" spans="1:23" ht="23.45" customHeight="1">
      <c r="A686" s="35" t="s">
        <v>5687</v>
      </c>
      <c r="B686" s="35" t="s">
        <v>10879</v>
      </c>
      <c r="C686" s="35" t="s">
        <v>5689</v>
      </c>
      <c r="D686" s="35" t="s">
        <v>5609</v>
      </c>
      <c r="E686" s="36" t="s">
        <v>7667</v>
      </c>
      <c r="F686" s="35" t="s">
        <v>7668</v>
      </c>
      <c r="G686" s="37" t="s">
        <v>7064</v>
      </c>
      <c r="H686" s="38">
        <v>11000</v>
      </c>
      <c r="I686" s="39">
        <v>20</v>
      </c>
      <c r="J686" s="40"/>
      <c r="K686" s="41"/>
      <c r="L686" s="76">
        <v>12</v>
      </c>
      <c r="M686" s="14"/>
      <c r="N686" s="15"/>
      <c r="O686" s="213">
        <v>12</v>
      </c>
      <c r="P686" s="97" t="s">
        <v>207</v>
      </c>
      <c r="Q686" s="146" t="s">
        <v>11199</v>
      </c>
      <c r="R686" s="146"/>
      <c r="S686" s="78">
        <v>12</v>
      </c>
      <c r="T686" s="48">
        <v>132000</v>
      </c>
      <c r="U686" s="23"/>
      <c r="V686" s="24"/>
      <c r="W686" s="62" t="s">
        <v>5691</v>
      </c>
    </row>
    <row r="687" spans="1:23" ht="23.45" customHeight="1">
      <c r="A687" s="16" t="s">
        <v>7903</v>
      </c>
      <c r="B687" s="16" t="s">
        <v>10879</v>
      </c>
      <c r="C687" s="16" t="s">
        <v>5689</v>
      </c>
      <c r="D687" s="16" t="s">
        <v>5609</v>
      </c>
      <c r="E687" s="25" t="s">
        <v>7900</v>
      </c>
      <c r="F687" s="16" t="s">
        <v>7899</v>
      </c>
      <c r="G687" s="26" t="s">
        <v>60</v>
      </c>
      <c r="H687" s="27">
        <v>14000</v>
      </c>
      <c r="I687" s="28"/>
      <c r="J687" s="29"/>
      <c r="K687" s="12">
        <v>1</v>
      </c>
      <c r="L687" s="77"/>
      <c r="M687" s="10"/>
      <c r="N687" s="11"/>
      <c r="O687" s="232">
        <v>0</v>
      </c>
      <c r="P687" s="107" t="s">
        <v>207</v>
      </c>
      <c r="Q687" s="233"/>
      <c r="R687" s="147" t="s">
        <v>10226</v>
      </c>
      <c r="S687" s="78">
        <v>0</v>
      </c>
      <c r="T687" s="48">
        <v>0</v>
      </c>
      <c r="U687" s="23"/>
      <c r="V687" s="24"/>
      <c r="W687" s="62" t="s">
        <v>5691</v>
      </c>
    </row>
    <row r="688" spans="1:23" ht="23.45" customHeight="1">
      <c r="A688" s="16" t="s">
        <v>7903</v>
      </c>
      <c r="B688" s="16" t="s">
        <v>10879</v>
      </c>
      <c r="C688" s="16" t="s">
        <v>5689</v>
      </c>
      <c r="D688" s="16" t="s">
        <v>5609</v>
      </c>
      <c r="E688" s="25" t="s">
        <v>6996</v>
      </c>
      <c r="F688" s="16" t="s">
        <v>6997</v>
      </c>
      <c r="G688" s="26" t="s">
        <v>60</v>
      </c>
      <c r="H688" s="27">
        <v>11000</v>
      </c>
      <c r="I688" s="28"/>
      <c r="J688" s="29"/>
      <c r="K688" s="12">
        <v>1</v>
      </c>
      <c r="L688" s="77"/>
      <c r="M688" s="10"/>
      <c r="N688" s="11"/>
      <c r="O688" s="232">
        <v>0</v>
      </c>
      <c r="P688" s="107" t="s">
        <v>207</v>
      </c>
      <c r="Q688" s="233"/>
      <c r="R688" s="147" t="s">
        <v>10224</v>
      </c>
      <c r="S688" s="78">
        <v>0</v>
      </c>
      <c r="T688" s="48">
        <v>0</v>
      </c>
      <c r="U688" s="23"/>
      <c r="V688" s="24"/>
      <c r="W688" s="62" t="s">
        <v>5691</v>
      </c>
    </row>
    <row r="689" spans="1:23" ht="23.45" customHeight="1">
      <c r="A689" s="16" t="s">
        <v>7903</v>
      </c>
      <c r="B689" s="16" t="s">
        <v>10879</v>
      </c>
      <c r="C689" s="16" t="s">
        <v>5689</v>
      </c>
      <c r="D689" s="16" t="s">
        <v>5609</v>
      </c>
      <c r="E689" s="25" t="s">
        <v>6996</v>
      </c>
      <c r="F689" s="16" t="s">
        <v>6997</v>
      </c>
      <c r="G689" s="26" t="s">
        <v>60</v>
      </c>
      <c r="H689" s="27">
        <v>11000</v>
      </c>
      <c r="I689" s="28"/>
      <c r="J689" s="29"/>
      <c r="K689" s="12">
        <v>1</v>
      </c>
      <c r="L689" s="77"/>
      <c r="M689" s="10"/>
      <c r="N689" s="11"/>
      <c r="O689" s="232">
        <v>0</v>
      </c>
      <c r="P689" s="107" t="s">
        <v>207</v>
      </c>
      <c r="Q689" s="233"/>
      <c r="R689" s="147" t="s">
        <v>10237</v>
      </c>
      <c r="S689" s="78">
        <v>0</v>
      </c>
      <c r="T689" s="48">
        <v>0</v>
      </c>
      <c r="U689" s="23"/>
      <c r="V689" s="24"/>
      <c r="W689" s="62" t="s">
        <v>5691</v>
      </c>
    </row>
    <row r="690" spans="1:23" ht="23.45" customHeight="1">
      <c r="A690" s="30"/>
      <c r="B690" s="30"/>
      <c r="C690" s="30"/>
      <c r="D690" s="30"/>
      <c r="E690" s="31"/>
      <c r="F690" s="30"/>
      <c r="G690" s="32"/>
      <c r="H690" s="33"/>
      <c r="I690" s="39"/>
      <c r="J690" s="40"/>
      <c r="K690" s="34"/>
      <c r="L690" s="76"/>
      <c r="M690" s="14"/>
      <c r="N690" s="15"/>
      <c r="O690" s="213">
        <v>0</v>
      </c>
      <c r="P690" s="97" t="s">
        <v>207</v>
      </c>
      <c r="Q690" s="226"/>
      <c r="R690" s="217"/>
      <c r="S690" s="78">
        <v>0</v>
      </c>
      <c r="T690" s="49">
        <v>0</v>
      </c>
      <c r="U690" s="23"/>
      <c r="V690" s="24"/>
      <c r="W690" s="62" t="s">
        <v>207</v>
      </c>
    </row>
    <row r="691" spans="1:23" ht="23.45" customHeight="1">
      <c r="A691" s="35" t="s">
        <v>6177</v>
      </c>
      <c r="B691" s="35" t="s">
        <v>11169</v>
      </c>
      <c r="C691" s="35" t="s">
        <v>6178</v>
      </c>
      <c r="D691" s="35" t="s">
        <v>6179</v>
      </c>
      <c r="E691" s="36" t="s">
        <v>10432</v>
      </c>
      <c r="F691" s="35" t="s">
        <v>9730</v>
      </c>
      <c r="G691" s="37" t="s">
        <v>7724</v>
      </c>
      <c r="H691" s="38">
        <v>19000</v>
      </c>
      <c r="I691" s="39">
        <v>4</v>
      </c>
      <c r="J691" s="40"/>
      <c r="K691" s="41"/>
      <c r="L691" s="76">
        <v>4</v>
      </c>
      <c r="M691" s="14"/>
      <c r="N691" s="15"/>
      <c r="O691" s="213">
        <v>4</v>
      </c>
      <c r="P691" s="97" t="s">
        <v>207</v>
      </c>
      <c r="Q691" s="146"/>
      <c r="R691" s="146"/>
      <c r="S691" s="78">
        <v>4</v>
      </c>
      <c r="T691" s="48">
        <v>76000</v>
      </c>
      <c r="U691" s="23"/>
      <c r="V691" s="24"/>
      <c r="W691" s="62" t="s">
        <v>6181</v>
      </c>
    </row>
    <row r="692" spans="1:23" ht="23.45" customHeight="1">
      <c r="A692" s="35" t="s">
        <v>6177</v>
      </c>
      <c r="B692" s="35" t="s">
        <v>11169</v>
      </c>
      <c r="C692" s="35" t="s">
        <v>6178</v>
      </c>
      <c r="D692" s="35" t="s">
        <v>6179</v>
      </c>
      <c r="E692" s="36" t="s">
        <v>10431</v>
      </c>
      <c r="F692" s="35" t="s">
        <v>9730</v>
      </c>
      <c r="G692" s="37" t="s">
        <v>9449</v>
      </c>
      <c r="H692" s="38">
        <v>19000</v>
      </c>
      <c r="I692" s="39">
        <v>4</v>
      </c>
      <c r="J692" s="40"/>
      <c r="K692" s="41"/>
      <c r="L692" s="76">
        <v>4</v>
      </c>
      <c r="M692" s="14"/>
      <c r="N692" s="15"/>
      <c r="O692" s="213">
        <v>4</v>
      </c>
      <c r="P692" s="97" t="s">
        <v>207</v>
      </c>
      <c r="Q692" s="146"/>
      <c r="R692" s="146"/>
      <c r="S692" s="78">
        <v>4</v>
      </c>
      <c r="T692" s="48">
        <v>76000</v>
      </c>
      <c r="U692" s="23"/>
      <c r="V692" s="24"/>
      <c r="W692" s="62" t="s">
        <v>6181</v>
      </c>
    </row>
    <row r="693" spans="1:23" ht="23.45" customHeight="1">
      <c r="A693" s="35" t="s">
        <v>6177</v>
      </c>
      <c r="B693" s="35" t="s">
        <v>11169</v>
      </c>
      <c r="C693" s="35" t="s">
        <v>6178</v>
      </c>
      <c r="D693" s="35" t="s">
        <v>6179</v>
      </c>
      <c r="E693" s="36" t="s">
        <v>10430</v>
      </c>
      <c r="F693" s="35" t="s">
        <v>9730</v>
      </c>
      <c r="G693" s="37" t="s">
        <v>7109</v>
      </c>
      <c r="H693" s="38">
        <v>19000</v>
      </c>
      <c r="I693" s="39">
        <v>4</v>
      </c>
      <c r="J693" s="40"/>
      <c r="K693" s="41"/>
      <c r="L693" s="76">
        <v>4</v>
      </c>
      <c r="M693" s="14"/>
      <c r="N693" s="15"/>
      <c r="O693" s="213">
        <v>4</v>
      </c>
      <c r="P693" s="97" t="s">
        <v>207</v>
      </c>
      <c r="Q693" s="146"/>
      <c r="R693" s="146"/>
      <c r="S693" s="78">
        <v>4</v>
      </c>
      <c r="T693" s="48">
        <v>76000</v>
      </c>
      <c r="U693" s="23"/>
      <c r="V693" s="24"/>
      <c r="W693" s="62" t="s">
        <v>6181</v>
      </c>
    </row>
    <row r="694" spans="1:23" ht="23.45" customHeight="1">
      <c r="A694" s="35"/>
      <c r="B694" s="35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213">
        <v>0</v>
      </c>
      <c r="P694" s="97" t="s">
        <v>207</v>
      </c>
      <c r="Q694" s="146"/>
      <c r="R694" s="146"/>
      <c r="S694" s="78"/>
      <c r="T694" s="49"/>
      <c r="U694" s="23"/>
      <c r="V694" s="24"/>
      <c r="W694" s="62"/>
    </row>
    <row r="695" spans="1:23" ht="23.45" customHeight="1">
      <c r="A695" s="35" t="s">
        <v>3957</v>
      </c>
      <c r="B695" s="35" t="s">
        <v>11011</v>
      </c>
      <c r="C695" s="35" t="s">
        <v>3960</v>
      </c>
      <c r="D695" s="35" t="s">
        <v>3960</v>
      </c>
      <c r="E695" s="36" t="s">
        <v>9868</v>
      </c>
      <c r="F695" s="35" t="s">
        <v>10429</v>
      </c>
      <c r="G695" s="37" t="s">
        <v>10397</v>
      </c>
      <c r="H695" s="38">
        <v>18000</v>
      </c>
      <c r="I695" s="39">
        <v>1</v>
      </c>
      <c r="J695" s="40"/>
      <c r="K695" s="41"/>
      <c r="L695" s="76">
        <v>1</v>
      </c>
      <c r="M695" s="14"/>
      <c r="N695" s="15"/>
      <c r="O695" s="213">
        <v>1</v>
      </c>
      <c r="P695" s="97" t="s">
        <v>207</v>
      </c>
      <c r="Q695" s="146"/>
      <c r="R695" s="146"/>
      <c r="S695" s="78">
        <v>1</v>
      </c>
      <c r="T695" s="48">
        <v>18000</v>
      </c>
      <c r="U695" s="23"/>
      <c r="V695" s="24"/>
      <c r="W695" s="62" t="s">
        <v>3962</v>
      </c>
    </row>
    <row r="696" spans="1:23" ht="23.45" customHeight="1">
      <c r="A696" s="35"/>
      <c r="B696" s="35"/>
      <c r="C696" s="35"/>
      <c r="D696" s="35"/>
      <c r="E696" s="36"/>
      <c r="F696" s="35"/>
      <c r="G696" s="37"/>
      <c r="H696" s="38"/>
      <c r="I696" s="39"/>
      <c r="J696" s="40"/>
      <c r="K696" s="41"/>
      <c r="L696" s="76"/>
      <c r="M696" s="14"/>
      <c r="N696" s="15"/>
      <c r="O696" s="213">
        <v>0</v>
      </c>
      <c r="P696" s="97" t="s">
        <v>207</v>
      </c>
      <c r="Q696" s="146"/>
      <c r="R696" s="146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119</v>
      </c>
      <c r="B697" s="35" t="s">
        <v>11132</v>
      </c>
      <c r="C697" s="35" t="s">
        <v>121</v>
      </c>
      <c r="D697" s="35" t="s">
        <v>121</v>
      </c>
      <c r="E697" s="36" t="s">
        <v>7299</v>
      </c>
      <c r="F697" s="35" t="s">
        <v>7298</v>
      </c>
      <c r="G697" s="37" t="s">
        <v>7076</v>
      </c>
      <c r="H697" s="38">
        <v>8000</v>
      </c>
      <c r="I697" s="39">
        <v>10</v>
      </c>
      <c r="J697" s="40"/>
      <c r="K697" s="41"/>
      <c r="L697" s="76"/>
      <c r="M697" s="14"/>
      <c r="N697" s="15"/>
      <c r="O697" s="213">
        <v>0</v>
      </c>
      <c r="P697" s="97" t="s">
        <v>207</v>
      </c>
      <c r="Q697" s="146" t="s">
        <v>11177</v>
      </c>
      <c r="R697" s="146"/>
      <c r="S697" s="78">
        <v>0</v>
      </c>
      <c r="T697" s="48">
        <v>0</v>
      </c>
      <c r="U697" s="23"/>
      <c r="V697" s="24"/>
      <c r="W697" s="62" t="s">
        <v>4865</v>
      </c>
    </row>
    <row r="698" spans="1:23" ht="23.45" customHeight="1">
      <c r="A698" s="35" t="s">
        <v>119</v>
      </c>
      <c r="B698" s="35" t="s">
        <v>11132</v>
      </c>
      <c r="C698" s="35" t="s">
        <v>121</v>
      </c>
      <c r="D698" s="35" t="s">
        <v>121</v>
      </c>
      <c r="E698" s="36" t="s">
        <v>7300</v>
      </c>
      <c r="F698" s="35" t="s">
        <v>7298</v>
      </c>
      <c r="G698" s="37" t="s">
        <v>7165</v>
      </c>
      <c r="H698" s="38">
        <v>8000</v>
      </c>
      <c r="I698" s="39">
        <v>4</v>
      </c>
      <c r="J698" s="40"/>
      <c r="K698" s="41"/>
      <c r="L698" s="76">
        <v>3</v>
      </c>
      <c r="M698" s="14"/>
      <c r="N698" s="15"/>
      <c r="O698" s="213">
        <v>3</v>
      </c>
      <c r="P698" s="97" t="s">
        <v>207</v>
      </c>
      <c r="Q698" s="146" t="s">
        <v>11192</v>
      </c>
      <c r="R698" s="146"/>
      <c r="S698" s="78">
        <v>3</v>
      </c>
      <c r="T698" s="48">
        <v>24000</v>
      </c>
      <c r="U698" s="23"/>
      <c r="V698" s="24"/>
      <c r="W698" s="62" t="s">
        <v>4865</v>
      </c>
    </row>
    <row r="699" spans="1:23" ht="23.45" customHeight="1">
      <c r="A699" s="35" t="s">
        <v>119</v>
      </c>
      <c r="B699" s="35" t="s">
        <v>11132</v>
      </c>
      <c r="C699" s="35" t="s">
        <v>121</v>
      </c>
      <c r="D699" s="35" t="s">
        <v>121</v>
      </c>
      <c r="E699" s="36" t="s">
        <v>10433</v>
      </c>
      <c r="F699" s="35" t="s">
        <v>10434</v>
      </c>
      <c r="G699" s="37" t="s">
        <v>10435</v>
      </c>
      <c r="H699" s="38">
        <v>12000</v>
      </c>
      <c r="I699" s="39">
        <v>1</v>
      </c>
      <c r="J699" s="40"/>
      <c r="K699" s="41"/>
      <c r="L699" s="76">
        <v>1</v>
      </c>
      <c r="M699" s="14"/>
      <c r="N699" s="15"/>
      <c r="O699" s="213">
        <v>1</v>
      </c>
      <c r="P699" s="97" t="s">
        <v>207</v>
      </c>
      <c r="Q699" s="146"/>
      <c r="R699" s="146"/>
      <c r="S699" s="78">
        <v>1</v>
      </c>
      <c r="T699" s="48">
        <v>12000</v>
      </c>
      <c r="U699" s="23"/>
      <c r="V699" s="24"/>
      <c r="W699" s="62" t="s">
        <v>4865</v>
      </c>
    </row>
    <row r="700" spans="1:23" ht="23.45" customHeight="1">
      <c r="A700" s="35" t="s">
        <v>119</v>
      </c>
      <c r="B700" s="35" t="s">
        <v>11132</v>
      </c>
      <c r="C700" s="35" t="s">
        <v>121</v>
      </c>
      <c r="D700" s="35" t="s">
        <v>121</v>
      </c>
      <c r="E700" s="36" t="s">
        <v>10436</v>
      </c>
      <c r="F700" s="35" t="s">
        <v>10434</v>
      </c>
      <c r="G700" s="37" t="s">
        <v>10437</v>
      </c>
      <c r="H700" s="38">
        <v>12000</v>
      </c>
      <c r="I700" s="39">
        <v>2</v>
      </c>
      <c r="J700" s="40"/>
      <c r="K700" s="41"/>
      <c r="L700" s="76">
        <v>2</v>
      </c>
      <c r="M700" s="14"/>
      <c r="N700" s="15"/>
      <c r="O700" s="213">
        <v>2</v>
      </c>
      <c r="P700" s="97" t="s">
        <v>207</v>
      </c>
      <c r="Q700" s="146"/>
      <c r="R700" s="146"/>
      <c r="S700" s="78">
        <v>2</v>
      </c>
      <c r="T700" s="48">
        <v>24000</v>
      </c>
      <c r="U700" s="23"/>
      <c r="V700" s="24"/>
      <c r="W700" s="62" t="s">
        <v>4865</v>
      </c>
    </row>
    <row r="701" spans="1:23" ht="23.45" customHeight="1">
      <c r="A701" s="16" t="s">
        <v>342</v>
      </c>
      <c r="B701" s="16" t="s">
        <v>11132</v>
      </c>
      <c r="C701" s="16" t="s">
        <v>121</v>
      </c>
      <c r="D701" s="16" t="s">
        <v>121</v>
      </c>
      <c r="E701" s="25" t="s">
        <v>5573</v>
      </c>
      <c r="F701" s="16" t="s">
        <v>5574</v>
      </c>
      <c r="G701" s="26" t="s">
        <v>131</v>
      </c>
      <c r="H701" s="27">
        <v>8000</v>
      </c>
      <c r="I701" s="28"/>
      <c r="J701" s="29"/>
      <c r="K701" s="12">
        <v>1</v>
      </c>
      <c r="L701" s="77"/>
      <c r="M701" s="10"/>
      <c r="N701" s="11"/>
      <c r="O701" s="232">
        <v>0</v>
      </c>
      <c r="P701" s="107" t="s">
        <v>207</v>
      </c>
      <c r="Q701" s="233"/>
      <c r="R701" s="147" t="s">
        <v>10230</v>
      </c>
      <c r="S701" s="78">
        <v>0</v>
      </c>
      <c r="T701" s="48">
        <v>0</v>
      </c>
      <c r="U701" s="23"/>
      <c r="V701" s="24"/>
      <c r="W701" s="62" t="s">
        <v>4865</v>
      </c>
    </row>
    <row r="702" spans="1:23" ht="23.45" customHeight="1">
      <c r="A702" s="30"/>
      <c r="B702" s="30"/>
      <c r="C702" s="30"/>
      <c r="D702" s="30"/>
      <c r="E702" s="31"/>
      <c r="F702" s="30"/>
      <c r="G702" s="32"/>
      <c r="H702" s="33"/>
      <c r="I702" s="39"/>
      <c r="J702" s="40"/>
      <c r="K702" s="34"/>
      <c r="L702" s="76"/>
      <c r="M702" s="14"/>
      <c r="N702" s="15"/>
      <c r="O702" s="213">
        <v>0</v>
      </c>
      <c r="P702" s="97" t="s">
        <v>207</v>
      </c>
      <c r="Q702" s="226"/>
      <c r="R702" s="217"/>
      <c r="S702" s="78">
        <v>0</v>
      </c>
      <c r="T702" s="49">
        <v>0</v>
      </c>
      <c r="U702" s="23"/>
      <c r="V702" s="24"/>
      <c r="W702" s="62" t="s">
        <v>207</v>
      </c>
    </row>
    <row r="703" spans="1:23" ht="23.45" customHeight="1">
      <c r="A703" s="35" t="s">
        <v>3512</v>
      </c>
      <c r="B703" s="35" t="s">
        <v>10991</v>
      </c>
      <c r="C703" s="35" t="s">
        <v>3513</v>
      </c>
      <c r="D703" s="35" t="s">
        <v>3514</v>
      </c>
      <c r="E703" s="36" t="s">
        <v>10438</v>
      </c>
      <c r="F703" s="35" t="s">
        <v>9869</v>
      </c>
      <c r="G703" s="37" t="s">
        <v>5959</v>
      </c>
      <c r="H703" s="38">
        <v>14000</v>
      </c>
      <c r="I703" s="39">
        <v>50</v>
      </c>
      <c r="J703" s="40"/>
      <c r="K703" s="41"/>
      <c r="L703" s="76">
        <v>15</v>
      </c>
      <c r="M703" s="14"/>
      <c r="N703" s="15"/>
      <c r="O703" s="213">
        <v>15</v>
      </c>
      <c r="P703" s="97" t="s">
        <v>207</v>
      </c>
      <c r="Q703" s="146" t="s">
        <v>11214</v>
      </c>
      <c r="R703" s="146"/>
      <c r="S703" s="78">
        <v>15</v>
      </c>
      <c r="T703" s="48">
        <v>210000</v>
      </c>
      <c r="U703" s="23"/>
      <c r="V703" s="24"/>
      <c r="W703" s="62" t="s">
        <v>4775</v>
      </c>
    </row>
    <row r="704" spans="1:23" ht="23.45" customHeight="1">
      <c r="A704" s="35" t="s">
        <v>3512</v>
      </c>
      <c r="B704" s="35" t="s">
        <v>10991</v>
      </c>
      <c r="C704" s="35" t="s">
        <v>3513</v>
      </c>
      <c r="D704" s="35" t="s">
        <v>3514</v>
      </c>
      <c r="E704" s="36" t="s">
        <v>10439</v>
      </c>
      <c r="F704" s="35" t="s">
        <v>9869</v>
      </c>
      <c r="G704" s="37" t="s">
        <v>7067</v>
      </c>
      <c r="H704" s="38">
        <v>14000</v>
      </c>
      <c r="I704" s="39">
        <v>1</v>
      </c>
      <c r="J704" s="40"/>
      <c r="K704" s="41"/>
      <c r="L704" s="76">
        <v>1</v>
      </c>
      <c r="M704" s="14"/>
      <c r="N704" s="15"/>
      <c r="O704" s="213">
        <v>1</v>
      </c>
      <c r="P704" s="97" t="s">
        <v>207</v>
      </c>
      <c r="Q704" s="146"/>
      <c r="R704" s="146"/>
      <c r="S704" s="78">
        <v>1</v>
      </c>
      <c r="T704" s="48">
        <v>14000</v>
      </c>
      <c r="U704" s="23"/>
      <c r="V704" s="24"/>
      <c r="W704" s="62" t="s">
        <v>4775</v>
      </c>
    </row>
    <row r="705" spans="1:23" ht="23.4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213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35" t="s">
        <v>4786</v>
      </c>
      <c r="B706" s="35" t="s">
        <v>10625</v>
      </c>
      <c r="C706" s="35" t="s">
        <v>4787</v>
      </c>
      <c r="D706" s="35" t="s">
        <v>4787</v>
      </c>
      <c r="E706" s="36" t="s">
        <v>7302</v>
      </c>
      <c r="F706" s="35" t="s">
        <v>7303</v>
      </c>
      <c r="G706" s="37" t="s">
        <v>5959</v>
      </c>
      <c r="H706" s="38">
        <v>34000</v>
      </c>
      <c r="I706" s="39">
        <v>2</v>
      </c>
      <c r="J706" s="40"/>
      <c r="K706" s="41"/>
      <c r="L706" s="76">
        <v>2</v>
      </c>
      <c r="M706" s="14"/>
      <c r="N706" s="15"/>
      <c r="O706" s="213">
        <v>2</v>
      </c>
      <c r="P706" s="97" t="s">
        <v>207</v>
      </c>
      <c r="Q706" s="146"/>
      <c r="R706" s="146"/>
      <c r="S706" s="78">
        <v>2</v>
      </c>
      <c r="T706" s="48">
        <v>68000</v>
      </c>
      <c r="U706" s="23"/>
      <c r="V706" s="24"/>
      <c r="W706" s="62" t="s">
        <v>4822</v>
      </c>
    </row>
    <row r="707" spans="1:23" ht="23.45" customHeight="1">
      <c r="A707" s="35" t="s">
        <v>4786</v>
      </c>
      <c r="B707" s="35" t="s">
        <v>10625</v>
      </c>
      <c r="C707" s="35" t="s">
        <v>4787</v>
      </c>
      <c r="D707" s="35" t="s">
        <v>4787</v>
      </c>
      <c r="E707" s="36" t="s">
        <v>7304</v>
      </c>
      <c r="F707" s="35" t="s">
        <v>7303</v>
      </c>
      <c r="G707" s="37" t="s">
        <v>7067</v>
      </c>
      <c r="H707" s="38">
        <v>34000</v>
      </c>
      <c r="I707" s="39">
        <v>3</v>
      </c>
      <c r="J707" s="40"/>
      <c r="K707" s="41"/>
      <c r="L707" s="76"/>
      <c r="M707" s="14"/>
      <c r="N707" s="15"/>
      <c r="O707" s="213">
        <v>0</v>
      </c>
      <c r="P707" s="97" t="s">
        <v>207</v>
      </c>
      <c r="Q707" s="227" t="s">
        <v>11215</v>
      </c>
      <c r="R707" s="146" t="s">
        <v>11190</v>
      </c>
      <c r="S707" s="78">
        <v>0</v>
      </c>
      <c r="T707" s="48">
        <v>102000</v>
      </c>
      <c r="U707" s="23"/>
      <c r="V707" s="24"/>
      <c r="W707" s="62" t="s">
        <v>4822</v>
      </c>
    </row>
    <row r="708" spans="1:23" ht="23.45" customHeight="1">
      <c r="A708" s="35"/>
      <c r="B708" s="35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213">
        <v>0</v>
      </c>
      <c r="P708" s="97" t="s">
        <v>207</v>
      </c>
      <c r="Q708" s="146"/>
      <c r="R708" s="146"/>
      <c r="S708" s="78">
        <v>0</v>
      </c>
      <c r="T708" s="49">
        <v>0</v>
      </c>
      <c r="U708" s="23"/>
      <c r="V708" s="24"/>
      <c r="W708" s="62" t="s">
        <v>207</v>
      </c>
    </row>
    <row r="709" spans="1:23" ht="23.45" customHeight="1">
      <c r="A709" s="35" t="s">
        <v>344</v>
      </c>
      <c r="B709" s="35" t="s">
        <v>10883</v>
      </c>
      <c r="C709" s="35" t="s">
        <v>346</v>
      </c>
      <c r="D709" s="35" t="s">
        <v>347</v>
      </c>
      <c r="E709" s="36" t="s">
        <v>7305</v>
      </c>
      <c r="F709" s="35" t="s">
        <v>10440</v>
      </c>
      <c r="G709" s="37" t="s">
        <v>10441</v>
      </c>
      <c r="H709" s="38">
        <v>21000</v>
      </c>
      <c r="I709" s="39">
        <v>1</v>
      </c>
      <c r="J709" s="40"/>
      <c r="K709" s="41"/>
      <c r="L709" s="76">
        <v>1</v>
      </c>
      <c r="M709" s="14"/>
      <c r="N709" s="15"/>
      <c r="O709" s="213">
        <v>1</v>
      </c>
      <c r="P709" s="97" t="s">
        <v>207</v>
      </c>
      <c r="Q709" s="146"/>
      <c r="R709" s="146"/>
      <c r="S709" s="78">
        <v>1</v>
      </c>
      <c r="T709" s="48">
        <v>21000</v>
      </c>
      <c r="U709" s="23"/>
      <c r="V709" s="24"/>
      <c r="W709" s="62" t="s">
        <v>4844</v>
      </c>
    </row>
    <row r="710" spans="1:23" ht="23.45" customHeight="1">
      <c r="A710" s="168"/>
      <c r="B710" s="168"/>
      <c r="C710" s="168"/>
      <c r="D710" s="168"/>
      <c r="E710" s="169"/>
      <c r="F710" s="168"/>
      <c r="G710" s="170"/>
      <c r="H710" s="171"/>
      <c r="I710" s="172"/>
      <c r="J710" s="173"/>
      <c r="K710" s="174"/>
      <c r="L710" s="175"/>
      <c r="M710" s="176"/>
      <c r="N710" s="177"/>
      <c r="O710" s="213">
        <v>0</v>
      </c>
      <c r="P710" s="97" t="s">
        <v>207</v>
      </c>
      <c r="Q710" s="216"/>
      <c r="R710" s="216"/>
      <c r="S710" s="78">
        <v>0</v>
      </c>
      <c r="T710" s="49">
        <v>0</v>
      </c>
      <c r="U710" s="23"/>
      <c r="V710" s="24"/>
      <c r="W710" s="62" t="s">
        <v>207</v>
      </c>
    </row>
    <row r="711" spans="1:23" ht="23.45" customHeight="1">
      <c r="A711" s="35" t="s">
        <v>5465</v>
      </c>
      <c r="B711" s="35" t="s">
        <v>10621</v>
      </c>
      <c r="C711" s="35" t="s">
        <v>5467</v>
      </c>
      <c r="D711" s="35" t="s">
        <v>5468</v>
      </c>
      <c r="E711" s="36" t="s">
        <v>8055</v>
      </c>
      <c r="F711" s="35" t="s">
        <v>7560</v>
      </c>
      <c r="G711" s="37" t="s">
        <v>5959</v>
      </c>
      <c r="H711" s="38">
        <v>17000</v>
      </c>
      <c r="I711" s="39">
        <v>1</v>
      </c>
      <c r="J711" s="40"/>
      <c r="K711" s="41"/>
      <c r="L711" s="76">
        <v>1</v>
      </c>
      <c r="M711" s="14"/>
      <c r="N711" s="15"/>
      <c r="O711" s="213">
        <v>1</v>
      </c>
      <c r="P711" s="97" t="s">
        <v>207</v>
      </c>
      <c r="Q711" s="146"/>
      <c r="R711" s="146"/>
      <c r="S711" s="78">
        <v>1</v>
      </c>
      <c r="T711" s="48">
        <v>17000</v>
      </c>
      <c r="U711" s="23"/>
      <c r="V711" s="24"/>
      <c r="W711" s="62" t="s">
        <v>5470</v>
      </c>
    </row>
    <row r="712" spans="1:23" ht="23.45" customHeight="1">
      <c r="A712" s="35" t="s">
        <v>5465</v>
      </c>
      <c r="B712" s="35" t="s">
        <v>10621</v>
      </c>
      <c r="C712" s="35" t="s">
        <v>5467</v>
      </c>
      <c r="D712" s="35" t="s">
        <v>5468</v>
      </c>
      <c r="E712" s="36" t="s">
        <v>8056</v>
      </c>
      <c r="F712" s="35" t="s">
        <v>7560</v>
      </c>
      <c r="G712" s="37" t="s">
        <v>7064</v>
      </c>
      <c r="H712" s="38">
        <v>17000</v>
      </c>
      <c r="I712" s="39">
        <v>1</v>
      </c>
      <c r="J712" s="40"/>
      <c r="K712" s="41"/>
      <c r="L712" s="76"/>
      <c r="M712" s="14"/>
      <c r="N712" s="15"/>
      <c r="O712" s="213">
        <v>0</v>
      </c>
      <c r="P712" s="97" t="s">
        <v>207</v>
      </c>
      <c r="Q712" s="146" t="s">
        <v>11177</v>
      </c>
      <c r="R712" s="146"/>
      <c r="S712" s="78">
        <v>0</v>
      </c>
      <c r="T712" s="48">
        <v>0</v>
      </c>
      <c r="U712" s="23"/>
      <c r="V712" s="24"/>
      <c r="W712" s="62" t="s">
        <v>5470</v>
      </c>
    </row>
    <row r="713" spans="1:23" ht="23.45" customHeight="1">
      <c r="A713" s="35" t="s">
        <v>5465</v>
      </c>
      <c r="B713" s="35" t="s">
        <v>10621</v>
      </c>
      <c r="C713" s="35" t="s">
        <v>5467</v>
      </c>
      <c r="D713" s="35" t="s">
        <v>5468</v>
      </c>
      <c r="E713" s="36" t="s">
        <v>7839</v>
      </c>
      <c r="F713" s="35" t="s">
        <v>7840</v>
      </c>
      <c r="G713" s="37" t="s">
        <v>5959</v>
      </c>
      <c r="H713" s="38">
        <v>13000</v>
      </c>
      <c r="I713" s="39">
        <v>16</v>
      </c>
      <c r="J713" s="40"/>
      <c r="K713" s="41"/>
      <c r="L713" s="76">
        <v>16</v>
      </c>
      <c r="M713" s="14"/>
      <c r="N713" s="15"/>
      <c r="O713" s="213">
        <v>16</v>
      </c>
      <c r="P713" s="97" t="s">
        <v>207</v>
      </c>
      <c r="Q713" s="146"/>
      <c r="R713" s="146"/>
      <c r="S713" s="78">
        <v>16</v>
      </c>
      <c r="T713" s="48">
        <v>208000</v>
      </c>
      <c r="U713" s="23"/>
      <c r="V713" s="24"/>
      <c r="W713" s="62" t="s">
        <v>5470</v>
      </c>
    </row>
    <row r="714" spans="1:23" ht="23.45" customHeight="1">
      <c r="A714" s="35" t="s">
        <v>5465</v>
      </c>
      <c r="B714" s="35" t="s">
        <v>10621</v>
      </c>
      <c r="C714" s="35" t="s">
        <v>5467</v>
      </c>
      <c r="D714" s="35" t="s">
        <v>5468</v>
      </c>
      <c r="E714" s="36" t="s">
        <v>7841</v>
      </c>
      <c r="F714" s="35" t="s">
        <v>7840</v>
      </c>
      <c r="G714" s="37" t="s">
        <v>7067</v>
      </c>
      <c r="H714" s="38">
        <v>13000</v>
      </c>
      <c r="I714" s="39">
        <v>6</v>
      </c>
      <c r="J714" s="40"/>
      <c r="K714" s="41"/>
      <c r="L714" s="76">
        <v>6</v>
      </c>
      <c r="M714" s="14"/>
      <c r="N714" s="15"/>
      <c r="O714" s="213">
        <v>6</v>
      </c>
      <c r="P714" s="97" t="s">
        <v>207</v>
      </c>
      <c r="Q714" s="146"/>
      <c r="R714" s="146"/>
      <c r="S714" s="78">
        <v>6</v>
      </c>
      <c r="T714" s="48">
        <v>78000</v>
      </c>
      <c r="U714" s="23"/>
      <c r="V714" s="24"/>
      <c r="W714" s="62" t="s">
        <v>5470</v>
      </c>
    </row>
    <row r="715" spans="1:23" ht="23.45" customHeight="1">
      <c r="A715" s="35" t="s">
        <v>5465</v>
      </c>
      <c r="B715" s="35" t="s">
        <v>10621</v>
      </c>
      <c r="C715" s="35" t="s">
        <v>5467</v>
      </c>
      <c r="D715" s="35" t="s">
        <v>5468</v>
      </c>
      <c r="E715" s="36" t="s">
        <v>7842</v>
      </c>
      <c r="F715" s="35" t="s">
        <v>7840</v>
      </c>
      <c r="G715" s="37" t="s">
        <v>7064</v>
      </c>
      <c r="H715" s="38">
        <v>13000</v>
      </c>
      <c r="I715" s="39">
        <v>4</v>
      </c>
      <c r="J715" s="40"/>
      <c r="K715" s="41"/>
      <c r="L715" s="76">
        <v>4</v>
      </c>
      <c r="M715" s="14"/>
      <c r="N715" s="15"/>
      <c r="O715" s="213">
        <v>4</v>
      </c>
      <c r="P715" s="97" t="s">
        <v>207</v>
      </c>
      <c r="Q715" s="146"/>
      <c r="R715" s="146"/>
      <c r="S715" s="78">
        <v>4</v>
      </c>
      <c r="T715" s="48">
        <v>52000</v>
      </c>
      <c r="U715" s="23"/>
      <c r="V715" s="24"/>
      <c r="W715" s="62" t="s">
        <v>5470</v>
      </c>
    </row>
    <row r="716" spans="1:23" ht="23.45" customHeight="1">
      <c r="A716" s="16" t="s">
        <v>5961</v>
      </c>
      <c r="B716" s="16" t="s">
        <v>10621</v>
      </c>
      <c r="C716" s="16" t="s">
        <v>5467</v>
      </c>
      <c r="D716" s="16" t="s">
        <v>5468</v>
      </c>
      <c r="E716" s="25" t="s">
        <v>5616</v>
      </c>
      <c r="F716" s="16" t="s">
        <v>5615</v>
      </c>
      <c r="G716" s="26" t="s">
        <v>130</v>
      </c>
      <c r="H716" s="27">
        <v>17000</v>
      </c>
      <c r="I716" s="28"/>
      <c r="J716" s="29"/>
      <c r="K716" s="84">
        <v>1</v>
      </c>
      <c r="L716" s="77"/>
      <c r="M716" s="10"/>
      <c r="N716" s="11"/>
      <c r="O716" s="213">
        <v>0</v>
      </c>
      <c r="P716" s="97" t="s">
        <v>207</v>
      </c>
      <c r="Q716" s="167" t="s">
        <v>52</v>
      </c>
      <c r="R716" s="147" t="s">
        <v>9964</v>
      </c>
      <c r="S716" s="78">
        <v>0</v>
      </c>
      <c r="T716" s="48">
        <v>-17000</v>
      </c>
      <c r="U716" s="23"/>
      <c r="V716" s="24"/>
      <c r="W716" s="62" t="s">
        <v>5470</v>
      </c>
    </row>
    <row r="717" spans="1:23" ht="23.45" customHeight="1">
      <c r="A717" s="16" t="s">
        <v>5961</v>
      </c>
      <c r="B717" s="16" t="s">
        <v>10621</v>
      </c>
      <c r="C717" s="16" t="s">
        <v>5467</v>
      </c>
      <c r="D717" s="16" t="s">
        <v>5468</v>
      </c>
      <c r="E717" s="25" t="s">
        <v>10196</v>
      </c>
      <c r="F717" s="16" t="s">
        <v>10195</v>
      </c>
      <c r="G717" s="26" t="s">
        <v>130</v>
      </c>
      <c r="H717" s="27">
        <v>13000</v>
      </c>
      <c r="I717" s="28"/>
      <c r="J717" s="29"/>
      <c r="K717" s="12">
        <v>1</v>
      </c>
      <c r="L717" s="77"/>
      <c r="M717" s="10"/>
      <c r="N717" s="11"/>
      <c r="O717" s="232">
        <v>0</v>
      </c>
      <c r="P717" s="107" t="s">
        <v>207</v>
      </c>
      <c r="Q717" s="233"/>
      <c r="R717" s="147" t="s">
        <v>10230</v>
      </c>
      <c r="S717" s="78">
        <v>0</v>
      </c>
      <c r="T717" s="48">
        <v>0</v>
      </c>
      <c r="U717" s="23"/>
      <c r="V717" s="24"/>
      <c r="W717" s="62" t="s">
        <v>5470</v>
      </c>
    </row>
    <row r="718" spans="1:23" ht="23.45" customHeight="1">
      <c r="A718" s="30"/>
      <c r="B718" s="30"/>
      <c r="C718" s="30"/>
      <c r="D718" s="30"/>
      <c r="E718" s="31"/>
      <c r="F718" s="30"/>
      <c r="G718" s="32"/>
      <c r="H718" s="33"/>
      <c r="I718" s="39"/>
      <c r="J718" s="40"/>
      <c r="K718" s="34"/>
      <c r="L718" s="76"/>
      <c r="M718" s="14"/>
      <c r="N718" s="15"/>
      <c r="O718" s="213">
        <v>0</v>
      </c>
      <c r="P718" s="97" t="s">
        <v>207</v>
      </c>
      <c r="Q718" s="226"/>
      <c r="R718" s="217"/>
      <c r="S718" s="78">
        <v>0</v>
      </c>
      <c r="T718" s="49">
        <v>0</v>
      </c>
      <c r="U718" s="23"/>
      <c r="V718" s="24"/>
      <c r="W718" s="62" t="s">
        <v>207</v>
      </c>
    </row>
    <row r="719" spans="1:23" ht="23.45" customHeight="1">
      <c r="A719" s="35" t="s">
        <v>8002</v>
      </c>
      <c r="B719" s="35" t="s">
        <v>11170</v>
      </c>
      <c r="C719" s="35" t="s">
        <v>8004</v>
      </c>
      <c r="D719" s="35" t="s">
        <v>8005</v>
      </c>
      <c r="E719" s="36" t="s">
        <v>9419</v>
      </c>
      <c r="F719" s="35" t="s">
        <v>8057</v>
      </c>
      <c r="G719" s="37" t="s">
        <v>6875</v>
      </c>
      <c r="H719" s="38">
        <v>18000</v>
      </c>
      <c r="I719" s="39">
        <v>5</v>
      </c>
      <c r="J719" s="40"/>
      <c r="K719" s="41"/>
      <c r="L719" s="76">
        <v>5</v>
      </c>
      <c r="M719" s="14"/>
      <c r="N719" s="15"/>
      <c r="O719" s="213">
        <v>5</v>
      </c>
      <c r="P719" s="97" t="s">
        <v>207</v>
      </c>
      <c r="Q719" s="146"/>
      <c r="R719" s="146"/>
      <c r="S719" s="78">
        <v>5</v>
      </c>
      <c r="T719" s="48">
        <v>90000</v>
      </c>
      <c r="U719" s="23"/>
      <c r="V719" s="24"/>
      <c r="W719" s="62" t="s">
        <v>8353</v>
      </c>
    </row>
    <row r="720" spans="1:23" ht="23.4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13">
        <v>0</v>
      </c>
      <c r="P720" s="9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45" customHeight="1">
      <c r="A721" s="35" t="s">
        <v>6204</v>
      </c>
      <c r="B721" s="35" t="s">
        <v>11061</v>
      </c>
      <c r="C721" s="35" t="s">
        <v>6206</v>
      </c>
      <c r="D721" s="35" t="s">
        <v>6206</v>
      </c>
      <c r="E721" s="36" t="s">
        <v>8058</v>
      </c>
      <c r="F721" s="35" t="s">
        <v>7306</v>
      </c>
      <c r="G721" s="37" t="s">
        <v>7076</v>
      </c>
      <c r="H721" s="38">
        <v>19000</v>
      </c>
      <c r="I721" s="39">
        <v>1</v>
      </c>
      <c r="J721" s="40"/>
      <c r="K721" s="41"/>
      <c r="L721" s="76"/>
      <c r="M721" s="14"/>
      <c r="N721" s="15"/>
      <c r="O721" s="213">
        <v>0</v>
      </c>
      <c r="P721" s="97" t="s">
        <v>207</v>
      </c>
      <c r="Q721" s="227" t="s">
        <v>11186</v>
      </c>
      <c r="R721" s="146" t="s">
        <v>11200</v>
      </c>
      <c r="S721" s="78">
        <v>0</v>
      </c>
      <c r="T721" s="48">
        <v>19000</v>
      </c>
      <c r="U721" s="23"/>
      <c r="V721" s="24"/>
      <c r="W721" s="62" t="s">
        <v>9669</v>
      </c>
    </row>
    <row r="722" spans="1:23" ht="23.45" customHeight="1">
      <c r="A722" s="35"/>
      <c r="B722" s="35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213">
        <v>0</v>
      </c>
      <c r="P722" s="97" t="s">
        <v>207</v>
      </c>
      <c r="Q722" s="146"/>
      <c r="R722" s="146"/>
      <c r="S722" s="78">
        <v>0</v>
      </c>
      <c r="T722" s="49">
        <v>0</v>
      </c>
      <c r="U722" s="23"/>
      <c r="V722" s="24"/>
      <c r="W722" s="62" t="s">
        <v>207</v>
      </c>
    </row>
    <row r="723" spans="1:23" ht="23.45" customHeight="1">
      <c r="A723" s="35" t="s">
        <v>5778</v>
      </c>
      <c r="B723" s="35" t="s">
        <v>10912</v>
      </c>
      <c r="C723" s="35" t="s">
        <v>134</v>
      </c>
      <c r="D723" s="35" t="s">
        <v>135</v>
      </c>
      <c r="E723" s="36" t="s">
        <v>7308</v>
      </c>
      <c r="F723" s="35" t="s">
        <v>7309</v>
      </c>
      <c r="G723" s="37" t="s">
        <v>6874</v>
      </c>
      <c r="H723" s="38">
        <v>8000</v>
      </c>
      <c r="I723" s="39">
        <v>5</v>
      </c>
      <c r="J723" s="40"/>
      <c r="K723" s="41"/>
      <c r="L723" s="76"/>
      <c r="M723" s="14"/>
      <c r="N723" s="15"/>
      <c r="O723" s="213">
        <v>0</v>
      </c>
      <c r="P723" s="97" t="s">
        <v>207</v>
      </c>
      <c r="Q723" s="227" t="s">
        <v>11198</v>
      </c>
      <c r="R723" s="146"/>
      <c r="S723" s="78">
        <v>0</v>
      </c>
      <c r="T723" s="48">
        <v>40000</v>
      </c>
      <c r="U723" s="23"/>
      <c r="V723" s="24"/>
      <c r="W723" s="62" t="s">
        <v>4845</v>
      </c>
    </row>
    <row r="724" spans="1:23" ht="23.45" customHeight="1">
      <c r="A724" s="35" t="s">
        <v>5778</v>
      </c>
      <c r="B724" s="35" t="s">
        <v>10912</v>
      </c>
      <c r="C724" s="35" t="s">
        <v>134</v>
      </c>
      <c r="D724" s="35" t="s">
        <v>135</v>
      </c>
      <c r="E724" s="36" t="s">
        <v>7938</v>
      </c>
      <c r="F724" s="35" t="s">
        <v>7309</v>
      </c>
      <c r="G724" s="37" t="s">
        <v>7939</v>
      </c>
      <c r="H724" s="38">
        <v>8000</v>
      </c>
      <c r="I724" s="39">
        <v>10</v>
      </c>
      <c r="J724" s="40"/>
      <c r="K724" s="41"/>
      <c r="L724" s="76"/>
      <c r="M724" s="14"/>
      <c r="N724" s="15"/>
      <c r="O724" s="213">
        <v>0</v>
      </c>
      <c r="P724" s="97" t="s">
        <v>207</v>
      </c>
      <c r="Q724" s="227" t="s">
        <v>11197</v>
      </c>
      <c r="R724" s="146"/>
      <c r="S724" s="78">
        <v>0</v>
      </c>
      <c r="T724" s="48">
        <v>80000</v>
      </c>
      <c r="U724" s="23"/>
      <c r="V724" s="24"/>
      <c r="W724" s="62" t="s">
        <v>4845</v>
      </c>
    </row>
    <row r="725" spans="1:23" ht="23.45" customHeight="1">
      <c r="A725" s="35" t="s">
        <v>5778</v>
      </c>
      <c r="B725" s="35" t="s">
        <v>10912</v>
      </c>
      <c r="C725" s="35" t="s">
        <v>134</v>
      </c>
      <c r="D725" s="35" t="s">
        <v>135</v>
      </c>
      <c r="E725" s="36" t="s">
        <v>7311</v>
      </c>
      <c r="F725" s="35" t="s">
        <v>7309</v>
      </c>
      <c r="G725" s="37" t="s">
        <v>7064</v>
      </c>
      <c r="H725" s="38">
        <v>8000</v>
      </c>
      <c r="I725" s="39">
        <v>30</v>
      </c>
      <c r="J725" s="40"/>
      <c r="K725" s="41"/>
      <c r="L725" s="76"/>
      <c r="M725" s="14"/>
      <c r="N725" s="15"/>
      <c r="O725" s="213">
        <v>0</v>
      </c>
      <c r="P725" s="97" t="s">
        <v>207</v>
      </c>
      <c r="Q725" s="227" t="s">
        <v>11181</v>
      </c>
      <c r="R725" s="146"/>
      <c r="S725" s="78">
        <v>0</v>
      </c>
      <c r="T725" s="48">
        <v>240000</v>
      </c>
      <c r="U725" s="23"/>
      <c r="V725" s="24"/>
      <c r="W725" s="62" t="s">
        <v>4845</v>
      </c>
    </row>
    <row r="726" spans="1:23" ht="23.45" customHeight="1">
      <c r="A726" s="35" t="s">
        <v>5778</v>
      </c>
      <c r="B726" s="35" t="s">
        <v>10912</v>
      </c>
      <c r="C726" s="35" t="s">
        <v>134</v>
      </c>
      <c r="D726" s="35" t="s">
        <v>135</v>
      </c>
      <c r="E726" s="36" t="s">
        <v>7312</v>
      </c>
      <c r="F726" s="35" t="s">
        <v>7309</v>
      </c>
      <c r="G726" s="37" t="s">
        <v>6755</v>
      </c>
      <c r="H726" s="38">
        <v>8000</v>
      </c>
      <c r="I726" s="39">
        <v>5</v>
      </c>
      <c r="J726" s="40"/>
      <c r="K726" s="41"/>
      <c r="L726" s="76"/>
      <c r="M726" s="14"/>
      <c r="N726" s="15"/>
      <c r="O726" s="213">
        <v>0</v>
      </c>
      <c r="P726" s="97" t="s">
        <v>207</v>
      </c>
      <c r="Q726" s="227" t="s">
        <v>11198</v>
      </c>
      <c r="R726" s="146"/>
      <c r="S726" s="78">
        <v>0</v>
      </c>
      <c r="T726" s="48">
        <v>40000</v>
      </c>
      <c r="U726" s="23"/>
      <c r="V726" s="24"/>
      <c r="W726" s="62" t="s">
        <v>4845</v>
      </c>
    </row>
    <row r="727" spans="1:23" ht="23.45" customHeight="1">
      <c r="A727" s="35" t="s">
        <v>5778</v>
      </c>
      <c r="B727" s="35" t="s">
        <v>10912</v>
      </c>
      <c r="C727" s="35" t="s">
        <v>134</v>
      </c>
      <c r="D727" s="35" t="s">
        <v>135</v>
      </c>
      <c r="E727" s="36" t="s">
        <v>7316</v>
      </c>
      <c r="F727" s="35" t="s">
        <v>7314</v>
      </c>
      <c r="G727" s="37" t="s">
        <v>7121</v>
      </c>
      <c r="H727" s="38">
        <v>9000</v>
      </c>
      <c r="I727" s="39">
        <v>5</v>
      </c>
      <c r="J727" s="40"/>
      <c r="K727" s="41"/>
      <c r="L727" s="76"/>
      <c r="M727" s="14"/>
      <c r="N727" s="15"/>
      <c r="O727" s="213">
        <v>0</v>
      </c>
      <c r="P727" s="97" t="s">
        <v>207</v>
      </c>
      <c r="Q727" s="227" t="s">
        <v>11198</v>
      </c>
      <c r="R727" s="146"/>
      <c r="S727" s="78">
        <v>0</v>
      </c>
      <c r="T727" s="48">
        <v>45000</v>
      </c>
      <c r="U727" s="23"/>
      <c r="V727" s="24"/>
      <c r="W727" s="62" t="s">
        <v>4845</v>
      </c>
    </row>
    <row r="728" spans="1:23" ht="23.45" customHeight="1">
      <c r="A728" s="35" t="s">
        <v>5778</v>
      </c>
      <c r="B728" s="35" t="s">
        <v>10912</v>
      </c>
      <c r="C728" s="35" t="s">
        <v>134</v>
      </c>
      <c r="D728" s="35" t="s">
        <v>135</v>
      </c>
      <c r="E728" s="36" t="s">
        <v>9420</v>
      </c>
      <c r="F728" s="35" t="s">
        <v>7314</v>
      </c>
      <c r="G728" s="37" t="s">
        <v>7616</v>
      </c>
      <c r="H728" s="38">
        <v>9000</v>
      </c>
      <c r="I728" s="39">
        <v>8</v>
      </c>
      <c r="J728" s="40"/>
      <c r="K728" s="41"/>
      <c r="L728" s="76"/>
      <c r="M728" s="14"/>
      <c r="N728" s="15"/>
      <c r="O728" s="213">
        <v>0</v>
      </c>
      <c r="P728" s="97" t="s">
        <v>207</v>
      </c>
      <c r="Q728" s="227" t="s">
        <v>11216</v>
      </c>
      <c r="R728" s="146"/>
      <c r="S728" s="78">
        <v>0</v>
      </c>
      <c r="T728" s="48">
        <v>72000</v>
      </c>
      <c r="U728" s="23"/>
      <c r="V728" s="24"/>
      <c r="W728" s="62" t="s">
        <v>4845</v>
      </c>
    </row>
    <row r="729" spans="1:23" ht="23.45" customHeight="1">
      <c r="A729" s="35" t="s">
        <v>5778</v>
      </c>
      <c r="B729" s="35" t="s">
        <v>10912</v>
      </c>
      <c r="C729" s="35" t="s">
        <v>134</v>
      </c>
      <c r="D729" s="35" t="s">
        <v>135</v>
      </c>
      <c r="E729" s="36" t="s">
        <v>8059</v>
      </c>
      <c r="F729" s="35" t="s">
        <v>7314</v>
      </c>
      <c r="G729" s="37" t="s">
        <v>8060</v>
      </c>
      <c r="H729" s="38">
        <v>9000</v>
      </c>
      <c r="I729" s="39">
        <v>10</v>
      </c>
      <c r="J729" s="40"/>
      <c r="K729" s="41"/>
      <c r="L729" s="76"/>
      <c r="M729" s="14"/>
      <c r="N729" s="15"/>
      <c r="O729" s="213">
        <v>0</v>
      </c>
      <c r="P729" s="97" t="s">
        <v>207</v>
      </c>
      <c r="Q729" s="227" t="s">
        <v>11197</v>
      </c>
      <c r="R729" s="146" t="s">
        <v>11218</v>
      </c>
      <c r="S729" s="78">
        <v>0</v>
      </c>
      <c r="T729" s="48">
        <v>90000</v>
      </c>
      <c r="U729" s="23"/>
      <c r="V729" s="24"/>
      <c r="W729" s="62" t="s">
        <v>4845</v>
      </c>
    </row>
    <row r="730" spans="1:23" ht="23.45" customHeight="1">
      <c r="A730" s="35" t="s">
        <v>5778</v>
      </c>
      <c r="B730" s="35" t="s">
        <v>10912</v>
      </c>
      <c r="C730" s="35" t="s">
        <v>134</v>
      </c>
      <c r="D730" s="35" t="s">
        <v>135</v>
      </c>
      <c r="E730" s="36" t="s">
        <v>10442</v>
      </c>
      <c r="F730" s="35" t="s">
        <v>7314</v>
      </c>
      <c r="G730" s="37" t="s">
        <v>7824</v>
      </c>
      <c r="H730" s="38">
        <v>9000</v>
      </c>
      <c r="I730" s="39">
        <v>1</v>
      </c>
      <c r="J730" s="40"/>
      <c r="K730" s="41"/>
      <c r="L730" s="76"/>
      <c r="M730" s="14"/>
      <c r="N730" s="15"/>
      <c r="O730" s="213">
        <v>0</v>
      </c>
      <c r="P730" s="97" t="s">
        <v>207</v>
      </c>
      <c r="Q730" s="146" t="s">
        <v>11184</v>
      </c>
      <c r="R730" s="146"/>
      <c r="S730" s="78">
        <v>0</v>
      </c>
      <c r="T730" s="48">
        <v>0</v>
      </c>
      <c r="U730" s="23"/>
      <c r="V730" s="24"/>
      <c r="W730" s="62" t="s">
        <v>4845</v>
      </c>
    </row>
    <row r="731" spans="1:23" ht="23.45" customHeight="1">
      <c r="A731" s="35" t="s">
        <v>5778</v>
      </c>
      <c r="B731" s="35" t="s">
        <v>10912</v>
      </c>
      <c r="C731" s="35" t="s">
        <v>134</v>
      </c>
      <c r="D731" s="35" t="s">
        <v>135</v>
      </c>
      <c r="E731" s="36" t="s">
        <v>7313</v>
      </c>
      <c r="F731" s="35" t="s">
        <v>7314</v>
      </c>
      <c r="G731" s="37" t="s">
        <v>7315</v>
      </c>
      <c r="H731" s="38">
        <v>9000</v>
      </c>
      <c r="I731" s="39">
        <v>2</v>
      </c>
      <c r="J731" s="40"/>
      <c r="K731" s="41"/>
      <c r="L731" s="76"/>
      <c r="M731" s="14"/>
      <c r="N731" s="15"/>
      <c r="O731" s="213">
        <v>0</v>
      </c>
      <c r="P731" s="97" t="s">
        <v>207</v>
      </c>
      <c r="Q731" s="146" t="s">
        <v>11184</v>
      </c>
      <c r="R731" s="146"/>
      <c r="S731" s="78">
        <v>0</v>
      </c>
      <c r="T731" s="48">
        <v>0</v>
      </c>
      <c r="U731" s="23"/>
      <c r="V731" s="24"/>
      <c r="W731" s="62" t="s">
        <v>4845</v>
      </c>
    </row>
    <row r="732" spans="1:23" ht="23.45" customHeight="1">
      <c r="A732" s="35" t="s">
        <v>5778</v>
      </c>
      <c r="B732" s="35" t="s">
        <v>10912</v>
      </c>
      <c r="C732" s="35" t="s">
        <v>134</v>
      </c>
      <c r="D732" s="35" t="s">
        <v>135</v>
      </c>
      <c r="E732" s="36" t="s">
        <v>7940</v>
      </c>
      <c r="F732" s="35" t="s">
        <v>7314</v>
      </c>
      <c r="G732" s="37" t="s">
        <v>7189</v>
      </c>
      <c r="H732" s="38">
        <v>9000</v>
      </c>
      <c r="I732" s="39">
        <v>1</v>
      </c>
      <c r="J732" s="40"/>
      <c r="K732" s="41"/>
      <c r="L732" s="76"/>
      <c r="M732" s="14"/>
      <c r="N732" s="15"/>
      <c r="O732" s="213">
        <v>0</v>
      </c>
      <c r="P732" s="97" t="s">
        <v>207</v>
      </c>
      <c r="Q732" s="146" t="s">
        <v>11184</v>
      </c>
      <c r="R732" s="146"/>
      <c r="S732" s="78">
        <v>0</v>
      </c>
      <c r="T732" s="48">
        <v>0</v>
      </c>
      <c r="U732" s="23"/>
      <c r="V732" s="24"/>
      <c r="W732" s="62" t="s">
        <v>4845</v>
      </c>
    </row>
    <row r="733" spans="1:23" ht="23.45" customHeight="1">
      <c r="A733" s="35" t="s">
        <v>5778</v>
      </c>
      <c r="B733" s="35" t="s">
        <v>10912</v>
      </c>
      <c r="C733" s="35" t="s">
        <v>134</v>
      </c>
      <c r="D733" s="35" t="s">
        <v>135</v>
      </c>
      <c r="E733" s="36" t="s">
        <v>7317</v>
      </c>
      <c r="F733" s="35" t="s">
        <v>7318</v>
      </c>
      <c r="G733" s="37" t="s">
        <v>6875</v>
      </c>
      <c r="H733" s="38">
        <v>19000</v>
      </c>
      <c r="I733" s="39">
        <v>2</v>
      </c>
      <c r="J733" s="40"/>
      <c r="K733" s="41"/>
      <c r="L733" s="76"/>
      <c r="M733" s="14"/>
      <c r="N733" s="15"/>
      <c r="O733" s="213">
        <v>0</v>
      </c>
      <c r="P733" s="97" t="s">
        <v>207</v>
      </c>
      <c r="Q733" s="227" t="s">
        <v>11187</v>
      </c>
      <c r="R733" s="146"/>
      <c r="S733" s="78">
        <v>0</v>
      </c>
      <c r="T733" s="48">
        <v>38000</v>
      </c>
      <c r="U733" s="23"/>
      <c r="V733" s="24"/>
      <c r="W733" s="62" t="s">
        <v>4845</v>
      </c>
    </row>
    <row r="734" spans="1:23" ht="23.45" customHeight="1">
      <c r="A734" s="35" t="s">
        <v>5778</v>
      </c>
      <c r="B734" s="35" t="s">
        <v>10912</v>
      </c>
      <c r="C734" s="35" t="s">
        <v>134</v>
      </c>
      <c r="D734" s="35" t="s">
        <v>135</v>
      </c>
      <c r="E734" s="36" t="s">
        <v>7843</v>
      </c>
      <c r="F734" s="35" t="s">
        <v>7318</v>
      </c>
      <c r="G734" s="37" t="s">
        <v>7064</v>
      </c>
      <c r="H734" s="38">
        <v>19000</v>
      </c>
      <c r="I734" s="39">
        <v>6</v>
      </c>
      <c r="J734" s="40"/>
      <c r="K734" s="41"/>
      <c r="L734" s="76">
        <v>6</v>
      </c>
      <c r="M734" s="14"/>
      <c r="N734" s="15"/>
      <c r="O734" s="213">
        <v>6</v>
      </c>
      <c r="P734" s="97" t="s">
        <v>207</v>
      </c>
      <c r="Q734" s="146"/>
      <c r="R734" s="146"/>
      <c r="S734" s="78">
        <v>6</v>
      </c>
      <c r="T734" s="48">
        <v>114000</v>
      </c>
      <c r="U734" s="23"/>
      <c r="V734" s="24"/>
      <c r="W734" s="62" t="s">
        <v>4845</v>
      </c>
    </row>
    <row r="735" spans="1:23" ht="23.45" customHeight="1">
      <c r="A735" s="35" t="s">
        <v>5778</v>
      </c>
      <c r="B735" s="35" t="s">
        <v>10912</v>
      </c>
      <c r="C735" s="35" t="s">
        <v>134</v>
      </c>
      <c r="D735" s="35" t="s">
        <v>135</v>
      </c>
      <c r="E735" s="36" t="s">
        <v>7844</v>
      </c>
      <c r="F735" s="35" t="s">
        <v>7318</v>
      </c>
      <c r="G735" s="37" t="s">
        <v>7845</v>
      </c>
      <c r="H735" s="38">
        <v>19000</v>
      </c>
      <c r="I735" s="39">
        <v>10</v>
      </c>
      <c r="J735" s="40"/>
      <c r="K735" s="41"/>
      <c r="L735" s="76"/>
      <c r="M735" s="14"/>
      <c r="N735" s="15"/>
      <c r="O735" s="213">
        <v>0</v>
      </c>
      <c r="P735" s="97" t="s">
        <v>207</v>
      </c>
      <c r="Q735" s="227" t="s">
        <v>11197</v>
      </c>
      <c r="R735" s="146"/>
      <c r="S735" s="78">
        <v>0</v>
      </c>
      <c r="T735" s="48">
        <v>190000</v>
      </c>
      <c r="U735" s="23"/>
      <c r="V735" s="24"/>
      <c r="W735" s="62" t="s">
        <v>4845</v>
      </c>
    </row>
    <row r="736" spans="1:23" ht="23.45" customHeight="1">
      <c r="A736" s="35" t="s">
        <v>5778</v>
      </c>
      <c r="B736" s="35" t="s">
        <v>10912</v>
      </c>
      <c r="C736" s="35" t="s">
        <v>134</v>
      </c>
      <c r="D736" s="35" t="s">
        <v>135</v>
      </c>
      <c r="E736" s="36" t="s">
        <v>8061</v>
      </c>
      <c r="F736" s="35" t="s">
        <v>7318</v>
      </c>
      <c r="G736" s="37" t="s">
        <v>7165</v>
      </c>
      <c r="H736" s="38">
        <v>19000</v>
      </c>
      <c r="I736" s="39">
        <v>1</v>
      </c>
      <c r="J736" s="40"/>
      <c r="K736" s="41"/>
      <c r="L736" s="76"/>
      <c r="M736" s="14"/>
      <c r="N736" s="15"/>
      <c r="O736" s="213">
        <v>0</v>
      </c>
      <c r="P736" s="97" t="s">
        <v>207</v>
      </c>
      <c r="Q736" s="227" t="s">
        <v>11217</v>
      </c>
      <c r="R736" s="146"/>
      <c r="S736" s="78">
        <v>0</v>
      </c>
      <c r="T736" s="48">
        <v>19000</v>
      </c>
      <c r="U736" s="23"/>
      <c r="V736" s="24"/>
      <c r="W736" s="62" t="s">
        <v>4845</v>
      </c>
    </row>
    <row r="737" spans="1:23" ht="23.45" customHeight="1">
      <c r="A737" s="35" t="s">
        <v>5778</v>
      </c>
      <c r="B737" s="35" t="s">
        <v>10912</v>
      </c>
      <c r="C737" s="35" t="s">
        <v>134</v>
      </c>
      <c r="D737" s="35" t="s">
        <v>135</v>
      </c>
      <c r="E737" s="36" t="s">
        <v>7319</v>
      </c>
      <c r="F737" s="35" t="s">
        <v>10443</v>
      </c>
      <c r="G737" s="37" t="s">
        <v>10444</v>
      </c>
      <c r="H737" s="38">
        <v>10000</v>
      </c>
      <c r="I737" s="39">
        <v>2</v>
      </c>
      <c r="J737" s="40"/>
      <c r="K737" s="41"/>
      <c r="L737" s="76">
        <v>2</v>
      </c>
      <c r="M737" s="14"/>
      <c r="N737" s="15"/>
      <c r="O737" s="213">
        <v>2</v>
      </c>
      <c r="P737" s="97" t="s">
        <v>207</v>
      </c>
      <c r="Q737" s="146"/>
      <c r="R737" s="146"/>
      <c r="S737" s="78">
        <v>2</v>
      </c>
      <c r="T737" s="48">
        <v>20000</v>
      </c>
      <c r="U737" s="23"/>
      <c r="V737" s="24"/>
      <c r="W737" s="62" t="s">
        <v>4845</v>
      </c>
    </row>
    <row r="738" spans="1:23" ht="23.45" customHeight="1">
      <c r="A738" s="16" t="s">
        <v>6486</v>
      </c>
      <c r="B738" s="16" t="s">
        <v>10912</v>
      </c>
      <c r="C738" s="16" t="s">
        <v>134</v>
      </c>
      <c r="D738" s="16" t="s">
        <v>135</v>
      </c>
      <c r="E738" s="25" t="s">
        <v>6625</v>
      </c>
      <c r="F738" s="16" t="s">
        <v>6626</v>
      </c>
      <c r="G738" s="26" t="s">
        <v>60</v>
      </c>
      <c r="H738" s="27">
        <v>10000</v>
      </c>
      <c r="I738" s="28"/>
      <c r="J738" s="29"/>
      <c r="K738" s="12">
        <v>1</v>
      </c>
      <c r="L738" s="77"/>
      <c r="M738" s="10"/>
      <c r="N738" s="11"/>
      <c r="O738" s="213">
        <v>0</v>
      </c>
      <c r="P738" s="97" t="s">
        <v>207</v>
      </c>
      <c r="Q738" s="147"/>
      <c r="R738" s="147" t="s">
        <v>10094</v>
      </c>
      <c r="S738" s="78">
        <v>0</v>
      </c>
      <c r="T738" s="48">
        <v>0</v>
      </c>
      <c r="U738" s="23"/>
      <c r="V738" s="24"/>
      <c r="W738" s="62" t="s">
        <v>4845</v>
      </c>
    </row>
    <row r="739" spans="1:23" ht="23.45" customHeight="1">
      <c r="A739" s="16" t="s">
        <v>6486</v>
      </c>
      <c r="B739" s="16" t="s">
        <v>10912</v>
      </c>
      <c r="C739" s="16" t="s">
        <v>134</v>
      </c>
      <c r="D739" s="16" t="s">
        <v>135</v>
      </c>
      <c r="E739" s="25" t="s">
        <v>6513</v>
      </c>
      <c r="F739" s="16" t="s">
        <v>6459</v>
      </c>
      <c r="G739" s="26" t="s">
        <v>992</v>
      </c>
      <c r="H739" s="27">
        <v>8000</v>
      </c>
      <c r="I739" s="28"/>
      <c r="J739" s="29"/>
      <c r="K739" s="12">
        <v>1</v>
      </c>
      <c r="L739" s="77"/>
      <c r="M739" s="10"/>
      <c r="N739" s="11"/>
      <c r="O739" s="232">
        <v>0</v>
      </c>
      <c r="P739" s="107" t="s">
        <v>207</v>
      </c>
      <c r="Q739" s="233"/>
      <c r="R739" s="147" t="s">
        <v>10298</v>
      </c>
      <c r="S739" s="78">
        <v>0</v>
      </c>
      <c r="T739" s="48">
        <v>0</v>
      </c>
      <c r="U739" s="23"/>
      <c r="V739" s="24"/>
      <c r="W739" s="62" t="s">
        <v>4845</v>
      </c>
    </row>
    <row r="740" spans="1:23" ht="23.45" customHeight="1">
      <c r="A740" s="16" t="s">
        <v>6486</v>
      </c>
      <c r="B740" s="16" t="s">
        <v>10912</v>
      </c>
      <c r="C740" s="16" t="s">
        <v>134</v>
      </c>
      <c r="D740" s="16" t="s">
        <v>135</v>
      </c>
      <c r="E740" s="25" t="s">
        <v>6670</v>
      </c>
      <c r="F740" s="16" t="s">
        <v>6459</v>
      </c>
      <c r="G740" s="26" t="s">
        <v>146</v>
      </c>
      <c r="H740" s="27">
        <v>8000</v>
      </c>
      <c r="I740" s="28"/>
      <c r="J740" s="29"/>
      <c r="K740" s="12">
        <v>1</v>
      </c>
      <c r="L740" s="77"/>
      <c r="M740" s="10"/>
      <c r="N740" s="11"/>
      <c r="O740" s="232">
        <v>0</v>
      </c>
      <c r="P740" s="107" t="s">
        <v>207</v>
      </c>
      <c r="Q740" s="233"/>
      <c r="R740" s="147" t="s">
        <v>10238</v>
      </c>
      <c r="S740" s="78">
        <v>0</v>
      </c>
      <c r="T740" s="48">
        <v>0</v>
      </c>
      <c r="U740" s="23"/>
      <c r="V740" s="24"/>
      <c r="W740" s="62" t="s">
        <v>4845</v>
      </c>
    </row>
    <row r="741" spans="1:23" ht="23.45" customHeight="1">
      <c r="A741" s="16" t="s">
        <v>6486</v>
      </c>
      <c r="B741" s="16" t="s">
        <v>10912</v>
      </c>
      <c r="C741" s="16" t="s">
        <v>134</v>
      </c>
      <c r="D741" s="16" t="s">
        <v>135</v>
      </c>
      <c r="E741" s="25" t="s">
        <v>6515</v>
      </c>
      <c r="F741" s="16" t="s">
        <v>6516</v>
      </c>
      <c r="G741" s="26" t="s">
        <v>60</v>
      </c>
      <c r="H741" s="27">
        <v>19000</v>
      </c>
      <c r="I741" s="28"/>
      <c r="J741" s="29"/>
      <c r="K741" s="12">
        <v>1</v>
      </c>
      <c r="L741" s="77"/>
      <c r="M741" s="10"/>
      <c r="N741" s="11"/>
      <c r="O741" s="232">
        <v>0</v>
      </c>
      <c r="P741" s="107" t="s">
        <v>207</v>
      </c>
      <c r="Q741" s="233"/>
      <c r="R741" s="147" t="s">
        <v>10230</v>
      </c>
      <c r="S741" s="78">
        <v>0</v>
      </c>
      <c r="T741" s="48">
        <v>0</v>
      </c>
      <c r="U741" s="23"/>
      <c r="V741" s="24"/>
      <c r="W741" s="62" t="s">
        <v>4845</v>
      </c>
    </row>
    <row r="742" spans="1:23" ht="23.45" customHeight="1">
      <c r="A742" s="16" t="s">
        <v>6486</v>
      </c>
      <c r="B742" s="16" t="s">
        <v>10912</v>
      </c>
      <c r="C742" s="16" t="s">
        <v>134</v>
      </c>
      <c r="D742" s="16" t="s">
        <v>135</v>
      </c>
      <c r="E742" s="25" t="s">
        <v>6540</v>
      </c>
      <c r="F742" s="16" t="s">
        <v>6516</v>
      </c>
      <c r="G742" s="26" t="s">
        <v>4940</v>
      </c>
      <c r="H742" s="27">
        <v>19000</v>
      </c>
      <c r="I742" s="28"/>
      <c r="J742" s="29"/>
      <c r="K742" s="12">
        <v>1</v>
      </c>
      <c r="L742" s="77"/>
      <c r="M742" s="10"/>
      <c r="N742" s="11"/>
      <c r="O742" s="232">
        <v>0</v>
      </c>
      <c r="P742" s="107" t="s">
        <v>207</v>
      </c>
      <c r="Q742" s="233"/>
      <c r="R742" s="147" t="s">
        <v>10230</v>
      </c>
      <c r="S742" s="78">
        <v>0</v>
      </c>
      <c r="T742" s="48">
        <v>0</v>
      </c>
      <c r="U742" s="23"/>
      <c r="V742" s="24"/>
      <c r="W742" s="62" t="s">
        <v>4845</v>
      </c>
    </row>
    <row r="743" spans="1:23" ht="23.45" customHeight="1">
      <c r="A743" s="30"/>
      <c r="B743" s="30"/>
      <c r="C743" s="30"/>
      <c r="D743" s="30"/>
      <c r="E743" s="31"/>
      <c r="F743" s="30"/>
      <c r="G743" s="32"/>
      <c r="H743" s="33"/>
      <c r="I743" s="39"/>
      <c r="J743" s="40"/>
      <c r="K743" s="34"/>
      <c r="L743" s="76"/>
      <c r="M743" s="14"/>
      <c r="N743" s="15"/>
      <c r="O743" s="213">
        <v>0</v>
      </c>
      <c r="P743" s="97" t="s">
        <v>207</v>
      </c>
      <c r="Q743" s="226"/>
      <c r="R743" s="217"/>
      <c r="S743" s="78">
        <v>0</v>
      </c>
      <c r="T743" s="49">
        <v>0</v>
      </c>
      <c r="U743" s="23"/>
      <c r="V743" s="24"/>
      <c r="W743" s="62" t="s">
        <v>207</v>
      </c>
    </row>
    <row r="744" spans="1:23" ht="23.45" customHeight="1">
      <c r="A744" s="35" t="s">
        <v>354</v>
      </c>
      <c r="B744" s="35" t="s">
        <v>11029</v>
      </c>
      <c r="C744" s="35" t="s">
        <v>356</v>
      </c>
      <c r="D744" s="35" t="s">
        <v>356</v>
      </c>
      <c r="E744" s="36" t="s">
        <v>7321</v>
      </c>
      <c r="F744" s="35" t="s">
        <v>7322</v>
      </c>
      <c r="G744" s="37" t="s">
        <v>7323</v>
      </c>
      <c r="H744" s="38">
        <v>18500</v>
      </c>
      <c r="I744" s="39">
        <v>2</v>
      </c>
      <c r="J744" s="40"/>
      <c r="K744" s="41"/>
      <c r="L744" s="76">
        <v>2</v>
      </c>
      <c r="M744" s="14"/>
      <c r="N744" s="15"/>
      <c r="O744" s="213">
        <v>2</v>
      </c>
      <c r="P744" s="97" t="s">
        <v>207</v>
      </c>
      <c r="Q744" s="146"/>
      <c r="R744" s="146"/>
      <c r="S744" s="78">
        <v>2</v>
      </c>
      <c r="T744" s="48">
        <v>37000</v>
      </c>
      <c r="U744" s="23"/>
      <c r="V744" s="24"/>
      <c r="W744" s="62" t="s">
        <v>358</v>
      </c>
    </row>
    <row r="745" spans="1:23" ht="23.45" customHeight="1">
      <c r="A745" s="35" t="s">
        <v>354</v>
      </c>
      <c r="B745" s="35" t="s">
        <v>11029</v>
      </c>
      <c r="C745" s="35" t="s">
        <v>356</v>
      </c>
      <c r="D745" s="35" t="s">
        <v>356</v>
      </c>
      <c r="E745" s="36" t="s">
        <v>7847</v>
      </c>
      <c r="F745" s="35" t="s">
        <v>7322</v>
      </c>
      <c r="G745" s="37" t="s">
        <v>7848</v>
      </c>
      <c r="H745" s="38">
        <v>18500</v>
      </c>
      <c r="I745" s="39">
        <v>9</v>
      </c>
      <c r="J745" s="40"/>
      <c r="K745" s="41"/>
      <c r="L745" s="76">
        <v>9</v>
      </c>
      <c r="M745" s="14"/>
      <c r="N745" s="15"/>
      <c r="O745" s="213">
        <v>9</v>
      </c>
      <c r="P745" s="97" t="s">
        <v>207</v>
      </c>
      <c r="Q745" s="146"/>
      <c r="R745" s="146"/>
      <c r="S745" s="78">
        <v>9</v>
      </c>
      <c r="T745" s="48">
        <v>166500</v>
      </c>
      <c r="U745" s="23"/>
      <c r="V745" s="24"/>
      <c r="W745" s="62" t="s">
        <v>358</v>
      </c>
    </row>
    <row r="746" spans="1:23" ht="23.45" customHeight="1">
      <c r="A746" s="35" t="s">
        <v>354</v>
      </c>
      <c r="B746" s="35" t="s">
        <v>11029</v>
      </c>
      <c r="C746" s="35" t="s">
        <v>356</v>
      </c>
      <c r="D746" s="35" t="s">
        <v>356</v>
      </c>
      <c r="E746" s="36" t="s">
        <v>7713</v>
      </c>
      <c r="F746" s="35" t="s">
        <v>7322</v>
      </c>
      <c r="G746" s="37" t="s">
        <v>7714</v>
      </c>
      <c r="H746" s="38">
        <v>18500</v>
      </c>
      <c r="I746" s="39">
        <v>20</v>
      </c>
      <c r="J746" s="40"/>
      <c r="K746" s="41"/>
      <c r="L746" s="76"/>
      <c r="M746" s="14"/>
      <c r="N746" s="15"/>
      <c r="O746" s="213">
        <v>0</v>
      </c>
      <c r="P746" s="97" t="s">
        <v>207</v>
      </c>
      <c r="Q746" s="146" t="s">
        <v>11200</v>
      </c>
      <c r="R746" s="146"/>
      <c r="S746" s="78">
        <v>0</v>
      </c>
      <c r="T746" s="48">
        <v>0</v>
      </c>
      <c r="U746" s="23"/>
      <c r="V746" s="24"/>
      <c r="W746" s="62" t="s">
        <v>358</v>
      </c>
    </row>
    <row r="747" spans="1:23" ht="23.45" customHeight="1">
      <c r="A747" s="35"/>
      <c r="B747" s="35"/>
      <c r="C747" s="35"/>
      <c r="D747" s="35"/>
      <c r="E747" s="36"/>
      <c r="F747" s="35"/>
      <c r="G747" s="37"/>
      <c r="H747" s="38"/>
      <c r="I747" s="39"/>
      <c r="J747" s="40"/>
      <c r="K747" s="41"/>
      <c r="L747" s="76"/>
      <c r="M747" s="14"/>
      <c r="N747" s="15"/>
      <c r="O747" s="213">
        <v>0</v>
      </c>
      <c r="P747" s="97" t="s">
        <v>207</v>
      </c>
      <c r="Q747" s="146"/>
      <c r="R747" s="146"/>
      <c r="S747" s="78">
        <v>0</v>
      </c>
      <c r="T747" s="49">
        <v>0</v>
      </c>
      <c r="U747" s="23"/>
      <c r="V747" s="24"/>
      <c r="W747" s="62" t="s">
        <v>207</v>
      </c>
    </row>
    <row r="748" spans="1:23" ht="23.45" customHeight="1">
      <c r="A748" s="35" t="s">
        <v>1440</v>
      </c>
      <c r="B748" s="35" t="s">
        <v>10672</v>
      </c>
      <c r="C748" s="35" t="s">
        <v>1443</v>
      </c>
      <c r="D748" s="35" t="s">
        <v>1444</v>
      </c>
      <c r="E748" s="36" t="s">
        <v>7324</v>
      </c>
      <c r="F748" s="35" t="s">
        <v>7325</v>
      </c>
      <c r="G748" s="37" t="s">
        <v>5959</v>
      </c>
      <c r="H748" s="38">
        <v>12000</v>
      </c>
      <c r="I748" s="39">
        <v>3</v>
      </c>
      <c r="J748" s="40"/>
      <c r="K748" s="41"/>
      <c r="L748" s="76">
        <v>3</v>
      </c>
      <c r="M748" s="14"/>
      <c r="N748" s="15"/>
      <c r="O748" s="213">
        <v>3</v>
      </c>
      <c r="P748" s="97" t="s">
        <v>207</v>
      </c>
      <c r="Q748" s="146"/>
      <c r="R748" s="146"/>
      <c r="S748" s="78">
        <v>3</v>
      </c>
      <c r="T748" s="48">
        <v>36000</v>
      </c>
      <c r="U748" s="23"/>
      <c r="V748" s="24"/>
      <c r="W748" s="62" t="s">
        <v>1440</v>
      </c>
    </row>
    <row r="749" spans="1:23" ht="23.45" customHeight="1">
      <c r="A749" s="35" t="s">
        <v>1440</v>
      </c>
      <c r="B749" s="35" t="s">
        <v>10672</v>
      </c>
      <c r="C749" s="35" t="s">
        <v>1443</v>
      </c>
      <c r="D749" s="35" t="s">
        <v>1444</v>
      </c>
      <c r="E749" s="36" t="s">
        <v>10136</v>
      </c>
      <c r="F749" s="35" t="s">
        <v>7325</v>
      </c>
      <c r="G749" s="37" t="s">
        <v>6755</v>
      </c>
      <c r="H749" s="38">
        <v>12000</v>
      </c>
      <c r="I749" s="39">
        <v>2</v>
      </c>
      <c r="J749" s="40"/>
      <c r="K749" s="41"/>
      <c r="L749" s="76">
        <v>2</v>
      </c>
      <c r="M749" s="14"/>
      <c r="N749" s="15"/>
      <c r="O749" s="213">
        <v>2</v>
      </c>
      <c r="P749" s="97" t="s">
        <v>207</v>
      </c>
      <c r="Q749" s="146"/>
      <c r="R749" s="146"/>
      <c r="S749" s="78">
        <v>2</v>
      </c>
      <c r="T749" s="48">
        <v>24000</v>
      </c>
      <c r="U749" s="23"/>
      <c r="V749" s="24"/>
      <c r="W749" s="62" t="s">
        <v>1440</v>
      </c>
    </row>
    <row r="750" spans="1:23" ht="23.45" customHeight="1">
      <c r="A750" s="35"/>
      <c r="B750" s="35"/>
      <c r="C750" s="35"/>
      <c r="D750" s="35"/>
      <c r="E750" s="36"/>
      <c r="F750" s="35"/>
      <c r="G750" s="37"/>
      <c r="H750" s="38"/>
      <c r="I750" s="39"/>
      <c r="J750" s="40"/>
      <c r="K750" s="41"/>
      <c r="L750" s="76"/>
      <c r="M750" s="14"/>
      <c r="N750" s="15"/>
      <c r="O750" s="213">
        <v>0</v>
      </c>
      <c r="P750" s="97" t="s">
        <v>207</v>
      </c>
      <c r="Q750" s="146"/>
      <c r="R750" s="146"/>
      <c r="S750" s="78">
        <v>0</v>
      </c>
      <c r="T750" s="49">
        <v>0</v>
      </c>
      <c r="U750" s="23"/>
      <c r="V750" s="24"/>
      <c r="W750" s="62" t="s">
        <v>207</v>
      </c>
    </row>
    <row r="751" spans="1:23" ht="23.45" customHeight="1">
      <c r="A751" s="35" t="s">
        <v>2958</v>
      </c>
      <c r="B751" s="35" t="s">
        <v>10902</v>
      </c>
      <c r="C751" s="35" t="s">
        <v>2960</v>
      </c>
      <c r="D751" s="35" t="s">
        <v>2961</v>
      </c>
      <c r="E751" s="36" t="s">
        <v>7679</v>
      </c>
      <c r="F751" s="35" t="s">
        <v>7680</v>
      </c>
      <c r="G751" s="37" t="s">
        <v>7064</v>
      </c>
      <c r="H751" s="38">
        <v>11000</v>
      </c>
      <c r="I751" s="39">
        <v>1</v>
      </c>
      <c r="J751" s="40"/>
      <c r="K751" s="41"/>
      <c r="L751" s="76">
        <v>1</v>
      </c>
      <c r="M751" s="14"/>
      <c r="N751" s="15"/>
      <c r="O751" s="213">
        <v>1</v>
      </c>
      <c r="P751" s="97" t="s">
        <v>207</v>
      </c>
      <c r="Q751" s="146"/>
      <c r="R751" s="146"/>
      <c r="S751" s="78">
        <v>1</v>
      </c>
      <c r="T751" s="48">
        <v>11000</v>
      </c>
      <c r="U751" s="23"/>
      <c r="V751" s="24"/>
      <c r="W751" s="62" t="s">
        <v>2963</v>
      </c>
    </row>
    <row r="752" spans="1:23" ht="23.45" customHeight="1">
      <c r="A752" s="35"/>
      <c r="B752" s="35"/>
      <c r="C752" s="35"/>
      <c r="D752" s="35"/>
      <c r="E752" s="36"/>
      <c r="F752" s="35"/>
      <c r="G752" s="37"/>
      <c r="H752" s="38"/>
      <c r="I752" s="39"/>
      <c r="J752" s="40"/>
      <c r="K752" s="41"/>
      <c r="L752" s="76"/>
      <c r="M752" s="14"/>
      <c r="N752" s="15"/>
      <c r="O752" s="213">
        <v>0</v>
      </c>
      <c r="P752" s="97" t="s">
        <v>207</v>
      </c>
      <c r="Q752" s="146"/>
      <c r="R752" s="146"/>
      <c r="S752" s="78">
        <v>0</v>
      </c>
      <c r="T752" s="49">
        <v>0</v>
      </c>
      <c r="U752" s="23"/>
      <c r="V752" s="24"/>
      <c r="W752" s="62" t="s">
        <v>207</v>
      </c>
    </row>
    <row r="753" spans="1:23" ht="23.45" customHeight="1">
      <c r="A753" s="35" t="s">
        <v>136</v>
      </c>
      <c r="B753" s="35" t="s">
        <v>10946</v>
      </c>
      <c r="C753" s="35" t="s">
        <v>138</v>
      </c>
      <c r="D753" s="35" t="s">
        <v>139</v>
      </c>
      <c r="E753" s="36" t="s">
        <v>10445</v>
      </c>
      <c r="F753" s="35" t="s">
        <v>9463</v>
      </c>
      <c r="G753" s="37" t="s">
        <v>9809</v>
      </c>
      <c r="H753" s="38">
        <v>12000</v>
      </c>
      <c r="I753" s="39">
        <v>1</v>
      </c>
      <c r="J753" s="40"/>
      <c r="K753" s="41"/>
      <c r="L753" s="76">
        <v>1</v>
      </c>
      <c r="M753" s="14"/>
      <c r="N753" s="15"/>
      <c r="O753" s="213">
        <v>1</v>
      </c>
      <c r="P753" s="97" t="s">
        <v>207</v>
      </c>
      <c r="Q753" s="146"/>
      <c r="R753" s="146"/>
      <c r="S753" s="78">
        <v>1</v>
      </c>
      <c r="T753" s="48">
        <v>12000</v>
      </c>
      <c r="U753" s="23"/>
      <c r="V753" s="24"/>
      <c r="W753" s="62" t="s">
        <v>4846</v>
      </c>
    </row>
    <row r="754" spans="1:23" ht="23.45" customHeight="1">
      <c r="A754" s="35" t="s">
        <v>136</v>
      </c>
      <c r="B754" s="35" t="s">
        <v>10946</v>
      </c>
      <c r="C754" s="35" t="s">
        <v>138</v>
      </c>
      <c r="D754" s="35" t="s">
        <v>139</v>
      </c>
      <c r="E754" s="36" t="s">
        <v>8062</v>
      </c>
      <c r="F754" s="35" t="s">
        <v>8063</v>
      </c>
      <c r="G754" s="37" t="s">
        <v>6724</v>
      </c>
      <c r="H754" s="38">
        <v>11500</v>
      </c>
      <c r="I754" s="39">
        <v>3</v>
      </c>
      <c r="J754" s="40"/>
      <c r="K754" s="41"/>
      <c r="L754" s="76"/>
      <c r="M754" s="14"/>
      <c r="N754" s="15"/>
      <c r="O754" s="213">
        <v>0</v>
      </c>
      <c r="P754" s="97"/>
      <c r="Q754" s="227" t="s">
        <v>10188</v>
      </c>
      <c r="R754" s="146" t="s">
        <v>11177</v>
      </c>
      <c r="S754" s="78">
        <v>0</v>
      </c>
      <c r="T754" s="48">
        <v>34500</v>
      </c>
      <c r="U754" s="23"/>
      <c r="V754" s="24"/>
      <c r="W754" s="62" t="s">
        <v>4846</v>
      </c>
    </row>
    <row r="755" spans="1:23" ht="23.45" customHeight="1">
      <c r="A755" s="35" t="s">
        <v>136</v>
      </c>
      <c r="B755" s="35" t="s">
        <v>10946</v>
      </c>
      <c r="C755" s="35" t="s">
        <v>138</v>
      </c>
      <c r="D755" s="35" t="s">
        <v>139</v>
      </c>
      <c r="E755" s="36" t="s">
        <v>8062</v>
      </c>
      <c r="F755" s="35" t="s">
        <v>8063</v>
      </c>
      <c r="G755" s="37" t="s">
        <v>6724</v>
      </c>
      <c r="H755" s="38">
        <v>11500</v>
      </c>
      <c r="I755" s="39">
        <v>3</v>
      </c>
      <c r="J755" s="40"/>
      <c r="K755" s="41"/>
      <c r="L755" s="76">
        <v>3</v>
      </c>
      <c r="M755" s="14"/>
      <c r="N755" s="15"/>
      <c r="O755" s="213">
        <v>3</v>
      </c>
      <c r="P755" s="97" t="s">
        <v>207</v>
      </c>
      <c r="Q755" s="146"/>
      <c r="R755" s="146"/>
      <c r="S755" s="78">
        <v>3</v>
      </c>
      <c r="T755" s="48">
        <v>34500</v>
      </c>
      <c r="U755" s="23"/>
      <c r="V755" s="24"/>
      <c r="W755" s="62" t="s">
        <v>4846</v>
      </c>
    </row>
    <row r="756" spans="1:23" ht="23.45" customHeight="1">
      <c r="A756" s="35" t="s">
        <v>136</v>
      </c>
      <c r="B756" s="35" t="s">
        <v>10946</v>
      </c>
      <c r="C756" s="35" t="s">
        <v>138</v>
      </c>
      <c r="D756" s="35" t="s">
        <v>139</v>
      </c>
      <c r="E756" s="36" t="s">
        <v>10446</v>
      </c>
      <c r="F756" s="35" t="s">
        <v>8063</v>
      </c>
      <c r="G756" s="37" t="s">
        <v>10447</v>
      </c>
      <c r="H756" s="38">
        <v>11500</v>
      </c>
      <c r="I756" s="39">
        <v>1</v>
      </c>
      <c r="J756" s="40"/>
      <c r="K756" s="41"/>
      <c r="L756" s="76">
        <v>1</v>
      </c>
      <c r="M756" s="14"/>
      <c r="N756" s="15"/>
      <c r="O756" s="213">
        <v>1</v>
      </c>
      <c r="P756" s="97" t="s">
        <v>207</v>
      </c>
      <c r="Q756" s="146"/>
      <c r="R756" s="146"/>
      <c r="S756" s="78">
        <v>1</v>
      </c>
      <c r="T756" s="48">
        <v>11500</v>
      </c>
      <c r="U756" s="23"/>
      <c r="V756" s="24"/>
      <c r="W756" s="62" t="s">
        <v>4846</v>
      </c>
    </row>
    <row r="757" spans="1:23" ht="23.45" customHeight="1">
      <c r="A757" s="35" t="s">
        <v>136</v>
      </c>
      <c r="B757" s="35" t="s">
        <v>10946</v>
      </c>
      <c r="C757" s="35" t="s">
        <v>138</v>
      </c>
      <c r="D757" s="35" t="s">
        <v>139</v>
      </c>
      <c r="E757" s="36" t="s">
        <v>9464</v>
      </c>
      <c r="F757" s="35" t="s">
        <v>7327</v>
      </c>
      <c r="G757" s="37" t="s">
        <v>6875</v>
      </c>
      <c r="H757" s="38">
        <v>14000</v>
      </c>
      <c r="I757" s="39">
        <v>2</v>
      </c>
      <c r="J757" s="40"/>
      <c r="K757" s="41"/>
      <c r="L757" s="76">
        <v>2</v>
      </c>
      <c r="M757" s="14"/>
      <c r="N757" s="15"/>
      <c r="O757" s="213">
        <v>2</v>
      </c>
      <c r="P757" s="97" t="s">
        <v>207</v>
      </c>
      <c r="Q757" s="146"/>
      <c r="R757" s="146"/>
      <c r="S757" s="78">
        <v>2</v>
      </c>
      <c r="T757" s="48">
        <v>28000</v>
      </c>
      <c r="U757" s="23"/>
      <c r="V757" s="24"/>
      <c r="W757" s="62" t="s">
        <v>4846</v>
      </c>
    </row>
    <row r="758" spans="1:23" ht="23.45" customHeight="1">
      <c r="A758" s="35" t="s">
        <v>136</v>
      </c>
      <c r="B758" s="35" t="s">
        <v>10946</v>
      </c>
      <c r="C758" s="35" t="s">
        <v>138</v>
      </c>
      <c r="D758" s="35" t="s">
        <v>139</v>
      </c>
      <c r="E758" s="36" t="s">
        <v>10448</v>
      </c>
      <c r="F758" s="35" t="s">
        <v>7327</v>
      </c>
      <c r="G758" s="37" t="s">
        <v>7076</v>
      </c>
      <c r="H758" s="38">
        <v>14000</v>
      </c>
      <c r="I758" s="39">
        <v>1</v>
      </c>
      <c r="J758" s="40"/>
      <c r="K758" s="41"/>
      <c r="L758" s="76">
        <v>1</v>
      </c>
      <c r="M758" s="14"/>
      <c r="N758" s="15"/>
      <c r="O758" s="213">
        <v>1</v>
      </c>
      <c r="P758" s="97" t="s">
        <v>207</v>
      </c>
      <c r="Q758" s="146"/>
      <c r="R758" s="146"/>
      <c r="S758" s="78">
        <v>1</v>
      </c>
      <c r="T758" s="48">
        <v>14000</v>
      </c>
      <c r="U758" s="23"/>
      <c r="V758" s="24"/>
      <c r="W758" s="62" t="s">
        <v>4846</v>
      </c>
    </row>
    <row r="759" spans="1:23" ht="23.45" customHeight="1">
      <c r="A759" s="35" t="s">
        <v>136</v>
      </c>
      <c r="B759" s="35" t="s">
        <v>10946</v>
      </c>
      <c r="C759" s="35" t="s">
        <v>138</v>
      </c>
      <c r="D759" s="35" t="s">
        <v>139</v>
      </c>
      <c r="E759" s="36" t="s">
        <v>10449</v>
      </c>
      <c r="F759" s="35" t="s">
        <v>7327</v>
      </c>
      <c r="G759" s="37" t="s">
        <v>7055</v>
      </c>
      <c r="H759" s="38">
        <v>14000</v>
      </c>
      <c r="I759" s="39">
        <v>2</v>
      </c>
      <c r="J759" s="40"/>
      <c r="K759" s="41"/>
      <c r="L759" s="76">
        <v>2</v>
      </c>
      <c r="M759" s="14"/>
      <c r="N759" s="15"/>
      <c r="O759" s="213">
        <v>2</v>
      </c>
      <c r="P759" s="97" t="s">
        <v>207</v>
      </c>
      <c r="Q759" s="146"/>
      <c r="R759" s="146"/>
      <c r="S759" s="78">
        <v>2</v>
      </c>
      <c r="T759" s="48">
        <v>28000</v>
      </c>
      <c r="U759" s="23"/>
      <c r="V759" s="24"/>
      <c r="W759" s="62" t="s">
        <v>4846</v>
      </c>
    </row>
    <row r="760" spans="1:23" ht="23.45" customHeight="1">
      <c r="A760" s="35" t="s">
        <v>136</v>
      </c>
      <c r="B760" s="35" t="s">
        <v>10946</v>
      </c>
      <c r="C760" s="35" t="s">
        <v>138</v>
      </c>
      <c r="D760" s="35" t="s">
        <v>139</v>
      </c>
      <c r="E760" s="36" t="s">
        <v>7326</v>
      </c>
      <c r="F760" s="35" t="s">
        <v>7327</v>
      </c>
      <c r="G760" s="37" t="s">
        <v>6755</v>
      </c>
      <c r="H760" s="38">
        <v>14000</v>
      </c>
      <c r="I760" s="39">
        <v>3</v>
      </c>
      <c r="J760" s="40"/>
      <c r="K760" s="41"/>
      <c r="L760" s="76">
        <v>3</v>
      </c>
      <c r="M760" s="14"/>
      <c r="N760" s="15"/>
      <c r="O760" s="213">
        <v>3</v>
      </c>
      <c r="P760" s="97" t="s">
        <v>207</v>
      </c>
      <c r="Q760" s="146"/>
      <c r="R760" s="146"/>
      <c r="S760" s="78">
        <v>3</v>
      </c>
      <c r="T760" s="48">
        <v>42000</v>
      </c>
      <c r="U760" s="23"/>
      <c r="V760" s="24"/>
      <c r="W760" s="62" t="s">
        <v>4846</v>
      </c>
    </row>
    <row r="761" spans="1:23" ht="23.45" customHeight="1">
      <c r="A761" s="35" t="s">
        <v>136</v>
      </c>
      <c r="B761" s="35" t="s">
        <v>10946</v>
      </c>
      <c r="C761" s="35" t="s">
        <v>138</v>
      </c>
      <c r="D761" s="35" t="s">
        <v>139</v>
      </c>
      <c r="E761" s="36" t="s">
        <v>7849</v>
      </c>
      <c r="F761" s="35" t="s">
        <v>7329</v>
      </c>
      <c r="G761" s="37" t="s">
        <v>7067</v>
      </c>
      <c r="H761" s="38">
        <v>12000</v>
      </c>
      <c r="I761" s="39">
        <v>24</v>
      </c>
      <c r="J761" s="40"/>
      <c r="K761" s="41"/>
      <c r="L761" s="76"/>
      <c r="M761" s="14"/>
      <c r="N761" s="15"/>
      <c r="O761" s="213">
        <v>0</v>
      </c>
      <c r="P761" s="97"/>
      <c r="Q761" s="227" t="s">
        <v>11219</v>
      </c>
      <c r="R761" s="146" t="s">
        <v>11177</v>
      </c>
      <c r="S761" s="78">
        <v>0</v>
      </c>
      <c r="T761" s="48">
        <v>288000</v>
      </c>
      <c r="U761" s="23"/>
      <c r="V761" s="24"/>
      <c r="W761" s="62" t="s">
        <v>4846</v>
      </c>
    </row>
    <row r="762" spans="1:23" ht="23.45" customHeight="1">
      <c r="A762" s="35" t="s">
        <v>136</v>
      </c>
      <c r="B762" s="35" t="s">
        <v>10946</v>
      </c>
      <c r="C762" s="35" t="s">
        <v>138</v>
      </c>
      <c r="D762" s="35" t="s">
        <v>139</v>
      </c>
      <c r="E762" s="36" t="s">
        <v>7849</v>
      </c>
      <c r="F762" s="35" t="s">
        <v>7329</v>
      </c>
      <c r="G762" s="37" t="s">
        <v>7067</v>
      </c>
      <c r="H762" s="38">
        <v>12000</v>
      </c>
      <c r="I762" s="39">
        <v>6</v>
      </c>
      <c r="J762" s="40"/>
      <c r="K762" s="41"/>
      <c r="L762" s="76">
        <v>6</v>
      </c>
      <c r="M762" s="14"/>
      <c r="N762" s="15"/>
      <c r="O762" s="213">
        <v>6</v>
      </c>
      <c r="P762" s="97" t="s">
        <v>207</v>
      </c>
      <c r="Q762" s="146"/>
      <c r="R762" s="146"/>
      <c r="S762" s="78">
        <v>6</v>
      </c>
      <c r="T762" s="48">
        <v>72000</v>
      </c>
      <c r="U762" s="23"/>
      <c r="V762" s="24"/>
      <c r="W762" s="62" t="s">
        <v>4846</v>
      </c>
    </row>
    <row r="763" spans="1:23" ht="23.45" customHeight="1">
      <c r="A763" s="35" t="s">
        <v>136</v>
      </c>
      <c r="B763" s="35" t="s">
        <v>10946</v>
      </c>
      <c r="C763" s="35" t="s">
        <v>138</v>
      </c>
      <c r="D763" s="35" t="s">
        <v>139</v>
      </c>
      <c r="E763" s="36" t="s">
        <v>7850</v>
      </c>
      <c r="F763" s="35" t="s">
        <v>7329</v>
      </c>
      <c r="G763" s="37" t="s">
        <v>6875</v>
      </c>
      <c r="H763" s="38">
        <v>12000</v>
      </c>
      <c r="I763" s="39">
        <v>3</v>
      </c>
      <c r="J763" s="40"/>
      <c r="K763" s="41"/>
      <c r="L763" s="76">
        <v>3</v>
      </c>
      <c r="M763" s="14"/>
      <c r="N763" s="15"/>
      <c r="O763" s="213">
        <v>3</v>
      </c>
      <c r="P763" s="97" t="s">
        <v>207</v>
      </c>
      <c r="Q763" s="146"/>
      <c r="R763" s="146"/>
      <c r="S763" s="78">
        <v>3</v>
      </c>
      <c r="T763" s="48">
        <v>36000</v>
      </c>
      <c r="U763" s="23"/>
      <c r="V763" s="24"/>
      <c r="W763" s="62" t="s">
        <v>4846</v>
      </c>
    </row>
    <row r="764" spans="1:23" ht="23.45" customHeight="1">
      <c r="A764" s="35" t="s">
        <v>136</v>
      </c>
      <c r="B764" s="35" t="s">
        <v>10946</v>
      </c>
      <c r="C764" s="35" t="s">
        <v>138</v>
      </c>
      <c r="D764" s="35" t="s">
        <v>139</v>
      </c>
      <c r="E764" s="36" t="s">
        <v>7328</v>
      </c>
      <c r="F764" s="35" t="s">
        <v>7329</v>
      </c>
      <c r="G764" s="37" t="s">
        <v>7064</v>
      </c>
      <c r="H764" s="38">
        <v>12000</v>
      </c>
      <c r="I764" s="39"/>
      <c r="J764" s="40">
        <v>6</v>
      </c>
      <c r="K764" s="41"/>
      <c r="L764" s="76"/>
      <c r="M764" s="14">
        <v>6</v>
      </c>
      <c r="N764" s="15"/>
      <c r="O764" s="213">
        <v>6</v>
      </c>
      <c r="P764" s="97" t="s">
        <v>207</v>
      </c>
      <c r="Q764" s="146"/>
      <c r="R764" s="146" t="s">
        <v>7773</v>
      </c>
      <c r="S764" s="78">
        <v>6</v>
      </c>
      <c r="T764" s="48">
        <v>0</v>
      </c>
      <c r="U764" s="23">
        <v>72000</v>
      </c>
      <c r="V764" s="24">
        <v>45870</v>
      </c>
      <c r="W764" s="62" t="s">
        <v>4846</v>
      </c>
    </row>
    <row r="765" spans="1:23" ht="23.45" customHeight="1">
      <c r="A765" s="16" t="s">
        <v>145</v>
      </c>
      <c r="B765" s="16" t="s">
        <v>10946</v>
      </c>
      <c r="C765" s="16" t="s">
        <v>138</v>
      </c>
      <c r="D765" s="16" t="s">
        <v>139</v>
      </c>
      <c r="E765" s="25" t="s">
        <v>6224</v>
      </c>
      <c r="F765" s="16" t="s">
        <v>6225</v>
      </c>
      <c r="G765" s="26" t="s">
        <v>146</v>
      </c>
      <c r="H765" s="27">
        <v>15000</v>
      </c>
      <c r="I765" s="28"/>
      <c r="J765" s="29"/>
      <c r="K765" s="12">
        <v>1</v>
      </c>
      <c r="L765" s="77"/>
      <c r="M765" s="10"/>
      <c r="N765" s="11">
        <v>1</v>
      </c>
      <c r="O765" s="213">
        <v>1</v>
      </c>
      <c r="P765" s="97" t="s">
        <v>207</v>
      </c>
      <c r="Q765" s="147"/>
      <c r="R765" s="147" t="s">
        <v>9974</v>
      </c>
      <c r="S765" s="78">
        <v>1</v>
      </c>
      <c r="T765" s="48">
        <v>0</v>
      </c>
      <c r="U765" s="23"/>
      <c r="V765" s="24"/>
      <c r="W765" s="62" t="s">
        <v>4846</v>
      </c>
    </row>
    <row r="766" spans="1:23" ht="23.45" customHeight="1">
      <c r="A766" s="16" t="s">
        <v>145</v>
      </c>
      <c r="B766" s="16" t="s">
        <v>10946</v>
      </c>
      <c r="C766" s="16" t="s">
        <v>138</v>
      </c>
      <c r="D766" s="16" t="s">
        <v>139</v>
      </c>
      <c r="E766" s="25" t="s">
        <v>6224</v>
      </c>
      <c r="F766" s="16" t="s">
        <v>6225</v>
      </c>
      <c r="G766" s="26" t="s">
        <v>146</v>
      </c>
      <c r="H766" s="27">
        <v>15000</v>
      </c>
      <c r="I766" s="28"/>
      <c r="J766" s="29"/>
      <c r="K766" s="12">
        <v>1</v>
      </c>
      <c r="L766" s="77"/>
      <c r="M766" s="10"/>
      <c r="N766" s="11"/>
      <c r="O766" s="232">
        <v>0</v>
      </c>
      <c r="P766" s="107" t="s">
        <v>207</v>
      </c>
      <c r="Q766" s="233"/>
      <c r="R766" s="147" t="s">
        <v>10230</v>
      </c>
      <c r="S766" s="78">
        <v>0</v>
      </c>
      <c r="T766" s="48">
        <v>0</v>
      </c>
      <c r="U766" s="23"/>
      <c r="V766" s="24"/>
      <c r="W766" s="62" t="s">
        <v>4846</v>
      </c>
    </row>
    <row r="767" spans="1:23" ht="23.45" customHeight="1">
      <c r="A767" s="16" t="s">
        <v>145</v>
      </c>
      <c r="B767" s="16" t="s">
        <v>10946</v>
      </c>
      <c r="C767" s="16" t="s">
        <v>138</v>
      </c>
      <c r="D767" s="16" t="s">
        <v>139</v>
      </c>
      <c r="E767" s="25" t="s">
        <v>6224</v>
      </c>
      <c r="F767" s="16" t="s">
        <v>6225</v>
      </c>
      <c r="G767" s="26" t="s">
        <v>146</v>
      </c>
      <c r="H767" s="27">
        <v>15000</v>
      </c>
      <c r="I767" s="28"/>
      <c r="J767" s="29"/>
      <c r="K767" s="12">
        <v>1</v>
      </c>
      <c r="L767" s="77"/>
      <c r="M767" s="10"/>
      <c r="N767" s="11"/>
      <c r="O767" s="232">
        <v>0</v>
      </c>
      <c r="P767" s="107" t="s">
        <v>207</v>
      </c>
      <c r="Q767" s="233"/>
      <c r="R767" s="147" t="s">
        <v>10239</v>
      </c>
      <c r="S767" s="78">
        <v>0</v>
      </c>
      <c r="T767" s="48">
        <v>0</v>
      </c>
      <c r="U767" s="23"/>
      <c r="V767" s="24"/>
      <c r="W767" s="62" t="s">
        <v>4846</v>
      </c>
    </row>
    <row r="768" spans="1:23" ht="23.45" customHeight="1">
      <c r="A768" s="30"/>
      <c r="B768" s="30"/>
      <c r="C768" s="30"/>
      <c r="D768" s="30"/>
      <c r="E768" s="31"/>
      <c r="F768" s="30"/>
      <c r="G768" s="32"/>
      <c r="H768" s="33"/>
      <c r="I768" s="39"/>
      <c r="J768" s="40"/>
      <c r="K768" s="34"/>
      <c r="L768" s="76"/>
      <c r="M768" s="14"/>
      <c r="N768" s="15"/>
      <c r="O768" s="213">
        <v>0</v>
      </c>
      <c r="P768" s="97" t="s">
        <v>207</v>
      </c>
      <c r="Q768" s="226"/>
      <c r="R768" s="217"/>
      <c r="S768" s="78">
        <v>0</v>
      </c>
      <c r="T768" s="49">
        <v>0</v>
      </c>
      <c r="U768" s="23"/>
      <c r="V768" s="24"/>
      <c r="W768" s="62" t="s">
        <v>207</v>
      </c>
    </row>
    <row r="769" spans="1:23" ht="23.45" customHeight="1">
      <c r="A769" s="35" t="s">
        <v>6611</v>
      </c>
      <c r="B769" s="35" t="s">
        <v>10720</v>
      </c>
      <c r="C769" s="35" t="s">
        <v>6012</v>
      </c>
      <c r="D769" s="35" t="s">
        <v>6012</v>
      </c>
      <c r="E769" s="36" t="s">
        <v>7330</v>
      </c>
      <c r="F769" s="35" t="s">
        <v>10450</v>
      </c>
      <c r="G769" s="37" t="s">
        <v>10451</v>
      </c>
      <c r="H769" s="38">
        <v>15000</v>
      </c>
      <c r="I769" s="39">
        <v>1</v>
      </c>
      <c r="J769" s="40"/>
      <c r="K769" s="41"/>
      <c r="L769" s="76"/>
      <c r="M769" s="14"/>
      <c r="N769" s="15"/>
      <c r="O769" s="213">
        <v>0</v>
      </c>
      <c r="P769" s="97" t="s">
        <v>207</v>
      </c>
      <c r="Q769" s="146" t="s">
        <v>11184</v>
      </c>
      <c r="R769" s="146"/>
      <c r="S769" s="78">
        <v>0</v>
      </c>
      <c r="T769" s="49">
        <v>0</v>
      </c>
      <c r="U769" s="23"/>
      <c r="V769" s="24"/>
      <c r="W769" s="62" t="s">
        <v>6614</v>
      </c>
    </row>
    <row r="770" spans="1:23" ht="23.45" customHeight="1">
      <c r="A770" s="168"/>
      <c r="B770" s="168"/>
      <c r="C770" s="168"/>
      <c r="D770" s="168"/>
      <c r="E770" s="169"/>
      <c r="F770" s="168"/>
      <c r="G770" s="170"/>
      <c r="H770" s="171"/>
      <c r="I770" s="172"/>
      <c r="J770" s="173"/>
      <c r="K770" s="174"/>
      <c r="L770" s="175"/>
      <c r="M770" s="176"/>
      <c r="N770" s="177"/>
      <c r="O770" s="213">
        <v>0</v>
      </c>
      <c r="P770" s="97" t="s">
        <v>207</v>
      </c>
      <c r="Q770" s="216"/>
      <c r="R770" s="216"/>
      <c r="S770" s="78">
        <v>0</v>
      </c>
      <c r="T770" s="49">
        <v>0</v>
      </c>
      <c r="U770" s="23"/>
      <c r="V770" s="24"/>
      <c r="W770" s="62" t="s">
        <v>207</v>
      </c>
    </row>
    <row r="771" spans="1:23" ht="23.45" customHeight="1">
      <c r="A771" s="35" t="s">
        <v>9848</v>
      </c>
      <c r="B771" s="35" t="s">
        <v>10721</v>
      </c>
      <c r="C771" s="35" t="s">
        <v>1715</v>
      </c>
      <c r="D771" s="35" t="s">
        <v>1715</v>
      </c>
      <c r="E771" s="36" t="s">
        <v>9873</v>
      </c>
      <c r="F771" s="35" t="s">
        <v>9871</v>
      </c>
      <c r="G771" s="37" t="s">
        <v>8007</v>
      </c>
      <c r="H771" s="38">
        <v>20000</v>
      </c>
      <c r="I771" s="39">
        <v>5</v>
      </c>
      <c r="J771" s="40"/>
      <c r="K771" s="41"/>
      <c r="L771" s="76">
        <v>5</v>
      </c>
      <c r="M771" s="14"/>
      <c r="N771" s="15"/>
      <c r="O771" s="213">
        <v>5</v>
      </c>
      <c r="P771" s="97" t="s">
        <v>207</v>
      </c>
      <c r="Q771" s="146"/>
      <c r="R771" s="146"/>
      <c r="S771" s="78">
        <v>5</v>
      </c>
      <c r="T771" s="48">
        <v>100000</v>
      </c>
      <c r="U771" s="23"/>
      <c r="V771" s="24"/>
      <c r="W771" s="62" t="s">
        <v>1716</v>
      </c>
    </row>
    <row r="772" spans="1:23" ht="23.45" customHeight="1">
      <c r="A772" s="35" t="s">
        <v>9848</v>
      </c>
      <c r="B772" s="35" t="s">
        <v>10721</v>
      </c>
      <c r="C772" s="35" t="s">
        <v>1715</v>
      </c>
      <c r="D772" s="35" t="s">
        <v>1715</v>
      </c>
      <c r="E772" s="36" t="s">
        <v>9872</v>
      </c>
      <c r="F772" s="35" t="s">
        <v>9871</v>
      </c>
      <c r="G772" s="37" t="s">
        <v>7644</v>
      </c>
      <c r="H772" s="38">
        <v>20000</v>
      </c>
      <c r="I772" s="39">
        <v>8</v>
      </c>
      <c r="J772" s="40"/>
      <c r="K772" s="41"/>
      <c r="L772" s="76">
        <v>8</v>
      </c>
      <c r="M772" s="14"/>
      <c r="N772" s="15"/>
      <c r="O772" s="213">
        <v>8</v>
      </c>
      <c r="P772" s="97" t="s">
        <v>207</v>
      </c>
      <c r="Q772" s="146"/>
      <c r="R772" s="146"/>
      <c r="S772" s="78">
        <v>8</v>
      </c>
      <c r="T772" s="48">
        <v>160000</v>
      </c>
      <c r="U772" s="23"/>
      <c r="V772" s="24"/>
      <c r="W772" s="62" t="s">
        <v>1716</v>
      </c>
    </row>
    <row r="773" spans="1:23" ht="23.45" customHeight="1">
      <c r="A773" s="35" t="s">
        <v>9848</v>
      </c>
      <c r="B773" s="35" t="s">
        <v>10721</v>
      </c>
      <c r="C773" s="35" t="s">
        <v>1715</v>
      </c>
      <c r="D773" s="35" t="s">
        <v>1715</v>
      </c>
      <c r="E773" s="36" t="s">
        <v>9870</v>
      </c>
      <c r="F773" s="35" t="s">
        <v>9871</v>
      </c>
      <c r="G773" s="37" t="s">
        <v>7038</v>
      </c>
      <c r="H773" s="38">
        <v>20000</v>
      </c>
      <c r="I773" s="39">
        <v>15</v>
      </c>
      <c r="J773" s="40"/>
      <c r="K773" s="41"/>
      <c r="L773" s="76">
        <v>4</v>
      </c>
      <c r="M773" s="14"/>
      <c r="N773" s="15"/>
      <c r="O773" s="213">
        <v>4</v>
      </c>
      <c r="P773" s="97" t="s">
        <v>207</v>
      </c>
      <c r="Q773" s="146" t="s">
        <v>11235</v>
      </c>
      <c r="R773" s="146"/>
      <c r="S773" s="78">
        <v>4</v>
      </c>
      <c r="T773" s="48">
        <v>80000</v>
      </c>
      <c r="U773" s="23"/>
      <c r="V773" s="24"/>
      <c r="W773" s="62" t="s">
        <v>1716</v>
      </c>
    </row>
    <row r="774" spans="1:23" ht="23.45" customHeight="1">
      <c r="A774" s="35"/>
      <c r="B774" s="35"/>
      <c r="C774" s="35"/>
      <c r="D774" s="35"/>
      <c r="E774" s="36"/>
      <c r="F774" s="35"/>
      <c r="G774" s="37"/>
      <c r="H774" s="38"/>
      <c r="I774" s="39"/>
      <c r="J774" s="40"/>
      <c r="K774" s="41"/>
      <c r="L774" s="76"/>
      <c r="M774" s="14"/>
      <c r="N774" s="15"/>
      <c r="O774" s="213">
        <v>0</v>
      </c>
      <c r="P774" s="97" t="s">
        <v>207</v>
      </c>
      <c r="Q774" s="146"/>
      <c r="R774" s="146"/>
      <c r="S774" s="78">
        <v>0</v>
      </c>
      <c r="T774" s="49">
        <v>0</v>
      </c>
      <c r="U774" s="23"/>
      <c r="V774" s="24"/>
      <c r="W774" s="62" t="s">
        <v>207</v>
      </c>
    </row>
    <row r="775" spans="1:23" ht="23.45" customHeight="1">
      <c r="A775" s="35" t="s">
        <v>360</v>
      </c>
      <c r="B775" s="35" t="s">
        <v>11008</v>
      </c>
      <c r="C775" s="35" t="s">
        <v>362</v>
      </c>
      <c r="D775" s="35" t="s">
        <v>363</v>
      </c>
      <c r="E775" s="36" t="s">
        <v>7700</v>
      </c>
      <c r="F775" s="35" t="s">
        <v>7701</v>
      </c>
      <c r="G775" s="37" t="s">
        <v>7151</v>
      </c>
      <c r="H775" s="38">
        <v>22000</v>
      </c>
      <c r="I775" s="39">
        <v>5</v>
      </c>
      <c r="J775" s="40"/>
      <c r="K775" s="41"/>
      <c r="L775" s="76">
        <v>5</v>
      </c>
      <c r="M775" s="14"/>
      <c r="N775" s="15"/>
      <c r="O775" s="213">
        <v>5</v>
      </c>
      <c r="P775" s="97" t="s">
        <v>207</v>
      </c>
      <c r="Q775" s="146"/>
      <c r="R775" s="146"/>
      <c r="S775" s="78">
        <v>5</v>
      </c>
      <c r="T775" s="48">
        <v>110000</v>
      </c>
      <c r="U775" s="23"/>
      <c r="V775" s="24"/>
      <c r="W775" s="62" t="s">
        <v>4851</v>
      </c>
    </row>
    <row r="776" spans="1:23" ht="23.45" customHeight="1">
      <c r="A776" s="35" t="s">
        <v>360</v>
      </c>
      <c r="B776" s="35" t="s">
        <v>11008</v>
      </c>
      <c r="C776" s="35" t="s">
        <v>362</v>
      </c>
      <c r="D776" s="35" t="s">
        <v>363</v>
      </c>
      <c r="E776" s="36" t="s">
        <v>8064</v>
      </c>
      <c r="F776" s="35" t="s">
        <v>7701</v>
      </c>
      <c r="G776" s="37" t="s">
        <v>7702</v>
      </c>
      <c r="H776" s="38">
        <v>22000</v>
      </c>
      <c r="I776" s="39">
        <v>1</v>
      </c>
      <c r="J776" s="40"/>
      <c r="K776" s="41"/>
      <c r="L776" s="76">
        <v>1</v>
      </c>
      <c r="M776" s="14"/>
      <c r="N776" s="15"/>
      <c r="O776" s="213">
        <v>1</v>
      </c>
      <c r="P776" s="97" t="s">
        <v>207</v>
      </c>
      <c r="Q776" s="146"/>
      <c r="R776" s="146"/>
      <c r="S776" s="78">
        <v>1</v>
      </c>
      <c r="T776" s="48">
        <v>22000</v>
      </c>
      <c r="U776" s="23"/>
      <c r="V776" s="24"/>
      <c r="W776" s="62" t="s">
        <v>4851</v>
      </c>
    </row>
    <row r="777" spans="1:23" ht="23.45" customHeight="1">
      <c r="A777" s="35" t="s">
        <v>360</v>
      </c>
      <c r="B777" s="35" t="s">
        <v>11008</v>
      </c>
      <c r="C777" s="35" t="s">
        <v>362</v>
      </c>
      <c r="D777" s="35" t="s">
        <v>363</v>
      </c>
      <c r="E777" s="36" t="s">
        <v>7335</v>
      </c>
      <c r="F777" s="35" t="s">
        <v>7333</v>
      </c>
      <c r="G777" s="37" t="s">
        <v>7097</v>
      </c>
      <c r="H777" s="38">
        <v>16000</v>
      </c>
      <c r="I777" s="39"/>
      <c r="J777" s="40">
        <v>9</v>
      </c>
      <c r="K777" s="41"/>
      <c r="L777" s="76"/>
      <c r="M777" s="14">
        <v>9</v>
      </c>
      <c r="N777" s="15"/>
      <c r="O777" s="213">
        <v>9</v>
      </c>
      <c r="P777" s="97" t="s">
        <v>207</v>
      </c>
      <c r="Q777" s="146"/>
      <c r="R777" s="146" t="s">
        <v>5186</v>
      </c>
      <c r="S777" s="78">
        <v>9</v>
      </c>
      <c r="T777" s="48">
        <v>0</v>
      </c>
      <c r="U777" s="23">
        <v>800000</v>
      </c>
      <c r="V777" s="24">
        <v>45859</v>
      </c>
      <c r="W777" s="62" t="s">
        <v>4851</v>
      </c>
    </row>
    <row r="778" spans="1:23" ht="23.45" customHeight="1">
      <c r="A778" s="35" t="s">
        <v>360</v>
      </c>
      <c r="B778" s="35" t="s">
        <v>11008</v>
      </c>
      <c r="C778" s="35" t="s">
        <v>362</v>
      </c>
      <c r="D778" s="35" t="s">
        <v>363</v>
      </c>
      <c r="E778" s="36" t="s">
        <v>7335</v>
      </c>
      <c r="F778" s="35" t="s">
        <v>7333</v>
      </c>
      <c r="G778" s="37" t="s">
        <v>7097</v>
      </c>
      <c r="H778" s="38">
        <v>16000</v>
      </c>
      <c r="I778" s="39">
        <v>21</v>
      </c>
      <c r="J778" s="40"/>
      <c r="K778" s="41"/>
      <c r="L778" s="76">
        <v>21</v>
      </c>
      <c r="M778" s="14"/>
      <c r="N778" s="15"/>
      <c r="O778" s="213">
        <v>21</v>
      </c>
      <c r="P778" s="97" t="s">
        <v>207</v>
      </c>
      <c r="Q778" s="146"/>
      <c r="R778" s="146" t="s">
        <v>10538</v>
      </c>
      <c r="S778" s="78">
        <v>21</v>
      </c>
      <c r="T778" s="48">
        <v>336000</v>
      </c>
      <c r="U778" s="23"/>
      <c r="V778" s="24"/>
      <c r="W778" s="62" t="s">
        <v>4851</v>
      </c>
    </row>
    <row r="779" spans="1:23" ht="23.45" customHeight="1">
      <c r="A779" s="35" t="s">
        <v>360</v>
      </c>
      <c r="B779" s="35" t="s">
        <v>11008</v>
      </c>
      <c r="C779" s="35" t="s">
        <v>362</v>
      </c>
      <c r="D779" s="35" t="s">
        <v>363</v>
      </c>
      <c r="E779" s="36" t="s">
        <v>7334</v>
      </c>
      <c r="F779" s="35" t="s">
        <v>7333</v>
      </c>
      <c r="G779" s="37" t="s">
        <v>7104</v>
      </c>
      <c r="H779" s="38">
        <v>16000</v>
      </c>
      <c r="I779" s="28"/>
      <c r="J779" s="40">
        <v>34</v>
      </c>
      <c r="K779" s="41"/>
      <c r="L779" s="76"/>
      <c r="M779" s="14">
        <v>34</v>
      </c>
      <c r="N779" s="15"/>
      <c r="O779" s="213">
        <v>34</v>
      </c>
      <c r="P779" s="97" t="s">
        <v>207</v>
      </c>
      <c r="Q779" s="146"/>
      <c r="R779" s="146" t="s">
        <v>9993</v>
      </c>
      <c r="S779" s="78">
        <v>34</v>
      </c>
      <c r="T779" s="48">
        <v>0</v>
      </c>
      <c r="U779" s="23">
        <v>960000</v>
      </c>
      <c r="V779" s="24">
        <v>45859</v>
      </c>
      <c r="W779" s="62" t="s">
        <v>4851</v>
      </c>
    </row>
    <row r="780" spans="1:23" ht="23.45" customHeight="1">
      <c r="A780" s="35" t="s">
        <v>360</v>
      </c>
      <c r="B780" s="35" t="s">
        <v>11008</v>
      </c>
      <c r="C780" s="35" t="s">
        <v>362</v>
      </c>
      <c r="D780" s="35" t="s">
        <v>363</v>
      </c>
      <c r="E780" s="36" t="s">
        <v>7334</v>
      </c>
      <c r="F780" s="35" t="s">
        <v>7333</v>
      </c>
      <c r="G780" s="37" t="s">
        <v>7104</v>
      </c>
      <c r="H780" s="38">
        <v>16000</v>
      </c>
      <c r="I780" s="39">
        <v>26</v>
      </c>
      <c r="J780" s="40"/>
      <c r="K780" s="41"/>
      <c r="L780" s="76">
        <v>26</v>
      </c>
      <c r="M780" s="14"/>
      <c r="N780" s="15"/>
      <c r="O780" s="213">
        <v>26</v>
      </c>
      <c r="P780" s="97" t="s">
        <v>207</v>
      </c>
      <c r="Q780" s="146"/>
      <c r="R780" s="146" t="s">
        <v>10539</v>
      </c>
      <c r="S780" s="78">
        <v>26</v>
      </c>
      <c r="T780" s="48">
        <v>416000</v>
      </c>
      <c r="U780" s="23"/>
      <c r="V780" s="24"/>
      <c r="W780" s="62" t="s">
        <v>4851</v>
      </c>
    </row>
    <row r="781" spans="1:23" ht="23.45" customHeight="1">
      <c r="A781" s="35" t="s">
        <v>360</v>
      </c>
      <c r="B781" s="35" t="s">
        <v>11008</v>
      </c>
      <c r="C781" s="35" t="s">
        <v>362</v>
      </c>
      <c r="D781" s="35" t="s">
        <v>363</v>
      </c>
      <c r="E781" s="36" t="s">
        <v>7332</v>
      </c>
      <c r="F781" s="35" t="s">
        <v>7333</v>
      </c>
      <c r="G781" s="37" t="s">
        <v>7102</v>
      </c>
      <c r="H781" s="38">
        <v>16000</v>
      </c>
      <c r="I781" s="39"/>
      <c r="J781" s="40">
        <v>21</v>
      </c>
      <c r="K781" s="41"/>
      <c r="L781" s="76"/>
      <c r="M781" s="14">
        <v>21</v>
      </c>
      <c r="N781" s="15"/>
      <c r="O781" s="213">
        <v>21</v>
      </c>
      <c r="P781" s="97" t="s">
        <v>207</v>
      </c>
      <c r="Q781" s="146"/>
      <c r="R781" s="146" t="s">
        <v>10245</v>
      </c>
      <c r="S781" s="78">
        <v>21</v>
      </c>
      <c r="T781" s="48">
        <v>0</v>
      </c>
      <c r="U781" s="23">
        <v>336000</v>
      </c>
      <c r="V781" s="24">
        <v>45870</v>
      </c>
      <c r="W781" s="62" t="s">
        <v>4851</v>
      </c>
    </row>
    <row r="782" spans="1:23" ht="23.45" customHeight="1">
      <c r="A782" s="35" t="s">
        <v>360</v>
      </c>
      <c r="B782" s="35" t="s">
        <v>11008</v>
      </c>
      <c r="C782" s="35" t="s">
        <v>362</v>
      </c>
      <c r="D782" s="35" t="s">
        <v>363</v>
      </c>
      <c r="E782" s="36" t="s">
        <v>7332</v>
      </c>
      <c r="F782" s="35" t="s">
        <v>7333</v>
      </c>
      <c r="G782" s="37" t="s">
        <v>7102</v>
      </c>
      <c r="H782" s="38">
        <v>16000</v>
      </c>
      <c r="I782" s="28"/>
      <c r="J782" s="40">
        <v>19</v>
      </c>
      <c r="K782" s="41"/>
      <c r="L782" s="76"/>
      <c r="M782" s="14">
        <v>19</v>
      </c>
      <c r="N782" s="15"/>
      <c r="O782" s="213">
        <v>19</v>
      </c>
      <c r="P782" s="97" t="s">
        <v>207</v>
      </c>
      <c r="Q782" s="146"/>
      <c r="R782" s="146" t="s">
        <v>9994</v>
      </c>
      <c r="S782" s="78">
        <v>19</v>
      </c>
      <c r="T782" s="48">
        <v>0</v>
      </c>
      <c r="U782" s="23">
        <v>960000</v>
      </c>
      <c r="V782" s="24">
        <v>45859</v>
      </c>
      <c r="W782" s="62" t="s">
        <v>4851</v>
      </c>
    </row>
    <row r="783" spans="1:23" ht="23.45" customHeight="1">
      <c r="A783" s="35" t="s">
        <v>360</v>
      </c>
      <c r="B783" s="35" t="s">
        <v>11008</v>
      </c>
      <c r="C783" s="35" t="s">
        <v>362</v>
      </c>
      <c r="D783" s="35" t="s">
        <v>363</v>
      </c>
      <c r="E783" s="36" t="s">
        <v>7332</v>
      </c>
      <c r="F783" s="35" t="s">
        <v>7333</v>
      </c>
      <c r="G783" s="37" t="s">
        <v>7102</v>
      </c>
      <c r="H783" s="38">
        <v>16000</v>
      </c>
      <c r="I783" s="39">
        <v>10</v>
      </c>
      <c r="J783" s="40"/>
      <c r="K783" s="41"/>
      <c r="L783" s="76">
        <v>10</v>
      </c>
      <c r="M783" s="14"/>
      <c r="N783" s="15"/>
      <c r="O783" s="213">
        <v>10</v>
      </c>
      <c r="P783" s="97" t="s">
        <v>207</v>
      </c>
      <c r="Q783" s="146"/>
      <c r="R783" s="146" t="s">
        <v>10540</v>
      </c>
      <c r="S783" s="78">
        <v>10</v>
      </c>
      <c r="T783" s="48">
        <v>160000</v>
      </c>
      <c r="U783" s="23"/>
      <c r="V783" s="24"/>
      <c r="W783" s="62" t="s">
        <v>4851</v>
      </c>
    </row>
    <row r="784" spans="1:23" ht="23.45" customHeight="1">
      <c r="A784" s="35" t="s">
        <v>360</v>
      </c>
      <c r="B784" s="35" t="s">
        <v>11008</v>
      </c>
      <c r="C784" s="35" t="s">
        <v>362</v>
      </c>
      <c r="D784" s="35" t="s">
        <v>363</v>
      </c>
      <c r="E784" s="36" t="s">
        <v>7338</v>
      </c>
      <c r="F784" s="35" t="s">
        <v>7333</v>
      </c>
      <c r="G784" s="37" t="s">
        <v>7029</v>
      </c>
      <c r="H784" s="38">
        <v>16000</v>
      </c>
      <c r="I784" s="39">
        <v>6</v>
      </c>
      <c r="J784" s="40"/>
      <c r="K784" s="41"/>
      <c r="L784" s="76">
        <v>6</v>
      </c>
      <c r="M784" s="14"/>
      <c r="N784" s="15"/>
      <c r="O784" s="213">
        <v>6</v>
      </c>
      <c r="P784" s="97" t="s">
        <v>207</v>
      </c>
      <c r="Q784" s="146"/>
      <c r="R784" s="146"/>
      <c r="S784" s="78">
        <v>6</v>
      </c>
      <c r="T784" s="48">
        <v>96000</v>
      </c>
      <c r="U784" s="23"/>
      <c r="V784" s="24"/>
      <c r="W784" s="62" t="s">
        <v>4851</v>
      </c>
    </row>
    <row r="785" spans="1:23" ht="23.45" customHeight="1">
      <c r="A785" s="35" t="s">
        <v>360</v>
      </c>
      <c r="B785" s="35" t="s">
        <v>11008</v>
      </c>
      <c r="C785" s="35" t="s">
        <v>362</v>
      </c>
      <c r="D785" s="35" t="s">
        <v>363</v>
      </c>
      <c r="E785" s="36" t="s">
        <v>7337</v>
      </c>
      <c r="F785" s="35" t="s">
        <v>7333</v>
      </c>
      <c r="G785" s="37" t="s">
        <v>7152</v>
      </c>
      <c r="H785" s="38">
        <v>16000</v>
      </c>
      <c r="I785" s="28"/>
      <c r="J785" s="40">
        <v>11</v>
      </c>
      <c r="K785" s="41"/>
      <c r="L785" s="76"/>
      <c r="M785" s="14">
        <v>11</v>
      </c>
      <c r="N785" s="15"/>
      <c r="O785" s="213">
        <v>11</v>
      </c>
      <c r="P785" s="97" t="s">
        <v>207</v>
      </c>
      <c r="Q785" s="146"/>
      <c r="R785" s="146" t="s">
        <v>5834</v>
      </c>
      <c r="S785" s="78">
        <v>11</v>
      </c>
      <c r="T785" s="48">
        <v>0</v>
      </c>
      <c r="U785" s="23">
        <v>240000</v>
      </c>
      <c r="V785" s="24">
        <v>45867</v>
      </c>
      <c r="W785" s="62" t="s">
        <v>4851</v>
      </c>
    </row>
    <row r="786" spans="1:23" ht="23.45" customHeight="1">
      <c r="A786" s="35" t="s">
        <v>360</v>
      </c>
      <c r="B786" s="35" t="s">
        <v>11008</v>
      </c>
      <c r="C786" s="35" t="s">
        <v>362</v>
      </c>
      <c r="D786" s="35" t="s">
        <v>363</v>
      </c>
      <c r="E786" s="36" t="s">
        <v>7337</v>
      </c>
      <c r="F786" s="35" t="s">
        <v>7333</v>
      </c>
      <c r="G786" s="37" t="s">
        <v>7152</v>
      </c>
      <c r="H786" s="38">
        <v>16000</v>
      </c>
      <c r="I786" s="39">
        <v>4</v>
      </c>
      <c r="J786" s="40"/>
      <c r="K786" s="41"/>
      <c r="L786" s="76"/>
      <c r="M786" s="14"/>
      <c r="N786" s="15"/>
      <c r="O786" s="213">
        <v>0</v>
      </c>
      <c r="P786" s="97"/>
      <c r="Q786" s="146"/>
      <c r="R786" s="146"/>
      <c r="S786" s="78">
        <v>0</v>
      </c>
      <c r="T786" s="48"/>
      <c r="U786" s="23"/>
      <c r="V786" s="24"/>
      <c r="W786" s="62" t="s">
        <v>4851</v>
      </c>
    </row>
    <row r="787" spans="1:23" ht="23.45" customHeight="1">
      <c r="A787" s="35" t="s">
        <v>360</v>
      </c>
      <c r="B787" s="35" t="s">
        <v>11008</v>
      </c>
      <c r="C787" s="35" t="s">
        <v>362</v>
      </c>
      <c r="D787" s="35" t="s">
        <v>363</v>
      </c>
      <c r="E787" s="36" t="s">
        <v>7337</v>
      </c>
      <c r="F787" s="35" t="s">
        <v>7333</v>
      </c>
      <c r="G787" s="37" t="s">
        <v>7152</v>
      </c>
      <c r="H787" s="38">
        <v>16000</v>
      </c>
      <c r="I787" s="39">
        <v>15</v>
      </c>
      <c r="J787" s="40"/>
      <c r="K787" s="41"/>
      <c r="L787" s="76">
        <v>15</v>
      </c>
      <c r="M787" s="14"/>
      <c r="N787" s="15"/>
      <c r="O787" s="213">
        <v>15</v>
      </c>
      <c r="P787" s="97" t="s">
        <v>207</v>
      </c>
      <c r="Q787" s="146"/>
      <c r="R787" s="146" t="s">
        <v>5193</v>
      </c>
      <c r="S787" s="78">
        <v>15</v>
      </c>
      <c r="T787" s="48">
        <v>240000</v>
      </c>
      <c r="U787" s="23"/>
      <c r="V787" s="24"/>
      <c r="W787" s="62" t="s">
        <v>4851</v>
      </c>
    </row>
    <row r="788" spans="1:23" ht="23.45" customHeight="1">
      <c r="A788" s="35" t="s">
        <v>360</v>
      </c>
      <c r="B788" s="35" t="s">
        <v>11008</v>
      </c>
      <c r="C788" s="35" t="s">
        <v>362</v>
      </c>
      <c r="D788" s="35" t="s">
        <v>363</v>
      </c>
      <c r="E788" s="36" t="s">
        <v>7336</v>
      </c>
      <c r="F788" s="35" t="s">
        <v>7333</v>
      </c>
      <c r="G788" s="37" t="s">
        <v>7151</v>
      </c>
      <c r="H788" s="38">
        <v>16000</v>
      </c>
      <c r="I788" s="28"/>
      <c r="J788" s="40">
        <v>11</v>
      </c>
      <c r="K788" s="41"/>
      <c r="L788" s="76"/>
      <c r="M788" s="14">
        <v>11</v>
      </c>
      <c r="N788" s="15"/>
      <c r="O788" s="213">
        <v>11</v>
      </c>
      <c r="P788" s="97" t="s">
        <v>207</v>
      </c>
      <c r="Q788" s="146"/>
      <c r="R788" s="146" t="s">
        <v>5834</v>
      </c>
      <c r="S788" s="78">
        <v>11</v>
      </c>
      <c r="T788" s="48">
        <v>0</v>
      </c>
      <c r="U788" s="23">
        <v>320000</v>
      </c>
      <c r="V788" s="24">
        <v>45867</v>
      </c>
      <c r="W788" s="62" t="s">
        <v>4851</v>
      </c>
    </row>
    <row r="789" spans="1:23" ht="23.45" customHeight="1">
      <c r="A789" s="35" t="s">
        <v>360</v>
      </c>
      <c r="B789" s="35" t="s">
        <v>11008</v>
      </c>
      <c r="C789" s="35" t="s">
        <v>362</v>
      </c>
      <c r="D789" s="35" t="s">
        <v>363</v>
      </c>
      <c r="E789" s="36" t="s">
        <v>7336</v>
      </c>
      <c r="F789" s="35" t="s">
        <v>7333</v>
      </c>
      <c r="G789" s="37" t="s">
        <v>7151</v>
      </c>
      <c r="H789" s="38">
        <v>16000</v>
      </c>
      <c r="I789" s="39">
        <v>11</v>
      </c>
      <c r="J789" s="40"/>
      <c r="K789" s="41"/>
      <c r="L789" s="76"/>
      <c r="M789" s="14"/>
      <c r="N789" s="15"/>
      <c r="O789" s="213">
        <v>0</v>
      </c>
      <c r="P789" s="97"/>
      <c r="Q789" s="146"/>
      <c r="R789" s="146"/>
      <c r="S789" s="78">
        <v>0</v>
      </c>
      <c r="T789" s="48"/>
      <c r="U789" s="23"/>
      <c r="V789" s="24"/>
      <c r="W789" s="62" t="s">
        <v>4851</v>
      </c>
    </row>
    <row r="790" spans="1:23" ht="23.45" customHeight="1">
      <c r="A790" s="35" t="s">
        <v>360</v>
      </c>
      <c r="B790" s="35" t="s">
        <v>11008</v>
      </c>
      <c r="C790" s="35" t="s">
        <v>362</v>
      </c>
      <c r="D790" s="35" t="s">
        <v>363</v>
      </c>
      <c r="E790" s="36" t="s">
        <v>7336</v>
      </c>
      <c r="F790" s="35" t="s">
        <v>7333</v>
      </c>
      <c r="G790" s="37" t="s">
        <v>7151</v>
      </c>
      <c r="H790" s="38">
        <v>16000</v>
      </c>
      <c r="I790" s="39">
        <v>18</v>
      </c>
      <c r="J790" s="40"/>
      <c r="K790" s="41"/>
      <c r="L790" s="76">
        <v>18</v>
      </c>
      <c r="M790" s="14"/>
      <c r="N790" s="15"/>
      <c r="O790" s="213">
        <v>18</v>
      </c>
      <c r="P790" s="97" t="s">
        <v>207</v>
      </c>
      <c r="Q790" s="146"/>
      <c r="R790" s="146" t="s">
        <v>11242</v>
      </c>
      <c r="S790" s="78">
        <v>18</v>
      </c>
      <c r="T790" s="48">
        <v>288000</v>
      </c>
      <c r="U790" s="23"/>
      <c r="V790" s="24"/>
      <c r="W790" s="62" t="s">
        <v>4851</v>
      </c>
    </row>
    <row r="791" spans="1:23" ht="23.45" customHeight="1">
      <c r="A791" s="35" t="s">
        <v>360</v>
      </c>
      <c r="B791" s="35" t="s">
        <v>11008</v>
      </c>
      <c r="C791" s="35" t="s">
        <v>362</v>
      </c>
      <c r="D791" s="35" t="s">
        <v>363</v>
      </c>
      <c r="E791" s="36" t="s">
        <v>9421</v>
      </c>
      <c r="F791" s="35" t="s">
        <v>7339</v>
      </c>
      <c r="G791" s="37" t="s">
        <v>7151</v>
      </c>
      <c r="H791" s="38">
        <v>14000</v>
      </c>
      <c r="I791" s="39">
        <v>5</v>
      </c>
      <c r="J791" s="40"/>
      <c r="K791" s="41"/>
      <c r="L791" s="76">
        <v>5</v>
      </c>
      <c r="M791" s="14"/>
      <c r="N791" s="15"/>
      <c r="O791" s="213">
        <v>5</v>
      </c>
      <c r="P791" s="97" t="s">
        <v>207</v>
      </c>
      <c r="Q791" s="146"/>
      <c r="R791" s="146"/>
      <c r="S791" s="78">
        <v>5</v>
      </c>
      <c r="T791" s="48">
        <v>70000</v>
      </c>
      <c r="U791" s="23"/>
      <c r="V791" s="24"/>
      <c r="W791" s="62" t="s">
        <v>4851</v>
      </c>
    </row>
    <row r="792" spans="1:23" ht="23.45" customHeight="1">
      <c r="A792" s="35" t="s">
        <v>360</v>
      </c>
      <c r="B792" s="35" t="s">
        <v>11008</v>
      </c>
      <c r="C792" s="35" t="s">
        <v>362</v>
      </c>
      <c r="D792" s="35" t="s">
        <v>363</v>
      </c>
      <c r="E792" s="36" t="s">
        <v>7941</v>
      </c>
      <c r="F792" s="35" t="s">
        <v>7339</v>
      </c>
      <c r="G792" s="37" t="s">
        <v>7301</v>
      </c>
      <c r="H792" s="38">
        <v>14000</v>
      </c>
      <c r="I792" s="39">
        <v>3</v>
      </c>
      <c r="J792" s="40"/>
      <c r="K792" s="41"/>
      <c r="L792" s="76">
        <v>3</v>
      </c>
      <c r="M792" s="14"/>
      <c r="N792" s="15"/>
      <c r="O792" s="213">
        <v>3</v>
      </c>
      <c r="P792" s="97" t="s">
        <v>207</v>
      </c>
      <c r="Q792" s="146"/>
      <c r="R792" s="146"/>
      <c r="S792" s="78">
        <v>3</v>
      </c>
      <c r="T792" s="48">
        <v>42000</v>
      </c>
      <c r="U792" s="23"/>
      <c r="V792" s="24"/>
      <c r="W792" s="62" t="s">
        <v>4851</v>
      </c>
    </row>
    <row r="793" spans="1:23" ht="23.45" customHeight="1">
      <c r="A793" s="35" t="s">
        <v>360</v>
      </c>
      <c r="B793" s="35" t="s">
        <v>11008</v>
      </c>
      <c r="C793" s="35" t="s">
        <v>362</v>
      </c>
      <c r="D793" s="35" t="s">
        <v>363</v>
      </c>
      <c r="E793" s="36" t="s">
        <v>7340</v>
      </c>
      <c r="F793" s="35" t="s">
        <v>7339</v>
      </c>
      <c r="G793" s="37" t="s">
        <v>7031</v>
      </c>
      <c r="H793" s="38">
        <v>14000</v>
      </c>
      <c r="I793" s="39">
        <v>8</v>
      </c>
      <c r="J793" s="40"/>
      <c r="K793" s="41"/>
      <c r="L793" s="76">
        <v>8</v>
      </c>
      <c r="M793" s="14"/>
      <c r="N793" s="15"/>
      <c r="O793" s="213">
        <v>8</v>
      </c>
      <c r="P793" s="97" t="s">
        <v>207</v>
      </c>
      <c r="Q793" s="146"/>
      <c r="R793" s="146"/>
      <c r="S793" s="78">
        <v>8</v>
      </c>
      <c r="T793" s="48">
        <v>112000</v>
      </c>
      <c r="U793" s="23"/>
      <c r="V793" s="24"/>
      <c r="W793" s="62" t="s">
        <v>4851</v>
      </c>
    </row>
    <row r="794" spans="1:23" ht="23.45" customHeight="1">
      <c r="A794" s="35" t="s">
        <v>360</v>
      </c>
      <c r="B794" s="35" t="s">
        <v>11008</v>
      </c>
      <c r="C794" s="35" t="s">
        <v>362</v>
      </c>
      <c r="D794" s="35" t="s">
        <v>363</v>
      </c>
      <c r="E794" s="36" t="s">
        <v>7341</v>
      </c>
      <c r="F794" s="35" t="s">
        <v>7339</v>
      </c>
      <c r="G794" s="37" t="s">
        <v>7342</v>
      </c>
      <c r="H794" s="38">
        <v>14000</v>
      </c>
      <c r="I794" s="39">
        <v>2</v>
      </c>
      <c r="J794" s="40"/>
      <c r="K794" s="41"/>
      <c r="L794" s="76">
        <v>2</v>
      </c>
      <c r="M794" s="14"/>
      <c r="N794" s="15"/>
      <c r="O794" s="213">
        <v>2</v>
      </c>
      <c r="P794" s="97" t="s">
        <v>207</v>
      </c>
      <c r="Q794" s="146"/>
      <c r="R794" s="146"/>
      <c r="S794" s="78">
        <v>2</v>
      </c>
      <c r="T794" s="48">
        <v>28000</v>
      </c>
      <c r="U794" s="23"/>
      <c r="V794" s="24"/>
      <c r="W794" s="62" t="s">
        <v>4851</v>
      </c>
    </row>
    <row r="795" spans="1:23" ht="23.45" customHeight="1">
      <c r="A795" s="35" t="s">
        <v>360</v>
      </c>
      <c r="B795" s="35" t="s">
        <v>11008</v>
      </c>
      <c r="C795" s="35" t="s">
        <v>362</v>
      </c>
      <c r="D795" s="35" t="s">
        <v>363</v>
      </c>
      <c r="E795" s="36" t="s">
        <v>7852</v>
      </c>
      <c r="F795" s="35" t="s">
        <v>7339</v>
      </c>
      <c r="G795" s="37" t="s">
        <v>7853</v>
      </c>
      <c r="H795" s="38">
        <v>14000</v>
      </c>
      <c r="I795" s="39">
        <v>4</v>
      </c>
      <c r="J795" s="40"/>
      <c r="K795" s="41"/>
      <c r="L795" s="76">
        <v>4</v>
      </c>
      <c r="M795" s="14"/>
      <c r="N795" s="15"/>
      <c r="O795" s="213">
        <v>4</v>
      </c>
      <c r="P795" s="97" t="s">
        <v>207</v>
      </c>
      <c r="Q795" s="146"/>
      <c r="R795" s="146"/>
      <c r="S795" s="78">
        <v>4</v>
      </c>
      <c r="T795" s="48">
        <v>56000</v>
      </c>
      <c r="U795" s="23"/>
      <c r="V795" s="24"/>
      <c r="W795" s="62" t="s">
        <v>4851</v>
      </c>
    </row>
    <row r="796" spans="1:23" ht="23.45" customHeight="1">
      <c r="A796" s="35" t="s">
        <v>360</v>
      </c>
      <c r="B796" s="35" t="s">
        <v>11008</v>
      </c>
      <c r="C796" s="35" t="s">
        <v>362</v>
      </c>
      <c r="D796" s="35" t="s">
        <v>363</v>
      </c>
      <c r="E796" s="36" t="s">
        <v>7854</v>
      </c>
      <c r="F796" s="35" t="s">
        <v>7704</v>
      </c>
      <c r="G796" s="37" t="s">
        <v>7855</v>
      </c>
      <c r="H796" s="38">
        <v>9500</v>
      </c>
      <c r="I796" s="39"/>
      <c r="J796" s="40">
        <v>10</v>
      </c>
      <c r="K796" s="41"/>
      <c r="L796" s="76"/>
      <c r="M796" s="14"/>
      <c r="N796" s="15"/>
      <c r="O796" s="213">
        <v>0</v>
      </c>
      <c r="P796" s="97" t="s">
        <v>207</v>
      </c>
      <c r="Q796" s="146" t="s">
        <v>11184</v>
      </c>
      <c r="R796" s="146" t="s">
        <v>84</v>
      </c>
      <c r="S796" s="78">
        <v>0</v>
      </c>
      <c r="T796" s="48">
        <v>0</v>
      </c>
      <c r="U796" s="23">
        <v>95000</v>
      </c>
      <c r="V796" s="24">
        <v>45870</v>
      </c>
      <c r="W796" s="62" t="s">
        <v>4851</v>
      </c>
    </row>
    <row r="797" spans="1:23" ht="23.45" customHeight="1">
      <c r="A797" s="35" t="s">
        <v>360</v>
      </c>
      <c r="B797" s="35" t="s">
        <v>11008</v>
      </c>
      <c r="C797" s="35" t="s">
        <v>362</v>
      </c>
      <c r="D797" s="35" t="s">
        <v>363</v>
      </c>
      <c r="E797" s="36" t="s">
        <v>7854</v>
      </c>
      <c r="F797" s="35" t="s">
        <v>7704</v>
      </c>
      <c r="G797" s="37" t="s">
        <v>7855</v>
      </c>
      <c r="H797" s="38">
        <v>9500</v>
      </c>
      <c r="I797" s="39">
        <v>30</v>
      </c>
      <c r="J797" s="40"/>
      <c r="K797" s="41"/>
      <c r="L797" s="76"/>
      <c r="M797" s="14"/>
      <c r="N797" s="15"/>
      <c r="O797" s="213">
        <v>0</v>
      </c>
      <c r="P797" s="97" t="s">
        <v>207</v>
      </c>
      <c r="Q797" s="227" t="s">
        <v>11220</v>
      </c>
      <c r="R797" s="146" t="s">
        <v>10541</v>
      </c>
      <c r="S797" s="78">
        <v>0</v>
      </c>
      <c r="T797" s="48">
        <v>285000</v>
      </c>
      <c r="U797" s="23"/>
      <c r="V797" s="24"/>
      <c r="W797" s="62" t="s">
        <v>4851</v>
      </c>
    </row>
    <row r="798" spans="1:23" ht="23.45" customHeight="1">
      <c r="A798" s="35" t="s">
        <v>360</v>
      </c>
      <c r="B798" s="35" t="s">
        <v>11008</v>
      </c>
      <c r="C798" s="35" t="s">
        <v>362</v>
      </c>
      <c r="D798" s="35" t="s">
        <v>363</v>
      </c>
      <c r="E798" s="36" t="s">
        <v>7703</v>
      </c>
      <c r="F798" s="35" t="s">
        <v>7704</v>
      </c>
      <c r="G798" s="37" t="s">
        <v>7609</v>
      </c>
      <c r="H798" s="38">
        <v>9500</v>
      </c>
      <c r="I798" s="39">
        <v>10</v>
      </c>
      <c r="J798" s="40"/>
      <c r="K798" s="41"/>
      <c r="L798" s="76"/>
      <c r="M798" s="14"/>
      <c r="N798" s="15"/>
      <c r="O798" s="213">
        <v>0</v>
      </c>
      <c r="P798" s="97" t="s">
        <v>207</v>
      </c>
      <c r="Q798" s="227" t="s">
        <v>11197</v>
      </c>
      <c r="R798" s="146"/>
      <c r="S798" s="78">
        <v>0</v>
      </c>
      <c r="T798" s="48">
        <v>95000</v>
      </c>
      <c r="U798" s="23"/>
      <c r="V798" s="24"/>
      <c r="W798" s="62" t="s">
        <v>4851</v>
      </c>
    </row>
    <row r="799" spans="1:23" ht="23.45" customHeight="1">
      <c r="A799" s="35" t="s">
        <v>360</v>
      </c>
      <c r="B799" s="35" t="s">
        <v>11008</v>
      </c>
      <c r="C799" s="35" t="s">
        <v>362</v>
      </c>
      <c r="D799" s="35" t="s">
        <v>363</v>
      </c>
      <c r="E799" s="36" t="s">
        <v>7705</v>
      </c>
      <c r="F799" s="35" t="s">
        <v>7704</v>
      </c>
      <c r="G799" s="37" t="s">
        <v>7706</v>
      </c>
      <c r="H799" s="38">
        <v>9500</v>
      </c>
      <c r="I799" s="39"/>
      <c r="J799" s="40">
        <v>10</v>
      </c>
      <c r="K799" s="41"/>
      <c r="L799" s="76"/>
      <c r="M799" s="14"/>
      <c r="N799" s="15"/>
      <c r="O799" s="213">
        <v>0</v>
      </c>
      <c r="P799" s="97" t="s">
        <v>207</v>
      </c>
      <c r="Q799" s="146" t="s">
        <v>11184</v>
      </c>
      <c r="R799" s="146" t="s">
        <v>84</v>
      </c>
      <c r="S799" s="78">
        <v>0</v>
      </c>
      <c r="T799" s="48">
        <v>0</v>
      </c>
      <c r="U799" s="23">
        <v>95000</v>
      </c>
      <c r="V799" s="24">
        <v>45870</v>
      </c>
      <c r="W799" s="62" t="s">
        <v>4851</v>
      </c>
    </row>
    <row r="800" spans="1:23" ht="23.45" customHeight="1">
      <c r="A800" s="35" t="s">
        <v>360</v>
      </c>
      <c r="B800" s="35" t="s">
        <v>11008</v>
      </c>
      <c r="C800" s="35" t="s">
        <v>362</v>
      </c>
      <c r="D800" s="35" t="s">
        <v>363</v>
      </c>
      <c r="E800" s="36" t="s">
        <v>7705</v>
      </c>
      <c r="F800" s="35" t="s">
        <v>7704</v>
      </c>
      <c r="G800" s="37" t="s">
        <v>7706</v>
      </c>
      <c r="H800" s="38">
        <v>9500</v>
      </c>
      <c r="I800" s="39"/>
      <c r="J800" s="40">
        <v>20</v>
      </c>
      <c r="K800" s="41"/>
      <c r="L800" s="76"/>
      <c r="M800" s="14"/>
      <c r="N800" s="15"/>
      <c r="O800" s="213">
        <v>0</v>
      </c>
      <c r="P800" s="97" t="s">
        <v>207</v>
      </c>
      <c r="Q800" s="146"/>
      <c r="R800" s="146" t="s">
        <v>97</v>
      </c>
      <c r="S800" s="78">
        <v>0</v>
      </c>
      <c r="T800" s="48">
        <v>0</v>
      </c>
      <c r="U800" s="23">
        <v>190000</v>
      </c>
      <c r="V800" s="24">
        <v>45868</v>
      </c>
      <c r="W800" s="62" t="s">
        <v>4851</v>
      </c>
    </row>
    <row r="801" spans="1:23" ht="23.45" customHeight="1">
      <c r="A801" s="35" t="s">
        <v>360</v>
      </c>
      <c r="B801" s="35" t="s">
        <v>11008</v>
      </c>
      <c r="C801" s="35" t="s">
        <v>362</v>
      </c>
      <c r="D801" s="35" t="s">
        <v>363</v>
      </c>
      <c r="E801" s="36" t="s">
        <v>7705</v>
      </c>
      <c r="F801" s="35" t="s">
        <v>7704</v>
      </c>
      <c r="G801" s="37" t="s">
        <v>7706</v>
      </c>
      <c r="H801" s="38">
        <v>9500</v>
      </c>
      <c r="I801" s="39">
        <v>30</v>
      </c>
      <c r="J801" s="40"/>
      <c r="K801" s="41"/>
      <c r="L801" s="76"/>
      <c r="M801" s="14"/>
      <c r="N801" s="15"/>
      <c r="O801" s="213">
        <v>0</v>
      </c>
      <c r="P801" s="97" t="s">
        <v>207</v>
      </c>
      <c r="Q801" s="227" t="s">
        <v>11221</v>
      </c>
      <c r="R801" s="146" t="s">
        <v>10542</v>
      </c>
      <c r="S801" s="78">
        <v>0</v>
      </c>
      <c r="T801" s="48">
        <v>285000</v>
      </c>
      <c r="U801" s="23"/>
      <c r="V801" s="24"/>
      <c r="W801" s="62" t="s">
        <v>4851</v>
      </c>
    </row>
    <row r="802" spans="1:23" ht="23.45" customHeight="1">
      <c r="A802" s="16" t="s">
        <v>5101</v>
      </c>
      <c r="B802" s="16" t="s">
        <v>11008</v>
      </c>
      <c r="C802" s="16" t="s">
        <v>362</v>
      </c>
      <c r="D802" s="16" t="s">
        <v>363</v>
      </c>
      <c r="E802" s="25" t="s">
        <v>6086</v>
      </c>
      <c r="F802" s="16" t="s">
        <v>6056</v>
      </c>
      <c r="G802" s="26" t="s">
        <v>9942</v>
      </c>
      <c r="H802" s="27">
        <v>14000</v>
      </c>
      <c r="I802" s="28"/>
      <c r="J802" s="29"/>
      <c r="K802" s="84">
        <v>1</v>
      </c>
      <c r="L802" s="77"/>
      <c r="M802" s="10"/>
      <c r="N802" s="11"/>
      <c r="O802" s="213">
        <v>0</v>
      </c>
      <c r="P802" s="97" t="s">
        <v>207</v>
      </c>
      <c r="Q802" s="167" t="s">
        <v>52</v>
      </c>
      <c r="R802" s="147" t="s">
        <v>9976</v>
      </c>
      <c r="S802" s="78">
        <v>0</v>
      </c>
      <c r="T802" s="48">
        <v>-16000</v>
      </c>
      <c r="U802" s="23"/>
      <c r="V802" s="24"/>
      <c r="W802" s="62" t="s">
        <v>4851</v>
      </c>
    </row>
    <row r="803" spans="1:23" ht="23.45" customHeight="1">
      <c r="A803" s="16"/>
      <c r="B803" s="16"/>
      <c r="C803" s="16"/>
      <c r="D803" s="16"/>
      <c r="E803" s="25"/>
      <c r="F803" s="16"/>
      <c r="G803" s="26"/>
      <c r="H803" s="27"/>
      <c r="I803" s="28"/>
      <c r="J803" s="29"/>
      <c r="K803" s="41"/>
      <c r="L803" s="77"/>
      <c r="M803" s="10"/>
      <c r="N803" s="11"/>
      <c r="O803" s="213">
        <v>0</v>
      </c>
      <c r="P803" s="97" t="s">
        <v>207</v>
      </c>
      <c r="Q803" s="146"/>
      <c r="R803" s="147"/>
      <c r="S803" s="78">
        <v>0</v>
      </c>
      <c r="T803" s="49">
        <v>0</v>
      </c>
      <c r="U803" s="23"/>
      <c r="V803" s="24"/>
      <c r="W803" s="62" t="s">
        <v>207</v>
      </c>
    </row>
    <row r="804" spans="1:23" ht="23.45" customHeight="1">
      <c r="A804" s="35" t="s">
        <v>148</v>
      </c>
      <c r="B804" s="35" t="s">
        <v>10972</v>
      </c>
      <c r="C804" s="35" t="s">
        <v>150</v>
      </c>
      <c r="D804" s="35" t="s">
        <v>150</v>
      </c>
      <c r="E804" s="36" t="s">
        <v>10137</v>
      </c>
      <c r="F804" s="35" t="s">
        <v>9734</v>
      </c>
      <c r="G804" s="37" t="s">
        <v>6874</v>
      </c>
      <c r="H804" s="38">
        <v>22000</v>
      </c>
      <c r="I804" s="39"/>
      <c r="J804" s="40">
        <v>1</v>
      </c>
      <c r="K804" s="41"/>
      <c r="L804" s="76"/>
      <c r="M804" s="14"/>
      <c r="N804" s="15"/>
      <c r="O804" s="213">
        <v>0</v>
      </c>
      <c r="P804" s="97" t="s">
        <v>207</v>
      </c>
      <c r="Q804" s="146" t="s">
        <v>11200</v>
      </c>
      <c r="R804" s="146" t="s">
        <v>504</v>
      </c>
      <c r="S804" s="78">
        <v>0</v>
      </c>
      <c r="T804" s="48">
        <v>0</v>
      </c>
      <c r="U804" s="23">
        <v>22000</v>
      </c>
      <c r="V804" s="24">
        <v>45870</v>
      </c>
      <c r="W804" s="62" t="s">
        <v>366</v>
      </c>
    </row>
    <row r="805" spans="1:23" ht="23.45" customHeight="1">
      <c r="A805" s="35" t="s">
        <v>148</v>
      </c>
      <c r="B805" s="35" t="s">
        <v>10972</v>
      </c>
      <c r="C805" s="35" t="s">
        <v>150</v>
      </c>
      <c r="D805" s="35" t="s">
        <v>150</v>
      </c>
      <c r="E805" s="36" t="s">
        <v>10137</v>
      </c>
      <c r="F805" s="35" t="s">
        <v>9734</v>
      </c>
      <c r="G805" s="37" t="s">
        <v>6874</v>
      </c>
      <c r="H805" s="38">
        <v>22000</v>
      </c>
      <c r="I805" s="39">
        <v>4</v>
      </c>
      <c r="J805" s="40"/>
      <c r="K805" s="41"/>
      <c r="L805" s="76"/>
      <c r="M805" s="14"/>
      <c r="N805" s="15"/>
      <c r="O805" s="213">
        <v>0</v>
      </c>
      <c r="P805" s="97" t="s">
        <v>207</v>
      </c>
      <c r="Q805" s="227" t="s">
        <v>11222</v>
      </c>
      <c r="R805" s="146" t="s">
        <v>7519</v>
      </c>
      <c r="S805" s="78">
        <v>0</v>
      </c>
      <c r="T805" s="48">
        <v>88000</v>
      </c>
      <c r="U805" s="23"/>
      <c r="V805" s="24"/>
      <c r="W805" s="62" t="s">
        <v>366</v>
      </c>
    </row>
    <row r="806" spans="1:23" ht="23.45" customHeight="1">
      <c r="A806" s="35" t="s">
        <v>148</v>
      </c>
      <c r="B806" s="35" t="s">
        <v>10972</v>
      </c>
      <c r="C806" s="35" t="s">
        <v>150</v>
      </c>
      <c r="D806" s="35" t="s">
        <v>150</v>
      </c>
      <c r="E806" s="36" t="s">
        <v>9733</v>
      </c>
      <c r="F806" s="35" t="s">
        <v>9734</v>
      </c>
      <c r="G806" s="37" t="s">
        <v>7064</v>
      </c>
      <c r="H806" s="38">
        <v>22000</v>
      </c>
      <c r="I806" s="39"/>
      <c r="J806" s="40">
        <v>1</v>
      </c>
      <c r="K806" s="41"/>
      <c r="L806" s="76"/>
      <c r="M806" s="14">
        <v>1</v>
      </c>
      <c r="N806" s="15"/>
      <c r="O806" s="213">
        <v>1</v>
      </c>
      <c r="P806" s="97" t="s">
        <v>207</v>
      </c>
      <c r="Q806" s="186"/>
      <c r="R806" s="146" t="s">
        <v>504</v>
      </c>
      <c r="S806" s="78">
        <v>1</v>
      </c>
      <c r="T806" s="48">
        <v>0</v>
      </c>
      <c r="U806" s="23">
        <v>22000</v>
      </c>
      <c r="V806" s="24">
        <v>45870</v>
      </c>
      <c r="W806" s="62" t="s">
        <v>366</v>
      </c>
    </row>
    <row r="807" spans="1:23" ht="23.45" customHeight="1">
      <c r="A807" s="35" t="s">
        <v>148</v>
      </c>
      <c r="B807" s="35" t="s">
        <v>10972</v>
      </c>
      <c r="C807" s="35" t="s">
        <v>150</v>
      </c>
      <c r="D807" s="35" t="s">
        <v>150</v>
      </c>
      <c r="E807" s="36" t="s">
        <v>9733</v>
      </c>
      <c r="F807" s="35" t="s">
        <v>9734</v>
      </c>
      <c r="G807" s="37" t="s">
        <v>7064</v>
      </c>
      <c r="H807" s="38">
        <v>22000</v>
      </c>
      <c r="I807" s="39">
        <v>2</v>
      </c>
      <c r="J807" s="40"/>
      <c r="K807" s="41"/>
      <c r="L807" s="76">
        <v>2</v>
      </c>
      <c r="M807" s="14"/>
      <c r="N807" s="15"/>
      <c r="O807" s="213">
        <v>2</v>
      </c>
      <c r="P807" s="97" t="s">
        <v>207</v>
      </c>
      <c r="Q807" s="146"/>
      <c r="R807" s="146" t="s">
        <v>10543</v>
      </c>
      <c r="S807" s="78">
        <v>2</v>
      </c>
      <c r="T807" s="48">
        <v>44000</v>
      </c>
      <c r="U807" s="23"/>
      <c r="V807" s="24"/>
      <c r="W807" s="62" t="s">
        <v>366</v>
      </c>
    </row>
    <row r="808" spans="1:23" ht="23.45" customHeight="1">
      <c r="A808" s="35" t="s">
        <v>148</v>
      </c>
      <c r="B808" s="35" t="s">
        <v>10972</v>
      </c>
      <c r="C808" s="35" t="s">
        <v>150</v>
      </c>
      <c r="D808" s="35" t="s">
        <v>150</v>
      </c>
      <c r="E808" s="36" t="s">
        <v>7695</v>
      </c>
      <c r="F808" s="35" t="s">
        <v>7343</v>
      </c>
      <c r="G808" s="37" t="s">
        <v>5959</v>
      </c>
      <c r="H808" s="38">
        <v>20000</v>
      </c>
      <c r="I808" s="39">
        <v>35</v>
      </c>
      <c r="J808" s="40"/>
      <c r="K808" s="41"/>
      <c r="L808" s="76"/>
      <c r="M808" s="14"/>
      <c r="N808" s="15"/>
      <c r="O808" s="213">
        <v>0</v>
      </c>
      <c r="P808" s="97" t="s">
        <v>207</v>
      </c>
      <c r="Q808" s="227" t="s">
        <v>11204</v>
      </c>
      <c r="R808" s="146" t="s">
        <v>11200</v>
      </c>
      <c r="S808" s="78">
        <v>0</v>
      </c>
      <c r="T808" s="48">
        <v>700000</v>
      </c>
      <c r="U808" s="23"/>
      <c r="V808" s="24"/>
      <c r="W808" s="62" t="s">
        <v>366</v>
      </c>
    </row>
    <row r="809" spans="1:23" ht="23.45" customHeight="1">
      <c r="A809" s="35" t="s">
        <v>148</v>
      </c>
      <c r="B809" s="35" t="s">
        <v>10972</v>
      </c>
      <c r="C809" s="35" t="s">
        <v>150</v>
      </c>
      <c r="D809" s="35" t="s">
        <v>150</v>
      </c>
      <c r="E809" s="36" t="s">
        <v>7942</v>
      </c>
      <c r="F809" s="35" t="s">
        <v>7343</v>
      </c>
      <c r="G809" s="37" t="s">
        <v>7067</v>
      </c>
      <c r="H809" s="38">
        <v>20000</v>
      </c>
      <c r="I809" s="39"/>
      <c r="J809" s="40">
        <v>3</v>
      </c>
      <c r="K809" s="41"/>
      <c r="L809" s="76"/>
      <c r="M809" s="14"/>
      <c r="N809" s="15"/>
      <c r="O809" s="213">
        <v>0</v>
      </c>
      <c r="P809" s="97" t="s">
        <v>207</v>
      </c>
      <c r="Q809" s="146" t="s">
        <v>11200</v>
      </c>
      <c r="R809" s="146" t="s">
        <v>144</v>
      </c>
      <c r="S809" s="78">
        <v>0</v>
      </c>
      <c r="T809" s="48">
        <v>0</v>
      </c>
      <c r="U809" s="23">
        <v>60000</v>
      </c>
      <c r="V809" s="24">
        <v>45867</v>
      </c>
      <c r="W809" s="62" t="s">
        <v>366</v>
      </c>
    </row>
    <row r="810" spans="1:23" ht="23.45" customHeight="1">
      <c r="A810" s="35" t="s">
        <v>148</v>
      </c>
      <c r="B810" s="35" t="s">
        <v>10972</v>
      </c>
      <c r="C810" s="35" t="s">
        <v>150</v>
      </c>
      <c r="D810" s="35" t="s">
        <v>150</v>
      </c>
      <c r="E810" s="36" t="s">
        <v>7942</v>
      </c>
      <c r="F810" s="35" t="s">
        <v>7343</v>
      </c>
      <c r="G810" s="37" t="s">
        <v>7067</v>
      </c>
      <c r="H810" s="38">
        <v>20000</v>
      </c>
      <c r="I810" s="39"/>
      <c r="J810" s="40">
        <v>2</v>
      </c>
      <c r="K810" s="41"/>
      <c r="L810" s="76"/>
      <c r="M810" s="14"/>
      <c r="N810" s="15"/>
      <c r="O810" s="213">
        <v>0</v>
      </c>
      <c r="P810" s="97" t="s">
        <v>207</v>
      </c>
      <c r="Q810" s="146"/>
      <c r="R810" s="146" t="s">
        <v>151</v>
      </c>
      <c r="S810" s="78">
        <v>0</v>
      </c>
      <c r="T810" s="48">
        <v>0</v>
      </c>
      <c r="U810" s="23">
        <v>40000</v>
      </c>
      <c r="V810" s="24">
        <v>45866</v>
      </c>
      <c r="W810" s="62" t="s">
        <v>366</v>
      </c>
    </row>
    <row r="811" spans="1:23" ht="23.45" customHeight="1">
      <c r="A811" s="35" t="s">
        <v>148</v>
      </c>
      <c r="B811" s="35" t="s">
        <v>10972</v>
      </c>
      <c r="C811" s="35" t="s">
        <v>150</v>
      </c>
      <c r="D811" s="35" t="s">
        <v>150</v>
      </c>
      <c r="E811" s="36" t="s">
        <v>7696</v>
      </c>
      <c r="F811" s="35" t="s">
        <v>7344</v>
      </c>
      <c r="G811" s="37" t="s">
        <v>7165</v>
      </c>
      <c r="H811" s="38">
        <v>23000</v>
      </c>
      <c r="I811" s="39"/>
      <c r="J811" s="40">
        <v>2</v>
      </c>
      <c r="K811" s="41"/>
      <c r="L811" s="76"/>
      <c r="M811" s="14"/>
      <c r="N811" s="15"/>
      <c r="O811" s="213">
        <v>0</v>
      </c>
      <c r="P811" s="97" t="s">
        <v>207</v>
      </c>
      <c r="Q811" s="146" t="s">
        <v>11200</v>
      </c>
      <c r="R811" s="146" t="s">
        <v>151</v>
      </c>
      <c r="S811" s="78">
        <v>0</v>
      </c>
      <c r="T811" s="48">
        <v>0</v>
      </c>
      <c r="U811" s="23">
        <v>46000</v>
      </c>
      <c r="V811" s="24">
        <v>45869</v>
      </c>
      <c r="W811" s="62" t="s">
        <v>366</v>
      </c>
    </row>
    <row r="812" spans="1:23" ht="23.45" customHeight="1">
      <c r="A812" s="16" t="s">
        <v>6316</v>
      </c>
      <c r="B812" s="16" t="s">
        <v>10972</v>
      </c>
      <c r="C812" s="16" t="s">
        <v>150</v>
      </c>
      <c r="D812" s="16" t="s">
        <v>150</v>
      </c>
      <c r="E812" s="25" t="s">
        <v>10062</v>
      </c>
      <c r="F812" s="16" t="s">
        <v>10063</v>
      </c>
      <c r="G812" s="26" t="s">
        <v>60</v>
      </c>
      <c r="H812" s="27">
        <v>22000</v>
      </c>
      <c r="I812" s="28"/>
      <c r="J812" s="29"/>
      <c r="K812" s="12">
        <v>1</v>
      </c>
      <c r="L812" s="77"/>
      <c r="M812" s="10"/>
      <c r="N812" s="11"/>
      <c r="O812" s="213">
        <v>0</v>
      </c>
      <c r="P812" s="97" t="s">
        <v>207</v>
      </c>
      <c r="Q812" s="147"/>
      <c r="R812" s="147" t="s">
        <v>10105</v>
      </c>
      <c r="S812" s="78">
        <v>0</v>
      </c>
      <c r="T812" s="48">
        <v>0</v>
      </c>
      <c r="U812" s="23"/>
      <c r="V812" s="24"/>
      <c r="W812" s="62" t="s">
        <v>366</v>
      </c>
    </row>
    <row r="813" spans="1:23" ht="23.45" customHeight="1">
      <c r="A813" s="16"/>
      <c r="B813" s="16"/>
      <c r="C813" s="16"/>
      <c r="D813" s="16"/>
      <c r="E813" s="25"/>
      <c r="F813" s="16"/>
      <c r="G813" s="26"/>
      <c r="H813" s="27"/>
      <c r="I813" s="28"/>
      <c r="J813" s="29"/>
      <c r="K813" s="12"/>
      <c r="L813" s="77"/>
      <c r="M813" s="10"/>
      <c r="N813" s="11"/>
      <c r="O813" s="213">
        <v>0</v>
      </c>
      <c r="P813" s="97" t="s">
        <v>207</v>
      </c>
      <c r="Q813" s="147"/>
      <c r="R813" s="147"/>
      <c r="S813" s="78">
        <v>0</v>
      </c>
      <c r="T813" s="49">
        <v>0</v>
      </c>
      <c r="U813" s="23"/>
      <c r="V813" s="24"/>
      <c r="W813" s="62" t="s">
        <v>207</v>
      </c>
    </row>
    <row r="814" spans="1:23" ht="23.45" customHeight="1">
      <c r="A814" s="35" t="s">
        <v>9583</v>
      </c>
      <c r="B814" s="35" t="s">
        <v>11171</v>
      </c>
      <c r="C814" s="35" t="s">
        <v>9584</v>
      </c>
      <c r="D814" s="35" t="s">
        <v>9584</v>
      </c>
      <c r="E814" s="36"/>
      <c r="F814" s="13" t="s">
        <v>5207</v>
      </c>
      <c r="G814" s="37"/>
      <c r="H814" s="38"/>
      <c r="I814" s="39"/>
      <c r="J814" s="40"/>
      <c r="K814" s="41"/>
      <c r="L814" s="76"/>
      <c r="M814" s="14"/>
      <c r="N814" s="15"/>
      <c r="O814" s="213">
        <v>0</v>
      </c>
      <c r="P814" s="97" t="s">
        <v>207</v>
      </c>
      <c r="Q814" s="219" t="s">
        <v>10247</v>
      </c>
      <c r="R814" s="146" t="s">
        <v>11223</v>
      </c>
      <c r="S814" s="78">
        <v>0</v>
      </c>
      <c r="T814" s="49">
        <v>0</v>
      </c>
      <c r="U814" s="23"/>
      <c r="V814" s="24"/>
      <c r="W814" s="62" t="s">
        <v>9984</v>
      </c>
    </row>
    <row r="815" spans="1:23" ht="23.45" customHeight="1">
      <c r="A815" s="35"/>
      <c r="B815" s="35"/>
      <c r="C815" s="35"/>
      <c r="D815" s="35"/>
      <c r="E815" s="36"/>
      <c r="F815" s="16"/>
      <c r="G815" s="37"/>
      <c r="H815" s="38"/>
      <c r="I815" s="39"/>
      <c r="J815" s="40"/>
      <c r="K815" s="41"/>
      <c r="L815" s="76"/>
      <c r="M815" s="14"/>
      <c r="N815" s="15"/>
      <c r="O815" s="213">
        <v>0</v>
      </c>
      <c r="P815" s="97" t="s">
        <v>207</v>
      </c>
      <c r="Q815" s="147"/>
      <c r="R815" s="146"/>
      <c r="S815" s="78">
        <v>0</v>
      </c>
      <c r="T815" s="49">
        <v>0</v>
      </c>
      <c r="U815" s="23"/>
      <c r="V815" s="24"/>
      <c r="W815" s="62" t="s">
        <v>207</v>
      </c>
    </row>
    <row r="816" spans="1:23" ht="23.45" customHeight="1">
      <c r="A816" s="35" t="s">
        <v>612</v>
      </c>
      <c r="B816" s="35" t="s">
        <v>11134</v>
      </c>
      <c r="C816" s="35" t="s">
        <v>152</v>
      </c>
      <c r="D816" s="35" t="s">
        <v>152</v>
      </c>
      <c r="E816" s="36" t="s">
        <v>7345</v>
      </c>
      <c r="F816" s="35" t="s">
        <v>7346</v>
      </c>
      <c r="G816" s="37" t="s">
        <v>7067</v>
      </c>
      <c r="H816" s="38">
        <v>28000</v>
      </c>
      <c r="I816" s="39">
        <v>4</v>
      </c>
      <c r="J816" s="40"/>
      <c r="K816" s="41"/>
      <c r="L816" s="76"/>
      <c r="M816" s="14"/>
      <c r="N816" s="15"/>
      <c r="O816" s="213">
        <v>0</v>
      </c>
      <c r="P816" s="97" t="s">
        <v>207</v>
      </c>
      <c r="Q816" s="146" t="s">
        <v>11190</v>
      </c>
      <c r="R816" s="146"/>
      <c r="S816" s="78">
        <v>0</v>
      </c>
      <c r="T816" s="48">
        <v>0</v>
      </c>
      <c r="U816" s="23"/>
      <c r="V816" s="24"/>
      <c r="W816" s="62" t="s">
        <v>612</v>
      </c>
    </row>
    <row r="817" spans="1:23" ht="23.45" customHeight="1">
      <c r="A817" s="35" t="s">
        <v>612</v>
      </c>
      <c r="B817" s="35" t="s">
        <v>11134</v>
      </c>
      <c r="C817" s="35" t="s">
        <v>152</v>
      </c>
      <c r="D817" s="35" t="s">
        <v>152</v>
      </c>
      <c r="E817" s="36" t="s">
        <v>7744</v>
      </c>
      <c r="F817" s="35" t="s">
        <v>7346</v>
      </c>
      <c r="G817" s="37" t="s">
        <v>7076</v>
      </c>
      <c r="H817" s="38">
        <v>28000</v>
      </c>
      <c r="I817" s="39">
        <v>2</v>
      </c>
      <c r="J817" s="40"/>
      <c r="K817" s="41"/>
      <c r="L817" s="76">
        <v>2</v>
      </c>
      <c r="M817" s="14"/>
      <c r="N817" s="15"/>
      <c r="O817" s="213">
        <v>2</v>
      </c>
      <c r="P817" s="97" t="s">
        <v>207</v>
      </c>
      <c r="Q817" s="146"/>
      <c r="R817" s="146"/>
      <c r="S817" s="78">
        <v>2</v>
      </c>
      <c r="T817" s="48">
        <v>56000</v>
      </c>
      <c r="U817" s="23"/>
      <c r="V817" s="24"/>
      <c r="W817" s="62" t="s">
        <v>612</v>
      </c>
    </row>
    <row r="818" spans="1:23" ht="23.45" customHeight="1">
      <c r="A818" s="35" t="s">
        <v>612</v>
      </c>
      <c r="B818" s="35" t="s">
        <v>11134</v>
      </c>
      <c r="C818" s="35" t="s">
        <v>152</v>
      </c>
      <c r="D818" s="35" t="s">
        <v>152</v>
      </c>
      <c r="E818" s="36" t="s">
        <v>7347</v>
      </c>
      <c r="F818" s="35" t="s">
        <v>7346</v>
      </c>
      <c r="G818" s="37" t="s">
        <v>7055</v>
      </c>
      <c r="H818" s="38">
        <v>28000</v>
      </c>
      <c r="I818" s="39">
        <v>4</v>
      </c>
      <c r="J818" s="40"/>
      <c r="K818" s="41"/>
      <c r="L818" s="76">
        <v>4</v>
      </c>
      <c r="M818" s="14"/>
      <c r="N818" s="15"/>
      <c r="O818" s="213">
        <v>4</v>
      </c>
      <c r="P818" s="97" t="s">
        <v>207</v>
      </c>
      <c r="Q818" s="146"/>
      <c r="R818" s="146"/>
      <c r="S818" s="78">
        <v>4</v>
      </c>
      <c r="T818" s="48">
        <v>112000</v>
      </c>
      <c r="U818" s="23"/>
      <c r="V818" s="24"/>
      <c r="W818" s="62" t="s">
        <v>612</v>
      </c>
    </row>
    <row r="819" spans="1:23" ht="23.45" customHeight="1">
      <c r="A819" s="35"/>
      <c r="B819" s="35"/>
      <c r="C819" s="35"/>
      <c r="D819" s="35"/>
      <c r="E819" s="36"/>
      <c r="F819" s="35"/>
      <c r="G819" s="37"/>
      <c r="H819" s="38"/>
      <c r="I819" s="39"/>
      <c r="J819" s="40"/>
      <c r="K819" s="41"/>
      <c r="L819" s="76"/>
      <c r="M819" s="14"/>
      <c r="N819" s="15"/>
      <c r="O819" s="213">
        <v>0</v>
      </c>
      <c r="P819" s="97" t="s">
        <v>207</v>
      </c>
      <c r="Q819" s="146"/>
      <c r="R819" s="146"/>
      <c r="S819" s="78">
        <v>0</v>
      </c>
      <c r="T819" s="49">
        <v>0</v>
      </c>
      <c r="U819" s="23"/>
      <c r="V819" s="24"/>
      <c r="W819" s="62" t="s">
        <v>207</v>
      </c>
    </row>
    <row r="820" spans="1:23" ht="23.45" customHeight="1">
      <c r="A820" s="35" t="s">
        <v>6372</v>
      </c>
      <c r="B820" s="35" t="s">
        <v>10714</v>
      </c>
      <c r="C820" s="35" t="s">
        <v>154</v>
      </c>
      <c r="D820" s="35" t="s">
        <v>155</v>
      </c>
      <c r="E820" s="36" t="s">
        <v>9422</v>
      </c>
      <c r="F820" s="35" t="s">
        <v>7628</v>
      </c>
      <c r="G820" s="37" t="s">
        <v>5959</v>
      </c>
      <c r="H820" s="38">
        <v>21000</v>
      </c>
      <c r="I820" s="39">
        <v>1</v>
      </c>
      <c r="J820" s="40"/>
      <c r="K820" s="41"/>
      <c r="L820" s="76">
        <v>1</v>
      </c>
      <c r="M820" s="14"/>
      <c r="N820" s="15"/>
      <c r="O820" s="213">
        <v>1</v>
      </c>
      <c r="P820" s="97" t="s">
        <v>207</v>
      </c>
      <c r="Q820" s="146"/>
      <c r="R820" s="146"/>
      <c r="S820" s="78">
        <v>1</v>
      </c>
      <c r="T820" s="48">
        <v>21000</v>
      </c>
      <c r="U820" s="23"/>
      <c r="V820" s="24"/>
      <c r="W820" s="62" t="s">
        <v>5329</v>
      </c>
    </row>
    <row r="821" spans="1:23" ht="23.45" customHeight="1">
      <c r="A821" s="35" t="s">
        <v>6372</v>
      </c>
      <c r="B821" s="35" t="s">
        <v>10714</v>
      </c>
      <c r="C821" s="35" t="s">
        <v>154</v>
      </c>
      <c r="D821" s="35" t="s">
        <v>155</v>
      </c>
      <c r="E821" s="36" t="s">
        <v>7627</v>
      </c>
      <c r="F821" s="35" t="s">
        <v>7628</v>
      </c>
      <c r="G821" s="37" t="s">
        <v>7629</v>
      </c>
      <c r="H821" s="38">
        <v>21000</v>
      </c>
      <c r="I821" s="39"/>
      <c r="J821" s="40">
        <v>5</v>
      </c>
      <c r="K821" s="41"/>
      <c r="L821" s="76"/>
      <c r="M821" s="14"/>
      <c r="N821" s="15"/>
      <c r="O821" s="213">
        <v>0</v>
      </c>
      <c r="P821" s="97" t="s">
        <v>207</v>
      </c>
      <c r="Q821" s="146" t="s">
        <v>11177</v>
      </c>
      <c r="R821" s="146" t="s">
        <v>143</v>
      </c>
      <c r="S821" s="78">
        <v>0</v>
      </c>
      <c r="T821" s="48">
        <v>0</v>
      </c>
      <c r="U821" s="23">
        <v>105000</v>
      </c>
      <c r="V821" s="24">
        <v>45870</v>
      </c>
      <c r="W821" s="62" t="s">
        <v>5329</v>
      </c>
    </row>
    <row r="822" spans="1:23" ht="23.45" customHeight="1">
      <c r="A822" s="35" t="s">
        <v>6372</v>
      </c>
      <c r="B822" s="35" t="s">
        <v>10714</v>
      </c>
      <c r="C822" s="35" t="s">
        <v>154</v>
      </c>
      <c r="D822" s="35" t="s">
        <v>155</v>
      </c>
      <c r="E822" s="36" t="s">
        <v>10452</v>
      </c>
      <c r="F822" s="35" t="s">
        <v>10453</v>
      </c>
      <c r="G822" s="37" t="s">
        <v>5959</v>
      </c>
      <c r="H822" s="38">
        <v>13000</v>
      </c>
      <c r="I822" s="39">
        <v>13</v>
      </c>
      <c r="J822" s="40"/>
      <c r="K822" s="41"/>
      <c r="L822" s="76"/>
      <c r="M822" s="14"/>
      <c r="N822" s="15"/>
      <c r="O822" s="213">
        <v>0</v>
      </c>
      <c r="P822" s="97" t="s">
        <v>207</v>
      </c>
      <c r="Q822" s="227" t="s">
        <v>11224</v>
      </c>
      <c r="R822" s="146" t="s">
        <v>11177</v>
      </c>
      <c r="S822" s="78">
        <v>0</v>
      </c>
      <c r="T822" s="48">
        <v>169000</v>
      </c>
      <c r="U822" s="23"/>
      <c r="V822" s="24"/>
      <c r="W822" s="62" t="s">
        <v>5329</v>
      </c>
    </row>
    <row r="823" spans="1:23" ht="23.45" customHeight="1">
      <c r="A823" s="35" t="s">
        <v>6372</v>
      </c>
      <c r="B823" s="35" t="s">
        <v>10714</v>
      </c>
      <c r="C823" s="35" t="s">
        <v>154</v>
      </c>
      <c r="D823" s="35" t="s">
        <v>155</v>
      </c>
      <c r="E823" s="36" t="s">
        <v>10454</v>
      </c>
      <c r="F823" s="35" t="s">
        <v>10453</v>
      </c>
      <c r="G823" s="37" t="s">
        <v>7067</v>
      </c>
      <c r="H823" s="38">
        <v>13000</v>
      </c>
      <c r="I823" s="39">
        <v>6</v>
      </c>
      <c r="J823" s="40"/>
      <c r="K823" s="41"/>
      <c r="L823" s="76"/>
      <c r="M823" s="14"/>
      <c r="N823" s="15"/>
      <c r="O823" s="213">
        <v>0</v>
      </c>
      <c r="P823" s="97" t="s">
        <v>207</v>
      </c>
      <c r="Q823" s="227" t="s">
        <v>11225</v>
      </c>
      <c r="R823" s="146" t="s">
        <v>11177</v>
      </c>
      <c r="S823" s="78">
        <v>0</v>
      </c>
      <c r="T823" s="48">
        <v>78000</v>
      </c>
      <c r="U823" s="23"/>
      <c r="V823" s="24"/>
      <c r="W823" s="62" t="s">
        <v>5329</v>
      </c>
    </row>
    <row r="824" spans="1:23" ht="23.45" customHeight="1">
      <c r="A824" s="35" t="s">
        <v>6372</v>
      </c>
      <c r="B824" s="35" t="s">
        <v>10714</v>
      </c>
      <c r="C824" s="35" t="s">
        <v>154</v>
      </c>
      <c r="D824" s="35" t="s">
        <v>155</v>
      </c>
      <c r="E824" s="36" t="s">
        <v>10455</v>
      </c>
      <c r="F824" s="35" t="s">
        <v>10453</v>
      </c>
      <c r="G824" s="37" t="s">
        <v>7064</v>
      </c>
      <c r="H824" s="38">
        <v>13000</v>
      </c>
      <c r="I824" s="39">
        <v>1</v>
      </c>
      <c r="J824" s="40"/>
      <c r="K824" s="41"/>
      <c r="L824" s="76">
        <v>1</v>
      </c>
      <c r="M824" s="14"/>
      <c r="N824" s="15"/>
      <c r="O824" s="213">
        <v>1</v>
      </c>
      <c r="P824" s="97" t="s">
        <v>207</v>
      </c>
      <c r="Q824" s="146"/>
      <c r="R824" s="146"/>
      <c r="S824" s="78">
        <v>1</v>
      </c>
      <c r="T824" s="48">
        <v>13000</v>
      </c>
      <c r="U824" s="23"/>
      <c r="V824" s="24"/>
      <c r="W824" s="62" t="s">
        <v>5329</v>
      </c>
    </row>
    <row r="825" spans="1:23" ht="23.45" customHeight="1">
      <c r="A825" s="35" t="s">
        <v>6372</v>
      </c>
      <c r="B825" s="35" t="s">
        <v>10714</v>
      </c>
      <c r="C825" s="35" t="s">
        <v>154</v>
      </c>
      <c r="D825" s="35" t="s">
        <v>155</v>
      </c>
      <c r="E825" s="36" t="s">
        <v>7856</v>
      </c>
      <c r="F825" s="35" t="s">
        <v>7631</v>
      </c>
      <c r="G825" s="37" t="s">
        <v>7130</v>
      </c>
      <c r="H825" s="38">
        <v>17000</v>
      </c>
      <c r="I825" s="39">
        <v>10</v>
      </c>
      <c r="J825" s="40"/>
      <c r="K825" s="41"/>
      <c r="L825" s="76"/>
      <c r="M825" s="14"/>
      <c r="N825" s="15"/>
      <c r="O825" s="213">
        <v>0</v>
      </c>
      <c r="P825" s="97" t="s">
        <v>207</v>
      </c>
      <c r="Q825" s="227" t="s">
        <v>11197</v>
      </c>
      <c r="R825" s="146" t="s">
        <v>11177</v>
      </c>
      <c r="S825" s="78">
        <v>0</v>
      </c>
      <c r="T825" s="48">
        <v>170000</v>
      </c>
      <c r="U825" s="23"/>
      <c r="V825" s="24"/>
      <c r="W825" s="62" t="s">
        <v>5329</v>
      </c>
    </row>
    <row r="826" spans="1:23" ht="23.45" customHeight="1">
      <c r="A826" s="35" t="s">
        <v>6372</v>
      </c>
      <c r="B826" s="35" t="s">
        <v>10714</v>
      </c>
      <c r="C826" s="35" t="s">
        <v>154</v>
      </c>
      <c r="D826" s="35" t="s">
        <v>155</v>
      </c>
      <c r="E826" s="36" t="s">
        <v>7630</v>
      </c>
      <c r="F826" s="35" t="s">
        <v>7631</v>
      </c>
      <c r="G826" s="37" t="s">
        <v>7067</v>
      </c>
      <c r="H826" s="38">
        <v>17000</v>
      </c>
      <c r="I826" s="39">
        <v>10</v>
      </c>
      <c r="J826" s="40"/>
      <c r="K826" s="41"/>
      <c r="L826" s="76"/>
      <c r="M826" s="14"/>
      <c r="N826" s="15"/>
      <c r="O826" s="213">
        <v>0</v>
      </c>
      <c r="P826" s="97"/>
      <c r="Q826" s="227" t="s">
        <v>11197</v>
      </c>
      <c r="R826" s="146" t="s">
        <v>11177</v>
      </c>
      <c r="S826" s="78">
        <v>0</v>
      </c>
      <c r="T826" s="48">
        <v>170000</v>
      </c>
      <c r="U826" s="23"/>
      <c r="V826" s="24"/>
      <c r="W826" s="62" t="s">
        <v>5329</v>
      </c>
    </row>
    <row r="827" spans="1:23" ht="23.45" customHeight="1">
      <c r="A827" s="35" t="s">
        <v>6372</v>
      </c>
      <c r="B827" s="35" t="s">
        <v>10714</v>
      </c>
      <c r="C827" s="35" t="s">
        <v>154</v>
      </c>
      <c r="D827" s="35" t="s">
        <v>155</v>
      </c>
      <c r="E827" s="36" t="s">
        <v>7630</v>
      </c>
      <c r="F827" s="35" t="s">
        <v>7631</v>
      </c>
      <c r="G827" s="37" t="s">
        <v>7067</v>
      </c>
      <c r="H827" s="38">
        <v>17000</v>
      </c>
      <c r="I827" s="39">
        <v>10</v>
      </c>
      <c r="J827" s="40"/>
      <c r="K827" s="41"/>
      <c r="L827" s="76">
        <v>10</v>
      </c>
      <c r="M827" s="14"/>
      <c r="N827" s="15"/>
      <c r="O827" s="213">
        <v>10</v>
      </c>
      <c r="P827" s="97" t="s">
        <v>207</v>
      </c>
      <c r="Q827" s="146"/>
      <c r="R827" s="110"/>
      <c r="S827" s="78">
        <v>10</v>
      </c>
      <c r="T827" s="48">
        <v>170000</v>
      </c>
      <c r="U827" s="23"/>
      <c r="V827" s="24"/>
      <c r="W827" s="62" t="s">
        <v>5329</v>
      </c>
    </row>
    <row r="828" spans="1:23" ht="23.45" customHeight="1">
      <c r="A828" s="35" t="s">
        <v>6372</v>
      </c>
      <c r="B828" s="35" t="s">
        <v>10714</v>
      </c>
      <c r="C828" s="35" t="s">
        <v>154</v>
      </c>
      <c r="D828" s="35" t="s">
        <v>155</v>
      </c>
      <c r="E828" s="36" t="s">
        <v>7857</v>
      </c>
      <c r="F828" s="35" t="s">
        <v>7632</v>
      </c>
      <c r="G828" s="37" t="s">
        <v>5959</v>
      </c>
      <c r="H828" s="38">
        <v>13000</v>
      </c>
      <c r="I828" s="39">
        <v>1</v>
      </c>
      <c r="J828" s="40"/>
      <c r="K828" s="41"/>
      <c r="L828" s="76">
        <v>1</v>
      </c>
      <c r="M828" s="14"/>
      <c r="N828" s="15"/>
      <c r="O828" s="213">
        <v>1</v>
      </c>
      <c r="P828" s="97" t="s">
        <v>207</v>
      </c>
      <c r="R828" s="146"/>
      <c r="S828" s="78">
        <v>1</v>
      </c>
      <c r="T828" s="48">
        <v>13000</v>
      </c>
      <c r="U828" s="23"/>
      <c r="V828" s="24"/>
      <c r="W828" s="62" t="s">
        <v>5329</v>
      </c>
    </row>
    <row r="829" spans="1:23" ht="23.45" customHeight="1">
      <c r="A829" s="35" t="s">
        <v>6372</v>
      </c>
      <c r="B829" s="35" t="s">
        <v>10714</v>
      </c>
      <c r="C829" s="35" t="s">
        <v>154</v>
      </c>
      <c r="D829" s="35" t="s">
        <v>155</v>
      </c>
      <c r="E829" s="36" t="s">
        <v>7633</v>
      </c>
      <c r="F829" s="35" t="s">
        <v>7634</v>
      </c>
      <c r="G829" s="37" t="s">
        <v>5959</v>
      </c>
      <c r="H829" s="38">
        <v>17000</v>
      </c>
      <c r="I829" s="39">
        <v>2</v>
      </c>
      <c r="J829" s="40"/>
      <c r="K829" s="41"/>
      <c r="L829" s="76">
        <v>2</v>
      </c>
      <c r="M829" s="14"/>
      <c r="N829" s="15"/>
      <c r="O829" s="213">
        <v>2</v>
      </c>
      <c r="P829" s="97" t="s">
        <v>207</v>
      </c>
      <c r="Q829" s="146"/>
      <c r="R829" s="146"/>
      <c r="S829" s="78">
        <v>2</v>
      </c>
      <c r="T829" s="48">
        <v>34000</v>
      </c>
      <c r="U829" s="23"/>
      <c r="V829" s="24"/>
      <c r="W829" s="62" t="s">
        <v>5329</v>
      </c>
    </row>
    <row r="830" spans="1:23" ht="23.45" customHeight="1">
      <c r="A830" s="35" t="s">
        <v>6372</v>
      </c>
      <c r="B830" s="35" t="s">
        <v>10714</v>
      </c>
      <c r="C830" s="35" t="s">
        <v>154</v>
      </c>
      <c r="D830" s="35" t="s">
        <v>155</v>
      </c>
      <c r="E830" s="36" t="s">
        <v>7858</v>
      </c>
      <c r="F830" s="35" t="s">
        <v>7634</v>
      </c>
      <c r="G830" s="37" t="s">
        <v>7165</v>
      </c>
      <c r="H830" s="38">
        <v>17000</v>
      </c>
      <c r="I830" s="39">
        <v>3</v>
      </c>
      <c r="J830" s="40"/>
      <c r="K830" s="41"/>
      <c r="L830" s="76">
        <v>3</v>
      </c>
      <c r="M830" s="14"/>
      <c r="N830" s="15"/>
      <c r="O830" s="213">
        <v>3</v>
      </c>
      <c r="P830" s="97" t="s">
        <v>207</v>
      </c>
      <c r="Q830" s="146"/>
      <c r="R830" s="146"/>
      <c r="S830" s="78">
        <v>3</v>
      </c>
      <c r="T830" s="48">
        <v>51000</v>
      </c>
      <c r="U830" s="23"/>
      <c r="V830" s="24"/>
      <c r="W830" s="62" t="s">
        <v>5329</v>
      </c>
    </row>
    <row r="831" spans="1:23" ht="23.45" customHeight="1">
      <c r="A831" s="35" t="s">
        <v>6372</v>
      </c>
      <c r="B831" s="35" t="s">
        <v>10714</v>
      </c>
      <c r="C831" s="35" t="s">
        <v>154</v>
      </c>
      <c r="D831" s="35" t="s">
        <v>155</v>
      </c>
      <c r="E831" s="36" t="s">
        <v>9800</v>
      </c>
      <c r="F831" s="35" t="s">
        <v>9736</v>
      </c>
      <c r="G831" s="37" t="s">
        <v>7067</v>
      </c>
      <c r="H831" s="38">
        <v>25000</v>
      </c>
      <c r="I831" s="39"/>
      <c r="J831" s="40">
        <v>3</v>
      </c>
      <c r="K831" s="41"/>
      <c r="L831" s="76"/>
      <c r="M831" s="14"/>
      <c r="N831" s="15"/>
      <c r="O831" s="213">
        <v>0</v>
      </c>
      <c r="P831" s="97" t="s">
        <v>207</v>
      </c>
      <c r="Q831" s="146" t="s">
        <v>11177</v>
      </c>
      <c r="R831" s="146" t="s">
        <v>144</v>
      </c>
      <c r="S831" s="78">
        <v>0</v>
      </c>
      <c r="T831" s="48">
        <v>0</v>
      </c>
      <c r="U831" s="23">
        <v>75000</v>
      </c>
      <c r="V831" s="24">
        <v>45870</v>
      </c>
      <c r="W831" s="62" t="s">
        <v>5329</v>
      </c>
    </row>
    <row r="832" spans="1:23" ht="23.45" customHeight="1">
      <c r="A832" s="35" t="s">
        <v>6372</v>
      </c>
      <c r="B832" s="35" t="s">
        <v>10714</v>
      </c>
      <c r="C832" s="35" t="s">
        <v>154</v>
      </c>
      <c r="D832" s="35" t="s">
        <v>155</v>
      </c>
      <c r="E832" s="36" t="s">
        <v>9800</v>
      </c>
      <c r="F832" s="35" t="s">
        <v>9736</v>
      </c>
      <c r="G832" s="37" t="s">
        <v>7067</v>
      </c>
      <c r="H832" s="38">
        <v>25000</v>
      </c>
      <c r="I832" s="39">
        <v>2</v>
      </c>
      <c r="J832" s="40"/>
      <c r="K832" s="41"/>
      <c r="L832" s="76"/>
      <c r="M832" s="14"/>
      <c r="N832" s="15"/>
      <c r="O832" s="213">
        <v>0</v>
      </c>
      <c r="P832" s="97" t="s">
        <v>207</v>
      </c>
      <c r="Q832" s="227" t="s">
        <v>11226</v>
      </c>
      <c r="R832" s="146" t="s">
        <v>7518</v>
      </c>
      <c r="S832" s="78">
        <v>0</v>
      </c>
      <c r="T832" s="48">
        <v>50000</v>
      </c>
      <c r="U832" s="23"/>
      <c r="V832" s="24"/>
      <c r="W832" s="62" t="s">
        <v>5329</v>
      </c>
    </row>
    <row r="833" spans="1:23" ht="23.45" customHeight="1">
      <c r="A833" s="35" t="s">
        <v>6372</v>
      </c>
      <c r="B833" s="35" t="s">
        <v>10714</v>
      </c>
      <c r="C833" s="35" t="s">
        <v>154</v>
      </c>
      <c r="D833" s="35" t="s">
        <v>155</v>
      </c>
      <c r="E833" s="36" t="s">
        <v>9735</v>
      </c>
      <c r="F833" s="35" t="s">
        <v>9736</v>
      </c>
      <c r="G833" s="37" t="s">
        <v>7064</v>
      </c>
      <c r="H833" s="38">
        <v>25000</v>
      </c>
      <c r="I833" s="39">
        <v>1</v>
      </c>
      <c r="J833" s="40"/>
      <c r="K833" s="41"/>
      <c r="L833" s="76">
        <v>1</v>
      </c>
      <c r="M833" s="14"/>
      <c r="N833" s="15"/>
      <c r="O833" s="213">
        <v>1</v>
      </c>
      <c r="P833" s="97" t="s">
        <v>207</v>
      </c>
      <c r="Q833" s="146"/>
      <c r="R833" s="146"/>
      <c r="S833" s="78">
        <v>1</v>
      </c>
      <c r="T833" s="48">
        <v>25000</v>
      </c>
      <c r="U833" s="23"/>
      <c r="V833" s="24"/>
      <c r="W833" s="62" t="s">
        <v>5329</v>
      </c>
    </row>
    <row r="834" spans="1:23" ht="23.45" customHeight="1">
      <c r="A834" s="35" t="s">
        <v>6372</v>
      </c>
      <c r="B834" s="35" t="s">
        <v>10714</v>
      </c>
      <c r="C834" s="35" t="s">
        <v>154</v>
      </c>
      <c r="D834" s="35" t="s">
        <v>155</v>
      </c>
      <c r="E834" s="36" t="s">
        <v>9527</v>
      </c>
      <c r="F834" s="35" t="s">
        <v>7348</v>
      </c>
      <c r="G834" s="37" t="s">
        <v>5959</v>
      </c>
      <c r="H834" s="38">
        <v>19000</v>
      </c>
      <c r="I834" s="39"/>
      <c r="J834" s="40">
        <v>1</v>
      </c>
      <c r="K834" s="41"/>
      <c r="L834" s="76"/>
      <c r="M834" s="14"/>
      <c r="N834" s="15"/>
      <c r="O834" s="213">
        <v>0</v>
      </c>
      <c r="P834" s="97" t="s">
        <v>207</v>
      </c>
      <c r="Q834" s="146" t="s">
        <v>11177</v>
      </c>
      <c r="R834" s="146" t="s">
        <v>504</v>
      </c>
      <c r="S834" s="78">
        <v>0</v>
      </c>
      <c r="T834" s="48">
        <v>0</v>
      </c>
      <c r="U834" s="23">
        <v>19000</v>
      </c>
      <c r="V834" s="24">
        <v>45870</v>
      </c>
      <c r="W834" s="62" t="s">
        <v>5329</v>
      </c>
    </row>
    <row r="835" spans="1:23" ht="23.45" customHeight="1">
      <c r="A835" s="35" t="s">
        <v>6372</v>
      </c>
      <c r="B835" s="35" t="s">
        <v>10714</v>
      </c>
      <c r="C835" s="35" t="s">
        <v>154</v>
      </c>
      <c r="D835" s="35" t="s">
        <v>155</v>
      </c>
      <c r="E835" s="36" t="s">
        <v>9527</v>
      </c>
      <c r="F835" s="35" t="s">
        <v>7348</v>
      </c>
      <c r="G835" s="37" t="s">
        <v>5959</v>
      </c>
      <c r="H835" s="38">
        <v>19000</v>
      </c>
      <c r="I835" s="39">
        <v>1</v>
      </c>
      <c r="J835" s="40"/>
      <c r="K835" s="41"/>
      <c r="L835" s="76"/>
      <c r="M835" s="14"/>
      <c r="N835" s="15"/>
      <c r="O835" s="213">
        <v>0</v>
      </c>
      <c r="P835" s="97" t="s">
        <v>207</v>
      </c>
      <c r="Q835" s="227" t="s">
        <v>11227</v>
      </c>
      <c r="R835" s="146" t="s">
        <v>10544</v>
      </c>
      <c r="S835" s="78">
        <v>0</v>
      </c>
      <c r="T835" s="48">
        <v>19000</v>
      </c>
      <c r="U835" s="23"/>
      <c r="V835" s="24"/>
      <c r="W835" s="62" t="s">
        <v>5329</v>
      </c>
    </row>
    <row r="836" spans="1:23" ht="23.45" customHeight="1">
      <c r="A836" s="35" t="s">
        <v>6372</v>
      </c>
      <c r="B836" s="35" t="s">
        <v>10714</v>
      </c>
      <c r="C836" s="35" t="s">
        <v>154</v>
      </c>
      <c r="D836" s="35" t="s">
        <v>155</v>
      </c>
      <c r="E836" s="36" t="s">
        <v>7349</v>
      </c>
      <c r="F836" s="35" t="s">
        <v>7348</v>
      </c>
      <c r="G836" s="37" t="s">
        <v>7064</v>
      </c>
      <c r="H836" s="38">
        <v>19000</v>
      </c>
      <c r="I836" s="39">
        <v>1</v>
      </c>
      <c r="J836" s="40"/>
      <c r="K836" s="41"/>
      <c r="L836" s="76">
        <v>1</v>
      </c>
      <c r="M836" s="14"/>
      <c r="N836" s="15"/>
      <c r="O836" s="213">
        <v>1</v>
      </c>
      <c r="P836" s="97" t="s">
        <v>207</v>
      </c>
      <c r="Q836" s="146"/>
      <c r="R836" s="146"/>
      <c r="S836" s="78">
        <v>1</v>
      </c>
      <c r="T836" s="48">
        <v>19000</v>
      </c>
      <c r="U836" s="23"/>
      <c r="V836" s="24"/>
      <c r="W836" s="62" t="s">
        <v>5329</v>
      </c>
    </row>
    <row r="837" spans="1:23" ht="23.45" customHeight="1">
      <c r="A837" s="16" t="s">
        <v>6816</v>
      </c>
      <c r="B837" s="16" t="s">
        <v>10714</v>
      </c>
      <c r="C837" s="16" t="s">
        <v>154</v>
      </c>
      <c r="D837" s="16" t="s">
        <v>155</v>
      </c>
      <c r="E837" s="25" t="s">
        <v>6375</v>
      </c>
      <c r="F837" s="16" t="s">
        <v>6374</v>
      </c>
      <c r="G837" s="26" t="s">
        <v>130</v>
      </c>
      <c r="H837" s="27">
        <v>17000</v>
      </c>
      <c r="I837" s="28"/>
      <c r="J837" s="29"/>
      <c r="K837" s="12">
        <v>1</v>
      </c>
      <c r="L837" s="77"/>
      <c r="M837" s="10"/>
      <c r="N837" s="11"/>
      <c r="O837" s="213">
        <v>0</v>
      </c>
      <c r="P837" s="97" t="s">
        <v>207</v>
      </c>
      <c r="Q837" s="147"/>
      <c r="R837" s="147" t="s">
        <v>10094</v>
      </c>
      <c r="S837" s="78">
        <v>0</v>
      </c>
      <c r="T837" s="48">
        <v>0</v>
      </c>
      <c r="U837" s="23"/>
      <c r="V837" s="24"/>
      <c r="W837" s="62" t="s">
        <v>5329</v>
      </c>
    </row>
    <row r="838" spans="1:23" ht="23.45" customHeight="1">
      <c r="A838" s="16" t="s">
        <v>6816</v>
      </c>
      <c r="B838" s="16" t="s">
        <v>10714</v>
      </c>
      <c r="C838" s="16" t="s">
        <v>154</v>
      </c>
      <c r="D838" s="16" t="s">
        <v>155</v>
      </c>
      <c r="E838" s="25" t="s">
        <v>6782</v>
      </c>
      <c r="F838" s="16" t="s">
        <v>6780</v>
      </c>
      <c r="G838" s="26" t="s">
        <v>35</v>
      </c>
      <c r="H838" s="27">
        <v>13000</v>
      </c>
      <c r="I838" s="28"/>
      <c r="J838" s="29"/>
      <c r="K838" s="12">
        <v>1</v>
      </c>
      <c r="L838" s="77"/>
      <c r="M838" s="10"/>
      <c r="N838" s="11"/>
      <c r="O838" s="213">
        <v>0</v>
      </c>
      <c r="P838" s="97" t="s">
        <v>207</v>
      </c>
      <c r="Q838" s="147" t="s">
        <v>11178</v>
      </c>
      <c r="R838" s="147" t="s">
        <v>9968</v>
      </c>
      <c r="S838" s="78">
        <v>0</v>
      </c>
      <c r="T838" s="48">
        <v>0</v>
      </c>
      <c r="U838" s="23"/>
      <c r="V838" s="24"/>
      <c r="W838" s="62" t="s">
        <v>5329</v>
      </c>
    </row>
    <row r="839" spans="1:23" ht="23.45" customHeight="1">
      <c r="A839" s="168"/>
      <c r="B839" s="168"/>
      <c r="C839" s="168"/>
      <c r="D839" s="168"/>
      <c r="E839" s="169"/>
      <c r="F839" s="168"/>
      <c r="G839" s="170"/>
      <c r="H839" s="171"/>
      <c r="I839" s="172"/>
      <c r="J839" s="173"/>
      <c r="K839" s="174"/>
      <c r="L839" s="175"/>
      <c r="M839" s="176"/>
      <c r="N839" s="177"/>
      <c r="O839" s="213">
        <v>0</v>
      </c>
      <c r="P839" s="97" t="s">
        <v>207</v>
      </c>
      <c r="Q839" s="216"/>
      <c r="R839" s="216"/>
      <c r="S839" s="78">
        <v>0</v>
      </c>
      <c r="T839" s="49">
        <v>0</v>
      </c>
      <c r="U839" s="23"/>
      <c r="V839" s="24"/>
      <c r="W839" s="62" t="s">
        <v>207</v>
      </c>
    </row>
    <row r="840" spans="1:23" ht="23.45" customHeight="1">
      <c r="A840" s="35" t="s">
        <v>520</v>
      </c>
      <c r="B840" s="35" t="s">
        <v>10639</v>
      </c>
      <c r="C840" s="35" t="s">
        <v>522</v>
      </c>
      <c r="D840" s="35" t="s">
        <v>522</v>
      </c>
      <c r="E840" s="36" t="s">
        <v>7859</v>
      </c>
      <c r="F840" s="35" t="s">
        <v>7351</v>
      </c>
      <c r="G840" s="37" t="s">
        <v>7067</v>
      </c>
      <c r="H840" s="38">
        <v>13000</v>
      </c>
      <c r="I840" s="39">
        <v>3</v>
      </c>
      <c r="J840" s="40"/>
      <c r="K840" s="41"/>
      <c r="L840" s="76">
        <v>3</v>
      </c>
      <c r="M840" s="14"/>
      <c r="N840" s="15"/>
      <c r="O840" s="213">
        <v>3</v>
      </c>
      <c r="P840" s="97" t="s">
        <v>207</v>
      </c>
      <c r="Q840" s="146"/>
      <c r="R840" s="146"/>
      <c r="S840" s="78">
        <v>3</v>
      </c>
      <c r="T840" s="48">
        <v>39000</v>
      </c>
      <c r="U840" s="23"/>
      <c r="V840" s="24"/>
      <c r="W840" s="62" t="s">
        <v>4824</v>
      </c>
    </row>
    <row r="841" spans="1:23" ht="23.45" customHeight="1">
      <c r="A841" s="35" t="s">
        <v>520</v>
      </c>
      <c r="B841" s="35" t="s">
        <v>10639</v>
      </c>
      <c r="C841" s="35" t="s">
        <v>522</v>
      </c>
      <c r="D841" s="35" t="s">
        <v>522</v>
      </c>
      <c r="E841" s="36" t="s">
        <v>7350</v>
      </c>
      <c r="F841" s="35" t="s">
        <v>7351</v>
      </c>
      <c r="G841" s="37" t="s">
        <v>6875</v>
      </c>
      <c r="H841" s="38">
        <v>13000</v>
      </c>
      <c r="I841" s="39">
        <v>10</v>
      </c>
      <c r="J841" s="40"/>
      <c r="K841" s="41"/>
      <c r="L841" s="76">
        <v>10</v>
      </c>
      <c r="M841" s="14"/>
      <c r="N841" s="15"/>
      <c r="O841" s="213">
        <v>10</v>
      </c>
      <c r="P841" s="97" t="s">
        <v>207</v>
      </c>
      <c r="Q841" s="146"/>
      <c r="R841" s="146"/>
      <c r="S841" s="78">
        <v>10</v>
      </c>
      <c r="T841" s="48">
        <v>130000</v>
      </c>
      <c r="U841" s="23"/>
      <c r="V841" s="24"/>
      <c r="W841" s="62" t="s">
        <v>4824</v>
      </c>
    </row>
    <row r="842" spans="1:23" ht="23.45" customHeight="1">
      <c r="A842" s="35" t="s">
        <v>520</v>
      </c>
      <c r="B842" s="35" t="s">
        <v>10639</v>
      </c>
      <c r="C842" s="35" t="s">
        <v>522</v>
      </c>
      <c r="D842" s="35" t="s">
        <v>522</v>
      </c>
      <c r="E842" s="36" t="s">
        <v>7562</v>
      </c>
      <c r="F842" s="35" t="s">
        <v>7351</v>
      </c>
      <c r="G842" s="37" t="s">
        <v>7055</v>
      </c>
      <c r="H842" s="38">
        <v>13000</v>
      </c>
      <c r="I842" s="39">
        <v>12</v>
      </c>
      <c r="J842" s="40"/>
      <c r="K842" s="41"/>
      <c r="L842" s="76">
        <v>12</v>
      </c>
      <c r="M842" s="14"/>
      <c r="N842" s="15"/>
      <c r="O842" s="213">
        <v>12</v>
      </c>
      <c r="P842" s="97" t="s">
        <v>207</v>
      </c>
      <c r="Q842" s="146"/>
      <c r="R842" s="146"/>
      <c r="S842" s="78">
        <v>12</v>
      </c>
      <c r="T842" s="48">
        <v>156000</v>
      </c>
      <c r="U842" s="23"/>
      <c r="V842" s="24"/>
      <c r="W842" s="62" t="s">
        <v>4824</v>
      </c>
    </row>
    <row r="843" spans="1:23" ht="23.45" customHeight="1">
      <c r="A843" s="35" t="s">
        <v>520</v>
      </c>
      <c r="B843" s="35" t="s">
        <v>10639</v>
      </c>
      <c r="C843" s="35" t="s">
        <v>522</v>
      </c>
      <c r="D843" s="35" t="s">
        <v>522</v>
      </c>
      <c r="E843" s="36" t="s">
        <v>7353</v>
      </c>
      <c r="F843" s="35" t="s">
        <v>7352</v>
      </c>
      <c r="G843" s="37" t="s">
        <v>6875</v>
      </c>
      <c r="H843" s="38">
        <v>11000</v>
      </c>
      <c r="I843" s="39">
        <v>12</v>
      </c>
      <c r="J843" s="40"/>
      <c r="K843" s="41"/>
      <c r="L843" s="76">
        <v>12</v>
      </c>
      <c r="M843" s="14"/>
      <c r="N843" s="15"/>
      <c r="O843" s="213">
        <v>12</v>
      </c>
      <c r="P843" s="97" t="s">
        <v>207</v>
      </c>
      <c r="Q843" s="146"/>
      <c r="R843" s="146"/>
      <c r="S843" s="78">
        <v>12</v>
      </c>
      <c r="T843" s="48">
        <v>132000</v>
      </c>
      <c r="U843" s="23"/>
      <c r="V843" s="24"/>
      <c r="W843" s="62" t="s">
        <v>4824</v>
      </c>
    </row>
    <row r="844" spans="1:23" ht="23.45" customHeight="1">
      <c r="A844" s="35" t="s">
        <v>520</v>
      </c>
      <c r="B844" s="35" t="s">
        <v>10639</v>
      </c>
      <c r="C844" s="35" t="s">
        <v>522</v>
      </c>
      <c r="D844" s="35" t="s">
        <v>522</v>
      </c>
      <c r="E844" s="36" t="s">
        <v>9874</v>
      </c>
      <c r="F844" s="35" t="s">
        <v>9875</v>
      </c>
      <c r="G844" s="37" t="s">
        <v>6875</v>
      </c>
      <c r="H844" s="38">
        <v>13000</v>
      </c>
      <c r="I844" s="39">
        <v>6</v>
      </c>
      <c r="J844" s="40"/>
      <c r="K844" s="41"/>
      <c r="L844" s="76">
        <v>6</v>
      </c>
      <c r="M844" s="14"/>
      <c r="N844" s="15"/>
      <c r="O844" s="213">
        <v>6</v>
      </c>
      <c r="P844" s="97" t="s">
        <v>207</v>
      </c>
      <c r="Q844" s="146"/>
      <c r="R844" s="146"/>
      <c r="S844" s="78">
        <v>6</v>
      </c>
      <c r="T844" s="48">
        <v>78000</v>
      </c>
      <c r="U844" s="23"/>
      <c r="V844" s="24"/>
      <c r="W844" s="62" t="s">
        <v>4824</v>
      </c>
    </row>
    <row r="845" spans="1:23" ht="23.45" customHeight="1">
      <c r="A845" s="35" t="s">
        <v>520</v>
      </c>
      <c r="B845" s="35" t="s">
        <v>10639</v>
      </c>
      <c r="C845" s="35" t="s">
        <v>522</v>
      </c>
      <c r="D845" s="35" t="s">
        <v>522</v>
      </c>
      <c r="E845" s="36" t="s">
        <v>7563</v>
      </c>
      <c r="F845" s="35" t="s">
        <v>7355</v>
      </c>
      <c r="G845" s="37" t="s">
        <v>6874</v>
      </c>
      <c r="H845" s="38">
        <v>12000</v>
      </c>
      <c r="I845" s="39">
        <v>2</v>
      </c>
      <c r="J845" s="40"/>
      <c r="K845" s="41"/>
      <c r="L845" s="76">
        <v>2</v>
      </c>
      <c r="M845" s="14"/>
      <c r="N845" s="15"/>
      <c r="O845" s="213">
        <v>2</v>
      </c>
      <c r="P845" s="97" t="s">
        <v>207</v>
      </c>
      <c r="Q845" s="146"/>
      <c r="R845" s="146"/>
      <c r="S845" s="78">
        <v>2</v>
      </c>
      <c r="T845" s="48">
        <v>24000</v>
      </c>
      <c r="U845" s="23"/>
      <c r="V845" s="24"/>
      <c r="W845" s="62" t="s">
        <v>4824</v>
      </c>
    </row>
    <row r="846" spans="1:23" ht="23.45" customHeight="1">
      <c r="A846" s="35" t="s">
        <v>520</v>
      </c>
      <c r="B846" s="35" t="s">
        <v>10639</v>
      </c>
      <c r="C846" s="35" t="s">
        <v>522</v>
      </c>
      <c r="D846" s="35" t="s">
        <v>522</v>
      </c>
      <c r="E846" s="36" t="s">
        <v>10456</v>
      </c>
      <c r="F846" s="35" t="s">
        <v>7355</v>
      </c>
      <c r="G846" s="37" t="s">
        <v>7067</v>
      </c>
      <c r="H846" s="38">
        <v>12000</v>
      </c>
      <c r="I846" s="39">
        <v>2</v>
      </c>
      <c r="J846" s="40"/>
      <c r="K846" s="41"/>
      <c r="L846" s="76">
        <v>2</v>
      </c>
      <c r="M846" s="14"/>
      <c r="N846" s="15"/>
      <c r="O846" s="213">
        <v>2</v>
      </c>
      <c r="P846" s="97" t="s">
        <v>207</v>
      </c>
      <c r="Q846" s="146"/>
      <c r="R846" s="146"/>
      <c r="S846" s="78">
        <v>2</v>
      </c>
      <c r="T846" s="48">
        <v>24000</v>
      </c>
      <c r="U846" s="23"/>
      <c r="V846" s="24"/>
      <c r="W846" s="62" t="s">
        <v>4824</v>
      </c>
    </row>
    <row r="847" spans="1:23" ht="23.45" customHeight="1">
      <c r="A847" s="35" t="s">
        <v>520</v>
      </c>
      <c r="B847" s="35" t="s">
        <v>10639</v>
      </c>
      <c r="C847" s="35" t="s">
        <v>522</v>
      </c>
      <c r="D847" s="35" t="s">
        <v>522</v>
      </c>
      <c r="E847" s="36" t="s">
        <v>10457</v>
      </c>
      <c r="F847" s="35" t="s">
        <v>7355</v>
      </c>
      <c r="G847" s="37" t="s">
        <v>6875</v>
      </c>
      <c r="H847" s="38">
        <v>12000</v>
      </c>
      <c r="I847" s="39">
        <v>1</v>
      </c>
      <c r="J847" s="40"/>
      <c r="K847" s="41"/>
      <c r="L847" s="76">
        <v>1</v>
      </c>
      <c r="M847" s="14"/>
      <c r="N847" s="15"/>
      <c r="O847" s="213">
        <v>1</v>
      </c>
      <c r="P847" s="97" t="s">
        <v>207</v>
      </c>
      <c r="Q847" s="146"/>
      <c r="R847" s="146"/>
      <c r="S847" s="78">
        <v>1</v>
      </c>
      <c r="T847" s="48">
        <v>12000</v>
      </c>
      <c r="U847" s="23"/>
      <c r="V847" s="24"/>
      <c r="W847" s="62" t="s">
        <v>4824</v>
      </c>
    </row>
    <row r="848" spans="1:23" ht="23.45" customHeight="1">
      <c r="A848" s="35"/>
      <c r="B848" s="35"/>
      <c r="C848" s="35"/>
      <c r="D848" s="35"/>
      <c r="E848" s="36"/>
      <c r="F848" s="35"/>
      <c r="G848" s="37"/>
      <c r="H848" s="38"/>
      <c r="I848" s="39"/>
      <c r="J848" s="40"/>
      <c r="K848" s="41"/>
      <c r="L848" s="76"/>
      <c r="M848" s="14"/>
      <c r="N848" s="15"/>
      <c r="O848" s="213">
        <v>0</v>
      </c>
      <c r="P848" s="97" t="s">
        <v>207</v>
      </c>
      <c r="Q848" s="146"/>
      <c r="R848" s="146"/>
      <c r="S848" s="78">
        <v>0</v>
      </c>
      <c r="T848" s="49">
        <v>0</v>
      </c>
      <c r="U848" s="23"/>
      <c r="V848" s="24"/>
      <c r="W848" s="62" t="s">
        <v>207</v>
      </c>
    </row>
    <row r="849" spans="1:23" ht="23.45" customHeight="1">
      <c r="A849" s="35" t="s">
        <v>3676</v>
      </c>
      <c r="B849" s="35" t="s">
        <v>11013</v>
      </c>
      <c r="C849" s="35" t="s">
        <v>3680</v>
      </c>
      <c r="D849" s="35" t="s">
        <v>3681</v>
      </c>
      <c r="E849" s="36" t="s">
        <v>7356</v>
      </c>
      <c r="F849" s="35" t="s">
        <v>7357</v>
      </c>
      <c r="G849" s="37" t="s">
        <v>6875</v>
      </c>
      <c r="H849" s="38">
        <v>7000</v>
      </c>
      <c r="I849" s="39">
        <v>5</v>
      </c>
      <c r="J849" s="40"/>
      <c r="K849" s="41"/>
      <c r="L849" s="76">
        <v>2</v>
      </c>
      <c r="M849" s="14"/>
      <c r="N849" s="15"/>
      <c r="O849" s="213">
        <v>2</v>
      </c>
      <c r="P849" s="97" t="s">
        <v>207</v>
      </c>
      <c r="Q849" s="146"/>
      <c r="R849" s="146"/>
      <c r="S849" s="78">
        <v>2</v>
      </c>
      <c r="T849" s="48">
        <v>14000</v>
      </c>
      <c r="U849" s="23"/>
      <c r="V849" s="24"/>
      <c r="W849" s="62" t="s">
        <v>3683</v>
      </c>
    </row>
    <row r="850" spans="1:23" ht="23.45" customHeight="1">
      <c r="A850" s="35" t="s">
        <v>3676</v>
      </c>
      <c r="B850" s="35" t="s">
        <v>11013</v>
      </c>
      <c r="C850" s="35" t="s">
        <v>3680</v>
      </c>
      <c r="D850" s="35" t="s">
        <v>3681</v>
      </c>
      <c r="E850" s="36" t="s">
        <v>7358</v>
      </c>
      <c r="F850" s="35" t="s">
        <v>7357</v>
      </c>
      <c r="G850" s="37" t="s">
        <v>7064</v>
      </c>
      <c r="H850" s="38">
        <v>7000</v>
      </c>
      <c r="I850" s="39">
        <v>15</v>
      </c>
      <c r="J850" s="40"/>
      <c r="K850" s="41"/>
      <c r="L850" s="76">
        <v>8</v>
      </c>
      <c r="M850" s="14"/>
      <c r="N850" s="15"/>
      <c r="O850" s="213">
        <v>8</v>
      </c>
      <c r="P850" s="97" t="s">
        <v>207</v>
      </c>
      <c r="Q850" s="146"/>
      <c r="R850" s="146"/>
      <c r="S850" s="78">
        <v>8</v>
      </c>
      <c r="T850" s="48">
        <v>56000</v>
      </c>
      <c r="U850" s="23"/>
      <c r="V850" s="24"/>
      <c r="W850" s="62" t="s">
        <v>3683</v>
      </c>
    </row>
    <row r="851" spans="1:23" ht="23.45" customHeight="1">
      <c r="A851" s="35" t="s">
        <v>3676</v>
      </c>
      <c r="B851" s="35" t="s">
        <v>11013</v>
      </c>
      <c r="C851" s="35" t="s">
        <v>3680</v>
      </c>
      <c r="D851" s="35" t="s">
        <v>3681</v>
      </c>
      <c r="E851" s="36" t="s">
        <v>7359</v>
      </c>
      <c r="F851" s="35" t="s">
        <v>7360</v>
      </c>
      <c r="G851" s="37" t="s">
        <v>5959</v>
      </c>
      <c r="H851" s="38">
        <v>10000</v>
      </c>
      <c r="I851" s="39">
        <v>3</v>
      </c>
      <c r="J851" s="40"/>
      <c r="K851" s="41"/>
      <c r="L851" s="76">
        <v>3</v>
      </c>
      <c r="M851" s="14"/>
      <c r="N851" s="15"/>
      <c r="O851" s="213">
        <v>3</v>
      </c>
      <c r="P851" s="97" t="s">
        <v>207</v>
      </c>
      <c r="Q851" s="146" t="s">
        <v>11191</v>
      </c>
      <c r="R851" s="146"/>
      <c r="S851" s="78">
        <v>3</v>
      </c>
      <c r="T851" s="48">
        <v>30000</v>
      </c>
      <c r="U851" s="23"/>
      <c r="V851" s="24"/>
      <c r="W851" s="62" t="s">
        <v>3683</v>
      </c>
    </row>
    <row r="852" spans="1:23" ht="23.45" customHeight="1">
      <c r="A852" s="35" t="s">
        <v>3676</v>
      </c>
      <c r="B852" s="35" t="s">
        <v>11013</v>
      </c>
      <c r="C852" s="35" t="s">
        <v>3680</v>
      </c>
      <c r="D852" s="35" t="s">
        <v>3681</v>
      </c>
      <c r="E852" s="36" t="s">
        <v>10458</v>
      </c>
      <c r="F852" s="35" t="s">
        <v>7360</v>
      </c>
      <c r="G852" s="37" t="s">
        <v>7064</v>
      </c>
      <c r="H852" s="38">
        <v>10000</v>
      </c>
      <c r="I852" s="39">
        <v>2</v>
      </c>
      <c r="J852" s="40"/>
      <c r="K852" s="41"/>
      <c r="L852" s="76">
        <v>2</v>
      </c>
      <c r="M852" s="14"/>
      <c r="N852" s="15"/>
      <c r="O852" s="213">
        <v>2</v>
      </c>
      <c r="P852" s="97" t="s">
        <v>207</v>
      </c>
      <c r="Q852" s="146"/>
      <c r="R852" s="146"/>
      <c r="S852" s="78">
        <v>2</v>
      </c>
      <c r="T852" s="48">
        <v>20000</v>
      </c>
      <c r="U852" s="23"/>
      <c r="V852" s="24"/>
      <c r="W852" s="62" t="s">
        <v>3683</v>
      </c>
    </row>
    <row r="853" spans="1:23" ht="23.45" customHeight="1">
      <c r="A853" s="35" t="s">
        <v>3676</v>
      </c>
      <c r="B853" s="35" t="s">
        <v>11013</v>
      </c>
      <c r="C853" s="35" t="s">
        <v>3680</v>
      </c>
      <c r="D853" s="35" t="s">
        <v>3681</v>
      </c>
      <c r="E853" s="36" t="s">
        <v>7943</v>
      </c>
      <c r="F853" s="35" t="s">
        <v>7944</v>
      </c>
      <c r="G853" s="37" t="s">
        <v>7076</v>
      </c>
      <c r="H853" s="38">
        <v>10000</v>
      </c>
      <c r="I853" s="39">
        <v>8</v>
      </c>
      <c r="J853" s="40"/>
      <c r="K853" s="41"/>
      <c r="L853" s="76">
        <v>5</v>
      </c>
      <c r="M853" s="14"/>
      <c r="N853" s="15"/>
      <c r="O853" s="213">
        <v>5</v>
      </c>
      <c r="P853" s="97" t="s">
        <v>207</v>
      </c>
      <c r="Q853" s="146"/>
      <c r="R853" s="146"/>
      <c r="S853" s="78">
        <v>5</v>
      </c>
      <c r="T853" s="48">
        <v>50000</v>
      </c>
      <c r="U853" s="23"/>
      <c r="V853" s="24"/>
      <c r="W853" s="62" t="s">
        <v>3683</v>
      </c>
    </row>
    <row r="854" spans="1:23" ht="23.45" customHeight="1">
      <c r="A854" s="35" t="s">
        <v>3676</v>
      </c>
      <c r="B854" s="35" t="s">
        <v>11013</v>
      </c>
      <c r="C854" s="35" t="s">
        <v>3680</v>
      </c>
      <c r="D854" s="35" t="s">
        <v>3681</v>
      </c>
      <c r="E854" s="36" t="s">
        <v>7945</v>
      </c>
      <c r="F854" s="35" t="s">
        <v>7944</v>
      </c>
      <c r="G854" s="37" t="s">
        <v>7064</v>
      </c>
      <c r="H854" s="38">
        <v>10000</v>
      </c>
      <c r="I854" s="39">
        <v>15</v>
      </c>
      <c r="J854" s="40"/>
      <c r="K854" s="41"/>
      <c r="L854" s="76">
        <v>6</v>
      </c>
      <c r="M854" s="14"/>
      <c r="N854" s="15"/>
      <c r="O854" s="213">
        <v>6</v>
      </c>
      <c r="P854" s="97" t="s">
        <v>207</v>
      </c>
      <c r="Q854" s="146"/>
      <c r="R854" s="146"/>
      <c r="S854" s="78">
        <v>6</v>
      </c>
      <c r="T854" s="48">
        <v>60000</v>
      </c>
      <c r="U854" s="23"/>
      <c r="V854" s="24"/>
      <c r="W854" s="62" t="s">
        <v>3683</v>
      </c>
    </row>
    <row r="855" spans="1:23" ht="23.45" customHeight="1">
      <c r="A855" s="16" t="s">
        <v>5965</v>
      </c>
      <c r="B855" s="16" t="s">
        <v>11013</v>
      </c>
      <c r="C855" s="16" t="s">
        <v>3680</v>
      </c>
      <c r="D855" s="16" t="s">
        <v>3681</v>
      </c>
      <c r="E855" s="25" t="s">
        <v>9917</v>
      </c>
      <c r="F855" s="16" t="s">
        <v>9916</v>
      </c>
      <c r="G855" s="26" t="s">
        <v>147</v>
      </c>
      <c r="H855" s="27">
        <v>10000</v>
      </c>
      <c r="I855" s="28"/>
      <c r="J855" s="29"/>
      <c r="K855" s="84">
        <v>1</v>
      </c>
      <c r="L855" s="77"/>
      <c r="M855" s="10"/>
      <c r="N855" s="11"/>
      <c r="O855" s="213">
        <v>0</v>
      </c>
      <c r="P855" s="97" t="s">
        <v>207</v>
      </c>
      <c r="Q855" s="167" t="s">
        <v>52</v>
      </c>
      <c r="R855" s="147" t="s">
        <v>9963</v>
      </c>
      <c r="S855" s="78">
        <v>0</v>
      </c>
      <c r="T855" s="48">
        <v>-10000</v>
      </c>
      <c r="U855" s="23"/>
      <c r="V855" s="24"/>
      <c r="W855" s="62" t="s">
        <v>3683</v>
      </c>
    </row>
    <row r="856" spans="1:23" ht="23.45" customHeight="1">
      <c r="A856" s="16"/>
      <c r="B856" s="16"/>
      <c r="C856" s="16"/>
      <c r="D856" s="16"/>
      <c r="E856" s="25"/>
      <c r="F856" s="16"/>
      <c r="G856" s="26"/>
      <c r="H856" s="27"/>
      <c r="I856" s="28"/>
      <c r="J856" s="29"/>
      <c r="K856" s="12"/>
      <c r="L856" s="77"/>
      <c r="M856" s="10"/>
      <c r="N856" s="11"/>
      <c r="O856" s="213">
        <v>0</v>
      </c>
      <c r="P856" s="97" t="s">
        <v>207</v>
      </c>
      <c r="Q856" s="147"/>
      <c r="R856" s="147"/>
      <c r="S856" s="78">
        <v>0</v>
      </c>
      <c r="T856" s="49">
        <v>0</v>
      </c>
      <c r="U856" s="23"/>
      <c r="V856" s="24"/>
      <c r="W856" s="62" t="s">
        <v>207</v>
      </c>
    </row>
    <row r="857" spans="1:23" ht="23.45" customHeight="1">
      <c r="A857" s="35" t="s">
        <v>1718</v>
      </c>
      <c r="B857" s="35" t="s">
        <v>10722</v>
      </c>
      <c r="C857" s="35" t="s">
        <v>1722</v>
      </c>
      <c r="D857" s="35" t="s">
        <v>1723</v>
      </c>
      <c r="E857" s="36" t="s">
        <v>10459</v>
      </c>
      <c r="F857" s="35" t="s">
        <v>10460</v>
      </c>
      <c r="G857" s="37" t="s">
        <v>6875</v>
      </c>
      <c r="H857" s="38">
        <v>16000</v>
      </c>
      <c r="I857" s="39">
        <v>2</v>
      </c>
      <c r="J857" s="40"/>
      <c r="K857" s="41"/>
      <c r="L857" s="76">
        <v>2</v>
      </c>
      <c r="M857" s="14"/>
      <c r="N857" s="15"/>
      <c r="O857" s="213">
        <v>2</v>
      </c>
      <c r="P857" s="97" t="s">
        <v>207</v>
      </c>
      <c r="Q857" s="146"/>
      <c r="R857" s="146"/>
      <c r="S857" s="78">
        <v>2</v>
      </c>
      <c r="T857" s="48">
        <v>32000</v>
      </c>
      <c r="U857" s="23"/>
      <c r="V857" s="24"/>
      <c r="W857" s="62" t="s">
        <v>1726</v>
      </c>
    </row>
    <row r="858" spans="1:23" ht="23.45" customHeight="1">
      <c r="A858" s="35" t="s">
        <v>1718</v>
      </c>
      <c r="B858" s="35" t="s">
        <v>10722</v>
      </c>
      <c r="C858" s="35" t="s">
        <v>1722</v>
      </c>
      <c r="D858" s="35" t="s">
        <v>1723</v>
      </c>
      <c r="E858" s="36" t="s">
        <v>10461</v>
      </c>
      <c r="F858" s="35" t="s">
        <v>10460</v>
      </c>
      <c r="G858" s="37" t="s">
        <v>7055</v>
      </c>
      <c r="H858" s="38">
        <v>16000</v>
      </c>
      <c r="I858" s="39">
        <v>3</v>
      </c>
      <c r="J858" s="40"/>
      <c r="K858" s="41"/>
      <c r="L858" s="76">
        <v>3</v>
      </c>
      <c r="M858" s="14"/>
      <c r="N858" s="15"/>
      <c r="O858" s="213">
        <v>3</v>
      </c>
      <c r="P858" s="97" t="s">
        <v>207</v>
      </c>
      <c r="Q858" s="146"/>
      <c r="R858" s="146"/>
      <c r="S858" s="78">
        <v>3</v>
      </c>
      <c r="T858" s="48">
        <v>48000</v>
      </c>
      <c r="U858" s="23"/>
      <c r="V858" s="24"/>
      <c r="W858" s="62" t="s">
        <v>1726</v>
      </c>
    </row>
    <row r="859" spans="1:23" ht="23.45" customHeight="1">
      <c r="A859" s="35" t="s">
        <v>1718</v>
      </c>
      <c r="B859" s="35" t="s">
        <v>10722</v>
      </c>
      <c r="C859" s="35" t="s">
        <v>1722</v>
      </c>
      <c r="D859" s="35" t="s">
        <v>1723</v>
      </c>
      <c r="E859" s="36" t="s">
        <v>9602</v>
      </c>
      <c r="F859" s="35" t="s">
        <v>9738</v>
      </c>
      <c r="G859" s="37" t="s">
        <v>7186</v>
      </c>
      <c r="H859" s="38">
        <v>10000</v>
      </c>
      <c r="I859" s="39">
        <v>2</v>
      </c>
      <c r="J859" s="40"/>
      <c r="K859" s="41"/>
      <c r="L859" s="76">
        <v>2</v>
      </c>
      <c r="M859" s="14"/>
      <c r="N859" s="15"/>
      <c r="O859" s="213">
        <v>2</v>
      </c>
      <c r="P859" s="97" t="s">
        <v>207</v>
      </c>
      <c r="Q859" s="146"/>
      <c r="R859" s="146"/>
      <c r="S859" s="78">
        <v>2</v>
      </c>
      <c r="T859" s="48">
        <v>20000</v>
      </c>
      <c r="U859" s="23"/>
      <c r="V859" s="24"/>
      <c r="W859" s="62" t="s">
        <v>1726</v>
      </c>
    </row>
    <row r="860" spans="1:23" ht="23.45" customHeight="1">
      <c r="A860" s="35" t="s">
        <v>1718</v>
      </c>
      <c r="B860" s="35" t="s">
        <v>10722</v>
      </c>
      <c r="C860" s="35" t="s">
        <v>1722</v>
      </c>
      <c r="D860" s="35" t="s">
        <v>1723</v>
      </c>
      <c r="E860" s="36" t="s">
        <v>9603</v>
      </c>
      <c r="F860" s="35" t="s">
        <v>9738</v>
      </c>
      <c r="G860" s="37" t="s">
        <v>10029</v>
      </c>
      <c r="H860" s="38">
        <v>10000</v>
      </c>
      <c r="I860" s="39">
        <v>5</v>
      </c>
      <c r="J860" s="40"/>
      <c r="K860" s="41"/>
      <c r="L860" s="76">
        <v>5</v>
      </c>
      <c r="M860" s="14"/>
      <c r="N860" s="15"/>
      <c r="O860" s="213">
        <v>5</v>
      </c>
      <c r="P860" s="97" t="s">
        <v>207</v>
      </c>
      <c r="Q860" s="146"/>
      <c r="R860" s="146"/>
      <c r="S860" s="78">
        <v>5</v>
      </c>
      <c r="T860" s="48">
        <v>50000</v>
      </c>
      <c r="U860" s="23"/>
      <c r="V860" s="24"/>
      <c r="W860" s="62" t="s">
        <v>1726</v>
      </c>
    </row>
    <row r="861" spans="1:23" ht="23.45" customHeight="1">
      <c r="A861" s="35" t="s">
        <v>1718</v>
      </c>
      <c r="B861" s="35" t="s">
        <v>10722</v>
      </c>
      <c r="C861" s="35" t="s">
        <v>1722</v>
      </c>
      <c r="D861" s="35" t="s">
        <v>1723</v>
      </c>
      <c r="E861" s="36" t="s">
        <v>9528</v>
      </c>
      <c r="F861" s="35" t="s">
        <v>9738</v>
      </c>
      <c r="G861" s="37" t="s">
        <v>7188</v>
      </c>
      <c r="H861" s="38">
        <v>10000</v>
      </c>
      <c r="I861" s="39">
        <v>1</v>
      </c>
      <c r="J861" s="40"/>
      <c r="K861" s="41"/>
      <c r="L861" s="76">
        <v>1</v>
      </c>
      <c r="M861" s="14"/>
      <c r="N861" s="15"/>
      <c r="O861" s="213">
        <v>1</v>
      </c>
      <c r="P861" s="97" t="s">
        <v>207</v>
      </c>
      <c r="Q861" s="146"/>
      <c r="R861" s="146"/>
      <c r="S861" s="78">
        <v>1</v>
      </c>
      <c r="T861" s="48">
        <v>10000</v>
      </c>
      <c r="U861" s="23"/>
      <c r="V861" s="24"/>
      <c r="W861" s="62" t="s">
        <v>1726</v>
      </c>
    </row>
    <row r="862" spans="1:23" ht="23.45" customHeight="1">
      <c r="A862" s="35" t="s">
        <v>1718</v>
      </c>
      <c r="B862" s="35" t="s">
        <v>10722</v>
      </c>
      <c r="C862" s="35" t="s">
        <v>1722</v>
      </c>
      <c r="D862" s="35" t="s">
        <v>1723</v>
      </c>
      <c r="E862" s="36" t="s">
        <v>9737</v>
      </c>
      <c r="F862" s="35" t="s">
        <v>9738</v>
      </c>
      <c r="G862" s="37" t="s">
        <v>7007</v>
      </c>
      <c r="H862" s="38">
        <v>10000</v>
      </c>
      <c r="I862" s="39">
        <v>10</v>
      </c>
      <c r="J862" s="40"/>
      <c r="K862" s="41"/>
      <c r="L862" s="76"/>
      <c r="M862" s="14"/>
      <c r="N862" s="15"/>
      <c r="O862" s="213">
        <v>0</v>
      </c>
      <c r="P862" s="97" t="s">
        <v>207</v>
      </c>
      <c r="Q862" s="227" t="s">
        <v>11197</v>
      </c>
      <c r="R862" s="146" t="s">
        <v>11177</v>
      </c>
      <c r="S862" s="78">
        <v>0</v>
      </c>
      <c r="T862" s="48">
        <v>100000</v>
      </c>
      <c r="U862" s="23"/>
      <c r="V862" s="24"/>
      <c r="W862" s="62" t="s">
        <v>1726</v>
      </c>
    </row>
    <row r="863" spans="1:23" ht="23.45" customHeight="1">
      <c r="A863" s="35"/>
      <c r="B863" s="35"/>
      <c r="C863" s="35"/>
      <c r="D863" s="35"/>
      <c r="E863" s="36"/>
      <c r="F863" s="35"/>
      <c r="G863" s="37"/>
      <c r="H863" s="38"/>
      <c r="I863" s="39"/>
      <c r="J863" s="40"/>
      <c r="K863" s="41"/>
      <c r="L863" s="76"/>
      <c r="M863" s="14"/>
      <c r="N863" s="15"/>
      <c r="O863" s="213">
        <v>0</v>
      </c>
      <c r="P863" s="97" t="s">
        <v>207</v>
      </c>
      <c r="Q863" s="146"/>
      <c r="R863" s="146"/>
      <c r="S863" s="78">
        <v>0</v>
      </c>
      <c r="T863" s="49">
        <v>0</v>
      </c>
      <c r="U863" s="23"/>
      <c r="V863" s="24"/>
      <c r="W863" s="62" t="s">
        <v>207</v>
      </c>
    </row>
    <row r="864" spans="1:23" ht="23.45" customHeight="1">
      <c r="A864" s="35" t="s">
        <v>2913</v>
      </c>
      <c r="B864" s="35" t="s">
        <v>10898</v>
      </c>
      <c r="C864" s="35" t="s">
        <v>2917</v>
      </c>
      <c r="D864" s="35" t="s">
        <v>2918</v>
      </c>
      <c r="E864" s="36" t="s">
        <v>7860</v>
      </c>
      <c r="F864" s="35" t="s">
        <v>7861</v>
      </c>
      <c r="G864" s="37" t="s">
        <v>7067</v>
      </c>
      <c r="H864" s="38">
        <v>6000</v>
      </c>
      <c r="I864" s="39">
        <v>3</v>
      </c>
      <c r="J864" s="40"/>
      <c r="K864" s="41"/>
      <c r="L864" s="76"/>
      <c r="M864" s="14"/>
      <c r="N864" s="15"/>
      <c r="O864" s="213">
        <v>0</v>
      </c>
      <c r="P864" s="97"/>
      <c r="Q864" s="227" t="s">
        <v>10188</v>
      </c>
      <c r="R864" s="146" t="s">
        <v>11190</v>
      </c>
      <c r="S864" s="78">
        <v>0</v>
      </c>
      <c r="T864" s="48">
        <v>18000</v>
      </c>
      <c r="U864" s="23"/>
      <c r="V864" s="24"/>
      <c r="W864" s="62" t="s">
        <v>2921</v>
      </c>
    </row>
    <row r="865" spans="1:23" ht="23.45" customHeight="1">
      <c r="A865" s="35" t="s">
        <v>2913</v>
      </c>
      <c r="B865" s="35" t="s">
        <v>10898</v>
      </c>
      <c r="C865" s="35" t="s">
        <v>2917</v>
      </c>
      <c r="D865" s="35" t="s">
        <v>2918</v>
      </c>
      <c r="E865" s="36" t="s">
        <v>7860</v>
      </c>
      <c r="F865" s="35" t="s">
        <v>7861</v>
      </c>
      <c r="G865" s="37" t="s">
        <v>7067</v>
      </c>
      <c r="H865" s="38">
        <v>6000</v>
      </c>
      <c r="I865" s="39">
        <v>3</v>
      </c>
      <c r="J865" s="40"/>
      <c r="K865" s="41"/>
      <c r="L865" s="76">
        <v>3</v>
      </c>
      <c r="M865" s="14"/>
      <c r="N865" s="15"/>
      <c r="O865" s="213">
        <v>3</v>
      </c>
      <c r="P865" s="97" t="s">
        <v>207</v>
      </c>
      <c r="Q865" s="146"/>
      <c r="R865" s="146"/>
      <c r="S865" s="78">
        <v>3</v>
      </c>
      <c r="T865" s="48">
        <v>18000</v>
      </c>
      <c r="U865" s="23"/>
      <c r="V865" s="24"/>
      <c r="W865" s="62" t="s">
        <v>2921</v>
      </c>
    </row>
    <row r="866" spans="1:23" ht="23.45" customHeight="1">
      <c r="A866" s="35" t="s">
        <v>2913</v>
      </c>
      <c r="B866" s="35" t="s">
        <v>10898</v>
      </c>
      <c r="C866" s="35" t="s">
        <v>2917</v>
      </c>
      <c r="D866" s="35" t="s">
        <v>2918</v>
      </c>
      <c r="E866" s="36" t="s">
        <v>8065</v>
      </c>
      <c r="F866" s="35" t="s">
        <v>7861</v>
      </c>
      <c r="G866" s="37" t="s">
        <v>6875</v>
      </c>
      <c r="H866" s="38">
        <v>6000</v>
      </c>
      <c r="I866" s="39">
        <v>1</v>
      </c>
      <c r="J866" s="40"/>
      <c r="K866" s="41"/>
      <c r="L866" s="76">
        <v>1</v>
      </c>
      <c r="M866" s="14"/>
      <c r="N866" s="15"/>
      <c r="O866" s="213">
        <v>1</v>
      </c>
      <c r="P866" s="97" t="s">
        <v>207</v>
      </c>
      <c r="Q866" s="146"/>
      <c r="R866" s="146"/>
      <c r="S866" s="78">
        <v>1</v>
      </c>
      <c r="T866" s="48">
        <v>6000</v>
      </c>
      <c r="U866" s="23"/>
      <c r="V866" s="24"/>
      <c r="W866" s="62" t="s">
        <v>2921</v>
      </c>
    </row>
    <row r="867" spans="1:23" ht="23.45" customHeight="1">
      <c r="A867" s="35" t="s">
        <v>2913</v>
      </c>
      <c r="B867" s="35" t="s">
        <v>10898</v>
      </c>
      <c r="C867" s="35" t="s">
        <v>2917</v>
      </c>
      <c r="D867" s="35" t="s">
        <v>2918</v>
      </c>
      <c r="E867" s="36" t="s">
        <v>7862</v>
      </c>
      <c r="F867" s="35" t="s">
        <v>7861</v>
      </c>
      <c r="G867" s="37" t="s">
        <v>7064</v>
      </c>
      <c r="H867" s="38">
        <v>6000</v>
      </c>
      <c r="I867" s="39">
        <v>2</v>
      </c>
      <c r="J867" s="40"/>
      <c r="K867" s="41"/>
      <c r="L867" s="76"/>
      <c r="M867" s="14"/>
      <c r="N867" s="15"/>
      <c r="O867" s="213">
        <v>0</v>
      </c>
      <c r="P867" s="97" t="s">
        <v>207</v>
      </c>
      <c r="Q867" s="227" t="s">
        <v>11187</v>
      </c>
      <c r="R867" s="146" t="s">
        <v>11190</v>
      </c>
      <c r="S867" s="78">
        <v>0</v>
      </c>
      <c r="T867" s="48">
        <v>12000</v>
      </c>
      <c r="U867" s="23"/>
      <c r="V867" s="24"/>
      <c r="W867" s="62" t="s">
        <v>2921</v>
      </c>
    </row>
    <row r="868" spans="1:23" ht="23.45" customHeight="1">
      <c r="A868" s="35" t="s">
        <v>2913</v>
      </c>
      <c r="B868" s="35" t="s">
        <v>10898</v>
      </c>
      <c r="C868" s="35" t="s">
        <v>2917</v>
      </c>
      <c r="D868" s="35" t="s">
        <v>2918</v>
      </c>
      <c r="E868" s="36" t="s">
        <v>7676</v>
      </c>
      <c r="F868" s="35" t="s">
        <v>7677</v>
      </c>
      <c r="G868" s="37" t="s">
        <v>6756</v>
      </c>
      <c r="H868" s="38">
        <v>10000</v>
      </c>
      <c r="I868" s="39">
        <v>5</v>
      </c>
      <c r="J868" s="40"/>
      <c r="K868" s="41"/>
      <c r="L868" s="76">
        <v>5</v>
      </c>
      <c r="M868" s="14"/>
      <c r="N868" s="15"/>
      <c r="O868" s="213">
        <v>5</v>
      </c>
      <c r="P868" s="97" t="s">
        <v>207</v>
      </c>
      <c r="Q868" s="146"/>
      <c r="R868" s="146"/>
      <c r="S868" s="78">
        <v>5</v>
      </c>
      <c r="T868" s="48">
        <v>50000</v>
      </c>
      <c r="U868" s="23"/>
      <c r="V868" s="24"/>
      <c r="W868" s="62" t="s">
        <v>2921</v>
      </c>
    </row>
    <row r="869" spans="1:23" ht="23.45" customHeight="1">
      <c r="A869" s="35" t="s">
        <v>2913</v>
      </c>
      <c r="B869" s="35" t="s">
        <v>10898</v>
      </c>
      <c r="C869" s="35" t="s">
        <v>2917</v>
      </c>
      <c r="D869" s="35" t="s">
        <v>2918</v>
      </c>
      <c r="E869" s="36" t="s">
        <v>7361</v>
      </c>
      <c r="F869" s="35" t="s">
        <v>7362</v>
      </c>
      <c r="G869" s="37" t="s">
        <v>7067</v>
      </c>
      <c r="H869" s="38">
        <v>10000</v>
      </c>
      <c r="I869" s="39">
        <v>50</v>
      </c>
      <c r="J869" s="40"/>
      <c r="K869" s="41"/>
      <c r="L869" s="76">
        <v>50</v>
      </c>
      <c r="M869" s="14"/>
      <c r="N869" s="15"/>
      <c r="O869" s="213">
        <v>50</v>
      </c>
      <c r="P869" s="97" t="s">
        <v>207</v>
      </c>
      <c r="Q869" s="146"/>
      <c r="R869" s="146"/>
      <c r="S869" s="78">
        <v>50</v>
      </c>
      <c r="T869" s="48">
        <v>500000</v>
      </c>
      <c r="U869" s="23"/>
      <c r="V869" s="24"/>
      <c r="W869" s="62" t="s">
        <v>2921</v>
      </c>
    </row>
    <row r="870" spans="1:23" ht="23.45" customHeight="1">
      <c r="A870" s="35" t="s">
        <v>2913</v>
      </c>
      <c r="B870" s="35" t="s">
        <v>10898</v>
      </c>
      <c r="C870" s="35" t="s">
        <v>2917</v>
      </c>
      <c r="D870" s="35" t="s">
        <v>2918</v>
      </c>
      <c r="E870" s="36" t="s">
        <v>7363</v>
      </c>
      <c r="F870" s="35" t="s">
        <v>7362</v>
      </c>
      <c r="G870" s="37" t="s">
        <v>7307</v>
      </c>
      <c r="H870" s="38">
        <v>10000</v>
      </c>
      <c r="I870" s="39">
        <v>40</v>
      </c>
      <c r="J870" s="40"/>
      <c r="K870" s="41"/>
      <c r="L870" s="76"/>
      <c r="M870" s="14"/>
      <c r="N870" s="15"/>
      <c r="O870" s="213">
        <v>0</v>
      </c>
      <c r="P870" s="97" t="s">
        <v>207</v>
      </c>
      <c r="Q870" s="227" t="s">
        <v>11180</v>
      </c>
      <c r="R870" s="146" t="s">
        <v>11190</v>
      </c>
      <c r="S870" s="78">
        <v>0</v>
      </c>
      <c r="T870" s="48">
        <v>400000</v>
      </c>
      <c r="U870" s="23"/>
      <c r="V870" s="24"/>
      <c r="W870" s="62" t="s">
        <v>2921</v>
      </c>
    </row>
    <row r="871" spans="1:23" ht="23.45" customHeight="1">
      <c r="A871" s="35" t="s">
        <v>2913</v>
      </c>
      <c r="B871" s="35" t="s">
        <v>10898</v>
      </c>
      <c r="C871" s="35" t="s">
        <v>2917</v>
      </c>
      <c r="D871" s="35" t="s">
        <v>2918</v>
      </c>
      <c r="E871" s="36" t="s">
        <v>7863</v>
      </c>
      <c r="F871" s="35" t="s">
        <v>7362</v>
      </c>
      <c r="G871" s="37" t="s">
        <v>6875</v>
      </c>
      <c r="H871" s="38">
        <v>10000</v>
      </c>
      <c r="I871" s="39">
        <v>30</v>
      </c>
      <c r="J871" s="40"/>
      <c r="K871" s="41"/>
      <c r="L871" s="76">
        <v>30</v>
      </c>
      <c r="M871" s="14"/>
      <c r="N871" s="15"/>
      <c r="O871" s="213">
        <v>30</v>
      </c>
      <c r="P871" s="97" t="s">
        <v>207</v>
      </c>
      <c r="Q871" s="146"/>
      <c r="R871" s="146"/>
      <c r="S871" s="78">
        <v>30</v>
      </c>
      <c r="T871" s="48">
        <v>300000</v>
      </c>
      <c r="U871" s="23"/>
      <c r="V871" s="24"/>
      <c r="W871" s="62" t="s">
        <v>2921</v>
      </c>
    </row>
    <row r="872" spans="1:23" ht="23.45" customHeight="1">
      <c r="A872" s="35" t="s">
        <v>2913</v>
      </c>
      <c r="B872" s="35" t="s">
        <v>10898</v>
      </c>
      <c r="C872" s="35" t="s">
        <v>2917</v>
      </c>
      <c r="D872" s="35" t="s">
        <v>2918</v>
      </c>
      <c r="E872" s="36" t="s">
        <v>7864</v>
      </c>
      <c r="F872" s="35" t="s">
        <v>7365</v>
      </c>
      <c r="G872" s="37" t="s">
        <v>7678</v>
      </c>
      <c r="H872" s="38">
        <v>9500</v>
      </c>
      <c r="I872" s="39">
        <v>15</v>
      </c>
      <c r="J872" s="40"/>
      <c r="K872" s="41"/>
      <c r="L872" s="76"/>
      <c r="M872" s="14"/>
      <c r="N872" s="15"/>
      <c r="O872" s="213">
        <v>0</v>
      </c>
      <c r="P872" s="97"/>
      <c r="Q872" s="227" t="s">
        <v>11228</v>
      </c>
      <c r="R872" s="146" t="s">
        <v>11190</v>
      </c>
      <c r="S872" s="78">
        <v>0</v>
      </c>
      <c r="T872" s="48">
        <v>142500</v>
      </c>
      <c r="U872" s="23"/>
      <c r="V872" s="24"/>
      <c r="W872" s="62" t="s">
        <v>2921</v>
      </c>
    </row>
    <row r="873" spans="1:23" ht="23.45" customHeight="1">
      <c r="A873" s="35" t="s">
        <v>2913</v>
      </c>
      <c r="B873" s="35" t="s">
        <v>10898</v>
      </c>
      <c r="C873" s="35" t="s">
        <v>2917</v>
      </c>
      <c r="D873" s="35" t="s">
        <v>2918</v>
      </c>
      <c r="E873" s="36" t="s">
        <v>7864</v>
      </c>
      <c r="F873" s="35" t="s">
        <v>7365</v>
      </c>
      <c r="G873" s="37" t="s">
        <v>7678</v>
      </c>
      <c r="H873" s="38">
        <v>9500</v>
      </c>
      <c r="I873" s="39">
        <v>15</v>
      </c>
      <c r="J873" s="40"/>
      <c r="K873" s="41"/>
      <c r="L873" s="76">
        <v>15</v>
      </c>
      <c r="M873" s="14"/>
      <c r="N873" s="15"/>
      <c r="O873" s="213">
        <v>15</v>
      </c>
      <c r="P873" s="97" t="s">
        <v>207</v>
      </c>
      <c r="Q873" s="146"/>
      <c r="R873" s="146"/>
      <c r="S873" s="78">
        <v>15</v>
      </c>
      <c r="T873" s="48">
        <v>142500</v>
      </c>
      <c r="U873" s="23"/>
      <c r="V873" s="24"/>
      <c r="W873" s="62" t="s">
        <v>2921</v>
      </c>
    </row>
    <row r="874" spans="1:23" ht="23.45" customHeight="1">
      <c r="A874" s="35" t="s">
        <v>2913</v>
      </c>
      <c r="B874" s="35" t="s">
        <v>10898</v>
      </c>
      <c r="C874" s="35" t="s">
        <v>2917</v>
      </c>
      <c r="D874" s="35" t="s">
        <v>2918</v>
      </c>
      <c r="E874" s="36" t="s">
        <v>7364</v>
      </c>
      <c r="F874" s="35" t="s">
        <v>7365</v>
      </c>
      <c r="G874" s="37" t="s">
        <v>7188</v>
      </c>
      <c r="H874" s="38">
        <v>9500</v>
      </c>
      <c r="I874" s="39">
        <v>45</v>
      </c>
      <c r="J874" s="40"/>
      <c r="K874" s="41"/>
      <c r="L874" s="76"/>
      <c r="M874" s="14"/>
      <c r="N874" s="15"/>
      <c r="O874" s="213">
        <v>0</v>
      </c>
      <c r="P874" s="97"/>
      <c r="Q874" s="227" t="s">
        <v>11229</v>
      </c>
      <c r="R874" s="146" t="s">
        <v>11190</v>
      </c>
      <c r="S874" s="78">
        <v>0</v>
      </c>
      <c r="T874" s="48">
        <v>427500</v>
      </c>
      <c r="U874" s="23"/>
      <c r="V874" s="24"/>
      <c r="W874" s="62" t="s">
        <v>2921</v>
      </c>
    </row>
    <row r="875" spans="1:23" ht="23.45" customHeight="1">
      <c r="A875" s="35" t="s">
        <v>2913</v>
      </c>
      <c r="B875" s="35" t="s">
        <v>10898</v>
      </c>
      <c r="C875" s="35" t="s">
        <v>2917</v>
      </c>
      <c r="D875" s="35" t="s">
        <v>2918</v>
      </c>
      <c r="E875" s="36" t="s">
        <v>7364</v>
      </c>
      <c r="F875" s="35" t="s">
        <v>7365</v>
      </c>
      <c r="G875" s="37" t="s">
        <v>7188</v>
      </c>
      <c r="H875" s="38">
        <v>9500</v>
      </c>
      <c r="I875" s="39">
        <v>25</v>
      </c>
      <c r="J875" s="40"/>
      <c r="K875" s="41"/>
      <c r="L875" s="76">
        <v>25</v>
      </c>
      <c r="M875" s="14"/>
      <c r="N875" s="15"/>
      <c r="O875" s="213">
        <v>25</v>
      </c>
      <c r="P875" s="97" t="s">
        <v>207</v>
      </c>
      <c r="Q875" s="146"/>
      <c r="R875" s="146"/>
      <c r="S875" s="78">
        <v>25</v>
      </c>
      <c r="T875" s="48">
        <v>237500</v>
      </c>
      <c r="U875" s="23"/>
      <c r="V875" s="24"/>
      <c r="W875" s="62" t="s">
        <v>2921</v>
      </c>
    </row>
    <row r="876" spans="1:23" ht="23.45" customHeight="1">
      <c r="A876" s="35" t="s">
        <v>2913</v>
      </c>
      <c r="B876" s="35" t="s">
        <v>10898</v>
      </c>
      <c r="C876" s="35" t="s">
        <v>2917</v>
      </c>
      <c r="D876" s="35" t="s">
        <v>2918</v>
      </c>
      <c r="E876" s="36" t="s">
        <v>7366</v>
      </c>
      <c r="F876" s="35" t="s">
        <v>7365</v>
      </c>
      <c r="G876" s="37" t="s">
        <v>7007</v>
      </c>
      <c r="H876" s="38">
        <v>9500</v>
      </c>
      <c r="I876" s="39">
        <v>20</v>
      </c>
      <c r="J876" s="40"/>
      <c r="K876" s="41"/>
      <c r="L876" s="76"/>
      <c r="M876" s="14"/>
      <c r="N876" s="15"/>
      <c r="O876" s="213"/>
      <c r="P876" s="97"/>
      <c r="Q876" s="227" t="s">
        <v>11185</v>
      </c>
      <c r="R876" s="146" t="s">
        <v>11190</v>
      </c>
      <c r="S876" s="78">
        <v>0</v>
      </c>
      <c r="T876" s="48">
        <v>190000</v>
      </c>
      <c r="U876" s="23"/>
      <c r="V876" s="24"/>
      <c r="W876" s="62" t="s">
        <v>2921</v>
      </c>
    </row>
    <row r="877" spans="1:23" ht="23.45" customHeight="1">
      <c r="A877" s="35" t="s">
        <v>2913</v>
      </c>
      <c r="B877" s="35" t="s">
        <v>10898</v>
      </c>
      <c r="C877" s="35" t="s">
        <v>2917</v>
      </c>
      <c r="D877" s="35" t="s">
        <v>2918</v>
      </c>
      <c r="E877" s="36" t="s">
        <v>7366</v>
      </c>
      <c r="F877" s="35" t="s">
        <v>7365</v>
      </c>
      <c r="G877" s="37" t="s">
        <v>7007</v>
      </c>
      <c r="H877" s="38">
        <v>9500</v>
      </c>
      <c r="I877" s="39">
        <v>10</v>
      </c>
      <c r="J877" s="40"/>
      <c r="K877" s="41"/>
      <c r="L877" s="76">
        <v>10</v>
      </c>
      <c r="M877" s="14"/>
      <c r="N877" s="15"/>
      <c r="O877" s="213">
        <v>10</v>
      </c>
      <c r="P877" s="97" t="s">
        <v>207</v>
      </c>
      <c r="Q877" s="146"/>
      <c r="R877" s="146"/>
      <c r="S877" s="78">
        <v>10</v>
      </c>
      <c r="T877" s="48">
        <v>95000</v>
      </c>
      <c r="U877" s="23"/>
      <c r="V877" s="24"/>
      <c r="W877" s="62" t="s">
        <v>2921</v>
      </c>
    </row>
    <row r="878" spans="1:23" ht="23.45" customHeight="1">
      <c r="A878" s="16" t="s">
        <v>5666</v>
      </c>
      <c r="B878" s="16" t="s">
        <v>10898</v>
      </c>
      <c r="C878" s="16" t="s">
        <v>2917</v>
      </c>
      <c r="D878" s="16" t="s">
        <v>2918</v>
      </c>
      <c r="E878" s="25" t="s">
        <v>5418</v>
      </c>
      <c r="F878" s="16" t="s">
        <v>5416</v>
      </c>
      <c r="G878" s="26" t="s">
        <v>146</v>
      </c>
      <c r="H878" s="27">
        <v>10000</v>
      </c>
      <c r="I878" s="28"/>
      <c r="J878" s="29"/>
      <c r="K878" s="12">
        <v>1</v>
      </c>
      <c r="L878" s="77"/>
      <c r="M878" s="10"/>
      <c r="N878" s="11"/>
      <c r="O878" s="213">
        <v>0</v>
      </c>
      <c r="P878" s="97" t="s">
        <v>207</v>
      </c>
      <c r="Q878" s="147"/>
      <c r="R878" s="147" t="s">
        <v>10103</v>
      </c>
      <c r="S878" s="78">
        <v>0</v>
      </c>
      <c r="T878" s="48">
        <v>0</v>
      </c>
      <c r="U878" s="23"/>
      <c r="V878" s="24"/>
      <c r="W878" s="62" t="s">
        <v>2921</v>
      </c>
    </row>
    <row r="879" spans="1:23" ht="23.45" customHeight="1">
      <c r="A879" s="16" t="s">
        <v>5666</v>
      </c>
      <c r="B879" s="16" t="s">
        <v>10898</v>
      </c>
      <c r="C879" s="16" t="s">
        <v>2917</v>
      </c>
      <c r="D879" s="16" t="s">
        <v>2918</v>
      </c>
      <c r="E879" s="25" t="s">
        <v>6676</v>
      </c>
      <c r="F879" s="16" t="s">
        <v>6674</v>
      </c>
      <c r="G879" s="26" t="s">
        <v>6062</v>
      </c>
      <c r="H879" s="27">
        <v>9500</v>
      </c>
      <c r="I879" s="28"/>
      <c r="J879" s="29"/>
      <c r="K879" s="12">
        <v>1</v>
      </c>
      <c r="L879" s="77"/>
      <c r="M879" s="10"/>
      <c r="N879" s="11"/>
      <c r="O879" s="213">
        <v>0</v>
      </c>
      <c r="P879" s="97" t="s">
        <v>207</v>
      </c>
      <c r="Q879" s="147"/>
      <c r="R879" s="147" t="s">
        <v>10102</v>
      </c>
      <c r="S879" s="78">
        <v>0</v>
      </c>
      <c r="T879" s="48">
        <v>0</v>
      </c>
      <c r="U879" s="23"/>
      <c r="V879" s="24"/>
      <c r="W879" s="62" t="s">
        <v>2921</v>
      </c>
    </row>
    <row r="880" spans="1:23" ht="23.45" customHeight="1">
      <c r="A880" s="16" t="s">
        <v>5666</v>
      </c>
      <c r="B880" s="16" t="s">
        <v>10898</v>
      </c>
      <c r="C880" s="16" t="s">
        <v>2917</v>
      </c>
      <c r="D880" s="16" t="s">
        <v>2918</v>
      </c>
      <c r="E880" s="25" t="s">
        <v>5415</v>
      </c>
      <c r="F880" s="16" t="s">
        <v>5416</v>
      </c>
      <c r="G880" s="26" t="s">
        <v>130</v>
      </c>
      <c r="H880" s="27">
        <v>10000</v>
      </c>
      <c r="I880" s="28"/>
      <c r="J880" s="29"/>
      <c r="K880" s="12">
        <v>1</v>
      </c>
      <c r="L880" s="77"/>
      <c r="M880" s="10"/>
      <c r="N880" s="11"/>
      <c r="O880" s="232">
        <v>0</v>
      </c>
      <c r="P880" s="107" t="s">
        <v>207</v>
      </c>
      <c r="Q880" s="233"/>
      <c r="R880" s="147" t="s">
        <v>10240</v>
      </c>
      <c r="S880" s="78">
        <v>0</v>
      </c>
      <c r="T880" s="48">
        <v>0</v>
      </c>
      <c r="U880" s="23"/>
      <c r="V880" s="24"/>
      <c r="W880" s="62" t="s">
        <v>2921</v>
      </c>
    </row>
    <row r="881" spans="1:23" ht="23.45" customHeight="1">
      <c r="A881" s="16" t="s">
        <v>5666</v>
      </c>
      <c r="B881" s="16" t="s">
        <v>10898</v>
      </c>
      <c r="C881" s="16" t="s">
        <v>2917</v>
      </c>
      <c r="D881" s="16" t="s">
        <v>2918</v>
      </c>
      <c r="E881" s="25" t="s">
        <v>5417</v>
      </c>
      <c r="F881" s="16" t="s">
        <v>5416</v>
      </c>
      <c r="G881" s="26" t="s">
        <v>6728</v>
      </c>
      <c r="H881" s="27">
        <v>10000</v>
      </c>
      <c r="I881" s="28"/>
      <c r="J881" s="29"/>
      <c r="K881" s="12">
        <v>1</v>
      </c>
      <c r="L881" s="77"/>
      <c r="M881" s="10"/>
      <c r="N881" s="11"/>
      <c r="O881" s="232">
        <v>0</v>
      </c>
      <c r="P881" s="107" t="s">
        <v>207</v>
      </c>
      <c r="Q881" s="233"/>
      <c r="R881" s="147" t="s">
        <v>10231</v>
      </c>
      <c r="S881" s="78">
        <v>0</v>
      </c>
      <c r="T881" s="48">
        <v>0</v>
      </c>
      <c r="U881" s="23"/>
      <c r="V881" s="24"/>
      <c r="W881" s="62" t="s">
        <v>2921</v>
      </c>
    </row>
    <row r="882" spans="1:23" ht="23.45" customHeight="1">
      <c r="A882" s="16" t="s">
        <v>5666</v>
      </c>
      <c r="B882" s="16" t="s">
        <v>10898</v>
      </c>
      <c r="C882" s="16" t="s">
        <v>2917</v>
      </c>
      <c r="D882" s="16" t="s">
        <v>2918</v>
      </c>
      <c r="E882" s="25" t="s">
        <v>6676</v>
      </c>
      <c r="F882" s="16" t="s">
        <v>6674</v>
      </c>
      <c r="G882" s="26" t="s">
        <v>6062</v>
      </c>
      <c r="H882" s="27">
        <v>9500</v>
      </c>
      <c r="I882" s="28"/>
      <c r="J882" s="29"/>
      <c r="K882" s="12">
        <v>1</v>
      </c>
      <c r="L882" s="77"/>
      <c r="M882" s="10"/>
      <c r="N882" s="11"/>
      <c r="O882" s="232">
        <v>0</v>
      </c>
      <c r="P882" s="107" t="s">
        <v>207</v>
      </c>
      <c r="Q882" s="233"/>
      <c r="R882" s="147" t="s">
        <v>10234</v>
      </c>
      <c r="S882" s="78">
        <v>0</v>
      </c>
      <c r="T882" s="48">
        <v>0</v>
      </c>
      <c r="U882" s="23"/>
      <c r="V882" s="24"/>
      <c r="W882" s="62" t="s">
        <v>2921</v>
      </c>
    </row>
    <row r="883" spans="1:23" ht="23.45" customHeight="1">
      <c r="A883" s="16" t="s">
        <v>5666</v>
      </c>
      <c r="B883" s="16" t="s">
        <v>10898</v>
      </c>
      <c r="C883" s="16" t="s">
        <v>2917</v>
      </c>
      <c r="D883" s="16" t="s">
        <v>2918</v>
      </c>
      <c r="E883" s="25" t="s">
        <v>6673</v>
      </c>
      <c r="F883" s="16" t="s">
        <v>6674</v>
      </c>
      <c r="G883" s="26" t="s">
        <v>9487</v>
      </c>
      <c r="H883" s="27">
        <v>9500</v>
      </c>
      <c r="I883" s="28"/>
      <c r="J883" s="29"/>
      <c r="K883" s="12">
        <v>1</v>
      </c>
      <c r="L883" s="77"/>
      <c r="M883" s="10"/>
      <c r="N883" s="11"/>
      <c r="O883" s="232">
        <v>0</v>
      </c>
      <c r="P883" s="107" t="s">
        <v>207</v>
      </c>
      <c r="Q883" s="233"/>
      <c r="R883" s="147" t="s">
        <v>10226</v>
      </c>
      <c r="S883" s="78">
        <v>0</v>
      </c>
      <c r="T883" s="48">
        <v>0</v>
      </c>
      <c r="U883" s="23"/>
      <c r="V883" s="24"/>
      <c r="W883" s="62" t="s">
        <v>2921</v>
      </c>
    </row>
    <row r="884" spans="1:23" ht="23.45" customHeight="1">
      <c r="A884" s="16" t="s">
        <v>5666</v>
      </c>
      <c r="B884" s="16" t="s">
        <v>10898</v>
      </c>
      <c r="C884" s="16" t="s">
        <v>2917</v>
      </c>
      <c r="D884" s="16" t="s">
        <v>2918</v>
      </c>
      <c r="E884" s="25" t="s">
        <v>6673</v>
      </c>
      <c r="F884" s="16" t="s">
        <v>6674</v>
      </c>
      <c r="G884" s="26" t="s">
        <v>9487</v>
      </c>
      <c r="H884" s="27">
        <v>9500</v>
      </c>
      <c r="I884" s="28"/>
      <c r="J884" s="29"/>
      <c r="K884" s="12">
        <v>2</v>
      </c>
      <c r="L884" s="77"/>
      <c r="M884" s="10"/>
      <c r="N884" s="11"/>
      <c r="O884" s="232">
        <v>0</v>
      </c>
      <c r="P884" s="107" t="s">
        <v>207</v>
      </c>
      <c r="Q884" s="233"/>
      <c r="R884" s="147" t="s">
        <v>10297</v>
      </c>
      <c r="S884" s="78">
        <v>0</v>
      </c>
      <c r="T884" s="48">
        <v>0</v>
      </c>
      <c r="U884" s="23"/>
      <c r="V884" s="24"/>
      <c r="W884" s="62" t="s">
        <v>2921</v>
      </c>
    </row>
    <row r="885" spans="1:23" ht="23.45" customHeight="1">
      <c r="A885" s="30"/>
      <c r="B885" s="30"/>
      <c r="C885" s="30"/>
      <c r="D885" s="30"/>
      <c r="E885" s="31"/>
      <c r="F885" s="30"/>
      <c r="G885" s="32"/>
      <c r="H885" s="33"/>
      <c r="I885" s="39"/>
      <c r="J885" s="40"/>
      <c r="K885" s="34"/>
      <c r="L885" s="77"/>
      <c r="M885" s="10"/>
      <c r="N885" s="11"/>
      <c r="O885" s="213">
        <v>0</v>
      </c>
      <c r="P885" s="97" t="s">
        <v>207</v>
      </c>
      <c r="Q885" s="226"/>
      <c r="R885" s="217"/>
      <c r="S885" s="78">
        <v>0</v>
      </c>
      <c r="T885" s="49">
        <v>0</v>
      </c>
      <c r="U885" s="23"/>
      <c r="V885" s="24"/>
      <c r="W885" s="62" t="s">
        <v>207</v>
      </c>
    </row>
    <row r="886" spans="1:23" ht="23.45" customHeight="1">
      <c r="A886" s="35" t="s">
        <v>525</v>
      </c>
      <c r="B886" s="35" t="s">
        <v>10732</v>
      </c>
      <c r="C886" s="35" t="s">
        <v>159</v>
      </c>
      <c r="D886" s="35" t="s">
        <v>160</v>
      </c>
      <c r="E886" s="36" t="s">
        <v>10462</v>
      </c>
      <c r="F886" s="35" t="s">
        <v>9740</v>
      </c>
      <c r="G886" s="37" t="s">
        <v>7076</v>
      </c>
      <c r="H886" s="38">
        <v>11000</v>
      </c>
      <c r="I886" s="39">
        <v>3</v>
      </c>
      <c r="J886" s="40"/>
      <c r="K886" s="41"/>
      <c r="L886" s="76"/>
      <c r="M886" s="14"/>
      <c r="N886" s="15"/>
      <c r="O886" s="213">
        <v>0</v>
      </c>
      <c r="P886" s="97" t="s">
        <v>207</v>
      </c>
      <c r="Q886" s="146"/>
      <c r="R886" s="146"/>
      <c r="S886" s="78">
        <v>0</v>
      </c>
      <c r="T886" s="49">
        <v>0</v>
      </c>
      <c r="U886" s="23"/>
      <c r="V886" s="24"/>
      <c r="W886" s="62" t="s">
        <v>373</v>
      </c>
    </row>
    <row r="887" spans="1:23" ht="23.45" customHeight="1">
      <c r="A887" s="35" t="s">
        <v>525</v>
      </c>
      <c r="B887" s="35" t="s">
        <v>10732</v>
      </c>
      <c r="C887" s="35" t="s">
        <v>159</v>
      </c>
      <c r="D887" s="35" t="s">
        <v>160</v>
      </c>
      <c r="E887" s="36" t="s">
        <v>9739</v>
      </c>
      <c r="F887" s="35" t="s">
        <v>9740</v>
      </c>
      <c r="G887" s="37" t="s">
        <v>6756</v>
      </c>
      <c r="H887" s="38">
        <v>11000</v>
      </c>
      <c r="I887" s="39">
        <v>18</v>
      </c>
      <c r="J887" s="40"/>
      <c r="K887" s="41"/>
      <c r="L887" s="76"/>
      <c r="M887" s="14"/>
      <c r="N887" s="15"/>
      <c r="O887" s="213">
        <v>0</v>
      </c>
      <c r="P887" s="97" t="s">
        <v>207</v>
      </c>
      <c r="Q887" s="146"/>
      <c r="R887" s="146"/>
      <c r="S887" s="78">
        <v>0</v>
      </c>
      <c r="T887" s="49">
        <v>0</v>
      </c>
      <c r="U887" s="23"/>
      <c r="V887" s="24"/>
      <c r="W887" s="62" t="s">
        <v>373</v>
      </c>
    </row>
    <row r="888" spans="1:23" ht="23.45" customHeight="1">
      <c r="A888" s="35" t="s">
        <v>525</v>
      </c>
      <c r="B888" s="35" t="s">
        <v>10732</v>
      </c>
      <c r="C888" s="35" t="s">
        <v>159</v>
      </c>
      <c r="D888" s="35" t="s">
        <v>160</v>
      </c>
      <c r="E888" s="36" t="s">
        <v>8066</v>
      </c>
      <c r="F888" s="35" t="s">
        <v>8067</v>
      </c>
      <c r="G888" s="37" t="s">
        <v>6875</v>
      </c>
      <c r="H888" s="38">
        <v>9000</v>
      </c>
      <c r="I888" s="39">
        <v>1</v>
      </c>
      <c r="J888" s="40"/>
      <c r="K888" s="41"/>
      <c r="L888" s="76"/>
      <c r="M888" s="14"/>
      <c r="N888" s="15"/>
      <c r="O888" s="213">
        <v>0</v>
      </c>
      <c r="P888" s="97" t="s">
        <v>207</v>
      </c>
      <c r="Q888" s="146"/>
      <c r="R888" s="146"/>
      <c r="S888" s="78">
        <v>0</v>
      </c>
      <c r="T888" s="49">
        <v>0</v>
      </c>
      <c r="U888" s="23"/>
      <c r="V888" s="24"/>
      <c r="W888" s="62" t="s">
        <v>373</v>
      </c>
    </row>
    <row r="889" spans="1:23" ht="23.45" customHeight="1">
      <c r="A889" s="35" t="s">
        <v>525</v>
      </c>
      <c r="B889" s="35" t="s">
        <v>10732</v>
      </c>
      <c r="C889" s="35" t="s">
        <v>159</v>
      </c>
      <c r="D889" s="35" t="s">
        <v>160</v>
      </c>
      <c r="E889" s="36" t="s">
        <v>8068</v>
      </c>
      <c r="F889" s="35" t="s">
        <v>8067</v>
      </c>
      <c r="G889" s="37" t="s">
        <v>6756</v>
      </c>
      <c r="H889" s="38">
        <v>9000</v>
      </c>
      <c r="I889" s="39">
        <v>27</v>
      </c>
      <c r="J889" s="40"/>
      <c r="K889" s="41"/>
      <c r="L889" s="76"/>
      <c r="M889" s="14"/>
      <c r="N889" s="15"/>
      <c r="O889" s="213">
        <v>0</v>
      </c>
      <c r="P889" s="97" t="s">
        <v>207</v>
      </c>
      <c r="Q889" s="146"/>
      <c r="R889" s="146"/>
      <c r="S889" s="78">
        <v>0</v>
      </c>
      <c r="T889" s="49">
        <v>0</v>
      </c>
      <c r="U889" s="23"/>
      <c r="V889" s="24"/>
      <c r="W889" s="62" t="s">
        <v>373</v>
      </c>
    </row>
    <row r="890" spans="1:23" ht="23.45" customHeight="1">
      <c r="A890" s="35" t="s">
        <v>525</v>
      </c>
      <c r="B890" s="35" t="s">
        <v>10732</v>
      </c>
      <c r="C890" s="35" t="s">
        <v>159</v>
      </c>
      <c r="D890" s="35" t="s">
        <v>160</v>
      </c>
      <c r="E890" s="36" t="s">
        <v>10033</v>
      </c>
      <c r="F890" s="35" t="s">
        <v>10034</v>
      </c>
      <c r="G890" s="37" t="s">
        <v>6874</v>
      </c>
      <c r="H890" s="38">
        <v>11000</v>
      </c>
      <c r="I890" s="39">
        <v>20</v>
      </c>
      <c r="J890" s="40"/>
      <c r="K890" s="41"/>
      <c r="L890" s="76"/>
      <c r="M890" s="14"/>
      <c r="N890" s="15"/>
      <c r="O890" s="213">
        <v>0</v>
      </c>
      <c r="P890" s="97" t="s">
        <v>207</v>
      </c>
      <c r="Q890" s="146"/>
      <c r="R890" s="146"/>
      <c r="S890" s="78">
        <v>0</v>
      </c>
      <c r="T890" s="49">
        <v>0</v>
      </c>
      <c r="U890" s="23"/>
      <c r="V890" s="24"/>
      <c r="W890" s="62" t="s">
        <v>373</v>
      </c>
    </row>
    <row r="891" spans="1:23" ht="23.45" customHeight="1">
      <c r="A891" s="35" t="s">
        <v>525</v>
      </c>
      <c r="B891" s="35" t="s">
        <v>10732</v>
      </c>
      <c r="C891" s="35" t="s">
        <v>159</v>
      </c>
      <c r="D891" s="35" t="s">
        <v>160</v>
      </c>
      <c r="E891" s="36" t="s">
        <v>10138</v>
      </c>
      <c r="F891" s="35" t="s">
        <v>10034</v>
      </c>
      <c r="G891" s="37" t="s">
        <v>7067</v>
      </c>
      <c r="H891" s="38">
        <v>11000</v>
      </c>
      <c r="I891" s="39">
        <v>50</v>
      </c>
      <c r="J891" s="40"/>
      <c r="K891" s="41"/>
      <c r="L891" s="76"/>
      <c r="M891" s="14"/>
      <c r="N891" s="15"/>
      <c r="O891" s="213">
        <v>0</v>
      </c>
      <c r="P891" s="97" t="s">
        <v>207</v>
      </c>
      <c r="Q891" s="146"/>
      <c r="R891" s="146"/>
      <c r="S891" s="78">
        <v>0</v>
      </c>
      <c r="T891" s="49">
        <v>0</v>
      </c>
      <c r="U891" s="23"/>
      <c r="V891" s="24"/>
      <c r="W891" s="62" t="s">
        <v>373</v>
      </c>
    </row>
    <row r="892" spans="1:23" ht="23.45" customHeight="1">
      <c r="A892" s="35" t="s">
        <v>525</v>
      </c>
      <c r="B892" s="35" t="s">
        <v>10732</v>
      </c>
      <c r="C892" s="35" t="s">
        <v>159</v>
      </c>
      <c r="D892" s="35" t="s">
        <v>160</v>
      </c>
      <c r="E892" s="36" t="s">
        <v>10139</v>
      </c>
      <c r="F892" s="35" t="s">
        <v>10034</v>
      </c>
      <c r="G892" s="37" t="s">
        <v>6875</v>
      </c>
      <c r="H892" s="38">
        <v>11000</v>
      </c>
      <c r="I892" s="39">
        <v>10</v>
      </c>
      <c r="J892" s="40"/>
      <c r="K892" s="41"/>
      <c r="L892" s="76"/>
      <c r="M892" s="14"/>
      <c r="N892" s="15"/>
      <c r="O892" s="213">
        <v>0</v>
      </c>
      <c r="P892" s="97" t="s">
        <v>207</v>
      </c>
      <c r="Q892" s="146"/>
      <c r="R892" s="146"/>
      <c r="S892" s="78">
        <v>0</v>
      </c>
      <c r="T892" s="49">
        <v>0</v>
      </c>
      <c r="U892" s="23"/>
      <c r="V892" s="24"/>
      <c r="W892" s="62" t="s">
        <v>373</v>
      </c>
    </row>
    <row r="893" spans="1:23" ht="23.45" customHeight="1">
      <c r="A893" s="35" t="s">
        <v>525</v>
      </c>
      <c r="B893" s="35" t="s">
        <v>10732</v>
      </c>
      <c r="C893" s="35" t="s">
        <v>159</v>
      </c>
      <c r="D893" s="35" t="s">
        <v>160</v>
      </c>
      <c r="E893" s="36" t="s">
        <v>10035</v>
      </c>
      <c r="F893" s="35" t="s">
        <v>10034</v>
      </c>
      <c r="G893" s="37" t="s">
        <v>6756</v>
      </c>
      <c r="H893" s="38">
        <v>11000</v>
      </c>
      <c r="I893" s="39">
        <v>40</v>
      </c>
      <c r="J893" s="40"/>
      <c r="K893" s="41"/>
      <c r="L893" s="76"/>
      <c r="M893" s="14"/>
      <c r="N893" s="15"/>
      <c r="O893" s="213">
        <v>0</v>
      </c>
      <c r="P893" s="97" t="s">
        <v>207</v>
      </c>
      <c r="Q893" s="146" t="s">
        <v>11230</v>
      </c>
      <c r="R893" s="146"/>
      <c r="S893" s="78">
        <v>0</v>
      </c>
      <c r="T893" s="49">
        <v>0</v>
      </c>
      <c r="U893" s="23"/>
      <c r="V893" s="24"/>
      <c r="W893" s="62" t="s">
        <v>373</v>
      </c>
    </row>
    <row r="894" spans="1:23" ht="23.45" customHeight="1">
      <c r="A894" s="35" t="s">
        <v>525</v>
      </c>
      <c r="B894" s="35" t="s">
        <v>10732</v>
      </c>
      <c r="C894" s="35" t="s">
        <v>159</v>
      </c>
      <c r="D894" s="35" t="s">
        <v>160</v>
      </c>
      <c r="E894" s="36" t="s">
        <v>7367</v>
      </c>
      <c r="F894" s="35" t="s">
        <v>10463</v>
      </c>
      <c r="G894" s="37" t="s">
        <v>10451</v>
      </c>
      <c r="H894" s="38">
        <v>10000</v>
      </c>
      <c r="I894" s="39">
        <v>3</v>
      </c>
      <c r="J894" s="40"/>
      <c r="K894" s="41"/>
      <c r="L894" s="76"/>
      <c r="M894" s="14"/>
      <c r="N894" s="15"/>
      <c r="O894" s="213">
        <v>0</v>
      </c>
      <c r="P894" s="97" t="s">
        <v>207</v>
      </c>
      <c r="Q894" s="146"/>
      <c r="R894" s="146"/>
      <c r="S894" s="78">
        <v>0</v>
      </c>
      <c r="T894" s="49">
        <v>0</v>
      </c>
      <c r="U894" s="23"/>
      <c r="V894" s="24"/>
      <c r="W894" s="62" t="s">
        <v>373</v>
      </c>
    </row>
    <row r="895" spans="1:23" ht="23.45" customHeight="1">
      <c r="A895" s="35" t="s">
        <v>525</v>
      </c>
      <c r="B895" s="35" t="s">
        <v>10732</v>
      </c>
      <c r="C895" s="35" t="s">
        <v>159</v>
      </c>
      <c r="D895" s="35" t="s">
        <v>160</v>
      </c>
      <c r="E895" s="36" t="s">
        <v>9465</v>
      </c>
      <c r="F895" s="35" t="s">
        <v>9466</v>
      </c>
      <c r="G895" s="37" t="s">
        <v>7070</v>
      </c>
      <c r="H895" s="38">
        <v>12000</v>
      </c>
      <c r="I895" s="39"/>
      <c r="J895" s="40">
        <v>20</v>
      </c>
      <c r="K895" s="41"/>
      <c r="L895" s="76"/>
      <c r="M895" s="14"/>
      <c r="N895" s="15"/>
      <c r="O895" s="213">
        <v>0</v>
      </c>
      <c r="P895" s="97" t="s">
        <v>207</v>
      </c>
      <c r="Q895" s="146"/>
      <c r="R895" s="146" t="s">
        <v>97</v>
      </c>
      <c r="S895" s="78">
        <v>0</v>
      </c>
      <c r="T895" s="49">
        <v>0</v>
      </c>
      <c r="U895" s="23">
        <v>492000</v>
      </c>
      <c r="V895" s="24">
        <v>45866</v>
      </c>
      <c r="W895" s="62" t="s">
        <v>373</v>
      </c>
    </row>
    <row r="896" spans="1:23" ht="23.45" customHeight="1">
      <c r="A896" s="35" t="s">
        <v>6758</v>
      </c>
      <c r="B896" s="35" t="s">
        <v>10732</v>
      </c>
      <c r="C896" s="35" t="s">
        <v>159</v>
      </c>
      <c r="D896" s="35" t="s">
        <v>160</v>
      </c>
      <c r="E896" s="36" t="s">
        <v>10327</v>
      </c>
      <c r="F896" s="35" t="s">
        <v>10325</v>
      </c>
      <c r="G896" s="37" t="s">
        <v>6875</v>
      </c>
      <c r="H896" s="38">
        <v>12000</v>
      </c>
      <c r="I896" s="39">
        <v>10</v>
      </c>
      <c r="J896" s="40"/>
      <c r="K896" s="41"/>
      <c r="L896" s="76"/>
      <c r="M896" s="14"/>
      <c r="N896" s="15"/>
      <c r="O896" s="213">
        <v>0</v>
      </c>
      <c r="P896" s="97" t="s">
        <v>207</v>
      </c>
      <c r="Q896" s="156"/>
      <c r="R896" s="146"/>
      <c r="S896" s="78">
        <v>0</v>
      </c>
      <c r="T896" s="49">
        <v>0</v>
      </c>
      <c r="U896" s="23"/>
      <c r="V896" s="24"/>
      <c r="W896" s="62" t="s">
        <v>373</v>
      </c>
    </row>
    <row r="897" spans="1:23" ht="23.45" customHeight="1">
      <c r="A897" s="35" t="s">
        <v>525</v>
      </c>
      <c r="B897" s="35" t="s">
        <v>10732</v>
      </c>
      <c r="C897" s="35" t="s">
        <v>159</v>
      </c>
      <c r="D897" s="35" t="s">
        <v>160</v>
      </c>
      <c r="E897" s="36" t="s">
        <v>9467</v>
      </c>
      <c r="F897" s="35" t="s">
        <v>9466</v>
      </c>
      <c r="G897" s="37" t="s">
        <v>6756</v>
      </c>
      <c r="H897" s="38">
        <v>12000</v>
      </c>
      <c r="I897" s="39"/>
      <c r="J897" s="40">
        <v>81</v>
      </c>
      <c r="K897" s="41"/>
      <c r="L897" s="76"/>
      <c r="M897" s="14"/>
      <c r="N897" s="15"/>
      <c r="O897" s="213">
        <v>0</v>
      </c>
      <c r="P897" s="97" t="s">
        <v>207</v>
      </c>
      <c r="Q897" s="156"/>
      <c r="R897" s="146" t="s">
        <v>9834</v>
      </c>
      <c r="S897" s="78">
        <v>0</v>
      </c>
      <c r="T897" s="49">
        <v>0</v>
      </c>
      <c r="U897" s="23">
        <v>972000</v>
      </c>
      <c r="V897" s="24">
        <v>45866</v>
      </c>
      <c r="W897" s="62" t="s">
        <v>373</v>
      </c>
    </row>
    <row r="898" spans="1:23" ht="23.45" customHeight="1">
      <c r="A898" s="35" t="s">
        <v>525</v>
      </c>
      <c r="B898" s="35" t="s">
        <v>10732</v>
      </c>
      <c r="C898" s="35" t="s">
        <v>159</v>
      </c>
      <c r="D898" s="35" t="s">
        <v>160</v>
      </c>
      <c r="E898" s="36" t="s">
        <v>9467</v>
      </c>
      <c r="F898" s="35" t="s">
        <v>9466</v>
      </c>
      <c r="G898" s="37" t="s">
        <v>6756</v>
      </c>
      <c r="H898" s="38">
        <v>12000</v>
      </c>
      <c r="I898" s="39"/>
      <c r="J898" s="40">
        <v>7</v>
      </c>
      <c r="K898" s="41"/>
      <c r="L898" s="76"/>
      <c r="M898" s="14"/>
      <c r="N898" s="15"/>
      <c r="O898" s="213">
        <v>0</v>
      </c>
      <c r="P898" s="97" t="s">
        <v>207</v>
      </c>
      <c r="Q898" s="156"/>
      <c r="R898" s="146" t="s">
        <v>5185</v>
      </c>
      <c r="S898" s="78">
        <v>0</v>
      </c>
      <c r="T898" s="49">
        <v>0</v>
      </c>
      <c r="U898" s="23">
        <v>84000</v>
      </c>
      <c r="V898" s="24">
        <v>45863</v>
      </c>
      <c r="W898" s="62" t="s">
        <v>373</v>
      </c>
    </row>
    <row r="899" spans="1:23" ht="23.45" customHeight="1">
      <c r="A899" s="35" t="s">
        <v>525</v>
      </c>
      <c r="B899" s="35" t="s">
        <v>10732</v>
      </c>
      <c r="C899" s="35" t="s">
        <v>159</v>
      </c>
      <c r="D899" s="35" t="s">
        <v>160</v>
      </c>
      <c r="E899" s="36" t="s">
        <v>9467</v>
      </c>
      <c r="F899" s="35" t="s">
        <v>9466</v>
      </c>
      <c r="G899" s="37" t="s">
        <v>6756</v>
      </c>
      <c r="H899" s="38">
        <v>12000</v>
      </c>
      <c r="I899" s="39">
        <v>200</v>
      </c>
      <c r="J899" s="40"/>
      <c r="K899" s="41"/>
      <c r="L899" s="76"/>
      <c r="M899" s="14"/>
      <c r="N899" s="15"/>
      <c r="O899" s="213">
        <v>0</v>
      </c>
      <c r="P899" s="97" t="s">
        <v>207</v>
      </c>
      <c r="Q899" s="146"/>
      <c r="R899" s="146" t="s">
        <v>10545</v>
      </c>
      <c r="S899" s="78">
        <v>0</v>
      </c>
      <c r="T899" s="49">
        <v>0</v>
      </c>
      <c r="U899" s="23"/>
      <c r="V899" s="24"/>
      <c r="W899" s="62" t="s">
        <v>373</v>
      </c>
    </row>
    <row r="900" spans="1:23" ht="23.45" customHeight="1">
      <c r="A900" s="35" t="s">
        <v>525</v>
      </c>
      <c r="B900" s="35" t="s">
        <v>10732</v>
      </c>
      <c r="C900" s="35" t="s">
        <v>159</v>
      </c>
      <c r="D900" s="35" t="s">
        <v>160</v>
      </c>
      <c r="E900" s="36" t="s">
        <v>9529</v>
      </c>
      <c r="F900" s="35" t="s">
        <v>9469</v>
      </c>
      <c r="G900" s="37" t="s">
        <v>7067</v>
      </c>
      <c r="H900" s="38">
        <v>6000</v>
      </c>
      <c r="I900" s="39">
        <v>8</v>
      </c>
      <c r="J900" s="40"/>
      <c r="K900" s="41"/>
      <c r="L900" s="76"/>
      <c r="M900" s="14"/>
      <c r="N900" s="15"/>
      <c r="O900" s="213">
        <v>0</v>
      </c>
      <c r="P900" s="97" t="s">
        <v>207</v>
      </c>
      <c r="Q900" s="146"/>
      <c r="R900" s="146"/>
      <c r="S900" s="78">
        <v>0</v>
      </c>
      <c r="T900" s="49">
        <v>0</v>
      </c>
      <c r="U900" s="23"/>
      <c r="V900" s="24"/>
      <c r="W900" s="62" t="s">
        <v>373</v>
      </c>
    </row>
    <row r="901" spans="1:23" ht="23.45" customHeight="1">
      <c r="A901" s="35" t="s">
        <v>525</v>
      </c>
      <c r="B901" s="35" t="s">
        <v>10732</v>
      </c>
      <c r="C901" s="35" t="s">
        <v>159</v>
      </c>
      <c r="D901" s="35" t="s">
        <v>160</v>
      </c>
      <c r="E901" s="36" t="s">
        <v>9468</v>
      </c>
      <c r="F901" s="35" t="s">
        <v>9469</v>
      </c>
      <c r="G901" s="37" t="s">
        <v>6875</v>
      </c>
      <c r="H901" s="38">
        <v>6000</v>
      </c>
      <c r="I901" s="39">
        <v>1</v>
      </c>
      <c r="J901" s="40"/>
      <c r="K901" s="41"/>
      <c r="L901" s="76"/>
      <c r="M901" s="14"/>
      <c r="N901" s="15"/>
      <c r="O901" s="213">
        <v>0</v>
      </c>
      <c r="P901" s="97" t="s">
        <v>207</v>
      </c>
      <c r="Q901" s="146"/>
      <c r="R901" s="146"/>
      <c r="S901" s="78">
        <v>0</v>
      </c>
      <c r="T901" s="49">
        <v>0</v>
      </c>
      <c r="U901" s="23"/>
      <c r="V901" s="24"/>
      <c r="W901" s="62" t="s">
        <v>373</v>
      </c>
    </row>
    <row r="902" spans="1:23" ht="23.45" customHeight="1">
      <c r="A902" s="35" t="s">
        <v>525</v>
      </c>
      <c r="B902" s="35" t="s">
        <v>10732</v>
      </c>
      <c r="C902" s="35" t="s">
        <v>159</v>
      </c>
      <c r="D902" s="35" t="s">
        <v>160</v>
      </c>
      <c r="E902" s="36" t="s">
        <v>7650</v>
      </c>
      <c r="F902" s="35" t="s">
        <v>7370</v>
      </c>
      <c r="G902" s="37" t="s">
        <v>7651</v>
      </c>
      <c r="H902" s="38">
        <v>8000</v>
      </c>
      <c r="I902" s="39">
        <v>1</v>
      </c>
      <c r="J902" s="40"/>
      <c r="K902" s="41"/>
      <c r="L902" s="76"/>
      <c r="M902" s="14"/>
      <c r="N902" s="15"/>
      <c r="O902" s="213">
        <v>0</v>
      </c>
      <c r="P902" s="97" t="s">
        <v>207</v>
      </c>
      <c r="Q902" s="146"/>
      <c r="R902" s="146"/>
      <c r="S902" s="78">
        <v>0</v>
      </c>
      <c r="T902" s="49">
        <v>0</v>
      </c>
      <c r="U902" s="23"/>
      <c r="V902" s="24"/>
      <c r="W902" s="62" t="s">
        <v>373</v>
      </c>
    </row>
    <row r="903" spans="1:23" ht="23.45" customHeight="1">
      <c r="A903" s="35" t="s">
        <v>525</v>
      </c>
      <c r="B903" s="35" t="s">
        <v>10732</v>
      </c>
      <c r="C903" s="35" t="s">
        <v>159</v>
      </c>
      <c r="D903" s="35" t="s">
        <v>160</v>
      </c>
      <c r="E903" s="36" t="s">
        <v>7376</v>
      </c>
      <c r="F903" s="35" t="s">
        <v>7370</v>
      </c>
      <c r="G903" s="37" t="s">
        <v>7377</v>
      </c>
      <c r="H903" s="38">
        <v>8000</v>
      </c>
      <c r="I903" s="39"/>
      <c r="J903" s="40">
        <v>5</v>
      </c>
      <c r="K903" s="41"/>
      <c r="L903" s="76"/>
      <c r="M903" s="14"/>
      <c r="N903" s="15"/>
      <c r="O903" s="213">
        <v>0</v>
      </c>
      <c r="P903" s="97" t="s">
        <v>207</v>
      </c>
      <c r="Q903" s="156"/>
      <c r="R903" s="146" t="s">
        <v>143</v>
      </c>
      <c r="S903" s="78">
        <v>0</v>
      </c>
      <c r="T903" s="49">
        <v>0</v>
      </c>
      <c r="U903" s="23">
        <v>40000</v>
      </c>
      <c r="V903" s="24">
        <v>45867</v>
      </c>
      <c r="W903" s="62" t="s">
        <v>373</v>
      </c>
    </row>
    <row r="904" spans="1:23" ht="23.45" customHeight="1">
      <c r="A904" s="35" t="s">
        <v>525</v>
      </c>
      <c r="B904" s="35" t="s">
        <v>10732</v>
      </c>
      <c r="C904" s="35" t="s">
        <v>159</v>
      </c>
      <c r="D904" s="35" t="s">
        <v>160</v>
      </c>
      <c r="E904" s="36" t="s">
        <v>7376</v>
      </c>
      <c r="F904" s="35" t="s">
        <v>7370</v>
      </c>
      <c r="G904" s="37" t="s">
        <v>7377</v>
      </c>
      <c r="H904" s="38">
        <v>8000</v>
      </c>
      <c r="I904" s="39"/>
      <c r="J904" s="40">
        <v>5</v>
      </c>
      <c r="K904" s="41"/>
      <c r="L904" s="76"/>
      <c r="M904" s="14"/>
      <c r="N904" s="15"/>
      <c r="O904" s="213">
        <v>0</v>
      </c>
      <c r="P904" s="97" t="s">
        <v>207</v>
      </c>
      <c r="Q904" s="156"/>
      <c r="R904" s="146" t="s">
        <v>143</v>
      </c>
      <c r="S904" s="78">
        <v>0</v>
      </c>
      <c r="T904" s="49">
        <v>0</v>
      </c>
      <c r="U904" s="23">
        <v>160000</v>
      </c>
      <c r="V904" s="24">
        <v>45859</v>
      </c>
      <c r="W904" s="62" t="s">
        <v>373</v>
      </c>
    </row>
    <row r="905" spans="1:23" ht="23.45" customHeight="1">
      <c r="A905" s="35" t="s">
        <v>525</v>
      </c>
      <c r="B905" s="35" t="s">
        <v>10732</v>
      </c>
      <c r="C905" s="35" t="s">
        <v>159</v>
      </c>
      <c r="D905" s="35" t="s">
        <v>160</v>
      </c>
      <c r="E905" s="36" t="s">
        <v>7376</v>
      </c>
      <c r="F905" s="35" t="s">
        <v>7370</v>
      </c>
      <c r="G905" s="37" t="s">
        <v>7377</v>
      </c>
      <c r="H905" s="38">
        <v>8000</v>
      </c>
      <c r="I905" s="39">
        <v>10</v>
      </c>
      <c r="J905" s="40"/>
      <c r="K905" s="41"/>
      <c r="L905" s="76"/>
      <c r="M905" s="14"/>
      <c r="N905" s="15"/>
      <c r="O905" s="213">
        <v>0</v>
      </c>
      <c r="P905" s="97" t="s">
        <v>207</v>
      </c>
      <c r="Q905" s="146"/>
      <c r="R905" s="146" t="s">
        <v>6789</v>
      </c>
      <c r="S905" s="78">
        <v>0</v>
      </c>
      <c r="T905" s="49">
        <v>0</v>
      </c>
      <c r="U905" s="23"/>
      <c r="V905" s="24"/>
      <c r="W905" s="62" t="s">
        <v>373</v>
      </c>
    </row>
    <row r="906" spans="1:23" ht="23.45" customHeight="1">
      <c r="A906" s="35" t="s">
        <v>525</v>
      </c>
      <c r="B906" s="35" t="s">
        <v>10732</v>
      </c>
      <c r="C906" s="35" t="s">
        <v>159</v>
      </c>
      <c r="D906" s="35" t="s">
        <v>160</v>
      </c>
      <c r="E906" s="36" t="s">
        <v>7369</v>
      </c>
      <c r="F906" s="35" t="s">
        <v>7370</v>
      </c>
      <c r="G906" s="37" t="s">
        <v>7371</v>
      </c>
      <c r="H906" s="38">
        <v>8000</v>
      </c>
      <c r="I906" s="39">
        <v>20</v>
      </c>
      <c r="J906" s="40"/>
      <c r="K906" s="41"/>
      <c r="L906" s="76"/>
      <c r="M906" s="14"/>
      <c r="N906" s="15"/>
      <c r="O906" s="213">
        <v>0</v>
      </c>
      <c r="P906" s="97" t="s">
        <v>207</v>
      </c>
      <c r="Q906" s="146"/>
      <c r="R906" s="146"/>
      <c r="S906" s="78">
        <v>0</v>
      </c>
      <c r="T906" s="49">
        <v>0</v>
      </c>
      <c r="U906" s="23"/>
      <c r="V906" s="24"/>
      <c r="W906" s="62" t="s">
        <v>373</v>
      </c>
    </row>
    <row r="907" spans="1:23" ht="23.45" customHeight="1">
      <c r="A907" s="35" t="s">
        <v>525</v>
      </c>
      <c r="B907" s="35" t="s">
        <v>10732</v>
      </c>
      <c r="C907" s="35" t="s">
        <v>159</v>
      </c>
      <c r="D907" s="35" t="s">
        <v>160</v>
      </c>
      <c r="E907" s="36" t="s">
        <v>7372</v>
      </c>
      <c r="F907" s="35" t="s">
        <v>7370</v>
      </c>
      <c r="G907" s="37" t="s">
        <v>7373</v>
      </c>
      <c r="H907" s="38">
        <v>8000</v>
      </c>
      <c r="I907" s="39">
        <v>30</v>
      </c>
      <c r="J907" s="40"/>
      <c r="K907" s="41"/>
      <c r="L907" s="76"/>
      <c r="M907" s="14"/>
      <c r="N907" s="15"/>
      <c r="O907" s="213">
        <v>0</v>
      </c>
      <c r="P907" s="97" t="s">
        <v>207</v>
      </c>
      <c r="Q907" s="146"/>
      <c r="R907" s="146"/>
      <c r="S907" s="78">
        <v>0</v>
      </c>
      <c r="T907" s="49">
        <v>0</v>
      </c>
      <c r="U907" s="23"/>
      <c r="V907" s="24"/>
      <c r="W907" s="62" t="s">
        <v>373</v>
      </c>
    </row>
    <row r="908" spans="1:23" ht="23.45" customHeight="1">
      <c r="A908" s="35" t="s">
        <v>525</v>
      </c>
      <c r="B908" s="35" t="s">
        <v>10732</v>
      </c>
      <c r="C908" s="35" t="s">
        <v>159</v>
      </c>
      <c r="D908" s="35" t="s">
        <v>160</v>
      </c>
      <c r="E908" s="36" t="s">
        <v>7374</v>
      </c>
      <c r="F908" s="35" t="s">
        <v>7370</v>
      </c>
      <c r="G908" s="37" t="s">
        <v>7375</v>
      </c>
      <c r="H908" s="38">
        <v>8000</v>
      </c>
      <c r="I908" s="39">
        <v>5</v>
      </c>
      <c r="J908" s="40"/>
      <c r="K908" s="41"/>
      <c r="L908" s="76"/>
      <c r="M908" s="14"/>
      <c r="N908" s="15"/>
      <c r="O908" s="213">
        <v>0</v>
      </c>
      <c r="P908" s="97" t="s">
        <v>207</v>
      </c>
      <c r="Q908" s="146"/>
      <c r="R908" s="146"/>
      <c r="S908" s="78">
        <v>0</v>
      </c>
      <c r="T908" s="49">
        <v>0</v>
      </c>
      <c r="U908" s="23"/>
      <c r="V908" s="24"/>
      <c r="W908" s="62" t="s">
        <v>373</v>
      </c>
    </row>
    <row r="909" spans="1:23" ht="23.45" customHeight="1">
      <c r="A909" s="16" t="s">
        <v>157</v>
      </c>
      <c r="B909" s="16" t="s">
        <v>10732</v>
      </c>
      <c r="C909" s="16" t="s">
        <v>159</v>
      </c>
      <c r="D909" s="16" t="s">
        <v>160</v>
      </c>
      <c r="E909" s="25" t="s">
        <v>9932</v>
      </c>
      <c r="F909" s="16" t="s">
        <v>9933</v>
      </c>
      <c r="G909" s="26" t="s">
        <v>146</v>
      </c>
      <c r="H909" s="27">
        <v>11000</v>
      </c>
      <c r="I909" s="28"/>
      <c r="J909" s="29"/>
      <c r="K909" s="84">
        <v>1</v>
      </c>
      <c r="L909" s="77"/>
      <c r="M909" s="10"/>
      <c r="N909" s="11"/>
      <c r="O909" s="213">
        <v>0</v>
      </c>
      <c r="P909" s="97" t="s">
        <v>207</v>
      </c>
      <c r="Q909" s="167" t="s">
        <v>36</v>
      </c>
      <c r="R909" s="147" t="s">
        <v>9969</v>
      </c>
      <c r="S909" s="78">
        <v>0</v>
      </c>
      <c r="T909" s="49">
        <v>0</v>
      </c>
      <c r="U909" s="23"/>
      <c r="V909" s="24"/>
      <c r="W909" s="62" t="s">
        <v>373</v>
      </c>
    </row>
    <row r="910" spans="1:23" ht="23.45" customHeight="1">
      <c r="A910" s="16" t="s">
        <v>157</v>
      </c>
      <c r="B910" s="16" t="s">
        <v>10732</v>
      </c>
      <c r="C910" s="16" t="s">
        <v>159</v>
      </c>
      <c r="D910" s="16" t="s">
        <v>160</v>
      </c>
      <c r="E910" s="25" t="s">
        <v>9934</v>
      </c>
      <c r="F910" s="16" t="s">
        <v>9933</v>
      </c>
      <c r="G910" s="26" t="s">
        <v>60</v>
      </c>
      <c r="H910" s="27">
        <v>11000</v>
      </c>
      <c r="I910" s="28"/>
      <c r="J910" s="29"/>
      <c r="K910" s="84">
        <v>2</v>
      </c>
      <c r="L910" s="77"/>
      <c r="M910" s="10"/>
      <c r="N910" s="11"/>
      <c r="O910" s="213">
        <v>0</v>
      </c>
      <c r="P910" s="97" t="s">
        <v>207</v>
      </c>
      <c r="Q910" s="167" t="s">
        <v>36</v>
      </c>
      <c r="R910" s="147" t="s">
        <v>9969</v>
      </c>
      <c r="S910" s="78">
        <v>0</v>
      </c>
      <c r="T910" s="49">
        <v>0</v>
      </c>
      <c r="U910" s="23"/>
      <c r="V910" s="24"/>
      <c r="W910" s="62" t="s">
        <v>373</v>
      </c>
    </row>
    <row r="911" spans="1:23" ht="23.45" customHeight="1">
      <c r="A911" s="16" t="s">
        <v>157</v>
      </c>
      <c r="B911" s="16" t="s">
        <v>10732</v>
      </c>
      <c r="C911" s="16" t="s">
        <v>159</v>
      </c>
      <c r="D911" s="16" t="s">
        <v>160</v>
      </c>
      <c r="E911" s="25" t="s">
        <v>5716</v>
      </c>
      <c r="F911" s="16" t="s">
        <v>5715</v>
      </c>
      <c r="G911" s="26" t="s">
        <v>6307</v>
      </c>
      <c r="H911" s="27">
        <v>8000</v>
      </c>
      <c r="I911" s="28"/>
      <c r="J911" s="29"/>
      <c r="K911" s="84">
        <v>10</v>
      </c>
      <c r="L911" s="77"/>
      <c r="M911" s="10"/>
      <c r="N911" s="11"/>
      <c r="O911" s="213">
        <v>0</v>
      </c>
      <c r="P911" s="97" t="s">
        <v>207</v>
      </c>
      <c r="Q911" s="167" t="s">
        <v>36</v>
      </c>
      <c r="R911" s="147" t="s">
        <v>9969</v>
      </c>
      <c r="S911" s="78">
        <v>0</v>
      </c>
      <c r="T911" s="49">
        <v>0</v>
      </c>
      <c r="U911" s="23"/>
      <c r="V911" s="24"/>
      <c r="W911" s="62" t="s">
        <v>373</v>
      </c>
    </row>
    <row r="912" spans="1:23" ht="23.45" customHeight="1">
      <c r="A912" s="16" t="s">
        <v>157</v>
      </c>
      <c r="B912" s="16" t="s">
        <v>10732</v>
      </c>
      <c r="C912" s="16" t="s">
        <v>159</v>
      </c>
      <c r="D912" s="16" t="s">
        <v>160</v>
      </c>
      <c r="E912" s="25" t="s">
        <v>5654</v>
      </c>
      <c r="F912" s="16" t="s">
        <v>5655</v>
      </c>
      <c r="G912" s="26" t="s">
        <v>4766</v>
      </c>
      <c r="H912" s="27">
        <v>10000</v>
      </c>
      <c r="I912" s="28"/>
      <c r="J912" s="29"/>
      <c r="K912" s="12">
        <v>1</v>
      </c>
      <c r="L912" s="77"/>
      <c r="M912" s="10"/>
      <c r="N912" s="11"/>
      <c r="O912" s="232">
        <v>0</v>
      </c>
      <c r="P912" s="107" t="s">
        <v>207</v>
      </c>
      <c r="Q912" s="233"/>
      <c r="R912" s="147" t="s">
        <v>10231</v>
      </c>
      <c r="S912" s="78">
        <v>0</v>
      </c>
      <c r="T912" s="49">
        <v>0</v>
      </c>
      <c r="U912" s="23"/>
      <c r="V912" s="24"/>
      <c r="W912" s="62" t="s">
        <v>373</v>
      </c>
    </row>
    <row r="913" spans="1:23" ht="23.45" customHeight="1">
      <c r="A913" s="16" t="s">
        <v>157</v>
      </c>
      <c r="B913" s="16" t="s">
        <v>10732</v>
      </c>
      <c r="C913" s="16" t="s">
        <v>159</v>
      </c>
      <c r="D913" s="16" t="s">
        <v>160</v>
      </c>
      <c r="E913" s="25" t="s">
        <v>5716</v>
      </c>
      <c r="F913" s="16" t="s">
        <v>5715</v>
      </c>
      <c r="G913" s="26" t="s">
        <v>6307</v>
      </c>
      <c r="H913" s="27">
        <v>8000</v>
      </c>
      <c r="I913" s="28"/>
      <c r="J913" s="29"/>
      <c r="K913" s="12">
        <v>1</v>
      </c>
      <c r="L913" s="77"/>
      <c r="M913" s="10"/>
      <c r="N913" s="11"/>
      <c r="O913" s="232">
        <v>0</v>
      </c>
      <c r="P913" s="107" t="s">
        <v>207</v>
      </c>
      <c r="Q913" s="233"/>
      <c r="R913" s="147" t="s">
        <v>10231</v>
      </c>
      <c r="S913" s="78">
        <v>0</v>
      </c>
      <c r="T913" s="49">
        <v>0</v>
      </c>
      <c r="U913" s="23"/>
      <c r="V913" s="24"/>
      <c r="W913" s="62" t="s">
        <v>373</v>
      </c>
    </row>
    <row r="914" spans="1:23" ht="23.45" customHeight="1">
      <c r="A914" s="30"/>
      <c r="B914" s="30"/>
      <c r="C914" s="30"/>
      <c r="D914" s="30"/>
      <c r="E914" s="31"/>
      <c r="F914" s="30"/>
      <c r="G914" s="32"/>
      <c r="H914" s="33"/>
      <c r="I914" s="39"/>
      <c r="J914" s="40"/>
      <c r="K914" s="34"/>
      <c r="L914" s="76"/>
      <c r="M914" s="14"/>
      <c r="N914" s="15"/>
      <c r="O914" s="213">
        <v>0</v>
      </c>
      <c r="P914" s="97" t="s">
        <v>207</v>
      </c>
      <c r="Q914" s="226"/>
      <c r="R914" s="217"/>
      <c r="S914" s="78">
        <v>0</v>
      </c>
      <c r="T914" s="49">
        <v>0</v>
      </c>
      <c r="U914" s="23"/>
      <c r="V914" s="24"/>
      <c r="W914" s="62" t="s">
        <v>207</v>
      </c>
    </row>
    <row r="915" spans="1:23" ht="23.45" customHeight="1">
      <c r="A915" s="35" t="s">
        <v>163</v>
      </c>
      <c r="B915" s="35" t="s">
        <v>10634</v>
      </c>
      <c r="C915" s="35" t="s">
        <v>165</v>
      </c>
      <c r="D915" s="35" t="s">
        <v>166</v>
      </c>
      <c r="E915" s="36" t="s">
        <v>7378</v>
      </c>
      <c r="F915" s="35" t="s">
        <v>7379</v>
      </c>
      <c r="G915" s="37" t="s">
        <v>6874</v>
      </c>
      <c r="H915" s="38">
        <v>11000</v>
      </c>
      <c r="I915" s="39">
        <v>3</v>
      </c>
      <c r="J915" s="40"/>
      <c r="K915" s="41"/>
      <c r="L915" s="76">
        <v>2</v>
      </c>
      <c r="M915" s="14"/>
      <c r="N915" s="15"/>
      <c r="O915" s="213">
        <v>2</v>
      </c>
      <c r="P915" s="97" t="s">
        <v>207</v>
      </c>
      <c r="Q915" s="146"/>
      <c r="R915" s="146"/>
      <c r="S915" s="78">
        <v>2</v>
      </c>
      <c r="T915" s="48">
        <v>22000</v>
      </c>
      <c r="U915" s="23"/>
      <c r="V915" s="24"/>
      <c r="W915" s="62" t="s">
        <v>4823</v>
      </c>
    </row>
    <row r="916" spans="1:23" ht="23.45" customHeight="1">
      <c r="A916" s="35" t="s">
        <v>163</v>
      </c>
      <c r="B916" s="35" t="s">
        <v>10634</v>
      </c>
      <c r="C916" s="35" t="s">
        <v>165</v>
      </c>
      <c r="D916" s="35" t="s">
        <v>166</v>
      </c>
      <c r="E916" s="36" t="s">
        <v>7380</v>
      </c>
      <c r="F916" s="35" t="s">
        <v>7379</v>
      </c>
      <c r="G916" s="37" t="s">
        <v>7067</v>
      </c>
      <c r="H916" s="38">
        <v>11000</v>
      </c>
      <c r="I916" s="39">
        <v>1</v>
      </c>
      <c r="J916" s="40"/>
      <c r="K916" s="41"/>
      <c r="L916" s="76"/>
      <c r="M916" s="14"/>
      <c r="N916" s="15"/>
      <c r="O916" s="213">
        <v>0</v>
      </c>
      <c r="P916" s="97" t="s">
        <v>207</v>
      </c>
      <c r="Q916" s="146" t="s">
        <v>11177</v>
      </c>
      <c r="R916" s="146"/>
      <c r="S916" s="78">
        <v>0</v>
      </c>
      <c r="T916" s="48">
        <v>0</v>
      </c>
      <c r="U916" s="23"/>
      <c r="V916" s="24"/>
      <c r="W916" s="62" t="s">
        <v>4823</v>
      </c>
    </row>
    <row r="917" spans="1:23" ht="23.45" customHeight="1">
      <c r="A917" s="35" t="s">
        <v>163</v>
      </c>
      <c r="B917" s="35" t="s">
        <v>10634</v>
      </c>
      <c r="C917" s="35" t="s">
        <v>165</v>
      </c>
      <c r="D917" s="35" t="s">
        <v>166</v>
      </c>
      <c r="E917" s="36" t="s">
        <v>7561</v>
      </c>
      <c r="F917" s="35" t="s">
        <v>7379</v>
      </c>
      <c r="G917" s="37" t="s">
        <v>6875</v>
      </c>
      <c r="H917" s="38">
        <v>11000</v>
      </c>
      <c r="I917" s="39">
        <v>8</v>
      </c>
      <c r="J917" s="40"/>
      <c r="K917" s="41"/>
      <c r="L917" s="76">
        <v>6</v>
      </c>
      <c r="M917" s="14"/>
      <c r="N917" s="15"/>
      <c r="O917" s="213">
        <v>6</v>
      </c>
      <c r="P917" s="97" t="s">
        <v>207</v>
      </c>
      <c r="Q917" s="146" t="s">
        <v>11192</v>
      </c>
      <c r="R917" s="146"/>
      <c r="S917" s="78">
        <v>6</v>
      </c>
      <c r="T917" s="48">
        <v>66000</v>
      </c>
      <c r="U917" s="23"/>
      <c r="V917" s="24"/>
      <c r="W917" s="62" t="s">
        <v>4823</v>
      </c>
    </row>
    <row r="918" spans="1:23" ht="23.45" customHeight="1">
      <c r="A918" s="35" t="s">
        <v>163</v>
      </c>
      <c r="B918" s="35" t="s">
        <v>10634</v>
      </c>
      <c r="C918" s="35" t="s">
        <v>165</v>
      </c>
      <c r="D918" s="35" t="s">
        <v>166</v>
      </c>
      <c r="E918" s="36" t="s">
        <v>7381</v>
      </c>
      <c r="F918" s="35" t="s">
        <v>7379</v>
      </c>
      <c r="G918" s="37" t="s">
        <v>6756</v>
      </c>
      <c r="H918" s="38">
        <v>11000</v>
      </c>
      <c r="I918" s="39">
        <v>4</v>
      </c>
      <c r="J918" s="40"/>
      <c r="K918" s="41"/>
      <c r="L918" s="76">
        <v>4</v>
      </c>
      <c r="M918" s="14"/>
      <c r="N918" s="15"/>
      <c r="O918" s="213">
        <v>4</v>
      </c>
      <c r="P918" s="97" t="s">
        <v>207</v>
      </c>
      <c r="Q918" s="146"/>
      <c r="R918" s="146"/>
      <c r="S918" s="78">
        <v>4</v>
      </c>
      <c r="T918" s="48">
        <v>44000</v>
      </c>
      <c r="U918" s="23"/>
      <c r="V918" s="24"/>
      <c r="W918" s="62" t="s">
        <v>4823</v>
      </c>
    </row>
    <row r="919" spans="1:23" ht="23.45" customHeight="1">
      <c r="A919" s="35"/>
      <c r="B919" s="35"/>
      <c r="C919" s="35"/>
      <c r="D919" s="35"/>
      <c r="E919" s="36"/>
      <c r="F919" s="35"/>
      <c r="G919" s="37"/>
      <c r="H919" s="38"/>
      <c r="I919" s="39"/>
      <c r="J919" s="40"/>
      <c r="K919" s="41"/>
      <c r="L919" s="76"/>
      <c r="M919" s="14"/>
      <c r="N919" s="15"/>
      <c r="O919" s="213">
        <v>0</v>
      </c>
      <c r="P919" s="97" t="s">
        <v>207</v>
      </c>
      <c r="Q919" s="146"/>
      <c r="R919" s="146"/>
      <c r="S919" s="78">
        <v>0</v>
      </c>
      <c r="T919" s="49">
        <v>0</v>
      </c>
      <c r="U919" s="23"/>
      <c r="V919" s="24"/>
      <c r="W919" s="62" t="s">
        <v>207</v>
      </c>
    </row>
    <row r="920" spans="1:23" ht="23.45" customHeight="1">
      <c r="A920" s="35" t="s">
        <v>613</v>
      </c>
      <c r="B920" s="35" t="s">
        <v>10801</v>
      </c>
      <c r="C920" s="35" t="s">
        <v>596</v>
      </c>
      <c r="D920" s="35" t="s">
        <v>596</v>
      </c>
      <c r="E920" s="36" t="s">
        <v>10464</v>
      </c>
      <c r="F920" s="35" t="s">
        <v>7383</v>
      </c>
      <c r="G920" s="37" t="s">
        <v>10465</v>
      </c>
      <c r="H920" s="38">
        <v>20000</v>
      </c>
      <c r="I920" s="39">
        <v>1</v>
      </c>
      <c r="J920" s="40"/>
      <c r="K920" s="41"/>
      <c r="L920" s="76">
        <v>1</v>
      </c>
      <c r="M920" s="14"/>
      <c r="N920" s="15"/>
      <c r="O920" s="213">
        <v>1</v>
      </c>
      <c r="P920" s="97" t="s">
        <v>207</v>
      </c>
      <c r="Q920" s="146"/>
      <c r="R920" s="146"/>
      <c r="S920" s="78">
        <v>1</v>
      </c>
      <c r="T920" s="48">
        <v>20000</v>
      </c>
      <c r="U920" s="23"/>
      <c r="V920" s="24"/>
      <c r="W920" s="62" t="s">
        <v>4908</v>
      </c>
    </row>
    <row r="921" spans="1:23" ht="23.45" customHeight="1">
      <c r="A921" s="35" t="s">
        <v>613</v>
      </c>
      <c r="B921" s="35" t="s">
        <v>10801</v>
      </c>
      <c r="C921" s="35" t="s">
        <v>596</v>
      </c>
      <c r="D921" s="35" t="s">
        <v>596</v>
      </c>
      <c r="E921" s="36" t="s">
        <v>7382</v>
      </c>
      <c r="F921" s="35" t="s">
        <v>7383</v>
      </c>
      <c r="G921" s="37" t="s">
        <v>7384</v>
      </c>
      <c r="H921" s="38">
        <v>20000</v>
      </c>
      <c r="I921" s="39">
        <v>1</v>
      </c>
      <c r="J921" s="40"/>
      <c r="K921" s="41"/>
      <c r="L921" s="76">
        <v>1</v>
      </c>
      <c r="M921" s="14"/>
      <c r="N921" s="15"/>
      <c r="O921" s="213">
        <v>1</v>
      </c>
      <c r="P921" s="97" t="s">
        <v>207</v>
      </c>
      <c r="Q921" s="146"/>
      <c r="R921" s="146"/>
      <c r="S921" s="78">
        <v>1</v>
      </c>
      <c r="T921" s="48">
        <v>20000</v>
      </c>
      <c r="U921" s="23"/>
      <c r="V921" s="24"/>
      <c r="W921" s="62" t="s">
        <v>4908</v>
      </c>
    </row>
    <row r="922" spans="1:23" ht="23.45" customHeight="1">
      <c r="A922" s="35"/>
      <c r="B922" s="35"/>
      <c r="C922" s="35"/>
      <c r="D922" s="35"/>
      <c r="E922" s="36"/>
      <c r="F922" s="35"/>
      <c r="G922" s="37"/>
      <c r="H922" s="38"/>
      <c r="I922" s="39"/>
      <c r="J922" s="40"/>
      <c r="K922" s="41"/>
      <c r="L922" s="76"/>
      <c r="M922" s="14"/>
      <c r="N922" s="15"/>
      <c r="O922" s="213">
        <v>0</v>
      </c>
      <c r="P922" s="97" t="s">
        <v>207</v>
      </c>
      <c r="Q922" s="146"/>
      <c r="R922" s="146"/>
      <c r="S922" s="78">
        <v>0</v>
      </c>
      <c r="T922" s="49">
        <v>0</v>
      </c>
      <c r="U922" s="23"/>
      <c r="V922" s="24"/>
      <c r="W922" s="62" t="s">
        <v>207</v>
      </c>
    </row>
    <row r="923" spans="1:23" ht="23.45" customHeight="1">
      <c r="A923" s="35" t="s">
        <v>376</v>
      </c>
      <c r="B923" s="35" t="s">
        <v>377</v>
      </c>
      <c r="C923" s="35" t="s">
        <v>378</v>
      </c>
      <c r="D923" s="35" t="s">
        <v>379</v>
      </c>
      <c r="E923" s="36" t="s">
        <v>9741</v>
      </c>
      <c r="F923" s="35" t="s">
        <v>7386</v>
      </c>
      <c r="G923" s="37" t="s">
        <v>5959</v>
      </c>
      <c r="H923" s="38">
        <v>4000</v>
      </c>
      <c r="I923" s="39">
        <v>20</v>
      </c>
      <c r="J923" s="40"/>
      <c r="K923" s="41"/>
      <c r="L923" s="76">
        <v>20</v>
      </c>
      <c r="M923" s="14"/>
      <c r="N923" s="15"/>
      <c r="O923" s="213">
        <v>20</v>
      </c>
      <c r="P923" s="97" t="s">
        <v>207</v>
      </c>
      <c r="Q923" s="146"/>
      <c r="R923" s="146"/>
      <c r="S923" s="78">
        <v>20</v>
      </c>
      <c r="T923" s="48">
        <v>80000</v>
      </c>
      <c r="U923" s="23"/>
      <c r="V923" s="24"/>
      <c r="W923" s="62" t="s">
        <v>382</v>
      </c>
    </row>
    <row r="924" spans="1:23" ht="23.45" customHeight="1">
      <c r="A924" s="35" t="s">
        <v>376</v>
      </c>
      <c r="B924" s="35" t="s">
        <v>377</v>
      </c>
      <c r="C924" s="35" t="s">
        <v>378</v>
      </c>
      <c r="D924" s="35" t="s">
        <v>379</v>
      </c>
      <c r="E924" s="36" t="s">
        <v>7385</v>
      </c>
      <c r="F924" s="35" t="s">
        <v>7386</v>
      </c>
      <c r="G924" s="37" t="s">
        <v>7083</v>
      </c>
      <c r="H924" s="38">
        <v>4000</v>
      </c>
      <c r="I924" s="39">
        <v>10</v>
      </c>
      <c r="J924" s="40"/>
      <c r="K924" s="41"/>
      <c r="L924" s="76">
        <v>10</v>
      </c>
      <c r="M924" s="14"/>
      <c r="N924" s="15"/>
      <c r="O924" s="213">
        <v>10</v>
      </c>
      <c r="P924" s="97" t="s">
        <v>207</v>
      </c>
      <c r="Q924" s="146"/>
      <c r="R924" s="146"/>
      <c r="S924" s="78">
        <v>10</v>
      </c>
      <c r="T924" s="48">
        <v>40000</v>
      </c>
      <c r="U924" s="23"/>
      <c r="V924" s="24"/>
      <c r="W924" s="62" t="s">
        <v>382</v>
      </c>
    </row>
    <row r="925" spans="1:23" ht="23.45" customHeight="1">
      <c r="A925" s="35" t="s">
        <v>376</v>
      </c>
      <c r="B925" s="35" t="s">
        <v>377</v>
      </c>
      <c r="C925" s="35" t="s">
        <v>378</v>
      </c>
      <c r="D925" s="35" t="s">
        <v>379</v>
      </c>
      <c r="E925" s="36" t="s">
        <v>7387</v>
      </c>
      <c r="F925" s="35" t="s">
        <v>7388</v>
      </c>
      <c r="G925" s="37" t="s">
        <v>5959</v>
      </c>
      <c r="H925" s="38">
        <v>4000</v>
      </c>
      <c r="I925" s="39">
        <v>20</v>
      </c>
      <c r="J925" s="40"/>
      <c r="K925" s="41"/>
      <c r="L925" s="76">
        <v>20</v>
      </c>
      <c r="M925" s="14"/>
      <c r="N925" s="15"/>
      <c r="O925" s="213">
        <v>20</v>
      </c>
      <c r="P925" s="97" t="s">
        <v>207</v>
      </c>
      <c r="Q925" s="146"/>
      <c r="R925" s="146"/>
      <c r="S925" s="78">
        <v>20</v>
      </c>
      <c r="T925" s="48">
        <v>80000</v>
      </c>
      <c r="U925" s="23"/>
      <c r="V925" s="24"/>
      <c r="W925" s="62" t="s">
        <v>382</v>
      </c>
    </row>
    <row r="926" spans="1:23" ht="23.45" customHeight="1">
      <c r="A926" s="35" t="s">
        <v>376</v>
      </c>
      <c r="B926" s="35" t="s">
        <v>377</v>
      </c>
      <c r="C926" s="35" t="s">
        <v>378</v>
      </c>
      <c r="D926" s="35" t="s">
        <v>379</v>
      </c>
      <c r="E926" s="36" t="s">
        <v>9801</v>
      </c>
      <c r="F926" s="35" t="s">
        <v>7388</v>
      </c>
      <c r="G926" s="37" t="s">
        <v>7083</v>
      </c>
      <c r="H926" s="38">
        <v>4000</v>
      </c>
      <c r="I926" s="39">
        <v>10</v>
      </c>
      <c r="J926" s="40"/>
      <c r="K926" s="41"/>
      <c r="L926" s="76">
        <v>10</v>
      </c>
      <c r="M926" s="14"/>
      <c r="N926" s="15"/>
      <c r="O926" s="213">
        <v>10</v>
      </c>
      <c r="P926" s="97" t="s">
        <v>207</v>
      </c>
      <c r="Q926" s="146"/>
      <c r="R926" s="146"/>
      <c r="S926" s="78">
        <v>10</v>
      </c>
      <c r="T926" s="48">
        <v>40000</v>
      </c>
      <c r="U926" s="23"/>
      <c r="V926" s="24"/>
      <c r="W926" s="62" t="s">
        <v>382</v>
      </c>
    </row>
    <row r="927" spans="1:23" ht="23.45" customHeight="1">
      <c r="A927" s="35" t="s">
        <v>376</v>
      </c>
      <c r="B927" s="35" t="s">
        <v>377</v>
      </c>
      <c r="C927" s="35" t="s">
        <v>378</v>
      </c>
      <c r="D927" s="35" t="s">
        <v>379</v>
      </c>
      <c r="E927" s="36" t="s">
        <v>7662</v>
      </c>
      <c r="F927" s="35" t="s">
        <v>7390</v>
      </c>
      <c r="G927" s="37" t="s">
        <v>5959</v>
      </c>
      <c r="H927" s="38">
        <v>5000</v>
      </c>
      <c r="I927" s="39">
        <v>10</v>
      </c>
      <c r="J927" s="40"/>
      <c r="K927" s="41"/>
      <c r="L927" s="76">
        <v>10</v>
      </c>
      <c r="M927" s="14"/>
      <c r="N927" s="15"/>
      <c r="O927" s="213">
        <v>10</v>
      </c>
      <c r="P927" s="97" t="s">
        <v>207</v>
      </c>
      <c r="Q927" s="146"/>
      <c r="R927" s="146"/>
      <c r="S927" s="78">
        <v>10</v>
      </c>
      <c r="T927" s="48">
        <v>50000</v>
      </c>
      <c r="U927" s="23"/>
      <c r="V927" s="24"/>
      <c r="W927" s="62" t="s">
        <v>382</v>
      </c>
    </row>
    <row r="928" spans="1:23" ht="23.45" customHeight="1">
      <c r="A928" s="35" t="s">
        <v>376</v>
      </c>
      <c r="B928" s="35" t="s">
        <v>377</v>
      </c>
      <c r="C928" s="35" t="s">
        <v>378</v>
      </c>
      <c r="D928" s="35" t="s">
        <v>379</v>
      </c>
      <c r="E928" s="36" t="s">
        <v>7389</v>
      </c>
      <c r="F928" s="35" t="s">
        <v>7390</v>
      </c>
      <c r="G928" s="37" t="s">
        <v>7083</v>
      </c>
      <c r="H928" s="38">
        <v>5000</v>
      </c>
      <c r="I928" s="39">
        <v>5</v>
      </c>
      <c r="J928" s="40"/>
      <c r="K928" s="41"/>
      <c r="L928" s="76">
        <v>5</v>
      </c>
      <c r="M928" s="14"/>
      <c r="N928" s="15"/>
      <c r="O928" s="213">
        <v>5</v>
      </c>
      <c r="P928" s="97" t="s">
        <v>207</v>
      </c>
      <c r="Q928" s="146"/>
      <c r="R928" s="146"/>
      <c r="S928" s="78">
        <v>5</v>
      </c>
      <c r="T928" s="48">
        <v>25000</v>
      </c>
      <c r="U928" s="23"/>
      <c r="V928" s="24"/>
      <c r="W928" s="62" t="s">
        <v>382</v>
      </c>
    </row>
    <row r="929" spans="1:23" ht="23.45" customHeight="1">
      <c r="A929" s="16" t="s">
        <v>4951</v>
      </c>
      <c r="B929" s="16" t="s">
        <v>377</v>
      </c>
      <c r="C929" s="16" t="s">
        <v>378</v>
      </c>
      <c r="D929" s="16" t="s">
        <v>379</v>
      </c>
      <c r="E929" s="25" t="s">
        <v>6125</v>
      </c>
      <c r="F929" s="16" t="s">
        <v>5850</v>
      </c>
      <c r="G929" s="26" t="s">
        <v>5152</v>
      </c>
      <c r="H929" s="27">
        <v>5000</v>
      </c>
      <c r="I929" s="28"/>
      <c r="J929" s="29"/>
      <c r="K929" s="12">
        <v>3</v>
      </c>
      <c r="L929" s="76"/>
      <c r="M929" s="14"/>
      <c r="N929" s="15"/>
      <c r="O929" s="213">
        <v>0</v>
      </c>
      <c r="P929" s="97" t="s">
        <v>207</v>
      </c>
      <c r="Q929" s="167" t="s">
        <v>10246</v>
      </c>
      <c r="R929" s="147" t="s">
        <v>9915</v>
      </c>
      <c r="S929" s="78">
        <v>0</v>
      </c>
      <c r="T929" s="48">
        <v>-15000</v>
      </c>
      <c r="U929" s="23"/>
      <c r="V929" s="24"/>
      <c r="W929" s="62" t="s">
        <v>382</v>
      </c>
    </row>
    <row r="930" spans="1:23" ht="23.45" customHeight="1">
      <c r="A930" s="16"/>
      <c r="B930" s="16"/>
      <c r="C930" s="16"/>
      <c r="D930" s="16"/>
      <c r="E930" s="25"/>
      <c r="F930" s="16"/>
      <c r="G930" s="26"/>
      <c r="H930" s="27"/>
      <c r="I930" s="28"/>
      <c r="J930" s="29"/>
      <c r="K930" s="12"/>
      <c r="L930" s="76"/>
      <c r="M930" s="14"/>
      <c r="N930" s="15"/>
      <c r="O930" s="213">
        <v>0</v>
      </c>
      <c r="P930" s="97" t="s">
        <v>207</v>
      </c>
      <c r="Q930" s="146"/>
      <c r="R930" s="147"/>
      <c r="S930" s="78">
        <v>0</v>
      </c>
      <c r="T930" s="49">
        <v>0</v>
      </c>
      <c r="U930" s="23"/>
      <c r="V930" s="24"/>
      <c r="W930" s="62" t="s">
        <v>207</v>
      </c>
    </row>
    <row r="931" spans="1:23" ht="23.45" customHeight="1">
      <c r="A931" s="35" t="s">
        <v>578</v>
      </c>
      <c r="B931" s="35" t="s">
        <v>10600</v>
      </c>
      <c r="C931" s="35" t="s">
        <v>580</v>
      </c>
      <c r="D931" s="35" t="s">
        <v>580</v>
      </c>
      <c r="E931" s="36" t="s">
        <v>7391</v>
      </c>
      <c r="F931" s="35" t="s">
        <v>7392</v>
      </c>
      <c r="G931" s="37" t="s">
        <v>7070</v>
      </c>
      <c r="H931" s="38">
        <v>16000</v>
      </c>
      <c r="I931" s="39">
        <v>1</v>
      </c>
      <c r="J931" s="40"/>
      <c r="K931" s="41"/>
      <c r="L931" s="76">
        <v>1</v>
      </c>
      <c r="M931" s="14"/>
      <c r="N931" s="15"/>
      <c r="O931" s="213">
        <v>1</v>
      </c>
      <c r="P931" s="97" t="s">
        <v>207</v>
      </c>
      <c r="Q931" s="146"/>
      <c r="R931" s="146"/>
      <c r="S931" s="78">
        <v>1</v>
      </c>
      <c r="T931" s="48">
        <v>16000</v>
      </c>
      <c r="U931" s="23"/>
      <c r="V931" s="24"/>
      <c r="W931" s="62" t="s">
        <v>578</v>
      </c>
    </row>
    <row r="932" spans="1:23" ht="23.45" customHeight="1">
      <c r="A932" s="35" t="s">
        <v>578</v>
      </c>
      <c r="B932" s="35" t="s">
        <v>10600</v>
      </c>
      <c r="C932" s="35" t="s">
        <v>580</v>
      </c>
      <c r="D932" s="35" t="s">
        <v>580</v>
      </c>
      <c r="E932" s="36" t="s">
        <v>7393</v>
      </c>
      <c r="F932" s="35" t="s">
        <v>7392</v>
      </c>
      <c r="G932" s="37" t="s">
        <v>7076</v>
      </c>
      <c r="H932" s="38">
        <v>16000</v>
      </c>
      <c r="I932" s="39">
        <v>3</v>
      </c>
      <c r="J932" s="40"/>
      <c r="K932" s="41"/>
      <c r="L932" s="76">
        <v>3</v>
      </c>
      <c r="M932" s="14"/>
      <c r="N932" s="15"/>
      <c r="O932" s="213">
        <v>3</v>
      </c>
      <c r="P932" s="97" t="s">
        <v>207</v>
      </c>
      <c r="Q932" s="146"/>
      <c r="R932" s="146"/>
      <c r="S932" s="78">
        <v>3</v>
      </c>
      <c r="T932" s="48">
        <v>48000</v>
      </c>
      <c r="U932" s="23"/>
      <c r="V932" s="24"/>
      <c r="W932" s="62" t="s">
        <v>578</v>
      </c>
    </row>
    <row r="933" spans="1:23" ht="23.45" customHeight="1">
      <c r="A933" s="35" t="s">
        <v>578</v>
      </c>
      <c r="B933" s="35" t="s">
        <v>10600</v>
      </c>
      <c r="C933" s="35" t="s">
        <v>580</v>
      </c>
      <c r="D933" s="35" t="s">
        <v>580</v>
      </c>
      <c r="E933" s="36" t="s">
        <v>8069</v>
      </c>
      <c r="F933" s="35" t="s">
        <v>8070</v>
      </c>
      <c r="G933" s="37" t="s">
        <v>8071</v>
      </c>
      <c r="H933" s="38">
        <v>15000</v>
      </c>
      <c r="I933" s="39">
        <v>70</v>
      </c>
      <c r="J933" s="40"/>
      <c r="K933" s="41"/>
      <c r="L933" s="76">
        <v>54</v>
      </c>
      <c r="M933" s="14"/>
      <c r="N933" s="15"/>
      <c r="O933" s="213">
        <v>54</v>
      </c>
      <c r="P933" s="97" t="s">
        <v>207</v>
      </c>
      <c r="Q933" s="146"/>
      <c r="R933" s="146"/>
      <c r="S933" s="78">
        <v>54</v>
      </c>
      <c r="T933" s="48">
        <v>810000</v>
      </c>
      <c r="U933" s="23"/>
      <c r="V933" s="24"/>
      <c r="W933" s="62" t="s">
        <v>578</v>
      </c>
    </row>
    <row r="934" spans="1:23" ht="23.45" customHeight="1">
      <c r="A934" s="35" t="s">
        <v>578</v>
      </c>
      <c r="B934" s="35" t="s">
        <v>10600</v>
      </c>
      <c r="C934" s="35" t="s">
        <v>580</v>
      </c>
      <c r="D934" s="35" t="s">
        <v>580</v>
      </c>
      <c r="E934" s="36" t="s">
        <v>8072</v>
      </c>
      <c r="F934" s="35" t="s">
        <v>8070</v>
      </c>
      <c r="G934" s="37" t="s">
        <v>6756</v>
      </c>
      <c r="H934" s="38">
        <v>15000</v>
      </c>
      <c r="I934" s="39">
        <v>30</v>
      </c>
      <c r="J934" s="40"/>
      <c r="K934" s="41"/>
      <c r="L934" s="76"/>
      <c r="M934" s="14"/>
      <c r="N934" s="15"/>
      <c r="O934" s="213">
        <v>0</v>
      </c>
      <c r="P934" s="97" t="s">
        <v>207</v>
      </c>
      <c r="Q934" s="146" t="s">
        <v>11231</v>
      </c>
      <c r="R934" s="146"/>
      <c r="S934" s="78">
        <v>0</v>
      </c>
      <c r="T934" s="48">
        <v>0</v>
      </c>
      <c r="U934" s="23"/>
      <c r="V934" s="24"/>
      <c r="W934" s="62" t="s">
        <v>578</v>
      </c>
    </row>
    <row r="935" spans="1:23" ht="23.45" customHeight="1">
      <c r="A935" s="35" t="s">
        <v>578</v>
      </c>
      <c r="B935" s="35" t="s">
        <v>10600</v>
      </c>
      <c r="C935" s="35" t="s">
        <v>580</v>
      </c>
      <c r="D935" s="35" t="s">
        <v>580</v>
      </c>
      <c r="E935" s="36" t="s">
        <v>8074</v>
      </c>
      <c r="F935" s="35" t="s">
        <v>8073</v>
      </c>
      <c r="G935" s="37" t="s">
        <v>6756</v>
      </c>
      <c r="H935" s="38">
        <v>15000</v>
      </c>
      <c r="I935" s="39">
        <v>3</v>
      </c>
      <c r="J935" s="40"/>
      <c r="K935" s="41"/>
      <c r="L935" s="76">
        <v>3</v>
      </c>
      <c r="M935" s="14"/>
      <c r="N935" s="15"/>
      <c r="O935" s="213">
        <v>3</v>
      </c>
      <c r="P935" s="97" t="s">
        <v>207</v>
      </c>
      <c r="Q935" s="146"/>
      <c r="R935" s="146"/>
      <c r="S935" s="78">
        <v>3</v>
      </c>
      <c r="T935" s="48">
        <v>45000</v>
      </c>
      <c r="U935" s="23"/>
      <c r="V935" s="24"/>
      <c r="W935" s="62" t="s">
        <v>578</v>
      </c>
    </row>
    <row r="936" spans="1:23" ht="23.45" customHeight="1">
      <c r="A936" s="35" t="s">
        <v>578</v>
      </c>
      <c r="B936" s="35" t="s">
        <v>10600</v>
      </c>
      <c r="C936" s="35" t="s">
        <v>580</v>
      </c>
      <c r="D936" s="35" t="s">
        <v>580</v>
      </c>
      <c r="E936" s="36" t="s">
        <v>9742</v>
      </c>
      <c r="F936" s="35" t="s">
        <v>10466</v>
      </c>
      <c r="G936" s="37" t="s">
        <v>10467</v>
      </c>
      <c r="H936" s="38">
        <v>10000</v>
      </c>
      <c r="I936" s="39">
        <v>1</v>
      </c>
      <c r="J936" s="40"/>
      <c r="K936" s="41"/>
      <c r="L936" s="76">
        <v>1</v>
      </c>
      <c r="M936" s="14"/>
      <c r="N936" s="15"/>
      <c r="O936" s="213">
        <v>1</v>
      </c>
      <c r="P936" s="97" t="s">
        <v>207</v>
      </c>
      <c r="Q936" s="146"/>
      <c r="R936" s="146"/>
      <c r="S936" s="78">
        <v>1</v>
      </c>
      <c r="T936" s="48">
        <v>10000</v>
      </c>
      <c r="U936" s="23"/>
      <c r="V936" s="24"/>
      <c r="W936" s="62" t="s">
        <v>578</v>
      </c>
    </row>
    <row r="937" spans="1:23" ht="23.45" customHeight="1">
      <c r="A937" s="16" t="s">
        <v>8096</v>
      </c>
      <c r="B937" s="16" t="s">
        <v>10600</v>
      </c>
      <c r="C937" s="16" t="s">
        <v>580</v>
      </c>
      <c r="D937" s="16" t="s">
        <v>580</v>
      </c>
      <c r="E937" s="25" t="s">
        <v>6900</v>
      </c>
      <c r="F937" s="16" t="s">
        <v>6898</v>
      </c>
      <c r="G937" s="26" t="s">
        <v>4766</v>
      </c>
      <c r="H937" s="27">
        <v>16000</v>
      </c>
      <c r="I937" s="28"/>
      <c r="J937" s="29"/>
      <c r="K937" s="12">
        <v>1</v>
      </c>
      <c r="L937" s="77"/>
      <c r="M937" s="10"/>
      <c r="N937" s="11"/>
      <c r="O937" s="213">
        <v>0</v>
      </c>
      <c r="P937" s="97" t="s">
        <v>207</v>
      </c>
      <c r="Q937" s="147"/>
      <c r="R937" s="147" t="s">
        <v>10094</v>
      </c>
      <c r="S937" s="78">
        <v>0</v>
      </c>
      <c r="T937" s="48">
        <v>0</v>
      </c>
      <c r="U937" s="23"/>
      <c r="V937" s="24"/>
      <c r="W937" s="62" t="s">
        <v>578</v>
      </c>
    </row>
    <row r="938" spans="1:23" ht="23.45" customHeight="1">
      <c r="A938" s="16" t="s">
        <v>8096</v>
      </c>
      <c r="B938" s="16" t="s">
        <v>10600</v>
      </c>
      <c r="C938" s="16" t="s">
        <v>580</v>
      </c>
      <c r="D938" s="16" t="s">
        <v>580</v>
      </c>
      <c r="E938" s="25" t="s">
        <v>8091</v>
      </c>
      <c r="F938" s="16" t="s">
        <v>8090</v>
      </c>
      <c r="G938" s="26" t="s">
        <v>4766</v>
      </c>
      <c r="H938" s="27">
        <v>15000</v>
      </c>
      <c r="I938" s="28"/>
      <c r="J938" s="29"/>
      <c r="K938" s="84">
        <v>1</v>
      </c>
      <c r="L938" s="77"/>
      <c r="M938" s="10"/>
      <c r="N938" s="11"/>
      <c r="O938" s="213">
        <v>0</v>
      </c>
      <c r="P938" s="97" t="s">
        <v>207</v>
      </c>
      <c r="Q938" s="167" t="s">
        <v>52</v>
      </c>
      <c r="R938" s="147" t="s">
        <v>9963</v>
      </c>
      <c r="S938" s="78">
        <v>0</v>
      </c>
      <c r="T938" s="48">
        <v>-15000</v>
      </c>
      <c r="U938" s="23"/>
      <c r="V938" s="24"/>
      <c r="W938" s="62" t="s">
        <v>578</v>
      </c>
    </row>
    <row r="939" spans="1:23" ht="23.45" customHeight="1">
      <c r="A939" s="16" t="s">
        <v>8096</v>
      </c>
      <c r="B939" s="16" t="s">
        <v>10600</v>
      </c>
      <c r="C939" s="16" t="s">
        <v>580</v>
      </c>
      <c r="D939" s="16" t="s">
        <v>580</v>
      </c>
      <c r="E939" s="25" t="s">
        <v>6899</v>
      </c>
      <c r="F939" s="16" t="s">
        <v>6898</v>
      </c>
      <c r="G939" s="26" t="s">
        <v>35</v>
      </c>
      <c r="H939" s="27">
        <v>16000</v>
      </c>
      <c r="I939" s="28"/>
      <c r="J939" s="29"/>
      <c r="K939" s="12">
        <v>1</v>
      </c>
      <c r="L939" s="77"/>
      <c r="M939" s="10"/>
      <c r="N939" s="11"/>
      <c r="O939" s="232">
        <v>0</v>
      </c>
      <c r="P939" s="107" t="s">
        <v>207</v>
      </c>
      <c r="Q939" s="233"/>
      <c r="R939" s="147" t="s">
        <v>10242</v>
      </c>
      <c r="S939" s="78">
        <v>0</v>
      </c>
      <c r="T939" s="48">
        <v>0</v>
      </c>
      <c r="U939" s="23"/>
      <c r="V939" s="24"/>
      <c r="W939" s="62" t="s">
        <v>578</v>
      </c>
    </row>
    <row r="940" spans="1:23" ht="23.45" customHeight="1">
      <c r="A940" s="16" t="s">
        <v>8096</v>
      </c>
      <c r="B940" s="16" t="s">
        <v>10600</v>
      </c>
      <c r="C940" s="16" t="s">
        <v>580</v>
      </c>
      <c r="D940" s="16" t="s">
        <v>580</v>
      </c>
      <c r="E940" s="25" t="s">
        <v>6900</v>
      </c>
      <c r="F940" s="16" t="s">
        <v>6898</v>
      </c>
      <c r="G940" s="26" t="s">
        <v>4766</v>
      </c>
      <c r="H940" s="27">
        <v>16000</v>
      </c>
      <c r="I940" s="28"/>
      <c r="J940" s="29"/>
      <c r="K940" s="12">
        <v>1</v>
      </c>
      <c r="L940" s="77"/>
      <c r="M940" s="10"/>
      <c r="N940" s="11"/>
      <c r="O940" s="232">
        <v>0</v>
      </c>
      <c r="P940" s="107" t="s">
        <v>207</v>
      </c>
      <c r="Q940" s="233"/>
      <c r="R940" s="147" t="s">
        <v>10241</v>
      </c>
      <c r="S940" s="78">
        <v>0</v>
      </c>
      <c r="T940" s="48">
        <v>0</v>
      </c>
      <c r="U940" s="23"/>
      <c r="V940" s="24"/>
      <c r="W940" s="62" t="s">
        <v>578</v>
      </c>
    </row>
    <row r="941" spans="1:23" ht="23.45" customHeight="1">
      <c r="A941" s="16" t="s">
        <v>8096</v>
      </c>
      <c r="B941" s="16" t="s">
        <v>10600</v>
      </c>
      <c r="C941" s="16" t="s">
        <v>580</v>
      </c>
      <c r="D941" s="16" t="s">
        <v>580</v>
      </c>
      <c r="E941" s="25" t="s">
        <v>10273</v>
      </c>
      <c r="F941" s="16" t="s">
        <v>10274</v>
      </c>
      <c r="G941" s="26" t="s">
        <v>4766</v>
      </c>
      <c r="H941" s="27">
        <v>15000</v>
      </c>
      <c r="I941" s="28"/>
      <c r="J941" s="29"/>
      <c r="K941" s="12">
        <v>1</v>
      </c>
      <c r="L941" s="77"/>
      <c r="M941" s="10"/>
      <c r="N941" s="11"/>
      <c r="O941" s="232">
        <v>0</v>
      </c>
      <c r="P941" s="107" t="s">
        <v>207</v>
      </c>
      <c r="Q941" s="233"/>
      <c r="R941" s="147" t="s">
        <v>10291</v>
      </c>
      <c r="S941" s="78">
        <v>0</v>
      </c>
      <c r="T941" s="48">
        <v>0</v>
      </c>
      <c r="U941" s="23"/>
      <c r="V941" s="24"/>
      <c r="W941" s="62" t="s">
        <v>578</v>
      </c>
    </row>
    <row r="942" spans="1:23" ht="23.45" customHeight="1">
      <c r="A942" s="30" t="s">
        <v>8096</v>
      </c>
      <c r="B942" s="69" t="s">
        <v>10600</v>
      </c>
      <c r="C942" s="30" t="s">
        <v>580</v>
      </c>
      <c r="D942" s="30" t="s">
        <v>580</v>
      </c>
      <c r="E942" s="31" t="s">
        <v>11238</v>
      </c>
      <c r="F942" s="30" t="s">
        <v>10274</v>
      </c>
      <c r="G942" s="32" t="s">
        <v>11247</v>
      </c>
      <c r="H942" s="33">
        <v>15000</v>
      </c>
      <c r="I942" s="39"/>
      <c r="J942" s="40"/>
      <c r="K942" s="34">
        <v>5</v>
      </c>
      <c r="L942" s="77"/>
      <c r="M942" s="10"/>
      <c r="N942" s="11"/>
      <c r="O942" s="213">
        <v>0</v>
      </c>
      <c r="P942" s="97" t="s">
        <v>207</v>
      </c>
      <c r="Q942" s="226"/>
      <c r="R942" s="217" t="s">
        <v>11252</v>
      </c>
      <c r="S942" s="78">
        <v>0</v>
      </c>
      <c r="T942" s="49">
        <v>0</v>
      </c>
      <c r="U942" s="23"/>
      <c r="V942" s="24"/>
      <c r="W942" s="62" t="s">
        <v>578</v>
      </c>
    </row>
    <row r="943" spans="1:23" ht="23.45" customHeight="1">
      <c r="A943" s="30"/>
      <c r="B943" s="30"/>
      <c r="C943" s="30"/>
      <c r="D943" s="30"/>
      <c r="E943" s="31"/>
      <c r="F943" s="30"/>
      <c r="G943" s="32"/>
      <c r="H943" s="33"/>
      <c r="I943" s="39"/>
      <c r="J943" s="40"/>
      <c r="K943" s="34"/>
      <c r="L943" s="77"/>
      <c r="M943" s="10"/>
      <c r="N943" s="11"/>
      <c r="O943" s="213">
        <v>0</v>
      </c>
      <c r="P943" s="97" t="s">
        <v>207</v>
      </c>
      <c r="Q943" s="226"/>
      <c r="R943" s="217"/>
      <c r="S943" s="78"/>
      <c r="T943" s="49"/>
      <c r="U943" s="23"/>
      <c r="V943" s="24"/>
      <c r="W943" s="62"/>
    </row>
    <row r="944" spans="1:23" ht="23.45" customHeight="1">
      <c r="A944" s="35" t="s">
        <v>4479</v>
      </c>
      <c r="B944" s="35" t="s">
        <v>11125</v>
      </c>
      <c r="C944" s="35" t="s">
        <v>4482</v>
      </c>
      <c r="D944" s="35" t="s">
        <v>4482</v>
      </c>
      <c r="E944" s="36" t="s">
        <v>7865</v>
      </c>
      <c r="F944" s="35" t="s">
        <v>7395</v>
      </c>
      <c r="G944" s="37" t="s">
        <v>6875</v>
      </c>
      <c r="H944" s="38">
        <v>12000</v>
      </c>
      <c r="I944" s="39">
        <v>2</v>
      </c>
      <c r="J944" s="40"/>
      <c r="K944" s="41"/>
      <c r="L944" s="76">
        <v>2</v>
      </c>
      <c r="M944" s="14"/>
      <c r="N944" s="15"/>
      <c r="O944" s="213">
        <v>2</v>
      </c>
      <c r="P944" s="97" t="s">
        <v>207</v>
      </c>
      <c r="Q944" s="146"/>
      <c r="R944" s="146"/>
      <c r="S944" s="78">
        <v>2</v>
      </c>
      <c r="T944" s="48">
        <v>24000</v>
      </c>
      <c r="U944" s="23"/>
      <c r="V944" s="24"/>
      <c r="W944" s="62" t="s">
        <v>4484</v>
      </c>
    </row>
    <row r="945" spans="1:23" ht="23.45" customHeight="1">
      <c r="A945" s="35" t="s">
        <v>4479</v>
      </c>
      <c r="B945" s="35" t="s">
        <v>11125</v>
      </c>
      <c r="C945" s="35" t="s">
        <v>4482</v>
      </c>
      <c r="D945" s="35" t="s">
        <v>4482</v>
      </c>
      <c r="E945" s="36" t="s">
        <v>7394</v>
      </c>
      <c r="F945" s="35" t="s">
        <v>7395</v>
      </c>
      <c r="G945" s="37" t="s">
        <v>7064</v>
      </c>
      <c r="H945" s="38">
        <v>12000</v>
      </c>
      <c r="I945" s="39">
        <v>11</v>
      </c>
      <c r="J945" s="40"/>
      <c r="K945" s="41"/>
      <c r="L945" s="76">
        <v>11</v>
      </c>
      <c r="M945" s="14"/>
      <c r="N945" s="15"/>
      <c r="O945" s="213">
        <v>11</v>
      </c>
      <c r="P945" s="97" t="s">
        <v>207</v>
      </c>
      <c r="Q945" s="146"/>
      <c r="R945" s="146"/>
      <c r="S945" s="78">
        <v>11</v>
      </c>
      <c r="T945" s="48">
        <v>132000</v>
      </c>
      <c r="U945" s="23"/>
      <c r="V945" s="24"/>
      <c r="W945" s="62" t="s">
        <v>4484</v>
      </c>
    </row>
    <row r="946" spans="1:23" ht="23.45" customHeight="1">
      <c r="A946" s="35" t="s">
        <v>4479</v>
      </c>
      <c r="B946" s="35" t="s">
        <v>11125</v>
      </c>
      <c r="C946" s="35" t="s">
        <v>4482</v>
      </c>
      <c r="D946" s="35" t="s">
        <v>4482</v>
      </c>
      <c r="E946" s="36" t="s">
        <v>7736</v>
      </c>
      <c r="F946" s="35" t="s">
        <v>7395</v>
      </c>
      <c r="G946" s="37" t="s">
        <v>7737</v>
      </c>
      <c r="H946" s="38">
        <v>12000</v>
      </c>
      <c r="I946" s="39">
        <v>2</v>
      </c>
      <c r="J946" s="40"/>
      <c r="K946" s="41"/>
      <c r="L946" s="76">
        <v>2</v>
      </c>
      <c r="M946" s="14"/>
      <c r="N946" s="15"/>
      <c r="O946" s="213">
        <v>2</v>
      </c>
      <c r="P946" s="97" t="s">
        <v>207</v>
      </c>
      <c r="Q946" s="146"/>
      <c r="R946" s="146"/>
      <c r="S946" s="78">
        <v>2</v>
      </c>
      <c r="T946" s="48">
        <v>24000</v>
      </c>
      <c r="U946" s="23"/>
      <c r="V946" s="24"/>
      <c r="W946" s="62" t="s">
        <v>4484</v>
      </c>
    </row>
    <row r="947" spans="1:23" ht="23.45" customHeight="1">
      <c r="A947" s="35"/>
      <c r="B947" s="35"/>
      <c r="C947" s="35"/>
      <c r="D947" s="35"/>
      <c r="E947" s="36"/>
      <c r="F947" s="35"/>
      <c r="G947" s="37"/>
      <c r="H947" s="38"/>
      <c r="I947" s="39"/>
      <c r="J947" s="40"/>
      <c r="K947" s="41"/>
      <c r="L947" s="76"/>
      <c r="M947" s="14"/>
      <c r="N947" s="15"/>
      <c r="O947" s="213">
        <v>0</v>
      </c>
      <c r="P947" s="97" t="s">
        <v>207</v>
      </c>
      <c r="Q947" s="146"/>
      <c r="R947" s="146"/>
      <c r="S947" s="78">
        <v>0</v>
      </c>
      <c r="T947" s="49">
        <v>0</v>
      </c>
      <c r="U947" s="23"/>
      <c r="V947" s="24"/>
      <c r="W947" s="62" t="s">
        <v>207</v>
      </c>
    </row>
    <row r="948" spans="1:23" ht="23.45" customHeight="1">
      <c r="A948" s="35" t="s">
        <v>167</v>
      </c>
      <c r="B948" s="35" t="s">
        <v>168</v>
      </c>
      <c r="C948" s="35" t="s">
        <v>169</v>
      </c>
      <c r="D948" s="35" t="s">
        <v>169</v>
      </c>
      <c r="E948" s="36" t="s">
        <v>9530</v>
      </c>
      <c r="F948" s="35" t="s">
        <v>7427</v>
      </c>
      <c r="G948" s="37" t="s">
        <v>7067</v>
      </c>
      <c r="H948" s="38">
        <v>13000</v>
      </c>
      <c r="I948" s="39">
        <v>1</v>
      </c>
      <c r="J948" s="40"/>
      <c r="K948" s="41"/>
      <c r="L948" s="76">
        <v>1</v>
      </c>
      <c r="M948" s="14"/>
      <c r="N948" s="15"/>
      <c r="O948" s="213">
        <v>1</v>
      </c>
      <c r="P948" s="97" t="s">
        <v>207</v>
      </c>
      <c r="Q948" s="146"/>
      <c r="R948" s="146"/>
      <c r="S948" s="78">
        <v>1</v>
      </c>
      <c r="T948" s="48">
        <v>13000</v>
      </c>
      <c r="U948" s="23"/>
      <c r="V948" s="24"/>
      <c r="W948" s="62" t="s">
        <v>4827</v>
      </c>
    </row>
    <row r="949" spans="1:23" ht="23.45" customHeight="1">
      <c r="A949" s="35" t="s">
        <v>167</v>
      </c>
      <c r="B949" s="35" t="s">
        <v>168</v>
      </c>
      <c r="C949" s="35" t="s">
        <v>169</v>
      </c>
      <c r="D949" s="35" t="s">
        <v>169</v>
      </c>
      <c r="E949" s="36" t="s">
        <v>7426</v>
      </c>
      <c r="F949" s="35" t="s">
        <v>7427</v>
      </c>
      <c r="G949" s="37" t="s">
        <v>6875</v>
      </c>
      <c r="H949" s="38">
        <v>13000</v>
      </c>
      <c r="I949" s="39">
        <v>9</v>
      </c>
      <c r="J949" s="40"/>
      <c r="K949" s="41"/>
      <c r="L949" s="76">
        <v>9</v>
      </c>
      <c r="M949" s="14"/>
      <c r="N949" s="15"/>
      <c r="O949" s="213">
        <v>9</v>
      </c>
      <c r="P949" s="97" t="s">
        <v>207</v>
      </c>
      <c r="Q949" s="146"/>
      <c r="R949" s="146"/>
      <c r="S949" s="78">
        <v>9</v>
      </c>
      <c r="T949" s="48">
        <v>117000</v>
      </c>
      <c r="U949" s="23"/>
      <c r="V949" s="24"/>
      <c r="W949" s="62" t="s">
        <v>4827</v>
      </c>
    </row>
    <row r="950" spans="1:23" ht="23.45" customHeight="1">
      <c r="A950" s="35" t="s">
        <v>167</v>
      </c>
      <c r="B950" s="35" t="s">
        <v>168</v>
      </c>
      <c r="C950" s="35" t="s">
        <v>169</v>
      </c>
      <c r="D950" s="35" t="s">
        <v>169</v>
      </c>
      <c r="E950" s="36" t="s">
        <v>9802</v>
      </c>
      <c r="F950" s="35" t="s">
        <v>7427</v>
      </c>
      <c r="G950" s="37" t="s">
        <v>7064</v>
      </c>
      <c r="H950" s="38">
        <v>13000</v>
      </c>
      <c r="I950" s="39">
        <v>2</v>
      </c>
      <c r="J950" s="40"/>
      <c r="K950" s="41"/>
      <c r="L950" s="76">
        <v>2</v>
      </c>
      <c r="M950" s="14"/>
      <c r="N950" s="15"/>
      <c r="O950" s="213">
        <v>2</v>
      </c>
      <c r="P950" s="97" t="s">
        <v>207</v>
      </c>
      <c r="Q950" s="146"/>
      <c r="R950" s="146"/>
      <c r="S950" s="78">
        <v>2</v>
      </c>
      <c r="T950" s="48">
        <v>26000</v>
      </c>
      <c r="U950" s="23"/>
      <c r="V950" s="24"/>
      <c r="W950" s="62" t="s">
        <v>4827</v>
      </c>
    </row>
    <row r="951" spans="1:23" ht="23.45" customHeight="1">
      <c r="A951" s="35" t="s">
        <v>167</v>
      </c>
      <c r="B951" s="35" t="s">
        <v>168</v>
      </c>
      <c r="C951" s="35" t="s">
        <v>169</v>
      </c>
      <c r="D951" s="35" t="s">
        <v>169</v>
      </c>
      <c r="E951" s="36" t="s">
        <v>10473</v>
      </c>
      <c r="F951" s="35" t="s">
        <v>9748</v>
      </c>
      <c r="G951" s="37" t="s">
        <v>6875</v>
      </c>
      <c r="H951" s="38">
        <v>15000</v>
      </c>
      <c r="I951" s="39">
        <v>1</v>
      </c>
      <c r="J951" s="40"/>
      <c r="K951" s="41"/>
      <c r="L951" s="76">
        <v>1</v>
      </c>
      <c r="M951" s="14"/>
      <c r="N951" s="15"/>
      <c r="O951" s="213">
        <v>1</v>
      </c>
      <c r="P951" s="97" t="s">
        <v>207</v>
      </c>
      <c r="Q951" s="146"/>
      <c r="R951" s="146"/>
      <c r="S951" s="78">
        <v>1</v>
      </c>
      <c r="T951" s="48">
        <v>15000</v>
      </c>
      <c r="U951" s="23"/>
      <c r="V951" s="24"/>
      <c r="W951" s="62" t="s">
        <v>4827</v>
      </c>
    </row>
    <row r="952" spans="1:23" ht="23.45" customHeight="1">
      <c r="A952" s="35" t="s">
        <v>167</v>
      </c>
      <c r="B952" s="35" t="s">
        <v>168</v>
      </c>
      <c r="C952" s="35" t="s">
        <v>169</v>
      </c>
      <c r="D952" s="35" t="s">
        <v>169</v>
      </c>
      <c r="E952" s="36" t="s">
        <v>9531</v>
      </c>
      <c r="F952" s="35" t="s">
        <v>9532</v>
      </c>
      <c r="G952" s="37" t="s">
        <v>7067</v>
      </c>
      <c r="H952" s="38">
        <v>11000</v>
      </c>
      <c r="I952" s="39">
        <v>70</v>
      </c>
      <c r="J952" s="40"/>
      <c r="K952" s="41"/>
      <c r="L952" s="76"/>
      <c r="M952" s="14"/>
      <c r="N952" s="15"/>
      <c r="O952" s="213">
        <v>0</v>
      </c>
      <c r="P952" s="97" t="s">
        <v>207</v>
      </c>
      <c r="Q952" s="146"/>
      <c r="R952" s="146"/>
      <c r="S952" s="78">
        <v>0</v>
      </c>
      <c r="T952" s="48">
        <v>0</v>
      </c>
      <c r="U952" s="23"/>
      <c r="V952" s="24"/>
      <c r="W952" s="62" t="s">
        <v>4827</v>
      </c>
    </row>
    <row r="953" spans="1:23" ht="23.45" customHeight="1">
      <c r="A953" s="35" t="s">
        <v>167</v>
      </c>
      <c r="B953" s="35" t="s">
        <v>168</v>
      </c>
      <c r="C953" s="35" t="s">
        <v>169</v>
      </c>
      <c r="D953" s="35" t="s">
        <v>169</v>
      </c>
      <c r="E953" s="36" t="s">
        <v>9533</v>
      </c>
      <c r="F953" s="35" t="s">
        <v>9532</v>
      </c>
      <c r="G953" s="37" t="s">
        <v>6875</v>
      </c>
      <c r="H953" s="38">
        <v>11000</v>
      </c>
      <c r="I953" s="39">
        <v>15</v>
      </c>
      <c r="J953" s="40"/>
      <c r="K953" s="41"/>
      <c r="L953" s="76">
        <v>15</v>
      </c>
      <c r="M953" s="14"/>
      <c r="N953" s="15"/>
      <c r="O953" s="213">
        <v>15</v>
      </c>
      <c r="P953" s="97" t="s">
        <v>207</v>
      </c>
      <c r="Q953" s="146" t="s">
        <v>11174</v>
      </c>
      <c r="R953" s="146"/>
      <c r="S953" s="78">
        <v>15</v>
      </c>
      <c r="T953" s="48">
        <v>165000</v>
      </c>
      <c r="U953" s="23"/>
      <c r="V953" s="24"/>
      <c r="W953" s="62" t="s">
        <v>4827</v>
      </c>
    </row>
    <row r="954" spans="1:23" ht="23.45" customHeight="1">
      <c r="A954" s="35" t="s">
        <v>167</v>
      </c>
      <c r="B954" s="35" t="s">
        <v>168</v>
      </c>
      <c r="C954" s="35" t="s">
        <v>169</v>
      </c>
      <c r="D954" s="35" t="s">
        <v>169</v>
      </c>
      <c r="E954" s="36" t="s">
        <v>9605</v>
      </c>
      <c r="F954" s="35" t="s">
        <v>9532</v>
      </c>
      <c r="G954" s="37" t="s">
        <v>7064</v>
      </c>
      <c r="H954" s="38">
        <v>11000</v>
      </c>
      <c r="I954" s="39">
        <v>15</v>
      </c>
      <c r="J954" s="40"/>
      <c r="K954" s="41"/>
      <c r="L954" s="76"/>
      <c r="M954" s="14"/>
      <c r="N954" s="15"/>
      <c r="O954" s="213">
        <v>0</v>
      </c>
      <c r="P954" s="97" t="s">
        <v>207</v>
      </c>
      <c r="Q954" s="146"/>
      <c r="R954" s="146"/>
      <c r="S954" s="78">
        <v>0</v>
      </c>
      <c r="T954" s="48">
        <v>0</v>
      </c>
      <c r="U954" s="23"/>
      <c r="V954" s="24"/>
      <c r="W954" s="62" t="s">
        <v>4827</v>
      </c>
    </row>
    <row r="955" spans="1:23" ht="23.45" customHeight="1">
      <c r="A955" s="35" t="s">
        <v>167</v>
      </c>
      <c r="B955" s="35" t="s">
        <v>168</v>
      </c>
      <c r="C955" s="35" t="s">
        <v>169</v>
      </c>
      <c r="D955" s="35" t="s">
        <v>169</v>
      </c>
      <c r="E955" s="36" t="s">
        <v>7566</v>
      </c>
      <c r="F955" s="35" t="s">
        <v>7429</v>
      </c>
      <c r="G955" s="37" t="s">
        <v>7067</v>
      </c>
      <c r="H955" s="38">
        <v>12000</v>
      </c>
      <c r="I955" s="39">
        <v>3</v>
      </c>
      <c r="J955" s="40"/>
      <c r="K955" s="41"/>
      <c r="L955" s="76">
        <v>2</v>
      </c>
      <c r="M955" s="14"/>
      <c r="N955" s="15"/>
      <c r="O955" s="213">
        <v>2</v>
      </c>
      <c r="P955" s="97" t="s">
        <v>207</v>
      </c>
      <c r="Q955" s="146"/>
      <c r="R955" s="146"/>
      <c r="S955" s="78">
        <v>2</v>
      </c>
      <c r="T955" s="48">
        <v>24000</v>
      </c>
      <c r="U955" s="23"/>
      <c r="V955" s="24"/>
      <c r="W955" s="62" t="s">
        <v>4827</v>
      </c>
    </row>
    <row r="956" spans="1:23" ht="23.45" customHeight="1">
      <c r="A956" s="35" t="s">
        <v>167</v>
      </c>
      <c r="B956" s="35" t="s">
        <v>168</v>
      </c>
      <c r="C956" s="35" t="s">
        <v>169</v>
      </c>
      <c r="D956" s="35" t="s">
        <v>169</v>
      </c>
      <c r="E956" s="36" t="s">
        <v>7428</v>
      </c>
      <c r="F956" s="35" t="s">
        <v>7429</v>
      </c>
      <c r="G956" s="37" t="s">
        <v>6875</v>
      </c>
      <c r="H956" s="38">
        <v>12000</v>
      </c>
      <c r="I956" s="39">
        <v>10</v>
      </c>
      <c r="J956" s="40"/>
      <c r="K956" s="41"/>
      <c r="L956" s="76"/>
      <c r="M956" s="14"/>
      <c r="N956" s="15"/>
      <c r="O956" s="213">
        <v>0</v>
      </c>
      <c r="P956" s="97" t="s">
        <v>207</v>
      </c>
      <c r="Q956" s="146"/>
      <c r="R956" s="146"/>
      <c r="S956" s="78">
        <v>0</v>
      </c>
      <c r="T956" s="48">
        <v>0</v>
      </c>
      <c r="U956" s="23"/>
      <c r="V956" s="24"/>
      <c r="W956" s="62" t="s">
        <v>4827</v>
      </c>
    </row>
    <row r="957" spans="1:23" ht="23.45" customHeight="1">
      <c r="A957" s="35" t="s">
        <v>167</v>
      </c>
      <c r="B957" s="35" t="s">
        <v>168</v>
      </c>
      <c r="C957" s="35" t="s">
        <v>169</v>
      </c>
      <c r="D957" s="35" t="s">
        <v>169</v>
      </c>
      <c r="E957" s="36" t="s">
        <v>7430</v>
      </c>
      <c r="F957" s="35" t="s">
        <v>7429</v>
      </c>
      <c r="G957" s="37" t="s">
        <v>7055</v>
      </c>
      <c r="H957" s="38">
        <v>12000</v>
      </c>
      <c r="I957" s="39">
        <v>2</v>
      </c>
      <c r="J957" s="40"/>
      <c r="K957" s="41"/>
      <c r="L957" s="76">
        <v>1</v>
      </c>
      <c r="M957" s="14"/>
      <c r="N957" s="15"/>
      <c r="O957" s="213">
        <v>1</v>
      </c>
      <c r="P957" s="97" t="s">
        <v>207</v>
      </c>
      <c r="Q957" s="146"/>
      <c r="R957" s="146"/>
      <c r="S957" s="78">
        <v>1</v>
      </c>
      <c r="T957" s="48">
        <v>12000</v>
      </c>
      <c r="U957" s="23"/>
      <c r="V957" s="24"/>
      <c r="W957" s="62" t="s">
        <v>4827</v>
      </c>
    </row>
    <row r="958" spans="1:23" ht="23.45" customHeight="1">
      <c r="A958" s="16" t="s">
        <v>170</v>
      </c>
      <c r="B958" s="16" t="s">
        <v>168</v>
      </c>
      <c r="C958" s="16" t="s">
        <v>169</v>
      </c>
      <c r="D958" s="16" t="s">
        <v>169</v>
      </c>
      <c r="E958" s="25" t="s">
        <v>10054</v>
      </c>
      <c r="F958" s="16" t="s">
        <v>10053</v>
      </c>
      <c r="G958" s="26" t="s">
        <v>130</v>
      </c>
      <c r="H958" s="27">
        <v>11000</v>
      </c>
      <c r="I958" s="28"/>
      <c r="J958" s="29"/>
      <c r="K958" s="12">
        <v>1</v>
      </c>
      <c r="L958" s="77"/>
      <c r="M958" s="10"/>
      <c r="N958" s="11"/>
      <c r="O958" s="213">
        <v>0</v>
      </c>
      <c r="P958" s="97" t="s">
        <v>207</v>
      </c>
      <c r="Q958" s="147"/>
      <c r="R958" s="147" t="s">
        <v>10097</v>
      </c>
      <c r="S958" s="78">
        <v>0</v>
      </c>
      <c r="T958" s="48">
        <v>0</v>
      </c>
      <c r="U958" s="23"/>
      <c r="V958" s="24"/>
      <c r="W958" s="62" t="s">
        <v>4827</v>
      </c>
    </row>
    <row r="959" spans="1:23" ht="23.45" customHeight="1">
      <c r="A959" s="16" t="s">
        <v>170</v>
      </c>
      <c r="B959" s="16" t="s">
        <v>168</v>
      </c>
      <c r="C959" s="16" t="s">
        <v>169</v>
      </c>
      <c r="D959" s="16" t="s">
        <v>169</v>
      </c>
      <c r="E959" s="25" t="s">
        <v>5309</v>
      </c>
      <c r="F959" s="16" t="s">
        <v>5310</v>
      </c>
      <c r="G959" s="26" t="s">
        <v>130</v>
      </c>
      <c r="H959" s="27">
        <v>12000</v>
      </c>
      <c r="I959" s="28"/>
      <c r="J959" s="29"/>
      <c r="K959" s="12">
        <v>1</v>
      </c>
      <c r="L959" s="77"/>
      <c r="M959" s="10"/>
      <c r="N959" s="11"/>
      <c r="O959" s="213">
        <v>0</v>
      </c>
      <c r="P959" s="97" t="s">
        <v>207</v>
      </c>
      <c r="Q959" s="147"/>
      <c r="R959" s="147" t="s">
        <v>10096</v>
      </c>
      <c r="S959" s="78">
        <v>0</v>
      </c>
      <c r="T959" s="48">
        <v>0</v>
      </c>
      <c r="U959" s="23"/>
      <c r="V959" s="24"/>
      <c r="W959" s="62" t="s">
        <v>4827</v>
      </c>
    </row>
    <row r="960" spans="1:23" ht="23.45" customHeight="1">
      <c r="A960" s="16"/>
      <c r="B960" s="16"/>
      <c r="C960" s="16"/>
      <c r="D960" s="16"/>
      <c r="E960" s="25"/>
      <c r="F960" s="16"/>
      <c r="G960" s="26"/>
      <c r="H960" s="27"/>
      <c r="I960" s="28"/>
      <c r="J960" s="29"/>
      <c r="K960" s="12"/>
      <c r="L960" s="77"/>
      <c r="M960" s="10"/>
      <c r="N960" s="11"/>
      <c r="O960" s="213">
        <v>0</v>
      </c>
      <c r="P960" s="97" t="s">
        <v>207</v>
      </c>
      <c r="Q960" s="147"/>
      <c r="R960" s="147"/>
      <c r="S960" s="78">
        <v>0</v>
      </c>
      <c r="T960" s="49">
        <v>0</v>
      </c>
      <c r="U960" s="23"/>
      <c r="V960" s="24"/>
      <c r="W960" s="62" t="s">
        <v>207</v>
      </c>
    </row>
    <row r="961" spans="1:23" ht="23.45" customHeight="1">
      <c r="A961" s="35" t="s">
        <v>9678</v>
      </c>
      <c r="B961" s="35" t="s">
        <v>10550</v>
      </c>
      <c r="C961" s="35" t="s">
        <v>6949</v>
      </c>
      <c r="D961" s="35" t="s">
        <v>6949</v>
      </c>
      <c r="E961" s="36" t="s">
        <v>10469</v>
      </c>
      <c r="F961" s="35" t="s">
        <v>10470</v>
      </c>
      <c r="G961" s="37" t="s">
        <v>7076</v>
      </c>
      <c r="H961" s="38">
        <v>14000</v>
      </c>
      <c r="I961" s="39">
        <v>2</v>
      </c>
      <c r="J961" s="40"/>
      <c r="K961" s="41"/>
      <c r="L961" s="76"/>
      <c r="M961" s="14"/>
      <c r="N961" s="15"/>
      <c r="O961" s="213">
        <v>0</v>
      </c>
      <c r="P961" s="97" t="s">
        <v>207</v>
      </c>
      <c r="Q961" s="146" t="s">
        <v>11177</v>
      </c>
      <c r="R961" s="146"/>
      <c r="S961" s="78">
        <v>0</v>
      </c>
      <c r="T961" s="49">
        <v>0</v>
      </c>
      <c r="U961" s="23"/>
      <c r="V961" s="24"/>
      <c r="W961" s="62" t="s">
        <v>9681</v>
      </c>
    </row>
    <row r="962" spans="1:23" ht="23.45" customHeight="1">
      <c r="A962" s="16" t="s">
        <v>9945</v>
      </c>
      <c r="B962" s="16" t="s">
        <v>10550</v>
      </c>
      <c r="C962" s="16" t="s">
        <v>6949</v>
      </c>
      <c r="D962" s="16" t="s">
        <v>6949</v>
      </c>
      <c r="E962" s="25" t="s">
        <v>9924</v>
      </c>
      <c r="F962" s="16" t="s">
        <v>9923</v>
      </c>
      <c r="G962" s="26" t="s">
        <v>60</v>
      </c>
      <c r="H962" s="27">
        <v>14000</v>
      </c>
      <c r="I962" s="28"/>
      <c r="J962" s="29"/>
      <c r="K962" s="12">
        <v>1</v>
      </c>
      <c r="L962" s="77"/>
      <c r="M962" s="10"/>
      <c r="N962" s="11"/>
      <c r="O962" s="213">
        <v>0</v>
      </c>
      <c r="P962" s="97" t="s">
        <v>207</v>
      </c>
      <c r="Q962" s="147" t="s">
        <v>11179</v>
      </c>
      <c r="R962" s="147" t="s">
        <v>9963</v>
      </c>
      <c r="S962" s="78">
        <v>0</v>
      </c>
      <c r="T962" s="49">
        <v>0</v>
      </c>
      <c r="U962" s="23"/>
      <c r="V962" s="24"/>
      <c r="W962" s="62" t="s">
        <v>9681</v>
      </c>
    </row>
    <row r="963" spans="1:23" ht="23.45" customHeight="1">
      <c r="A963" s="16"/>
      <c r="B963" s="16"/>
      <c r="C963" s="16"/>
      <c r="D963" s="16"/>
      <c r="E963" s="25"/>
      <c r="F963" s="16"/>
      <c r="G963" s="26"/>
      <c r="H963" s="27"/>
      <c r="I963" s="28"/>
      <c r="J963" s="29"/>
      <c r="K963" s="12"/>
      <c r="L963" s="77"/>
      <c r="M963" s="10"/>
      <c r="N963" s="11"/>
      <c r="O963" s="213">
        <v>0</v>
      </c>
      <c r="P963" s="97" t="s">
        <v>207</v>
      </c>
      <c r="Q963" s="147"/>
      <c r="R963" s="147"/>
      <c r="S963" s="78">
        <v>0</v>
      </c>
      <c r="T963" s="49">
        <v>0</v>
      </c>
      <c r="U963" s="23"/>
      <c r="V963" s="24"/>
      <c r="W963" s="62" t="s">
        <v>207</v>
      </c>
    </row>
    <row r="964" spans="1:23" ht="23.45" customHeight="1">
      <c r="A964" s="35" t="s">
        <v>5472</v>
      </c>
      <c r="B964" s="35" t="s">
        <v>10848</v>
      </c>
      <c r="C964" s="35"/>
      <c r="D964" s="35" t="s">
        <v>5473</v>
      </c>
      <c r="E964" s="36" t="s">
        <v>9743</v>
      </c>
      <c r="F964" s="35" t="s">
        <v>9744</v>
      </c>
      <c r="G964" s="37" t="s">
        <v>7070</v>
      </c>
      <c r="H964" s="38">
        <v>11000</v>
      </c>
      <c r="I964" s="39">
        <v>1</v>
      </c>
      <c r="J964" s="29"/>
      <c r="K964" s="12"/>
      <c r="L964" s="77"/>
      <c r="M964" s="10"/>
      <c r="N964" s="11"/>
      <c r="O964" s="213">
        <v>0</v>
      </c>
      <c r="P964" s="97"/>
      <c r="Q964" s="227" t="s">
        <v>6597</v>
      </c>
      <c r="R964" s="146" t="s">
        <v>11184</v>
      </c>
      <c r="S964" s="78">
        <v>0</v>
      </c>
      <c r="T964" s="48">
        <v>11000</v>
      </c>
      <c r="U964" s="23"/>
      <c r="V964" s="24"/>
      <c r="W964" s="62" t="s">
        <v>5475</v>
      </c>
    </row>
    <row r="965" spans="1:23" ht="23.45" customHeight="1">
      <c r="A965" s="35" t="s">
        <v>5472</v>
      </c>
      <c r="B965" s="35" t="s">
        <v>10848</v>
      </c>
      <c r="C965" s="35"/>
      <c r="D965" s="35" t="s">
        <v>5473</v>
      </c>
      <c r="E965" s="36" t="s">
        <v>9743</v>
      </c>
      <c r="F965" s="35" t="s">
        <v>9744</v>
      </c>
      <c r="G965" s="37" t="s">
        <v>7070</v>
      </c>
      <c r="H965" s="38">
        <v>11000</v>
      </c>
      <c r="I965" s="39">
        <v>1</v>
      </c>
      <c r="J965" s="40"/>
      <c r="K965" s="41"/>
      <c r="L965" s="76">
        <v>1</v>
      </c>
      <c r="M965" s="14"/>
      <c r="N965" s="15"/>
      <c r="O965" s="213">
        <v>1</v>
      </c>
      <c r="P965" s="97" t="s">
        <v>207</v>
      </c>
      <c r="Q965" s="147"/>
      <c r="R965" s="147"/>
      <c r="S965" s="78">
        <v>1</v>
      </c>
      <c r="T965" s="48">
        <v>11000</v>
      </c>
      <c r="U965" s="23"/>
      <c r="V965" s="24"/>
      <c r="W965" s="62" t="s">
        <v>5475</v>
      </c>
    </row>
    <row r="966" spans="1:23" ht="23.45" customHeight="1">
      <c r="A966" s="35" t="s">
        <v>5472</v>
      </c>
      <c r="B966" s="35" t="s">
        <v>10848</v>
      </c>
      <c r="C966" s="35"/>
      <c r="D966" s="35" t="s">
        <v>5473</v>
      </c>
      <c r="E966" s="36" t="s">
        <v>9803</v>
      </c>
      <c r="F966" s="35" t="s">
        <v>9744</v>
      </c>
      <c r="G966" s="37" t="s">
        <v>6756</v>
      </c>
      <c r="H966" s="38">
        <v>11000</v>
      </c>
      <c r="I966" s="39">
        <v>1</v>
      </c>
      <c r="J966" s="40"/>
      <c r="K966" s="41"/>
      <c r="L966" s="76"/>
      <c r="M966" s="14"/>
      <c r="N966" s="15"/>
      <c r="O966" s="213">
        <v>0</v>
      </c>
      <c r="P966" s="97" t="s">
        <v>207</v>
      </c>
      <c r="Q966" s="227" t="s">
        <v>11186</v>
      </c>
      <c r="R966" s="146" t="s">
        <v>11184</v>
      </c>
      <c r="S966" s="78">
        <v>0</v>
      </c>
      <c r="T966" s="48">
        <v>11000</v>
      </c>
      <c r="U966" s="23"/>
      <c r="V966" s="24"/>
      <c r="W966" s="62" t="s">
        <v>5475</v>
      </c>
    </row>
    <row r="967" spans="1:23" ht="23.45" customHeight="1">
      <c r="A967" s="35" t="s">
        <v>5472</v>
      </c>
      <c r="B967" s="35" t="s">
        <v>10848</v>
      </c>
      <c r="C967" s="35"/>
      <c r="D967" s="35" t="s">
        <v>5473</v>
      </c>
      <c r="E967" s="36" t="s">
        <v>9745</v>
      </c>
      <c r="F967" s="35" t="s">
        <v>7397</v>
      </c>
      <c r="G967" s="37" t="s">
        <v>6875</v>
      </c>
      <c r="H967" s="38">
        <v>10000</v>
      </c>
      <c r="I967" s="39">
        <v>1</v>
      </c>
      <c r="J967" s="40"/>
      <c r="K967" s="41"/>
      <c r="L967" s="76"/>
      <c r="M967" s="14"/>
      <c r="N967" s="15"/>
      <c r="O967" s="213">
        <v>0</v>
      </c>
      <c r="P967" s="97"/>
      <c r="Q967" s="227" t="s">
        <v>6597</v>
      </c>
      <c r="R967" s="146" t="s">
        <v>11184</v>
      </c>
      <c r="S967" s="78">
        <v>0</v>
      </c>
      <c r="T967" s="48">
        <v>10000</v>
      </c>
      <c r="U967" s="23"/>
      <c r="V967" s="24"/>
      <c r="W967" s="62" t="s">
        <v>5475</v>
      </c>
    </row>
    <row r="968" spans="1:23" ht="23.45" customHeight="1">
      <c r="A968" s="35" t="s">
        <v>5472</v>
      </c>
      <c r="B968" s="35" t="s">
        <v>10848</v>
      </c>
      <c r="C968" s="35"/>
      <c r="D968" s="35" t="s">
        <v>5473</v>
      </c>
      <c r="E968" s="36" t="s">
        <v>9745</v>
      </c>
      <c r="F968" s="35" t="s">
        <v>7397</v>
      </c>
      <c r="G968" s="37" t="s">
        <v>6875</v>
      </c>
      <c r="H968" s="38">
        <v>10000</v>
      </c>
      <c r="I968" s="39">
        <v>5</v>
      </c>
      <c r="J968" s="40"/>
      <c r="K968" s="41"/>
      <c r="L968" s="76">
        <v>5</v>
      </c>
      <c r="M968" s="14"/>
      <c r="N968" s="15"/>
      <c r="O968" s="213">
        <v>5</v>
      </c>
      <c r="P968" s="97" t="s">
        <v>207</v>
      </c>
      <c r="Q968" s="147"/>
      <c r="R968" s="147"/>
      <c r="S968" s="78">
        <v>5</v>
      </c>
      <c r="T968" s="48">
        <v>50000</v>
      </c>
      <c r="U968" s="23"/>
      <c r="V968" s="24"/>
      <c r="W968" s="62" t="s">
        <v>5475</v>
      </c>
    </row>
    <row r="969" spans="1:23" ht="23.45" customHeight="1">
      <c r="A969" s="35" t="s">
        <v>5472</v>
      </c>
      <c r="B969" s="35" t="s">
        <v>10848</v>
      </c>
      <c r="C969" s="35"/>
      <c r="D969" s="35" t="s">
        <v>5473</v>
      </c>
      <c r="E969" s="36" t="s">
        <v>7396</v>
      </c>
      <c r="F969" s="35" t="s">
        <v>7397</v>
      </c>
      <c r="G969" s="37" t="s">
        <v>7064</v>
      </c>
      <c r="H969" s="38">
        <v>10000</v>
      </c>
      <c r="I969" s="39">
        <v>1</v>
      </c>
      <c r="J969" s="40"/>
      <c r="K969" s="41"/>
      <c r="L969" s="76"/>
      <c r="M969" s="14"/>
      <c r="N969" s="15"/>
      <c r="O969" s="213">
        <v>0</v>
      </c>
      <c r="P969" s="97"/>
      <c r="Q969" s="227" t="s">
        <v>6597</v>
      </c>
      <c r="R969" s="146" t="s">
        <v>11184</v>
      </c>
      <c r="S969" s="78">
        <v>0</v>
      </c>
      <c r="T969" s="48">
        <v>10000</v>
      </c>
      <c r="U969" s="23"/>
      <c r="V969" s="24"/>
      <c r="W969" s="62" t="s">
        <v>5475</v>
      </c>
    </row>
    <row r="970" spans="1:23" ht="23.45" customHeight="1">
      <c r="A970" s="35" t="s">
        <v>5472</v>
      </c>
      <c r="B970" s="35" t="s">
        <v>10848</v>
      </c>
      <c r="C970" s="35"/>
      <c r="D970" s="35" t="s">
        <v>5473</v>
      </c>
      <c r="E970" s="36" t="s">
        <v>7396</v>
      </c>
      <c r="F970" s="35" t="s">
        <v>7397</v>
      </c>
      <c r="G970" s="37" t="s">
        <v>7064</v>
      </c>
      <c r="H970" s="38">
        <v>10000</v>
      </c>
      <c r="I970" s="39">
        <v>2</v>
      </c>
      <c r="J970" s="40"/>
      <c r="K970" s="41"/>
      <c r="L970" s="76">
        <v>2</v>
      </c>
      <c r="M970" s="14"/>
      <c r="N970" s="15"/>
      <c r="O970" s="213">
        <v>2</v>
      </c>
      <c r="P970" s="97" t="s">
        <v>207</v>
      </c>
      <c r="Q970" s="147"/>
      <c r="R970" s="147"/>
      <c r="S970" s="78">
        <v>2</v>
      </c>
      <c r="T970" s="48">
        <v>20000</v>
      </c>
      <c r="U970" s="23"/>
      <c r="V970" s="24"/>
      <c r="W970" s="62" t="s">
        <v>5475</v>
      </c>
    </row>
    <row r="971" spans="1:23" ht="23.45" customHeight="1">
      <c r="A971" s="35"/>
      <c r="B971" s="35"/>
      <c r="C971" s="35"/>
      <c r="D971" s="35"/>
      <c r="E971" s="36"/>
      <c r="F971" s="35"/>
      <c r="G971" s="37"/>
      <c r="H971" s="38"/>
      <c r="I971" s="39"/>
      <c r="J971" s="40"/>
      <c r="K971" s="41"/>
      <c r="L971" s="76"/>
      <c r="M971" s="14"/>
      <c r="N971" s="15"/>
      <c r="O971" s="213">
        <v>0</v>
      </c>
      <c r="P971" s="97" t="s">
        <v>207</v>
      </c>
      <c r="Q971" s="146"/>
      <c r="R971" s="146"/>
      <c r="S971" s="78">
        <v>0</v>
      </c>
      <c r="T971" s="49">
        <v>0</v>
      </c>
      <c r="U971" s="23"/>
      <c r="V971" s="24"/>
      <c r="W971" s="62" t="s">
        <v>207</v>
      </c>
    </row>
    <row r="972" spans="1:23" ht="23.45" customHeight="1">
      <c r="A972" s="35" t="s">
        <v>6702</v>
      </c>
      <c r="B972" s="35" t="s">
        <v>11172</v>
      </c>
      <c r="C972" s="35" t="s">
        <v>6436</v>
      </c>
      <c r="D972" s="35" t="s">
        <v>6436</v>
      </c>
      <c r="E972" s="36" t="s">
        <v>7690</v>
      </c>
      <c r="F972" s="35" t="s">
        <v>7688</v>
      </c>
      <c r="G972" s="37" t="s">
        <v>5959</v>
      </c>
      <c r="H972" s="38">
        <v>13000</v>
      </c>
      <c r="I972" s="39">
        <v>5</v>
      </c>
      <c r="J972" s="40"/>
      <c r="K972" s="41"/>
      <c r="L972" s="76"/>
      <c r="M972" s="14"/>
      <c r="N972" s="15"/>
      <c r="O972" s="213">
        <v>0</v>
      </c>
      <c r="P972" s="97" t="s">
        <v>207</v>
      </c>
      <c r="Q972" s="146"/>
      <c r="R972" s="146"/>
      <c r="S972" s="78">
        <v>0</v>
      </c>
      <c r="T972" s="49">
        <v>0</v>
      </c>
      <c r="U972" s="23"/>
      <c r="V972" s="24"/>
      <c r="W972" s="62" t="s">
        <v>6705</v>
      </c>
    </row>
    <row r="973" spans="1:23" ht="23.45" customHeight="1">
      <c r="A973" s="35" t="s">
        <v>6702</v>
      </c>
      <c r="B973" s="35" t="s">
        <v>11172</v>
      </c>
      <c r="C973" s="35" t="s">
        <v>6436</v>
      </c>
      <c r="D973" s="35" t="s">
        <v>6436</v>
      </c>
      <c r="E973" s="36" t="s">
        <v>7866</v>
      </c>
      <c r="F973" s="35" t="s">
        <v>7867</v>
      </c>
      <c r="G973" s="37" t="s">
        <v>7055</v>
      </c>
      <c r="H973" s="38">
        <v>13000</v>
      </c>
      <c r="I973" s="39">
        <v>5</v>
      </c>
      <c r="J973" s="40"/>
      <c r="K973" s="41"/>
      <c r="L973" s="76"/>
      <c r="M973" s="14"/>
      <c r="N973" s="15"/>
      <c r="O973" s="213">
        <v>0</v>
      </c>
      <c r="P973" s="97" t="s">
        <v>207</v>
      </c>
      <c r="Q973" s="146"/>
      <c r="R973" s="146"/>
      <c r="S973" s="78">
        <v>0</v>
      </c>
      <c r="T973" s="49">
        <v>0</v>
      </c>
      <c r="U973" s="23"/>
      <c r="V973" s="24"/>
      <c r="W973" s="62" t="s">
        <v>6705</v>
      </c>
    </row>
    <row r="974" spans="1:23" ht="23.45" customHeight="1">
      <c r="A974" s="35" t="s">
        <v>6702</v>
      </c>
      <c r="B974" s="35" t="s">
        <v>11172</v>
      </c>
      <c r="C974" s="35" t="s">
        <v>6436</v>
      </c>
      <c r="D974" s="35" t="s">
        <v>6436</v>
      </c>
      <c r="E974" s="36" t="s">
        <v>7868</v>
      </c>
      <c r="F974" s="35" t="s">
        <v>7867</v>
      </c>
      <c r="G974" s="37" t="s">
        <v>7661</v>
      </c>
      <c r="H974" s="38">
        <v>13000</v>
      </c>
      <c r="I974" s="39">
        <v>3</v>
      </c>
      <c r="J974" s="40"/>
      <c r="K974" s="41"/>
      <c r="L974" s="76"/>
      <c r="M974" s="14"/>
      <c r="N974" s="15"/>
      <c r="O974" s="213">
        <v>0</v>
      </c>
      <c r="P974" s="97" t="s">
        <v>207</v>
      </c>
      <c r="Q974" s="146"/>
      <c r="R974" s="146"/>
      <c r="S974" s="78">
        <v>0</v>
      </c>
      <c r="T974" s="49">
        <v>0</v>
      </c>
      <c r="U974" s="23"/>
      <c r="V974" s="24"/>
      <c r="W974" s="62" t="s">
        <v>6705</v>
      </c>
    </row>
    <row r="975" spans="1:23" ht="23.45" customHeight="1">
      <c r="A975" s="35" t="s">
        <v>6702</v>
      </c>
      <c r="B975" s="35" t="s">
        <v>11172</v>
      </c>
      <c r="C975" s="35" t="s">
        <v>6436</v>
      </c>
      <c r="D975" s="35" t="s">
        <v>6436</v>
      </c>
      <c r="E975" s="36" t="s">
        <v>7869</v>
      </c>
      <c r="F975" s="35" t="s">
        <v>7867</v>
      </c>
      <c r="G975" s="37" t="s">
        <v>7079</v>
      </c>
      <c r="H975" s="38">
        <v>13000</v>
      </c>
      <c r="I975" s="39">
        <v>15</v>
      </c>
      <c r="J975" s="40"/>
      <c r="K975" s="41"/>
      <c r="L975" s="76"/>
      <c r="M975" s="14"/>
      <c r="N975" s="15"/>
      <c r="O975" s="213">
        <v>0</v>
      </c>
      <c r="P975" s="97" t="s">
        <v>207</v>
      </c>
      <c r="Q975" s="146" t="s">
        <v>11230</v>
      </c>
      <c r="R975" s="146"/>
      <c r="S975" s="78">
        <v>0</v>
      </c>
      <c r="T975" s="49">
        <v>0</v>
      </c>
      <c r="U975" s="23"/>
      <c r="V975" s="24"/>
      <c r="W975" s="62" t="s">
        <v>6705</v>
      </c>
    </row>
    <row r="976" spans="1:23" ht="23.45" customHeight="1">
      <c r="A976" s="35" t="s">
        <v>6702</v>
      </c>
      <c r="B976" s="35" t="s">
        <v>11172</v>
      </c>
      <c r="C976" s="35" t="s">
        <v>6436</v>
      </c>
      <c r="D976" s="35" t="s">
        <v>6436</v>
      </c>
      <c r="E976" s="36" t="s">
        <v>7870</v>
      </c>
      <c r="F976" s="35" t="s">
        <v>7692</v>
      </c>
      <c r="G976" s="37" t="s">
        <v>7162</v>
      </c>
      <c r="H976" s="38">
        <v>15000</v>
      </c>
      <c r="I976" s="39">
        <v>3</v>
      </c>
      <c r="J976" s="40"/>
      <c r="K976" s="41"/>
      <c r="L976" s="76"/>
      <c r="M976" s="14"/>
      <c r="N976" s="15"/>
      <c r="O976" s="213">
        <v>0</v>
      </c>
      <c r="P976" s="97" t="s">
        <v>207</v>
      </c>
      <c r="Q976" s="146"/>
      <c r="R976" s="146"/>
      <c r="S976" s="78">
        <v>0</v>
      </c>
      <c r="T976" s="49">
        <v>0</v>
      </c>
      <c r="U976" s="23"/>
      <c r="V976" s="24"/>
      <c r="W976" s="62" t="s">
        <v>6705</v>
      </c>
    </row>
    <row r="977" spans="1:23" ht="23.45" customHeight="1">
      <c r="A977" s="35" t="s">
        <v>6702</v>
      </c>
      <c r="B977" s="35" t="s">
        <v>11172</v>
      </c>
      <c r="C977" s="35" t="s">
        <v>6436</v>
      </c>
      <c r="D977" s="35" t="s">
        <v>6436</v>
      </c>
      <c r="E977" s="36" t="s">
        <v>7694</v>
      </c>
      <c r="F977" s="35" t="s">
        <v>7692</v>
      </c>
      <c r="G977" s="37" t="s">
        <v>6755</v>
      </c>
      <c r="H977" s="38">
        <v>15000</v>
      </c>
      <c r="I977" s="39">
        <v>4</v>
      </c>
      <c r="J977" s="40"/>
      <c r="K977" s="41"/>
      <c r="L977" s="76"/>
      <c r="M977" s="14"/>
      <c r="N977" s="15"/>
      <c r="O977" s="213">
        <v>0</v>
      </c>
      <c r="P977" s="97" t="s">
        <v>207</v>
      </c>
      <c r="Q977" s="146"/>
      <c r="R977" s="146"/>
      <c r="S977" s="78">
        <v>0</v>
      </c>
      <c r="T977" s="49">
        <v>0</v>
      </c>
      <c r="U977" s="23"/>
      <c r="V977" s="24"/>
      <c r="W977" s="62" t="s">
        <v>6705</v>
      </c>
    </row>
    <row r="978" spans="1:23" ht="23.45" customHeight="1">
      <c r="A978" s="35" t="s">
        <v>6702</v>
      </c>
      <c r="B978" s="35" t="s">
        <v>11172</v>
      </c>
      <c r="C978" s="35" t="s">
        <v>6436</v>
      </c>
      <c r="D978" s="35" t="s">
        <v>6436</v>
      </c>
      <c r="E978" s="36" t="s">
        <v>7691</v>
      </c>
      <c r="F978" s="35" t="s">
        <v>7692</v>
      </c>
      <c r="G978" s="37" t="s">
        <v>7693</v>
      </c>
      <c r="H978" s="38">
        <v>15000</v>
      </c>
      <c r="I978" s="39">
        <v>3</v>
      </c>
      <c r="J978" s="40"/>
      <c r="K978" s="41"/>
      <c r="L978" s="76"/>
      <c r="M978" s="14"/>
      <c r="N978" s="15"/>
      <c r="O978" s="213">
        <v>0</v>
      </c>
      <c r="P978" s="97" t="s">
        <v>207</v>
      </c>
      <c r="Q978" s="146"/>
      <c r="R978" s="146"/>
      <c r="S978" s="78">
        <v>0</v>
      </c>
      <c r="T978" s="49">
        <v>0</v>
      </c>
      <c r="U978" s="23"/>
      <c r="V978" s="24"/>
      <c r="W978" s="62" t="s">
        <v>6705</v>
      </c>
    </row>
    <row r="979" spans="1:23" ht="23.45" customHeight="1">
      <c r="A979" s="35" t="s">
        <v>6702</v>
      </c>
      <c r="B979" s="35" t="s">
        <v>11172</v>
      </c>
      <c r="C979" s="35" t="s">
        <v>6436</v>
      </c>
      <c r="D979" s="35" t="s">
        <v>6436</v>
      </c>
      <c r="E979" s="36" t="s">
        <v>7871</v>
      </c>
      <c r="F979" s="35" t="s">
        <v>7692</v>
      </c>
      <c r="G979" s="37" t="s">
        <v>7515</v>
      </c>
      <c r="H979" s="38">
        <v>15000</v>
      </c>
      <c r="I979" s="39">
        <v>4</v>
      </c>
      <c r="J979" s="40"/>
      <c r="K979" s="41"/>
      <c r="L979" s="76"/>
      <c r="M979" s="14"/>
      <c r="N979" s="15"/>
      <c r="O979" s="213">
        <v>0</v>
      </c>
      <c r="P979" s="97" t="s">
        <v>207</v>
      </c>
      <c r="Q979" s="146"/>
      <c r="R979" s="146"/>
      <c r="S979" s="78">
        <v>0</v>
      </c>
      <c r="T979" s="49">
        <v>0</v>
      </c>
      <c r="U979" s="23"/>
      <c r="V979" s="24"/>
      <c r="W979" s="62" t="s">
        <v>6705</v>
      </c>
    </row>
    <row r="980" spans="1:23" ht="23.45" customHeight="1">
      <c r="A980" s="16" t="s">
        <v>9439</v>
      </c>
      <c r="B980" s="16" t="s">
        <v>11172</v>
      </c>
      <c r="C980" s="16" t="s">
        <v>6436</v>
      </c>
      <c r="D980" s="16" t="s">
        <v>6436</v>
      </c>
      <c r="E980" s="25" t="s">
        <v>10067</v>
      </c>
      <c r="F980" s="16" t="s">
        <v>9432</v>
      </c>
      <c r="G980" s="26" t="s">
        <v>131</v>
      </c>
      <c r="H980" s="27">
        <v>13000</v>
      </c>
      <c r="I980" s="28"/>
      <c r="J980" s="29"/>
      <c r="K980" s="12">
        <v>1</v>
      </c>
      <c r="L980" s="77"/>
      <c r="M980" s="10"/>
      <c r="N980" s="11"/>
      <c r="O980" s="213">
        <v>0</v>
      </c>
      <c r="P980" s="97" t="s">
        <v>207</v>
      </c>
      <c r="Q980" s="147"/>
      <c r="R980" s="147" t="s">
        <v>10104</v>
      </c>
      <c r="S980" s="78">
        <v>0</v>
      </c>
      <c r="T980" s="49">
        <v>0</v>
      </c>
      <c r="U980" s="23"/>
      <c r="V980" s="24"/>
      <c r="W980" s="62" t="s">
        <v>6705</v>
      </c>
    </row>
    <row r="981" spans="1:23" ht="23.45" customHeight="1">
      <c r="A981" s="16" t="s">
        <v>9439</v>
      </c>
      <c r="B981" s="16" t="s">
        <v>11172</v>
      </c>
      <c r="C981" s="16" t="s">
        <v>6436</v>
      </c>
      <c r="D981" s="16" t="s">
        <v>6436</v>
      </c>
      <c r="E981" s="25" t="s">
        <v>9433</v>
      </c>
      <c r="F981" s="16" t="s">
        <v>9432</v>
      </c>
      <c r="G981" s="26" t="s">
        <v>5091</v>
      </c>
      <c r="H981" s="27">
        <v>13000</v>
      </c>
      <c r="I981" s="28"/>
      <c r="J981" s="29"/>
      <c r="K981" s="12">
        <v>7</v>
      </c>
      <c r="L981" s="77"/>
      <c r="M981" s="10"/>
      <c r="N981" s="11"/>
      <c r="O981" s="213">
        <v>0</v>
      </c>
      <c r="P981" s="97" t="s">
        <v>207</v>
      </c>
      <c r="Q981" s="147"/>
      <c r="R981" s="147" t="s">
        <v>10104</v>
      </c>
      <c r="S981" s="78">
        <v>0</v>
      </c>
      <c r="T981" s="49">
        <v>0</v>
      </c>
      <c r="U981" s="23"/>
      <c r="V981" s="24"/>
      <c r="W981" s="62" t="s">
        <v>6705</v>
      </c>
    </row>
    <row r="982" spans="1:23" ht="23.45" customHeight="1">
      <c r="A982" s="16"/>
      <c r="B982" s="16"/>
      <c r="C982" s="16"/>
      <c r="D982" s="16"/>
      <c r="E982" s="25"/>
      <c r="F982" s="16"/>
      <c r="G982" s="26"/>
      <c r="H982" s="27"/>
      <c r="I982" s="28"/>
      <c r="J982" s="29"/>
      <c r="K982" s="12"/>
      <c r="L982" s="77"/>
      <c r="M982" s="10"/>
      <c r="N982" s="11"/>
      <c r="O982" s="213">
        <v>0</v>
      </c>
      <c r="P982" s="97" t="s">
        <v>207</v>
      </c>
      <c r="Q982" s="147"/>
      <c r="R982" s="147"/>
      <c r="S982" s="78">
        <v>0</v>
      </c>
      <c r="T982" s="49">
        <v>0</v>
      </c>
      <c r="U982" s="23"/>
      <c r="V982" s="24"/>
      <c r="W982" s="62" t="s">
        <v>207</v>
      </c>
    </row>
    <row r="983" spans="1:23" ht="23.45" customHeight="1">
      <c r="A983" s="35" t="s">
        <v>4740</v>
      </c>
      <c r="B983" s="35" t="s">
        <v>11167</v>
      </c>
      <c r="C983" s="35" t="s">
        <v>4743</v>
      </c>
      <c r="D983" s="35" t="s">
        <v>4743</v>
      </c>
      <c r="E983" s="36" t="s">
        <v>7758</v>
      </c>
      <c r="F983" s="35" t="s">
        <v>7757</v>
      </c>
      <c r="G983" s="37" t="s">
        <v>7104</v>
      </c>
      <c r="H983" s="38">
        <v>15000</v>
      </c>
      <c r="I983" s="39">
        <v>4</v>
      </c>
      <c r="J983" s="29"/>
      <c r="K983" s="12"/>
      <c r="L983" s="77"/>
      <c r="M983" s="10"/>
      <c r="N983" s="11"/>
      <c r="O983" s="213">
        <v>0</v>
      </c>
      <c r="P983" s="97"/>
      <c r="Q983" s="227" t="s">
        <v>11188</v>
      </c>
      <c r="R983" s="146" t="s">
        <v>11178</v>
      </c>
      <c r="S983" s="78">
        <v>0</v>
      </c>
      <c r="T983" s="48">
        <v>60000</v>
      </c>
      <c r="U983" s="23"/>
      <c r="V983" s="24"/>
      <c r="W983" s="62" t="s">
        <v>492</v>
      </c>
    </row>
    <row r="984" spans="1:23" ht="23.45" customHeight="1">
      <c r="A984" s="35" t="s">
        <v>4740</v>
      </c>
      <c r="B984" s="35" t="s">
        <v>11167</v>
      </c>
      <c r="C984" s="35" t="s">
        <v>4743</v>
      </c>
      <c r="D984" s="35" t="s">
        <v>4743</v>
      </c>
      <c r="E984" s="36" t="s">
        <v>7758</v>
      </c>
      <c r="F984" s="35" t="s">
        <v>7757</v>
      </c>
      <c r="G984" s="37" t="s">
        <v>7104</v>
      </c>
      <c r="H984" s="38">
        <v>15000</v>
      </c>
      <c r="I984" s="39">
        <v>8</v>
      </c>
      <c r="J984" s="40"/>
      <c r="K984" s="41"/>
      <c r="L984" s="76">
        <v>8</v>
      </c>
      <c r="M984" s="14"/>
      <c r="N984" s="15"/>
      <c r="O984" s="213">
        <v>8</v>
      </c>
      <c r="P984" s="97" t="s">
        <v>207</v>
      </c>
      <c r="Q984" s="147"/>
      <c r="R984" s="147"/>
      <c r="S984" s="78">
        <v>8</v>
      </c>
      <c r="T984" s="48">
        <v>120000</v>
      </c>
      <c r="U984" s="23"/>
      <c r="V984" s="24"/>
      <c r="W984" s="62" t="s">
        <v>492</v>
      </c>
    </row>
    <row r="985" spans="1:23" ht="23.45" customHeight="1">
      <c r="A985" s="35" t="s">
        <v>4740</v>
      </c>
      <c r="B985" s="35" t="s">
        <v>11167</v>
      </c>
      <c r="C985" s="35" t="s">
        <v>4743</v>
      </c>
      <c r="D985" s="35" t="s">
        <v>4743</v>
      </c>
      <c r="E985" s="36" t="s">
        <v>7756</v>
      </c>
      <c r="F985" s="35" t="s">
        <v>7757</v>
      </c>
      <c r="G985" s="37" t="s">
        <v>7102</v>
      </c>
      <c r="H985" s="38">
        <v>15000</v>
      </c>
      <c r="I985" s="39">
        <v>6</v>
      </c>
      <c r="J985" s="40"/>
      <c r="K985" s="41"/>
      <c r="L985" s="76"/>
      <c r="M985" s="14"/>
      <c r="N985" s="15"/>
      <c r="O985" s="213">
        <v>0</v>
      </c>
      <c r="P985" s="97"/>
      <c r="Q985" s="227" t="s">
        <v>11225</v>
      </c>
      <c r="R985" s="146" t="s">
        <v>11178</v>
      </c>
      <c r="S985" s="78">
        <v>0</v>
      </c>
      <c r="T985" s="48">
        <v>90000</v>
      </c>
      <c r="U985" s="23"/>
      <c r="V985" s="24"/>
      <c r="W985" s="62" t="s">
        <v>492</v>
      </c>
    </row>
    <row r="986" spans="1:23" ht="23.45" customHeight="1">
      <c r="A986" s="35" t="s">
        <v>4740</v>
      </c>
      <c r="B986" s="35" t="s">
        <v>11167</v>
      </c>
      <c r="C986" s="35" t="s">
        <v>4743</v>
      </c>
      <c r="D986" s="35" t="s">
        <v>4743</v>
      </c>
      <c r="E986" s="36" t="s">
        <v>7756</v>
      </c>
      <c r="F986" s="35" t="s">
        <v>7757</v>
      </c>
      <c r="G986" s="37" t="s">
        <v>7102</v>
      </c>
      <c r="H986" s="38">
        <v>15000</v>
      </c>
      <c r="I986" s="39">
        <v>6</v>
      </c>
      <c r="J986" s="40"/>
      <c r="K986" s="41"/>
      <c r="L986" s="76">
        <v>6</v>
      </c>
      <c r="M986" s="14"/>
      <c r="N986" s="15"/>
      <c r="O986" s="213">
        <v>6</v>
      </c>
      <c r="P986" s="97" t="s">
        <v>207</v>
      </c>
      <c r="Q986" s="147"/>
      <c r="R986" s="147"/>
      <c r="S986" s="78">
        <v>6</v>
      </c>
      <c r="T986" s="48">
        <v>90000</v>
      </c>
      <c r="U986" s="23"/>
      <c r="V986" s="24"/>
      <c r="W986" s="62" t="s">
        <v>492</v>
      </c>
    </row>
    <row r="987" spans="1:23" ht="23.45" customHeight="1">
      <c r="A987" s="35" t="s">
        <v>4740</v>
      </c>
      <c r="B987" s="35" t="s">
        <v>11167</v>
      </c>
      <c r="C987" s="35" t="s">
        <v>4743</v>
      </c>
      <c r="D987" s="35" t="s">
        <v>4743</v>
      </c>
      <c r="E987" s="36" t="s">
        <v>9746</v>
      </c>
      <c r="F987" s="35" t="s">
        <v>7757</v>
      </c>
      <c r="G987" s="37" t="s">
        <v>7148</v>
      </c>
      <c r="H987" s="38">
        <v>15000</v>
      </c>
      <c r="I987" s="39">
        <v>1</v>
      </c>
      <c r="J987" s="40"/>
      <c r="K987" s="41"/>
      <c r="L987" s="76">
        <v>1</v>
      </c>
      <c r="M987" s="14"/>
      <c r="N987" s="15"/>
      <c r="O987" s="213">
        <v>1</v>
      </c>
      <c r="P987" s="97" t="s">
        <v>207</v>
      </c>
      <c r="Q987" s="146"/>
      <c r="R987" s="146"/>
      <c r="S987" s="78">
        <v>1</v>
      </c>
      <c r="T987" s="48">
        <v>15000</v>
      </c>
      <c r="U987" s="23"/>
      <c r="V987" s="24"/>
      <c r="W987" s="62" t="s">
        <v>492</v>
      </c>
    </row>
    <row r="988" spans="1:23" ht="23.45" customHeight="1">
      <c r="A988" s="35" t="s">
        <v>4740</v>
      </c>
      <c r="B988" s="35" t="s">
        <v>11167</v>
      </c>
      <c r="C988" s="35" t="s">
        <v>4743</v>
      </c>
      <c r="D988" s="35" t="s">
        <v>4743</v>
      </c>
      <c r="E988" s="36" t="s">
        <v>7759</v>
      </c>
      <c r="F988" s="35" t="s">
        <v>7757</v>
      </c>
      <c r="G988" s="37" t="s">
        <v>7147</v>
      </c>
      <c r="H988" s="38">
        <v>15000</v>
      </c>
      <c r="I988" s="39">
        <v>1</v>
      </c>
      <c r="J988" s="40"/>
      <c r="K988" s="41"/>
      <c r="L988" s="76"/>
      <c r="M988" s="14"/>
      <c r="N988" s="15"/>
      <c r="O988" s="213">
        <v>0</v>
      </c>
      <c r="P988" s="97" t="s">
        <v>207</v>
      </c>
      <c r="Q988" s="227" t="s">
        <v>11186</v>
      </c>
      <c r="R988" s="146" t="s">
        <v>11200</v>
      </c>
      <c r="S988" s="78">
        <v>0</v>
      </c>
      <c r="T988" s="48">
        <v>15000</v>
      </c>
      <c r="U988" s="23"/>
      <c r="V988" s="24"/>
      <c r="W988" s="62" t="s">
        <v>492</v>
      </c>
    </row>
    <row r="989" spans="1:23" ht="23.45" customHeight="1">
      <c r="A989" s="35" t="s">
        <v>4740</v>
      </c>
      <c r="B989" s="35" t="s">
        <v>11167</v>
      </c>
      <c r="C989" s="35" t="s">
        <v>4743</v>
      </c>
      <c r="D989" s="35" t="s">
        <v>4743</v>
      </c>
      <c r="E989" s="36" t="s">
        <v>7946</v>
      </c>
      <c r="F989" s="35" t="s">
        <v>7757</v>
      </c>
      <c r="G989" s="37" t="s">
        <v>7947</v>
      </c>
      <c r="H989" s="38">
        <v>15000</v>
      </c>
      <c r="I989" s="39">
        <v>2</v>
      </c>
      <c r="J989" s="40"/>
      <c r="K989" s="41"/>
      <c r="L989" s="76">
        <v>2</v>
      </c>
      <c r="M989" s="14"/>
      <c r="N989" s="15"/>
      <c r="O989" s="213">
        <v>2</v>
      </c>
      <c r="P989" s="97" t="s">
        <v>207</v>
      </c>
      <c r="Q989" s="146"/>
      <c r="R989" s="146"/>
      <c r="S989" s="78">
        <v>2</v>
      </c>
      <c r="T989" s="48">
        <v>30000</v>
      </c>
      <c r="U989" s="23"/>
      <c r="V989" s="24"/>
      <c r="W989" s="62" t="s">
        <v>492</v>
      </c>
    </row>
    <row r="990" spans="1:23" ht="23.45" customHeight="1">
      <c r="A990" s="35" t="s">
        <v>4740</v>
      </c>
      <c r="B990" s="35" t="s">
        <v>11167</v>
      </c>
      <c r="C990" s="35" t="s">
        <v>4743</v>
      </c>
      <c r="D990" s="35" t="s">
        <v>4743</v>
      </c>
      <c r="E990" s="36" t="s">
        <v>9747</v>
      </c>
      <c r="F990" s="35" t="s">
        <v>7400</v>
      </c>
      <c r="G990" s="37" t="s">
        <v>5959</v>
      </c>
      <c r="H990" s="38">
        <v>13000</v>
      </c>
      <c r="I990" s="39">
        <v>1</v>
      </c>
      <c r="J990" s="40"/>
      <c r="K990" s="41"/>
      <c r="L990" s="76">
        <v>1</v>
      </c>
      <c r="M990" s="14"/>
      <c r="N990" s="15"/>
      <c r="O990" s="213">
        <v>1</v>
      </c>
      <c r="P990" s="97" t="s">
        <v>207</v>
      </c>
      <c r="Q990" s="146"/>
      <c r="R990" s="146"/>
      <c r="S990" s="78">
        <v>1</v>
      </c>
      <c r="T990" s="48">
        <v>13000</v>
      </c>
      <c r="U990" s="23"/>
      <c r="V990" s="24"/>
      <c r="W990" s="62" t="s">
        <v>492</v>
      </c>
    </row>
    <row r="991" spans="1:23" ht="23.45" customHeight="1">
      <c r="A991" s="35" t="s">
        <v>4740</v>
      </c>
      <c r="B991" s="35" t="s">
        <v>11167</v>
      </c>
      <c r="C991" s="35" t="s">
        <v>4743</v>
      </c>
      <c r="D991" s="35" t="s">
        <v>4743</v>
      </c>
      <c r="E991" s="36" t="s">
        <v>7399</v>
      </c>
      <c r="F991" s="35" t="s">
        <v>7400</v>
      </c>
      <c r="G991" s="37" t="s">
        <v>7064</v>
      </c>
      <c r="H991" s="38">
        <v>13000</v>
      </c>
      <c r="I991" s="39">
        <v>1</v>
      </c>
      <c r="J991" s="40"/>
      <c r="K991" s="41"/>
      <c r="L991" s="76">
        <v>1</v>
      </c>
      <c r="M991" s="14"/>
      <c r="N991" s="15"/>
      <c r="O991" s="213">
        <v>1</v>
      </c>
      <c r="P991" s="97" t="s">
        <v>207</v>
      </c>
      <c r="Q991" s="146"/>
      <c r="R991" s="146"/>
      <c r="S991" s="78">
        <v>1</v>
      </c>
      <c r="T991" s="48">
        <v>13000</v>
      </c>
      <c r="U991" s="23"/>
      <c r="V991" s="24"/>
      <c r="W991" s="62" t="s">
        <v>492</v>
      </c>
    </row>
    <row r="992" spans="1:23" ht="23.45" customHeight="1">
      <c r="A992" s="35"/>
      <c r="B992" s="35"/>
      <c r="C992" s="35"/>
      <c r="D992" s="35"/>
      <c r="E992" s="36"/>
      <c r="F992" s="35"/>
      <c r="G992" s="37"/>
      <c r="H992" s="38"/>
      <c r="I992" s="39"/>
      <c r="J992" s="40"/>
      <c r="K992" s="41"/>
      <c r="L992" s="76"/>
      <c r="M992" s="14"/>
      <c r="N992" s="15"/>
      <c r="O992" s="213">
        <v>0</v>
      </c>
      <c r="P992" s="97" t="s">
        <v>207</v>
      </c>
      <c r="Q992" s="146"/>
      <c r="R992" s="146"/>
      <c r="S992" s="78">
        <v>0</v>
      </c>
      <c r="T992" s="49">
        <v>0</v>
      </c>
      <c r="U992" s="23"/>
      <c r="V992" s="24"/>
      <c r="W992" s="62" t="s">
        <v>207</v>
      </c>
    </row>
    <row r="993" spans="1:23" ht="23.45" customHeight="1">
      <c r="A993" s="35" t="s">
        <v>4776</v>
      </c>
      <c r="B993" s="35" t="s">
        <v>11074</v>
      </c>
      <c r="C993" s="35" t="s">
        <v>4778</v>
      </c>
      <c r="D993" s="35" t="s">
        <v>4778</v>
      </c>
      <c r="E993" s="36" t="s">
        <v>7401</v>
      </c>
      <c r="F993" s="35" t="s">
        <v>7402</v>
      </c>
      <c r="G993" s="37" t="s">
        <v>7067</v>
      </c>
      <c r="H993" s="38">
        <v>4000</v>
      </c>
      <c r="I993" s="39">
        <v>1</v>
      </c>
      <c r="J993" s="40"/>
      <c r="K993" s="41"/>
      <c r="L993" s="76">
        <v>1</v>
      </c>
      <c r="M993" s="14"/>
      <c r="N993" s="15"/>
      <c r="O993" s="213">
        <v>1</v>
      </c>
      <c r="P993" s="97" t="s">
        <v>207</v>
      </c>
      <c r="Q993" s="146"/>
      <c r="R993" s="146"/>
      <c r="S993" s="78">
        <v>1</v>
      </c>
      <c r="T993" s="48">
        <v>4000</v>
      </c>
      <c r="U993" s="23"/>
      <c r="V993" s="24"/>
      <c r="W993" s="62" t="s">
        <v>4780</v>
      </c>
    </row>
    <row r="994" spans="1:23" ht="23.45" customHeight="1">
      <c r="A994" s="35" t="s">
        <v>4776</v>
      </c>
      <c r="B994" s="35" t="s">
        <v>11074</v>
      </c>
      <c r="C994" s="35" t="s">
        <v>4778</v>
      </c>
      <c r="D994" s="35" t="s">
        <v>4778</v>
      </c>
      <c r="E994" s="36" t="s">
        <v>7723</v>
      </c>
      <c r="F994" s="35" t="s">
        <v>7402</v>
      </c>
      <c r="G994" s="37" t="s">
        <v>6875</v>
      </c>
      <c r="H994" s="38">
        <v>4000</v>
      </c>
      <c r="I994" s="39">
        <v>1</v>
      </c>
      <c r="J994" s="40"/>
      <c r="K994" s="41"/>
      <c r="L994" s="76">
        <v>1</v>
      </c>
      <c r="M994" s="14"/>
      <c r="N994" s="15"/>
      <c r="O994" s="213">
        <v>1</v>
      </c>
      <c r="P994" s="97" t="s">
        <v>207</v>
      </c>
      <c r="Q994" s="146"/>
      <c r="R994" s="146"/>
      <c r="S994" s="78">
        <v>1</v>
      </c>
      <c r="T994" s="48">
        <v>4000</v>
      </c>
      <c r="U994" s="23"/>
      <c r="V994" s="24"/>
      <c r="W994" s="62" t="s">
        <v>4780</v>
      </c>
    </row>
    <row r="995" spans="1:23" ht="23.45" customHeight="1">
      <c r="A995" s="35" t="s">
        <v>4776</v>
      </c>
      <c r="B995" s="35" t="s">
        <v>11074</v>
      </c>
      <c r="C995" s="35" t="s">
        <v>4778</v>
      </c>
      <c r="D995" s="35" t="s">
        <v>4778</v>
      </c>
      <c r="E995" s="36" t="s">
        <v>7403</v>
      </c>
      <c r="F995" s="35" t="s">
        <v>7402</v>
      </c>
      <c r="G995" s="37" t="s">
        <v>7404</v>
      </c>
      <c r="H995" s="38">
        <v>4000</v>
      </c>
      <c r="I995" s="39">
        <v>2</v>
      </c>
      <c r="J995" s="40"/>
      <c r="K995" s="41"/>
      <c r="L995" s="76">
        <v>2</v>
      </c>
      <c r="M995" s="14"/>
      <c r="N995" s="15"/>
      <c r="O995" s="213">
        <v>2</v>
      </c>
      <c r="P995" s="97" t="s">
        <v>207</v>
      </c>
      <c r="Q995" s="146"/>
      <c r="R995" s="146"/>
      <c r="S995" s="78">
        <v>2</v>
      </c>
      <c r="T995" s="48">
        <v>8000</v>
      </c>
      <c r="U995" s="23"/>
      <c r="V995" s="24"/>
      <c r="W995" s="62" t="s">
        <v>4780</v>
      </c>
    </row>
    <row r="996" spans="1:23" ht="23.45" customHeight="1">
      <c r="A996" s="35" t="s">
        <v>4776</v>
      </c>
      <c r="B996" s="35" t="s">
        <v>11074</v>
      </c>
      <c r="C996" s="35" t="s">
        <v>4778</v>
      </c>
      <c r="D996" s="35" t="s">
        <v>4778</v>
      </c>
      <c r="E996" s="36" t="s">
        <v>9804</v>
      </c>
      <c r="F996" s="35" t="s">
        <v>7402</v>
      </c>
      <c r="G996" s="37" t="s">
        <v>6756</v>
      </c>
      <c r="H996" s="38">
        <v>4000</v>
      </c>
      <c r="I996" s="39">
        <v>1</v>
      </c>
      <c r="J996" s="40"/>
      <c r="K996" s="41"/>
      <c r="L996" s="76">
        <v>1</v>
      </c>
      <c r="M996" s="14"/>
      <c r="N996" s="15"/>
      <c r="O996" s="213">
        <v>1</v>
      </c>
      <c r="P996" s="97" t="s">
        <v>207</v>
      </c>
      <c r="Q996" s="146"/>
      <c r="R996" s="146"/>
      <c r="S996" s="78">
        <v>1</v>
      </c>
      <c r="T996" s="48">
        <v>4000</v>
      </c>
      <c r="U996" s="23"/>
      <c r="V996" s="24"/>
      <c r="W996" s="62" t="s">
        <v>4780</v>
      </c>
    </row>
    <row r="997" spans="1:23" ht="23.45" customHeight="1">
      <c r="A997" s="35" t="s">
        <v>4776</v>
      </c>
      <c r="B997" s="35" t="s">
        <v>11074</v>
      </c>
      <c r="C997" s="35" t="s">
        <v>4778</v>
      </c>
      <c r="D997" s="35" t="s">
        <v>4778</v>
      </c>
      <c r="E997" s="36" t="s">
        <v>9805</v>
      </c>
      <c r="F997" s="35" t="s">
        <v>9806</v>
      </c>
      <c r="G997" s="37" t="s">
        <v>7423</v>
      </c>
      <c r="H997" s="38">
        <v>4000</v>
      </c>
      <c r="I997" s="39">
        <v>3</v>
      </c>
      <c r="J997" s="40"/>
      <c r="K997" s="41"/>
      <c r="L997" s="76">
        <v>3</v>
      </c>
      <c r="M997" s="14"/>
      <c r="N997" s="15"/>
      <c r="O997" s="213">
        <v>3</v>
      </c>
      <c r="P997" s="97" t="s">
        <v>207</v>
      </c>
      <c r="Q997" s="146"/>
      <c r="R997" s="146"/>
      <c r="S997" s="78">
        <v>3</v>
      </c>
      <c r="T997" s="48">
        <v>12000</v>
      </c>
      <c r="U997" s="23"/>
      <c r="V997" s="24"/>
      <c r="W997" s="62" t="s">
        <v>4780</v>
      </c>
    </row>
    <row r="998" spans="1:23" ht="23.45" customHeight="1">
      <c r="A998" s="35" t="s">
        <v>4776</v>
      </c>
      <c r="B998" s="35" t="s">
        <v>11074</v>
      </c>
      <c r="C998" s="35" t="s">
        <v>4778</v>
      </c>
      <c r="D998" s="35" t="s">
        <v>4778</v>
      </c>
      <c r="E998" s="36" t="s">
        <v>9880</v>
      </c>
      <c r="F998" s="35" t="s">
        <v>9806</v>
      </c>
      <c r="G998" s="37" t="s">
        <v>7067</v>
      </c>
      <c r="H998" s="38">
        <v>4000</v>
      </c>
      <c r="I998" s="39">
        <v>1</v>
      </c>
      <c r="J998" s="40"/>
      <c r="K998" s="41"/>
      <c r="L998" s="76">
        <v>1</v>
      </c>
      <c r="M998" s="14"/>
      <c r="N998" s="15"/>
      <c r="O998" s="213">
        <v>1</v>
      </c>
      <c r="P998" s="97" t="s">
        <v>207</v>
      </c>
      <c r="Q998" s="146"/>
      <c r="R998" s="146"/>
      <c r="S998" s="78">
        <v>1</v>
      </c>
      <c r="T998" s="48">
        <v>4000</v>
      </c>
      <c r="U998" s="23"/>
      <c r="V998" s="24"/>
      <c r="W998" s="62" t="s">
        <v>4780</v>
      </c>
    </row>
    <row r="999" spans="1:23" ht="23.45" customHeight="1">
      <c r="A999" s="35" t="s">
        <v>4776</v>
      </c>
      <c r="B999" s="35" t="s">
        <v>11074</v>
      </c>
      <c r="C999" s="35" t="s">
        <v>4778</v>
      </c>
      <c r="D999" s="35" t="s">
        <v>4778</v>
      </c>
      <c r="E999" s="36" t="s">
        <v>10468</v>
      </c>
      <c r="F999" s="35" t="s">
        <v>9806</v>
      </c>
      <c r="G999" s="37" t="s">
        <v>6875</v>
      </c>
      <c r="H999" s="38">
        <v>4000</v>
      </c>
      <c r="I999" s="39">
        <v>5</v>
      </c>
      <c r="J999" s="40"/>
      <c r="K999" s="41"/>
      <c r="L999" s="76">
        <v>5</v>
      </c>
      <c r="M999" s="14"/>
      <c r="N999" s="15"/>
      <c r="O999" s="213">
        <v>5</v>
      </c>
      <c r="P999" s="97" t="s">
        <v>207</v>
      </c>
      <c r="Q999" s="146"/>
      <c r="R999" s="146"/>
      <c r="S999" s="78">
        <v>5</v>
      </c>
      <c r="T999" s="48">
        <v>20000</v>
      </c>
      <c r="U999" s="23"/>
      <c r="V999" s="24"/>
      <c r="W999" s="62" t="s">
        <v>4780</v>
      </c>
    </row>
    <row r="1000" spans="1:23" ht="23.45" customHeight="1">
      <c r="A1000" s="35" t="s">
        <v>4776</v>
      </c>
      <c r="B1000" s="35" t="s">
        <v>11074</v>
      </c>
      <c r="C1000" s="35" t="s">
        <v>4778</v>
      </c>
      <c r="D1000" s="35" t="s">
        <v>4778</v>
      </c>
      <c r="E1000" s="36" t="s">
        <v>9807</v>
      </c>
      <c r="F1000" s="35" t="s">
        <v>9806</v>
      </c>
      <c r="G1000" s="37" t="s">
        <v>6756</v>
      </c>
      <c r="H1000" s="38">
        <v>4000</v>
      </c>
      <c r="I1000" s="39">
        <v>7</v>
      </c>
      <c r="J1000" s="40"/>
      <c r="K1000" s="41"/>
      <c r="L1000" s="76">
        <v>7</v>
      </c>
      <c r="M1000" s="14"/>
      <c r="N1000" s="15"/>
      <c r="O1000" s="213">
        <v>7</v>
      </c>
      <c r="P1000" s="97" t="s">
        <v>207</v>
      </c>
      <c r="Q1000" s="146"/>
      <c r="R1000" s="146"/>
      <c r="S1000" s="78">
        <v>7</v>
      </c>
      <c r="T1000" s="48">
        <v>28000</v>
      </c>
      <c r="U1000" s="23"/>
      <c r="V1000" s="24"/>
      <c r="W1000" s="62" t="s">
        <v>4780</v>
      </c>
    </row>
    <row r="1001" spans="1:23" ht="23.45" customHeight="1">
      <c r="A1001" s="35" t="s">
        <v>4776</v>
      </c>
      <c r="B1001" s="35" t="s">
        <v>11074</v>
      </c>
      <c r="C1001" s="35" t="s">
        <v>4778</v>
      </c>
      <c r="D1001" s="35" t="s">
        <v>4778</v>
      </c>
      <c r="E1001" s="36" t="s">
        <v>7727</v>
      </c>
      <c r="F1001" s="35" t="s">
        <v>7406</v>
      </c>
      <c r="G1001" s="37" t="s">
        <v>7301</v>
      </c>
      <c r="H1001" s="38">
        <v>2000</v>
      </c>
      <c r="I1001" s="39">
        <v>4</v>
      </c>
      <c r="J1001" s="40"/>
      <c r="K1001" s="41"/>
      <c r="L1001" s="76">
        <v>4</v>
      </c>
      <c r="M1001" s="14"/>
      <c r="N1001" s="15"/>
      <c r="O1001" s="213">
        <v>4</v>
      </c>
      <c r="P1001" s="97" t="s">
        <v>207</v>
      </c>
      <c r="Q1001" s="146"/>
      <c r="R1001" s="146"/>
      <c r="S1001" s="78">
        <v>4</v>
      </c>
      <c r="T1001" s="48">
        <v>8000</v>
      </c>
      <c r="U1001" s="23"/>
      <c r="V1001" s="24"/>
      <c r="W1001" s="62" t="s">
        <v>4780</v>
      </c>
    </row>
    <row r="1002" spans="1:23" ht="23.45" customHeight="1">
      <c r="A1002" s="35" t="s">
        <v>4776</v>
      </c>
      <c r="B1002" s="35" t="s">
        <v>11074</v>
      </c>
      <c r="C1002" s="35" t="s">
        <v>4778</v>
      </c>
      <c r="D1002" s="35" t="s">
        <v>4778</v>
      </c>
      <c r="E1002" s="36" t="s">
        <v>7872</v>
      </c>
      <c r="F1002" s="35" t="s">
        <v>7406</v>
      </c>
      <c r="G1002" s="37" t="s">
        <v>7873</v>
      </c>
      <c r="H1002" s="38">
        <v>2000</v>
      </c>
      <c r="I1002" s="39">
        <v>1</v>
      </c>
      <c r="J1002" s="40"/>
      <c r="K1002" s="41"/>
      <c r="L1002" s="76">
        <v>1</v>
      </c>
      <c r="M1002" s="14"/>
      <c r="N1002" s="15"/>
      <c r="O1002" s="213">
        <v>1</v>
      </c>
      <c r="P1002" s="97" t="s">
        <v>207</v>
      </c>
      <c r="Q1002" s="146"/>
      <c r="R1002" s="146"/>
      <c r="S1002" s="78">
        <v>1</v>
      </c>
      <c r="T1002" s="48">
        <v>2000</v>
      </c>
      <c r="U1002" s="23"/>
      <c r="V1002" s="24"/>
      <c r="W1002" s="62" t="s">
        <v>4780</v>
      </c>
    </row>
    <row r="1003" spans="1:23" ht="23.45" customHeight="1">
      <c r="A1003" s="35" t="s">
        <v>4776</v>
      </c>
      <c r="B1003" s="35" t="s">
        <v>11074</v>
      </c>
      <c r="C1003" s="35" t="s">
        <v>4778</v>
      </c>
      <c r="D1003" s="35" t="s">
        <v>4778</v>
      </c>
      <c r="E1003" s="36" t="s">
        <v>7725</v>
      </c>
      <c r="F1003" s="35" t="s">
        <v>7406</v>
      </c>
      <c r="G1003" s="37" t="s">
        <v>7726</v>
      </c>
      <c r="H1003" s="38">
        <v>2000</v>
      </c>
      <c r="I1003" s="39">
        <v>1</v>
      </c>
      <c r="J1003" s="40"/>
      <c r="K1003" s="41"/>
      <c r="L1003" s="76">
        <v>1</v>
      </c>
      <c r="M1003" s="14"/>
      <c r="N1003" s="15"/>
      <c r="O1003" s="213">
        <v>1</v>
      </c>
      <c r="P1003" s="97" t="s">
        <v>207</v>
      </c>
      <c r="Q1003" s="146"/>
      <c r="R1003" s="146"/>
      <c r="S1003" s="78">
        <v>1</v>
      </c>
      <c r="T1003" s="48">
        <v>2000</v>
      </c>
      <c r="U1003" s="23"/>
      <c r="V1003" s="24"/>
      <c r="W1003" s="62" t="s">
        <v>4780</v>
      </c>
    </row>
    <row r="1004" spans="1:23" ht="23.45" customHeight="1">
      <c r="A1004" s="35" t="s">
        <v>4776</v>
      </c>
      <c r="B1004" s="35" t="s">
        <v>11074</v>
      </c>
      <c r="C1004" s="35" t="s">
        <v>4778</v>
      </c>
      <c r="D1004" s="35" t="s">
        <v>4778</v>
      </c>
      <c r="E1004" s="36" t="s">
        <v>7408</v>
      </c>
      <c r="F1004" s="35" t="s">
        <v>7406</v>
      </c>
      <c r="G1004" s="37" t="s">
        <v>7409</v>
      </c>
      <c r="H1004" s="38">
        <v>2000</v>
      </c>
      <c r="I1004" s="39">
        <v>1</v>
      </c>
      <c r="J1004" s="40"/>
      <c r="K1004" s="41"/>
      <c r="L1004" s="76">
        <v>1</v>
      </c>
      <c r="M1004" s="14"/>
      <c r="N1004" s="15"/>
      <c r="O1004" s="213">
        <v>1</v>
      </c>
      <c r="P1004" s="97" t="s">
        <v>207</v>
      </c>
      <c r="Q1004" s="146"/>
      <c r="R1004" s="146"/>
      <c r="S1004" s="78">
        <v>1</v>
      </c>
      <c r="T1004" s="48">
        <v>2000</v>
      </c>
      <c r="U1004" s="23"/>
      <c r="V1004" s="24"/>
      <c r="W1004" s="62" t="s">
        <v>4780</v>
      </c>
    </row>
    <row r="1005" spans="1:23" ht="23.45" customHeight="1">
      <c r="A1005" s="35" t="s">
        <v>4776</v>
      </c>
      <c r="B1005" s="35" t="s">
        <v>11074</v>
      </c>
      <c r="C1005" s="35" t="s">
        <v>4778</v>
      </c>
      <c r="D1005" s="35" t="s">
        <v>4778</v>
      </c>
      <c r="E1005" s="36" t="s">
        <v>7405</v>
      </c>
      <c r="F1005" s="35" t="s">
        <v>7406</v>
      </c>
      <c r="G1005" s="37" t="s">
        <v>7407</v>
      </c>
      <c r="H1005" s="38">
        <v>2000</v>
      </c>
      <c r="I1005" s="39">
        <v>4</v>
      </c>
      <c r="J1005" s="40"/>
      <c r="K1005" s="41"/>
      <c r="L1005" s="76">
        <v>4</v>
      </c>
      <c r="M1005" s="14"/>
      <c r="N1005" s="15"/>
      <c r="O1005" s="213">
        <v>4</v>
      </c>
      <c r="P1005" s="97" t="s">
        <v>207</v>
      </c>
      <c r="Q1005" s="146"/>
      <c r="R1005" s="146"/>
      <c r="S1005" s="78">
        <v>4</v>
      </c>
      <c r="T1005" s="48">
        <v>8000</v>
      </c>
      <c r="U1005" s="23"/>
      <c r="V1005" s="24"/>
      <c r="W1005" s="62" t="s">
        <v>4780</v>
      </c>
    </row>
    <row r="1006" spans="1:23" ht="23.45" customHeight="1">
      <c r="A1006" s="35"/>
      <c r="B1006" s="35"/>
      <c r="C1006" s="35"/>
      <c r="D1006" s="35"/>
      <c r="E1006" s="36"/>
      <c r="F1006" s="35"/>
      <c r="G1006" s="37"/>
      <c r="H1006" s="38"/>
      <c r="I1006" s="39"/>
      <c r="J1006" s="40"/>
      <c r="K1006" s="41"/>
      <c r="L1006" s="76"/>
      <c r="M1006" s="14"/>
      <c r="N1006" s="15"/>
      <c r="O1006" s="213">
        <v>0</v>
      </c>
      <c r="P1006" s="97" t="s">
        <v>207</v>
      </c>
      <c r="Q1006" s="146"/>
      <c r="R1006" s="146"/>
      <c r="S1006" s="78">
        <v>0</v>
      </c>
      <c r="T1006" s="49">
        <v>0</v>
      </c>
      <c r="U1006" s="23"/>
      <c r="V1006" s="24"/>
      <c r="W1006" s="62" t="s">
        <v>207</v>
      </c>
    </row>
    <row r="1007" spans="1:23" ht="23.45" customHeight="1">
      <c r="A1007" s="35" t="s">
        <v>6799</v>
      </c>
      <c r="B1007" s="35" t="s">
        <v>10884</v>
      </c>
      <c r="C1007" s="35" t="s">
        <v>6801</v>
      </c>
      <c r="D1007" s="35" t="s">
        <v>6801</v>
      </c>
      <c r="E1007" s="36" t="s">
        <v>7410</v>
      </c>
      <c r="F1007" s="35" t="s">
        <v>7411</v>
      </c>
      <c r="G1007" s="37" t="s">
        <v>7070</v>
      </c>
      <c r="H1007" s="38">
        <v>14000</v>
      </c>
      <c r="I1007" s="39">
        <v>2</v>
      </c>
      <c r="J1007" s="40"/>
      <c r="K1007" s="41"/>
      <c r="L1007" s="76">
        <v>2</v>
      </c>
      <c r="M1007" s="14"/>
      <c r="N1007" s="15"/>
      <c r="O1007" s="213">
        <v>2</v>
      </c>
      <c r="P1007" s="97" t="s">
        <v>207</v>
      </c>
      <c r="Q1007" s="146"/>
      <c r="R1007" s="146"/>
      <c r="S1007" s="78">
        <v>2</v>
      </c>
      <c r="T1007" s="48">
        <v>28000</v>
      </c>
      <c r="U1007" s="23"/>
      <c r="V1007" s="24"/>
      <c r="W1007" s="62" t="s">
        <v>6803</v>
      </c>
    </row>
    <row r="1008" spans="1:23" ht="23.45" customHeight="1">
      <c r="A1008" s="35" t="s">
        <v>6799</v>
      </c>
      <c r="B1008" s="35" t="s">
        <v>10884</v>
      </c>
      <c r="C1008" s="35" t="s">
        <v>6801</v>
      </c>
      <c r="D1008" s="35" t="s">
        <v>6801</v>
      </c>
      <c r="E1008" s="36" t="s">
        <v>8075</v>
      </c>
      <c r="F1008" s="35" t="s">
        <v>7411</v>
      </c>
      <c r="G1008" s="37" t="s">
        <v>7307</v>
      </c>
      <c r="H1008" s="38">
        <v>14000</v>
      </c>
      <c r="I1008" s="39">
        <v>1</v>
      </c>
      <c r="J1008" s="40"/>
      <c r="K1008" s="41"/>
      <c r="L1008" s="76">
        <v>1</v>
      </c>
      <c r="M1008" s="14"/>
      <c r="N1008" s="15"/>
      <c r="O1008" s="213">
        <v>1</v>
      </c>
      <c r="P1008" s="97" t="s">
        <v>207</v>
      </c>
      <c r="Q1008" s="146"/>
      <c r="R1008" s="146"/>
      <c r="S1008" s="78">
        <v>1</v>
      </c>
      <c r="T1008" s="48">
        <v>14000</v>
      </c>
      <c r="U1008" s="23"/>
      <c r="V1008" s="24"/>
      <c r="W1008" s="62" t="s">
        <v>6803</v>
      </c>
    </row>
    <row r="1009" spans="1:23" ht="23.45" customHeight="1">
      <c r="A1009" s="35" t="s">
        <v>6799</v>
      </c>
      <c r="B1009" s="35" t="s">
        <v>10884</v>
      </c>
      <c r="C1009" s="35" t="s">
        <v>6801</v>
      </c>
      <c r="D1009" s="35" t="s">
        <v>6801</v>
      </c>
      <c r="E1009" s="36" t="s">
        <v>9881</v>
      </c>
      <c r="F1009" s="35" t="s">
        <v>7412</v>
      </c>
      <c r="G1009" s="37" t="s">
        <v>7076</v>
      </c>
      <c r="H1009" s="38">
        <v>13000</v>
      </c>
      <c r="I1009" s="39">
        <v>1</v>
      </c>
      <c r="J1009" s="40"/>
      <c r="K1009" s="41"/>
      <c r="L1009" s="76">
        <v>1</v>
      </c>
      <c r="M1009" s="14"/>
      <c r="N1009" s="15"/>
      <c r="O1009" s="213">
        <v>1</v>
      </c>
      <c r="P1009" s="97" t="s">
        <v>207</v>
      </c>
      <c r="Q1009" s="146"/>
      <c r="R1009" s="146"/>
      <c r="S1009" s="78">
        <v>1</v>
      </c>
      <c r="T1009" s="48">
        <v>13000</v>
      </c>
      <c r="U1009" s="23"/>
      <c r="V1009" s="24"/>
      <c r="W1009" s="62" t="s">
        <v>6803</v>
      </c>
    </row>
    <row r="1010" spans="1:23" ht="23.45" customHeight="1">
      <c r="A1010" s="35" t="s">
        <v>6799</v>
      </c>
      <c r="B1010" s="35" t="s">
        <v>10884</v>
      </c>
      <c r="C1010" s="35" t="s">
        <v>6801</v>
      </c>
      <c r="D1010" s="35" t="s">
        <v>6801</v>
      </c>
      <c r="E1010" s="36" t="s">
        <v>7413</v>
      </c>
      <c r="F1010" s="35" t="s">
        <v>7412</v>
      </c>
      <c r="G1010" s="37" t="s">
        <v>7055</v>
      </c>
      <c r="H1010" s="38">
        <v>13000</v>
      </c>
      <c r="I1010" s="39">
        <v>2</v>
      </c>
      <c r="J1010" s="40"/>
      <c r="K1010" s="41"/>
      <c r="L1010" s="76">
        <v>2</v>
      </c>
      <c r="M1010" s="14"/>
      <c r="N1010" s="15"/>
      <c r="O1010" s="213">
        <v>2</v>
      </c>
      <c r="P1010" s="97" t="s">
        <v>207</v>
      </c>
      <c r="Q1010" s="146"/>
      <c r="R1010" s="146"/>
      <c r="S1010" s="78">
        <v>2</v>
      </c>
      <c r="T1010" s="48">
        <v>26000</v>
      </c>
      <c r="U1010" s="23"/>
      <c r="V1010" s="24"/>
      <c r="W1010" s="62" t="s">
        <v>6803</v>
      </c>
    </row>
    <row r="1011" spans="1:23" ht="23.45" customHeight="1">
      <c r="A1011" s="35" t="s">
        <v>6799</v>
      </c>
      <c r="B1011" s="35" t="s">
        <v>10884</v>
      </c>
      <c r="C1011" s="35" t="s">
        <v>6801</v>
      </c>
      <c r="D1011" s="35" t="s">
        <v>6801</v>
      </c>
      <c r="E1011" s="36" t="s">
        <v>7414</v>
      </c>
      <c r="F1011" s="35" t="s">
        <v>7412</v>
      </c>
      <c r="G1011" s="37" t="s">
        <v>7415</v>
      </c>
      <c r="H1011" s="38">
        <v>13000</v>
      </c>
      <c r="I1011" s="39">
        <v>3</v>
      </c>
      <c r="J1011" s="40"/>
      <c r="K1011" s="41"/>
      <c r="L1011" s="76">
        <v>3</v>
      </c>
      <c r="M1011" s="14"/>
      <c r="N1011" s="15"/>
      <c r="O1011" s="213">
        <v>3</v>
      </c>
      <c r="P1011" s="97" t="s">
        <v>207</v>
      </c>
      <c r="Q1011" s="146"/>
      <c r="R1011" s="146"/>
      <c r="S1011" s="78">
        <v>3</v>
      </c>
      <c r="T1011" s="48">
        <v>39000</v>
      </c>
      <c r="U1011" s="23"/>
      <c r="V1011" s="24"/>
      <c r="W1011" s="62" t="s">
        <v>6803</v>
      </c>
    </row>
    <row r="1012" spans="1:23" ht="23.45" customHeight="1">
      <c r="A1012" s="35"/>
      <c r="B1012" s="35"/>
      <c r="C1012" s="35"/>
      <c r="D1012" s="35"/>
      <c r="E1012" s="36"/>
      <c r="F1012" s="35"/>
      <c r="G1012" s="37"/>
      <c r="H1012" s="38"/>
      <c r="I1012" s="39"/>
      <c r="J1012" s="40"/>
      <c r="K1012" s="41"/>
      <c r="L1012" s="76"/>
      <c r="M1012" s="14"/>
      <c r="N1012" s="15"/>
      <c r="O1012" s="213">
        <v>0</v>
      </c>
      <c r="P1012" s="97" t="s">
        <v>207</v>
      </c>
      <c r="Q1012" s="146"/>
      <c r="R1012" s="146"/>
      <c r="S1012" s="78">
        <v>0</v>
      </c>
      <c r="T1012" s="49">
        <v>0</v>
      </c>
      <c r="U1012" s="23"/>
      <c r="V1012" s="24"/>
      <c r="W1012" s="62" t="s">
        <v>207</v>
      </c>
    </row>
    <row r="1013" spans="1:23" ht="23.45" customHeight="1">
      <c r="A1013" s="35" t="s">
        <v>389</v>
      </c>
      <c r="B1013" s="35" t="s">
        <v>390</v>
      </c>
      <c r="C1013" s="35" t="s">
        <v>391</v>
      </c>
      <c r="D1013" s="35" t="s">
        <v>391</v>
      </c>
      <c r="E1013" s="36" t="s">
        <v>10471</v>
      </c>
      <c r="F1013" s="35" t="s">
        <v>7874</v>
      </c>
      <c r="G1013" s="37" t="s">
        <v>7184</v>
      </c>
      <c r="H1013" s="38">
        <v>15000</v>
      </c>
      <c r="I1013" s="39">
        <v>1</v>
      </c>
      <c r="J1013" s="40"/>
      <c r="K1013" s="41"/>
      <c r="L1013" s="76">
        <v>1</v>
      </c>
      <c r="M1013" s="14"/>
      <c r="N1013" s="15"/>
      <c r="O1013" s="213">
        <v>1</v>
      </c>
      <c r="P1013" s="97" t="s">
        <v>207</v>
      </c>
      <c r="Q1013" s="146"/>
      <c r="R1013" s="146"/>
      <c r="S1013" s="78">
        <v>1</v>
      </c>
      <c r="T1013" s="48">
        <v>15000</v>
      </c>
      <c r="U1013" s="23"/>
      <c r="V1013" s="24"/>
      <c r="W1013" s="62" t="s">
        <v>4849</v>
      </c>
    </row>
    <row r="1014" spans="1:23" ht="23.45" customHeight="1">
      <c r="A1014" s="35" t="s">
        <v>389</v>
      </c>
      <c r="B1014" s="35" t="s">
        <v>390</v>
      </c>
      <c r="C1014" s="35" t="s">
        <v>391</v>
      </c>
      <c r="D1014" s="35" t="s">
        <v>391</v>
      </c>
      <c r="E1014" s="36" t="s">
        <v>7699</v>
      </c>
      <c r="F1014" s="35" t="s">
        <v>7417</v>
      </c>
      <c r="G1014" s="37" t="s">
        <v>6875</v>
      </c>
      <c r="H1014" s="38">
        <v>13000</v>
      </c>
      <c r="I1014" s="39">
        <v>4</v>
      </c>
      <c r="J1014" s="40"/>
      <c r="K1014" s="41"/>
      <c r="L1014" s="76">
        <v>4</v>
      </c>
      <c r="M1014" s="14"/>
      <c r="N1014" s="15"/>
      <c r="O1014" s="213">
        <v>4</v>
      </c>
      <c r="P1014" s="97" t="s">
        <v>207</v>
      </c>
      <c r="Q1014" s="146"/>
      <c r="R1014" s="146"/>
      <c r="S1014" s="78">
        <v>4</v>
      </c>
      <c r="T1014" s="48">
        <v>52000</v>
      </c>
      <c r="U1014" s="23"/>
      <c r="V1014" s="24"/>
      <c r="W1014" s="62" t="s">
        <v>4849</v>
      </c>
    </row>
    <row r="1015" spans="1:23" ht="23.45" customHeight="1">
      <c r="A1015" s="35" t="s">
        <v>389</v>
      </c>
      <c r="B1015" s="35" t="s">
        <v>390</v>
      </c>
      <c r="C1015" s="35" t="s">
        <v>391</v>
      </c>
      <c r="D1015" s="35" t="s">
        <v>391</v>
      </c>
      <c r="E1015" s="36" t="s">
        <v>7416</v>
      </c>
      <c r="F1015" s="35" t="s">
        <v>7417</v>
      </c>
      <c r="G1015" s="37" t="s">
        <v>7064</v>
      </c>
      <c r="H1015" s="38">
        <v>13000</v>
      </c>
      <c r="I1015" s="39">
        <v>3</v>
      </c>
      <c r="J1015" s="40"/>
      <c r="K1015" s="41"/>
      <c r="L1015" s="76">
        <v>3</v>
      </c>
      <c r="M1015" s="14"/>
      <c r="N1015" s="15"/>
      <c r="O1015" s="213">
        <v>3</v>
      </c>
      <c r="P1015" s="97" t="s">
        <v>207</v>
      </c>
      <c r="Q1015" s="146"/>
      <c r="R1015" s="146"/>
      <c r="S1015" s="78">
        <v>3</v>
      </c>
      <c r="T1015" s="48">
        <v>39000</v>
      </c>
      <c r="U1015" s="23"/>
      <c r="V1015" s="24"/>
      <c r="W1015" s="62" t="s">
        <v>4849</v>
      </c>
    </row>
    <row r="1016" spans="1:23" ht="23.45" customHeight="1">
      <c r="A1016" s="35" t="s">
        <v>389</v>
      </c>
      <c r="B1016" s="35" t="s">
        <v>390</v>
      </c>
      <c r="C1016" s="35" t="s">
        <v>391</v>
      </c>
      <c r="D1016" s="35" t="s">
        <v>391</v>
      </c>
      <c r="E1016" s="36" t="s">
        <v>7419</v>
      </c>
      <c r="F1016" s="35" t="s">
        <v>7418</v>
      </c>
      <c r="G1016" s="37" t="s">
        <v>6875</v>
      </c>
      <c r="H1016" s="38">
        <v>13000</v>
      </c>
      <c r="I1016" s="39">
        <v>2</v>
      </c>
      <c r="J1016" s="40"/>
      <c r="K1016" s="41"/>
      <c r="L1016" s="76">
        <v>2</v>
      </c>
      <c r="M1016" s="14"/>
      <c r="N1016" s="15"/>
      <c r="O1016" s="213">
        <v>2</v>
      </c>
      <c r="P1016" s="97" t="s">
        <v>207</v>
      </c>
      <c r="Q1016" s="146"/>
      <c r="R1016" s="146"/>
      <c r="S1016" s="78">
        <v>2</v>
      </c>
      <c r="T1016" s="48">
        <v>26000</v>
      </c>
      <c r="U1016" s="23"/>
      <c r="V1016" s="24"/>
      <c r="W1016" s="62" t="s">
        <v>4849</v>
      </c>
    </row>
    <row r="1017" spans="1:23" ht="23.45" customHeight="1">
      <c r="A1017" s="35"/>
      <c r="B1017" s="35"/>
      <c r="C1017" s="35"/>
      <c r="D1017" s="35"/>
      <c r="E1017" s="36"/>
      <c r="F1017" s="35"/>
      <c r="G1017" s="37"/>
      <c r="H1017" s="38"/>
      <c r="I1017" s="39"/>
      <c r="J1017" s="40"/>
      <c r="K1017" s="41"/>
      <c r="L1017" s="76"/>
      <c r="M1017" s="14"/>
      <c r="N1017" s="15"/>
      <c r="O1017" s="213">
        <v>0</v>
      </c>
      <c r="P1017" s="97" t="s">
        <v>207</v>
      </c>
      <c r="Q1017" s="146"/>
      <c r="R1017" s="146"/>
      <c r="S1017" s="78">
        <v>0</v>
      </c>
      <c r="T1017" s="49">
        <v>0</v>
      </c>
      <c r="U1017" s="23"/>
      <c r="V1017" s="24"/>
      <c r="W1017" s="62" t="s">
        <v>207</v>
      </c>
    </row>
    <row r="1018" spans="1:23" ht="23.45" customHeight="1">
      <c r="A1018" s="35" t="s">
        <v>6209</v>
      </c>
      <c r="B1018" s="35" t="s">
        <v>10552</v>
      </c>
      <c r="C1018" s="35" t="s">
        <v>6211</v>
      </c>
      <c r="D1018" s="35" t="s">
        <v>6041</v>
      </c>
      <c r="E1018" s="36" t="s">
        <v>10472</v>
      </c>
      <c r="F1018" s="35" t="s">
        <v>10142</v>
      </c>
      <c r="G1018" s="37" t="s">
        <v>6874</v>
      </c>
      <c r="H1018" s="38">
        <v>12000</v>
      </c>
      <c r="I1018" s="39">
        <v>1</v>
      </c>
      <c r="J1018" s="40"/>
      <c r="K1018" s="41"/>
      <c r="L1018" s="76">
        <v>1</v>
      </c>
      <c r="M1018" s="14"/>
      <c r="N1018" s="15"/>
      <c r="O1018" s="213">
        <v>1</v>
      </c>
      <c r="P1018" s="97" t="s">
        <v>207</v>
      </c>
      <c r="Q1018" s="146"/>
      <c r="R1018" s="146"/>
      <c r="S1018" s="78">
        <v>1</v>
      </c>
      <c r="T1018" s="48">
        <v>12000</v>
      </c>
      <c r="U1018" s="23"/>
      <c r="V1018" s="24"/>
      <c r="W1018" s="62" t="s">
        <v>6213</v>
      </c>
    </row>
    <row r="1019" spans="1:23" ht="23.45" customHeight="1">
      <c r="A1019" s="35" t="s">
        <v>6209</v>
      </c>
      <c r="B1019" s="35" t="s">
        <v>10551</v>
      </c>
      <c r="C1019" s="35" t="s">
        <v>6211</v>
      </c>
      <c r="D1019" s="35" t="s">
        <v>6041</v>
      </c>
      <c r="E1019" s="36" t="s">
        <v>10141</v>
      </c>
      <c r="F1019" s="35" t="s">
        <v>10142</v>
      </c>
      <c r="G1019" s="37" t="s">
        <v>7067</v>
      </c>
      <c r="H1019" s="38">
        <v>12000</v>
      </c>
      <c r="I1019" s="39">
        <v>1</v>
      </c>
      <c r="J1019" s="40"/>
      <c r="K1019" s="41"/>
      <c r="L1019" s="76">
        <v>1</v>
      </c>
      <c r="M1019" s="14"/>
      <c r="N1019" s="15"/>
      <c r="O1019" s="213">
        <v>1</v>
      </c>
      <c r="P1019" s="97" t="s">
        <v>207</v>
      </c>
      <c r="Q1019" s="146"/>
      <c r="R1019" s="146"/>
      <c r="S1019" s="78">
        <v>1</v>
      </c>
      <c r="T1019" s="48">
        <v>12000</v>
      </c>
      <c r="U1019" s="23"/>
      <c r="V1019" s="24"/>
      <c r="W1019" s="62" t="s">
        <v>6213</v>
      </c>
    </row>
    <row r="1020" spans="1:23" ht="23.45" customHeight="1">
      <c r="A1020" s="35" t="s">
        <v>6209</v>
      </c>
      <c r="B1020" s="35" t="s">
        <v>10551</v>
      </c>
      <c r="C1020" s="35" t="s">
        <v>6211</v>
      </c>
      <c r="D1020" s="35" t="s">
        <v>6041</v>
      </c>
      <c r="E1020" s="36" t="s">
        <v>10143</v>
      </c>
      <c r="F1020" s="35" t="s">
        <v>10142</v>
      </c>
      <c r="G1020" s="37" t="s">
        <v>6875</v>
      </c>
      <c r="H1020" s="38">
        <v>12000</v>
      </c>
      <c r="I1020" s="39">
        <v>4</v>
      </c>
      <c r="J1020" s="40"/>
      <c r="K1020" s="41"/>
      <c r="L1020" s="76">
        <v>4</v>
      </c>
      <c r="M1020" s="14"/>
      <c r="N1020" s="15"/>
      <c r="O1020" s="213">
        <v>4</v>
      </c>
      <c r="P1020" s="97" t="s">
        <v>207</v>
      </c>
      <c r="Q1020" s="146"/>
      <c r="R1020" s="146"/>
      <c r="S1020" s="78">
        <v>4</v>
      </c>
      <c r="T1020" s="48">
        <v>48000</v>
      </c>
      <c r="U1020" s="23"/>
      <c r="V1020" s="24"/>
      <c r="W1020" s="62" t="s">
        <v>6213</v>
      </c>
    </row>
    <row r="1021" spans="1:23" ht="23.45" customHeight="1">
      <c r="A1021" s="35" t="s">
        <v>6209</v>
      </c>
      <c r="B1021" s="35" t="s">
        <v>10551</v>
      </c>
      <c r="C1021" s="35" t="s">
        <v>6211</v>
      </c>
      <c r="D1021" s="35" t="s">
        <v>6041</v>
      </c>
      <c r="E1021" s="36" t="s">
        <v>7422</v>
      </c>
      <c r="F1021" s="35" t="s">
        <v>7421</v>
      </c>
      <c r="G1021" s="37" t="s">
        <v>7423</v>
      </c>
      <c r="H1021" s="38">
        <v>10000</v>
      </c>
      <c r="I1021" s="39">
        <v>50</v>
      </c>
      <c r="J1021" s="40"/>
      <c r="K1021" s="41"/>
      <c r="L1021" s="76">
        <v>50</v>
      </c>
      <c r="M1021" s="14"/>
      <c r="N1021" s="15"/>
      <c r="O1021" s="213">
        <v>50</v>
      </c>
      <c r="P1021" s="97" t="s">
        <v>207</v>
      </c>
      <c r="Q1021" s="146"/>
      <c r="R1021" s="146"/>
      <c r="S1021" s="78">
        <v>50</v>
      </c>
      <c r="T1021" s="48">
        <v>500000</v>
      </c>
      <c r="U1021" s="23"/>
      <c r="V1021" s="24"/>
      <c r="W1021" s="62" t="s">
        <v>6213</v>
      </c>
    </row>
    <row r="1022" spans="1:23" ht="23.45" customHeight="1">
      <c r="A1022" s="35" t="s">
        <v>6209</v>
      </c>
      <c r="B1022" s="35" t="s">
        <v>10551</v>
      </c>
      <c r="C1022" s="35" t="s">
        <v>6211</v>
      </c>
      <c r="D1022" s="35" t="s">
        <v>6041</v>
      </c>
      <c r="E1022" s="36" t="s">
        <v>7424</v>
      </c>
      <c r="F1022" s="35" t="s">
        <v>7421</v>
      </c>
      <c r="G1022" s="37" t="s">
        <v>6875</v>
      </c>
      <c r="H1022" s="38">
        <v>10000</v>
      </c>
      <c r="I1022" s="39">
        <v>30</v>
      </c>
      <c r="J1022" s="40"/>
      <c r="K1022" s="41"/>
      <c r="L1022" s="76">
        <v>30</v>
      </c>
      <c r="M1022" s="14"/>
      <c r="N1022" s="15"/>
      <c r="O1022" s="213">
        <v>30</v>
      </c>
      <c r="P1022" s="97" t="s">
        <v>207</v>
      </c>
      <c r="Q1022" s="146"/>
      <c r="R1022" s="146"/>
      <c r="S1022" s="78">
        <v>30</v>
      </c>
      <c r="T1022" s="48">
        <v>300000</v>
      </c>
      <c r="U1022" s="23"/>
      <c r="V1022" s="24"/>
      <c r="W1022" s="62" t="s">
        <v>6213</v>
      </c>
    </row>
    <row r="1023" spans="1:23" ht="23.45" customHeight="1">
      <c r="A1023" s="35" t="s">
        <v>6209</v>
      </c>
      <c r="B1023" s="35" t="s">
        <v>10551</v>
      </c>
      <c r="C1023" s="35" t="s">
        <v>6211</v>
      </c>
      <c r="D1023" s="35" t="s">
        <v>6041</v>
      </c>
      <c r="E1023" s="36" t="s">
        <v>7425</v>
      </c>
      <c r="F1023" s="35" t="s">
        <v>7421</v>
      </c>
      <c r="G1023" s="37" t="s">
        <v>7064</v>
      </c>
      <c r="H1023" s="38">
        <v>10000</v>
      </c>
      <c r="I1023" s="39">
        <v>20</v>
      </c>
      <c r="J1023" s="40"/>
      <c r="K1023" s="41"/>
      <c r="L1023" s="76">
        <v>20</v>
      </c>
      <c r="M1023" s="14"/>
      <c r="N1023" s="15"/>
      <c r="O1023" s="213">
        <v>20</v>
      </c>
      <c r="P1023" s="97" t="s">
        <v>207</v>
      </c>
      <c r="Q1023" s="146"/>
      <c r="R1023" s="146"/>
      <c r="S1023" s="78">
        <v>20</v>
      </c>
      <c r="T1023" s="48">
        <v>200000</v>
      </c>
      <c r="U1023" s="23"/>
      <c r="V1023" s="24"/>
      <c r="W1023" s="62" t="s">
        <v>6213</v>
      </c>
    </row>
    <row r="1024" spans="1:23" ht="23.45" customHeight="1">
      <c r="A1024" s="16" t="s">
        <v>6730</v>
      </c>
      <c r="B1024" s="16" t="s">
        <v>10551</v>
      </c>
      <c r="C1024" s="16" t="s">
        <v>6211</v>
      </c>
      <c r="D1024" s="16" t="s">
        <v>6041</v>
      </c>
      <c r="E1024" s="25" t="s">
        <v>6293</v>
      </c>
      <c r="F1024" s="16" t="s">
        <v>6292</v>
      </c>
      <c r="G1024" s="26" t="s">
        <v>6023</v>
      </c>
      <c r="H1024" s="27">
        <v>10000</v>
      </c>
      <c r="I1024" s="28"/>
      <c r="J1024" s="29"/>
      <c r="K1024" s="12">
        <v>1</v>
      </c>
      <c r="L1024" s="77"/>
      <c r="M1024" s="10"/>
      <c r="N1024" s="11"/>
      <c r="O1024" s="232">
        <v>0</v>
      </c>
      <c r="P1024" s="107" t="s">
        <v>207</v>
      </c>
      <c r="Q1024" s="233"/>
      <c r="R1024" s="147" t="s">
        <v>10302</v>
      </c>
      <c r="S1024" s="78">
        <v>0</v>
      </c>
      <c r="T1024" s="48">
        <v>0</v>
      </c>
      <c r="U1024" s="23"/>
      <c r="V1024" s="24"/>
      <c r="W1024" s="62" t="s">
        <v>6213</v>
      </c>
    </row>
    <row r="1025" spans="1:23" ht="23.45" customHeight="1">
      <c r="A1025" s="168"/>
      <c r="B1025" s="168"/>
      <c r="C1025" s="168"/>
      <c r="D1025" s="168"/>
      <c r="E1025" s="169"/>
      <c r="F1025" s="168"/>
      <c r="G1025" s="170"/>
      <c r="H1025" s="171"/>
      <c r="I1025" s="172"/>
      <c r="J1025" s="173"/>
      <c r="K1025" s="174"/>
      <c r="L1025" s="175"/>
      <c r="M1025" s="176"/>
      <c r="N1025" s="177"/>
      <c r="O1025" s="213">
        <v>0</v>
      </c>
      <c r="P1025" s="97" t="s">
        <v>207</v>
      </c>
      <c r="Q1025" s="216"/>
      <c r="R1025" s="216"/>
      <c r="S1025" s="78">
        <v>0</v>
      </c>
      <c r="T1025" s="49">
        <v>0</v>
      </c>
      <c r="U1025" s="23"/>
      <c r="V1025" s="24"/>
      <c r="W1025" s="62" t="s">
        <v>207</v>
      </c>
    </row>
    <row r="1026" spans="1:23" ht="23.45" customHeight="1">
      <c r="A1026" s="35" t="s">
        <v>399</v>
      </c>
      <c r="B1026" s="35" t="s">
        <v>10554</v>
      </c>
      <c r="C1026" s="35" t="s">
        <v>174</v>
      </c>
      <c r="D1026" s="35" t="s">
        <v>175</v>
      </c>
      <c r="E1026" s="36" t="s">
        <v>7950</v>
      </c>
      <c r="F1026" s="35" t="s">
        <v>9810</v>
      </c>
      <c r="G1026" s="37" t="s">
        <v>10144</v>
      </c>
      <c r="H1026" s="38">
        <v>16000</v>
      </c>
      <c r="I1026" s="39">
        <v>1</v>
      </c>
      <c r="J1026" s="40"/>
      <c r="K1026" s="41"/>
      <c r="L1026" s="76">
        <v>1</v>
      </c>
      <c r="M1026" s="14"/>
      <c r="N1026" s="15"/>
      <c r="O1026" s="213">
        <v>1</v>
      </c>
      <c r="P1026" s="97" t="s">
        <v>207</v>
      </c>
      <c r="Q1026" s="146"/>
      <c r="R1026" s="146"/>
      <c r="S1026" s="78">
        <v>1</v>
      </c>
      <c r="T1026" s="48">
        <v>16000</v>
      </c>
      <c r="U1026" s="23"/>
      <c r="V1026" s="24"/>
      <c r="W1026" s="62" t="s">
        <v>4828</v>
      </c>
    </row>
    <row r="1027" spans="1:23" ht="23.45" customHeight="1">
      <c r="A1027" s="35" t="s">
        <v>399</v>
      </c>
      <c r="B1027" s="35" t="s">
        <v>10554</v>
      </c>
      <c r="C1027" s="35" t="s">
        <v>174</v>
      </c>
      <c r="D1027" s="35" t="s">
        <v>175</v>
      </c>
      <c r="E1027" s="36" t="s">
        <v>7436</v>
      </c>
      <c r="F1027" s="35" t="s">
        <v>7437</v>
      </c>
      <c r="G1027" s="37" t="s">
        <v>7438</v>
      </c>
      <c r="H1027" s="38">
        <v>15000</v>
      </c>
      <c r="I1027" s="39">
        <v>2</v>
      </c>
      <c r="J1027" s="40"/>
      <c r="K1027" s="41"/>
      <c r="L1027" s="76">
        <v>2</v>
      </c>
      <c r="M1027" s="14"/>
      <c r="N1027" s="15"/>
      <c r="O1027" s="213">
        <v>2</v>
      </c>
      <c r="P1027" s="97" t="s">
        <v>207</v>
      </c>
      <c r="Q1027" s="146"/>
      <c r="R1027" s="146"/>
      <c r="S1027" s="78">
        <v>2</v>
      </c>
      <c r="T1027" s="48">
        <v>30000</v>
      </c>
      <c r="U1027" s="23"/>
      <c r="V1027" s="24"/>
      <c r="W1027" s="62" t="s">
        <v>4828</v>
      </c>
    </row>
    <row r="1028" spans="1:23" ht="23.45" customHeight="1">
      <c r="A1028" s="35" t="s">
        <v>399</v>
      </c>
      <c r="B1028" s="35" t="s">
        <v>10554</v>
      </c>
      <c r="C1028" s="35" t="s">
        <v>174</v>
      </c>
      <c r="D1028" s="35" t="s">
        <v>175</v>
      </c>
      <c r="E1028" s="36" t="s">
        <v>10474</v>
      </c>
      <c r="F1028" s="35" t="s">
        <v>10037</v>
      </c>
      <c r="G1028" s="37" t="s">
        <v>10475</v>
      </c>
      <c r="H1028" s="38">
        <v>15000</v>
      </c>
      <c r="I1028" s="39">
        <v>1</v>
      </c>
      <c r="J1028" s="40"/>
      <c r="K1028" s="41"/>
      <c r="L1028" s="76">
        <v>1</v>
      </c>
      <c r="M1028" s="14"/>
      <c r="N1028" s="15"/>
      <c r="O1028" s="213">
        <v>1</v>
      </c>
      <c r="P1028" s="97" t="s">
        <v>207</v>
      </c>
      <c r="Q1028" s="146"/>
      <c r="R1028" s="146"/>
      <c r="S1028" s="78">
        <v>1</v>
      </c>
      <c r="T1028" s="48">
        <v>15000</v>
      </c>
      <c r="U1028" s="23"/>
      <c r="V1028" s="24"/>
      <c r="W1028" s="62" t="s">
        <v>4828</v>
      </c>
    </row>
    <row r="1029" spans="1:23" ht="23.45" customHeight="1">
      <c r="A1029" s="35" t="s">
        <v>399</v>
      </c>
      <c r="B1029" s="35" t="s">
        <v>10554</v>
      </c>
      <c r="C1029" s="35" t="s">
        <v>174</v>
      </c>
      <c r="D1029" s="35" t="s">
        <v>175</v>
      </c>
      <c r="E1029" s="36" t="s">
        <v>10036</v>
      </c>
      <c r="F1029" s="35" t="s">
        <v>10037</v>
      </c>
      <c r="G1029" s="37" t="s">
        <v>10038</v>
      </c>
      <c r="H1029" s="38">
        <v>15000</v>
      </c>
      <c r="I1029" s="39">
        <v>1</v>
      </c>
      <c r="J1029" s="40"/>
      <c r="K1029" s="41"/>
      <c r="L1029" s="76">
        <v>1</v>
      </c>
      <c r="M1029" s="14"/>
      <c r="N1029" s="15"/>
      <c r="O1029" s="213">
        <v>1</v>
      </c>
      <c r="P1029" s="97" t="s">
        <v>207</v>
      </c>
      <c r="Q1029" s="146"/>
      <c r="R1029" s="146"/>
      <c r="S1029" s="78">
        <v>1</v>
      </c>
      <c r="T1029" s="48">
        <v>15000</v>
      </c>
      <c r="U1029" s="23"/>
      <c r="V1029" s="24"/>
      <c r="W1029" s="62" t="s">
        <v>4828</v>
      </c>
    </row>
    <row r="1030" spans="1:23" ht="23.45" customHeight="1">
      <c r="A1030" s="35" t="s">
        <v>399</v>
      </c>
      <c r="B1030" s="35" t="s">
        <v>10554</v>
      </c>
      <c r="C1030" s="35" t="s">
        <v>174</v>
      </c>
      <c r="D1030" s="35" t="s">
        <v>175</v>
      </c>
      <c r="E1030" s="36" t="s">
        <v>10476</v>
      </c>
      <c r="F1030" s="35" t="s">
        <v>7439</v>
      </c>
      <c r="G1030" s="37" t="s">
        <v>10477</v>
      </c>
      <c r="H1030" s="38">
        <v>13500</v>
      </c>
      <c r="I1030" s="39">
        <v>1</v>
      </c>
      <c r="J1030" s="40"/>
      <c r="K1030" s="41"/>
      <c r="L1030" s="76">
        <v>1</v>
      </c>
      <c r="M1030" s="14"/>
      <c r="N1030" s="15"/>
      <c r="O1030" s="213">
        <v>1</v>
      </c>
      <c r="P1030" s="97" t="s">
        <v>207</v>
      </c>
      <c r="Q1030" s="146"/>
      <c r="R1030" s="146"/>
      <c r="S1030" s="78">
        <v>1</v>
      </c>
      <c r="T1030" s="48">
        <v>13500</v>
      </c>
      <c r="U1030" s="23"/>
      <c r="V1030" s="24"/>
      <c r="W1030" s="62" t="s">
        <v>4828</v>
      </c>
    </row>
    <row r="1031" spans="1:23" ht="23.45" customHeight="1">
      <c r="A1031" s="35" t="s">
        <v>399</v>
      </c>
      <c r="B1031" s="35" t="s">
        <v>10554</v>
      </c>
      <c r="C1031" s="35" t="s">
        <v>174</v>
      </c>
      <c r="D1031" s="35" t="s">
        <v>175</v>
      </c>
      <c r="E1031" s="36" t="s">
        <v>10478</v>
      </c>
      <c r="F1031" s="35" t="s">
        <v>7439</v>
      </c>
      <c r="G1031" s="37" t="s">
        <v>10479</v>
      </c>
      <c r="H1031" s="38">
        <v>13500</v>
      </c>
      <c r="I1031" s="39">
        <v>1</v>
      </c>
      <c r="J1031" s="40"/>
      <c r="K1031" s="41"/>
      <c r="L1031" s="76">
        <v>1</v>
      </c>
      <c r="M1031" s="14"/>
      <c r="N1031" s="15"/>
      <c r="O1031" s="213">
        <v>1</v>
      </c>
      <c r="P1031" s="97" t="s">
        <v>207</v>
      </c>
      <c r="Q1031" s="146"/>
      <c r="R1031" s="146"/>
      <c r="S1031" s="78">
        <v>1</v>
      </c>
      <c r="T1031" s="48">
        <v>13500</v>
      </c>
      <c r="U1031" s="23"/>
      <c r="V1031" s="24"/>
      <c r="W1031" s="62" t="s">
        <v>4828</v>
      </c>
    </row>
    <row r="1032" spans="1:23" ht="23.45" customHeight="1">
      <c r="A1032" s="35" t="s">
        <v>399</v>
      </c>
      <c r="B1032" s="35" t="s">
        <v>10554</v>
      </c>
      <c r="C1032" s="35" t="s">
        <v>174</v>
      </c>
      <c r="D1032" s="35" t="s">
        <v>175</v>
      </c>
      <c r="E1032" s="36" t="s">
        <v>10480</v>
      </c>
      <c r="F1032" s="35" t="s">
        <v>7439</v>
      </c>
      <c r="G1032" s="37" t="s">
        <v>10481</v>
      </c>
      <c r="H1032" s="38">
        <v>13500</v>
      </c>
      <c r="I1032" s="39">
        <v>1</v>
      </c>
      <c r="J1032" s="40"/>
      <c r="K1032" s="41"/>
      <c r="L1032" s="76">
        <v>1</v>
      </c>
      <c r="M1032" s="14"/>
      <c r="N1032" s="15"/>
      <c r="O1032" s="213">
        <v>1</v>
      </c>
      <c r="P1032" s="97" t="s">
        <v>207</v>
      </c>
      <c r="Q1032" s="146"/>
      <c r="R1032" s="146"/>
      <c r="S1032" s="78">
        <v>1</v>
      </c>
      <c r="T1032" s="48">
        <v>13500</v>
      </c>
      <c r="U1032" s="23"/>
      <c r="V1032" s="24"/>
      <c r="W1032" s="62" t="s">
        <v>4828</v>
      </c>
    </row>
    <row r="1033" spans="1:23" ht="23.45" customHeight="1">
      <c r="A1033" s="35" t="s">
        <v>399</v>
      </c>
      <c r="B1033" s="35" t="s">
        <v>10554</v>
      </c>
      <c r="C1033" s="35" t="s">
        <v>174</v>
      </c>
      <c r="D1033" s="35" t="s">
        <v>175</v>
      </c>
      <c r="E1033" s="36" t="s">
        <v>7579</v>
      </c>
      <c r="F1033" s="35" t="s">
        <v>7441</v>
      </c>
      <c r="G1033" s="37" t="s">
        <v>7580</v>
      </c>
      <c r="H1033" s="38">
        <v>13000</v>
      </c>
      <c r="I1033" s="39">
        <v>1</v>
      </c>
      <c r="J1033" s="40"/>
      <c r="K1033" s="41"/>
      <c r="L1033" s="76"/>
      <c r="M1033" s="14"/>
      <c r="N1033" s="15"/>
      <c r="O1033" s="213">
        <v>0</v>
      </c>
      <c r="P1033" s="97" t="s">
        <v>207</v>
      </c>
      <c r="Q1033" s="146"/>
      <c r="R1033" s="146"/>
      <c r="S1033" s="78">
        <v>0</v>
      </c>
      <c r="T1033" s="48">
        <v>0</v>
      </c>
      <c r="U1033" s="23"/>
      <c r="V1033" s="24"/>
      <c r="W1033" s="62" t="s">
        <v>4828</v>
      </c>
    </row>
    <row r="1034" spans="1:23" ht="23.45" customHeight="1">
      <c r="A1034" s="35" t="s">
        <v>399</v>
      </c>
      <c r="B1034" s="35" t="s">
        <v>10554</v>
      </c>
      <c r="C1034" s="35" t="s">
        <v>174</v>
      </c>
      <c r="D1034" s="35" t="s">
        <v>175</v>
      </c>
      <c r="E1034" s="36" t="s">
        <v>7876</v>
      </c>
      <c r="F1034" s="35" t="s">
        <v>7441</v>
      </c>
      <c r="G1034" s="37" t="s">
        <v>7877</v>
      </c>
      <c r="H1034" s="38">
        <v>13000</v>
      </c>
      <c r="I1034" s="39">
        <v>6</v>
      </c>
      <c r="J1034" s="40"/>
      <c r="K1034" s="41"/>
      <c r="L1034" s="76">
        <v>5</v>
      </c>
      <c r="M1034" s="14"/>
      <c r="N1034" s="15"/>
      <c r="O1034" s="213">
        <v>5</v>
      </c>
      <c r="P1034" s="97" t="s">
        <v>207</v>
      </c>
      <c r="Q1034" s="146"/>
      <c r="R1034" s="146"/>
      <c r="S1034" s="78">
        <v>5</v>
      </c>
      <c r="T1034" s="48">
        <v>65000</v>
      </c>
      <c r="U1034" s="23"/>
      <c r="V1034" s="24"/>
      <c r="W1034" s="62" t="s">
        <v>4828</v>
      </c>
    </row>
    <row r="1035" spans="1:23" ht="23.45" customHeight="1">
      <c r="A1035" s="35" t="s">
        <v>399</v>
      </c>
      <c r="B1035" s="35" t="s">
        <v>10554</v>
      </c>
      <c r="C1035" s="35" t="s">
        <v>174</v>
      </c>
      <c r="D1035" s="35" t="s">
        <v>175</v>
      </c>
      <c r="E1035" s="36" t="s">
        <v>10482</v>
      </c>
      <c r="F1035" s="35" t="s">
        <v>7441</v>
      </c>
      <c r="G1035" s="37" t="s">
        <v>10483</v>
      </c>
      <c r="H1035" s="38">
        <v>13000</v>
      </c>
      <c r="I1035" s="39">
        <v>5</v>
      </c>
      <c r="J1035" s="40"/>
      <c r="K1035" s="41"/>
      <c r="L1035" s="76">
        <v>5</v>
      </c>
      <c r="M1035" s="14"/>
      <c r="N1035" s="15"/>
      <c r="O1035" s="213">
        <v>5</v>
      </c>
      <c r="P1035" s="97" t="s">
        <v>207</v>
      </c>
      <c r="Q1035" s="146"/>
      <c r="R1035" s="146"/>
      <c r="S1035" s="78">
        <v>5</v>
      </c>
      <c r="T1035" s="48">
        <v>65000</v>
      </c>
      <c r="U1035" s="23"/>
      <c r="V1035" s="24"/>
      <c r="W1035" s="62" t="s">
        <v>4828</v>
      </c>
    </row>
    <row r="1036" spans="1:23" ht="23.45" customHeight="1">
      <c r="A1036" s="35" t="s">
        <v>399</v>
      </c>
      <c r="B1036" s="35" t="s">
        <v>10554</v>
      </c>
      <c r="C1036" s="35" t="s">
        <v>174</v>
      </c>
      <c r="D1036" s="35" t="s">
        <v>175</v>
      </c>
      <c r="E1036" s="36" t="s">
        <v>7951</v>
      </c>
      <c r="F1036" s="35" t="s">
        <v>7441</v>
      </c>
      <c r="G1036" s="37" t="s">
        <v>7952</v>
      </c>
      <c r="H1036" s="38">
        <v>13000</v>
      </c>
      <c r="I1036" s="39">
        <v>9</v>
      </c>
      <c r="J1036" s="40"/>
      <c r="K1036" s="41"/>
      <c r="L1036" s="76">
        <v>9</v>
      </c>
      <c r="M1036" s="14"/>
      <c r="N1036" s="15"/>
      <c r="O1036" s="213">
        <v>9</v>
      </c>
      <c r="P1036" s="97" t="s">
        <v>207</v>
      </c>
      <c r="Q1036" s="146"/>
      <c r="R1036" s="146"/>
      <c r="S1036" s="78">
        <v>9</v>
      </c>
      <c r="T1036" s="48">
        <v>117000</v>
      </c>
      <c r="U1036" s="23"/>
      <c r="V1036" s="24"/>
      <c r="W1036" s="62" t="s">
        <v>4828</v>
      </c>
    </row>
    <row r="1037" spans="1:23" ht="23.45" customHeight="1">
      <c r="A1037" s="35" t="s">
        <v>399</v>
      </c>
      <c r="B1037" s="35" t="s">
        <v>10554</v>
      </c>
      <c r="C1037" s="35" t="s">
        <v>174</v>
      </c>
      <c r="D1037" s="35" t="s">
        <v>175</v>
      </c>
      <c r="E1037" s="36" t="s">
        <v>7440</v>
      </c>
      <c r="F1037" s="35" t="s">
        <v>7441</v>
      </c>
      <c r="G1037" s="37" t="s">
        <v>7442</v>
      </c>
      <c r="H1037" s="38">
        <v>13000</v>
      </c>
      <c r="I1037" s="39">
        <v>3</v>
      </c>
      <c r="J1037" s="40"/>
      <c r="K1037" s="41"/>
      <c r="L1037" s="76">
        <v>1</v>
      </c>
      <c r="M1037" s="14"/>
      <c r="N1037" s="15"/>
      <c r="O1037" s="213">
        <v>1</v>
      </c>
      <c r="P1037" s="97" t="s">
        <v>207</v>
      </c>
      <c r="Q1037" s="146"/>
      <c r="R1037" s="146"/>
      <c r="S1037" s="78">
        <v>1</v>
      </c>
      <c r="T1037" s="48">
        <v>13000</v>
      </c>
      <c r="U1037" s="23"/>
      <c r="V1037" s="24"/>
      <c r="W1037" s="62" t="s">
        <v>4828</v>
      </c>
    </row>
    <row r="1038" spans="1:23" ht="23.45" customHeight="1">
      <c r="A1038" s="35" t="s">
        <v>399</v>
      </c>
      <c r="B1038" s="35" t="s">
        <v>10554</v>
      </c>
      <c r="C1038" s="35" t="s">
        <v>174</v>
      </c>
      <c r="D1038" s="35" t="s">
        <v>175</v>
      </c>
      <c r="E1038" s="36" t="s">
        <v>9471</v>
      </c>
      <c r="F1038" s="35" t="s">
        <v>7441</v>
      </c>
      <c r="G1038" s="37" t="s">
        <v>7794</v>
      </c>
      <c r="H1038" s="38">
        <v>13000</v>
      </c>
      <c r="I1038" s="39">
        <v>7</v>
      </c>
      <c r="J1038" s="40"/>
      <c r="K1038" s="41"/>
      <c r="L1038" s="76">
        <v>7</v>
      </c>
      <c r="M1038" s="14"/>
      <c r="N1038" s="15"/>
      <c r="O1038" s="213">
        <v>7</v>
      </c>
      <c r="P1038" s="97" t="s">
        <v>207</v>
      </c>
      <c r="Q1038" s="146"/>
      <c r="R1038" s="146"/>
      <c r="S1038" s="78">
        <v>7</v>
      </c>
      <c r="T1038" s="48">
        <v>91000</v>
      </c>
      <c r="U1038" s="23"/>
      <c r="V1038" s="24"/>
      <c r="W1038" s="62" t="s">
        <v>4828</v>
      </c>
    </row>
    <row r="1039" spans="1:23" ht="23.45" customHeight="1">
      <c r="A1039" s="35" t="s">
        <v>399</v>
      </c>
      <c r="B1039" s="35" t="s">
        <v>10554</v>
      </c>
      <c r="C1039" s="35" t="s">
        <v>174</v>
      </c>
      <c r="D1039" s="35" t="s">
        <v>175</v>
      </c>
      <c r="E1039" s="36" t="s">
        <v>7443</v>
      </c>
      <c r="F1039" s="35" t="s">
        <v>7441</v>
      </c>
      <c r="G1039" s="37" t="s">
        <v>7444</v>
      </c>
      <c r="H1039" s="38">
        <v>13000</v>
      </c>
      <c r="I1039" s="39">
        <v>6</v>
      </c>
      <c r="J1039" s="40"/>
      <c r="K1039" s="41"/>
      <c r="L1039" s="76">
        <v>6</v>
      </c>
      <c r="M1039" s="14"/>
      <c r="N1039" s="15"/>
      <c r="O1039" s="213">
        <v>6</v>
      </c>
      <c r="P1039" s="97" t="s">
        <v>207</v>
      </c>
      <c r="Q1039" s="146"/>
      <c r="R1039" s="146"/>
      <c r="S1039" s="78">
        <v>6</v>
      </c>
      <c r="T1039" s="48">
        <v>78000</v>
      </c>
      <c r="U1039" s="23"/>
      <c r="V1039" s="24"/>
      <c r="W1039" s="62" t="s">
        <v>4828</v>
      </c>
    </row>
    <row r="1040" spans="1:23" ht="23.45" customHeight="1">
      <c r="A1040" s="35" t="s">
        <v>399</v>
      </c>
      <c r="B1040" s="35" t="s">
        <v>10554</v>
      </c>
      <c r="C1040" s="35" t="s">
        <v>174</v>
      </c>
      <c r="D1040" s="35" t="s">
        <v>175</v>
      </c>
      <c r="E1040" s="36" t="s">
        <v>7878</v>
      </c>
      <c r="F1040" s="35" t="s">
        <v>7441</v>
      </c>
      <c r="G1040" s="37" t="s">
        <v>7879</v>
      </c>
      <c r="H1040" s="38">
        <v>13000</v>
      </c>
      <c r="I1040" s="39">
        <v>1</v>
      </c>
      <c r="J1040" s="40"/>
      <c r="K1040" s="41"/>
      <c r="L1040" s="76">
        <v>1</v>
      </c>
      <c r="M1040" s="14"/>
      <c r="N1040" s="15"/>
      <c r="O1040" s="213">
        <v>1</v>
      </c>
      <c r="P1040" s="97" t="s">
        <v>207</v>
      </c>
      <c r="Q1040" s="146"/>
      <c r="R1040" s="146"/>
      <c r="S1040" s="78">
        <v>1</v>
      </c>
      <c r="T1040" s="48">
        <v>13000</v>
      </c>
      <c r="U1040" s="23"/>
      <c r="V1040" s="24"/>
      <c r="W1040" s="62" t="s">
        <v>4828</v>
      </c>
    </row>
    <row r="1041" spans="1:23" ht="23.45" customHeight="1">
      <c r="A1041" s="35" t="s">
        <v>399</v>
      </c>
      <c r="B1041" s="35" t="s">
        <v>10554</v>
      </c>
      <c r="C1041" s="35" t="s">
        <v>174</v>
      </c>
      <c r="D1041" s="35" t="s">
        <v>175</v>
      </c>
      <c r="E1041" s="36" t="s">
        <v>7581</v>
      </c>
      <c r="F1041" s="35" t="s">
        <v>7441</v>
      </c>
      <c r="G1041" s="37" t="s">
        <v>7582</v>
      </c>
      <c r="H1041" s="38">
        <v>13000</v>
      </c>
      <c r="I1041" s="39">
        <v>2</v>
      </c>
      <c r="J1041" s="40"/>
      <c r="K1041" s="41"/>
      <c r="L1041" s="76">
        <v>2</v>
      </c>
      <c r="M1041" s="14"/>
      <c r="N1041" s="15"/>
      <c r="O1041" s="213">
        <v>2</v>
      </c>
      <c r="P1041" s="97" t="s">
        <v>207</v>
      </c>
      <c r="Q1041" s="146"/>
      <c r="R1041" s="146"/>
      <c r="S1041" s="78">
        <v>2</v>
      </c>
      <c r="T1041" s="48">
        <v>26000</v>
      </c>
      <c r="U1041" s="23"/>
      <c r="V1041" s="24"/>
      <c r="W1041" s="62" t="s">
        <v>4828</v>
      </c>
    </row>
    <row r="1042" spans="1:23" ht="23.45" customHeight="1">
      <c r="A1042" s="35" t="s">
        <v>399</v>
      </c>
      <c r="B1042" s="35" t="s">
        <v>10554</v>
      </c>
      <c r="C1042" s="35" t="s">
        <v>174</v>
      </c>
      <c r="D1042" s="35" t="s">
        <v>175</v>
      </c>
      <c r="E1042" s="36" t="s">
        <v>10484</v>
      </c>
      <c r="F1042" s="35" t="s">
        <v>9472</v>
      </c>
      <c r="G1042" s="37" t="s">
        <v>7587</v>
      </c>
      <c r="H1042" s="38">
        <v>17000</v>
      </c>
      <c r="I1042" s="39">
        <v>2</v>
      </c>
      <c r="J1042" s="40"/>
      <c r="K1042" s="41"/>
      <c r="L1042" s="76">
        <v>2</v>
      </c>
      <c r="M1042" s="14"/>
      <c r="N1042" s="15"/>
      <c r="O1042" s="213">
        <v>2</v>
      </c>
      <c r="P1042" s="97" t="s">
        <v>207</v>
      </c>
      <c r="Q1042" s="146"/>
      <c r="R1042" s="146"/>
      <c r="S1042" s="78">
        <v>2</v>
      </c>
      <c r="T1042" s="48">
        <v>34000</v>
      </c>
      <c r="U1042" s="23"/>
      <c r="V1042" s="24"/>
      <c r="W1042" s="62" t="s">
        <v>4828</v>
      </c>
    </row>
    <row r="1043" spans="1:23" ht="23.45" customHeight="1">
      <c r="A1043" s="35" t="s">
        <v>399</v>
      </c>
      <c r="B1043" s="35" t="s">
        <v>10554</v>
      </c>
      <c r="C1043" s="35" t="s">
        <v>174</v>
      </c>
      <c r="D1043" s="35" t="s">
        <v>175</v>
      </c>
      <c r="E1043" s="36" t="s">
        <v>10046</v>
      </c>
      <c r="F1043" s="35" t="s">
        <v>10040</v>
      </c>
      <c r="G1043" s="37" t="s">
        <v>10047</v>
      </c>
      <c r="H1043" s="38">
        <v>16000</v>
      </c>
      <c r="I1043" s="39">
        <v>7</v>
      </c>
      <c r="J1043" s="40"/>
      <c r="K1043" s="41"/>
      <c r="L1043" s="76">
        <v>7</v>
      </c>
      <c r="M1043" s="14"/>
      <c r="N1043" s="15"/>
      <c r="O1043" s="213">
        <v>7</v>
      </c>
      <c r="P1043" s="97" t="s">
        <v>207</v>
      </c>
      <c r="Q1043" s="146" t="s">
        <v>11257</v>
      </c>
      <c r="R1043" s="146"/>
      <c r="S1043" s="78">
        <v>7</v>
      </c>
      <c r="T1043" s="48">
        <v>112000</v>
      </c>
      <c r="U1043" s="23"/>
      <c r="V1043" s="24"/>
      <c r="W1043" s="62" t="s">
        <v>4828</v>
      </c>
    </row>
    <row r="1044" spans="1:23" ht="23.45" customHeight="1">
      <c r="A1044" s="35" t="s">
        <v>399</v>
      </c>
      <c r="B1044" s="35" t="s">
        <v>10554</v>
      </c>
      <c r="C1044" s="35" t="s">
        <v>174</v>
      </c>
      <c r="D1044" s="35" t="s">
        <v>175</v>
      </c>
      <c r="E1044" s="36" t="s">
        <v>10485</v>
      </c>
      <c r="F1044" s="35" t="s">
        <v>10040</v>
      </c>
      <c r="G1044" s="37" t="s">
        <v>10486</v>
      </c>
      <c r="H1044" s="38">
        <v>16000</v>
      </c>
      <c r="I1044" s="39">
        <v>6</v>
      </c>
      <c r="J1044" s="40"/>
      <c r="K1044" s="41"/>
      <c r="L1044" s="76">
        <v>6</v>
      </c>
      <c r="M1044" s="14"/>
      <c r="N1044" s="15"/>
      <c r="O1044" s="213">
        <v>6</v>
      </c>
      <c r="P1044" s="97" t="s">
        <v>207</v>
      </c>
      <c r="Q1044" s="146" t="s">
        <v>11257</v>
      </c>
      <c r="R1044" s="146"/>
      <c r="S1044" s="78">
        <v>6</v>
      </c>
      <c r="T1044" s="48">
        <v>96000</v>
      </c>
      <c r="U1044" s="23"/>
      <c r="V1044" s="24"/>
      <c r="W1044" s="62" t="s">
        <v>4828</v>
      </c>
    </row>
    <row r="1045" spans="1:23" ht="23.45" customHeight="1">
      <c r="A1045" s="35" t="s">
        <v>399</v>
      </c>
      <c r="B1045" s="35" t="s">
        <v>10554</v>
      </c>
      <c r="C1045" s="35" t="s">
        <v>174</v>
      </c>
      <c r="D1045" s="35" t="s">
        <v>175</v>
      </c>
      <c r="E1045" s="36" t="s">
        <v>10044</v>
      </c>
      <c r="F1045" s="35" t="s">
        <v>10040</v>
      </c>
      <c r="G1045" s="37" t="s">
        <v>10045</v>
      </c>
      <c r="H1045" s="38">
        <v>16000</v>
      </c>
      <c r="I1045" s="39">
        <v>25</v>
      </c>
      <c r="J1045" s="40"/>
      <c r="K1045" s="41"/>
      <c r="L1045" s="76">
        <v>25</v>
      </c>
      <c r="M1045" s="14"/>
      <c r="N1045" s="15"/>
      <c r="O1045" s="213">
        <v>25</v>
      </c>
      <c r="P1045" s="97" t="s">
        <v>207</v>
      </c>
      <c r="Q1045" s="146"/>
      <c r="R1045" s="146"/>
      <c r="S1045" s="78">
        <v>25</v>
      </c>
      <c r="T1045" s="48">
        <v>400000</v>
      </c>
      <c r="U1045" s="23"/>
      <c r="V1045" s="24"/>
      <c r="W1045" s="62" t="s">
        <v>4828</v>
      </c>
    </row>
    <row r="1046" spans="1:23" ht="23.45" customHeight="1">
      <c r="A1046" s="35" t="s">
        <v>399</v>
      </c>
      <c r="B1046" s="35" t="s">
        <v>10554</v>
      </c>
      <c r="C1046" s="35" t="s">
        <v>174</v>
      </c>
      <c r="D1046" s="35" t="s">
        <v>175</v>
      </c>
      <c r="E1046" s="36" t="s">
        <v>10042</v>
      </c>
      <c r="F1046" s="35" t="s">
        <v>10040</v>
      </c>
      <c r="G1046" s="37" t="s">
        <v>10043</v>
      </c>
      <c r="H1046" s="38">
        <v>16000</v>
      </c>
      <c r="I1046" s="39">
        <v>5</v>
      </c>
      <c r="J1046" s="40"/>
      <c r="K1046" s="41"/>
      <c r="L1046" s="76"/>
      <c r="M1046" s="14"/>
      <c r="N1046" s="15"/>
      <c r="O1046" s="213">
        <v>0</v>
      </c>
      <c r="P1046" s="97" t="s">
        <v>207</v>
      </c>
      <c r="Q1046" s="146"/>
      <c r="R1046" s="146"/>
      <c r="S1046" s="78">
        <v>0</v>
      </c>
      <c r="T1046" s="48">
        <v>0</v>
      </c>
      <c r="U1046" s="23"/>
      <c r="V1046" s="24"/>
      <c r="W1046" s="62" t="s">
        <v>4828</v>
      </c>
    </row>
    <row r="1047" spans="1:23" ht="23.45" customHeight="1">
      <c r="A1047" s="35" t="s">
        <v>399</v>
      </c>
      <c r="B1047" s="35" t="s">
        <v>10554</v>
      </c>
      <c r="C1047" s="35" t="s">
        <v>174</v>
      </c>
      <c r="D1047" s="35" t="s">
        <v>175</v>
      </c>
      <c r="E1047" s="36" t="s">
        <v>10145</v>
      </c>
      <c r="F1047" s="35" t="s">
        <v>10040</v>
      </c>
      <c r="G1047" s="37" t="s">
        <v>10146</v>
      </c>
      <c r="H1047" s="38">
        <v>16000</v>
      </c>
      <c r="I1047" s="39">
        <v>30</v>
      </c>
      <c r="J1047" s="40"/>
      <c r="K1047" s="41"/>
      <c r="L1047" s="76">
        <v>29</v>
      </c>
      <c r="M1047" s="14"/>
      <c r="N1047" s="15"/>
      <c r="O1047" s="213">
        <v>29</v>
      </c>
      <c r="P1047" s="97" t="s">
        <v>207</v>
      </c>
      <c r="Q1047" s="146"/>
      <c r="R1047" s="146"/>
      <c r="S1047" s="78">
        <v>29</v>
      </c>
      <c r="T1047" s="48">
        <v>464000</v>
      </c>
      <c r="U1047" s="23"/>
      <c r="V1047" s="24"/>
      <c r="W1047" s="62" t="s">
        <v>4828</v>
      </c>
    </row>
    <row r="1048" spans="1:23" ht="23.45" customHeight="1">
      <c r="A1048" s="35" t="s">
        <v>399</v>
      </c>
      <c r="B1048" s="35" t="s">
        <v>10554</v>
      </c>
      <c r="C1048" s="35" t="s">
        <v>174</v>
      </c>
      <c r="D1048" s="35" t="s">
        <v>175</v>
      </c>
      <c r="E1048" s="36" t="s">
        <v>10039</v>
      </c>
      <c r="F1048" s="35" t="s">
        <v>10040</v>
      </c>
      <c r="G1048" s="37" t="s">
        <v>10041</v>
      </c>
      <c r="H1048" s="38">
        <v>16000</v>
      </c>
      <c r="I1048" s="39">
        <v>35</v>
      </c>
      <c r="J1048" s="40"/>
      <c r="K1048" s="41"/>
      <c r="L1048" s="76">
        <v>35</v>
      </c>
      <c r="M1048" s="14"/>
      <c r="N1048" s="15"/>
      <c r="O1048" s="213">
        <v>35</v>
      </c>
      <c r="P1048" s="97" t="s">
        <v>207</v>
      </c>
      <c r="Q1048" s="146"/>
      <c r="R1048" s="146"/>
      <c r="S1048" s="78">
        <v>35</v>
      </c>
      <c r="T1048" s="48">
        <v>560000</v>
      </c>
      <c r="U1048" s="23"/>
      <c r="V1048" s="24"/>
      <c r="W1048" s="62" t="s">
        <v>4828</v>
      </c>
    </row>
    <row r="1049" spans="1:23" ht="23.45" customHeight="1">
      <c r="A1049" s="35" t="s">
        <v>399</v>
      </c>
      <c r="B1049" s="35" t="s">
        <v>10554</v>
      </c>
      <c r="C1049" s="35" t="s">
        <v>174</v>
      </c>
      <c r="D1049" s="35" t="s">
        <v>175</v>
      </c>
      <c r="E1049" s="36" t="s">
        <v>7583</v>
      </c>
      <c r="F1049" s="35" t="s">
        <v>7446</v>
      </c>
      <c r="G1049" s="37" t="s">
        <v>7584</v>
      </c>
      <c r="H1049" s="38">
        <v>13000</v>
      </c>
      <c r="I1049" s="39">
        <v>1</v>
      </c>
      <c r="J1049" s="40"/>
      <c r="K1049" s="41"/>
      <c r="L1049" s="76">
        <v>1</v>
      </c>
      <c r="M1049" s="14"/>
      <c r="N1049" s="15"/>
      <c r="O1049" s="213">
        <v>1</v>
      </c>
      <c r="P1049" s="97" t="s">
        <v>207</v>
      </c>
      <c r="Q1049" s="146"/>
      <c r="R1049" s="146"/>
      <c r="S1049" s="78">
        <v>1</v>
      </c>
      <c r="T1049" s="48">
        <v>13000</v>
      </c>
      <c r="U1049" s="23"/>
      <c r="V1049" s="24"/>
      <c r="W1049" s="62" t="s">
        <v>4828</v>
      </c>
    </row>
    <row r="1050" spans="1:23" ht="23.45" customHeight="1">
      <c r="A1050" s="35" t="s">
        <v>399</v>
      </c>
      <c r="B1050" s="35" t="s">
        <v>10554</v>
      </c>
      <c r="C1050" s="35" t="s">
        <v>174</v>
      </c>
      <c r="D1050" s="35" t="s">
        <v>175</v>
      </c>
      <c r="E1050" s="36" t="s">
        <v>7585</v>
      </c>
      <c r="F1050" s="35" t="s">
        <v>7446</v>
      </c>
      <c r="G1050" s="37" t="s">
        <v>7586</v>
      </c>
      <c r="H1050" s="38">
        <v>13000</v>
      </c>
      <c r="I1050" s="39">
        <v>1</v>
      </c>
      <c r="J1050" s="40"/>
      <c r="K1050" s="41"/>
      <c r="L1050" s="76">
        <v>1</v>
      </c>
      <c r="M1050" s="14"/>
      <c r="N1050" s="15"/>
      <c r="O1050" s="213">
        <v>1</v>
      </c>
      <c r="P1050" s="97" t="s">
        <v>207</v>
      </c>
      <c r="Q1050" s="146"/>
      <c r="R1050" s="146"/>
      <c r="S1050" s="78">
        <v>1</v>
      </c>
      <c r="T1050" s="48">
        <v>13000</v>
      </c>
      <c r="U1050" s="23"/>
      <c r="V1050" s="24"/>
      <c r="W1050" s="62" t="s">
        <v>4828</v>
      </c>
    </row>
    <row r="1051" spans="1:23" ht="23.45" customHeight="1">
      <c r="A1051" s="35" t="s">
        <v>399</v>
      </c>
      <c r="B1051" s="35" t="s">
        <v>10554</v>
      </c>
      <c r="C1051" s="35" t="s">
        <v>174</v>
      </c>
      <c r="D1051" s="35" t="s">
        <v>175</v>
      </c>
      <c r="E1051" s="36" t="s">
        <v>7445</v>
      </c>
      <c r="F1051" s="35" t="s">
        <v>7446</v>
      </c>
      <c r="G1051" s="37" t="s">
        <v>7447</v>
      </c>
      <c r="H1051" s="38">
        <v>13000</v>
      </c>
      <c r="I1051" s="39">
        <v>3</v>
      </c>
      <c r="J1051" s="40"/>
      <c r="K1051" s="41"/>
      <c r="L1051" s="76">
        <v>3</v>
      </c>
      <c r="M1051" s="14"/>
      <c r="N1051" s="15"/>
      <c r="O1051" s="213">
        <v>3</v>
      </c>
      <c r="P1051" s="97" t="s">
        <v>207</v>
      </c>
      <c r="Q1051" s="146"/>
      <c r="R1051" s="146"/>
      <c r="S1051" s="78">
        <v>3</v>
      </c>
      <c r="T1051" s="48">
        <v>39000</v>
      </c>
      <c r="U1051" s="23"/>
      <c r="V1051" s="24"/>
      <c r="W1051" s="62" t="s">
        <v>4828</v>
      </c>
    </row>
    <row r="1052" spans="1:23" ht="23.45" customHeight="1">
      <c r="A1052" s="35" t="s">
        <v>399</v>
      </c>
      <c r="B1052" s="35" t="s">
        <v>10554</v>
      </c>
      <c r="C1052" s="35" t="s">
        <v>174</v>
      </c>
      <c r="D1052" s="35" t="s">
        <v>175</v>
      </c>
      <c r="E1052" s="36" t="s">
        <v>10492</v>
      </c>
      <c r="F1052" s="35" t="s">
        <v>9885</v>
      </c>
      <c r="G1052" s="37" t="s">
        <v>7877</v>
      </c>
      <c r="H1052" s="38">
        <v>17000</v>
      </c>
      <c r="I1052" s="39">
        <v>10</v>
      </c>
      <c r="J1052" s="40"/>
      <c r="K1052" s="41"/>
      <c r="L1052" s="76"/>
      <c r="M1052" s="14"/>
      <c r="N1052" s="15"/>
      <c r="O1052" s="213">
        <v>0</v>
      </c>
      <c r="P1052" s="97" t="s">
        <v>207</v>
      </c>
      <c r="Q1052" s="146"/>
      <c r="R1052" s="146"/>
      <c r="S1052" s="78">
        <v>0</v>
      </c>
      <c r="T1052" s="48">
        <v>0</v>
      </c>
      <c r="U1052" s="23"/>
      <c r="V1052" s="24"/>
      <c r="W1052" s="62" t="s">
        <v>4828</v>
      </c>
    </row>
    <row r="1053" spans="1:23" ht="23.45" customHeight="1">
      <c r="A1053" s="35" t="s">
        <v>399</v>
      </c>
      <c r="B1053" s="35" t="s">
        <v>10554</v>
      </c>
      <c r="C1053" s="35" t="s">
        <v>174</v>
      </c>
      <c r="D1053" s="35" t="s">
        <v>175</v>
      </c>
      <c r="E1053" s="36" t="s">
        <v>10490</v>
      </c>
      <c r="F1053" s="35" t="s">
        <v>9885</v>
      </c>
      <c r="G1053" s="37" t="s">
        <v>10491</v>
      </c>
      <c r="H1053" s="38">
        <v>17000</v>
      </c>
      <c r="I1053" s="39">
        <v>10</v>
      </c>
      <c r="J1053" s="40"/>
      <c r="K1053" s="41"/>
      <c r="L1053" s="76"/>
      <c r="M1053" s="14"/>
      <c r="N1053" s="15"/>
      <c r="O1053" s="213">
        <v>0</v>
      </c>
      <c r="P1053" s="97" t="s">
        <v>207</v>
      </c>
      <c r="Q1053" s="146"/>
      <c r="R1053" s="146"/>
      <c r="S1053" s="78">
        <v>0</v>
      </c>
      <c r="T1053" s="48">
        <v>0</v>
      </c>
      <c r="U1053" s="23"/>
      <c r="V1053" s="24"/>
      <c r="W1053" s="62" t="s">
        <v>4828</v>
      </c>
    </row>
    <row r="1054" spans="1:23" ht="23.45" customHeight="1">
      <c r="A1054" s="35" t="s">
        <v>399</v>
      </c>
      <c r="B1054" s="35" t="s">
        <v>10554</v>
      </c>
      <c r="C1054" s="35" t="s">
        <v>174</v>
      </c>
      <c r="D1054" s="35" t="s">
        <v>175</v>
      </c>
      <c r="E1054" s="36" t="s">
        <v>10489</v>
      </c>
      <c r="F1054" s="35" t="s">
        <v>9885</v>
      </c>
      <c r="G1054" s="37" t="s">
        <v>10483</v>
      </c>
      <c r="H1054" s="38">
        <v>17000</v>
      </c>
      <c r="I1054" s="39">
        <v>20</v>
      </c>
      <c r="J1054" s="40"/>
      <c r="K1054" s="41"/>
      <c r="L1054" s="76"/>
      <c r="M1054" s="14"/>
      <c r="N1054" s="15"/>
      <c r="O1054" s="213">
        <v>0</v>
      </c>
      <c r="P1054" s="97" t="s">
        <v>207</v>
      </c>
      <c r="Q1054" s="146"/>
      <c r="R1054" s="146"/>
      <c r="S1054" s="78">
        <v>0</v>
      </c>
      <c r="T1054" s="48">
        <v>0</v>
      </c>
      <c r="U1054" s="23"/>
      <c r="V1054" s="24"/>
      <c r="W1054" s="62" t="s">
        <v>4828</v>
      </c>
    </row>
    <row r="1055" spans="1:23" ht="23.45" customHeight="1">
      <c r="A1055" s="35" t="s">
        <v>399</v>
      </c>
      <c r="B1055" s="35" t="s">
        <v>10554</v>
      </c>
      <c r="C1055" s="35" t="s">
        <v>174</v>
      </c>
      <c r="D1055" s="35" t="s">
        <v>175</v>
      </c>
      <c r="E1055" s="36" t="s">
        <v>10488</v>
      </c>
      <c r="F1055" s="35" t="s">
        <v>9885</v>
      </c>
      <c r="G1055" s="37" t="s">
        <v>7952</v>
      </c>
      <c r="H1055" s="38">
        <v>17000</v>
      </c>
      <c r="I1055" s="39">
        <v>10</v>
      </c>
      <c r="J1055" s="40"/>
      <c r="K1055" s="41"/>
      <c r="L1055" s="76"/>
      <c r="M1055" s="14"/>
      <c r="N1055" s="15"/>
      <c r="O1055" s="213">
        <v>0</v>
      </c>
      <c r="P1055" s="97" t="s">
        <v>207</v>
      </c>
      <c r="Q1055" s="146"/>
      <c r="R1055" s="146"/>
      <c r="S1055" s="78">
        <v>0</v>
      </c>
      <c r="T1055" s="48">
        <v>0</v>
      </c>
      <c r="U1055" s="23"/>
      <c r="V1055" s="24"/>
      <c r="W1055" s="62" t="s">
        <v>4828</v>
      </c>
    </row>
    <row r="1056" spans="1:23" ht="23.45" customHeight="1">
      <c r="A1056" s="35" t="s">
        <v>399</v>
      </c>
      <c r="B1056" s="35" t="s">
        <v>10554</v>
      </c>
      <c r="C1056" s="35" t="s">
        <v>174</v>
      </c>
      <c r="D1056" s="35" t="s">
        <v>175</v>
      </c>
      <c r="E1056" s="36" t="s">
        <v>10487</v>
      </c>
      <c r="F1056" s="35" t="s">
        <v>9885</v>
      </c>
      <c r="G1056" s="37" t="s">
        <v>7442</v>
      </c>
      <c r="H1056" s="38">
        <v>17000</v>
      </c>
      <c r="I1056" s="39">
        <v>10</v>
      </c>
      <c r="J1056" s="40"/>
      <c r="K1056" s="41"/>
      <c r="L1056" s="76"/>
      <c r="M1056" s="14"/>
      <c r="N1056" s="15"/>
      <c r="O1056" s="213">
        <v>0</v>
      </c>
      <c r="P1056" s="97" t="s">
        <v>207</v>
      </c>
      <c r="Q1056" s="146"/>
      <c r="R1056" s="146"/>
      <c r="S1056" s="78">
        <v>0</v>
      </c>
      <c r="T1056" s="48">
        <v>0</v>
      </c>
      <c r="U1056" s="23"/>
      <c r="V1056" s="24"/>
      <c r="W1056" s="62" t="s">
        <v>4828</v>
      </c>
    </row>
    <row r="1057" spans="1:23" ht="23.45" customHeight="1">
      <c r="A1057" s="35" t="s">
        <v>399</v>
      </c>
      <c r="B1057" s="35" t="s">
        <v>10554</v>
      </c>
      <c r="C1057" s="35" t="s">
        <v>174</v>
      </c>
      <c r="D1057" s="35" t="s">
        <v>175</v>
      </c>
      <c r="E1057" s="36" t="s">
        <v>9884</v>
      </c>
      <c r="F1057" s="35" t="s">
        <v>9885</v>
      </c>
      <c r="G1057" s="37" t="s">
        <v>7794</v>
      </c>
      <c r="H1057" s="38">
        <v>17000</v>
      </c>
      <c r="I1057" s="39">
        <v>20</v>
      </c>
      <c r="J1057" s="40"/>
      <c r="K1057" s="41"/>
      <c r="L1057" s="76"/>
      <c r="M1057" s="14"/>
      <c r="N1057" s="15"/>
      <c r="O1057" s="213">
        <v>0</v>
      </c>
      <c r="P1057" s="97" t="s">
        <v>207</v>
      </c>
      <c r="Q1057" s="146"/>
      <c r="R1057" s="146"/>
      <c r="S1057" s="78">
        <v>0</v>
      </c>
      <c r="T1057" s="48">
        <v>0</v>
      </c>
      <c r="U1057" s="23"/>
      <c r="V1057" s="24"/>
      <c r="W1057" s="62" t="s">
        <v>4828</v>
      </c>
    </row>
    <row r="1058" spans="1:23" ht="23.45" customHeight="1">
      <c r="A1058" s="16" t="s">
        <v>4812</v>
      </c>
      <c r="B1058" s="16" t="s">
        <v>10554</v>
      </c>
      <c r="C1058" s="16" t="s">
        <v>174</v>
      </c>
      <c r="D1058" s="16" t="s">
        <v>175</v>
      </c>
      <c r="E1058" s="25" t="s">
        <v>10201</v>
      </c>
      <c r="F1058" s="16" t="s">
        <v>7439</v>
      </c>
      <c r="G1058" s="26" t="s">
        <v>10202</v>
      </c>
      <c r="H1058" s="27">
        <v>13500</v>
      </c>
      <c r="I1058" s="28"/>
      <c r="J1058" s="29"/>
      <c r="K1058" s="12">
        <v>1</v>
      </c>
      <c r="L1058" s="77"/>
      <c r="M1058" s="10"/>
      <c r="N1058" s="11"/>
      <c r="O1058" s="232">
        <v>0</v>
      </c>
      <c r="P1058" s="107" t="s">
        <v>207</v>
      </c>
      <c r="Q1058" s="233"/>
      <c r="R1058" s="147" t="s">
        <v>10230</v>
      </c>
      <c r="S1058" s="78">
        <v>0</v>
      </c>
      <c r="T1058" s="48">
        <v>0</v>
      </c>
      <c r="U1058" s="23"/>
      <c r="V1058" s="24"/>
      <c r="W1058" s="62" t="s">
        <v>4828</v>
      </c>
    </row>
    <row r="1059" spans="1:23" ht="23.45" customHeight="1">
      <c r="A1059" s="16" t="s">
        <v>4812</v>
      </c>
      <c r="B1059" s="16" t="s">
        <v>10554</v>
      </c>
      <c r="C1059" s="16" t="s">
        <v>174</v>
      </c>
      <c r="D1059" s="16" t="s">
        <v>175</v>
      </c>
      <c r="E1059" s="25" t="s">
        <v>5818</v>
      </c>
      <c r="F1059" s="16" t="s">
        <v>5312</v>
      </c>
      <c r="G1059" s="26" t="s">
        <v>5620</v>
      </c>
      <c r="H1059" s="27">
        <v>13000</v>
      </c>
      <c r="I1059" s="28"/>
      <c r="J1059" s="29"/>
      <c r="K1059" s="12">
        <v>1</v>
      </c>
      <c r="L1059" s="77"/>
      <c r="M1059" s="10"/>
      <c r="N1059" s="11"/>
      <c r="O1059" s="232">
        <v>0</v>
      </c>
      <c r="P1059" s="107" t="s">
        <v>207</v>
      </c>
      <c r="Q1059" s="233"/>
      <c r="R1059" s="147" t="s">
        <v>10243</v>
      </c>
      <c r="S1059" s="78">
        <v>0</v>
      </c>
      <c r="T1059" s="48">
        <v>0</v>
      </c>
      <c r="U1059" s="23"/>
      <c r="V1059" s="24"/>
      <c r="W1059" s="62" t="s">
        <v>4828</v>
      </c>
    </row>
    <row r="1060" spans="1:23" ht="23.45" customHeight="1">
      <c r="A1060" s="16" t="s">
        <v>4812</v>
      </c>
      <c r="B1060" s="16" t="s">
        <v>10554</v>
      </c>
      <c r="C1060" s="16" t="s">
        <v>174</v>
      </c>
      <c r="D1060" s="16" t="s">
        <v>175</v>
      </c>
      <c r="E1060" s="25" t="s">
        <v>10261</v>
      </c>
      <c r="F1060" s="16" t="s">
        <v>10266</v>
      </c>
      <c r="G1060" s="26" t="s">
        <v>10263</v>
      </c>
      <c r="H1060" s="27">
        <v>17500</v>
      </c>
      <c r="I1060" s="28"/>
      <c r="J1060" s="29"/>
      <c r="K1060" s="12">
        <v>1</v>
      </c>
      <c r="L1060" s="77"/>
      <c r="M1060" s="10"/>
      <c r="N1060" s="11"/>
      <c r="O1060" s="232">
        <v>0</v>
      </c>
      <c r="P1060" s="107" t="s">
        <v>207</v>
      </c>
      <c r="Q1060" s="233"/>
      <c r="R1060" s="147" t="s">
        <v>10265</v>
      </c>
      <c r="S1060" s="78">
        <v>0</v>
      </c>
      <c r="T1060" s="48">
        <v>0</v>
      </c>
      <c r="U1060" s="23"/>
      <c r="V1060" s="24"/>
      <c r="W1060" s="62" t="s">
        <v>4828</v>
      </c>
    </row>
    <row r="1061" spans="1:23" ht="23.45" customHeight="1">
      <c r="A1061" s="16" t="s">
        <v>4812</v>
      </c>
      <c r="B1061" s="16" t="s">
        <v>10554</v>
      </c>
      <c r="C1061" s="16" t="s">
        <v>174</v>
      </c>
      <c r="D1061" s="16" t="s">
        <v>175</v>
      </c>
      <c r="E1061" s="25" t="s">
        <v>10262</v>
      </c>
      <c r="F1061" s="16" t="s">
        <v>7964</v>
      </c>
      <c r="G1061" s="26" t="s">
        <v>5122</v>
      </c>
      <c r="H1061" s="27">
        <v>17500</v>
      </c>
      <c r="I1061" s="28"/>
      <c r="J1061" s="29"/>
      <c r="K1061" s="12">
        <v>1</v>
      </c>
      <c r="L1061" s="77"/>
      <c r="M1061" s="10"/>
      <c r="N1061" s="11"/>
      <c r="O1061" s="232">
        <v>0</v>
      </c>
      <c r="P1061" s="107" t="s">
        <v>207</v>
      </c>
      <c r="Q1061" s="233"/>
      <c r="R1061" s="147" t="s">
        <v>10265</v>
      </c>
      <c r="S1061" s="78">
        <v>0</v>
      </c>
      <c r="T1061" s="48">
        <v>0</v>
      </c>
      <c r="U1061" s="23"/>
      <c r="V1061" s="24"/>
      <c r="W1061" s="62" t="s">
        <v>4828</v>
      </c>
    </row>
    <row r="1062" spans="1:23" ht="23.45" customHeight="1">
      <c r="A1062" s="30" t="s">
        <v>4812</v>
      </c>
      <c r="B1062" s="69" t="s">
        <v>10553</v>
      </c>
      <c r="C1062" s="30" t="s">
        <v>174</v>
      </c>
      <c r="D1062" s="30" t="s">
        <v>175</v>
      </c>
      <c r="E1062" s="31" t="s">
        <v>5820</v>
      </c>
      <c r="F1062" s="30" t="s">
        <v>5312</v>
      </c>
      <c r="G1062" s="32" t="s">
        <v>5550</v>
      </c>
      <c r="H1062" s="33">
        <v>13000</v>
      </c>
      <c r="I1062" s="39"/>
      <c r="J1062" s="40"/>
      <c r="K1062" s="34">
        <v>1</v>
      </c>
      <c r="L1062" s="77"/>
      <c r="M1062" s="10"/>
      <c r="N1062" s="11"/>
      <c r="O1062" s="213">
        <v>0</v>
      </c>
      <c r="P1062" s="97" t="s">
        <v>207</v>
      </c>
      <c r="Q1062" s="226"/>
      <c r="R1062" s="217" t="s">
        <v>11251</v>
      </c>
      <c r="S1062" s="78">
        <v>0</v>
      </c>
      <c r="T1062" s="49">
        <v>0</v>
      </c>
      <c r="U1062" s="23"/>
      <c r="V1062" s="24"/>
      <c r="W1062" s="62" t="s">
        <v>4828</v>
      </c>
    </row>
    <row r="1063" spans="1:23" ht="23.45" customHeight="1">
      <c r="A1063" s="30"/>
      <c r="B1063" s="30"/>
      <c r="C1063" s="30"/>
      <c r="D1063" s="30"/>
      <c r="E1063" s="31"/>
      <c r="F1063" s="30"/>
      <c r="G1063" s="32"/>
      <c r="H1063" s="33"/>
      <c r="I1063" s="39"/>
      <c r="J1063" s="40"/>
      <c r="K1063" s="34"/>
      <c r="L1063" s="76"/>
      <c r="M1063" s="14"/>
      <c r="N1063" s="15"/>
      <c r="O1063" s="213">
        <v>0</v>
      </c>
      <c r="P1063" s="97" t="s">
        <v>207</v>
      </c>
      <c r="Q1063" s="226"/>
      <c r="R1063" s="217"/>
      <c r="S1063" s="78">
        <v>0</v>
      </c>
      <c r="T1063" s="49">
        <v>0</v>
      </c>
      <c r="U1063" s="23"/>
      <c r="V1063" s="24"/>
      <c r="W1063" s="62" t="s">
        <v>207</v>
      </c>
    </row>
    <row r="1064" spans="1:23" ht="23.45" customHeight="1">
      <c r="A1064" s="35" t="s">
        <v>394</v>
      </c>
      <c r="B1064" s="35" t="s">
        <v>10711</v>
      </c>
      <c r="C1064" s="35" t="s">
        <v>396</v>
      </c>
      <c r="D1064" s="35" t="s">
        <v>396</v>
      </c>
      <c r="E1064" s="36" t="s">
        <v>7431</v>
      </c>
      <c r="F1064" s="35" t="s">
        <v>7432</v>
      </c>
      <c r="G1064" s="37" t="s">
        <v>7433</v>
      </c>
      <c r="H1064" s="38">
        <v>14000</v>
      </c>
      <c r="I1064" s="39">
        <v>1</v>
      </c>
      <c r="J1064" s="40"/>
      <c r="K1064" s="41"/>
      <c r="L1064" s="76">
        <v>1</v>
      </c>
      <c r="M1064" s="14"/>
      <c r="N1064" s="15"/>
      <c r="O1064" s="213">
        <v>1</v>
      </c>
      <c r="P1064" s="97" t="s">
        <v>207</v>
      </c>
      <c r="Q1064" s="146"/>
      <c r="R1064" s="146"/>
      <c r="S1064" s="78">
        <v>1</v>
      </c>
      <c r="T1064" s="48">
        <v>14000</v>
      </c>
      <c r="U1064" s="23"/>
      <c r="V1064" s="24"/>
      <c r="W1064" s="62" t="s">
        <v>4835</v>
      </c>
    </row>
    <row r="1065" spans="1:23" ht="23.45" customHeight="1">
      <c r="A1065" s="35" t="s">
        <v>394</v>
      </c>
      <c r="B1065" s="35" t="s">
        <v>10711</v>
      </c>
      <c r="C1065" s="35" t="s">
        <v>396</v>
      </c>
      <c r="D1065" s="35" t="s">
        <v>396</v>
      </c>
      <c r="E1065" s="36" t="s">
        <v>9808</v>
      </c>
      <c r="F1065" s="35" t="s">
        <v>7432</v>
      </c>
      <c r="G1065" s="37" t="s">
        <v>9809</v>
      </c>
      <c r="H1065" s="38">
        <v>14000</v>
      </c>
      <c r="I1065" s="39">
        <v>2</v>
      </c>
      <c r="J1065" s="40"/>
      <c r="K1065" s="41"/>
      <c r="L1065" s="76">
        <v>2</v>
      </c>
      <c r="M1065" s="14"/>
      <c r="N1065" s="15"/>
      <c r="O1065" s="213">
        <v>2</v>
      </c>
      <c r="P1065" s="97" t="s">
        <v>207</v>
      </c>
      <c r="Q1065" s="146"/>
      <c r="R1065" s="146"/>
      <c r="S1065" s="78">
        <v>2</v>
      </c>
      <c r="T1065" s="48">
        <v>28000</v>
      </c>
      <c r="U1065" s="23"/>
      <c r="V1065" s="24"/>
      <c r="W1065" s="62" t="s">
        <v>4835</v>
      </c>
    </row>
    <row r="1066" spans="1:23" ht="23.45" customHeight="1">
      <c r="A1066" s="35" t="s">
        <v>394</v>
      </c>
      <c r="B1066" s="35" t="s">
        <v>10711</v>
      </c>
      <c r="C1066" s="35" t="s">
        <v>396</v>
      </c>
      <c r="D1066" s="35" t="s">
        <v>396</v>
      </c>
      <c r="E1066" s="36" t="s">
        <v>8076</v>
      </c>
      <c r="F1066" s="35" t="s">
        <v>7435</v>
      </c>
      <c r="G1066" s="37" t="s">
        <v>7673</v>
      </c>
      <c r="H1066" s="38">
        <v>5000</v>
      </c>
      <c r="I1066" s="39">
        <v>1</v>
      </c>
      <c r="J1066" s="40"/>
      <c r="K1066" s="41"/>
      <c r="L1066" s="76"/>
      <c r="M1066" s="14"/>
      <c r="N1066" s="15"/>
      <c r="O1066" s="213">
        <v>0</v>
      </c>
      <c r="P1066" s="97" t="s">
        <v>207</v>
      </c>
      <c r="Q1066" s="146" t="s">
        <v>11256</v>
      </c>
      <c r="R1066" s="146"/>
      <c r="S1066" s="78">
        <v>0</v>
      </c>
      <c r="T1066" s="48">
        <v>0</v>
      </c>
      <c r="U1066" s="23"/>
      <c r="V1066" s="24"/>
      <c r="W1066" s="62" t="s">
        <v>4835</v>
      </c>
    </row>
    <row r="1067" spans="1:23" ht="23.45" customHeight="1">
      <c r="A1067" s="35" t="s">
        <v>394</v>
      </c>
      <c r="B1067" s="35" t="s">
        <v>10711</v>
      </c>
      <c r="C1067" s="35" t="s">
        <v>396</v>
      </c>
      <c r="D1067" s="35" t="s">
        <v>396</v>
      </c>
      <c r="E1067" s="36" t="s">
        <v>7875</v>
      </c>
      <c r="F1067" s="35" t="s">
        <v>7435</v>
      </c>
      <c r="G1067" s="37" t="s">
        <v>7423</v>
      </c>
      <c r="H1067" s="38">
        <v>5000</v>
      </c>
      <c r="I1067" s="39">
        <v>1</v>
      </c>
      <c r="J1067" s="40"/>
      <c r="K1067" s="41"/>
      <c r="L1067" s="76">
        <v>1</v>
      </c>
      <c r="M1067" s="14"/>
      <c r="N1067" s="15"/>
      <c r="O1067" s="213">
        <v>1</v>
      </c>
      <c r="P1067" s="97" t="s">
        <v>207</v>
      </c>
      <c r="Q1067" s="146"/>
      <c r="R1067" s="146"/>
      <c r="S1067" s="78">
        <v>1</v>
      </c>
      <c r="T1067" s="48">
        <v>5000</v>
      </c>
      <c r="U1067" s="23"/>
      <c r="V1067" s="24"/>
      <c r="W1067" s="62" t="s">
        <v>4835</v>
      </c>
    </row>
    <row r="1068" spans="1:23" ht="23.45" customHeight="1">
      <c r="A1068" s="35" t="s">
        <v>394</v>
      </c>
      <c r="B1068" s="35" t="s">
        <v>10711</v>
      </c>
      <c r="C1068" s="35" t="s">
        <v>396</v>
      </c>
      <c r="D1068" s="35" t="s">
        <v>396</v>
      </c>
      <c r="E1068" s="36" t="s">
        <v>7434</v>
      </c>
      <c r="F1068" s="35" t="s">
        <v>7435</v>
      </c>
      <c r="G1068" s="37" t="s">
        <v>6875</v>
      </c>
      <c r="H1068" s="38">
        <v>5000</v>
      </c>
      <c r="I1068" s="39">
        <v>3</v>
      </c>
      <c r="J1068" s="40"/>
      <c r="K1068" s="41"/>
      <c r="L1068" s="76">
        <v>3</v>
      </c>
      <c r="M1068" s="14"/>
      <c r="N1068" s="15"/>
      <c r="O1068" s="213">
        <v>3</v>
      </c>
      <c r="P1068" s="97" t="s">
        <v>207</v>
      </c>
      <c r="Q1068" s="146"/>
      <c r="R1068" s="146"/>
      <c r="S1068" s="78">
        <v>3</v>
      </c>
      <c r="T1068" s="48">
        <v>15000</v>
      </c>
      <c r="U1068" s="23"/>
      <c r="V1068" s="24"/>
      <c r="W1068" s="62" t="s">
        <v>4835</v>
      </c>
    </row>
    <row r="1069" spans="1:23" ht="23.45" customHeight="1">
      <c r="A1069" s="35"/>
      <c r="B1069" s="35"/>
      <c r="C1069" s="35"/>
      <c r="D1069" s="35"/>
      <c r="E1069" s="36"/>
      <c r="F1069" s="35"/>
      <c r="G1069" s="37"/>
      <c r="H1069" s="38"/>
      <c r="I1069" s="39"/>
      <c r="J1069" s="40"/>
      <c r="K1069" s="41"/>
      <c r="L1069" s="76"/>
      <c r="M1069" s="14"/>
      <c r="N1069" s="15"/>
      <c r="O1069" s="213">
        <v>0</v>
      </c>
      <c r="P1069" s="97" t="s">
        <v>207</v>
      </c>
      <c r="Q1069" s="146"/>
      <c r="R1069" s="146"/>
      <c r="S1069" s="78">
        <v>0</v>
      </c>
      <c r="T1069" s="49">
        <v>0</v>
      </c>
      <c r="U1069" s="23"/>
      <c r="V1069" s="24"/>
      <c r="W1069" s="62" t="s">
        <v>207</v>
      </c>
    </row>
    <row r="1070" spans="1:23" ht="23.45" customHeight="1">
      <c r="A1070" s="35" t="s">
        <v>402</v>
      </c>
      <c r="B1070" s="35" t="s">
        <v>11102</v>
      </c>
      <c r="C1070" s="35" t="s">
        <v>176</v>
      </c>
      <c r="D1070" s="35" t="s">
        <v>177</v>
      </c>
      <c r="E1070" s="36" t="s">
        <v>7880</v>
      </c>
      <c r="F1070" s="35" t="s">
        <v>7449</v>
      </c>
      <c r="G1070" s="37" t="s">
        <v>7881</v>
      </c>
      <c r="H1070" s="38">
        <v>13000</v>
      </c>
      <c r="I1070" s="39">
        <v>3</v>
      </c>
      <c r="J1070" s="40"/>
      <c r="K1070" s="41"/>
      <c r="L1070" s="76">
        <v>3</v>
      </c>
      <c r="M1070" s="14"/>
      <c r="N1070" s="15"/>
      <c r="O1070" s="213">
        <v>3</v>
      </c>
      <c r="P1070" s="97" t="s">
        <v>207</v>
      </c>
      <c r="Q1070" s="146"/>
      <c r="R1070" s="146"/>
      <c r="S1070" s="78">
        <v>3</v>
      </c>
      <c r="T1070" s="48">
        <v>39000</v>
      </c>
      <c r="U1070" s="23"/>
      <c r="V1070" s="24"/>
      <c r="W1070" s="62" t="s">
        <v>4859</v>
      </c>
    </row>
    <row r="1071" spans="1:23" ht="23.45" customHeight="1">
      <c r="A1071" s="35" t="s">
        <v>402</v>
      </c>
      <c r="B1071" s="35" t="s">
        <v>11102</v>
      </c>
      <c r="C1071" s="35" t="s">
        <v>176</v>
      </c>
      <c r="D1071" s="35" t="s">
        <v>177</v>
      </c>
      <c r="E1071" s="36" t="s">
        <v>7451</v>
      </c>
      <c r="F1071" s="35" t="s">
        <v>7449</v>
      </c>
      <c r="G1071" s="37" t="s">
        <v>7452</v>
      </c>
      <c r="H1071" s="38">
        <v>13000</v>
      </c>
      <c r="I1071" s="39">
        <v>15</v>
      </c>
      <c r="J1071" s="40"/>
      <c r="K1071" s="41"/>
      <c r="L1071" s="76">
        <v>1</v>
      </c>
      <c r="M1071" s="14"/>
      <c r="N1071" s="15"/>
      <c r="O1071" s="213">
        <v>1</v>
      </c>
      <c r="P1071" s="97" t="s">
        <v>207</v>
      </c>
      <c r="Q1071" s="146"/>
      <c r="R1071" s="146"/>
      <c r="S1071" s="78">
        <v>1</v>
      </c>
      <c r="T1071" s="48">
        <v>13000</v>
      </c>
      <c r="U1071" s="23"/>
      <c r="V1071" s="24"/>
      <c r="W1071" s="62" t="s">
        <v>4859</v>
      </c>
    </row>
    <row r="1072" spans="1:23" ht="23.45" customHeight="1">
      <c r="A1072" s="35" t="s">
        <v>402</v>
      </c>
      <c r="B1072" s="35" t="s">
        <v>11102</v>
      </c>
      <c r="C1072" s="35" t="s">
        <v>176</v>
      </c>
      <c r="D1072" s="35" t="s">
        <v>177</v>
      </c>
      <c r="E1072" s="36" t="s">
        <v>7448</v>
      </c>
      <c r="F1072" s="35" t="s">
        <v>7449</v>
      </c>
      <c r="G1072" s="37" t="s">
        <v>7450</v>
      </c>
      <c r="H1072" s="38">
        <v>13000</v>
      </c>
      <c r="I1072" s="39">
        <v>7</v>
      </c>
      <c r="J1072" s="40"/>
      <c r="K1072" s="41"/>
      <c r="L1072" s="76"/>
      <c r="M1072" s="14"/>
      <c r="N1072" s="15"/>
      <c r="O1072" s="213">
        <v>0</v>
      </c>
      <c r="P1072" s="97" t="s">
        <v>207</v>
      </c>
      <c r="Q1072" s="146"/>
      <c r="R1072" s="146"/>
      <c r="S1072" s="78">
        <v>0</v>
      </c>
      <c r="T1072" s="48">
        <v>0</v>
      </c>
      <c r="U1072" s="23"/>
      <c r="V1072" s="24"/>
      <c r="W1072" s="62" t="s">
        <v>4859</v>
      </c>
    </row>
    <row r="1073" spans="1:23" ht="23.45" customHeight="1">
      <c r="A1073" s="35" t="s">
        <v>402</v>
      </c>
      <c r="B1073" s="35" t="s">
        <v>11102</v>
      </c>
      <c r="C1073" s="35" t="s">
        <v>176</v>
      </c>
      <c r="D1073" s="35" t="s">
        <v>177</v>
      </c>
      <c r="E1073" s="36" t="s">
        <v>9534</v>
      </c>
      <c r="F1073" s="35" t="s">
        <v>7449</v>
      </c>
      <c r="G1073" s="37" t="s">
        <v>9535</v>
      </c>
      <c r="H1073" s="38">
        <v>13000</v>
      </c>
      <c r="I1073" s="39">
        <v>10</v>
      </c>
      <c r="J1073" s="40"/>
      <c r="K1073" s="41"/>
      <c r="L1073" s="76"/>
      <c r="M1073" s="14"/>
      <c r="N1073" s="15"/>
      <c r="O1073" s="213">
        <v>0</v>
      </c>
      <c r="P1073" s="97" t="s">
        <v>207</v>
      </c>
      <c r="Q1073" s="146" t="s">
        <v>11174</v>
      </c>
      <c r="R1073" s="146"/>
      <c r="S1073" s="78">
        <v>0</v>
      </c>
      <c r="T1073" s="48">
        <v>0</v>
      </c>
      <c r="U1073" s="23"/>
      <c r="V1073" s="24"/>
      <c r="W1073" s="62" t="s">
        <v>4859</v>
      </c>
    </row>
    <row r="1074" spans="1:23" ht="23.45" customHeight="1">
      <c r="A1074" s="35" t="s">
        <v>402</v>
      </c>
      <c r="B1074" s="35" t="s">
        <v>11102</v>
      </c>
      <c r="C1074" s="35" t="s">
        <v>176</v>
      </c>
      <c r="D1074" s="35" t="s">
        <v>177</v>
      </c>
      <c r="E1074" s="36" t="s">
        <v>7457</v>
      </c>
      <c r="F1074" s="35" t="s">
        <v>7449</v>
      </c>
      <c r="G1074" s="37" t="s">
        <v>7458</v>
      </c>
      <c r="H1074" s="38">
        <v>13000</v>
      </c>
      <c r="I1074" s="39">
        <v>4</v>
      </c>
      <c r="J1074" s="40"/>
      <c r="K1074" s="41"/>
      <c r="L1074" s="76">
        <v>4</v>
      </c>
      <c r="M1074" s="14"/>
      <c r="N1074" s="15"/>
      <c r="O1074" s="213">
        <v>4</v>
      </c>
      <c r="P1074" s="97" t="s">
        <v>207</v>
      </c>
      <c r="Q1074" s="146"/>
      <c r="R1074" s="146"/>
      <c r="S1074" s="78">
        <v>4</v>
      </c>
      <c r="T1074" s="48">
        <v>52000</v>
      </c>
      <c r="U1074" s="23"/>
      <c r="V1074" s="24"/>
      <c r="W1074" s="62" t="s">
        <v>4859</v>
      </c>
    </row>
    <row r="1075" spans="1:23" ht="23.45" customHeight="1">
      <c r="A1075" s="35" t="s">
        <v>402</v>
      </c>
      <c r="B1075" s="35" t="s">
        <v>11102</v>
      </c>
      <c r="C1075" s="35" t="s">
        <v>176</v>
      </c>
      <c r="D1075" s="35" t="s">
        <v>177</v>
      </c>
      <c r="E1075" s="36" t="s">
        <v>7732</v>
      </c>
      <c r="F1075" s="35" t="s">
        <v>7449</v>
      </c>
      <c r="G1075" s="37" t="s">
        <v>7733</v>
      </c>
      <c r="H1075" s="38">
        <v>13000</v>
      </c>
      <c r="I1075" s="39">
        <v>7</v>
      </c>
      <c r="J1075" s="40"/>
      <c r="K1075" s="41"/>
      <c r="L1075" s="76">
        <v>4</v>
      </c>
      <c r="M1075" s="14"/>
      <c r="N1075" s="15"/>
      <c r="O1075" s="213">
        <v>4</v>
      </c>
      <c r="P1075" s="97" t="s">
        <v>207</v>
      </c>
      <c r="Q1075" s="146"/>
      <c r="R1075" s="146"/>
      <c r="S1075" s="78">
        <v>4</v>
      </c>
      <c r="T1075" s="48">
        <v>52000</v>
      </c>
      <c r="U1075" s="23"/>
      <c r="V1075" s="24"/>
      <c r="W1075" s="62" t="s">
        <v>4859</v>
      </c>
    </row>
    <row r="1076" spans="1:23" ht="23.45" customHeight="1">
      <c r="A1076" s="35" t="s">
        <v>402</v>
      </c>
      <c r="B1076" s="35" t="s">
        <v>11102</v>
      </c>
      <c r="C1076" s="35" t="s">
        <v>176</v>
      </c>
      <c r="D1076" s="35" t="s">
        <v>177</v>
      </c>
      <c r="E1076" s="36" t="s">
        <v>7455</v>
      </c>
      <c r="F1076" s="35" t="s">
        <v>7449</v>
      </c>
      <c r="G1076" s="37" t="s">
        <v>7456</v>
      </c>
      <c r="H1076" s="38">
        <v>13000</v>
      </c>
      <c r="I1076" s="39">
        <v>11</v>
      </c>
      <c r="J1076" s="40"/>
      <c r="K1076" s="41"/>
      <c r="L1076" s="76">
        <v>11</v>
      </c>
      <c r="M1076" s="14"/>
      <c r="N1076" s="15"/>
      <c r="O1076" s="213">
        <v>11</v>
      </c>
      <c r="P1076" s="97" t="s">
        <v>207</v>
      </c>
      <c r="Q1076" s="146"/>
      <c r="R1076" s="146"/>
      <c r="S1076" s="78">
        <v>11</v>
      </c>
      <c r="T1076" s="48">
        <v>143000</v>
      </c>
      <c r="U1076" s="23"/>
      <c r="V1076" s="24"/>
      <c r="W1076" s="62" t="s">
        <v>4859</v>
      </c>
    </row>
    <row r="1077" spans="1:23" ht="23.45" customHeight="1">
      <c r="A1077" s="35" t="s">
        <v>402</v>
      </c>
      <c r="B1077" s="35" t="s">
        <v>11102</v>
      </c>
      <c r="C1077" s="35" t="s">
        <v>176</v>
      </c>
      <c r="D1077" s="35" t="s">
        <v>177</v>
      </c>
      <c r="E1077" s="36" t="s">
        <v>7453</v>
      </c>
      <c r="F1077" s="35" t="s">
        <v>7449</v>
      </c>
      <c r="G1077" s="37" t="s">
        <v>7454</v>
      </c>
      <c r="H1077" s="38">
        <v>13000</v>
      </c>
      <c r="I1077" s="39">
        <v>7</v>
      </c>
      <c r="J1077" s="40"/>
      <c r="K1077" s="41"/>
      <c r="L1077" s="76">
        <v>2</v>
      </c>
      <c r="M1077" s="14"/>
      <c r="N1077" s="15"/>
      <c r="O1077" s="213">
        <v>2</v>
      </c>
      <c r="P1077" s="97" t="s">
        <v>207</v>
      </c>
      <c r="Q1077" s="146"/>
      <c r="R1077" s="146"/>
      <c r="S1077" s="78">
        <v>2</v>
      </c>
      <c r="T1077" s="48">
        <v>26000</v>
      </c>
      <c r="U1077" s="23"/>
      <c r="V1077" s="24"/>
      <c r="W1077" s="62" t="s">
        <v>4859</v>
      </c>
    </row>
    <row r="1078" spans="1:23" ht="23.45" customHeight="1">
      <c r="A1078" s="35"/>
      <c r="B1078" s="35"/>
      <c r="C1078" s="35"/>
      <c r="D1078" s="35"/>
      <c r="E1078" s="36"/>
      <c r="F1078" s="35"/>
      <c r="G1078" s="37"/>
      <c r="H1078" s="38"/>
      <c r="I1078" s="39"/>
      <c r="J1078" s="40"/>
      <c r="K1078" s="41"/>
      <c r="L1078" s="76"/>
      <c r="M1078" s="14"/>
      <c r="N1078" s="15"/>
      <c r="O1078" s="213">
        <v>0</v>
      </c>
      <c r="P1078" s="97" t="s">
        <v>207</v>
      </c>
      <c r="Q1078" s="146"/>
      <c r="R1078" s="146"/>
      <c r="S1078" s="78">
        <v>0</v>
      </c>
      <c r="T1078" s="49">
        <v>0</v>
      </c>
      <c r="U1078" s="23"/>
      <c r="V1078" s="24"/>
      <c r="W1078" s="62" t="s">
        <v>207</v>
      </c>
    </row>
    <row r="1079" spans="1:23" ht="23.45" customHeight="1">
      <c r="A1079" s="35" t="s">
        <v>494</v>
      </c>
      <c r="B1079" s="35" t="s">
        <v>10734</v>
      </c>
      <c r="C1079" s="35" t="s">
        <v>496</v>
      </c>
      <c r="D1079" s="35" t="s">
        <v>497</v>
      </c>
      <c r="E1079" s="36" t="s">
        <v>10493</v>
      </c>
      <c r="F1079" s="35" t="s">
        <v>9750</v>
      </c>
      <c r="G1079" s="37" t="s">
        <v>7307</v>
      </c>
      <c r="H1079" s="38">
        <v>19000</v>
      </c>
      <c r="I1079" s="39">
        <v>3</v>
      </c>
      <c r="J1079" s="40"/>
      <c r="K1079" s="41"/>
      <c r="L1079" s="76">
        <v>3</v>
      </c>
      <c r="M1079" s="14"/>
      <c r="N1079" s="15"/>
      <c r="O1079" s="213">
        <v>3</v>
      </c>
      <c r="P1079" s="97" t="s">
        <v>207</v>
      </c>
      <c r="Q1079" s="146"/>
      <c r="R1079" s="146"/>
      <c r="S1079" s="78">
        <v>3</v>
      </c>
      <c r="T1079" s="48">
        <v>57000</v>
      </c>
      <c r="U1079" s="23"/>
      <c r="V1079" s="24"/>
      <c r="W1079" s="62" t="s">
        <v>4930</v>
      </c>
    </row>
    <row r="1080" spans="1:23" ht="23.45" customHeight="1">
      <c r="A1080" s="35" t="s">
        <v>494</v>
      </c>
      <c r="B1080" s="35" t="s">
        <v>10734</v>
      </c>
      <c r="C1080" s="35" t="s">
        <v>496</v>
      </c>
      <c r="D1080" s="35" t="s">
        <v>497</v>
      </c>
      <c r="E1080" s="36" t="s">
        <v>9886</v>
      </c>
      <c r="F1080" s="35" t="s">
        <v>9750</v>
      </c>
      <c r="G1080" s="37" t="s">
        <v>7076</v>
      </c>
      <c r="H1080" s="38">
        <v>19000</v>
      </c>
      <c r="I1080" s="39">
        <v>1</v>
      </c>
      <c r="J1080" s="40"/>
      <c r="K1080" s="41"/>
      <c r="L1080" s="76">
        <v>1</v>
      </c>
      <c r="M1080" s="14"/>
      <c r="N1080" s="15"/>
      <c r="O1080" s="213">
        <v>1</v>
      </c>
      <c r="P1080" s="97" t="s">
        <v>207</v>
      </c>
      <c r="Q1080" s="146"/>
      <c r="R1080" s="146"/>
      <c r="S1080" s="78">
        <v>1</v>
      </c>
      <c r="T1080" s="48">
        <v>19000</v>
      </c>
      <c r="U1080" s="23"/>
      <c r="V1080" s="24"/>
      <c r="W1080" s="62" t="s">
        <v>4930</v>
      </c>
    </row>
    <row r="1081" spans="1:23" ht="23.45" customHeight="1">
      <c r="A1081" s="35" t="s">
        <v>494</v>
      </c>
      <c r="B1081" s="35" t="s">
        <v>10734</v>
      </c>
      <c r="C1081" s="35" t="s">
        <v>496</v>
      </c>
      <c r="D1081" s="35" t="s">
        <v>497</v>
      </c>
      <c r="E1081" s="36" t="s">
        <v>9749</v>
      </c>
      <c r="F1081" s="35" t="s">
        <v>9750</v>
      </c>
      <c r="G1081" s="37" t="s">
        <v>7055</v>
      </c>
      <c r="H1081" s="38">
        <v>19000</v>
      </c>
      <c r="I1081" s="39">
        <v>60</v>
      </c>
      <c r="J1081" s="40"/>
      <c r="K1081" s="41"/>
      <c r="L1081" s="76">
        <v>6</v>
      </c>
      <c r="M1081" s="14"/>
      <c r="N1081" s="15"/>
      <c r="O1081" s="213">
        <v>6</v>
      </c>
      <c r="P1081" s="97" t="s">
        <v>207</v>
      </c>
      <c r="Q1081" s="146" t="s">
        <v>11232</v>
      </c>
      <c r="R1081" s="146"/>
      <c r="S1081" s="78">
        <v>6</v>
      </c>
      <c r="T1081" s="48">
        <v>114000</v>
      </c>
      <c r="U1081" s="23"/>
      <c r="V1081" s="24"/>
      <c r="W1081" s="62" t="s">
        <v>4930</v>
      </c>
    </row>
    <row r="1082" spans="1:23" ht="23.45" customHeight="1">
      <c r="A1082" s="35"/>
      <c r="B1082" s="35"/>
      <c r="C1082" s="35"/>
      <c r="D1082" s="35"/>
      <c r="E1082" s="36"/>
      <c r="F1082" s="35"/>
      <c r="G1082" s="37"/>
      <c r="H1082" s="38"/>
      <c r="I1082" s="39"/>
      <c r="J1082" s="40"/>
      <c r="K1082" s="41"/>
      <c r="L1082" s="76"/>
      <c r="M1082" s="14"/>
      <c r="N1082" s="15"/>
      <c r="O1082" s="213">
        <v>0</v>
      </c>
      <c r="P1082" s="97" t="s">
        <v>207</v>
      </c>
      <c r="Q1082" s="146"/>
      <c r="R1082" s="146"/>
      <c r="S1082" s="78">
        <v>0</v>
      </c>
      <c r="T1082" s="49">
        <v>0</v>
      </c>
      <c r="U1082" s="23"/>
      <c r="V1082" s="24"/>
      <c r="W1082" s="62" t="s">
        <v>207</v>
      </c>
    </row>
    <row r="1083" spans="1:23" ht="23.45" customHeight="1">
      <c r="A1083" s="35" t="s">
        <v>405</v>
      </c>
      <c r="B1083" s="35" t="s">
        <v>10581</v>
      </c>
      <c r="C1083" s="35" t="s">
        <v>407</v>
      </c>
      <c r="D1083" s="35" t="s">
        <v>407</v>
      </c>
      <c r="E1083" s="36" t="s">
        <v>7548</v>
      </c>
      <c r="F1083" s="35" t="s">
        <v>7460</v>
      </c>
      <c r="G1083" s="37" t="s">
        <v>6874</v>
      </c>
      <c r="H1083" s="38">
        <v>13000</v>
      </c>
      <c r="I1083" s="39">
        <v>4</v>
      </c>
      <c r="J1083" s="40"/>
      <c r="K1083" s="41"/>
      <c r="L1083" s="76"/>
      <c r="M1083" s="14"/>
      <c r="N1083" s="15"/>
      <c r="O1083" s="213">
        <v>0</v>
      </c>
      <c r="P1083" s="97" t="s">
        <v>207</v>
      </c>
      <c r="Q1083" s="146" t="s">
        <v>11177</v>
      </c>
      <c r="R1083" s="146"/>
      <c r="S1083" s="78">
        <v>0</v>
      </c>
      <c r="T1083" s="48">
        <v>0</v>
      </c>
      <c r="U1083" s="23"/>
      <c r="V1083" s="24"/>
      <c r="W1083" s="62" t="s">
        <v>409</v>
      </c>
    </row>
    <row r="1084" spans="1:23" ht="23.45" customHeight="1">
      <c r="A1084" s="35" t="s">
        <v>405</v>
      </c>
      <c r="B1084" s="35" t="s">
        <v>10581</v>
      </c>
      <c r="C1084" s="35" t="s">
        <v>407</v>
      </c>
      <c r="D1084" s="35" t="s">
        <v>407</v>
      </c>
      <c r="E1084" s="36" t="s">
        <v>7459</v>
      </c>
      <c r="F1084" s="35" t="s">
        <v>7460</v>
      </c>
      <c r="G1084" s="37" t="s">
        <v>7076</v>
      </c>
      <c r="H1084" s="38">
        <v>13000</v>
      </c>
      <c r="I1084" s="39">
        <v>1</v>
      </c>
      <c r="J1084" s="40"/>
      <c r="K1084" s="41"/>
      <c r="L1084" s="76"/>
      <c r="M1084" s="14"/>
      <c r="N1084" s="15"/>
      <c r="O1084" s="213">
        <v>0</v>
      </c>
      <c r="P1084" s="97" t="s">
        <v>207</v>
      </c>
      <c r="Q1084" s="146" t="s">
        <v>11177</v>
      </c>
      <c r="R1084" s="146"/>
      <c r="S1084" s="78">
        <v>0</v>
      </c>
      <c r="T1084" s="48">
        <v>0</v>
      </c>
      <c r="U1084" s="23"/>
      <c r="V1084" s="24"/>
      <c r="W1084" s="62" t="s">
        <v>409</v>
      </c>
    </row>
    <row r="1085" spans="1:23" ht="23.45" customHeight="1">
      <c r="A1085" s="35" t="s">
        <v>405</v>
      </c>
      <c r="B1085" s="35" t="s">
        <v>10581</v>
      </c>
      <c r="C1085" s="35" t="s">
        <v>407</v>
      </c>
      <c r="D1085" s="35" t="s">
        <v>407</v>
      </c>
      <c r="E1085" s="36" t="s">
        <v>9536</v>
      </c>
      <c r="F1085" s="35" t="s">
        <v>7460</v>
      </c>
      <c r="G1085" s="37" t="s">
        <v>7055</v>
      </c>
      <c r="H1085" s="38">
        <v>13000</v>
      </c>
      <c r="I1085" s="39">
        <v>18</v>
      </c>
      <c r="J1085" s="40"/>
      <c r="K1085" s="41"/>
      <c r="L1085" s="76"/>
      <c r="M1085" s="14"/>
      <c r="N1085" s="15"/>
      <c r="O1085" s="213">
        <v>0</v>
      </c>
      <c r="P1085" s="97" t="s">
        <v>207</v>
      </c>
      <c r="Q1085" s="146" t="s">
        <v>11177</v>
      </c>
      <c r="R1085" s="146"/>
      <c r="S1085" s="78">
        <v>0</v>
      </c>
      <c r="T1085" s="48">
        <v>0</v>
      </c>
      <c r="U1085" s="23"/>
      <c r="V1085" s="24"/>
      <c r="W1085" s="62" t="s">
        <v>409</v>
      </c>
    </row>
    <row r="1086" spans="1:23" ht="23.45" customHeight="1">
      <c r="A1086" s="35" t="s">
        <v>405</v>
      </c>
      <c r="B1086" s="35" t="s">
        <v>10581</v>
      </c>
      <c r="C1086" s="35" t="s">
        <v>407</v>
      </c>
      <c r="D1086" s="35" t="s">
        <v>407</v>
      </c>
      <c r="E1086" s="36" t="s">
        <v>7549</v>
      </c>
      <c r="F1086" s="35" t="s">
        <v>7460</v>
      </c>
      <c r="G1086" s="37" t="s">
        <v>7165</v>
      </c>
      <c r="H1086" s="38">
        <v>13000</v>
      </c>
      <c r="I1086" s="39">
        <v>4</v>
      </c>
      <c r="J1086" s="40"/>
      <c r="K1086" s="41"/>
      <c r="L1086" s="76"/>
      <c r="M1086" s="14"/>
      <c r="N1086" s="15"/>
      <c r="O1086" s="213">
        <v>0</v>
      </c>
      <c r="P1086" s="97" t="s">
        <v>207</v>
      </c>
      <c r="Q1086" s="146" t="s">
        <v>11177</v>
      </c>
      <c r="R1086" s="146"/>
      <c r="S1086" s="78">
        <v>0</v>
      </c>
      <c r="T1086" s="48">
        <v>0</v>
      </c>
      <c r="U1086" s="23"/>
      <c r="V1086" s="24"/>
      <c r="W1086" s="62" t="s">
        <v>409</v>
      </c>
    </row>
    <row r="1087" spans="1:23" ht="23.45" customHeight="1">
      <c r="A1087" s="35" t="s">
        <v>405</v>
      </c>
      <c r="B1087" s="35" t="s">
        <v>10581</v>
      </c>
      <c r="C1087" s="35" t="s">
        <v>407</v>
      </c>
      <c r="D1087" s="35" t="s">
        <v>407</v>
      </c>
      <c r="E1087" s="36" t="s">
        <v>9473</v>
      </c>
      <c r="F1087" s="35" t="s">
        <v>7462</v>
      </c>
      <c r="G1087" s="37" t="s">
        <v>7070</v>
      </c>
      <c r="H1087" s="38">
        <v>7000</v>
      </c>
      <c r="I1087" s="39">
        <v>1</v>
      </c>
      <c r="J1087" s="40"/>
      <c r="K1087" s="41"/>
      <c r="L1087" s="76"/>
      <c r="M1087" s="14"/>
      <c r="N1087" s="15"/>
      <c r="O1087" s="213">
        <v>0</v>
      </c>
      <c r="P1087" s="97" t="s">
        <v>207</v>
      </c>
      <c r="Q1087" s="146" t="s">
        <v>11233</v>
      </c>
      <c r="R1087" s="146"/>
      <c r="S1087" s="78">
        <v>0</v>
      </c>
      <c r="T1087" s="48">
        <v>0</v>
      </c>
      <c r="U1087" s="23"/>
      <c r="V1087" s="24"/>
      <c r="W1087" s="62" t="s">
        <v>409</v>
      </c>
    </row>
    <row r="1088" spans="1:23" ht="23.45" customHeight="1">
      <c r="A1088" s="35" t="s">
        <v>405</v>
      </c>
      <c r="B1088" s="35" t="s">
        <v>10581</v>
      </c>
      <c r="C1088" s="35" t="s">
        <v>407</v>
      </c>
      <c r="D1088" s="35" t="s">
        <v>407</v>
      </c>
      <c r="E1088" s="36" t="s">
        <v>10494</v>
      </c>
      <c r="F1088" s="35" t="s">
        <v>7462</v>
      </c>
      <c r="G1088" s="37" t="s">
        <v>7067</v>
      </c>
      <c r="H1088" s="38">
        <v>7000</v>
      </c>
      <c r="I1088" s="39">
        <v>2</v>
      </c>
      <c r="J1088" s="40"/>
      <c r="K1088" s="41"/>
      <c r="L1088" s="76">
        <v>2</v>
      </c>
      <c r="M1088" s="14"/>
      <c r="N1088" s="15"/>
      <c r="O1088" s="213">
        <v>2</v>
      </c>
      <c r="P1088" s="97" t="s">
        <v>207</v>
      </c>
      <c r="Q1088" s="146"/>
      <c r="R1088" s="146"/>
      <c r="S1088" s="78">
        <v>2</v>
      </c>
      <c r="T1088" s="48">
        <v>14000</v>
      </c>
      <c r="U1088" s="23"/>
      <c r="V1088" s="24"/>
      <c r="W1088" s="62" t="s">
        <v>409</v>
      </c>
    </row>
    <row r="1089" spans="1:23" ht="23.45" customHeight="1">
      <c r="A1089" s="35" t="s">
        <v>405</v>
      </c>
      <c r="B1089" s="35" t="s">
        <v>10581</v>
      </c>
      <c r="C1089" s="35" t="s">
        <v>407</v>
      </c>
      <c r="D1089" s="35" t="s">
        <v>407</v>
      </c>
      <c r="E1089" s="36" t="s">
        <v>7461</v>
      </c>
      <c r="F1089" s="35" t="s">
        <v>7462</v>
      </c>
      <c r="G1089" s="37" t="s">
        <v>6875</v>
      </c>
      <c r="H1089" s="38">
        <v>7000</v>
      </c>
      <c r="I1089" s="39">
        <v>7</v>
      </c>
      <c r="J1089" s="40"/>
      <c r="K1089" s="41"/>
      <c r="L1089" s="76"/>
      <c r="M1089" s="14"/>
      <c r="N1089" s="15"/>
      <c r="O1089" s="213">
        <v>0</v>
      </c>
      <c r="P1089" s="97" t="s">
        <v>207</v>
      </c>
      <c r="Q1089" s="146" t="s">
        <v>11233</v>
      </c>
      <c r="R1089" s="146"/>
      <c r="S1089" s="78">
        <v>0</v>
      </c>
      <c r="T1089" s="48">
        <v>0</v>
      </c>
      <c r="U1089" s="23"/>
      <c r="V1089" s="24"/>
      <c r="W1089" s="62" t="s">
        <v>409</v>
      </c>
    </row>
    <row r="1090" spans="1:23" ht="23.45" customHeight="1">
      <c r="A1090" s="168"/>
      <c r="B1090" s="168"/>
      <c r="C1090" s="168"/>
      <c r="D1090" s="168"/>
      <c r="E1090" s="169"/>
      <c r="F1090" s="168"/>
      <c r="G1090" s="170"/>
      <c r="H1090" s="171"/>
      <c r="I1090" s="172"/>
      <c r="J1090" s="173"/>
      <c r="K1090" s="174"/>
      <c r="L1090" s="175"/>
      <c r="M1090" s="176"/>
      <c r="N1090" s="177"/>
      <c r="O1090" s="213">
        <v>0</v>
      </c>
      <c r="P1090" s="97" t="s">
        <v>207</v>
      </c>
      <c r="Q1090" s="216"/>
      <c r="R1090" s="216"/>
      <c r="S1090" s="78">
        <v>0</v>
      </c>
      <c r="T1090" s="49">
        <v>0</v>
      </c>
      <c r="U1090" s="23"/>
      <c r="V1090" s="24"/>
      <c r="W1090" s="62" t="s">
        <v>207</v>
      </c>
    </row>
    <row r="1091" spans="1:23" ht="23.45" customHeight="1">
      <c r="A1091" s="35" t="s">
        <v>178</v>
      </c>
      <c r="B1091" s="35" t="s">
        <v>10788</v>
      </c>
      <c r="C1091" s="35" t="s">
        <v>179</v>
      </c>
      <c r="D1091" s="35" t="s">
        <v>179</v>
      </c>
      <c r="E1091" s="36" t="s">
        <v>9423</v>
      </c>
      <c r="F1091" s="35" t="s">
        <v>7463</v>
      </c>
      <c r="G1091" s="37" t="s">
        <v>6875</v>
      </c>
      <c r="H1091" s="38">
        <v>6000</v>
      </c>
      <c r="I1091" s="39">
        <v>1</v>
      </c>
      <c r="J1091" s="40"/>
      <c r="K1091" s="41"/>
      <c r="L1091" s="76"/>
      <c r="M1091" s="14"/>
      <c r="N1091" s="15"/>
      <c r="O1091" s="213">
        <v>0</v>
      </c>
      <c r="P1091" s="97" t="s">
        <v>207</v>
      </c>
      <c r="Q1091" s="146" t="s">
        <v>11173</v>
      </c>
      <c r="R1091" s="146"/>
      <c r="S1091" s="78">
        <v>0</v>
      </c>
      <c r="T1091" s="49">
        <v>0</v>
      </c>
      <c r="U1091" s="23"/>
      <c r="V1091" s="24"/>
      <c r="W1091" s="62" t="s">
        <v>4839</v>
      </c>
    </row>
    <row r="1092" spans="1:23" ht="23.45" customHeight="1">
      <c r="A1092" s="168"/>
      <c r="B1092" s="168"/>
      <c r="C1092" s="168"/>
      <c r="D1092" s="168"/>
      <c r="E1092" s="169"/>
      <c r="F1092" s="168"/>
      <c r="G1092" s="170"/>
      <c r="H1092" s="171"/>
      <c r="I1092" s="172"/>
      <c r="J1092" s="173"/>
      <c r="K1092" s="174"/>
      <c r="L1092" s="175"/>
      <c r="M1092" s="176"/>
      <c r="N1092" s="177"/>
      <c r="O1092" s="213">
        <v>0</v>
      </c>
      <c r="P1092" s="97" t="s">
        <v>207</v>
      </c>
      <c r="Q1092" s="216"/>
      <c r="R1092" s="216"/>
      <c r="S1092" s="78">
        <v>0</v>
      </c>
      <c r="T1092" s="49">
        <v>0</v>
      </c>
      <c r="U1092" s="23"/>
      <c r="V1092" s="24"/>
      <c r="W1092" s="62" t="s">
        <v>207</v>
      </c>
    </row>
    <row r="1093" spans="1:23" ht="23.45" customHeight="1">
      <c r="A1093" s="35" t="s">
        <v>1580</v>
      </c>
      <c r="B1093" s="35" t="s">
        <v>10692</v>
      </c>
      <c r="C1093" s="35" t="s">
        <v>1581</v>
      </c>
      <c r="D1093" s="35" t="s">
        <v>1581</v>
      </c>
      <c r="E1093" s="36" t="s">
        <v>10147</v>
      </c>
      <c r="F1093" s="35" t="s">
        <v>7955</v>
      </c>
      <c r="G1093" s="37" t="s">
        <v>7882</v>
      </c>
      <c r="H1093" s="38">
        <v>24000</v>
      </c>
      <c r="I1093" s="39">
        <v>1</v>
      </c>
      <c r="J1093" s="40"/>
      <c r="K1093" s="41"/>
      <c r="L1093" s="76"/>
      <c r="M1093" s="14"/>
      <c r="N1093" s="15"/>
      <c r="O1093" s="213">
        <v>0</v>
      </c>
      <c r="P1093" s="97" t="s">
        <v>207</v>
      </c>
      <c r="Q1093" s="146" t="s">
        <v>11234</v>
      </c>
      <c r="R1093" s="146"/>
      <c r="S1093" s="78">
        <v>0</v>
      </c>
      <c r="T1093" s="48">
        <v>0</v>
      </c>
      <c r="U1093" s="23"/>
      <c r="V1093" s="24"/>
      <c r="W1093" s="62" t="s">
        <v>996</v>
      </c>
    </row>
    <row r="1094" spans="1:23" ht="23.45" customHeight="1">
      <c r="A1094" s="35" t="s">
        <v>1580</v>
      </c>
      <c r="B1094" s="35" t="s">
        <v>10692</v>
      </c>
      <c r="C1094" s="35" t="s">
        <v>1581</v>
      </c>
      <c r="D1094" s="35" t="s">
        <v>1581</v>
      </c>
      <c r="E1094" s="36" t="s">
        <v>7464</v>
      </c>
      <c r="F1094" s="35" t="s">
        <v>10495</v>
      </c>
      <c r="G1094" s="37" t="s">
        <v>10496</v>
      </c>
      <c r="H1094" s="38">
        <v>23000</v>
      </c>
      <c r="I1094" s="39">
        <v>1</v>
      </c>
      <c r="J1094" s="40"/>
      <c r="K1094" s="41"/>
      <c r="L1094" s="76">
        <v>1</v>
      </c>
      <c r="M1094" s="14"/>
      <c r="N1094" s="15"/>
      <c r="O1094" s="213">
        <v>1</v>
      </c>
      <c r="P1094" s="97" t="s">
        <v>207</v>
      </c>
      <c r="Q1094" s="146"/>
      <c r="R1094" s="146"/>
      <c r="S1094" s="78">
        <v>1</v>
      </c>
      <c r="T1094" s="48">
        <v>23000</v>
      </c>
      <c r="U1094" s="23"/>
      <c r="V1094" s="24"/>
      <c r="W1094" s="62" t="s">
        <v>996</v>
      </c>
    </row>
    <row r="1095" spans="1:23" ht="23.45" customHeight="1">
      <c r="A1095" s="35" t="s">
        <v>1580</v>
      </c>
      <c r="B1095" s="35" t="s">
        <v>10692</v>
      </c>
      <c r="C1095" s="35" t="s">
        <v>1581</v>
      </c>
      <c r="D1095" s="35" t="s">
        <v>1581</v>
      </c>
      <c r="E1095" s="36" t="s">
        <v>9751</v>
      </c>
      <c r="F1095" s="35" t="s">
        <v>10495</v>
      </c>
      <c r="G1095" s="37" t="s">
        <v>10497</v>
      </c>
      <c r="H1095" s="38">
        <v>23000</v>
      </c>
      <c r="I1095" s="39">
        <v>1</v>
      </c>
      <c r="J1095" s="40"/>
      <c r="K1095" s="41"/>
      <c r="L1095" s="76"/>
      <c r="M1095" s="14"/>
      <c r="N1095" s="15"/>
      <c r="O1095" s="213">
        <v>0</v>
      </c>
      <c r="P1095" s="97" t="s">
        <v>207</v>
      </c>
      <c r="Q1095" s="146" t="s">
        <v>11234</v>
      </c>
      <c r="R1095" s="146"/>
      <c r="S1095" s="78">
        <v>0</v>
      </c>
      <c r="T1095" s="48">
        <v>0</v>
      </c>
      <c r="U1095" s="23"/>
      <c r="V1095" s="24"/>
      <c r="W1095" s="62" t="s">
        <v>996</v>
      </c>
    </row>
    <row r="1096" spans="1:23" ht="23.45" customHeight="1">
      <c r="A1096" s="35" t="s">
        <v>1580</v>
      </c>
      <c r="B1096" s="35" t="s">
        <v>10692</v>
      </c>
      <c r="C1096" s="35" t="s">
        <v>1581</v>
      </c>
      <c r="D1096" s="35" t="s">
        <v>1581</v>
      </c>
      <c r="E1096" s="36" t="s">
        <v>10498</v>
      </c>
      <c r="F1096" s="35" t="s">
        <v>8077</v>
      </c>
      <c r="G1096" s="37" t="s">
        <v>7467</v>
      </c>
      <c r="H1096" s="38">
        <v>23000</v>
      </c>
      <c r="I1096" s="39">
        <v>1</v>
      </c>
      <c r="J1096" s="40"/>
      <c r="K1096" s="41"/>
      <c r="L1096" s="76"/>
      <c r="M1096" s="14"/>
      <c r="N1096" s="15"/>
      <c r="O1096" s="213">
        <v>0</v>
      </c>
      <c r="P1096" s="97" t="s">
        <v>207</v>
      </c>
      <c r="Q1096" s="146" t="s">
        <v>11234</v>
      </c>
      <c r="R1096" s="146"/>
      <c r="S1096" s="78">
        <v>0</v>
      </c>
      <c r="T1096" s="48">
        <v>0</v>
      </c>
      <c r="U1096" s="23"/>
      <c r="V1096" s="24"/>
      <c r="W1096" s="62" t="s">
        <v>996</v>
      </c>
    </row>
    <row r="1097" spans="1:23" ht="23.45" customHeight="1">
      <c r="A1097" s="35" t="s">
        <v>1580</v>
      </c>
      <c r="B1097" s="35" t="s">
        <v>10692</v>
      </c>
      <c r="C1097" s="35" t="s">
        <v>1581</v>
      </c>
      <c r="D1097" s="35" t="s">
        <v>1581</v>
      </c>
      <c r="E1097" s="36" t="s">
        <v>10499</v>
      </c>
      <c r="F1097" s="35" t="s">
        <v>8077</v>
      </c>
      <c r="G1097" s="37" t="s">
        <v>7882</v>
      </c>
      <c r="H1097" s="38">
        <v>23000</v>
      </c>
      <c r="I1097" s="39">
        <v>1</v>
      </c>
      <c r="J1097" s="40"/>
      <c r="K1097" s="41"/>
      <c r="L1097" s="76">
        <v>1</v>
      </c>
      <c r="M1097" s="14"/>
      <c r="N1097" s="15"/>
      <c r="O1097" s="213">
        <v>1</v>
      </c>
      <c r="P1097" s="97" t="s">
        <v>207</v>
      </c>
      <c r="Q1097" s="146"/>
      <c r="R1097" s="146"/>
      <c r="S1097" s="78">
        <v>1</v>
      </c>
      <c r="T1097" s="48">
        <v>23000</v>
      </c>
      <c r="U1097" s="23"/>
      <c r="V1097" s="24"/>
      <c r="W1097" s="62" t="s">
        <v>996</v>
      </c>
    </row>
    <row r="1098" spans="1:23" ht="23.45" customHeight="1">
      <c r="A1098" s="35" t="s">
        <v>1580</v>
      </c>
      <c r="B1098" s="35" t="s">
        <v>10692</v>
      </c>
      <c r="C1098" s="35" t="s">
        <v>1581</v>
      </c>
      <c r="D1098" s="35" t="s">
        <v>1581</v>
      </c>
      <c r="E1098" s="36" t="s">
        <v>10503</v>
      </c>
      <c r="F1098" s="35" t="s">
        <v>10501</v>
      </c>
      <c r="G1098" s="37" t="s">
        <v>10504</v>
      </c>
      <c r="H1098" s="38">
        <v>24000</v>
      </c>
      <c r="I1098" s="39">
        <v>1</v>
      </c>
      <c r="J1098" s="40"/>
      <c r="K1098" s="41"/>
      <c r="L1098" s="76"/>
      <c r="M1098" s="14"/>
      <c r="N1098" s="15"/>
      <c r="O1098" s="213">
        <v>0</v>
      </c>
      <c r="P1098" s="97" t="s">
        <v>207</v>
      </c>
      <c r="Q1098" s="146" t="s">
        <v>11234</v>
      </c>
      <c r="R1098" s="146"/>
      <c r="S1098" s="78">
        <v>0</v>
      </c>
      <c r="T1098" s="48">
        <v>0</v>
      </c>
      <c r="U1098" s="23"/>
      <c r="V1098" s="24"/>
      <c r="W1098" s="62" t="s">
        <v>996</v>
      </c>
    </row>
    <row r="1099" spans="1:23" ht="23.45" customHeight="1">
      <c r="A1099" s="35" t="s">
        <v>1580</v>
      </c>
      <c r="B1099" s="35" t="s">
        <v>10692</v>
      </c>
      <c r="C1099" s="35" t="s">
        <v>1581</v>
      </c>
      <c r="D1099" s="35" t="s">
        <v>1581</v>
      </c>
      <c r="E1099" s="36" t="s">
        <v>10500</v>
      </c>
      <c r="F1099" s="35" t="s">
        <v>10501</v>
      </c>
      <c r="G1099" s="37" t="s">
        <v>10502</v>
      </c>
      <c r="H1099" s="38">
        <v>24000</v>
      </c>
      <c r="I1099" s="39">
        <v>1</v>
      </c>
      <c r="J1099" s="40"/>
      <c r="K1099" s="41"/>
      <c r="L1099" s="76">
        <v>1</v>
      </c>
      <c r="M1099" s="14"/>
      <c r="N1099" s="15"/>
      <c r="O1099" s="213">
        <v>1</v>
      </c>
      <c r="P1099" s="97" t="s">
        <v>207</v>
      </c>
      <c r="Q1099" s="146"/>
      <c r="R1099" s="146"/>
      <c r="S1099" s="78">
        <v>1</v>
      </c>
      <c r="T1099" s="48">
        <v>24000</v>
      </c>
      <c r="U1099" s="23"/>
      <c r="V1099" s="24"/>
      <c r="W1099" s="62" t="s">
        <v>996</v>
      </c>
    </row>
    <row r="1100" spans="1:23" ht="23.45" customHeight="1">
      <c r="A1100" s="16" t="s">
        <v>6400</v>
      </c>
      <c r="B1100" s="16" t="s">
        <v>10692</v>
      </c>
      <c r="C1100" s="16" t="s">
        <v>1581</v>
      </c>
      <c r="D1100" s="16" t="s">
        <v>1581</v>
      </c>
      <c r="E1100" s="25" t="s">
        <v>7004</v>
      </c>
      <c r="F1100" s="16" t="s">
        <v>4882</v>
      </c>
      <c r="G1100" s="26" t="s">
        <v>5379</v>
      </c>
      <c r="H1100" s="27">
        <v>24000</v>
      </c>
      <c r="I1100" s="28"/>
      <c r="J1100" s="29"/>
      <c r="K1100" s="12">
        <v>1</v>
      </c>
      <c r="L1100" s="77"/>
      <c r="M1100" s="10"/>
      <c r="N1100" s="11"/>
      <c r="O1100" s="213">
        <v>0</v>
      </c>
      <c r="P1100" s="97" t="s">
        <v>207</v>
      </c>
      <c r="Q1100" s="147"/>
      <c r="R1100" s="147" t="s">
        <v>10094</v>
      </c>
      <c r="S1100" s="78">
        <v>0</v>
      </c>
      <c r="T1100" s="48">
        <v>0</v>
      </c>
      <c r="U1100" s="23"/>
      <c r="V1100" s="24"/>
      <c r="W1100" s="62" t="s">
        <v>996</v>
      </c>
    </row>
    <row r="1101" spans="1:23" ht="23.45" customHeight="1">
      <c r="A1101" s="16"/>
      <c r="B1101" s="16"/>
      <c r="C1101" s="16"/>
      <c r="D1101" s="16"/>
      <c r="E1101" s="25"/>
      <c r="F1101" s="16"/>
      <c r="G1101" s="26"/>
      <c r="H1101" s="27"/>
      <c r="I1101" s="28"/>
      <c r="J1101" s="29"/>
      <c r="K1101" s="12"/>
      <c r="L1101" s="77"/>
      <c r="M1101" s="10"/>
      <c r="N1101" s="11"/>
      <c r="O1101" s="213">
        <v>0</v>
      </c>
      <c r="P1101" s="97" t="s">
        <v>207</v>
      </c>
      <c r="Q1101" s="147"/>
      <c r="R1101" s="147"/>
      <c r="S1101" s="78">
        <v>0</v>
      </c>
      <c r="T1101" s="49">
        <v>0</v>
      </c>
      <c r="U1101" s="23"/>
      <c r="V1101" s="24"/>
      <c r="W1101" s="62" t="s">
        <v>207</v>
      </c>
    </row>
    <row r="1102" spans="1:23" ht="23.45" customHeight="1">
      <c r="A1102" s="35" t="s">
        <v>3488</v>
      </c>
      <c r="B1102" s="35" t="s">
        <v>10989</v>
      </c>
      <c r="C1102" s="35" t="s">
        <v>598</v>
      </c>
      <c r="D1102" s="35" t="s">
        <v>598</v>
      </c>
      <c r="E1102" s="36" t="s">
        <v>10505</v>
      </c>
      <c r="F1102" s="35" t="s">
        <v>7469</v>
      </c>
      <c r="G1102" s="37" t="s">
        <v>10506</v>
      </c>
      <c r="H1102" s="38">
        <v>24000</v>
      </c>
      <c r="I1102" s="39">
        <v>3</v>
      </c>
      <c r="J1102" s="40"/>
      <c r="K1102" s="41"/>
      <c r="L1102" s="76">
        <v>3</v>
      </c>
      <c r="M1102" s="14"/>
      <c r="N1102" s="15"/>
      <c r="O1102" s="213">
        <v>3</v>
      </c>
      <c r="P1102" s="97" t="s">
        <v>207</v>
      </c>
      <c r="Q1102" s="146"/>
      <c r="R1102" s="146"/>
      <c r="S1102" s="78">
        <v>3</v>
      </c>
      <c r="T1102" s="48">
        <v>72000</v>
      </c>
      <c r="U1102" s="23"/>
      <c r="V1102" s="24"/>
      <c r="W1102" s="62" t="s">
        <v>5018</v>
      </c>
    </row>
    <row r="1103" spans="1:23" ht="23.45" customHeight="1">
      <c r="A1103" s="35" t="s">
        <v>3488</v>
      </c>
      <c r="B1103" s="35" t="s">
        <v>10989</v>
      </c>
      <c r="C1103" s="35" t="s">
        <v>598</v>
      </c>
      <c r="D1103" s="35" t="s">
        <v>598</v>
      </c>
      <c r="E1103" s="36" t="s">
        <v>7468</v>
      </c>
      <c r="F1103" s="35" t="s">
        <v>7469</v>
      </c>
      <c r="G1103" s="37" t="s">
        <v>7466</v>
      </c>
      <c r="H1103" s="38">
        <v>24000</v>
      </c>
      <c r="I1103" s="39">
        <v>1</v>
      </c>
      <c r="J1103" s="40"/>
      <c r="K1103" s="41"/>
      <c r="L1103" s="76">
        <v>1</v>
      </c>
      <c r="M1103" s="14"/>
      <c r="N1103" s="15"/>
      <c r="O1103" s="213">
        <v>1</v>
      </c>
      <c r="P1103" s="97" t="s">
        <v>207</v>
      </c>
      <c r="Q1103" s="146"/>
      <c r="R1103" s="146"/>
      <c r="S1103" s="78">
        <v>1</v>
      </c>
      <c r="T1103" s="48">
        <v>24000</v>
      </c>
      <c r="U1103" s="23"/>
      <c r="V1103" s="24"/>
      <c r="W1103" s="62" t="s">
        <v>5018</v>
      </c>
    </row>
    <row r="1104" spans="1:23" ht="23.45" customHeight="1">
      <c r="A1104" s="35" t="s">
        <v>3488</v>
      </c>
      <c r="B1104" s="35" t="s">
        <v>10989</v>
      </c>
      <c r="C1104" s="35" t="s">
        <v>598</v>
      </c>
      <c r="D1104" s="35" t="s">
        <v>598</v>
      </c>
      <c r="E1104" s="36" t="s">
        <v>7470</v>
      </c>
      <c r="F1104" s="35" t="s">
        <v>7469</v>
      </c>
      <c r="G1104" s="37" t="s">
        <v>7471</v>
      </c>
      <c r="H1104" s="38">
        <v>24000</v>
      </c>
      <c r="I1104" s="39">
        <v>1</v>
      </c>
      <c r="J1104" s="40"/>
      <c r="K1104" s="41"/>
      <c r="L1104" s="76">
        <v>1</v>
      </c>
      <c r="M1104" s="14"/>
      <c r="N1104" s="15"/>
      <c r="O1104" s="213">
        <v>1</v>
      </c>
      <c r="P1104" s="97" t="s">
        <v>207</v>
      </c>
      <c r="Q1104" s="146"/>
      <c r="R1104" s="146"/>
      <c r="S1104" s="78">
        <v>1</v>
      </c>
      <c r="T1104" s="48">
        <v>24000</v>
      </c>
      <c r="U1104" s="23"/>
      <c r="V1104" s="24"/>
      <c r="W1104" s="62" t="s">
        <v>5018</v>
      </c>
    </row>
    <row r="1105" spans="1:23" ht="23.45" customHeight="1">
      <c r="A1105" s="35" t="s">
        <v>3488</v>
      </c>
      <c r="B1105" s="35" t="s">
        <v>10989</v>
      </c>
      <c r="C1105" s="35" t="s">
        <v>598</v>
      </c>
      <c r="D1105" s="35" t="s">
        <v>598</v>
      </c>
      <c r="E1105" s="36" t="s">
        <v>9537</v>
      </c>
      <c r="F1105" s="35" t="s">
        <v>7469</v>
      </c>
      <c r="G1105" s="37" t="s">
        <v>9538</v>
      </c>
      <c r="H1105" s="38">
        <v>24000</v>
      </c>
      <c r="I1105" s="39">
        <v>1</v>
      </c>
      <c r="J1105" s="40"/>
      <c r="K1105" s="41"/>
      <c r="L1105" s="76">
        <v>1</v>
      </c>
      <c r="M1105" s="14"/>
      <c r="N1105" s="15"/>
      <c r="O1105" s="213">
        <v>1</v>
      </c>
      <c r="P1105" s="97" t="s">
        <v>207</v>
      </c>
      <c r="Q1105" s="146"/>
      <c r="R1105" s="146"/>
      <c r="S1105" s="78">
        <v>1</v>
      </c>
      <c r="T1105" s="48">
        <v>24000</v>
      </c>
      <c r="U1105" s="23"/>
      <c r="V1105" s="24"/>
      <c r="W1105" s="62" t="s">
        <v>5018</v>
      </c>
    </row>
    <row r="1106" spans="1:23" ht="23.45" customHeight="1">
      <c r="A1106" s="16" t="s">
        <v>5206</v>
      </c>
      <c r="B1106" s="16" t="s">
        <v>10989</v>
      </c>
      <c r="C1106" s="16" t="s">
        <v>598</v>
      </c>
      <c r="D1106" s="16" t="s">
        <v>598</v>
      </c>
      <c r="E1106" s="25" t="s">
        <v>6677</v>
      </c>
      <c r="F1106" s="16" t="s">
        <v>4972</v>
      </c>
      <c r="G1106" s="26" t="s">
        <v>10072</v>
      </c>
      <c r="H1106" s="27">
        <v>24000</v>
      </c>
      <c r="I1106" s="28"/>
      <c r="J1106" s="29"/>
      <c r="K1106" s="12">
        <v>1</v>
      </c>
      <c r="L1106" s="77"/>
      <c r="M1106" s="10"/>
      <c r="N1106" s="11"/>
      <c r="O1106" s="213">
        <v>0</v>
      </c>
      <c r="P1106" s="97" t="s">
        <v>207</v>
      </c>
      <c r="Q1106" s="147"/>
      <c r="R1106" s="147" t="s">
        <v>10106</v>
      </c>
      <c r="S1106" s="78">
        <v>0</v>
      </c>
      <c r="T1106" s="48">
        <v>0</v>
      </c>
      <c r="U1106" s="23"/>
      <c r="V1106" s="24"/>
      <c r="W1106" s="62" t="s">
        <v>5018</v>
      </c>
    </row>
    <row r="1107" spans="1:23" ht="23.45" customHeight="1">
      <c r="A1107" s="16"/>
      <c r="B1107" s="16"/>
      <c r="C1107" s="16"/>
      <c r="D1107" s="16"/>
      <c r="E1107" s="25"/>
      <c r="F1107" s="16"/>
      <c r="G1107" s="26"/>
      <c r="H1107" s="27"/>
      <c r="I1107" s="28"/>
      <c r="J1107" s="29"/>
      <c r="K1107" s="12"/>
      <c r="L1107" s="77"/>
      <c r="M1107" s="10"/>
      <c r="N1107" s="11"/>
      <c r="O1107" s="213">
        <v>0</v>
      </c>
      <c r="P1107" s="97" t="s">
        <v>207</v>
      </c>
      <c r="Q1107" s="147"/>
      <c r="R1107" s="147"/>
      <c r="S1107" s="78">
        <v>0</v>
      </c>
      <c r="T1107" s="49">
        <v>0</v>
      </c>
      <c r="U1107" s="23"/>
      <c r="V1107" s="24"/>
      <c r="W1107" s="62" t="s">
        <v>207</v>
      </c>
    </row>
    <row r="1108" spans="1:23" ht="23.45" customHeight="1">
      <c r="A1108" s="35" t="s">
        <v>412</v>
      </c>
      <c r="B1108" s="35" t="s">
        <v>413</v>
      </c>
      <c r="C1108" s="35" t="s">
        <v>414</v>
      </c>
      <c r="D1108" s="35" t="s">
        <v>414</v>
      </c>
      <c r="E1108" s="36" t="s">
        <v>10507</v>
      </c>
      <c r="F1108" s="35" t="s">
        <v>9424</v>
      </c>
      <c r="G1108" s="37" t="s">
        <v>10508</v>
      </c>
      <c r="H1108" s="38">
        <v>24000</v>
      </c>
      <c r="I1108" s="39">
        <v>1</v>
      </c>
      <c r="J1108" s="40"/>
      <c r="K1108" s="41"/>
      <c r="L1108" s="76">
        <v>1</v>
      </c>
      <c r="M1108" s="14"/>
      <c r="N1108" s="15"/>
      <c r="O1108" s="213">
        <v>1</v>
      </c>
      <c r="P1108" s="97" t="s">
        <v>207</v>
      </c>
      <c r="Q1108" s="146"/>
      <c r="R1108" s="146"/>
      <c r="S1108" s="78">
        <v>1</v>
      </c>
      <c r="T1108" s="48">
        <v>24000</v>
      </c>
      <c r="U1108" s="23"/>
      <c r="V1108" s="24"/>
      <c r="W1108" s="62" t="s">
        <v>4831</v>
      </c>
    </row>
    <row r="1109" spans="1:23" ht="23.45" customHeight="1">
      <c r="A1109" s="168"/>
      <c r="B1109" s="168"/>
      <c r="C1109" s="168"/>
      <c r="D1109" s="168"/>
      <c r="E1109" s="169"/>
      <c r="F1109" s="168"/>
      <c r="G1109" s="170"/>
      <c r="H1109" s="171"/>
      <c r="I1109" s="172"/>
      <c r="J1109" s="173"/>
      <c r="K1109" s="174"/>
      <c r="L1109" s="175"/>
      <c r="M1109" s="176"/>
      <c r="N1109" s="177"/>
      <c r="O1109" s="213">
        <v>0</v>
      </c>
      <c r="P1109" s="97" t="s">
        <v>207</v>
      </c>
      <c r="Q1109" s="216"/>
      <c r="R1109" s="216"/>
      <c r="S1109" s="78">
        <v>0</v>
      </c>
      <c r="T1109" s="49">
        <v>0</v>
      </c>
      <c r="U1109" s="23"/>
      <c r="V1109" s="24"/>
      <c r="W1109" s="62" t="s">
        <v>207</v>
      </c>
    </row>
    <row r="1110" spans="1:23" ht="23.45" customHeight="1">
      <c r="A1110" s="35" t="s">
        <v>549</v>
      </c>
      <c r="B1110" s="35" t="s">
        <v>11072</v>
      </c>
      <c r="C1110" s="35" t="s">
        <v>551</v>
      </c>
      <c r="D1110" s="35" t="s">
        <v>552</v>
      </c>
      <c r="E1110" s="36" t="s">
        <v>7883</v>
      </c>
      <c r="F1110" s="35" t="s">
        <v>7474</v>
      </c>
      <c r="G1110" s="37" t="s">
        <v>7121</v>
      </c>
      <c r="H1110" s="38">
        <v>10500</v>
      </c>
      <c r="I1110" s="39"/>
      <c r="J1110" s="40">
        <v>15</v>
      </c>
      <c r="K1110" s="41"/>
      <c r="L1110" s="76"/>
      <c r="M1110" s="14"/>
      <c r="N1110" s="15"/>
      <c r="O1110" s="213">
        <v>0</v>
      </c>
      <c r="P1110" s="97" t="s">
        <v>207</v>
      </c>
      <c r="Q1110" s="146"/>
      <c r="R1110" s="146" t="s">
        <v>5193</v>
      </c>
      <c r="S1110" s="78">
        <v>0</v>
      </c>
      <c r="T1110" s="49">
        <v>0</v>
      </c>
      <c r="U1110" s="23">
        <v>52500</v>
      </c>
      <c r="V1110" s="24">
        <v>45867</v>
      </c>
      <c r="W1110" s="62" t="s">
        <v>553</v>
      </c>
    </row>
    <row r="1111" spans="1:23" ht="23.45" customHeight="1">
      <c r="A1111" s="35" t="s">
        <v>549</v>
      </c>
      <c r="B1111" s="35" t="s">
        <v>11072</v>
      </c>
      <c r="C1111" s="35" t="s">
        <v>551</v>
      </c>
      <c r="D1111" s="35" t="s">
        <v>552</v>
      </c>
      <c r="E1111" s="36" t="s">
        <v>7883</v>
      </c>
      <c r="F1111" s="35" t="s">
        <v>7474</v>
      </c>
      <c r="G1111" s="37" t="s">
        <v>7121</v>
      </c>
      <c r="H1111" s="38">
        <v>10500</v>
      </c>
      <c r="I1111" s="39"/>
      <c r="J1111" s="40">
        <v>2</v>
      </c>
      <c r="K1111" s="41"/>
      <c r="L1111" s="76"/>
      <c r="M1111" s="14"/>
      <c r="N1111" s="15"/>
      <c r="O1111" s="213">
        <v>0</v>
      </c>
      <c r="P1111" s="97" t="s">
        <v>207</v>
      </c>
      <c r="Q1111" s="146"/>
      <c r="R1111" s="146" t="s">
        <v>151</v>
      </c>
      <c r="S1111" s="78">
        <v>0</v>
      </c>
      <c r="T1111" s="49">
        <v>0</v>
      </c>
      <c r="U1111" s="23">
        <v>52500</v>
      </c>
      <c r="V1111" s="24">
        <v>45863</v>
      </c>
      <c r="W1111" s="62" t="s">
        <v>553</v>
      </c>
    </row>
    <row r="1112" spans="1:23" ht="23.45" customHeight="1">
      <c r="A1112" s="35" t="s">
        <v>549</v>
      </c>
      <c r="B1112" s="35" t="s">
        <v>11072</v>
      </c>
      <c r="C1112" s="35" t="s">
        <v>551</v>
      </c>
      <c r="D1112" s="35" t="s">
        <v>552</v>
      </c>
      <c r="E1112" s="36" t="s">
        <v>7883</v>
      </c>
      <c r="F1112" s="35" t="s">
        <v>7474</v>
      </c>
      <c r="G1112" s="37" t="s">
        <v>7121</v>
      </c>
      <c r="H1112" s="38">
        <v>10500</v>
      </c>
      <c r="I1112" s="39"/>
      <c r="J1112" s="40">
        <v>5</v>
      </c>
      <c r="K1112" s="41"/>
      <c r="L1112" s="76"/>
      <c r="M1112" s="14"/>
      <c r="N1112" s="15"/>
      <c r="O1112" s="213">
        <v>0</v>
      </c>
      <c r="P1112" s="97" t="s">
        <v>207</v>
      </c>
      <c r="Q1112" s="146"/>
      <c r="R1112" s="146" t="s">
        <v>143</v>
      </c>
      <c r="S1112" s="78">
        <v>0</v>
      </c>
      <c r="T1112" s="49">
        <v>0</v>
      </c>
      <c r="U1112" s="23">
        <v>157500</v>
      </c>
      <c r="V1112" s="24">
        <v>45861</v>
      </c>
      <c r="W1112" s="62" t="s">
        <v>553</v>
      </c>
    </row>
    <row r="1113" spans="1:23" ht="23.45" customHeight="1">
      <c r="A1113" s="35" t="s">
        <v>549</v>
      </c>
      <c r="B1113" s="35" t="s">
        <v>11072</v>
      </c>
      <c r="C1113" s="35" t="s">
        <v>551</v>
      </c>
      <c r="D1113" s="35" t="s">
        <v>552</v>
      </c>
      <c r="E1113" s="36" t="s">
        <v>7883</v>
      </c>
      <c r="F1113" s="35" t="s">
        <v>7474</v>
      </c>
      <c r="G1113" s="37" t="s">
        <v>7121</v>
      </c>
      <c r="H1113" s="38">
        <v>10500</v>
      </c>
      <c r="I1113" s="39"/>
      <c r="J1113" s="40">
        <v>5</v>
      </c>
      <c r="K1113" s="41"/>
      <c r="L1113" s="76"/>
      <c r="M1113" s="14"/>
      <c r="N1113" s="15"/>
      <c r="O1113" s="213">
        <v>0</v>
      </c>
      <c r="P1113" s="97" t="s">
        <v>207</v>
      </c>
      <c r="Q1113" s="146"/>
      <c r="R1113" s="146" t="s">
        <v>143</v>
      </c>
      <c r="S1113" s="78">
        <v>0</v>
      </c>
      <c r="T1113" s="49">
        <v>0</v>
      </c>
      <c r="U1113" s="23">
        <v>210000</v>
      </c>
      <c r="V1113" s="24">
        <v>45859</v>
      </c>
      <c r="W1113" s="62" t="s">
        <v>553</v>
      </c>
    </row>
    <row r="1114" spans="1:23" ht="23.45" customHeight="1">
      <c r="A1114" s="35" t="s">
        <v>549</v>
      </c>
      <c r="B1114" s="35" t="s">
        <v>11072</v>
      </c>
      <c r="C1114" s="35" t="s">
        <v>551</v>
      </c>
      <c r="D1114" s="35" t="s">
        <v>552</v>
      </c>
      <c r="E1114" s="36" t="s">
        <v>7883</v>
      </c>
      <c r="F1114" s="35" t="s">
        <v>7474</v>
      </c>
      <c r="G1114" s="37" t="s">
        <v>7121</v>
      </c>
      <c r="H1114" s="38">
        <v>10500</v>
      </c>
      <c r="I1114" s="39"/>
      <c r="J1114" s="40">
        <v>20</v>
      </c>
      <c r="K1114" s="41"/>
      <c r="L1114" s="76"/>
      <c r="M1114" s="14"/>
      <c r="N1114" s="15"/>
      <c r="O1114" s="213">
        <v>0</v>
      </c>
      <c r="P1114" s="97" t="s">
        <v>207</v>
      </c>
      <c r="Q1114" s="146" t="s">
        <v>11173</v>
      </c>
      <c r="R1114" s="146" t="s">
        <v>97</v>
      </c>
      <c r="S1114" s="78">
        <v>0</v>
      </c>
      <c r="T1114" s="49">
        <v>0</v>
      </c>
      <c r="U1114" s="23">
        <v>52500</v>
      </c>
      <c r="V1114" s="24">
        <v>45855</v>
      </c>
      <c r="W1114" s="62" t="s">
        <v>553</v>
      </c>
    </row>
    <row r="1115" spans="1:23" ht="23.45" customHeight="1">
      <c r="A1115" s="35" t="s">
        <v>549</v>
      </c>
      <c r="B1115" s="35" t="s">
        <v>11072</v>
      </c>
      <c r="C1115" s="35" t="s">
        <v>551</v>
      </c>
      <c r="D1115" s="35" t="s">
        <v>552</v>
      </c>
      <c r="E1115" s="36" t="s">
        <v>7475</v>
      </c>
      <c r="F1115" s="35" t="s">
        <v>7474</v>
      </c>
      <c r="G1115" s="37" t="s">
        <v>7476</v>
      </c>
      <c r="H1115" s="38">
        <v>10500</v>
      </c>
      <c r="I1115" s="39"/>
      <c r="J1115" s="40">
        <v>5</v>
      </c>
      <c r="K1115" s="41"/>
      <c r="L1115" s="76"/>
      <c r="M1115" s="14"/>
      <c r="N1115" s="15"/>
      <c r="O1115" s="213">
        <v>0</v>
      </c>
      <c r="P1115" s="97" t="s">
        <v>207</v>
      </c>
      <c r="Q1115" s="146"/>
      <c r="R1115" s="146" t="s">
        <v>143</v>
      </c>
      <c r="S1115" s="78">
        <v>0</v>
      </c>
      <c r="T1115" s="49">
        <v>0</v>
      </c>
      <c r="U1115" s="23">
        <v>157500</v>
      </c>
      <c r="V1115" s="24">
        <v>45854</v>
      </c>
      <c r="W1115" s="62" t="s">
        <v>553</v>
      </c>
    </row>
    <row r="1116" spans="1:23" ht="23.45" customHeight="1">
      <c r="A1116" s="35" t="s">
        <v>549</v>
      </c>
      <c r="B1116" s="35" t="s">
        <v>11072</v>
      </c>
      <c r="C1116" s="35" t="s">
        <v>551</v>
      </c>
      <c r="D1116" s="35" t="s">
        <v>552</v>
      </c>
      <c r="E1116" s="36" t="s">
        <v>7475</v>
      </c>
      <c r="F1116" s="35" t="s">
        <v>7474</v>
      </c>
      <c r="G1116" s="37" t="s">
        <v>7476</v>
      </c>
      <c r="H1116" s="38">
        <v>10500</v>
      </c>
      <c r="I1116" s="39"/>
      <c r="J1116" s="40">
        <v>5</v>
      </c>
      <c r="K1116" s="41"/>
      <c r="L1116" s="76"/>
      <c r="M1116" s="14"/>
      <c r="N1116" s="15"/>
      <c r="O1116" s="213">
        <v>0</v>
      </c>
      <c r="P1116" s="97" t="s">
        <v>207</v>
      </c>
      <c r="Q1116" s="146"/>
      <c r="R1116" s="146" t="s">
        <v>143</v>
      </c>
      <c r="S1116" s="78">
        <v>0</v>
      </c>
      <c r="T1116" s="49">
        <v>0</v>
      </c>
      <c r="U1116" s="23"/>
      <c r="V1116" s="24"/>
      <c r="W1116" s="62" t="s">
        <v>553</v>
      </c>
    </row>
    <row r="1117" spans="1:23" ht="23.45" customHeight="1">
      <c r="A1117" s="35" t="s">
        <v>549</v>
      </c>
      <c r="B1117" s="35" t="s">
        <v>11072</v>
      </c>
      <c r="C1117" s="35" t="s">
        <v>551</v>
      </c>
      <c r="D1117" s="35" t="s">
        <v>552</v>
      </c>
      <c r="E1117" s="36" t="s">
        <v>7475</v>
      </c>
      <c r="F1117" s="35" t="s">
        <v>7474</v>
      </c>
      <c r="G1117" s="37" t="s">
        <v>7476</v>
      </c>
      <c r="H1117" s="38">
        <v>10500</v>
      </c>
      <c r="I1117" s="39"/>
      <c r="J1117" s="40">
        <v>15</v>
      </c>
      <c r="K1117" s="41"/>
      <c r="L1117" s="76"/>
      <c r="M1117" s="14"/>
      <c r="N1117" s="15"/>
      <c r="O1117" s="213">
        <v>0</v>
      </c>
      <c r="P1117" s="97" t="s">
        <v>207</v>
      </c>
      <c r="Q1117" s="146"/>
      <c r="R1117" s="146" t="s">
        <v>5193</v>
      </c>
      <c r="S1117" s="78">
        <v>0</v>
      </c>
      <c r="T1117" s="49">
        <v>0</v>
      </c>
      <c r="U1117" s="23"/>
      <c r="V1117" s="24"/>
      <c r="W1117" s="62" t="s">
        <v>553</v>
      </c>
    </row>
    <row r="1118" spans="1:23" ht="23.45" customHeight="1">
      <c r="A1118" s="35"/>
      <c r="B1118" s="35"/>
      <c r="C1118" s="35"/>
      <c r="D1118" s="35"/>
      <c r="E1118" s="36"/>
      <c r="F1118" s="35"/>
      <c r="G1118" s="37"/>
      <c r="H1118" s="38"/>
      <c r="I1118" s="39"/>
      <c r="J1118" s="40"/>
      <c r="K1118" s="41"/>
      <c r="L1118" s="76"/>
      <c r="M1118" s="14"/>
      <c r="N1118" s="15"/>
      <c r="O1118" s="213">
        <v>0</v>
      </c>
      <c r="P1118" s="97" t="s">
        <v>207</v>
      </c>
      <c r="Q1118" s="146"/>
      <c r="R1118" s="146"/>
      <c r="S1118" s="78">
        <v>0</v>
      </c>
      <c r="T1118" s="49">
        <v>0</v>
      </c>
      <c r="U1118" s="23"/>
      <c r="V1118" s="24"/>
      <c r="W1118" s="62" t="s">
        <v>207</v>
      </c>
    </row>
    <row r="1119" spans="1:23" ht="23.45" customHeight="1">
      <c r="A1119" s="16" t="s">
        <v>5275</v>
      </c>
      <c r="B1119" s="16" t="s">
        <v>555</v>
      </c>
      <c r="C1119" s="16" t="s">
        <v>556</v>
      </c>
      <c r="D1119" s="16" t="s">
        <v>557</v>
      </c>
      <c r="E1119" s="25" t="s">
        <v>5510</v>
      </c>
      <c r="F1119" s="16" t="s">
        <v>5509</v>
      </c>
      <c r="G1119" s="26" t="s">
        <v>5742</v>
      </c>
      <c r="H1119" s="27">
        <v>15000</v>
      </c>
      <c r="I1119" s="28"/>
      <c r="J1119" s="29"/>
      <c r="K1119" s="84">
        <v>1</v>
      </c>
      <c r="L1119" s="77"/>
      <c r="M1119" s="10"/>
      <c r="N1119" s="11"/>
      <c r="O1119" s="213">
        <v>0</v>
      </c>
      <c r="P1119" s="97" t="s">
        <v>207</v>
      </c>
      <c r="Q1119" s="167" t="s">
        <v>36</v>
      </c>
      <c r="R1119" s="147" t="s">
        <v>9963</v>
      </c>
      <c r="S1119" s="78">
        <v>0</v>
      </c>
      <c r="T1119" s="49">
        <v>0</v>
      </c>
      <c r="U1119" s="23"/>
      <c r="V1119" s="24"/>
      <c r="W1119" s="62" t="s">
        <v>4864</v>
      </c>
    </row>
    <row r="1120" spans="1:23" ht="23.45" customHeight="1">
      <c r="A1120" s="16"/>
      <c r="B1120" s="16"/>
      <c r="C1120" s="16"/>
      <c r="D1120" s="16"/>
      <c r="E1120" s="25"/>
      <c r="F1120" s="16"/>
      <c r="G1120" s="26"/>
      <c r="H1120" s="27"/>
      <c r="I1120" s="28"/>
      <c r="J1120" s="29"/>
      <c r="K1120" s="41"/>
      <c r="L1120" s="77"/>
      <c r="M1120" s="10"/>
      <c r="N1120" s="11"/>
      <c r="O1120" s="213">
        <v>0</v>
      </c>
      <c r="P1120" s="97" t="s">
        <v>207</v>
      </c>
      <c r="Q1120" s="146"/>
      <c r="R1120" s="147"/>
      <c r="S1120" s="78">
        <v>0</v>
      </c>
      <c r="T1120" s="49">
        <v>0</v>
      </c>
      <c r="U1120" s="23"/>
      <c r="V1120" s="24"/>
      <c r="W1120" s="62" t="s">
        <v>207</v>
      </c>
    </row>
    <row r="1121" spans="1:23" ht="23.45" customHeight="1">
      <c r="A1121" s="35" t="s">
        <v>3397</v>
      </c>
      <c r="B1121" s="35" t="s">
        <v>10973</v>
      </c>
      <c r="C1121" s="35" t="s">
        <v>3400</v>
      </c>
      <c r="D1121" s="35" t="s">
        <v>3401</v>
      </c>
      <c r="E1121" s="36" t="s">
        <v>7497</v>
      </c>
      <c r="F1121" s="35" t="s">
        <v>7496</v>
      </c>
      <c r="G1121" s="37" t="s">
        <v>6875</v>
      </c>
      <c r="H1121" s="38">
        <v>12000</v>
      </c>
      <c r="I1121" s="39"/>
      <c r="J1121" s="40">
        <v>88</v>
      </c>
      <c r="K1121" s="41"/>
      <c r="L1121" s="76"/>
      <c r="M1121" s="14"/>
      <c r="N1121" s="15"/>
      <c r="O1121" s="213">
        <v>0</v>
      </c>
      <c r="P1121" s="97" t="s">
        <v>207</v>
      </c>
      <c r="Q1121" s="146" t="s">
        <v>11173</v>
      </c>
      <c r="R1121" s="146" t="s">
        <v>9835</v>
      </c>
      <c r="S1121" s="78">
        <v>0</v>
      </c>
      <c r="T1121" s="49">
        <v>0</v>
      </c>
      <c r="U1121" s="23"/>
      <c r="V1121" s="24"/>
      <c r="W1121" s="62" t="s">
        <v>3402</v>
      </c>
    </row>
    <row r="1122" spans="1:23" ht="23.45" customHeight="1">
      <c r="A1122" s="16" t="s">
        <v>5070</v>
      </c>
      <c r="B1122" s="16" t="s">
        <v>10973</v>
      </c>
      <c r="C1122" s="16" t="s">
        <v>3400</v>
      </c>
      <c r="D1122" s="16" t="s">
        <v>3401</v>
      </c>
      <c r="E1122" s="25" t="s">
        <v>6089</v>
      </c>
      <c r="F1122" s="16" t="s">
        <v>6088</v>
      </c>
      <c r="G1122" s="26" t="s">
        <v>146</v>
      </c>
      <c r="H1122" s="27">
        <v>12000</v>
      </c>
      <c r="I1122" s="28"/>
      <c r="J1122" s="29"/>
      <c r="K1122" s="12">
        <v>1</v>
      </c>
      <c r="L1122" s="77"/>
      <c r="M1122" s="10"/>
      <c r="N1122" s="11"/>
      <c r="O1122" s="213">
        <v>0</v>
      </c>
      <c r="P1122" s="97" t="s">
        <v>207</v>
      </c>
      <c r="Q1122" s="147" t="s">
        <v>9761</v>
      </c>
      <c r="R1122" s="147" t="s">
        <v>9828</v>
      </c>
      <c r="S1122" s="78">
        <v>0</v>
      </c>
      <c r="T1122" s="49">
        <v>0</v>
      </c>
      <c r="U1122" s="23"/>
      <c r="V1122" s="24"/>
      <c r="W1122" s="62" t="s">
        <v>3402</v>
      </c>
    </row>
    <row r="1123" spans="1:23" ht="23.45" customHeight="1">
      <c r="A1123" s="16" t="s">
        <v>5070</v>
      </c>
      <c r="B1123" s="16" t="s">
        <v>10973</v>
      </c>
      <c r="C1123" s="16" t="s">
        <v>3400</v>
      </c>
      <c r="D1123" s="16" t="s">
        <v>3401</v>
      </c>
      <c r="E1123" s="25" t="s">
        <v>6089</v>
      </c>
      <c r="F1123" s="16" t="s">
        <v>6088</v>
      </c>
      <c r="G1123" s="26" t="s">
        <v>146</v>
      </c>
      <c r="H1123" s="27">
        <v>12000</v>
      </c>
      <c r="I1123" s="28"/>
      <c r="J1123" s="29"/>
      <c r="K1123" s="12">
        <v>1</v>
      </c>
      <c r="L1123" s="77"/>
      <c r="M1123" s="10"/>
      <c r="N1123" s="11"/>
      <c r="O1123" s="213">
        <v>0</v>
      </c>
      <c r="P1123" s="97" t="s">
        <v>207</v>
      </c>
      <c r="Q1123" s="147" t="s">
        <v>9761</v>
      </c>
      <c r="R1123" s="147" t="s">
        <v>9828</v>
      </c>
      <c r="S1123" s="78">
        <v>0</v>
      </c>
      <c r="T1123" s="49">
        <v>0</v>
      </c>
      <c r="U1123" s="23"/>
      <c r="V1123" s="24"/>
      <c r="W1123" s="62" t="s">
        <v>3402</v>
      </c>
    </row>
    <row r="1124" spans="1:23" ht="23.45" customHeight="1">
      <c r="A1124" s="16" t="s">
        <v>5070</v>
      </c>
      <c r="B1124" s="16" t="s">
        <v>10973</v>
      </c>
      <c r="C1124" s="16" t="s">
        <v>3400</v>
      </c>
      <c r="D1124" s="16" t="s">
        <v>3401</v>
      </c>
      <c r="E1124" s="25" t="s">
        <v>6089</v>
      </c>
      <c r="F1124" s="16" t="s">
        <v>6088</v>
      </c>
      <c r="G1124" s="26" t="s">
        <v>146</v>
      </c>
      <c r="H1124" s="27">
        <v>12000</v>
      </c>
      <c r="I1124" s="28"/>
      <c r="J1124" s="29"/>
      <c r="K1124" s="12">
        <v>1</v>
      </c>
      <c r="L1124" s="77"/>
      <c r="M1124" s="10"/>
      <c r="N1124" s="11"/>
      <c r="O1124" s="232">
        <v>0</v>
      </c>
      <c r="P1124" s="107" t="s">
        <v>207</v>
      </c>
      <c r="Q1124" s="233"/>
      <c r="R1124" s="147" t="s">
        <v>10230</v>
      </c>
      <c r="S1124" s="78">
        <v>0</v>
      </c>
      <c r="T1124" s="49">
        <v>0</v>
      </c>
      <c r="U1124" s="23"/>
      <c r="V1124" s="24"/>
      <c r="W1124" s="62" t="s">
        <v>3402</v>
      </c>
    </row>
    <row r="1125" spans="1:23" ht="23.45" customHeight="1">
      <c r="A1125" s="30"/>
      <c r="B1125" s="30"/>
      <c r="C1125" s="30"/>
      <c r="D1125" s="30"/>
      <c r="E1125" s="31"/>
      <c r="F1125" s="30"/>
      <c r="G1125" s="32"/>
      <c r="H1125" s="33"/>
      <c r="I1125" s="39"/>
      <c r="J1125" s="40"/>
      <c r="K1125" s="34"/>
      <c r="L1125" s="76"/>
      <c r="M1125" s="14"/>
      <c r="N1125" s="15"/>
      <c r="O1125" s="213">
        <v>0</v>
      </c>
      <c r="P1125" s="97" t="s">
        <v>207</v>
      </c>
      <c r="Q1125" s="226"/>
      <c r="R1125" s="217"/>
      <c r="S1125" s="78">
        <v>0</v>
      </c>
      <c r="T1125" s="49">
        <v>0</v>
      </c>
      <c r="U1125" s="23"/>
      <c r="V1125" s="24"/>
      <c r="W1125" s="62" t="s">
        <v>207</v>
      </c>
    </row>
    <row r="1126" spans="1:23" ht="23.45" customHeight="1">
      <c r="A1126" s="16" t="s">
        <v>196</v>
      </c>
      <c r="B1126" s="16" t="s">
        <v>10619</v>
      </c>
      <c r="C1126" s="16" t="s">
        <v>194</v>
      </c>
      <c r="D1126" s="16" t="s">
        <v>195</v>
      </c>
      <c r="E1126" s="25" t="s">
        <v>5903</v>
      </c>
      <c r="F1126" s="16" t="s">
        <v>5902</v>
      </c>
      <c r="G1126" s="26" t="s">
        <v>60</v>
      </c>
      <c r="H1126" s="27">
        <v>17000</v>
      </c>
      <c r="I1126" s="28"/>
      <c r="J1126" s="29"/>
      <c r="K1126" s="12">
        <v>1</v>
      </c>
      <c r="L1126" s="77"/>
      <c r="M1126" s="10"/>
      <c r="N1126" s="11"/>
      <c r="O1126" s="232">
        <v>0</v>
      </c>
      <c r="P1126" s="107" t="s">
        <v>207</v>
      </c>
      <c r="Q1126" s="233"/>
      <c r="R1126" s="147" t="s">
        <v>10230</v>
      </c>
      <c r="S1126" s="78">
        <v>0</v>
      </c>
      <c r="T1126" s="49">
        <v>0</v>
      </c>
      <c r="U1126" s="23"/>
      <c r="V1126" s="24"/>
      <c r="W1126" s="62" t="s">
        <v>442</v>
      </c>
    </row>
    <row r="1127" spans="1:23" ht="23.45" customHeight="1">
      <c r="A1127" s="168"/>
      <c r="B1127" s="168"/>
      <c r="C1127" s="168"/>
      <c r="D1127" s="168"/>
      <c r="E1127" s="169"/>
      <c r="F1127" s="168"/>
      <c r="G1127" s="170"/>
      <c r="H1127" s="171"/>
      <c r="I1127" s="172"/>
      <c r="J1127" s="173"/>
      <c r="K1127" s="174"/>
      <c r="L1127" s="175"/>
      <c r="M1127" s="176"/>
      <c r="N1127" s="177"/>
      <c r="O1127" s="213">
        <v>0</v>
      </c>
      <c r="P1127" s="97" t="s">
        <v>207</v>
      </c>
      <c r="Q1127" s="216"/>
      <c r="R1127" s="216"/>
      <c r="S1127" s="78">
        <v>0</v>
      </c>
      <c r="T1127" s="49">
        <v>0</v>
      </c>
      <c r="U1127" s="23"/>
      <c r="V1127" s="24"/>
      <c r="W1127" s="62" t="s">
        <v>207</v>
      </c>
    </row>
    <row r="1128" spans="1:23" ht="23.45" customHeight="1">
      <c r="A1128" s="16" t="s">
        <v>9938</v>
      </c>
      <c r="B1128" s="16" t="s">
        <v>6761</v>
      </c>
      <c r="C1128" s="16" t="s">
        <v>6762</v>
      </c>
      <c r="D1128" s="16" t="s">
        <v>6762</v>
      </c>
      <c r="E1128" s="25" t="s">
        <v>9920</v>
      </c>
      <c r="F1128" s="16" t="s">
        <v>9919</v>
      </c>
      <c r="G1128" s="26" t="s">
        <v>60</v>
      </c>
      <c r="H1128" s="27">
        <v>7000</v>
      </c>
      <c r="I1128" s="28"/>
      <c r="J1128" s="29"/>
      <c r="K1128" s="84">
        <v>1</v>
      </c>
      <c r="L1128" s="77"/>
      <c r="M1128" s="10"/>
      <c r="N1128" s="11"/>
      <c r="O1128" s="213">
        <v>0</v>
      </c>
      <c r="P1128" s="97" t="s">
        <v>207</v>
      </c>
      <c r="Q1128" s="167" t="s">
        <v>36</v>
      </c>
      <c r="R1128" s="147" t="s">
        <v>9965</v>
      </c>
      <c r="S1128" s="78">
        <v>0</v>
      </c>
      <c r="T1128" s="49">
        <v>0</v>
      </c>
      <c r="U1128" s="23"/>
      <c r="V1128" s="24"/>
      <c r="W1128" s="62" t="s">
        <v>8322</v>
      </c>
    </row>
    <row r="1129" spans="1:23" ht="23.45" customHeight="1">
      <c r="A1129" s="16"/>
      <c r="B1129" s="16"/>
      <c r="C1129" s="16"/>
      <c r="D1129" s="16"/>
      <c r="E1129" s="25"/>
      <c r="F1129" s="16"/>
      <c r="G1129" s="26"/>
      <c r="H1129" s="27"/>
      <c r="I1129" s="28"/>
      <c r="J1129" s="29"/>
      <c r="K1129" s="34"/>
      <c r="L1129" s="77"/>
      <c r="M1129" s="10"/>
      <c r="N1129" s="11"/>
      <c r="O1129" s="213">
        <v>0</v>
      </c>
      <c r="P1129" s="97" t="s">
        <v>207</v>
      </c>
      <c r="Q1129" s="226"/>
      <c r="R1129" s="147"/>
      <c r="S1129" s="78">
        <v>0</v>
      </c>
      <c r="T1129" s="49">
        <v>0</v>
      </c>
      <c r="U1129" s="23"/>
      <c r="V1129" s="24"/>
      <c r="W1129" s="62" t="s">
        <v>207</v>
      </c>
    </row>
    <row r="1130" spans="1:23" ht="23.45" customHeight="1">
      <c r="A1130" s="16" t="s">
        <v>4811</v>
      </c>
      <c r="B1130" s="16" t="s">
        <v>998</v>
      </c>
      <c r="C1130" s="16" t="s">
        <v>999</v>
      </c>
      <c r="D1130" s="16" t="s">
        <v>999</v>
      </c>
      <c r="E1130" s="25" t="s">
        <v>1004</v>
      </c>
      <c r="F1130" s="16" t="s">
        <v>5421</v>
      </c>
      <c r="G1130" s="26" t="s">
        <v>5424</v>
      </c>
      <c r="H1130" s="27">
        <v>10000</v>
      </c>
      <c r="I1130" s="28"/>
      <c r="J1130" s="29"/>
      <c r="K1130" s="84">
        <v>1</v>
      </c>
      <c r="L1130" s="77"/>
      <c r="M1130" s="10"/>
      <c r="N1130" s="11"/>
      <c r="O1130" s="213">
        <v>0</v>
      </c>
      <c r="P1130" s="97" t="s">
        <v>207</v>
      </c>
      <c r="Q1130" s="231" t="s">
        <v>36</v>
      </c>
      <c r="R1130" s="147" t="s">
        <v>5450</v>
      </c>
      <c r="S1130" s="78">
        <v>0</v>
      </c>
      <c r="T1130" s="49">
        <v>0</v>
      </c>
      <c r="U1130" s="23"/>
      <c r="V1130" s="24"/>
      <c r="W1130" s="62" t="s">
        <v>4826</v>
      </c>
    </row>
    <row r="1131" spans="1:23" ht="23.45" customHeight="1">
      <c r="A1131" s="168"/>
      <c r="B1131" s="168"/>
      <c r="C1131" s="168"/>
      <c r="D1131" s="168"/>
      <c r="E1131" s="169"/>
      <c r="F1131" s="168"/>
      <c r="G1131" s="170"/>
      <c r="H1131" s="171"/>
      <c r="I1131" s="172"/>
      <c r="J1131" s="173"/>
      <c r="K1131" s="174"/>
      <c r="L1131" s="175"/>
      <c r="M1131" s="176"/>
      <c r="N1131" s="177"/>
      <c r="O1131" s="148"/>
      <c r="P1131" s="83"/>
      <c r="Q1131" s="216"/>
      <c r="R1131" s="216"/>
      <c r="S1131" s="78">
        <v>0</v>
      </c>
      <c r="T1131" s="49">
        <v>0</v>
      </c>
      <c r="U1131" s="23"/>
      <c r="V1131" s="24"/>
      <c r="W1131" s="62" t="s">
        <v>207</v>
      </c>
    </row>
  </sheetData>
  <sortState ref="A16:W1130">
    <sortCondition ref="B16:B1130"/>
    <sortCondition descending="1" sortBy="fontColor" ref="F16:F1130" dxfId="93"/>
    <sortCondition descending="1" sortBy="fontColor" ref="F16:F1130" dxfId="92"/>
    <sortCondition ref="F16:F1130"/>
    <sortCondition ref="G16:G1130"/>
    <sortCondition descending="1" ref="V16:V1130"/>
  </sortState>
  <mergeCells count="2">
    <mergeCell ref="I1:K1"/>
    <mergeCell ref="L1:N1"/>
  </mergeCells>
  <phoneticPr fontId="88" type="noConversion"/>
  <conditionalFormatting sqref="L1:N1048576">
    <cfRule type="cellIs" dxfId="15" priority="1" operator="between">
      <formula>1</formula>
      <formula>111111</formula>
    </cfRule>
    <cfRule type="cellIs" dxfId="14" priority="2" stopIfTrue="1" operator="lessThan">
      <formula>0</formula>
    </cfRule>
    <cfRule type="cellIs" dxfId="13" priority="3" stopIfTrue="1" operator="greaterThan">
      <formula>0</formula>
    </cfRule>
    <cfRule type="containsText" dxfId="1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462"/>
  <sheetViews>
    <sheetView zoomScale="85" zoomScaleNormal="85" zoomScaleSheetLayoutView="85" zoomScalePageLayoutView="25" workbookViewId="0">
      <selection activeCell="A13" sqref="A1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10354</v>
      </c>
      <c r="B1" s="2"/>
      <c r="C1" s="2"/>
      <c r="D1" s="2"/>
      <c r="E1" s="2"/>
      <c r="F1" s="3"/>
      <c r="G1" s="3"/>
      <c r="H1" s="5"/>
      <c r="I1" s="157" t="s">
        <v>0</v>
      </c>
      <c r="J1" s="158"/>
      <c r="K1" s="159"/>
      <c r="L1" s="160" t="s">
        <v>1</v>
      </c>
      <c r="M1" s="161"/>
      <c r="N1" s="162"/>
      <c r="O1" s="9" t="s">
        <v>2</v>
      </c>
      <c r="P1" s="9" t="s">
        <v>3</v>
      </c>
      <c r="Q1" s="95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53" t="s">
        <v>15</v>
      </c>
      <c r="P2" s="53" t="s">
        <v>15</v>
      </c>
      <c r="Q2" s="96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79"/>
      <c r="B3" s="151"/>
      <c r="C3" s="79"/>
      <c r="D3" s="79"/>
      <c r="E3" s="80"/>
      <c r="F3" s="79"/>
      <c r="G3" s="81"/>
      <c r="H3" s="82"/>
      <c r="I3" s="83">
        <v>1475</v>
      </c>
      <c r="J3" s="83">
        <v>661</v>
      </c>
      <c r="K3" s="83">
        <v>190</v>
      </c>
      <c r="L3" s="83">
        <v>467</v>
      </c>
      <c r="M3" s="83">
        <v>3</v>
      </c>
      <c r="N3" s="83">
        <v>0</v>
      </c>
      <c r="O3" s="83">
        <v>0</v>
      </c>
      <c r="P3" s="83">
        <v>0</v>
      </c>
      <c r="Q3" s="83">
        <v>0</v>
      </c>
      <c r="R3" s="83">
        <v>0</v>
      </c>
      <c r="S3" s="83">
        <v>0</v>
      </c>
      <c r="T3" s="83">
        <v>3354500</v>
      </c>
      <c r="U3" s="83">
        <v>10627500</v>
      </c>
      <c r="V3" s="83"/>
      <c r="W3" s="83">
        <v>0</v>
      </c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145" t="s">
        <v>6863</v>
      </c>
      <c r="R4" s="111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98</v>
      </c>
      <c r="B5" s="16" t="s">
        <v>6166</v>
      </c>
      <c r="C5" s="16"/>
      <c r="D5" s="16"/>
      <c r="E5" s="25" t="s">
        <v>9429</v>
      </c>
      <c r="F5" s="16" t="s">
        <v>10251</v>
      </c>
      <c r="G5" s="26" t="s">
        <v>10252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86"/>
      <c r="R5" s="90" t="s">
        <v>10250</v>
      </c>
      <c r="S5" s="78">
        <v>0</v>
      </c>
      <c r="T5" s="49">
        <v>0</v>
      </c>
      <c r="U5" s="23"/>
      <c r="V5" s="24"/>
      <c r="W5" s="62" t="s">
        <v>4836</v>
      </c>
    </row>
    <row r="6" spans="1:23" ht="23.45" customHeight="1">
      <c r="A6" s="16" t="s">
        <v>98</v>
      </c>
      <c r="B6" s="16" t="s">
        <v>6166</v>
      </c>
      <c r="C6" s="16"/>
      <c r="D6" s="16"/>
      <c r="E6" s="25" t="s">
        <v>10255</v>
      </c>
      <c r="F6" s="16" t="s">
        <v>10251</v>
      </c>
      <c r="G6" s="26" t="s">
        <v>10253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86"/>
      <c r="R6" s="90" t="s">
        <v>10250</v>
      </c>
      <c r="S6" s="78">
        <v>0</v>
      </c>
      <c r="T6" s="49">
        <v>0</v>
      </c>
      <c r="U6" s="23"/>
      <c r="V6" s="24"/>
      <c r="W6" s="62" t="s">
        <v>4836</v>
      </c>
    </row>
    <row r="7" spans="1:23" ht="23.45" customHeight="1">
      <c r="A7" s="16" t="s">
        <v>98</v>
      </c>
      <c r="B7" s="16" t="s">
        <v>6166</v>
      </c>
      <c r="C7" s="16"/>
      <c r="D7" s="16"/>
      <c r="E7" s="25" t="s">
        <v>10256</v>
      </c>
      <c r="F7" s="16" t="s">
        <v>10251</v>
      </c>
      <c r="G7" s="26" t="s">
        <v>9836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86"/>
      <c r="R7" s="90" t="s">
        <v>10250</v>
      </c>
      <c r="S7" s="78">
        <v>0</v>
      </c>
      <c r="T7" s="49">
        <v>0</v>
      </c>
      <c r="U7" s="23"/>
      <c r="V7" s="24"/>
      <c r="W7" s="62" t="s">
        <v>4836</v>
      </c>
    </row>
    <row r="8" spans="1:23" ht="23.45" customHeight="1">
      <c r="A8" s="16" t="s">
        <v>98</v>
      </c>
      <c r="B8" s="16" t="s">
        <v>6166</v>
      </c>
      <c r="C8" s="16"/>
      <c r="D8" s="16"/>
      <c r="E8" s="25" t="s">
        <v>10257</v>
      </c>
      <c r="F8" s="16" t="s">
        <v>10251</v>
      </c>
      <c r="G8" s="26" t="s">
        <v>10254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86"/>
      <c r="R8" s="90" t="s">
        <v>10250</v>
      </c>
      <c r="S8" s="78">
        <v>0</v>
      </c>
      <c r="T8" s="49">
        <v>0</v>
      </c>
      <c r="U8" s="23"/>
      <c r="V8" s="24"/>
      <c r="W8" s="62" t="s">
        <v>4836</v>
      </c>
    </row>
    <row r="9" spans="1:23" ht="23.45" customHeight="1">
      <c r="A9" s="16" t="s">
        <v>5737</v>
      </c>
      <c r="B9" s="16" t="s">
        <v>6166</v>
      </c>
      <c r="C9" s="16"/>
      <c r="D9" s="16"/>
      <c r="E9" s="25" t="s">
        <v>10260</v>
      </c>
      <c r="F9" s="16" t="s">
        <v>10248</v>
      </c>
      <c r="G9" s="26" t="s">
        <v>10249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86"/>
      <c r="R9" s="90" t="s">
        <v>10250</v>
      </c>
      <c r="S9" s="78">
        <v>0</v>
      </c>
      <c r="T9" s="49">
        <v>0</v>
      </c>
      <c r="U9" s="23"/>
      <c r="V9" s="24"/>
      <c r="W9" s="62" t="s">
        <v>4836</v>
      </c>
    </row>
    <row r="10" spans="1:23" ht="23.4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97"/>
      <c r="P10" s="97"/>
      <c r="Q10" s="86"/>
      <c r="R10" s="90" t="s">
        <v>10259</v>
      </c>
      <c r="S10" s="78">
        <v>0</v>
      </c>
      <c r="T10" s="49">
        <v>0</v>
      </c>
      <c r="U10" s="23"/>
      <c r="V10" s="24"/>
      <c r="W10" s="62" t="s">
        <v>4836</v>
      </c>
    </row>
    <row r="11" spans="1:23" ht="23.45" customHeight="1">
      <c r="A11" s="168"/>
      <c r="B11" s="190"/>
      <c r="C11" s="168"/>
      <c r="D11" s="168"/>
      <c r="E11" s="169"/>
      <c r="F11" s="168"/>
      <c r="G11" s="170"/>
      <c r="H11" s="171"/>
      <c r="I11" s="172"/>
      <c r="J11" s="173"/>
      <c r="K11" s="174"/>
      <c r="L11" s="175"/>
      <c r="M11" s="176"/>
      <c r="N11" s="177"/>
      <c r="O11" s="97"/>
      <c r="P11" s="97"/>
      <c r="Q11" s="178"/>
      <c r="R11" s="178"/>
      <c r="S11" s="78">
        <v>0</v>
      </c>
      <c r="T11" s="49">
        <v>0</v>
      </c>
      <c r="U11" s="23"/>
      <c r="V11" s="24"/>
      <c r="W11" s="62" t="s">
        <v>207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7636</v>
      </c>
      <c r="F12" s="35" t="s">
        <v>7012</v>
      </c>
      <c r="G12" s="37" t="s">
        <v>7637</v>
      </c>
      <c r="H12" s="38">
        <v>12000</v>
      </c>
      <c r="I12" s="39"/>
      <c r="J12" s="40"/>
      <c r="K12" s="41"/>
      <c r="L12" s="76"/>
      <c r="M12" s="14"/>
      <c r="N12" s="15"/>
      <c r="O12" s="97">
        <v>0</v>
      </c>
      <c r="P12" s="97" t="s">
        <v>207</v>
      </c>
      <c r="Q12" s="86" t="s">
        <v>10050</v>
      </c>
      <c r="R12" s="86"/>
      <c r="S12" s="78">
        <v>0</v>
      </c>
      <c r="T12" s="49">
        <v>0</v>
      </c>
      <c r="U12" s="23"/>
      <c r="V12" s="24"/>
      <c r="W12" s="62" t="s">
        <v>4836</v>
      </c>
    </row>
    <row r="13" spans="1:23" ht="23.45" customHeight="1">
      <c r="A13" s="16" t="s">
        <v>4872</v>
      </c>
      <c r="B13" s="16" t="s">
        <v>1334</v>
      </c>
      <c r="C13" s="16" t="s">
        <v>22</v>
      </c>
      <c r="D13" s="16" t="s">
        <v>23</v>
      </c>
      <c r="E13" s="25" t="s">
        <v>6376</v>
      </c>
      <c r="F13" s="16" t="s">
        <v>6129</v>
      </c>
      <c r="G13" s="26" t="s">
        <v>7968</v>
      </c>
      <c r="H13" s="27">
        <v>12000</v>
      </c>
      <c r="I13" s="28"/>
      <c r="J13" s="29"/>
      <c r="K13" s="12">
        <v>1</v>
      </c>
      <c r="L13" s="77"/>
      <c r="M13" s="10"/>
      <c r="N13" s="11"/>
      <c r="O13" s="97">
        <v>0</v>
      </c>
      <c r="P13" s="97" t="s">
        <v>207</v>
      </c>
      <c r="Q13" s="90"/>
      <c r="R13" s="90" t="s">
        <v>7999</v>
      </c>
      <c r="S13" s="78">
        <v>0</v>
      </c>
      <c r="T13" s="49">
        <v>0</v>
      </c>
      <c r="U13" s="23"/>
      <c r="V13" s="24"/>
      <c r="W13" s="62" t="s">
        <v>4836</v>
      </c>
    </row>
    <row r="14" spans="1:23" ht="22.5" customHeight="1">
      <c r="A14" s="16" t="s">
        <v>4872</v>
      </c>
      <c r="B14" s="68" t="s">
        <v>1334</v>
      </c>
      <c r="C14" s="16" t="s">
        <v>22</v>
      </c>
      <c r="D14" s="16" t="s">
        <v>23</v>
      </c>
      <c r="E14" s="25" t="s">
        <v>566</v>
      </c>
      <c r="F14" s="16" t="s">
        <v>6129</v>
      </c>
      <c r="G14" s="26" t="s">
        <v>7525</v>
      </c>
      <c r="H14" s="27">
        <v>12000</v>
      </c>
      <c r="I14" s="28"/>
      <c r="J14" s="29"/>
      <c r="K14" s="12">
        <v>1</v>
      </c>
      <c r="L14" s="77"/>
      <c r="M14" s="10"/>
      <c r="N14" s="11"/>
      <c r="O14" s="97">
        <v>0</v>
      </c>
      <c r="P14" s="97" t="s">
        <v>207</v>
      </c>
      <c r="Q14" s="126"/>
      <c r="R14" s="90" t="s">
        <v>7547</v>
      </c>
      <c r="S14" s="78">
        <v>0</v>
      </c>
      <c r="T14" s="49">
        <v>0</v>
      </c>
      <c r="U14" s="23"/>
      <c r="V14" s="24"/>
      <c r="W14" s="62" t="s">
        <v>4836</v>
      </c>
    </row>
    <row r="15" spans="1:23" ht="23.45" customHeight="1">
      <c r="A15" s="16" t="s">
        <v>4872</v>
      </c>
      <c r="B15" s="16" t="s">
        <v>1334</v>
      </c>
      <c r="C15" s="16" t="s">
        <v>22</v>
      </c>
      <c r="D15" s="16" t="s">
        <v>23</v>
      </c>
      <c r="E15" s="25" t="s">
        <v>6377</v>
      </c>
      <c r="F15" s="16" t="s">
        <v>6277</v>
      </c>
      <c r="G15" s="26" t="s">
        <v>6402</v>
      </c>
      <c r="H15" s="27">
        <v>10000</v>
      </c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90"/>
      <c r="R15" s="90" t="s">
        <v>9512</v>
      </c>
      <c r="S15" s="78">
        <v>0</v>
      </c>
      <c r="T15" s="49">
        <v>0</v>
      </c>
      <c r="U15" s="23"/>
      <c r="V15" s="24"/>
      <c r="W15" s="62" t="s">
        <v>4836</v>
      </c>
    </row>
    <row r="16" spans="1:23" ht="23.45" customHeight="1">
      <c r="A16" s="16" t="s">
        <v>4872</v>
      </c>
      <c r="B16" s="127" t="s">
        <v>1334</v>
      </c>
      <c r="C16" s="16" t="s">
        <v>22</v>
      </c>
      <c r="D16" s="16" t="s">
        <v>23</v>
      </c>
      <c r="E16" s="25" t="s">
        <v>6377</v>
      </c>
      <c r="F16" s="16" t="s">
        <v>6277</v>
      </c>
      <c r="G16" s="26" t="s">
        <v>6402</v>
      </c>
      <c r="H16" s="27">
        <v>10000</v>
      </c>
      <c r="I16" s="28"/>
      <c r="J16" s="29"/>
      <c r="K16" s="12">
        <v>1</v>
      </c>
      <c r="L16" s="77"/>
      <c r="M16" s="10"/>
      <c r="N16" s="11"/>
      <c r="O16" s="97">
        <v>0</v>
      </c>
      <c r="P16" s="97" t="s">
        <v>207</v>
      </c>
      <c r="Q16" s="126"/>
      <c r="R16" s="90" t="s">
        <v>9577</v>
      </c>
      <c r="S16" s="78">
        <v>0</v>
      </c>
      <c r="T16" s="49">
        <v>0</v>
      </c>
      <c r="U16" s="23"/>
      <c r="V16" s="24"/>
      <c r="W16" s="62" t="s">
        <v>4836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6278</v>
      </c>
      <c r="F17" s="16" t="s">
        <v>6277</v>
      </c>
      <c r="G17" s="26" t="s">
        <v>5521</v>
      </c>
      <c r="H17" s="27">
        <v>10000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26"/>
      <c r="R17" s="90" t="s">
        <v>9577</v>
      </c>
      <c r="S17" s="78">
        <v>0</v>
      </c>
      <c r="T17" s="49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68" t="s">
        <v>1334</v>
      </c>
      <c r="C18" s="16" t="s">
        <v>22</v>
      </c>
      <c r="D18" s="16" t="s">
        <v>23</v>
      </c>
      <c r="E18" s="25" t="s">
        <v>6278</v>
      </c>
      <c r="F18" s="16" t="s">
        <v>6277</v>
      </c>
      <c r="G18" s="26" t="s">
        <v>5521</v>
      </c>
      <c r="H18" s="27">
        <v>10000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90"/>
      <c r="R18" s="90" t="s">
        <v>9963</v>
      </c>
      <c r="S18" s="78">
        <v>0</v>
      </c>
      <c r="T18" s="49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68" t="s">
        <v>1334</v>
      </c>
      <c r="C19" s="16" t="s">
        <v>22</v>
      </c>
      <c r="D19" s="16" t="s">
        <v>23</v>
      </c>
      <c r="E19" s="25" t="s">
        <v>6278</v>
      </c>
      <c r="F19" s="16" t="s">
        <v>6277</v>
      </c>
      <c r="G19" s="26" t="s">
        <v>5521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90"/>
      <c r="R19" s="90" t="s">
        <v>10101</v>
      </c>
      <c r="S19" s="78">
        <v>0</v>
      </c>
      <c r="T19" s="49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6276</v>
      </c>
      <c r="F20" s="16" t="s">
        <v>6277</v>
      </c>
      <c r="G20" s="26" t="s">
        <v>5742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90"/>
      <c r="R20" s="90" t="s">
        <v>8000</v>
      </c>
      <c r="S20" s="78">
        <v>0</v>
      </c>
      <c r="T20" s="49">
        <v>0</v>
      </c>
      <c r="U20" s="23"/>
      <c r="V20" s="24"/>
      <c r="W20" s="62" t="s">
        <v>4836</v>
      </c>
    </row>
    <row r="21" spans="1:23" ht="22.5" customHeight="1">
      <c r="A21" s="16" t="s">
        <v>4872</v>
      </c>
      <c r="B21" s="68" t="s">
        <v>1334</v>
      </c>
      <c r="C21" s="16" t="s">
        <v>22</v>
      </c>
      <c r="D21" s="16" t="s">
        <v>23</v>
      </c>
      <c r="E21" s="25" t="s">
        <v>6276</v>
      </c>
      <c r="F21" s="16" t="s">
        <v>6277</v>
      </c>
      <c r="G21" s="26" t="s">
        <v>5742</v>
      </c>
      <c r="H21" s="27">
        <v>10000</v>
      </c>
      <c r="I21" s="28"/>
      <c r="J21" s="29"/>
      <c r="K21" s="12">
        <v>2</v>
      </c>
      <c r="L21" s="77"/>
      <c r="M21" s="10"/>
      <c r="N21" s="11"/>
      <c r="O21" s="97">
        <v>0</v>
      </c>
      <c r="P21" s="97" t="s">
        <v>207</v>
      </c>
      <c r="Q21" s="90"/>
      <c r="R21" s="90" t="s">
        <v>7998</v>
      </c>
      <c r="S21" s="78">
        <v>0</v>
      </c>
      <c r="T21" s="49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6276</v>
      </c>
      <c r="F22" s="16" t="s">
        <v>6277</v>
      </c>
      <c r="G22" s="26" t="s">
        <v>5742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90"/>
      <c r="R22" s="90" t="s">
        <v>9512</v>
      </c>
      <c r="S22" s="78">
        <v>0</v>
      </c>
      <c r="T22" s="49">
        <v>0</v>
      </c>
      <c r="U22" s="23"/>
      <c r="V22" s="24"/>
      <c r="W22" s="62" t="s">
        <v>4836</v>
      </c>
    </row>
    <row r="23" spans="1:23" ht="22.5" customHeight="1">
      <c r="A23" s="16" t="s">
        <v>4872</v>
      </c>
      <c r="B23" s="68" t="s">
        <v>1334</v>
      </c>
      <c r="C23" s="16" t="s">
        <v>22</v>
      </c>
      <c r="D23" s="16" t="s">
        <v>23</v>
      </c>
      <c r="E23" s="25" t="s">
        <v>6276</v>
      </c>
      <c r="F23" s="16" t="s">
        <v>6277</v>
      </c>
      <c r="G23" s="26" t="s">
        <v>5742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26"/>
      <c r="R23" s="90" t="s">
        <v>9579</v>
      </c>
      <c r="S23" s="78">
        <v>0</v>
      </c>
      <c r="T23" s="49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27" t="s">
        <v>1334</v>
      </c>
      <c r="C24" s="16" t="s">
        <v>22</v>
      </c>
      <c r="D24" s="16" t="s">
        <v>23</v>
      </c>
      <c r="E24" s="25" t="s">
        <v>6763</v>
      </c>
      <c r="F24" s="16" t="s">
        <v>5155</v>
      </c>
      <c r="G24" s="26" t="s">
        <v>9545</v>
      </c>
      <c r="H24" s="27">
        <v>15000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26"/>
      <c r="R24" s="90" t="s">
        <v>9578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5156</v>
      </c>
      <c r="F25" s="16" t="s">
        <v>4785</v>
      </c>
      <c r="G25" s="26" t="s">
        <v>6305</v>
      </c>
      <c r="H25" s="27">
        <v>14000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90"/>
      <c r="R25" s="90" t="s">
        <v>9513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9542</v>
      </c>
      <c r="F26" s="16" t="s">
        <v>9541</v>
      </c>
      <c r="G26" s="26" t="s">
        <v>9547</v>
      </c>
      <c r="H26" s="27">
        <v>12500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26"/>
      <c r="R26" s="90" t="s">
        <v>9581</v>
      </c>
      <c r="S26" s="78">
        <v>0</v>
      </c>
      <c r="T26" s="49">
        <v>0</v>
      </c>
      <c r="U26" s="23"/>
      <c r="V26" s="24"/>
      <c r="W26" s="62" t="s">
        <v>4836</v>
      </c>
    </row>
    <row r="27" spans="1:23" ht="22.5" customHeight="1">
      <c r="A27" s="16" t="s">
        <v>4872</v>
      </c>
      <c r="B27" s="68" t="s">
        <v>1334</v>
      </c>
      <c r="C27" s="16" t="s">
        <v>22</v>
      </c>
      <c r="D27" s="16" t="s">
        <v>23</v>
      </c>
      <c r="E27" s="25" t="s">
        <v>9540</v>
      </c>
      <c r="F27" s="16" t="s">
        <v>9541</v>
      </c>
      <c r="G27" s="26" t="s">
        <v>9546</v>
      </c>
      <c r="H27" s="27">
        <v>12500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26"/>
      <c r="R27" s="90" t="s">
        <v>9580</v>
      </c>
      <c r="S27" s="78">
        <v>0</v>
      </c>
      <c r="T27" s="49">
        <v>0</v>
      </c>
      <c r="U27" s="23"/>
      <c r="V27" s="24"/>
      <c r="W27" s="62" t="s">
        <v>4836</v>
      </c>
    </row>
    <row r="28" spans="1:23" ht="23.45" customHeight="1">
      <c r="A28" s="30" t="s">
        <v>4872</v>
      </c>
      <c r="B28" s="69" t="s">
        <v>1334</v>
      </c>
      <c r="C28" s="30" t="s">
        <v>22</v>
      </c>
      <c r="D28" s="30" t="s">
        <v>23</v>
      </c>
      <c r="E28" s="31" t="s">
        <v>6279</v>
      </c>
      <c r="F28" s="30" t="s">
        <v>6277</v>
      </c>
      <c r="G28" s="32" t="s">
        <v>4959</v>
      </c>
      <c r="H28" s="33">
        <v>10000</v>
      </c>
      <c r="I28" s="39"/>
      <c r="J28" s="40"/>
      <c r="K28" s="34">
        <v>1</v>
      </c>
      <c r="L28" s="76"/>
      <c r="M28" s="14"/>
      <c r="N28" s="15"/>
      <c r="O28" s="97">
        <v>0</v>
      </c>
      <c r="P28" s="97" t="s">
        <v>207</v>
      </c>
      <c r="Q28" s="191"/>
      <c r="R28" s="92" t="s">
        <v>10232</v>
      </c>
      <c r="S28" s="78">
        <v>0</v>
      </c>
      <c r="T28" s="49">
        <v>0</v>
      </c>
      <c r="U28" s="23"/>
      <c r="V28" s="24"/>
      <c r="W28" s="62" t="s">
        <v>4836</v>
      </c>
    </row>
    <row r="29" spans="1:23" ht="23.45" customHeight="1">
      <c r="A29" s="30" t="s">
        <v>4872</v>
      </c>
      <c r="B29" s="69" t="s">
        <v>1334</v>
      </c>
      <c r="C29" s="30" t="s">
        <v>22</v>
      </c>
      <c r="D29" s="30" t="s">
        <v>23</v>
      </c>
      <c r="E29" s="31" t="s">
        <v>6276</v>
      </c>
      <c r="F29" s="30" t="s">
        <v>6277</v>
      </c>
      <c r="G29" s="32" t="s">
        <v>5742</v>
      </c>
      <c r="H29" s="33">
        <v>10000</v>
      </c>
      <c r="I29" s="39"/>
      <c r="J29" s="40"/>
      <c r="K29" s="34">
        <v>1</v>
      </c>
      <c r="L29" s="76"/>
      <c r="M29" s="14"/>
      <c r="N29" s="15"/>
      <c r="O29" s="97">
        <v>0</v>
      </c>
      <c r="P29" s="97" t="s">
        <v>207</v>
      </c>
      <c r="Q29" s="191"/>
      <c r="R29" s="92" t="s">
        <v>10230</v>
      </c>
      <c r="S29" s="78">
        <v>0</v>
      </c>
      <c r="T29" s="49">
        <v>0</v>
      </c>
      <c r="U29" s="23"/>
      <c r="V29" s="24"/>
      <c r="W29" s="62" t="s">
        <v>4836</v>
      </c>
    </row>
    <row r="30" spans="1:23" ht="23.45" customHeight="1">
      <c r="A30" s="168"/>
      <c r="B30" s="168"/>
      <c r="C30" s="168"/>
      <c r="D30" s="168"/>
      <c r="E30" s="169"/>
      <c r="F30" s="168"/>
      <c r="G30" s="170"/>
      <c r="H30" s="171"/>
      <c r="I30" s="172"/>
      <c r="J30" s="173"/>
      <c r="K30" s="174"/>
      <c r="L30" s="175"/>
      <c r="M30" s="176"/>
      <c r="N30" s="177"/>
      <c r="O30" s="97">
        <v>0</v>
      </c>
      <c r="P30" s="97" t="s">
        <v>207</v>
      </c>
      <c r="Q30" s="178"/>
      <c r="R30" s="178"/>
      <c r="S30" s="78">
        <v>0</v>
      </c>
      <c r="T30" s="49">
        <v>0</v>
      </c>
      <c r="U30" s="23"/>
      <c r="V30" s="24"/>
      <c r="W30" s="62" t="s">
        <v>207</v>
      </c>
    </row>
    <row r="31" spans="1:23" ht="23.45" customHeight="1">
      <c r="A31" s="30" t="s">
        <v>9622</v>
      </c>
      <c r="B31" s="30" t="s">
        <v>6707</v>
      </c>
      <c r="C31" s="30"/>
      <c r="D31" s="30" t="s">
        <v>10275</v>
      </c>
      <c r="E31" s="31" t="s">
        <v>6684</v>
      </c>
      <c r="F31" s="30" t="s">
        <v>6685</v>
      </c>
      <c r="G31" s="32" t="s">
        <v>146</v>
      </c>
      <c r="H31" s="33">
        <v>6000</v>
      </c>
      <c r="I31" s="39"/>
      <c r="J31" s="40"/>
      <c r="K31" s="34">
        <v>1</v>
      </c>
      <c r="L31" s="77"/>
      <c r="M31" s="10"/>
      <c r="N31" s="11"/>
      <c r="O31" s="97">
        <v>0</v>
      </c>
      <c r="P31" s="97" t="s">
        <v>207</v>
      </c>
      <c r="Q31" s="191"/>
      <c r="R31" s="92" t="s">
        <v>10299</v>
      </c>
      <c r="S31" s="78">
        <v>0</v>
      </c>
      <c r="T31" s="49">
        <v>0</v>
      </c>
      <c r="U31" s="23"/>
      <c r="V31" s="24"/>
      <c r="W31" s="62" t="s">
        <v>6700</v>
      </c>
    </row>
    <row r="32" spans="1:23" ht="23.45" customHeight="1">
      <c r="A32" s="168"/>
      <c r="B32" s="168"/>
      <c r="C32" s="168"/>
      <c r="D32" s="168"/>
      <c r="E32" s="169"/>
      <c r="F32" s="168"/>
      <c r="G32" s="170"/>
      <c r="H32" s="171"/>
      <c r="I32" s="172"/>
      <c r="J32" s="173"/>
      <c r="K32" s="174"/>
      <c r="L32" s="175"/>
      <c r="M32" s="176"/>
      <c r="N32" s="177"/>
      <c r="O32" s="97">
        <v>0</v>
      </c>
      <c r="P32" s="97" t="s">
        <v>207</v>
      </c>
      <c r="Q32" s="178"/>
      <c r="R32" s="178"/>
      <c r="S32" s="78">
        <v>0</v>
      </c>
      <c r="T32" s="49">
        <v>0</v>
      </c>
      <c r="U32" s="23"/>
      <c r="V32" s="24"/>
      <c r="W32" s="62" t="s">
        <v>207</v>
      </c>
    </row>
    <row r="33" spans="1:23" ht="23.45" customHeight="1">
      <c r="A33" s="35" t="s">
        <v>6853</v>
      </c>
      <c r="B33" s="35" t="s">
        <v>6854</v>
      </c>
      <c r="C33" s="35" t="s">
        <v>6616</v>
      </c>
      <c r="D33" s="35" t="s">
        <v>6616</v>
      </c>
      <c r="E33" s="36" t="s">
        <v>9515</v>
      </c>
      <c r="F33" s="35" t="s">
        <v>9516</v>
      </c>
      <c r="G33" s="37" t="s">
        <v>6875</v>
      </c>
      <c r="H33" s="38">
        <v>13000</v>
      </c>
      <c r="I33" s="39"/>
      <c r="J33" s="40"/>
      <c r="K33" s="41"/>
      <c r="L33" s="76"/>
      <c r="M33" s="14"/>
      <c r="N33" s="15"/>
      <c r="O33" s="97">
        <v>0</v>
      </c>
      <c r="P33" s="97" t="s">
        <v>207</v>
      </c>
      <c r="Q33" s="86" t="s">
        <v>9761</v>
      </c>
      <c r="R33" s="86"/>
      <c r="S33" s="78">
        <v>0</v>
      </c>
      <c r="T33" s="49">
        <v>0</v>
      </c>
      <c r="U33" s="23"/>
      <c r="V33" s="24"/>
      <c r="W33" s="62" t="s">
        <v>6856</v>
      </c>
    </row>
    <row r="34" spans="1:23" ht="23.4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>
        <v>0</v>
      </c>
      <c r="P34" s="97" t="s">
        <v>207</v>
      </c>
      <c r="Q34" s="178"/>
      <c r="R34" s="178"/>
      <c r="S34" s="78">
        <v>0</v>
      </c>
      <c r="T34" s="49">
        <v>0</v>
      </c>
      <c r="U34" s="23"/>
      <c r="V34" s="24"/>
      <c r="W34" s="62" t="s">
        <v>207</v>
      </c>
    </row>
    <row r="35" spans="1:23" ht="22.5" customHeight="1">
      <c r="A35" s="35" t="s">
        <v>28</v>
      </c>
      <c r="B35" s="67" t="s">
        <v>29</v>
      </c>
      <c r="C35" s="35" t="s">
        <v>30</v>
      </c>
      <c r="D35" s="35" t="s">
        <v>30</v>
      </c>
      <c r="E35" s="36" t="s">
        <v>9517</v>
      </c>
      <c r="F35" s="35" t="s">
        <v>7063</v>
      </c>
      <c r="G35" s="37" t="s">
        <v>7076</v>
      </c>
      <c r="H35" s="38">
        <v>11000</v>
      </c>
      <c r="I35" s="39"/>
      <c r="J35" s="40">
        <v>2</v>
      </c>
      <c r="K35" s="41"/>
      <c r="L35" s="76"/>
      <c r="M35" s="14">
        <v>2</v>
      </c>
      <c r="N35" s="15"/>
      <c r="O35" s="97">
        <v>0</v>
      </c>
      <c r="P35" s="97" t="s">
        <v>6991</v>
      </c>
      <c r="Q35" s="86"/>
      <c r="R35" s="86" t="s">
        <v>151</v>
      </c>
      <c r="S35" s="78">
        <v>0</v>
      </c>
      <c r="T35" s="49">
        <v>0</v>
      </c>
      <c r="U35" s="23">
        <v>22000</v>
      </c>
      <c r="V35" s="24">
        <v>45867</v>
      </c>
      <c r="W35" s="62" t="s">
        <v>232</v>
      </c>
    </row>
    <row r="36" spans="1:23" ht="23.45" customHeight="1">
      <c r="A36" s="35" t="s">
        <v>28</v>
      </c>
      <c r="B36" s="35" t="s">
        <v>29</v>
      </c>
      <c r="C36" s="35" t="s">
        <v>30</v>
      </c>
      <c r="D36" s="35" t="s">
        <v>30</v>
      </c>
      <c r="E36" s="36" t="s">
        <v>7062</v>
      </c>
      <c r="F36" s="35" t="s">
        <v>7063</v>
      </c>
      <c r="G36" s="37" t="s">
        <v>7064</v>
      </c>
      <c r="H36" s="38">
        <v>11000</v>
      </c>
      <c r="I36" s="39"/>
      <c r="J36" s="40">
        <v>1</v>
      </c>
      <c r="K36" s="41"/>
      <c r="L36" s="76"/>
      <c r="M36" s="14">
        <v>1</v>
      </c>
      <c r="N36" s="15"/>
      <c r="O36" s="97">
        <v>0</v>
      </c>
      <c r="P36" s="97" t="s">
        <v>6991</v>
      </c>
      <c r="Q36" s="86"/>
      <c r="R36" s="86" t="s">
        <v>504</v>
      </c>
      <c r="S36" s="78">
        <v>0</v>
      </c>
      <c r="T36" s="49">
        <v>0</v>
      </c>
      <c r="U36" s="23">
        <v>11000</v>
      </c>
      <c r="V36" s="24">
        <v>45867</v>
      </c>
      <c r="W36" s="62" t="s">
        <v>232</v>
      </c>
    </row>
    <row r="37" spans="1:23" ht="23.45" customHeight="1">
      <c r="A37" s="35" t="s">
        <v>28</v>
      </c>
      <c r="B37" s="35" t="s">
        <v>29</v>
      </c>
      <c r="C37" s="35" t="s">
        <v>30</v>
      </c>
      <c r="D37" s="35" t="s">
        <v>30</v>
      </c>
      <c r="E37" s="36" t="s">
        <v>7062</v>
      </c>
      <c r="F37" s="35" t="s">
        <v>7063</v>
      </c>
      <c r="G37" s="37" t="s">
        <v>7064</v>
      </c>
      <c r="H37" s="38">
        <v>11000</v>
      </c>
      <c r="I37" s="39">
        <v>1</v>
      </c>
      <c r="J37" s="40"/>
      <c r="K37" s="41"/>
      <c r="L37" s="76">
        <v>1</v>
      </c>
      <c r="M37" s="14"/>
      <c r="N37" s="15"/>
      <c r="O37" s="97">
        <v>0</v>
      </c>
      <c r="P37" s="97" t="s">
        <v>6991</v>
      </c>
      <c r="Q37" s="163" t="s">
        <v>10271</v>
      </c>
      <c r="R37" s="192" t="s">
        <v>10347</v>
      </c>
      <c r="S37" s="78">
        <v>0</v>
      </c>
      <c r="T37" s="49">
        <v>0</v>
      </c>
      <c r="U37" s="23"/>
      <c r="V37" s="24"/>
      <c r="W37" s="62" t="s">
        <v>232</v>
      </c>
    </row>
    <row r="38" spans="1:23" ht="23.45" customHeight="1">
      <c r="A38" s="35" t="s">
        <v>28</v>
      </c>
      <c r="B38" s="35" t="s">
        <v>29</v>
      </c>
      <c r="C38" s="35" t="s">
        <v>30</v>
      </c>
      <c r="D38" s="35" t="s">
        <v>30</v>
      </c>
      <c r="E38" s="36"/>
      <c r="F38" s="35"/>
      <c r="G38" s="37"/>
      <c r="H38" s="38"/>
      <c r="I38" s="39"/>
      <c r="J38" s="40"/>
      <c r="K38" s="41"/>
      <c r="L38" s="76"/>
      <c r="M38" s="14"/>
      <c r="N38" s="15"/>
      <c r="O38" s="97"/>
      <c r="P38" s="97"/>
      <c r="Q38" s="163" t="s">
        <v>10271</v>
      </c>
      <c r="R38" s="192" t="s">
        <v>10348</v>
      </c>
      <c r="S38" s="78"/>
      <c r="T38" s="49">
        <v>0</v>
      </c>
      <c r="U38" s="23"/>
      <c r="V38" s="24"/>
      <c r="W38" s="62"/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178"/>
      <c r="R39" s="178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8008</v>
      </c>
      <c r="F40" s="35" t="s">
        <v>7066</v>
      </c>
      <c r="G40" s="37" t="s">
        <v>5959</v>
      </c>
      <c r="H40" s="38">
        <v>14000</v>
      </c>
      <c r="I40" s="39">
        <v>2</v>
      </c>
      <c r="J40" s="40"/>
      <c r="K40" s="41"/>
      <c r="L40" s="76">
        <v>2</v>
      </c>
      <c r="M40" s="14"/>
      <c r="N40" s="15"/>
      <c r="O40" s="97">
        <v>0</v>
      </c>
      <c r="P40" s="97" t="s">
        <v>6991</v>
      </c>
      <c r="Q40" s="86"/>
      <c r="R40" s="192" t="s">
        <v>10347</v>
      </c>
      <c r="S40" s="78">
        <v>0</v>
      </c>
      <c r="T40" s="48">
        <v>28000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7065</v>
      </c>
      <c r="F41" s="35" t="s">
        <v>7066</v>
      </c>
      <c r="G41" s="37" t="s">
        <v>7067</v>
      </c>
      <c r="H41" s="38">
        <v>14000</v>
      </c>
      <c r="I41" s="39">
        <v>3</v>
      </c>
      <c r="J41" s="40"/>
      <c r="K41" s="41"/>
      <c r="L41" s="76">
        <v>3</v>
      </c>
      <c r="M41" s="14"/>
      <c r="N41" s="15"/>
      <c r="O41" s="97">
        <v>0</v>
      </c>
      <c r="P41" s="97" t="s">
        <v>6991</v>
      </c>
      <c r="Q41" s="86"/>
      <c r="R41" s="192" t="s">
        <v>10347</v>
      </c>
      <c r="S41" s="78">
        <v>0</v>
      </c>
      <c r="T41" s="48">
        <v>42000</v>
      </c>
      <c r="U41" s="23"/>
      <c r="V41" s="24"/>
      <c r="W41" s="62" t="s">
        <v>234</v>
      </c>
    </row>
    <row r="42" spans="1:23" ht="22.5" customHeight="1">
      <c r="A42" s="35" t="s">
        <v>5724</v>
      </c>
      <c r="B42" s="67" t="s">
        <v>32</v>
      </c>
      <c r="C42" s="35" t="s">
        <v>33</v>
      </c>
      <c r="D42" s="35" t="s">
        <v>33</v>
      </c>
      <c r="E42" s="36" t="s">
        <v>9693</v>
      </c>
      <c r="F42" s="35" t="s">
        <v>7066</v>
      </c>
      <c r="G42" s="37" t="s">
        <v>6755</v>
      </c>
      <c r="H42" s="38">
        <v>14000</v>
      </c>
      <c r="I42" s="39">
        <v>1</v>
      </c>
      <c r="J42" s="40"/>
      <c r="K42" s="41"/>
      <c r="L42" s="76">
        <v>1</v>
      </c>
      <c r="M42" s="14"/>
      <c r="N42" s="15"/>
      <c r="O42" s="97">
        <v>0</v>
      </c>
      <c r="P42" s="97" t="s">
        <v>6991</v>
      </c>
      <c r="Q42" s="86"/>
      <c r="R42" s="192" t="s">
        <v>10347</v>
      </c>
      <c r="S42" s="78">
        <v>0</v>
      </c>
      <c r="T42" s="48">
        <v>14000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7669</v>
      </c>
      <c r="F43" s="35" t="s">
        <v>7069</v>
      </c>
      <c r="G43" s="37" t="s">
        <v>5959</v>
      </c>
      <c r="H43" s="38">
        <v>14000</v>
      </c>
      <c r="I43" s="39">
        <v>2</v>
      </c>
      <c r="J43" s="40"/>
      <c r="K43" s="41"/>
      <c r="L43" s="76">
        <v>2</v>
      </c>
      <c r="M43" s="14"/>
      <c r="N43" s="15"/>
      <c r="O43" s="97">
        <v>0</v>
      </c>
      <c r="P43" s="97" t="s">
        <v>6991</v>
      </c>
      <c r="Q43" s="86"/>
      <c r="R43" s="192" t="s">
        <v>10347</v>
      </c>
      <c r="S43" s="78">
        <v>0</v>
      </c>
      <c r="T43" s="48">
        <v>28000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7068</v>
      </c>
      <c r="F44" s="35" t="s">
        <v>7069</v>
      </c>
      <c r="G44" s="37" t="s">
        <v>7070</v>
      </c>
      <c r="H44" s="38">
        <v>14000</v>
      </c>
      <c r="I44" s="39">
        <v>3</v>
      </c>
      <c r="J44" s="40"/>
      <c r="K44" s="41"/>
      <c r="L44" s="76">
        <v>3</v>
      </c>
      <c r="M44" s="14"/>
      <c r="N44" s="15"/>
      <c r="O44" s="97">
        <v>0</v>
      </c>
      <c r="P44" s="97" t="s">
        <v>6991</v>
      </c>
      <c r="Q44" s="86"/>
      <c r="R44" s="192" t="s">
        <v>10347</v>
      </c>
      <c r="S44" s="78">
        <v>0</v>
      </c>
      <c r="T44" s="48">
        <v>42000</v>
      </c>
      <c r="U44" s="23"/>
      <c r="V44" s="24"/>
      <c r="W44" s="62" t="s">
        <v>234</v>
      </c>
    </row>
    <row r="45" spans="1:23" ht="23.4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10334</v>
      </c>
      <c r="F45" s="35" t="s">
        <v>7069</v>
      </c>
      <c r="G45" s="37" t="s">
        <v>7673</v>
      </c>
      <c r="H45" s="38">
        <v>14000</v>
      </c>
      <c r="I45" s="39">
        <v>1</v>
      </c>
      <c r="J45" s="40"/>
      <c r="K45" s="41"/>
      <c r="L45" s="76">
        <v>1</v>
      </c>
      <c r="M45" s="14"/>
      <c r="N45" s="15"/>
      <c r="O45" s="97">
        <v>0</v>
      </c>
      <c r="P45" s="97" t="s">
        <v>6991</v>
      </c>
      <c r="Q45" s="86"/>
      <c r="R45" s="192" t="s">
        <v>10347</v>
      </c>
      <c r="S45" s="78">
        <v>0</v>
      </c>
      <c r="T45" s="48">
        <v>14000</v>
      </c>
      <c r="U45" s="23"/>
      <c r="V45" s="24"/>
      <c r="W45" s="62" t="s">
        <v>234</v>
      </c>
    </row>
    <row r="46" spans="1:23" ht="22.5" customHeight="1">
      <c r="A46" s="35" t="s">
        <v>5724</v>
      </c>
      <c r="B46" s="67" t="s">
        <v>32</v>
      </c>
      <c r="C46" s="35" t="s">
        <v>33</v>
      </c>
      <c r="D46" s="35" t="s">
        <v>33</v>
      </c>
      <c r="E46" s="36" t="s">
        <v>7670</v>
      </c>
      <c r="F46" s="35" t="s">
        <v>7069</v>
      </c>
      <c r="G46" s="37" t="s">
        <v>6755</v>
      </c>
      <c r="H46" s="38">
        <v>14000</v>
      </c>
      <c r="I46" s="39">
        <v>1</v>
      </c>
      <c r="J46" s="40"/>
      <c r="K46" s="41"/>
      <c r="L46" s="76">
        <v>1</v>
      </c>
      <c r="M46" s="14"/>
      <c r="N46" s="15"/>
      <c r="O46" s="97">
        <v>0</v>
      </c>
      <c r="P46" s="97" t="s">
        <v>6991</v>
      </c>
      <c r="Q46" s="86"/>
      <c r="R46" s="192" t="s">
        <v>10347</v>
      </c>
      <c r="S46" s="78">
        <v>0</v>
      </c>
      <c r="T46" s="48">
        <v>14000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67" t="s">
        <v>32</v>
      </c>
      <c r="C47" s="35" t="s">
        <v>33</v>
      </c>
      <c r="D47" s="35" t="s">
        <v>33</v>
      </c>
      <c r="E47" s="36" t="s">
        <v>7671</v>
      </c>
      <c r="F47" s="35" t="s">
        <v>7672</v>
      </c>
      <c r="G47" s="37" t="s">
        <v>7673</v>
      </c>
      <c r="H47" s="38">
        <v>15000</v>
      </c>
      <c r="I47" s="39">
        <v>2</v>
      </c>
      <c r="J47" s="40"/>
      <c r="K47" s="41"/>
      <c r="L47" s="76">
        <v>2</v>
      </c>
      <c r="M47" s="14"/>
      <c r="N47" s="15"/>
      <c r="O47" s="97">
        <v>0</v>
      </c>
      <c r="P47" s="97" t="s">
        <v>6991</v>
      </c>
      <c r="Q47" s="86"/>
      <c r="R47" s="192" t="s">
        <v>10347</v>
      </c>
      <c r="S47" s="78">
        <v>0</v>
      </c>
      <c r="T47" s="48">
        <v>30000</v>
      </c>
      <c r="U47" s="23"/>
      <c r="V47" s="24"/>
      <c r="W47" s="62" t="s">
        <v>234</v>
      </c>
    </row>
    <row r="48" spans="1:23" ht="22.5" customHeight="1">
      <c r="A48" s="35" t="s">
        <v>5724</v>
      </c>
      <c r="B48" s="67" t="s">
        <v>32</v>
      </c>
      <c r="C48" s="35" t="s">
        <v>33</v>
      </c>
      <c r="D48" s="35" t="s">
        <v>33</v>
      </c>
      <c r="E48" s="36" t="s">
        <v>8009</v>
      </c>
      <c r="F48" s="35" t="s">
        <v>7672</v>
      </c>
      <c r="G48" s="37" t="s">
        <v>6755</v>
      </c>
      <c r="H48" s="38">
        <v>15000</v>
      </c>
      <c r="I48" s="39">
        <v>2</v>
      </c>
      <c r="J48" s="40"/>
      <c r="K48" s="41"/>
      <c r="L48" s="76">
        <v>2</v>
      </c>
      <c r="M48" s="14"/>
      <c r="N48" s="15"/>
      <c r="O48" s="97">
        <v>0</v>
      </c>
      <c r="P48" s="97" t="s">
        <v>6991</v>
      </c>
      <c r="Q48" s="86"/>
      <c r="R48" s="192" t="s">
        <v>10347</v>
      </c>
      <c r="S48" s="78">
        <v>0</v>
      </c>
      <c r="T48" s="48">
        <v>30000</v>
      </c>
      <c r="U48" s="23"/>
      <c r="V48" s="24"/>
      <c r="W48" s="62" t="s">
        <v>234</v>
      </c>
    </row>
    <row r="49" spans="1:23" ht="23.4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9781</v>
      </c>
      <c r="F49" s="35" t="s">
        <v>7072</v>
      </c>
      <c r="G49" s="37" t="s">
        <v>9782</v>
      </c>
      <c r="H49" s="38">
        <v>15000</v>
      </c>
      <c r="I49" s="39">
        <v>4</v>
      </c>
      <c r="J49" s="40"/>
      <c r="K49" s="41"/>
      <c r="L49" s="76">
        <v>4</v>
      </c>
      <c r="M49" s="14"/>
      <c r="N49" s="15"/>
      <c r="O49" s="97">
        <v>0</v>
      </c>
      <c r="P49" s="97" t="s">
        <v>6991</v>
      </c>
      <c r="Q49" s="86"/>
      <c r="R49" s="192" t="s">
        <v>10347</v>
      </c>
      <c r="S49" s="78">
        <v>0</v>
      </c>
      <c r="T49" s="48">
        <v>60000</v>
      </c>
      <c r="U49" s="23"/>
      <c r="V49" s="24"/>
      <c r="W49" s="62" t="s">
        <v>234</v>
      </c>
    </row>
    <row r="50" spans="1:23" ht="23.45" customHeight="1">
      <c r="A50" s="35" t="s">
        <v>5724</v>
      </c>
      <c r="B50" s="67" t="s">
        <v>32</v>
      </c>
      <c r="C50" s="35" t="s">
        <v>33</v>
      </c>
      <c r="D50" s="35" t="s">
        <v>33</v>
      </c>
      <c r="E50" s="36" t="s">
        <v>7071</v>
      </c>
      <c r="F50" s="35" t="s">
        <v>7072</v>
      </c>
      <c r="G50" s="37" t="s">
        <v>7073</v>
      </c>
      <c r="H50" s="38">
        <v>15000</v>
      </c>
      <c r="I50" s="39">
        <v>2</v>
      </c>
      <c r="J50" s="40"/>
      <c r="K50" s="41"/>
      <c r="L50" s="76">
        <v>2</v>
      </c>
      <c r="M50" s="14"/>
      <c r="N50" s="15"/>
      <c r="O50" s="97">
        <v>0</v>
      </c>
      <c r="P50" s="97" t="s">
        <v>6991</v>
      </c>
      <c r="Q50" s="86"/>
      <c r="R50" s="192" t="s">
        <v>10347</v>
      </c>
      <c r="S50" s="78">
        <v>0</v>
      </c>
      <c r="T50" s="48">
        <v>30000</v>
      </c>
      <c r="U50" s="23"/>
      <c r="V50" s="24"/>
      <c r="W50" s="62" t="s">
        <v>234</v>
      </c>
    </row>
    <row r="51" spans="1:23" ht="23.45" customHeight="1">
      <c r="A51" s="35" t="s">
        <v>5724</v>
      </c>
      <c r="B51" s="149" t="s">
        <v>32</v>
      </c>
      <c r="C51" s="35" t="s">
        <v>33</v>
      </c>
      <c r="D51" s="35" t="s">
        <v>33</v>
      </c>
      <c r="E51" s="36" t="s">
        <v>7675</v>
      </c>
      <c r="F51" s="35" t="s">
        <v>7674</v>
      </c>
      <c r="G51" s="37" t="s">
        <v>7070</v>
      </c>
      <c r="H51" s="38">
        <v>15000</v>
      </c>
      <c r="I51" s="39">
        <v>10</v>
      </c>
      <c r="J51" s="40"/>
      <c r="K51" s="41"/>
      <c r="L51" s="76">
        <v>10</v>
      </c>
      <c r="M51" s="14"/>
      <c r="N51" s="15"/>
      <c r="O51" s="97">
        <v>0</v>
      </c>
      <c r="P51" s="97" t="s">
        <v>6991</v>
      </c>
      <c r="Q51" s="179"/>
      <c r="R51" s="192" t="s">
        <v>10347</v>
      </c>
      <c r="S51" s="78">
        <v>0</v>
      </c>
      <c r="T51" s="48">
        <v>150000</v>
      </c>
      <c r="U51" s="23"/>
      <c r="V51" s="24"/>
      <c r="W51" s="62" t="s">
        <v>234</v>
      </c>
    </row>
    <row r="52" spans="1:23" ht="23.45" customHeight="1">
      <c r="A52" s="35" t="s">
        <v>5724</v>
      </c>
      <c r="B52" s="149" t="s">
        <v>32</v>
      </c>
      <c r="C52" s="35" t="s">
        <v>33</v>
      </c>
      <c r="D52" s="35" t="s">
        <v>33</v>
      </c>
      <c r="E52" s="36"/>
      <c r="F52" s="35"/>
      <c r="G52" s="37"/>
      <c r="H52" s="38"/>
      <c r="I52" s="39"/>
      <c r="J52" s="40"/>
      <c r="K52" s="41"/>
      <c r="L52" s="76"/>
      <c r="M52" s="14"/>
      <c r="N52" s="15"/>
      <c r="O52" s="97"/>
      <c r="P52" s="97"/>
      <c r="Q52" s="179"/>
      <c r="R52" s="192" t="s">
        <v>10349</v>
      </c>
      <c r="S52" s="78"/>
      <c r="T52" s="48">
        <v>6000</v>
      </c>
      <c r="U52" s="23"/>
      <c r="V52" s="24"/>
      <c r="W52" s="62"/>
    </row>
    <row r="53" spans="1:23" ht="23.4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178"/>
      <c r="R53" s="178"/>
      <c r="S53" s="78">
        <v>0</v>
      </c>
      <c r="T53" s="49">
        <v>0</v>
      </c>
      <c r="U53" s="23"/>
      <c r="V53" s="24"/>
      <c r="W53" s="62" t="s">
        <v>207</v>
      </c>
    </row>
    <row r="54" spans="1:23" ht="23.45" customHeight="1">
      <c r="A54" s="35" t="s">
        <v>5045</v>
      </c>
      <c r="B54" s="35" t="s">
        <v>5958</v>
      </c>
      <c r="C54" s="35" t="s">
        <v>5090</v>
      </c>
      <c r="D54" s="35" t="s">
        <v>5090</v>
      </c>
      <c r="E54" s="36" t="s">
        <v>7914</v>
      </c>
      <c r="F54" s="35" t="s">
        <v>7915</v>
      </c>
      <c r="G54" s="37" t="s">
        <v>6619</v>
      </c>
      <c r="H54" s="38">
        <v>3000</v>
      </c>
      <c r="I54" s="39">
        <v>22</v>
      </c>
      <c r="J54" s="40"/>
      <c r="K54" s="41"/>
      <c r="L54" s="76">
        <v>22</v>
      </c>
      <c r="M54" s="14"/>
      <c r="N54" s="15"/>
      <c r="O54" s="97">
        <v>0</v>
      </c>
      <c r="P54" s="97" t="s">
        <v>6991</v>
      </c>
      <c r="Q54" s="86" t="s">
        <v>9761</v>
      </c>
      <c r="R54" s="86"/>
      <c r="S54" s="78">
        <v>0</v>
      </c>
      <c r="T54" s="48">
        <v>66000</v>
      </c>
      <c r="U54" s="23"/>
      <c r="V54" s="24"/>
      <c r="W54" s="62" t="s">
        <v>5048</v>
      </c>
    </row>
    <row r="55" spans="1:23" ht="23.45" customHeight="1">
      <c r="A55" s="35" t="s">
        <v>5045</v>
      </c>
      <c r="B55" s="67" t="s">
        <v>5958</v>
      </c>
      <c r="C55" s="35" t="s">
        <v>5090</v>
      </c>
      <c r="D55" s="35" t="s">
        <v>5090</v>
      </c>
      <c r="E55" s="36" t="s">
        <v>8010</v>
      </c>
      <c r="F55" s="35" t="s">
        <v>6618</v>
      </c>
      <c r="G55" s="37" t="s">
        <v>7916</v>
      </c>
      <c r="H55" s="38">
        <v>4000</v>
      </c>
      <c r="I55" s="39">
        <v>12</v>
      </c>
      <c r="J55" s="40"/>
      <c r="K55" s="41"/>
      <c r="L55" s="76">
        <v>5</v>
      </c>
      <c r="M55" s="14"/>
      <c r="N55" s="15"/>
      <c r="O55" s="97">
        <v>0</v>
      </c>
      <c r="P55" s="97" t="s">
        <v>6991</v>
      </c>
      <c r="Q55" s="86"/>
      <c r="R55" s="86"/>
      <c r="S55" s="78">
        <v>0</v>
      </c>
      <c r="T55" s="48">
        <v>20000</v>
      </c>
      <c r="U55" s="23"/>
      <c r="V55" s="24"/>
      <c r="W55" s="62" t="s">
        <v>5048</v>
      </c>
    </row>
    <row r="56" spans="1:23" ht="23.45" customHeight="1">
      <c r="A56" s="35" t="s">
        <v>5045</v>
      </c>
      <c r="B56" s="35" t="s">
        <v>5958</v>
      </c>
      <c r="C56" s="35" t="s">
        <v>5090</v>
      </c>
      <c r="D56" s="35" t="s">
        <v>5090</v>
      </c>
      <c r="E56" s="36" t="s">
        <v>7735</v>
      </c>
      <c r="F56" s="35" t="s">
        <v>6618</v>
      </c>
      <c r="G56" s="37" t="s">
        <v>6619</v>
      </c>
      <c r="H56" s="38">
        <v>4000</v>
      </c>
      <c r="I56" s="39">
        <v>120</v>
      </c>
      <c r="J56" s="40"/>
      <c r="K56" s="41"/>
      <c r="L56" s="76">
        <v>97</v>
      </c>
      <c r="M56" s="14"/>
      <c r="N56" s="15"/>
      <c r="O56" s="97">
        <v>0</v>
      </c>
      <c r="P56" s="97" t="s">
        <v>6991</v>
      </c>
      <c r="Q56" s="86" t="s">
        <v>9761</v>
      </c>
      <c r="R56" s="86"/>
      <c r="S56" s="78">
        <v>0</v>
      </c>
      <c r="T56" s="48">
        <v>388000</v>
      </c>
      <c r="U56" s="23"/>
      <c r="V56" s="24"/>
      <c r="W56" s="62" t="s">
        <v>5048</v>
      </c>
    </row>
    <row r="57" spans="1:23" ht="23.45" customHeight="1">
      <c r="A57" s="16" t="s">
        <v>10073</v>
      </c>
      <c r="B57" s="16" t="s">
        <v>5958</v>
      </c>
      <c r="C57" s="16" t="s">
        <v>5090</v>
      </c>
      <c r="D57" s="16" t="s">
        <v>5090</v>
      </c>
      <c r="E57" s="25" t="s">
        <v>614</v>
      </c>
      <c r="F57" s="16" t="s">
        <v>5086</v>
      </c>
      <c r="G57" s="26" t="s">
        <v>10074</v>
      </c>
      <c r="H57" s="27">
        <v>4000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90"/>
      <c r="R57" s="90" t="s">
        <v>10108</v>
      </c>
      <c r="S57" s="78">
        <v>0</v>
      </c>
      <c r="T57" s="49">
        <v>0</v>
      </c>
      <c r="U57" s="23"/>
      <c r="V57" s="24"/>
      <c r="W57" s="62" t="s">
        <v>5048</v>
      </c>
    </row>
    <row r="58" spans="1:23" ht="23.4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178"/>
      <c r="R58" s="178"/>
      <c r="S58" s="78">
        <v>0</v>
      </c>
      <c r="T58" s="49">
        <v>0</v>
      </c>
      <c r="U58" s="23"/>
      <c r="V58" s="24"/>
      <c r="W58" s="62" t="s">
        <v>207</v>
      </c>
    </row>
    <row r="59" spans="1:23" ht="23.45" customHeight="1">
      <c r="A59" s="16" t="s">
        <v>5908</v>
      </c>
      <c r="B59" s="127" t="s">
        <v>5054</v>
      </c>
      <c r="C59" s="16" t="s">
        <v>5055</v>
      </c>
      <c r="D59" s="16" t="s">
        <v>5055</v>
      </c>
      <c r="E59" s="25" t="s">
        <v>6660</v>
      </c>
      <c r="F59" s="16" t="s">
        <v>6659</v>
      </c>
      <c r="G59" s="26" t="s">
        <v>147</v>
      </c>
      <c r="H59" s="27">
        <v>6000</v>
      </c>
      <c r="I59" s="28"/>
      <c r="J59" s="29"/>
      <c r="K59" s="12">
        <v>1</v>
      </c>
      <c r="L59" s="77"/>
      <c r="M59" s="10"/>
      <c r="N59" s="11"/>
      <c r="O59" s="97">
        <v>0</v>
      </c>
      <c r="P59" s="97" t="s">
        <v>207</v>
      </c>
      <c r="Q59" s="90"/>
      <c r="R59" s="90" t="s">
        <v>10094</v>
      </c>
      <c r="S59" s="78">
        <v>0</v>
      </c>
      <c r="T59" s="49">
        <v>0</v>
      </c>
      <c r="U59" s="23"/>
      <c r="V59" s="24"/>
      <c r="W59" s="62" t="s">
        <v>6797</v>
      </c>
    </row>
    <row r="60" spans="1:23" ht="22.5" customHeight="1">
      <c r="A60" s="30" t="s">
        <v>5908</v>
      </c>
      <c r="B60" s="69" t="s">
        <v>5054</v>
      </c>
      <c r="C60" s="30" t="s">
        <v>5055</v>
      </c>
      <c r="D60" s="30" t="s">
        <v>5055</v>
      </c>
      <c r="E60" s="31" t="s">
        <v>6710</v>
      </c>
      <c r="F60" s="30" t="s">
        <v>6659</v>
      </c>
      <c r="G60" s="32" t="s">
        <v>5043</v>
      </c>
      <c r="H60" s="33">
        <v>6000</v>
      </c>
      <c r="I60" s="39"/>
      <c r="J60" s="40"/>
      <c r="K60" s="34">
        <v>1</v>
      </c>
      <c r="L60" s="76"/>
      <c r="M60" s="14"/>
      <c r="N60" s="15"/>
      <c r="O60" s="97">
        <v>0</v>
      </c>
      <c r="P60" s="97" t="s">
        <v>207</v>
      </c>
      <c r="Q60" s="191"/>
      <c r="R60" s="92" t="s">
        <v>10227</v>
      </c>
      <c r="S60" s="78">
        <v>0</v>
      </c>
      <c r="T60" s="49">
        <v>0</v>
      </c>
      <c r="U60" s="23"/>
      <c r="V60" s="24"/>
      <c r="W60" s="62" t="s">
        <v>6797</v>
      </c>
    </row>
    <row r="61" spans="1:23" ht="22.5" customHeight="1">
      <c r="A61" s="30"/>
      <c r="B61" s="152"/>
      <c r="C61" s="30"/>
      <c r="D61" s="30"/>
      <c r="E61" s="31"/>
      <c r="F61" s="30"/>
      <c r="G61" s="32"/>
      <c r="H61" s="33"/>
      <c r="I61" s="39"/>
      <c r="J61" s="40"/>
      <c r="K61" s="34"/>
      <c r="L61" s="76"/>
      <c r="M61" s="14"/>
      <c r="N61" s="15"/>
      <c r="O61" s="97">
        <v>0</v>
      </c>
      <c r="P61" s="97" t="s">
        <v>207</v>
      </c>
      <c r="Q61" s="191"/>
      <c r="R61" s="92"/>
      <c r="S61" s="78">
        <v>0</v>
      </c>
      <c r="T61" s="49">
        <v>0</v>
      </c>
      <c r="U61" s="23"/>
      <c r="V61" s="24"/>
      <c r="W61" s="62" t="s">
        <v>207</v>
      </c>
    </row>
    <row r="62" spans="1:23" ht="22.5" customHeight="1">
      <c r="A62" s="16" t="s">
        <v>6274</v>
      </c>
      <c r="B62" s="127" t="s">
        <v>9384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12">
        <v>1</v>
      </c>
      <c r="L62" s="77"/>
      <c r="M62" s="10"/>
      <c r="N62" s="11"/>
      <c r="O62" s="97">
        <v>0</v>
      </c>
      <c r="P62" s="97" t="s">
        <v>207</v>
      </c>
      <c r="Q62" s="90"/>
      <c r="R62" s="90" t="s">
        <v>10093</v>
      </c>
      <c r="S62" s="78">
        <v>0</v>
      </c>
      <c r="T62" s="49">
        <v>0</v>
      </c>
      <c r="U62" s="23"/>
      <c r="V62" s="24"/>
      <c r="W62" s="62" t="s">
        <v>859</v>
      </c>
    </row>
    <row r="63" spans="1:23" ht="23.45" customHeight="1">
      <c r="A63" s="16" t="s">
        <v>6274</v>
      </c>
      <c r="B63" s="16" t="s">
        <v>9384</v>
      </c>
      <c r="C63" s="16" t="s">
        <v>855</v>
      </c>
      <c r="D63" s="16" t="s">
        <v>856</v>
      </c>
      <c r="E63" s="25" t="s">
        <v>6664</v>
      </c>
      <c r="F63" s="16" t="s">
        <v>5696</v>
      </c>
      <c r="G63" s="26" t="s">
        <v>60</v>
      </c>
      <c r="H63" s="27">
        <v>10000</v>
      </c>
      <c r="I63" s="28"/>
      <c r="J63" s="29"/>
      <c r="K63" s="84">
        <v>1</v>
      </c>
      <c r="L63" s="77"/>
      <c r="M63" s="10"/>
      <c r="N63" s="11"/>
      <c r="O63" s="97">
        <v>0</v>
      </c>
      <c r="P63" s="97" t="s">
        <v>207</v>
      </c>
      <c r="Q63" s="124" t="s">
        <v>36</v>
      </c>
      <c r="R63" s="90" t="s">
        <v>9963</v>
      </c>
      <c r="S63" s="78">
        <v>0</v>
      </c>
      <c r="T63" s="49">
        <v>0</v>
      </c>
      <c r="U63" s="23"/>
      <c r="V63" s="24"/>
      <c r="W63" s="62" t="s">
        <v>859</v>
      </c>
    </row>
    <row r="64" spans="1:23" ht="23.45" customHeight="1">
      <c r="A64" s="16"/>
      <c r="B64" s="16"/>
      <c r="C64" s="16"/>
      <c r="D64" s="16"/>
      <c r="E64" s="25"/>
      <c r="F64" s="16"/>
      <c r="G64" s="26"/>
      <c r="H64" s="27"/>
      <c r="I64" s="28"/>
      <c r="J64" s="29"/>
      <c r="K64" s="84"/>
      <c r="L64" s="77"/>
      <c r="M64" s="10"/>
      <c r="N64" s="11"/>
      <c r="O64" s="97">
        <v>0</v>
      </c>
      <c r="P64" s="97" t="s">
        <v>207</v>
      </c>
      <c r="Q64" s="124"/>
      <c r="R64" s="90"/>
      <c r="S64" s="78">
        <v>0</v>
      </c>
      <c r="T64" s="49">
        <v>0</v>
      </c>
      <c r="U64" s="23"/>
      <c r="V64" s="24"/>
      <c r="W64" s="62" t="s">
        <v>207</v>
      </c>
    </row>
    <row r="65" spans="1:23" ht="23.45" customHeight="1">
      <c r="A65" s="16" t="s">
        <v>5827</v>
      </c>
      <c r="B65" s="16" t="s">
        <v>5406</v>
      </c>
      <c r="C65" s="16" t="s">
        <v>5349</v>
      </c>
      <c r="D65" s="16" t="s">
        <v>5349</v>
      </c>
      <c r="E65" s="25" t="s">
        <v>6662</v>
      </c>
      <c r="F65" s="16" t="s">
        <v>6663</v>
      </c>
      <c r="G65" s="26" t="s">
        <v>131</v>
      </c>
      <c r="H65" s="27">
        <v>13000</v>
      </c>
      <c r="I65" s="28"/>
      <c r="J65" s="29"/>
      <c r="K65" s="12">
        <v>1</v>
      </c>
      <c r="L65" s="77"/>
      <c r="M65" s="10"/>
      <c r="N65" s="11"/>
      <c r="O65" s="97">
        <v>0</v>
      </c>
      <c r="P65" s="97" t="s">
        <v>207</v>
      </c>
      <c r="Q65" s="90"/>
      <c r="R65" s="90" t="s">
        <v>10105</v>
      </c>
      <c r="S65" s="78">
        <v>0</v>
      </c>
      <c r="T65" s="49">
        <v>0</v>
      </c>
      <c r="U65" s="23"/>
      <c r="V65" s="24"/>
      <c r="W65" s="62" t="s">
        <v>5536</v>
      </c>
    </row>
    <row r="66" spans="1:23" ht="23.45" customHeight="1">
      <c r="A66" s="16"/>
      <c r="B66" s="16"/>
      <c r="C66" s="16"/>
      <c r="D66" s="16"/>
      <c r="E66" s="25"/>
      <c r="F66" s="16"/>
      <c r="G66" s="26"/>
      <c r="H66" s="27"/>
      <c r="I66" s="28"/>
      <c r="J66" s="29"/>
      <c r="K66" s="12"/>
      <c r="L66" s="77"/>
      <c r="M66" s="10"/>
      <c r="N66" s="11"/>
      <c r="O66" s="97">
        <v>0</v>
      </c>
      <c r="P66" s="97" t="s">
        <v>207</v>
      </c>
      <c r="Q66" s="90"/>
      <c r="R66" s="90"/>
      <c r="S66" s="78">
        <v>0</v>
      </c>
      <c r="T66" s="49">
        <v>0</v>
      </c>
      <c r="U66" s="23"/>
      <c r="V66" s="24"/>
      <c r="W66" s="62" t="s">
        <v>207</v>
      </c>
    </row>
    <row r="67" spans="1:23" ht="23.45" customHeight="1">
      <c r="A67" s="16" t="s">
        <v>40</v>
      </c>
      <c r="B67" s="16" t="s">
        <v>41</v>
      </c>
      <c r="C67" s="16"/>
      <c r="D67" s="16" t="s">
        <v>42</v>
      </c>
      <c r="E67" s="25" t="s">
        <v>43</v>
      </c>
      <c r="F67" s="16" t="s">
        <v>44</v>
      </c>
      <c r="G67" s="26" t="s">
        <v>45</v>
      </c>
      <c r="H67" s="27">
        <v>8000</v>
      </c>
      <c r="I67" s="28"/>
      <c r="J67" s="29"/>
      <c r="K67" s="84">
        <v>1</v>
      </c>
      <c r="L67" s="77"/>
      <c r="M67" s="10"/>
      <c r="N67" s="11"/>
      <c r="O67" s="97">
        <v>0</v>
      </c>
      <c r="P67" s="97" t="s">
        <v>207</v>
      </c>
      <c r="Q67" s="124" t="s">
        <v>36</v>
      </c>
      <c r="R67" s="90" t="s">
        <v>46</v>
      </c>
      <c r="S67" s="78">
        <v>0</v>
      </c>
      <c r="T67" s="49">
        <v>0</v>
      </c>
      <c r="U67" s="23"/>
      <c r="V67" s="24"/>
      <c r="W67" s="62" t="s">
        <v>242</v>
      </c>
    </row>
    <row r="68" spans="1:23" ht="23.45" customHeight="1">
      <c r="A68" s="16" t="s">
        <v>40</v>
      </c>
      <c r="B68" s="16" t="s">
        <v>41</v>
      </c>
      <c r="C68" s="16"/>
      <c r="D68" s="16" t="s">
        <v>42</v>
      </c>
      <c r="E68" s="25" t="s">
        <v>47</v>
      </c>
      <c r="F68" s="16" t="s">
        <v>44</v>
      </c>
      <c r="G68" s="26" t="s">
        <v>48</v>
      </c>
      <c r="H68" s="27">
        <v>8000</v>
      </c>
      <c r="I68" s="28"/>
      <c r="J68" s="29"/>
      <c r="K68" s="84">
        <v>1</v>
      </c>
      <c r="L68" s="77"/>
      <c r="M68" s="10"/>
      <c r="N68" s="11"/>
      <c r="O68" s="97">
        <v>0</v>
      </c>
      <c r="P68" s="97" t="s">
        <v>207</v>
      </c>
      <c r="Q68" s="124" t="s">
        <v>36</v>
      </c>
      <c r="R68" s="91" t="s">
        <v>49</v>
      </c>
      <c r="S68" s="78">
        <v>0</v>
      </c>
      <c r="T68" s="49">
        <v>0</v>
      </c>
      <c r="U68" s="23"/>
      <c r="V68" s="24"/>
      <c r="W68" s="62" t="s">
        <v>242</v>
      </c>
    </row>
    <row r="69" spans="1:23" ht="23.45" customHeight="1">
      <c r="A69" s="16"/>
      <c r="B69" s="16"/>
      <c r="C69" s="16"/>
      <c r="D69" s="16"/>
      <c r="E69" s="25"/>
      <c r="F69" s="16"/>
      <c r="G69" s="26"/>
      <c r="H69" s="27"/>
      <c r="I69" s="28"/>
      <c r="J69" s="29"/>
      <c r="K69" s="84"/>
      <c r="L69" s="77"/>
      <c r="M69" s="10"/>
      <c r="N69" s="11"/>
      <c r="O69" s="97">
        <v>0</v>
      </c>
      <c r="P69" s="97" t="s">
        <v>207</v>
      </c>
      <c r="Q69" s="124"/>
      <c r="R69" s="91"/>
      <c r="S69" s="78">
        <v>0</v>
      </c>
      <c r="T69" s="49">
        <v>0</v>
      </c>
      <c r="U69" s="23"/>
      <c r="V69" s="24"/>
      <c r="W69" s="62" t="s">
        <v>207</v>
      </c>
    </row>
    <row r="70" spans="1:23" ht="23.45" customHeight="1">
      <c r="A70" s="35" t="s">
        <v>10304</v>
      </c>
      <c r="B70" s="35" t="s">
        <v>6872</v>
      </c>
      <c r="C70" s="35" t="s">
        <v>202</v>
      </c>
      <c r="D70" s="35" t="s">
        <v>203</v>
      </c>
      <c r="E70" s="36" t="s">
        <v>10333</v>
      </c>
      <c r="F70" s="35" t="s">
        <v>10330</v>
      </c>
      <c r="G70" s="37" t="s">
        <v>122</v>
      </c>
      <c r="H70" s="38"/>
      <c r="I70" s="39"/>
      <c r="J70" s="40"/>
      <c r="K70" s="41"/>
      <c r="L70" s="76"/>
      <c r="M70" s="14"/>
      <c r="N70" s="15"/>
      <c r="O70" s="97">
        <v>0</v>
      </c>
      <c r="P70" s="97" t="s">
        <v>207</v>
      </c>
      <c r="Q70" s="93" t="s">
        <v>10331</v>
      </c>
      <c r="R70" s="93" t="s">
        <v>10332</v>
      </c>
      <c r="S70" s="78">
        <v>0</v>
      </c>
      <c r="T70" s="49">
        <v>0</v>
      </c>
      <c r="U70" s="23"/>
      <c r="V70" s="24"/>
      <c r="W70" s="62" t="s">
        <v>207</v>
      </c>
    </row>
    <row r="71" spans="1:23" ht="23.45" customHeight="1">
      <c r="A71" s="35" t="s">
        <v>10304</v>
      </c>
      <c r="B71" s="35" t="s">
        <v>6872</v>
      </c>
      <c r="C71" s="35" t="s">
        <v>202</v>
      </c>
      <c r="D71" s="35" t="s">
        <v>203</v>
      </c>
      <c r="E71" s="36" t="s">
        <v>9892</v>
      </c>
      <c r="F71" s="35" t="s">
        <v>9893</v>
      </c>
      <c r="G71" s="37" t="s">
        <v>5959</v>
      </c>
      <c r="H71" s="38">
        <v>10000</v>
      </c>
      <c r="I71" s="39">
        <v>5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86" t="s">
        <v>276</v>
      </c>
      <c r="R71" s="187" t="s">
        <v>9682</v>
      </c>
      <c r="S71" s="78">
        <v>0</v>
      </c>
      <c r="T71" s="49">
        <v>0</v>
      </c>
      <c r="U71" s="23"/>
      <c r="V71" s="24"/>
      <c r="W71" s="62" t="s">
        <v>207</v>
      </c>
    </row>
    <row r="72" spans="1:23" ht="23.45" customHeight="1">
      <c r="A72" s="16" t="s">
        <v>10068</v>
      </c>
      <c r="B72" s="68" t="s">
        <v>6873</v>
      </c>
      <c r="C72" s="16" t="s">
        <v>6869</v>
      </c>
      <c r="D72" s="16" t="s">
        <v>6869</v>
      </c>
      <c r="E72" s="25" t="s">
        <v>6894</v>
      </c>
      <c r="F72" s="16" t="s">
        <v>10066</v>
      </c>
      <c r="G72" s="26" t="s">
        <v>10069</v>
      </c>
      <c r="H72" s="27">
        <v>12500</v>
      </c>
      <c r="I72" s="28"/>
      <c r="J72" s="29"/>
      <c r="K72" s="12">
        <v>1</v>
      </c>
      <c r="L72" s="77"/>
      <c r="M72" s="10"/>
      <c r="N72" s="11"/>
      <c r="O72" s="97">
        <v>0</v>
      </c>
      <c r="P72" s="97" t="s">
        <v>207</v>
      </c>
      <c r="Q72" s="90"/>
      <c r="R72" s="90" t="s">
        <v>10094</v>
      </c>
      <c r="S72" s="78">
        <v>0</v>
      </c>
      <c r="T72" s="49">
        <v>0</v>
      </c>
      <c r="U72" s="23"/>
      <c r="V72" s="24"/>
      <c r="W72" s="62" t="s">
        <v>6936</v>
      </c>
    </row>
    <row r="73" spans="1:23" ht="23.45" customHeight="1">
      <c r="A73" s="35" t="s">
        <v>10304</v>
      </c>
      <c r="B73" s="35" t="s">
        <v>6872</v>
      </c>
      <c r="C73" s="35" t="s">
        <v>202</v>
      </c>
      <c r="D73" s="35" t="s">
        <v>203</v>
      </c>
      <c r="E73" s="25"/>
      <c r="F73" s="16"/>
      <c r="G73" s="26"/>
      <c r="H73" s="27"/>
      <c r="I73" s="28"/>
      <c r="J73" s="29"/>
      <c r="K73" s="12"/>
      <c r="L73" s="77"/>
      <c r="M73" s="10"/>
      <c r="N73" s="11"/>
      <c r="O73" s="97">
        <v>0</v>
      </c>
      <c r="P73" s="97" t="s">
        <v>207</v>
      </c>
      <c r="Q73" s="193" t="s">
        <v>10305</v>
      </c>
      <c r="R73" s="194"/>
      <c r="S73" s="78">
        <v>0</v>
      </c>
      <c r="T73" s="49">
        <v>0</v>
      </c>
      <c r="U73" s="23"/>
      <c r="V73" s="24"/>
      <c r="W73" s="62" t="s">
        <v>207</v>
      </c>
    </row>
    <row r="74" spans="1:23" ht="23.45" customHeight="1">
      <c r="A74" s="16"/>
      <c r="B74" s="127"/>
      <c r="C74" s="16"/>
      <c r="D74" s="16"/>
      <c r="E74" s="25"/>
      <c r="F74" s="16"/>
      <c r="G74" s="26"/>
      <c r="H74" s="27"/>
      <c r="I74" s="28"/>
      <c r="J74" s="29"/>
      <c r="K74" s="12"/>
      <c r="L74" s="77"/>
      <c r="M74" s="10"/>
      <c r="N74" s="11"/>
      <c r="O74" s="97"/>
      <c r="P74" s="97"/>
      <c r="Q74" s="191"/>
      <c r="R74" s="92"/>
      <c r="S74" s="78"/>
      <c r="T74" s="49"/>
      <c r="U74" s="23"/>
      <c r="V74" s="24"/>
      <c r="W74" s="62"/>
    </row>
    <row r="75" spans="1:23" ht="23.45" customHeight="1">
      <c r="A75" s="16" t="s">
        <v>10075</v>
      </c>
      <c r="B75" s="127" t="s">
        <v>9330</v>
      </c>
      <c r="C75" s="16" t="s">
        <v>6972</v>
      </c>
      <c r="D75" s="16" t="s">
        <v>6972</v>
      </c>
      <c r="E75" s="25" t="s">
        <v>10058</v>
      </c>
      <c r="F75" s="16" t="s">
        <v>10057</v>
      </c>
      <c r="G75" s="26" t="s">
        <v>125</v>
      </c>
      <c r="H75" s="27">
        <v>15000</v>
      </c>
      <c r="I75" s="28"/>
      <c r="J75" s="29"/>
      <c r="K75" s="12">
        <v>1</v>
      </c>
      <c r="L75" s="77"/>
      <c r="M75" s="10"/>
      <c r="N75" s="11"/>
      <c r="O75" s="97">
        <v>0</v>
      </c>
      <c r="P75" s="97" t="s">
        <v>207</v>
      </c>
      <c r="Q75" s="90"/>
      <c r="R75" s="90" t="s">
        <v>10094</v>
      </c>
      <c r="S75" s="78">
        <v>0</v>
      </c>
      <c r="T75" s="49">
        <v>0</v>
      </c>
      <c r="U75" s="23"/>
      <c r="V75" s="24"/>
      <c r="W75" s="62" t="s">
        <v>9332</v>
      </c>
    </row>
    <row r="76" spans="1:23" ht="23.45" customHeight="1">
      <c r="A76" s="30" t="s">
        <v>10075</v>
      </c>
      <c r="B76" s="30" t="s">
        <v>9330</v>
      </c>
      <c r="C76" s="30" t="s">
        <v>6972</v>
      </c>
      <c r="D76" s="30" t="s">
        <v>6972</v>
      </c>
      <c r="E76" s="31" t="s">
        <v>10276</v>
      </c>
      <c r="F76" s="30" t="s">
        <v>10277</v>
      </c>
      <c r="G76" s="32" t="s">
        <v>147</v>
      </c>
      <c r="H76" s="33">
        <v>16000</v>
      </c>
      <c r="I76" s="39"/>
      <c r="J76" s="40"/>
      <c r="K76" s="34">
        <v>1</v>
      </c>
      <c r="L76" s="77"/>
      <c r="M76" s="10"/>
      <c r="N76" s="11"/>
      <c r="O76" s="97">
        <v>0</v>
      </c>
      <c r="P76" s="97" t="s">
        <v>207</v>
      </c>
      <c r="Q76" s="191"/>
      <c r="R76" s="92" t="s">
        <v>10303</v>
      </c>
      <c r="S76" s="78">
        <v>0</v>
      </c>
      <c r="T76" s="49">
        <v>0</v>
      </c>
      <c r="U76" s="23"/>
      <c r="V76" s="24"/>
      <c r="W76" s="62" t="s">
        <v>9332</v>
      </c>
    </row>
    <row r="77" spans="1:23" ht="23.45" customHeight="1">
      <c r="A77" s="30"/>
      <c r="B77" s="152"/>
      <c r="C77" s="30"/>
      <c r="D77" s="30"/>
      <c r="E77" s="31"/>
      <c r="F77" s="30"/>
      <c r="G77" s="32"/>
      <c r="H77" s="33"/>
      <c r="I77" s="39"/>
      <c r="J77" s="40"/>
      <c r="K77" s="34"/>
      <c r="L77" s="77"/>
      <c r="M77" s="10"/>
      <c r="N77" s="11"/>
      <c r="O77" s="97">
        <v>0</v>
      </c>
      <c r="P77" s="97" t="s">
        <v>207</v>
      </c>
      <c r="Q77" s="191"/>
      <c r="R77" s="92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16" t="s">
        <v>56</v>
      </c>
      <c r="B78" s="68" t="s">
        <v>57</v>
      </c>
      <c r="C78" s="16" t="s">
        <v>58</v>
      </c>
      <c r="D78" s="16" t="s">
        <v>59</v>
      </c>
      <c r="E78" s="25" t="s">
        <v>5248</v>
      </c>
      <c r="F78" s="16" t="s">
        <v>5249</v>
      </c>
      <c r="G78" s="26" t="s">
        <v>131</v>
      </c>
      <c r="H78" s="27">
        <v>10000</v>
      </c>
      <c r="I78" s="28"/>
      <c r="J78" s="29"/>
      <c r="K78" s="12">
        <v>1</v>
      </c>
      <c r="L78" s="77"/>
      <c r="M78" s="10"/>
      <c r="N78" s="11"/>
      <c r="O78" s="97">
        <v>0</v>
      </c>
      <c r="P78" s="97" t="s">
        <v>207</v>
      </c>
      <c r="Q78" s="90"/>
      <c r="R78" s="90" t="s">
        <v>10096</v>
      </c>
      <c r="S78" s="78">
        <v>0</v>
      </c>
      <c r="T78" s="49">
        <v>0</v>
      </c>
      <c r="U78" s="23"/>
      <c r="V78" s="24"/>
      <c r="W78" s="62" t="s">
        <v>4834</v>
      </c>
    </row>
    <row r="79" spans="1:23" ht="23.45" customHeight="1">
      <c r="A79" s="16" t="s">
        <v>56</v>
      </c>
      <c r="B79" s="68" t="s">
        <v>57</v>
      </c>
      <c r="C79" s="16" t="s">
        <v>58</v>
      </c>
      <c r="D79" s="16" t="s">
        <v>59</v>
      </c>
      <c r="E79" s="25" t="s">
        <v>5060</v>
      </c>
      <c r="F79" s="16" t="s">
        <v>5978</v>
      </c>
      <c r="G79" s="26" t="s">
        <v>5992</v>
      </c>
      <c r="H79" s="27">
        <v>8700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124" t="s">
        <v>36</v>
      </c>
      <c r="R79" s="90" t="s">
        <v>9963</v>
      </c>
      <c r="S79" s="78">
        <v>0</v>
      </c>
      <c r="T79" s="49">
        <v>0</v>
      </c>
      <c r="U79" s="23"/>
      <c r="V79" s="24"/>
      <c r="W79" s="62" t="s">
        <v>4834</v>
      </c>
    </row>
    <row r="80" spans="1:23" ht="23.45" customHeight="1">
      <c r="A80" s="16" t="s">
        <v>56</v>
      </c>
      <c r="B80" s="68" t="s">
        <v>57</v>
      </c>
      <c r="C80" s="16" t="s">
        <v>58</v>
      </c>
      <c r="D80" s="16" t="s">
        <v>59</v>
      </c>
      <c r="E80" s="25" t="s">
        <v>5060</v>
      </c>
      <c r="F80" s="16" t="s">
        <v>5978</v>
      </c>
      <c r="G80" s="26" t="s">
        <v>5992</v>
      </c>
      <c r="H80" s="27">
        <v>8700</v>
      </c>
      <c r="I80" s="28"/>
      <c r="J80" s="29"/>
      <c r="K80" s="84">
        <v>3</v>
      </c>
      <c r="L80" s="77"/>
      <c r="M80" s="10"/>
      <c r="N80" s="11"/>
      <c r="O80" s="97">
        <v>0</v>
      </c>
      <c r="P80" s="97" t="s">
        <v>207</v>
      </c>
      <c r="Q80" s="124" t="s">
        <v>36</v>
      </c>
      <c r="R80" s="90" t="s">
        <v>9963</v>
      </c>
      <c r="S80" s="78">
        <v>0</v>
      </c>
      <c r="T80" s="49">
        <v>0</v>
      </c>
      <c r="U80" s="23"/>
      <c r="V80" s="24"/>
      <c r="W80" s="62" t="s">
        <v>4834</v>
      </c>
    </row>
    <row r="81" spans="1:23" ht="23.45" customHeight="1">
      <c r="A81" s="16" t="s">
        <v>56</v>
      </c>
      <c r="B81" s="127" t="s">
        <v>57</v>
      </c>
      <c r="C81" s="16" t="s">
        <v>58</v>
      </c>
      <c r="D81" s="16" t="s">
        <v>59</v>
      </c>
      <c r="E81" s="25" t="s">
        <v>5060</v>
      </c>
      <c r="F81" s="16" t="s">
        <v>5978</v>
      </c>
      <c r="G81" s="26" t="s">
        <v>5992</v>
      </c>
      <c r="H81" s="27">
        <v>8700</v>
      </c>
      <c r="I81" s="28"/>
      <c r="J81" s="29"/>
      <c r="K81" s="12">
        <v>2</v>
      </c>
      <c r="L81" s="77"/>
      <c r="M81" s="10"/>
      <c r="N81" s="11"/>
      <c r="O81" s="97">
        <v>0</v>
      </c>
      <c r="P81" s="97" t="s">
        <v>207</v>
      </c>
      <c r="Q81" s="90"/>
      <c r="R81" s="90" t="s">
        <v>10094</v>
      </c>
      <c r="S81" s="78">
        <v>0</v>
      </c>
      <c r="T81" s="49">
        <v>0</v>
      </c>
      <c r="U81" s="23"/>
      <c r="V81" s="24"/>
      <c r="W81" s="62" t="s">
        <v>4834</v>
      </c>
    </row>
    <row r="82" spans="1:23" ht="23.45" customHeight="1">
      <c r="A82" s="16" t="s">
        <v>56</v>
      </c>
      <c r="B82" s="16" t="s">
        <v>57</v>
      </c>
      <c r="C82" s="16" t="s">
        <v>58</v>
      </c>
      <c r="D82" s="16" t="s">
        <v>59</v>
      </c>
      <c r="E82" s="25" t="s">
        <v>5292</v>
      </c>
      <c r="F82" s="16" t="s">
        <v>5978</v>
      </c>
      <c r="G82" s="26" t="s">
        <v>6063</v>
      </c>
      <c r="H82" s="27">
        <v>8700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24" t="s">
        <v>36</v>
      </c>
      <c r="R82" s="90" t="s">
        <v>9963</v>
      </c>
      <c r="S82" s="78">
        <v>0</v>
      </c>
      <c r="T82" s="49">
        <v>0</v>
      </c>
      <c r="U82" s="23"/>
      <c r="V82" s="24"/>
      <c r="W82" s="62" t="s">
        <v>4834</v>
      </c>
    </row>
    <row r="83" spans="1:23" ht="23.45" customHeight="1">
      <c r="A83" s="16" t="s">
        <v>56</v>
      </c>
      <c r="B83" s="16" t="s">
        <v>57</v>
      </c>
      <c r="C83" s="16" t="s">
        <v>58</v>
      </c>
      <c r="D83" s="16" t="s">
        <v>59</v>
      </c>
      <c r="E83" s="25" t="s">
        <v>5839</v>
      </c>
      <c r="F83" s="16" t="s">
        <v>5104</v>
      </c>
      <c r="G83" s="26" t="s">
        <v>5043</v>
      </c>
      <c r="H83" s="27">
        <v>8000</v>
      </c>
      <c r="I83" s="28"/>
      <c r="J83" s="29"/>
      <c r="K83" s="12">
        <v>1</v>
      </c>
      <c r="L83" s="77"/>
      <c r="M83" s="10"/>
      <c r="N83" s="11"/>
      <c r="O83" s="97">
        <v>0</v>
      </c>
      <c r="P83" s="97" t="s">
        <v>207</v>
      </c>
      <c r="Q83" s="90"/>
      <c r="R83" s="90" t="s">
        <v>10094</v>
      </c>
      <c r="S83" s="78">
        <v>0</v>
      </c>
      <c r="T83" s="49">
        <v>0</v>
      </c>
      <c r="U83" s="23"/>
      <c r="V83" s="24"/>
      <c r="W83" s="62" t="s">
        <v>4834</v>
      </c>
    </row>
    <row r="84" spans="1:23" ht="23.45" customHeight="1">
      <c r="A84" s="16" t="s">
        <v>56</v>
      </c>
      <c r="B84" s="16" t="s">
        <v>57</v>
      </c>
      <c r="C84" s="16" t="s">
        <v>58</v>
      </c>
      <c r="D84" s="16" t="s">
        <v>59</v>
      </c>
      <c r="E84" s="25" t="s">
        <v>5106</v>
      </c>
      <c r="F84" s="16" t="s">
        <v>5104</v>
      </c>
      <c r="G84" s="26" t="s">
        <v>125</v>
      </c>
      <c r="H84" s="27">
        <v>8000</v>
      </c>
      <c r="I84" s="28"/>
      <c r="J84" s="29"/>
      <c r="K84" s="12">
        <v>1</v>
      </c>
      <c r="L84" s="77"/>
      <c r="M84" s="10"/>
      <c r="N84" s="11"/>
      <c r="O84" s="97">
        <v>0</v>
      </c>
      <c r="P84" s="97" t="s">
        <v>207</v>
      </c>
      <c r="Q84" s="90"/>
      <c r="R84" s="90" t="s">
        <v>10094</v>
      </c>
      <c r="S84" s="78">
        <v>0</v>
      </c>
      <c r="T84" s="49">
        <v>0</v>
      </c>
      <c r="U84" s="23"/>
      <c r="V84" s="24"/>
      <c r="W84" s="62" t="s">
        <v>4834</v>
      </c>
    </row>
    <row r="85" spans="1:23" ht="23.45" customHeight="1">
      <c r="A85" s="30" t="s">
        <v>56</v>
      </c>
      <c r="B85" s="30" t="s">
        <v>57</v>
      </c>
      <c r="C85" s="30" t="s">
        <v>58</v>
      </c>
      <c r="D85" s="30" t="s">
        <v>59</v>
      </c>
      <c r="E85" s="31" t="s">
        <v>5060</v>
      </c>
      <c r="F85" s="30" t="s">
        <v>5978</v>
      </c>
      <c r="G85" s="32" t="s">
        <v>5992</v>
      </c>
      <c r="H85" s="33">
        <v>8700</v>
      </c>
      <c r="I85" s="39"/>
      <c r="J85" s="40"/>
      <c r="K85" s="34">
        <v>1</v>
      </c>
      <c r="L85" s="76"/>
      <c r="M85" s="14"/>
      <c r="N85" s="15"/>
      <c r="O85" s="97">
        <v>0</v>
      </c>
      <c r="P85" s="97" t="s">
        <v>207</v>
      </c>
      <c r="Q85" s="191"/>
      <c r="R85" s="92" t="s">
        <v>10230</v>
      </c>
      <c r="S85" s="78">
        <v>0</v>
      </c>
      <c r="T85" s="49">
        <v>0</v>
      </c>
      <c r="U85" s="23"/>
      <c r="V85" s="24"/>
      <c r="W85" s="62" t="s">
        <v>4834</v>
      </c>
    </row>
    <row r="86" spans="1:23" ht="23.45" customHeight="1">
      <c r="A86" s="30" t="s">
        <v>56</v>
      </c>
      <c r="B86" s="30" t="s">
        <v>57</v>
      </c>
      <c r="C86" s="30" t="s">
        <v>58</v>
      </c>
      <c r="D86" s="30" t="s">
        <v>59</v>
      </c>
      <c r="E86" s="31" t="s">
        <v>5060</v>
      </c>
      <c r="F86" s="30" t="s">
        <v>5978</v>
      </c>
      <c r="G86" s="32" t="s">
        <v>5992</v>
      </c>
      <c r="H86" s="33">
        <v>8700</v>
      </c>
      <c r="I86" s="39"/>
      <c r="J86" s="40"/>
      <c r="K86" s="34">
        <v>1</v>
      </c>
      <c r="L86" s="77"/>
      <c r="M86" s="10"/>
      <c r="N86" s="11"/>
      <c r="O86" s="97">
        <v>0</v>
      </c>
      <c r="P86" s="97" t="s">
        <v>207</v>
      </c>
      <c r="Q86" s="191"/>
      <c r="R86" s="92" t="s">
        <v>10294</v>
      </c>
      <c r="S86" s="78">
        <v>0</v>
      </c>
      <c r="T86" s="49">
        <v>0</v>
      </c>
      <c r="U86" s="23"/>
      <c r="V86" s="24"/>
      <c r="W86" s="62" t="s">
        <v>4834</v>
      </c>
    </row>
    <row r="87" spans="1:23" ht="23.45" customHeight="1">
      <c r="A87" s="30" t="s">
        <v>56</v>
      </c>
      <c r="B87" s="69" t="s">
        <v>57</v>
      </c>
      <c r="C87" s="30" t="s">
        <v>58</v>
      </c>
      <c r="D87" s="30" t="s">
        <v>59</v>
      </c>
      <c r="E87" s="31" t="s">
        <v>5292</v>
      </c>
      <c r="F87" s="30" t="s">
        <v>5978</v>
      </c>
      <c r="G87" s="32" t="s">
        <v>6063</v>
      </c>
      <c r="H87" s="33">
        <v>8700</v>
      </c>
      <c r="I87" s="39"/>
      <c r="J87" s="40"/>
      <c r="K87" s="34">
        <v>1</v>
      </c>
      <c r="L87" s="76"/>
      <c r="M87" s="14"/>
      <c r="N87" s="15"/>
      <c r="O87" s="97">
        <v>0</v>
      </c>
      <c r="P87" s="97" t="s">
        <v>207</v>
      </c>
      <c r="Q87" s="191"/>
      <c r="R87" s="92" t="s">
        <v>10230</v>
      </c>
      <c r="S87" s="78">
        <v>0</v>
      </c>
      <c r="T87" s="49">
        <v>0</v>
      </c>
      <c r="U87" s="23"/>
      <c r="V87" s="24"/>
      <c r="W87" s="62" t="s">
        <v>4834</v>
      </c>
    </row>
    <row r="88" spans="1:23" ht="23.45" customHeight="1">
      <c r="A88" s="30"/>
      <c r="B88" s="69"/>
      <c r="C88" s="30"/>
      <c r="D88" s="30"/>
      <c r="E88" s="31"/>
      <c r="F88" s="30"/>
      <c r="G88" s="32"/>
      <c r="H88" s="33"/>
      <c r="I88" s="39"/>
      <c r="J88" s="40"/>
      <c r="K88" s="34"/>
      <c r="L88" s="76"/>
      <c r="M88" s="14"/>
      <c r="N88" s="15"/>
      <c r="O88" s="97">
        <v>0</v>
      </c>
      <c r="P88" s="97" t="s">
        <v>207</v>
      </c>
      <c r="Q88" s="191"/>
      <c r="R88" s="92"/>
      <c r="S88" s="78">
        <v>0</v>
      </c>
      <c r="T88" s="49">
        <v>0</v>
      </c>
      <c r="U88" s="23"/>
      <c r="V88" s="24"/>
      <c r="W88" s="62" t="s">
        <v>207</v>
      </c>
    </row>
    <row r="89" spans="1:23" ht="23.45" customHeight="1">
      <c r="A89" s="16" t="s">
        <v>5737</v>
      </c>
      <c r="B89" s="68" t="s">
        <v>1941</v>
      </c>
      <c r="C89" s="16" t="s">
        <v>586</v>
      </c>
      <c r="D89" s="16" t="s">
        <v>587</v>
      </c>
      <c r="E89" s="25" t="s">
        <v>5569</v>
      </c>
      <c r="F89" s="16" t="s">
        <v>5540</v>
      </c>
      <c r="G89" s="26" t="s">
        <v>5340</v>
      </c>
      <c r="H89" s="27">
        <v>18000</v>
      </c>
      <c r="I89" s="28"/>
      <c r="J89" s="29"/>
      <c r="K89" s="12">
        <v>1</v>
      </c>
      <c r="L89" s="77"/>
      <c r="M89" s="10"/>
      <c r="N89" s="11"/>
      <c r="O89" s="97">
        <v>0</v>
      </c>
      <c r="P89" s="97" t="s">
        <v>207</v>
      </c>
      <c r="Q89" s="90" t="s">
        <v>9761</v>
      </c>
      <c r="R89" s="90" t="s">
        <v>9970</v>
      </c>
      <c r="S89" s="78">
        <v>0</v>
      </c>
      <c r="T89" s="49">
        <v>0</v>
      </c>
      <c r="U89" s="23"/>
      <c r="V89" s="24"/>
      <c r="W89" s="62" t="s">
        <v>589</v>
      </c>
    </row>
    <row r="90" spans="1:23" ht="23.45" customHeight="1">
      <c r="A90" s="16" t="s">
        <v>5737</v>
      </c>
      <c r="B90" s="68" t="s">
        <v>1941</v>
      </c>
      <c r="C90" s="16" t="s">
        <v>586</v>
      </c>
      <c r="D90" s="16" t="s">
        <v>587</v>
      </c>
      <c r="E90" s="25" t="s">
        <v>5570</v>
      </c>
      <c r="F90" s="16" t="s">
        <v>5540</v>
      </c>
      <c r="G90" s="26" t="s">
        <v>6061</v>
      </c>
      <c r="H90" s="27">
        <v>18000</v>
      </c>
      <c r="I90" s="28"/>
      <c r="J90" s="29"/>
      <c r="K90" s="12">
        <v>1</v>
      </c>
      <c r="L90" s="77"/>
      <c r="M90" s="10"/>
      <c r="N90" s="11"/>
      <c r="O90" s="97">
        <v>0</v>
      </c>
      <c r="P90" s="97" t="s">
        <v>207</v>
      </c>
      <c r="Q90" s="90" t="s">
        <v>9761</v>
      </c>
      <c r="R90" s="90" t="s">
        <v>9963</v>
      </c>
      <c r="S90" s="78">
        <v>0</v>
      </c>
      <c r="T90" s="49">
        <v>0</v>
      </c>
      <c r="U90" s="23"/>
      <c r="V90" s="24"/>
      <c r="W90" s="62" t="s">
        <v>589</v>
      </c>
    </row>
    <row r="91" spans="1:23" ht="23.45" customHeight="1">
      <c r="A91" s="16" t="s">
        <v>5737</v>
      </c>
      <c r="B91" s="68" t="s">
        <v>1941</v>
      </c>
      <c r="C91" s="16" t="s">
        <v>586</v>
      </c>
      <c r="D91" s="16" t="s">
        <v>587</v>
      </c>
      <c r="E91" s="25" t="s">
        <v>5542</v>
      </c>
      <c r="F91" s="16" t="s">
        <v>5540</v>
      </c>
      <c r="G91" s="26" t="s">
        <v>5917</v>
      </c>
      <c r="H91" s="27">
        <v>18000</v>
      </c>
      <c r="I91" s="28"/>
      <c r="J91" s="29"/>
      <c r="K91" s="12">
        <v>1</v>
      </c>
      <c r="L91" s="77"/>
      <c r="M91" s="10"/>
      <c r="N91" s="11"/>
      <c r="O91" s="97">
        <v>0</v>
      </c>
      <c r="P91" s="97" t="s">
        <v>207</v>
      </c>
      <c r="Q91" s="90" t="s">
        <v>9761</v>
      </c>
      <c r="R91" s="90" t="s">
        <v>9963</v>
      </c>
      <c r="S91" s="78">
        <v>0</v>
      </c>
      <c r="T91" s="49">
        <v>0</v>
      </c>
      <c r="U91" s="23"/>
      <c r="V91" s="24"/>
      <c r="W91" s="62" t="s">
        <v>589</v>
      </c>
    </row>
    <row r="92" spans="1:23" ht="23.45" customHeight="1">
      <c r="A92" s="16" t="s">
        <v>5737</v>
      </c>
      <c r="B92" s="68" t="s">
        <v>1941</v>
      </c>
      <c r="C92" s="16" t="s">
        <v>586</v>
      </c>
      <c r="D92" s="16" t="s">
        <v>587</v>
      </c>
      <c r="E92" s="25" t="s">
        <v>5542</v>
      </c>
      <c r="F92" s="16" t="s">
        <v>5540</v>
      </c>
      <c r="G92" s="26" t="s">
        <v>5917</v>
      </c>
      <c r="H92" s="27">
        <v>18000</v>
      </c>
      <c r="I92" s="28"/>
      <c r="J92" s="29"/>
      <c r="K92" s="12">
        <v>1</v>
      </c>
      <c r="L92" s="77"/>
      <c r="M92" s="10"/>
      <c r="N92" s="11"/>
      <c r="O92" s="97">
        <v>0</v>
      </c>
      <c r="P92" s="97" t="s">
        <v>207</v>
      </c>
      <c r="Q92" s="90"/>
      <c r="R92" s="90" t="s">
        <v>10094</v>
      </c>
      <c r="S92" s="78">
        <v>0</v>
      </c>
      <c r="T92" s="49">
        <v>0</v>
      </c>
      <c r="U92" s="23"/>
      <c r="V92" s="24"/>
      <c r="W92" s="62" t="s">
        <v>589</v>
      </c>
    </row>
    <row r="93" spans="1:23" ht="23.45" customHeight="1">
      <c r="A93" s="16" t="s">
        <v>5737</v>
      </c>
      <c r="B93" s="127" t="s">
        <v>1941</v>
      </c>
      <c r="C93" s="16" t="s">
        <v>586</v>
      </c>
      <c r="D93" s="16" t="s">
        <v>587</v>
      </c>
      <c r="E93" s="25" t="s">
        <v>5542</v>
      </c>
      <c r="F93" s="16" t="s">
        <v>5540</v>
      </c>
      <c r="G93" s="26" t="s">
        <v>5917</v>
      </c>
      <c r="H93" s="27">
        <v>18000</v>
      </c>
      <c r="I93" s="28"/>
      <c r="J93" s="29"/>
      <c r="K93" s="12">
        <v>1</v>
      </c>
      <c r="L93" s="77"/>
      <c r="M93" s="10"/>
      <c r="N93" s="11"/>
      <c r="O93" s="97">
        <v>0</v>
      </c>
      <c r="P93" s="97" t="s">
        <v>207</v>
      </c>
      <c r="Q93" s="90"/>
      <c r="R93" s="90" t="s">
        <v>10094</v>
      </c>
      <c r="S93" s="78">
        <v>0</v>
      </c>
      <c r="T93" s="49">
        <v>0</v>
      </c>
      <c r="U93" s="23"/>
      <c r="V93" s="24"/>
      <c r="W93" s="62" t="s">
        <v>589</v>
      </c>
    </row>
    <row r="94" spans="1:23" ht="22.5" customHeight="1">
      <c r="A94" s="30" t="s">
        <v>5737</v>
      </c>
      <c r="B94" s="69" t="s">
        <v>1941</v>
      </c>
      <c r="C94" s="30" t="s">
        <v>586</v>
      </c>
      <c r="D94" s="30" t="s">
        <v>587</v>
      </c>
      <c r="E94" s="31" t="s">
        <v>5569</v>
      </c>
      <c r="F94" s="30" t="s">
        <v>5540</v>
      </c>
      <c r="G94" s="32" t="s">
        <v>5340</v>
      </c>
      <c r="H94" s="33">
        <v>18000</v>
      </c>
      <c r="I94" s="39"/>
      <c r="J94" s="40"/>
      <c r="K94" s="34">
        <v>1</v>
      </c>
      <c r="L94" s="77"/>
      <c r="M94" s="10"/>
      <c r="N94" s="11"/>
      <c r="O94" s="97">
        <v>0</v>
      </c>
      <c r="P94" s="97" t="s">
        <v>207</v>
      </c>
      <c r="Q94" s="191"/>
      <c r="R94" s="92" t="s">
        <v>10296</v>
      </c>
      <c r="S94" s="78">
        <v>0</v>
      </c>
      <c r="T94" s="49">
        <v>0</v>
      </c>
      <c r="U94" s="23"/>
      <c r="V94" s="24"/>
      <c r="W94" s="62" t="s">
        <v>589</v>
      </c>
    </row>
    <row r="95" spans="1:23" ht="23.45" customHeight="1">
      <c r="A95" s="30" t="s">
        <v>5737</v>
      </c>
      <c r="B95" s="30" t="s">
        <v>1941</v>
      </c>
      <c r="C95" s="30" t="s">
        <v>586</v>
      </c>
      <c r="D95" s="30" t="s">
        <v>587</v>
      </c>
      <c r="E95" s="31" t="s">
        <v>5649</v>
      </c>
      <c r="F95" s="30" t="s">
        <v>5540</v>
      </c>
      <c r="G95" s="32" t="s">
        <v>5729</v>
      </c>
      <c r="H95" s="33">
        <v>18000</v>
      </c>
      <c r="I95" s="39"/>
      <c r="J95" s="40"/>
      <c r="K95" s="34">
        <v>1</v>
      </c>
      <c r="L95" s="76"/>
      <c r="M95" s="14"/>
      <c r="N95" s="15"/>
      <c r="O95" s="97">
        <v>0</v>
      </c>
      <c r="P95" s="97" t="s">
        <v>207</v>
      </c>
      <c r="Q95" s="191"/>
      <c r="R95" s="92" t="s">
        <v>10233</v>
      </c>
      <c r="S95" s="78">
        <v>0</v>
      </c>
      <c r="T95" s="49">
        <v>0</v>
      </c>
      <c r="U95" s="23"/>
      <c r="V95" s="24"/>
      <c r="W95" s="62" t="s">
        <v>589</v>
      </c>
    </row>
    <row r="96" spans="1:23" ht="23.45" customHeight="1">
      <c r="A96" s="30" t="s">
        <v>5737</v>
      </c>
      <c r="B96" s="30" t="s">
        <v>1941</v>
      </c>
      <c r="C96" s="30" t="s">
        <v>586</v>
      </c>
      <c r="D96" s="30" t="s">
        <v>587</v>
      </c>
      <c r="E96" s="31" t="s">
        <v>5875</v>
      </c>
      <c r="F96" s="30" t="s">
        <v>5540</v>
      </c>
      <c r="G96" s="32" t="s">
        <v>5919</v>
      </c>
      <c r="H96" s="33">
        <v>18000</v>
      </c>
      <c r="I96" s="39"/>
      <c r="J96" s="40"/>
      <c r="K96" s="34">
        <v>1</v>
      </c>
      <c r="L96" s="77"/>
      <c r="M96" s="10"/>
      <c r="N96" s="11"/>
      <c r="O96" s="97">
        <v>0</v>
      </c>
      <c r="P96" s="97" t="s">
        <v>207</v>
      </c>
      <c r="Q96" s="191"/>
      <c r="R96" s="92" t="s">
        <v>10295</v>
      </c>
      <c r="S96" s="78">
        <v>0</v>
      </c>
      <c r="T96" s="49">
        <v>0</v>
      </c>
      <c r="U96" s="23"/>
      <c r="V96" s="24"/>
      <c r="W96" s="62" t="s">
        <v>589</v>
      </c>
    </row>
    <row r="97" spans="1:23" ht="23.45" customHeight="1">
      <c r="A97" s="30" t="s">
        <v>5737</v>
      </c>
      <c r="B97" s="30" t="s">
        <v>1941</v>
      </c>
      <c r="C97" s="30" t="s">
        <v>586</v>
      </c>
      <c r="D97" s="30" t="s">
        <v>587</v>
      </c>
      <c r="E97" s="31" t="s">
        <v>5543</v>
      </c>
      <c r="F97" s="30" t="s">
        <v>5540</v>
      </c>
      <c r="G97" s="32" t="s">
        <v>5738</v>
      </c>
      <c r="H97" s="33">
        <v>18000</v>
      </c>
      <c r="I97" s="39"/>
      <c r="J97" s="40"/>
      <c r="K97" s="34">
        <v>1</v>
      </c>
      <c r="L97" s="77"/>
      <c r="M97" s="10"/>
      <c r="N97" s="11"/>
      <c r="O97" s="97">
        <v>0</v>
      </c>
      <c r="P97" s="97" t="s">
        <v>207</v>
      </c>
      <c r="Q97" s="191"/>
      <c r="R97" s="92" t="s">
        <v>10294</v>
      </c>
      <c r="S97" s="78">
        <v>0</v>
      </c>
      <c r="T97" s="49">
        <v>0</v>
      </c>
      <c r="U97" s="23"/>
      <c r="V97" s="24"/>
      <c r="W97" s="62" t="s">
        <v>589</v>
      </c>
    </row>
    <row r="98" spans="1:23" ht="22.5" customHeight="1">
      <c r="A98" s="30" t="s">
        <v>5737</v>
      </c>
      <c r="B98" s="69" t="s">
        <v>1941</v>
      </c>
      <c r="C98" s="30" t="s">
        <v>586</v>
      </c>
      <c r="D98" s="30" t="s">
        <v>587</v>
      </c>
      <c r="E98" s="31" t="s">
        <v>5542</v>
      </c>
      <c r="F98" s="30" t="s">
        <v>5540</v>
      </c>
      <c r="G98" s="32" t="s">
        <v>5917</v>
      </c>
      <c r="H98" s="33">
        <v>18000</v>
      </c>
      <c r="I98" s="39"/>
      <c r="J98" s="40"/>
      <c r="K98" s="34">
        <v>1</v>
      </c>
      <c r="L98" s="76"/>
      <c r="M98" s="14"/>
      <c r="N98" s="15"/>
      <c r="O98" s="97">
        <v>0</v>
      </c>
      <c r="P98" s="97" t="s">
        <v>207</v>
      </c>
      <c r="Q98" s="191"/>
      <c r="R98" s="92" t="s">
        <v>10230</v>
      </c>
      <c r="S98" s="78">
        <v>0</v>
      </c>
      <c r="T98" s="49">
        <v>0</v>
      </c>
      <c r="U98" s="23"/>
      <c r="V98" s="24"/>
      <c r="W98" s="62" t="s">
        <v>589</v>
      </c>
    </row>
    <row r="99" spans="1:23" ht="22.5" customHeight="1">
      <c r="A99" s="30"/>
      <c r="B99" s="152"/>
      <c r="C99" s="30"/>
      <c r="D99" s="30"/>
      <c r="E99" s="31"/>
      <c r="F99" s="30"/>
      <c r="G99" s="32"/>
      <c r="H99" s="33"/>
      <c r="I99" s="39"/>
      <c r="J99" s="40"/>
      <c r="K99" s="34"/>
      <c r="L99" s="76"/>
      <c r="M99" s="14"/>
      <c r="N99" s="15"/>
      <c r="O99" s="97">
        <v>0</v>
      </c>
      <c r="P99" s="97" t="s">
        <v>207</v>
      </c>
      <c r="Q99" s="191"/>
      <c r="R99" s="92"/>
      <c r="S99" s="78">
        <v>0</v>
      </c>
      <c r="T99" s="49">
        <v>0</v>
      </c>
      <c r="U99" s="23"/>
      <c r="V99" s="24"/>
      <c r="W99" s="62" t="s">
        <v>207</v>
      </c>
    </row>
    <row r="100" spans="1:23" ht="23.25" customHeight="1">
      <c r="A100" s="35" t="s">
        <v>67</v>
      </c>
      <c r="B100" s="35" t="s">
        <v>921</v>
      </c>
      <c r="C100" s="35" t="s">
        <v>69</v>
      </c>
      <c r="D100" s="35" t="s">
        <v>69</v>
      </c>
      <c r="E100" s="36" t="s">
        <v>10121</v>
      </c>
      <c r="F100" s="35" t="s">
        <v>7166</v>
      </c>
      <c r="G100" s="37" t="s">
        <v>10122</v>
      </c>
      <c r="H100" s="38">
        <v>17000</v>
      </c>
      <c r="I100" s="39">
        <v>10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86"/>
      <c r="R100" s="93" t="s">
        <v>10156</v>
      </c>
      <c r="S100" s="78">
        <v>0</v>
      </c>
      <c r="T100" s="49">
        <v>0</v>
      </c>
      <c r="U100" s="23"/>
      <c r="V100" s="24"/>
      <c r="W100" s="62" t="s">
        <v>1106</v>
      </c>
    </row>
    <row r="101" spans="1:23" ht="23.45" customHeight="1">
      <c r="A101" s="35" t="s">
        <v>67</v>
      </c>
      <c r="B101" s="35" t="s">
        <v>921</v>
      </c>
      <c r="C101" s="35" t="s">
        <v>69</v>
      </c>
      <c r="D101" s="35" t="s">
        <v>69</v>
      </c>
      <c r="E101" s="36" t="s">
        <v>9700</v>
      </c>
      <c r="F101" s="35" t="s">
        <v>7166</v>
      </c>
      <c r="G101" s="37" t="s">
        <v>9701</v>
      </c>
      <c r="H101" s="38">
        <v>17000</v>
      </c>
      <c r="I101" s="39">
        <v>10</v>
      </c>
      <c r="J101" s="40"/>
      <c r="K101" s="41"/>
      <c r="L101" s="76"/>
      <c r="M101" s="14"/>
      <c r="N101" s="15"/>
      <c r="O101" s="97">
        <v>0</v>
      </c>
      <c r="P101" s="97" t="s">
        <v>207</v>
      </c>
      <c r="Q101" s="86"/>
      <c r="R101" s="93" t="s">
        <v>10049</v>
      </c>
      <c r="S101" s="78">
        <v>0</v>
      </c>
      <c r="T101" s="49">
        <v>0</v>
      </c>
      <c r="U101" s="23"/>
      <c r="V101" s="24"/>
      <c r="W101" s="62" t="s">
        <v>1106</v>
      </c>
    </row>
    <row r="102" spans="1:23" ht="23.45" customHeight="1">
      <c r="A102" s="35" t="s">
        <v>67</v>
      </c>
      <c r="B102" s="35" t="s">
        <v>921</v>
      </c>
      <c r="C102" s="35" t="s">
        <v>69</v>
      </c>
      <c r="D102" s="35" t="s">
        <v>69</v>
      </c>
      <c r="E102" s="36" t="s">
        <v>7569</v>
      </c>
      <c r="F102" s="35" t="s">
        <v>7166</v>
      </c>
      <c r="G102" s="37" t="s">
        <v>7570</v>
      </c>
      <c r="H102" s="38">
        <v>17200</v>
      </c>
      <c r="I102" s="39">
        <v>10</v>
      </c>
      <c r="J102" s="40"/>
      <c r="K102" s="41"/>
      <c r="L102" s="76"/>
      <c r="M102" s="14"/>
      <c r="N102" s="15"/>
      <c r="O102" s="97">
        <v>0</v>
      </c>
      <c r="P102" s="97" t="s">
        <v>207</v>
      </c>
      <c r="Q102" s="86"/>
      <c r="R102" s="93" t="s">
        <v>10156</v>
      </c>
      <c r="S102" s="78">
        <v>0</v>
      </c>
      <c r="T102" s="49">
        <v>0</v>
      </c>
      <c r="U102" s="23"/>
      <c r="V102" s="24"/>
      <c r="W102" s="62" t="s">
        <v>1106</v>
      </c>
    </row>
    <row r="103" spans="1:23" ht="23.45" customHeight="1">
      <c r="A103" s="35" t="s">
        <v>67</v>
      </c>
      <c r="B103" s="35" t="s">
        <v>921</v>
      </c>
      <c r="C103" s="35" t="s">
        <v>69</v>
      </c>
      <c r="D103" s="35" t="s">
        <v>69</v>
      </c>
      <c r="E103" s="36" t="s">
        <v>9400</v>
      </c>
      <c r="F103" s="35" t="s">
        <v>7166</v>
      </c>
      <c r="G103" s="37" t="s">
        <v>9401</v>
      </c>
      <c r="H103" s="38">
        <v>17000</v>
      </c>
      <c r="I103" s="39">
        <v>10</v>
      </c>
      <c r="J103" s="40"/>
      <c r="K103" s="41"/>
      <c r="L103" s="76"/>
      <c r="M103" s="14"/>
      <c r="N103" s="15"/>
      <c r="O103" s="97">
        <v>0</v>
      </c>
      <c r="P103" s="97" t="s">
        <v>207</v>
      </c>
      <c r="Q103" s="86"/>
      <c r="R103" s="93" t="s">
        <v>10049</v>
      </c>
      <c r="S103" s="78">
        <v>0</v>
      </c>
      <c r="T103" s="49">
        <v>0</v>
      </c>
      <c r="U103" s="23"/>
      <c r="V103" s="24"/>
      <c r="W103" s="62" t="s">
        <v>1106</v>
      </c>
    </row>
    <row r="104" spans="1:23" ht="23.45" customHeight="1">
      <c r="A104" s="35" t="s">
        <v>67</v>
      </c>
      <c r="B104" s="35" t="s">
        <v>921</v>
      </c>
      <c r="C104" s="35" t="s">
        <v>69</v>
      </c>
      <c r="D104" s="35" t="s">
        <v>69</v>
      </c>
      <c r="E104" s="36" t="s">
        <v>9400</v>
      </c>
      <c r="F104" s="35" t="s">
        <v>7166</v>
      </c>
      <c r="G104" s="37" t="s">
        <v>9401</v>
      </c>
      <c r="H104" s="38">
        <v>17000</v>
      </c>
      <c r="I104" s="39">
        <v>10</v>
      </c>
      <c r="J104" s="40"/>
      <c r="K104" s="41"/>
      <c r="L104" s="76"/>
      <c r="M104" s="14"/>
      <c r="N104" s="15"/>
      <c r="O104" s="97">
        <v>0</v>
      </c>
      <c r="P104" s="97" t="s">
        <v>207</v>
      </c>
      <c r="Q104" s="86"/>
      <c r="R104" s="93" t="s">
        <v>10156</v>
      </c>
      <c r="S104" s="78">
        <v>0</v>
      </c>
      <c r="T104" s="49">
        <v>0</v>
      </c>
      <c r="U104" s="23"/>
      <c r="V104" s="24"/>
      <c r="W104" s="62" t="s">
        <v>1106</v>
      </c>
    </row>
    <row r="105" spans="1:23" ht="23.45" customHeight="1">
      <c r="A105" s="35" t="s">
        <v>67</v>
      </c>
      <c r="B105" s="35" t="s">
        <v>921</v>
      </c>
      <c r="C105" s="35" t="s">
        <v>69</v>
      </c>
      <c r="D105" s="35" t="s">
        <v>69</v>
      </c>
      <c r="E105" s="36" t="s">
        <v>9706</v>
      </c>
      <c r="F105" s="35" t="s">
        <v>9593</v>
      </c>
      <c r="G105" s="37" t="s">
        <v>9707</v>
      </c>
      <c r="H105" s="38">
        <v>19000</v>
      </c>
      <c r="I105" s="39">
        <v>10</v>
      </c>
      <c r="J105" s="40"/>
      <c r="K105" s="41"/>
      <c r="L105" s="76"/>
      <c r="M105" s="14"/>
      <c r="N105" s="15"/>
      <c r="O105" s="97">
        <v>0</v>
      </c>
      <c r="P105" s="97" t="s">
        <v>207</v>
      </c>
      <c r="Q105" s="86"/>
      <c r="R105" s="93" t="s">
        <v>9760</v>
      </c>
      <c r="S105" s="78">
        <v>0</v>
      </c>
      <c r="T105" s="49">
        <v>0</v>
      </c>
      <c r="U105" s="23"/>
      <c r="V105" s="24"/>
      <c r="W105" s="62" t="s">
        <v>1106</v>
      </c>
    </row>
    <row r="106" spans="1:23" ht="23.45" customHeight="1">
      <c r="A106" s="35" t="s">
        <v>67</v>
      </c>
      <c r="B106" s="35" t="s">
        <v>921</v>
      </c>
      <c r="C106" s="35" t="s">
        <v>69</v>
      </c>
      <c r="D106" s="35" t="s">
        <v>69</v>
      </c>
      <c r="E106" s="36" t="s">
        <v>9704</v>
      </c>
      <c r="F106" s="35" t="s">
        <v>9593</v>
      </c>
      <c r="G106" s="37" t="s">
        <v>9705</v>
      </c>
      <c r="H106" s="38">
        <v>19000</v>
      </c>
      <c r="I106" s="39">
        <v>10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86"/>
      <c r="R106" s="93" t="s">
        <v>9760</v>
      </c>
      <c r="S106" s="78">
        <v>0</v>
      </c>
      <c r="T106" s="49">
        <v>0</v>
      </c>
      <c r="U106" s="23"/>
      <c r="V106" s="24"/>
      <c r="W106" s="62" t="s">
        <v>1106</v>
      </c>
    </row>
    <row r="107" spans="1:23" ht="23.45" customHeight="1">
      <c r="A107" s="35" t="s">
        <v>67</v>
      </c>
      <c r="B107" s="35" t="s">
        <v>921</v>
      </c>
      <c r="C107" s="35" t="s">
        <v>69</v>
      </c>
      <c r="D107" s="35" t="s">
        <v>69</v>
      </c>
      <c r="E107" s="36" t="s">
        <v>9702</v>
      </c>
      <c r="F107" s="35" t="s">
        <v>9593</v>
      </c>
      <c r="G107" s="37" t="s">
        <v>9703</v>
      </c>
      <c r="H107" s="38">
        <v>18800</v>
      </c>
      <c r="I107" s="39">
        <v>10</v>
      </c>
      <c r="J107" s="40"/>
      <c r="K107" s="41"/>
      <c r="L107" s="76"/>
      <c r="M107" s="14"/>
      <c r="N107" s="15"/>
      <c r="O107" s="97">
        <v>0</v>
      </c>
      <c r="P107" s="97" t="s">
        <v>207</v>
      </c>
      <c r="Q107" s="86"/>
      <c r="R107" s="93" t="s">
        <v>9760</v>
      </c>
      <c r="S107" s="78">
        <v>0</v>
      </c>
      <c r="T107" s="49">
        <v>0</v>
      </c>
      <c r="U107" s="23"/>
      <c r="V107" s="24"/>
      <c r="W107" s="62" t="s">
        <v>1106</v>
      </c>
    </row>
    <row r="108" spans="1:23" ht="23.45" customHeight="1">
      <c r="A108" s="35" t="s">
        <v>67</v>
      </c>
      <c r="B108" s="35" t="s">
        <v>921</v>
      </c>
      <c r="C108" s="35" t="s">
        <v>69</v>
      </c>
      <c r="D108" s="35" t="s">
        <v>69</v>
      </c>
      <c r="E108" s="36" t="s">
        <v>9592</v>
      </c>
      <c r="F108" s="35" t="s">
        <v>9593</v>
      </c>
      <c r="G108" s="37" t="s">
        <v>7877</v>
      </c>
      <c r="H108" s="38">
        <v>19000</v>
      </c>
      <c r="I108" s="39">
        <v>10</v>
      </c>
      <c r="J108" s="40"/>
      <c r="K108" s="41"/>
      <c r="L108" s="76"/>
      <c r="M108" s="14"/>
      <c r="N108" s="15"/>
      <c r="O108" s="97">
        <v>0</v>
      </c>
      <c r="P108" s="97" t="s">
        <v>207</v>
      </c>
      <c r="Q108" s="86"/>
      <c r="R108" s="93" t="s">
        <v>9760</v>
      </c>
      <c r="S108" s="78">
        <v>0</v>
      </c>
      <c r="T108" s="49">
        <v>0</v>
      </c>
      <c r="U108" s="23"/>
      <c r="V108" s="24"/>
      <c r="W108" s="62" t="s">
        <v>1106</v>
      </c>
    </row>
    <row r="109" spans="1:23" ht="23.45" customHeight="1">
      <c r="A109" s="35" t="s">
        <v>67</v>
      </c>
      <c r="B109" s="67" t="s">
        <v>921</v>
      </c>
      <c r="C109" s="35" t="s">
        <v>69</v>
      </c>
      <c r="D109" s="35" t="s">
        <v>69</v>
      </c>
      <c r="E109" s="36" t="s">
        <v>9710</v>
      </c>
      <c r="F109" s="35" t="s">
        <v>9593</v>
      </c>
      <c r="G109" s="37" t="s">
        <v>7952</v>
      </c>
      <c r="H109" s="38">
        <v>18800</v>
      </c>
      <c r="I109" s="39">
        <v>10</v>
      </c>
      <c r="J109" s="40"/>
      <c r="K109" s="41"/>
      <c r="L109" s="76"/>
      <c r="M109" s="14"/>
      <c r="N109" s="15"/>
      <c r="O109" s="97">
        <v>0</v>
      </c>
      <c r="P109" s="97" t="s">
        <v>207</v>
      </c>
      <c r="Q109" s="86"/>
      <c r="R109" s="93" t="s">
        <v>9760</v>
      </c>
      <c r="S109" s="78">
        <v>0</v>
      </c>
      <c r="T109" s="49">
        <v>0</v>
      </c>
      <c r="U109" s="23"/>
      <c r="V109" s="24"/>
      <c r="W109" s="62" t="s">
        <v>1106</v>
      </c>
    </row>
    <row r="110" spans="1:23" ht="23.45" customHeight="1">
      <c r="A110" s="35" t="s">
        <v>67</v>
      </c>
      <c r="B110" s="67" t="s">
        <v>921</v>
      </c>
      <c r="C110" s="35" t="s">
        <v>69</v>
      </c>
      <c r="D110" s="35" t="s">
        <v>69</v>
      </c>
      <c r="E110" s="36" t="s">
        <v>9709</v>
      </c>
      <c r="F110" s="35" t="s">
        <v>9593</v>
      </c>
      <c r="G110" s="37" t="s">
        <v>7442</v>
      </c>
      <c r="H110" s="38">
        <v>19000</v>
      </c>
      <c r="I110" s="39">
        <v>10</v>
      </c>
      <c r="J110" s="40"/>
      <c r="K110" s="41"/>
      <c r="L110" s="76"/>
      <c r="M110" s="14"/>
      <c r="N110" s="15"/>
      <c r="O110" s="97">
        <v>0</v>
      </c>
      <c r="P110" s="97" t="s">
        <v>207</v>
      </c>
      <c r="Q110" s="86"/>
      <c r="R110" s="93" t="s">
        <v>9760</v>
      </c>
      <c r="S110" s="78">
        <v>0</v>
      </c>
      <c r="T110" s="49">
        <v>0</v>
      </c>
      <c r="U110" s="23"/>
      <c r="V110" s="24"/>
      <c r="W110" s="62" t="s">
        <v>1106</v>
      </c>
    </row>
    <row r="111" spans="1:23" ht="23.45" customHeight="1">
      <c r="A111" s="35" t="s">
        <v>67</v>
      </c>
      <c r="B111" s="67" t="s">
        <v>921</v>
      </c>
      <c r="C111" s="35" t="s">
        <v>69</v>
      </c>
      <c r="D111" s="35" t="s">
        <v>69</v>
      </c>
      <c r="E111" s="36" t="s">
        <v>9708</v>
      </c>
      <c r="F111" s="35" t="s">
        <v>9593</v>
      </c>
      <c r="G111" s="37" t="s">
        <v>7794</v>
      </c>
      <c r="H111" s="38">
        <v>18800</v>
      </c>
      <c r="I111" s="39">
        <v>10</v>
      </c>
      <c r="J111" s="40"/>
      <c r="K111" s="41"/>
      <c r="L111" s="76"/>
      <c r="M111" s="14"/>
      <c r="N111" s="15"/>
      <c r="O111" s="97">
        <v>0</v>
      </c>
      <c r="P111" s="97" t="s">
        <v>207</v>
      </c>
      <c r="Q111" s="86"/>
      <c r="R111" s="93" t="s">
        <v>9760</v>
      </c>
      <c r="S111" s="78">
        <v>0</v>
      </c>
      <c r="T111" s="49">
        <v>0</v>
      </c>
      <c r="U111" s="23"/>
      <c r="V111" s="24"/>
      <c r="W111" s="62" t="s">
        <v>1106</v>
      </c>
    </row>
    <row r="112" spans="1:23" ht="23.45" customHeight="1">
      <c r="A112" s="16" t="s">
        <v>70</v>
      </c>
      <c r="B112" s="68" t="s">
        <v>921</v>
      </c>
      <c r="C112" s="16" t="s">
        <v>69</v>
      </c>
      <c r="D112" s="16" t="s">
        <v>69</v>
      </c>
      <c r="E112" s="25" t="s">
        <v>5545</v>
      </c>
      <c r="F112" s="16" t="s">
        <v>5260</v>
      </c>
      <c r="G112" s="26" t="s">
        <v>5913</v>
      </c>
      <c r="H112" s="27">
        <v>17200</v>
      </c>
      <c r="I112" s="28"/>
      <c r="J112" s="29"/>
      <c r="K112" s="12">
        <v>1</v>
      </c>
      <c r="L112" s="77"/>
      <c r="M112" s="10"/>
      <c r="N112" s="11"/>
      <c r="O112" s="97">
        <v>0</v>
      </c>
      <c r="P112" s="97" t="s">
        <v>207</v>
      </c>
      <c r="Q112" s="90"/>
      <c r="R112" s="90" t="s">
        <v>10098</v>
      </c>
      <c r="S112" s="78">
        <v>0</v>
      </c>
      <c r="T112" s="49">
        <v>0</v>
      </c>
      <c r="U112" s="23"/>
      <c r="V112" s="24"/>
      <c r="W112" s="62" t="s">
        <v>1106</v>
      </c>
    </row>
    <row r="113" spans="1:23" ht="23.45" customHeight="1">
      <c r="A113" s="16" t="s">
        <v>70</v>
      </c>
      <c r="B113" s="68" t="s">
        <v>921</v>
      </c>
      <c r="C113" s="16" t="s">
        <v>69</v>
      </c>
      <c r="D113" s="16" t="s">
        <v>69</v>
      </c>
      <c r="E113" s="25" t="s">
        <v>5650</v>
      </c>
      <c r="F113" s="16" t="s">
        <v>5610</v>
      </c>
      <c r="G113" s="26" t="s">
        <v>4813</v>
      </c>
      <c r="H113" s="27">
        <v>19000</v>
      </c>
      <c r="I113" s="28"/>
      <c r="J113" s="29"/>
      <c r="K113" s="12">
        <v>1</v>
      </c>
      <c r="L113" s="77"/>
      <c r="M113" s="10"/>
      <c r="N113" s="11"/>
      <c r="O113" s="97">
        <v>0</v>
      </c>
      <c r="P113" s="97" t="s">
        <v>207</v>
      </c>
      <c r="Q113" s="90"/>
      <c r="R113" s="90" t="s">
        <v>10094</v>
      </c>
      <c r="S113" s="78">
        <v>0</v>
      </c>
      <c r="T113" s="49">
        <v>0</v>
      </c>
      <c r="U113" s="23"/>
      <c r="V113" s="24"/>
      <c r="W113" s="62" t="s">
        <v>1106</v>
      </c>
    </row>
    <row r="114" spans="1:23" ht="23.45" customHeight="1">
      <c r="A114" s="30" t="s">
        <v>70</v>
      </c>
      <c r="B114" s="30" t="s">
        <v>921</v>
      </c>
      <c r="C114" s="30" t="s">
        <v>69</v>
      </c>
      <c r="D114" s="30" t="s">
        <v>69</v>
      </c>
      <c r="E114" s="31" t="s">
        <v>5512</v>
      </c>
      <c r="F114" s="30" t="s">
        <v>5260</v>
      </c>
      <c r="G114" s="32" t="s">
        <v>5517</v>
      </c>
      <c r="H114" s="33">
        <v>17000</v>
      </c>
      <c r="I114" s="39"/>
      <c r="J114" s="40"/>
      <c r="K114" s="34">
        <v>1</v>
      </c>
      <c r="L114" s="76"/>
      <c r="M114" s="14"/>
      <c r="N114" s="15"/>
      <c r="O114" s="97">
        <v>0</v>
      </c>
      <c r="P114" s="97" t="s">
        <v>207</v>
      </c>
      <c r="Q114" s="191"/>
      <c r="R114" s="92" t="s">
        <v>10231</v>
      </c>
      <c r="S114" s="78">
        <v>0</v>
      </c>
      <c r="T114" s="49">
        <v>0</v>
      </c>
      <c r="U114" s="23"/>
      <c r="V114" s="24"/>
      <c r="W114" s="62" t="s">
        <v>1106</v>
      </c>
    </row>
    <row r="115" spans="1:23" ht="23.45" customHeight="1">
      <c r="A115" s="30" t="s">
        <v>70</v>
      </c>
      <c r="B115" s="30" t="s">
        <v>921</v>
      </c>
      <c r="C115" s="30" t="s">
        <v>69</v>
      </c>
      <c r="D115" s="30" t="s">
        <v>69</v>
      </c>
      <c r="E115" s="31" t="s">
        <v>5545</v>
      </c>
      <c r="F115" s="30" t="s">
        <v>5260</v>
      </c>
      <c r="G115" s="32" t="s">
        <v>5913</v>
      </c>
      <c r="H115" s="33">
        <v>17200</v>
      </c>
      <c r="I115" s="39"/>
      <c r="J115" s="40"/>
      <c r="K115" s="34">
        <v>1</v>
      </c>
      <c r="L115" s="76"/>
      <c r="M115" s="14"/>
      <c r="N115" s="15"/>
      <c r="O115" s="97">
        <v>0</v>
      </c>
      <c r="P115" s="97" t="s">
        <v>207</v>
      </c>
      <c r="Q115" s="191"/>
      <c r="R115" s="92" t="s">
        <v>10230</v>
      </c>
      <c r="S115" s="78">
        <v>0</v>
      </c>
      <c r="T115" s="49">
        <v>0</v>
      </c>
      <c r="U115" s="23"/>
      <c r="V115" s="24"/>
      <c r="W115" s="62" t="s">
        <v>1106</v>
      </c>
    </row>
    <row r="116" spans="1:23" ht="23.45" customHeight="1">
      <c r="A116" s="30" t="s">
        <v>70</v>
      </c>
      <c r="B116" s="30" t="s">
        <v>921</v>
      </c>
      <c r="C116" s="30" t="s">
        <v>69</v>
      </c>
      <c r="D116" s="30" t="s">
        <v>69</v>
      </c>
      <c r="E116" s="31" t="s">
        <v>5410</v>
      </c>
      <c r="F116" s="30" t="s">
        <v>5260</v>
      </c>
      <c r="G116" s="32" t="s">
        <v>5518</v>
      </c>
      <c r="H116" s="33">
        <v>17000</v>
      </c>
      <c r="I116" s="39"/>
      <c r="J116" s="40"/>
      <c r="K116" s="34">
        <v>1</v>
      </c>
      <c r="L116" s="76"/>
      <c r="M116" s="14"/>
      <c r="N116" s="15"/>
      <c r="O116" s="97">
        <v>0</v>
      </c>
      <c r="P116" s="97" t="s">
        <v>207</v>
      </c>
      <c r="Q116" s="191"/>
      <c r="R116" s="92" t="s">
        <v>10230</v>
      </c>
      <c r="S116" s="78">
        <v>0</v>
      </c>
      <c r="T116" s="49">
        <v>0</v>
      </c>
      <c r="U116" s="23"/>
      <c r="V116" s="24"/>
      <c r="W116" s="62" t="s">
        <v>1106</v>
      </c>
    </row>
    <row r="117" spans="1:23" ht="23.45" customHeight="1">
      <c r="A117" s="30" t="s">
        <v>70</v>
      </c>
      <c r="B117" s="30" t="s">
        <v>921</v>
      </c>
      <c r="C117" s="30" t="s">
        <v>69</v>
      </c>
      <c r="D117" s="30" t="s">
        <v>69</v>
      </c>
      <c r="E117" s="31" t="s">
        <v>5295</v>
      </c>
      <c r="F117" s="30" t="s">
        <v>5277</v>
      </c>
      <c r="G117" s="32" t="s">
        <v>4813</v>
      </c>
      <c r="H117" s="33">
        <v>18000</v>
      </c>
      <c r="I117" s="39"/>
      <c r="J117" s="40"/>
      <c r="K117" s="34">
        <v>1</v>
      </c>
      <c r="L117" s="76"/>
      <c r="M117" s="14"/>
      <c r="N117" s="15"/>
      <c r="O117" s="97">
        <v>0</v>
      </c>
      <c r="P117" s="97" t="s">
        <v>207</v>
      </c>
      <c r="Q117" s="191"/>
      <c r="R117" s="92" t="s">
        <v>10229</v>
      </c>
      <c r="S117" s="78">
        <v>0</v>
      </c>
      <c r="T117" s="49">
        <v>0</v>
      </c>
      <c r="U117" s="23"/>
      <c r="V117" s="24"/>
      <c r="W117" s="62" t="s">
        <v>1106</v>
      </c>
    </row>
    <row r="118" spans="1:23" ht="23.45" customHeight="1">
      <c r="A118" s="30" t="s">
        <v>70</v>
      </c>
      <c r="B118" s="30" t="s">
        <v>921</v>
      </c>
      <c r="C118" s="30" t="s">
        <v>69</v>
      </c>
      <c r="D118" s="30" t="s">
        <v>69</v>
      </c>
      <c r="E118" s="31" t="s">
        <v>5251</v>
      </c>
      <c r="F118" s="30" t="s">
        <v>5801</v>
      </c>
      <c r="G118" s="32" t="s">
        <v>5910</v>
      </c>
      <c r="H118" s="33">
        <v>18700</v>
      </c>
      <c r="I118" s="39"/>
      <c r="J118" s="40"/>
      <c r="K118" s="34">
        <v>1</v>
      </c>
      <c r="L118" s="76"/>
      <c r="M118" s="14"/>
      <c r="N118" s="15"/>
      <c r="O118" s="97">
        <v>0</v>
      </c>
      <c r="P118" s="97" t="s">
        <v>207</v>
      </c>
      <c r="Q118" s="191"/>
      <c r="R118" s="92" t="s">
        <v>10228</v>
      </c>
      <c r="S118" s="78">
        <v>0</v>
      </c>
      <c r="T118" s="49">
        <v>0</v>
      </c>
      <c r="U118" s="23"/>
      <c r="V118" s="24"/>
      <c r="W118" s="62" t="s">
        <v>1106</v>
      </c>
    </row>
    <row r="119" spans="1:23" ht="23.45" customHeight="1">
      <c r="A119" s="30"/>
      <c r="B119" s="30"/>
      <c r="C119" s="30"/>
      <c r="D119" s="30"/>
      <c r="E119" s="31"/>
      <c r="F119" s="30"/>
      <c r="G119" s="32"/>
      <c r="H119" s="33"/>
      <c r="I119" s="39"/>
      <c r="J119" s="40"/>
      <c r="K119" s="34"/>
      <c r="L119" s="76"/>
      <c r="M119" s="14"/>
      <c r="N119" s="15"/>
      <c r="O119" s="97">
        <v>0</v>
      </c>
      <c r="P119" s="97" t="s">
        <v>207</v>
      </c>
      <c r="Q119" s="191"/>
      <c r="R119" s="92"/>
      <c r="S119" s="78">
        <v>0</v>
      </c>
      <c r="T119" s="49">
        <v>0</v>
      </c>
      <c r="U119" s="23"/>
      <c r="V119" s="24"/>
      <c r="W119" s="62" t="s">
        <v>207</v>
      </c>
    </row>
    <row r="120" spans="1:23" ht="23.45" customHeight="1">
      <c r="A120" s="16" t="s">
        <v>5069</v>
      </c>
      <c r="B120" s="16" t="s">
        <v>3375</v>
      </c>
      <c r="C120" s="16" t="s">
        <v>3376</v>
      </c>
      <c r="D120" s="16" t="s">
        <v>3377</v>
      </c>
      <c r="E120" s="25" t="s">
        <v>5414</v>
      </c>
      <c r="F120" s="16" t="s">
        <v>7520</v>
      </c>
      <c r="G120" s="26" t="s">
        <v>7528</v>
      </c>
      <c r="H120" s="27">
        <v>7000</v>
      </c>
      <c r="I120" s="28"/>
      <c r="J120" s="29"/>
      <c r="K120" s="84">
        <v>1</v>
      </c>
      <c r="L120" s="77"/>
      <c r="M120" s="10"/>
      <c r="N120" s="11"/>
      <c r="O120" s="97">
        <v>0</v>
      </c>
      <c r="P120" s="97" t="s">
        <v>207</v>
      </c>
      <c r="Q120" s="124" t="s">
        <v>36</v>
      </c>
      <c r="R120" s="90" t="s">
        <v>7547</v>
      </c>
      <c r="S120" s="78">
        <v>0</v>
      </c>
      <c r="T120" s="49">
        <v>0</v>
      </c>
      <c r="U120" s="23"/>
      <c r="V120" s="24"/>
      <c r="W120" s="62" t="s">
        <v>3379</v>
      </c>
    </row>
    <row r="121" spans="1:23" ht="23.45" customHeight="1">
      <c r="A121" s="16"/>
      <c r="B121" s="16"/>
      <c r="C121" s="16"/>
      <c r="D121" s="16"/>
      <c r="E121" s="25"/>
      <c r="F121" s="16"/>
      <c r="G121" s="26"/>
      <c r="H121" s="27"/>
      <c r="I121" s="28"/>
      <c r="J121" s="29"/>
      <c r="K121" s="84"/>
      <c r="L121" s="77"/>
      <c r="M121" s="10"/>
      <c r="N121" s="11"/>
      <c r="O121" s="97">
        <v>0</v>
      </c>
      <c r="P121" s="97" t="s">
        <v>207</v>
      </c>
      <c r="Q121" s="124"/>
      <c r="R121" s="90"/>
      <c r="S121" s="78">
        <v>0</v>
      </c>
      <c r="T121" s="49">
        <v>0</v>
      </c>
      <c r="U121" s="23"/>
      <c r="V121" s="24"/>
      <c r="W121" s="62" t="s">
        <v>207</v>
      </c>
    </row>
    <row r="122" spans="1:23" ht="23.45" customHeight="1">
      <c r="A122" s="35" t="s">
        <v>65</v>
      </c>
      <c r="B122" s="35" t="s">
        <v>4868</v>
      </c>
      <c r="C122" s="35" t="s">
        <v>66</v>
      </c>
      <c r="D122" s="35" t="s">
        <v>66</v>
      </c>
      <c r="E122" s="36" t="s">
        <v>7200</v>
      </c>
      <c r="F122" s="35" t="s">
        <v>7201</v>
      </c>
      <c r="G122" s="37" t="s">
        <v>7202</v>
      </c>
      <c r="H122" s="38">
        <v>7000</v>
      </c>
      <c r="I122" s="39">
        <v>20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86" t="s">
        <v>9761</v>
      </c>
      <c r="R122" s="93" t="s">
        <v>10157</v>
      </c>
      <c r="S122" s="78">
        <v>0</v>
      </c>
      <c r="T122" s="49">
        <v>0</v>
      </c>
      <c r="U122" s="23"/>
      <c r="V122" s="24"/>
      <c r="W122" s="62" t="s">
        <v>4838</v>
      </c>
    </row>
    <row r="123" spans="1:23" ht="23.45" customHeight="1">
      <c r="A123" s="35" t="s">
        <v>65</v>
      </c>
      <c r="B123" s="35" t="s">
        <v>4868</v>
      </c>
      <c r="C123" s="35" t="s">
        <v>66</v>
      </c>
      <c r="D123" s="35" t="s">
        <v>66</v>
      </c>
      <c r="E123" s="36" t="s">
        <v>8031</v>
      </c>
      <c r="F123" s="35" t="s">
        <v>7201</v>
      </c>
      <c r="G123" s="37" t="s">
        <v>7079</v>
      </c>
      <c r="H123" s="38">
        <v>7000</v>
      </c>
      <c r="I123" s="180">
        <v>20</v>
      </c>
      <c r="J123" s="166"/>
      <c r="K123" s="181"/>
      <c r="L123" s="182"/>
      <c r="M123" s="183"/>
      <c r="N123" s="184"/>
      <c r="O123" s="97">
        <v>0</v>
      </c>
      <c r="P123" s="97" t="s">
        <v>207</v>
      </c>
      <c r="Q123" s="86" t="s">
        <v>9761</v>
      </c>
      <c r="R123" s="185" t="s">
        <v>8084</v>
      </c>
      <c r="S123" s="78">
        <v>0</v>
      </c>
      <c r="T123" s="49">
        <v>0</v>
      </c>
      <c r="U123" s="23"/>
      <c r="V123" s="24"/>
      <c r="W123" s="62" t="s">
        <v>4838</v>
      </c>
    </row>
    <row r="124" spans="1:23" ht="23.45" customHeight="1">
      <c r="A124" s="35" t="s">
        <v>65</v>
      </c>
      <c r="B124" s="35" t="s">
        <v>4868</v>
      </c>
      <c r="C124" s="35" t="s">
        <v>66</v>
      </c>
      <c r="D124" s="35" t="s">
        <v>66</v>
      </c>
      <c r="E124" s="36" t="s">
        <v>8031</v>
      </c>
      <c r="F124" s="35" t="s">
        <v>7201</v>
      </c>
      <c r="G124" s="37" t="s">
        <v>7079</v>
      </c>
      <c r="H124" s="38">
        <v>7000</v>
      </c>
      <c r="I124" s="39">
        <v>30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86" t="s">
        <v>9761</v>
      </c>
      <c r="R124" s="93" t="s">
        <v>9480</v>
      </c>
      <c r="S124" s="78">
        <v>0</v>
      </c>
      <c r="T124" s="49">
        <v>0</v>
      </c>
      <c r="U124" s="23"/>
      <c r="V124" s="24"/>
      <c r="W124" s="62" t="s">
        <v>4838</v>
      </c>
    </row>
    <row r="125" spans="1:23" ht="23.45" customHeight="1">
      <c r="A125" s="35" t="s">
        <v>65</v>
      </c>
      <c r="B125" s="35" t="s">
        <v>4868</v>
      </c>
      <c r="C125" s="35" t="s">
        <v>66</v>
      </c>
      <c r="D125" s="35" t="s">
        <v>66</v>
      </c>
      <c r="E125" s="36" t="s">
        <v>8031</v>
      </c>
      <c r="F125" s="35" t="s">
        <v>7201</v>
      </c>
      <c r="G125" s="37" t="s">
        <v>9790</v>
      </c>
      <c r="H125" s="38">
        <v>7000</v>
      </c>
      <c r="I125" s="39">
        <v>20</v>
      </c>
      <c r="J125" s="40"/>
      <c r="K125" s="41"/>
      <c r="L125" s="76"/>
      <c r="M125" s="14"/>
      <c r="N125" s="15"/>
      <c r="O125" s="97">
        <v>0</v>
      </c>
      <c r="P125" s="97" t="s">
        <v>207</v>
      </c>
      <c r="Q125" s="86" t="s">
        <v>9761</v>
      </c>
      <c r="R125" s="93" t="s">
        <v>9816</v>
      </c>
      <c r="S125" s="78">
        <v>0</v>
      </c>
      <c r="T125" s="49">
        <v>0</v>
      </c>
      <c r="U125" s="23"/>
      <c r="V125" s="24"/>
      <c r="W125" s="62" t="s">
        <v>4838</v>
      </c>
    </row>
    <row r="126" spans="1:23" ht="23.45" customHeight="1">
      <c r="A126" s="35" t="s">
        <v>65</v>
      </c>
      <c r="B126" s="35" t="s">
        <v>4868</v>
      </c>
      <c r="C126" s="35" t="s">
        <v>66</v>
      </c>
      <c r="D126" s="35" t="s">
        <v>66</v>
      </c>
      <c r="E126" s="36" t="s">
        <v>8031</v>
      </c>
      <c r="F126" s="35" t="s">
        <v>7201</v>
      </c>
      <c r="G126" s="37" t="s">
        <v>9790</v>
      </c>
      <c r="H126" s="38">
        <v>7000</v>
      </c>
      <c r="I126" s="39">
        <v>20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86" t="s">
        <v>9761</v>
      </c>
      <c r="R126" s="93" t="s">
        <v>9925</v>
      </c>
      <c r="S126" s="78">
        <v>0</v>
      </c>
      <c r="T126" s="49">
        <v>0</v>
      </c>
      <c r="U126" s="23"/>
      <c r="V126" s="24"/>
      <c r="W126" s="62" t="s">
        <v>4838</v>
      </c>
    </row>
    <row r="127" spans="1:23" ht="23.45" customHeight="1">
      <c r="A127" s="16" t="s">
        <v>4755</v>
      </c>
      <c r="B127" s="68" t="s">
        <v>4868</v>
      </c>
      <c r="C127" s="16" t="s">
        <v>66</v>
      </c>
      <c r="D127" s="16" t="s">
        <v>66</v>
      </c>
      <c r="E127" s="25" t="s">
        <v>5224</v>
      </c>
      <c r="F127" s="16" t="s">
        <v>5225</v>
      </c>
      <c r="G127" s="26" t="s">
        <v>6554</v>
      </c>
      <c r="H127" s="27">
        <v>7000</v>
      </c>
      <c r="I127" s="28"/>
      <c r="J127" s="29"/>
      <c r="K127" s="12">
        <v>1</v>
      </c>
      <c r="L127" s="77"/>
      <c r="M127" s="10"/>
      <c r="N127" s="11"/>
      <c r="O127" s="97">
        <v>0</v>
      </c>
      <c r="P127" s="97" t="s">
        <v>207</v>
      </c>
      <c r="Q127" s="90" t="s">
        <v>9761</v>
      </c>
      <c r="R127" s="90" t="s">
        <v>9971</v>
      </c>
      <c r="S127" s="78">
        <v>0</v>
      </c>
      <c r="T127" s="49">
        <v>0</v>
      </c>
      <c r="U127" s="23"/>
      <c r="V127" s="24"/>
      <c r="W127" s="62" t="s">
        <v>4838</v>
      </c>
    </row>
    <row r="128" spans="1:23" ht="23.45" customHeight="1">
      <c r="A128" s="16"/>
      <c r="B128" s="127"/>
      <c r="C128" s="16"/>
      <c r="D128" s="16"/>
      <c r="E128" s="25"/>
      <c r="F128" s="16"/>
      <c r="G128" s="26"/>
      <c r="H128" s="27"/>
      <c r="I128" s="28"/>
      <c r="J128" s="29"/>
      <c r="K128" s="12"/>
      <c r="L128" s="77"/>
      <c r="M128" s="10"/>
      <c r="N128" s="11"/>
      <c r="O128" s="97">
        <v>0</v>
      </c>
      <c r="P128" s="97" t="s">
        <v>207</v>
      </c>
      <c r="Q128" s="90"/>
      <c r="R128" s="90"/>
      <c r="S128" s="78">
        <v>0</v>
      </c>
      <c r="T128" s="49">
        <v>0</v>
      </c>
      <c r="U128" s="23"/>
      <c r="V128" s="24"/>
      <c r="W128" s="62" t="s">
        <v>207</v>
      </c>
    </row>
    <row r="129" spans="1:23" ht="23.45" customHeight="1">
      <c r="A129" s="16" t="s">
        <v>6068</v>
      </c>
      <c r="B129" s="16" t="s">
        <v>273</v>
      </c>
      <c r="C129" s="16" t="s">
        <v>274</v>
      </c>
      <c r="D129" s="16" t="s">
        <v>275</v>
      </c>
      <c r="E129" s="25" t="s">
        <v>6052</v>
      </c>
      <c r="F129" s="16" t="s">
        <v>6051</v>
      </c>
      <c r="G129" s="26" t="s">
        <v>35</v>
      </c>
      <c r="H129" s="27">
        <v>8000</v>
      </c>
      <c r="I129" s="28"/>
      <c r="J129" s="29"/>
      <c r="K129" s="84">
        <v>1</v>
      </c>
      <c r="L129" s="77"/>
      <c r="M129" s="10"/>
      <c r="N129" s="11"/>
      <c r="O129" s="97">
        <v>0</v>
      </c>
      <c r="P129" s="97" t="s">
        <v>207</v>
      </c>
      <c r="Q129" s="124" t="s">
        <v>36</v>
      </c>
      <c r="R129" s="90" t="s">
        <v>9979</v>
      </c>
      <c r="S129" s="78">
        <v>0</v>
      </c>
      <c r="T129" s="49">
        <v>0</v>
      </c>
      <c r="U129" s="23"/>
      <c r="V129" s="24"/>
      <c r="W129" s="62" t="s">
        <v>278</v>
      </c>
    </row>
    <row r="130" spans="1:23" ht="23.45" customHeight="1">
      <c r="A130" s="30" t="s">
        <v>6068</v>
      </c>
      <c r="B130" s="30" t="s">
        <v>273</v>
      </c>
      <c r="C130" s="30" t="s">
        <v>274</v>
      </c>
      <c r="D130" s="30" t="s">
        <v>275</v>
      </c>
      <c r="E130" s="31" t="s">
        <v>5612</v>
      </c>
      <c r="F130" s="30" t="s">
        <v>5981</v>
      </c>
      <c r="G130" s="32" t="s">
        <v>6064</v>
      </c>
      <c r="H130" s="33">
        <v>10500</v>
      </c>
      <c r="I130" s="39"/>
      <c r="J130" s="40"/>
      <c r="K130" s="34">
        <v>1</v>
      </c>
      <c r="L130" s="76"/>
      <c r="M130" s="14"/>
      <c r="N130" s="15"/>
      <c r="O130" s="97">
        <v>0</v>
      </c>
      <c r="P130" s="97" t="s">
        <v>207</v>
      </c>
      <c r="Q130" s="191"/>
      <c r="R130" s="92" t="s">
        <v>10230</v>
      </c>
      <c r="S130" s="78">
        <v>0</v>
      </c>
      <c r="T130" s="49">
        <v>0</v>
      </c>
      <c r="U130" s="23"/>
      <c r="V130" s="24"/>
      <c r="W130" s="62" t="s">
        <v>278</v>
      </c>
    </row>
    <row r="131" spans="1:23" ht="23.45" customHeight="1">
      <c r="A131" s="30"/>
      <c r="B131" s="152"/>
      <c r="C131" s="30"/>
      <c r="D131" s="30"/>
      <c r="E131" s="31"/>
      <c r="F131" s="30"/>
      <c r="G131" s="32"/>
      <c r="H131" s="33"/>
      <c r="I131" s="39"/>
      <c r="J131" s="40"/>
      <c r="K131" s="34"/>
      <c r="L131" s="76"/>
      <c r="M131" s="14"/>
      <c r="N131" s="15"/>
      <c r="O131" s="97">
        <v>0</v>
      </c>
      <c r="P131" s="97" t="s">
        <v>207</v>
      </c>
      <c r="Q131" s="191"/>
      <c r="R131" s="92"/>
      <c r="S131" s="78">
        <v>0</v>
      </c>
      <c r="T131" s="49">
        <v>0</v>
      </c>
      <c r="U131" s="23"/>
      <c r="V131" s="24"/>
      <c r="W131" s="62" t="s">
        <v>207</v>
      </c>
    </row>
    <row r="132" spans="1:23" ht="23.45" customHeight="1">
      <c r="A132" s="16" t="s">
        <v>127</v>
      </c>
      <c r="B132" s="127" t="s">
        <v>5189</v>
      </c>
      <c r="C132" s="16" t="s">
        <v>128</v>
      </c>
      <c r="D132" s="16" t="s">
        <v>129</v>
      </c>
      <c r="E132" s="25" t="s">
        <v>6055</v>
      </c>
      <c r="F132" s="16" t="s">
        <v>6054</v>
      </c>
      <c r="G132" s="26" t="s">
        <v>60</v>
      </c>
      <c r="H132" s="27">
        <v>11000</v>
      </c>
      <c r="I132" s="28"/>
      <c r="J132" s="29"/>
      <c r="K132" s="12">
        <v>1</v>
      </c>
      <c r="L132" s="76"/>
      <c r="M132" s="14"/>
      <c r="N132" s="15"/>
      <c r="O132" s="97">
        <v>0</v>
      </c>
      <c r="P132" s="97" t="s">
        <v>207</v>
      </c>
      <c r="Q132" s="90" t="s">
        <v>276</v>
      </c>
      <c r="R132" s="90" t="s">
        <v>9913</v>
      </c>
      <c r="S132" s="78">
        <v>0</v>
      </c>
      <c r="T132" s="49">
        <v>0</v>
      </c>
      <c r="U132" s="23"/>
      <c r="V132" s="24"/>
      <c r="W132" s="62" t="s">
        <v>4860</v>
      </c>
    </row>
    <row r="133" spans="1:23" ht="23.45" customHeight="1">
      <c r="A133" s="16"/>
      <c r="B133" s="127"/>
      <c r="C133" s="16"/>
      <c r="D133" s="16"/>
      <c r="E133" s="25"/>
      <c r="F133" s="16"/>
      <c r="G133" s="26"/>
      <c r="H133" s="27"/>
      <c r="I133" s="28"/>
      <c r="J133" s="29"/>
      <c r="K133" s="12"/>
      <c r="L133" s="76"/>
      <c r="M133" s="14"/>
      <c r="N133" s="15"/>
      <c r="O133" s="97">
        <v>0</v>
      </c>
      <c r="P133" s="97" t="s">
        <v>207</v>
      </c>
      <c r="Q133" s="90"/>
      <c r="R133" s="90"/>
      <c r="S133" s="78">
        <v>0</v>
      </c>
      <c r="T133" s="49">
        <v>0</v>
      </c>
      <c r="U133" s="23"/>
      <c r="V133" s="24"/>
      <c r="W133" s="62" t="s">
        <v>207</v>
      </c>
    </row>
    <row r="134" spans="1:23" ht="22.5" customHeight="1">
      <c r="A134" s="35" t="s">
        <v>5074</v>
      </c>
      <c r="B134" s="67" t="s">
        <v>5075</v>
      </c>
      <c r="C134" s="35" t="s">
        <v>5076</v>
      </c>
      <c r="D134" s="35" t="s">
        <v>5076</v>
      </c>
      <c r="E134" s="36" t="s">
        <v>7804</v>
      </c>
      <c r="F134" s="35" t="s">
        <v>7805</v>
      </c>
      <c r="G134" s="37" t="s">
        <v>7067</v>
      </c>
      <c r="H134" s="38">
        <v>10000</v>
      </c>
      <c r="I134" s="39"/>
      <c r="J134" s="40">
        <v>8</v>
      </c>
      <c r="K134" s="41"/>
      <c r="L134" s="76"/>
      <c r="M134" s="14"/>
      <c r="N134" s="15"/>
      <c r="O134" s="97">
        <v>0</v>
      </c>
      <c r="P134" s="97" t="s">
        <v>207</v>
      </c>
      <c r="Q134" s="86"/>
      <c r="R134" s="86" t="s">
        <v>6039</v>
      </c>
      <c r="S134" s="78">
        <v>0</v>
      </c>
      <c r="T134" s="49">
        <v>0</v>
      </c>
      <c r="U134" s="23">
        <v>80000</v>
      </c>
      <c r="V134" s="24">
        <v>45867</v>
      </c>
      <c r="W134" s="62" t="s">
        <v>5077</v>
      </c>
    </row>
    <row r="135" spans="1:23" ht="23.45" customHeight="1">
      <c r="A135" s="35" t="s">
        <v>5074</v>
      </c>
      <c r="B135" s="35" t="s">
        <v>5075</v>
      </c>
      <c r="C135" s="35" t="s">
        <v>5076</v>
      </c>
      <c r="D135" s="35" t="s">
        <v>5076</v>
      </c>
      <c r="E135" s="36" t="s">
        <v>7804</v>
      </c>
      <c r="F135" s="35" t="s">
        <v>7805</v>
      </c>
      <c r="G135" s="37" t="s">
        <v>7067</v>
      </c>
      <c r="H135" s="38">
        <v>10000</v>
      </c>
      <c r="I135" s="39"/>
      <c r="J135" s="40">
        <v>2</v>
      </c>
      <c r="K135" s="34"/>
      <c r="L135" s="76"/>
      <c r="M135" s="14"/>
      <c r="N135" s="15"/>
      <c r="O135" s="97">
        <v>0</v>
      </c>
      <c r="P135" s="97" t="s">
        <v>207</v>
      </c>
      <c r="Q135" s="86" t="s">
        <v>9761</v>
      </c>
      <c r="R135" s="86" t="s">
        <v>151</v>
      </c>
      <c r="S135" s="78">
        <v>0</v>
      </c>
      <c r="T135" s="49">
        <v>0</v>
      </c>
      <c r="U135" s="23">
        <v>20000</v>
      </c>
      <c r="V135" s="24">
        <v>45866</v>
      </c>
      <c r="W135" s="62" t="s">
        <v>5077</v>
      </c>
    </row>
    <row r="136" spans="1:23" ht="23.45" customHeight="1">
      <c r="A136" s="35" t="s">
        <v>5074</v>
      </c>
      <c r="B136" s="35" t="s">
        <v>5075</v>
      </c>
      <c r="C136" s="35" t="s">
        <v>5076</v>
      </c>
      <c r="D136" s="35" t="s">
        <v>5076</v>
      </c>
      <c r="E136" s="36" t="s">
        <v>7806</v>
      </c>
      <c r="F136" s="35" t="s">
        <v>7805</v>
      </c>
      <c r="G136" s="37" t="s">
        <v>6875</v>
      </c>
      <c r="H136" s="38">
        <v>10000</v>
      </c>
      <c r="I136" s="39"/>
      <c r="J136" s="40">
        <v>1</v>
      </c>
      <c r="K136" s="34"/>
      <c r="L136" s="76"/>
      <c r="M136" s="14"/>
      <c r="N136" s="15"/>
      <c r="O136" s="97">
        <v>0</v>
      </c>
      <c r="P136" s="97" t="s">
        <v>207</v>
      </c>
      <c r="Q136" s="86" t="s">
        <v>9761</v>
      </c>
      <c r="R136" s="86" t="s">
        <v>504</v>
      </c>
      <c r="S136" s="78">
        <v>0</v>
      </c>
      <c r="T136" s="49">
        <v>0</v>
      </c>
      <c r="U136" s="23">
        <v>10000</v>
      </c>
      <c r="V136" s="24">
        <v>45870</v>
      </c>
      <c r="W136" s="62" t="s">
        <v>5077</v>
      </c>
    </row>
    <row r="137" spans="1:23" ht="23.45" customHeight="1">
      <c r="A137" s="35"/>
      <c r="B137" s="35"/>
      <c r="C137" s="35"/>
      <c r="D137" s="35"/>
      <c r="E137" s="36"/>
      <c r="F137" s="35"/>
      <c r="G137" s="37"/>
      <c r="H137" s="38"/>
      <c r="I137" s="39"/>
      <c r="J137" s="40"/>
      <c r="K137" s="34"/>
      <c r="L137" s="76"/>
      <c r="M137" s="14"/>
      <c r="N137" s="15"/>
      <c r="O137" s="97">
        <v>0</v>
      </c>
      <c r="P137" s="97" t="s">
        <v>207</v>
      </c>
      <c r="Q137" s="86"/>
      <c r="R137" s="86"/>
      <c r="S137" s="78">
        <v>0</v>
      </c>
      <c r="T137" s="49">
        <v>0</v>
      </c>
      <c r="U137" s="23"/>
      <c r="V137" s="24"/>
      <c r="W137" s="62" t="s">
        <v>207</v>
      </c>
    </row>
    <row r="138" spans="1:23" ht="23.45" customHeight="1">
      <c r="A138" s="30" t="s">
        <v>5998</v>
      </c>
      <c r="B138" s="30" t="s">
        <v>5478</v>
      </c>
      <c r="C138" s="30"/>
      <c r="D138" s="30" t="s">
        <v>5479</v>
      </c>
      <c r="E138" s="31" t="s">
        <v>5572</v>
      </c>
      <c r="F138" s="30" t="s">
        <v>5571</v>
      </c>
      <c r="G138" s="32" t="s">
        <v>60</v>
      </c>
      <c r="H138" s="33">
        <v>6000</v>
      </c>
      <c r="I138" s="39"/>
      <c r="J138" s="40"/>
      <c r="K138" s="34">
        <v>1</v>
      </c>
      <c r="L138" s="76"/>
      <c r="M138" s="14"/>
      <c r="N138" s="15"/>
      <c r="O138" s="97">
        <v>0</v>
      </c>
      <c r="P138" s="97" t="s">
        <v>207</v>
      </c>
      <c r="Q138" s="191"/>
      <c r="R138" s="92" t="s">
        <v>10230</v>
      </c>
      <c r="S138" s="78">
        <v>0</v>
      </c>
      <c r="T138" s="49">
        <v>0</v>
      </c>
      <c r="U138" s="23"/>
      <c r="V138" s="24"/>
      <c r="W138" s="62" t="s">
        <v>5481</v>
      </c>
    </row>
    <row r="139" spans="1:23" ht="23.45" customHeight="1">
      <c r="A139" s="30"/>
      <c r="B139" s="152"/>
      <c r="C139" s="30"/>
      <c r="D139" s="30"/>
      <c r="E139" s="31"/>
      <c r="F139" s="30"/>
      <c r="G139" s="32"/>
      <c r="H139" s="33"/>
      <c r="I139" s="39"/>
      <c r="J139" s="40"/>
      <c r="K139" s="34"/>
      <c r="L139" s="76"/>
      <c r="M139" s="14"/>
      <c r="N139" s="15"/>
      <c r="O139" s="97">
        <v>0</v>
      </c>
      <c r="P139" s="97" t="s">
        <v>207</v>
      </c>
      <c r="Q139" s="191"/>
      <c r="R139" s="92"/>
      <c r="S139" s="78">
        <v>0</v>
      </c>
      <c r="T139" s="49">
        <v>0</v>
      </c>
      <c r="U139" s="23"/>
      <c r="V139" s="24"/>
      <c r="W139" s="62" t="s">
        <v>207</v>
      </c>
    </row>
    <row r="140" spans="1:23" ht="23.25" customHeight="1">
      <c r="A140" s="35" t="s">
        <v>289</v>
      </c>
      <c r="B140" s="67" t="s">
        <v>290</v>
      </c>
      <c r="C140" s="35" t="s">
        <v>291</v>
      </c>
      <c r="D140" s="35" t="s">
        <v>291</v>
      </c>
      <c r="E140" s="36" t="s">
        <v>9406</v>
      </c>
      <c r="F140" s="35" t="s">
        <v>7219</v>
      </c>
      <c r="G140" s="37" t="s">
        <v>7423</v>
      </c>
      <c r="H140" s="38">
        <v>18000</v>
      </c>
      <c r="I140" s="39">
        <v>5</v>
      </c>
      <c r="J140" s="40"/>
      <c r="K140" s="34"/>
      <c r="L140" s="76"/>
      <c r="M140" s="14"/>
      <c r="N140" s="15"/>
      <c r="O140" s="97">
        <v>0</v>
      </c>
      <c r="P140" s="97" t="s">
        <v>207</v>
      </c>
      <c r="Q140" s="86"/>
      <c r="R140" s="192" t="s">
        <v>10307</v>
      </c>
      <c r="S140" s="78">
        <v>0</v>
      </c>
      <c r="T140" s="49">
        <v>0</v>
      </c>
      <c r="U140" s="23"/>
      <c r="V140" s="24"/>
      <c r="W140" s="62" t="s">
        <v>4833</v>
      </c>
    </row>
    <row r="141" spans="1:23" ht="23.25" customHeight="1">
      <c r="A141" s="35" t="s">
        <v>289</v>
      </c>
      <c r="B141" s="149" t="s">
        <v>290</v>
      </c>
      <c r="C141" s="35" t="s">
        <v>291</v>
      </c>
      <c r="D141" s="35" t="s">
        <v>291</v>
      </c>
      <c r="E141" s="36" t="s">
        <v>10306</v>
      </c>
      <c r="F141" s="35" t="s">
        <v>7219</v>
      </c>
      <c r="G141" s="37" t="s">
        <v>7055</v>
      </c>
      <c r="H141" s="38">
        <v>18000</v>
      </c>
      <c r="I141" s="39">
        <v>1</v>
      </c>
      <c r="J141" s="40"/>
      <c r="K141" s="34"/>
      <c r="L141" s="76"/>
      <c r="M141" s="14"/>
      <c r="N141" s="15"/>
      <c r="O141" s="97">
        <v>0</v>
      </c>
      <c r="P141" s="97" t="s">
        <v>207</v>
      </c>
      <c r="Q141" s="86"/>
      <c r="R141" s="192" t="s">
        <v>10307</v>
      </c>
      <c r="S141" s="78">
        <v>0</v>
      </c>
      <c r="T141" s="49">
        <v>0</v>
      </c>
      <c r="U141" s="23"/>
      <c r="V141" s="24"/>
      <c r="W141" s="62" t="s">
        <v>4833</v>
      </c>
    </row>
    <row r="142" spans="1:23" ht="23.45" customHeight="1">
      <c r="A142" s="35" t="s">
        <v>289</v>
      </c>
      <c r="B142" s="35" t="s">
        <v>290</v>
      </c>
      <c r="C142" s="35" t="s">
        <v>291</v>
      </c>
      <c r="D142" s="35" t="s">
        <v>291</v>
      </c>
      <c r="E142" s="36" t="s">
        <v>10014</v>
      </c>
      <c r="F142" s="35" t="s">
        <v>10015</v>
      </c>
      <c r="G142" s="37" t="s">
        <v>7165</v>
      </c>
      <c r="H142" s="38">
        <v>9000</v>
      </c>
      <c r="I142" s="39">
        <v>2</v>
      </c>
      <c r="J142" s="40"/>
      <c r="K142" s="34"/>
      <c r="L142" s="76"/>
      <c r="M142" s="14"/>
      <c r="N142" s="15"/>
      <c r="O142" s="97">
        <v>0</v>
      </c>
      <c r="P142" s="97" t="s">
        <v>207</v>
      </c>
      <c r="Q142" s="86"/>
      <c r="R142" s="192" t="s">
        <v>10307</v>
      </c>
      <c r="S142" s="78">
        <v>0</v>
      </c>
      <c r="T142" s="49">
        <v>0</v>
      </c>
      <c r="U142" s="23"/>
      <c r="V142" s="24"/>
      <c r="W142" s="62" t="s">
        <v>4833</v>
      </c>
    </row>
    <row r="143" spans="1:23" ht="23.45" customHeight="1">
      <c r="A143" s="35" t="s">
        <v>289</v>
      </c>
      <c r="B143" s="35" t="s">
        <v>290</v>
      </c>
      <c r="C143" s="35" t="s">
        <v>291</v>
      </c>
      <c r="D143" s="35" t="s">
        <v>291</v>
      </c>
      <c r="E143" s="36" t="s">
        <v>7611</v>
      </c>
      <c r="F143" s="35" t="s">
        <v>7612</v>
      </c>
      <c r="G143" s="37" t="s">
        <v>5959</v>
      </c>
      <c r="H143" s="38">
        <v>9000</v>
      </c>
      <c r="I143" s="39">
        <v>5</v>
      </c>
      <c r="J143" s="40"/>
      <c r="K143" s="34"/>
      <c r="L143" s="76"/>
      <c r="M143" s="14"/>
      <c r="N143" s="15"/>
      <c r="O143" s="97">
        <v>0</v>
      </c>
      <c r="P143" s="97" t="s">
        <v>207</v>
      </c>
      <c r="Q143" s="86"/>
      <c r="R143" s="192" t="s">
        <v>10307</v>
      </c>
      <c r="S143" s="78">
        <v>0</v>
      </c>
      <c r="T143" s="49">
        <v>0</v>
      </c>
      <c r="U143" s="23"/>
      <c r="V143" s="24"/>
      <c r="W143" s="62" t="s">
        <v>4833</v>
      </c>
    </row>
    <row r="144" spans="1:23" ht="23.45" customHeight="1">
      <c r="A144" s="35" t="s">
        <v>289</v>
      </c>
      <c r="B144" s="35" t="s">
        <v>290</v>
      </c>
      <c r="C144" s="35" t="s">
        <v>291</v>
      </c>
      <c r="D144" s="35" t="s">
        <v>291</v>
      </c>
      <c r="E144" s="36" t="s">
        <v>7929</v>
      </c>
      <c r="F144" s="35" t="s">
        <v>7612</v>
      </c>
      <c r="G144" s="37" t="s">
        <v>6874</v>
      </c>
      <c r="H144" s="38">
        <v>9000</v>
      </c>
      <c r="I144" s="39">
        <v>3</v>
      </c>
      <c r="J144" s="40"/>
      <c r="K144" s="34"/>
      <c r="L144" s="76"/>
      <c r="M144" s="14"/>
      <c r="N144" s="15"/>
      <c r="O144" s="97">
        <v>0</v>
      </c>
      <c r="P144" s="97" t="s">
        <v>207</v>
      </c>
      <c r="Q144" s="86"/>
      <c r="R144" s="192" t="s">
        <v>10307</v>
      </c>
      <c r="S144" s="78">
        <v>0</v>
      </c>
      <c r="T144" s="49">
        <v>0</v>
      </c>
      <c r="U144" s="23"/>
      <c r="V144" s="24"/>
      <c r="W144" s="62" t="s">
        <v>4833</v>
      </c>
    </row>
    <row r="145" spans="1:23" ht="23.45" customHeight="1">
      <c r="A145" s="35" t="s">
        <v>289</v>
      </c>
      <c r="B145" s="35" t="s">
        <v>290</v>
      </c>
      <c r="C145" s="35" t="s">
        <v>291</v>
      </c>
      <c r="D145" s="35" t="s">
        <v>291</v>
      </c>
      <c r="E145" s="36" t="s">
        <v>8035</v>
      </c>
      <c r="F145" s="35" t="s">
        <v>7612</v>
      </c>
      <c r="G145" s="37" t="s">
        <v>7423</v>
      </c>
      <c r="H145" s="38">
        <v>9000</v>
      </c>
      <c r="I145" s="39">
        <v>1</v>
      </c>
      <c r="J145" s="40"/>
      <c r="K145" s="34"/>
      <c r="L145" s="76"/>
      <c r="M145" s="14"/>
      <c r="N145" s="15"/>
      <c r="O145" s="97">
        <v>0</v>
      </c>
      <c r="P145" s="97" t="s">
        <v>207</v>
      </c>
      <c r="Q145" s="86"/>
      <c r="R145" s="192" t="s">
        <v>10307</v>
      </c>
      <c r="S145" s="78">
        <v>0</v>
      </c>
      <c r="T145" s="49">
        <v>0</v>
      </c>
      <c r="U145" s="23"/>
      <c r="V145" s="24"/>
      <c r="W145" s="62" t="s">
        <v>4833</v>
      </c>
    </row>
    <row r="146" spans="1:23" ht="23.45" customHeight="1">
      <c r="A146" s="35" t="s">
        <v>289</v>
      </c>
      <c r="B146" s="35" t="s">
        <v>290</v>
      </c>
      <c r="C146" s="35" t="s">
        <v>291</v>
      </c>
      <c r="D146" s="35" t="s">
        <v>291</v>
      </c>
      <c r="E146" s="36" t="s">
        <v>7614</v>
      </c>
      <c r="F146" s="35" t="s">
        <v>7612</v>
      </c>
      <c r="G146" s="37" t="s">
        <v>6755</v>
      </c>
      <c r="H146" s="38">
        <v>9000</v>
      </c>
      <c r="I146" s="39">
        <v>20</v>
      </c>
      <c r="J146" s="40"/>
      <c r="K146" s="34"/>
      <c r="L146" s="76"/>
      <c r="M146" s="14"/>
      <c r="N146" s="15"/>
      <c r="O146" s="97">
        <v>0</v>
      </c>
      <c r="P146" s="97" t="s">
        <v>207</v>
      </c>
      <c r="Q146" s="86"/>
      <c r="R146" s="192" t="s">
        <v>10307</v>
      </c>
      <c r="S146" s="78">
        <v>0</v>
      </c>
      <c r="T146" s="49">
        <v>0</v>
      </c>
      <c r="U146" s="23"/>
      <c r="V146" s="24"/>
      <c r="W146" s="62" t="s">
        <v>4833</v>
      </c>
    </row>
    <row r="147" spans="1:23" ht="23.45" customHeight="1">
      <c r="A147" s="35" t="s">
        <v>289</v>
      </c>
      <c r="B147" s="35" t="s">
        <v>290</v>
      </c>
      <c r="C147" s="35" t="s">
        <v>291</v>
      </c>
      <c r="D147" s="35" t="s">
        <v>291</v>
      </c>
      <c r="E147" s="36" t="s">
        <v>9518</v>
      </c>
      <c r="F147" s="35" t="s">
        <v>9519</v>
      </c>
      <c r="G147" s="37" t="s">
        <v>9520</v>
      </c>
      <c r="H147" s="38">
        <v>17000</v>
      </c>
      <c r="I147" s="39">
        <v>12</v>
      </c>
      <c r="J147" s="40"/>
      <c r="K147" s="34"/>
      <c r="L147" s="76"/>
      <c r="M147" s="14"/>
      <c r="N147" s="15"/>
      <c r="O147" s="97">
        <v>0</v>
      </c>
      <c r="P147" s="97" t="s">
        <v>207</v>
      </c>
      <c r="Q147" s="86"/>
      <c r="R147" s="192" t="s">
        <v>10307</v>
      </c>
      <c r="S147" s="78">
        <v>0</v>
      </c>
      <c r="T147" s="49">
        <v>0</v>
      </c>
      <c r="U147" s="23"/>
      <c r="V147" s="24"/>
      <c r="W147" s="62" t="s">
        <v>4833</v>
      </c>
    </row>
    <row r="148" spans="1:23" ht="23.45" customHeight="1">
      <c r="A148" s="35"/>
      <c r="B148" s="35"/>
      <c r="C148" s="35"/>
      <c r="D148" s="35"/>
      <c r="E148" s="36"/>
      <c r="F148" s="35"/>
      <c r="G148" s="37"/>
      <c r="H148" s="38"/>
      <c r="I148" s="39"/>
      <c r="J148" s="40"/>
      <c r="K148" s="34"/>
      <c r="L148" s="76"/>
      <c r="M148" s="14"/>
      <c r="N148" s="15"/>
      <c r="O148" s="97">
        <v>0</v>
      </c>
      <c r="P148" s="97" t="s">
        <v>207</v>
      </c>
      <c r="Q148" s="86"/>
      <c r="R148" s="192"/>
      <c r="S148" s="78">
        <v>0</v>
      </c>
      <c r="T148" s="49">
        <v>0</v>
      </c>
      <c r="U148" s="23"/>
      <c r="V148" s="24"/>
      <c r="W148" s="62" t="s">
        <v>207</v>
      </c>
    </row>
    <row r="149" spans="1:23" ht="23.45" customHeight="1">
      <c r="A149" s="30" t="s">
        <v>75</v>
      </c>
      <c r="B149" s="30" t="s">
        <v>72</v>
      </c>
      <c r="C149" s="30" t="s">
        <v>73</v>
      </c>
      <c r="D149" s="30" t="s">
        <v>74</v>
      </c>
      <c r="E149" s="31" t="s">
        <v>5802</v>
      </c>
      <c r="F149" s="30" t="s">
        <v>5843</v>
      </c>
      <c r="G149" s="32" t="s">
        <v>5742</v>
      </c>
      <c r="H149" s="33">
        <v>12000</v>
      </c>
      <c r="I149" s="39"/>
      <c r="J149" s="40"/>
      <c r="K149" s="34">
        <v>1</v>
      </c>
      <c r="L149" s="76"/>
      <c r="M149" s="14"/>
      <c r="N149" s="15"/>
      <c r="O149" s="97">
        <v>0</v>
      </c>
      <c r="P149" s="97" t="s">
        <v>207</v>
      </c>
      <c r="Q149" s="191"/>
      <c r="R149" s="92" t="s">
        <v>10230</v>
      </c>
      <c r="S149" s="78">
        <v>0</v>
      </c>
      <c r="T149" s="49">
        <v>0</v>
      </c>
      <c r="U149" s="23"/>
      <c r="V149" s="24"/>
      <c r="W149" s="62" t="s">
        <v>71</v>
      </c>
    </row>
    <row r="150" spans="1:23" ht="23.45" customHeight="1">
      <c r="A150" s="30"/>
      <c r="B150" s="30"/>
      <c r="C150" s="30"/>
      <c r="D150" s="30"/>
      <c r="E150" s="31"/>
      <c r="F150" s="30"/>
      <c r="G150" s="32"/>
      <c r="H150" s="33"/>
      <c r="I150" s="39"/>
      <c r="J150" s="40"/>
      <c r="K150" s="34"/>
      <c r="L150" s="76"/>
      <c r="M150" s="14"/>
      <c r="N150" s="15"/>
      <c r="O150" s="97">
        <v>0</v>
      </c>
      <c r="P150" s="97" t="s">
        <v>207</v>
      </c>
      <c r="Q150" s="191"/>
      <c r="R150" s="92"/>
      <c r="S150" s="78">
        <v>0</v>
      </c>
      <c r="T150" s="49">
        <v>0</v>
      </c>
      <c r="U150" s="23"/>
      <c r="V150" s="24"/>
      <c r="W150" s="62" t="s">
        <v>207</v>
      </c>
    </row>
    <row r="151" spans="1:23" ht="23.45" customHeight="1">
      <c r="A151" s="16" t="s">
        <v>4873</v>
      </c>
      <c r="B151" s="16" t="s">
        <v>3337</v>
      </c>
      <c r="C151" s="16" t="s">
        <v>3331</v>
      </c>
      <c r="D151" s="16" t="s">
        <v>3332</v>
      </c>
      <c r="E151" s="25" t="s">
        <v>5804</v>
      </c>
      <c r="F151" s="16" t="s">
        <v>5844</v>
      </c>
      <c r="G151" s="26" t="s">
        <v>5997</v>
      </c>
      <c r="H151" s="27">
        <v>12000</v>
      </c>
      <c r="I151" s="28"/>
      <c r="J151" s="29"/>
      <c r="K151" s="84">
        <v>1</v>
      </c>
      <c r="L151" s="77"/>
      <c r="M151" s="10"/>
      <c r="N151" s="11"/>
      <c r="O151" s="97">
        <v>0</v>
      </c>
      <c r="P151" s="97" t="s">
        <v>207</v>
      </c>
      <c r="Q151" s="124" t="s">
        <v>36</v>
      </c>
      <c r="R151" s="90" t="s">
        <v>9828</v>
      </c>
      <c r="S151" s="78">
        <v>0</v>
      </c>
      <c r="T151" s="49">
        <v>0</v>
      </c>
      <c r="U151" s="23"/>
      <c r="V151" s="24"/>
      <c r="W151" s="62" t="s">
        <v>3339</v>
      </c>
    </row>
    <row r="152" spans="1:23" ht="23.45" customHeight="1">
      <c r="A152" s="16" t="s">
        <v>4873</v>
      </c>
      <c r="B152" s="16" t="s">
        <v>3337</v>
      </c>
      <c r="C152" s="16" t="s">
        <v>3331</v>
      </c>
      <c r="D152" s="16" t="s">
        <v>3332</v>
      </c>
      <c r="E152" s="25" t="s">
        <v>5804</v>
      </c>
      <c r="F152" s="16" t="s">
        <v>5844</v>
      </c>
      <c r="G152" s="26" t="s">
        <v>5997</v>
      </c>
      <c r="H152" s="27">
        <v>12000</v>
      </c>
      <c r="I152" s="28"/>
      <c r="J152" s="29"/>
      <c r="K152" s="12">
        <v>1</v>
      </c>
      <c r="L152" s="77"/>
      <c r="M152" s="10"/>
      <c r="N152" s="11"/>
      <c r="O152" s="97">
        <v>0</v>
      </c>
      <c r="P152" s="97" t="s">
        <v>207</v>
      </c>
      <c r="Q152" s="90"/>
      <c r="R152" s="90" t="s">
        <v>10094</v>
      </c>
      <c r="S152" s="78">
        <v>0</v>
      </c>
      <c r="T152" s="49">
        <v>0</v>
      </c>
      <c r="U152" s="23"/>
      <c r="V152" s="24"/>
      <c r="W152" s="62" t="s">
        <v>3339</v>
      </c>
    </row>
    <row r="153" spans="1:23" ht="23.45" customHeight="1">
      <c r="A153" s="16"/>
      <c r="B153" s="127"/>
      <c r="C153" s="16"/>
      <c r="D153" s="16"/>
      <c r="E153" s="25"/>
      <c r="F153" s="16"/>
      <c r="G153" s="26"/>
      <c r="H153" s="27"/>
      <c r="I153" s="28"/>
      <c r="J153" s="29"/>
      <c r="K153" s="12"/>
      <c r="L153" s="77"/>
      <c r="M153" s="10"/>
      <c r="N153" s="11"/>
      <c r="O153" s="97">
        <v>0</v>
      </c>
      <c r="P153" s="97" t="s">
        <v>207</v>
      </c>
      <c r="Q153" s="90"/>
      <c r="R153" s="90"/>
      <c r="S153" s="78">
        <v>0</v>
      </c>
      <c r="T153" s="49">
        <v>0</v>
      </c>
      <c r="U153" s="23"/>
      <c r="V153" s="24"/>
      <c r="W153" s="62" t="s">
        <v>207</v>
      </c>
    </row>
    <row r="154" spans="1:23" ht="23.45" customHeight="1">
      <c r="A154" s="16" t="s">
        <v>9943</v>
      </c>
      <c r="B154" s="68" t="s">
        <v>9269</v>
      </c>
      <c r="C154" s="16" t="s">
        <v>9270</v>
      </c>
      <c r="D154" s="16" t="s">
        <v>6971</v>
      </c>
      <c r="E154" s="25" t="s">
        <v>9922</v>
      </c>
      <c r="F154" s="16" t="s">
        <v>9921</v>
      </c>
      <c r="G154" s="26" t="s">
        <v>9944</v>
      </c>
      <c r="H154" s="27">
        <v>6000</v>
      </c>
      <c r="I154" s="28"/>
      <c r="J154" s="29"/>
      <c r="K154" s="12">
        <v>1</v>
      </c>
      <c r="L154" s="77"/>
      <c r="M154" s="10"/>
      <c r="N154" s="11"/>
      <c r="O154" s="97">
        <v>0</v>
      </c>
      <c r="P154" s="97" t="s">
        <v>207</v>
      </c>
      <c r="Q154" s="90"/>
      <c r="R154" s="90" t="s">
        <v>10094</v>
      </c>
      <c r="S154" s="78">
        <v>0</v>
      </c>
      <c r="T154" s="49">
        <v>0</v>
      </c>
      <c r="U154" s="23"/>
      <c r="V154" s="24"/>
      <c r="W154" s="62" t="s">
        <v>9272</v>
      </c>
    </row>
    <row r="155" spans="1:23" ht="23.45" customHeight="1">
      <c r="A155" s="16"/>
      <c r="B155" s="127"/>
      <c r="C155" s="16"/>
      <c r="D155" s="16"/>
      <c r="E155" s="25"/>
      <c r="F155" s="16"/>
      <c r="G155" s="26"/>
      <c r="H155" s="27"/>
      <c r="I155" s="28"/>
      <c r="J155" s="29"/>
      <c r="K155" s="12"/>
      <c r="L155" s="77"/>
      <c r="M155" s="10"/>
      <c r="N155" s="11"/>
      <c r="O155" s="97">
        <v>0</v>
      </c>
      <c r="P155" s="97" t="s">
        <v>207</v>
      </c>
      <c r="Q155" s="90"/>
      <c r="R155" s="90"/>
      <c r="S155" s="78">
        <v>0</v>
      </c>
      <c r="T155" s="49">
        <v>0</v>
      </c>
      <c r="U155" s="23"/>
      <c r="V155" s="24"/>
      <c r="W155" s="62" t="s">
        <v>207</v>
      </c>
    </row>
    <row r="156" spans="1:23" ht="23.45" customHeight="1">
      <c r="A156" s="30" t="s">
        <v>5582</v>
      </c>
      <c r="B156" s="30" t="s">
        <v>2077</v>
      </c>
      <c r="C156" s="30" t="s">
        <v>2078</v>
      </c>
      <c r="D156" s="30" t="s">
        <v>2078</v>
      </c>
      <c r="E156" s="31" t="s">
        <v>6016</v>
      </c>
      <c r="F156" s="30" t="s">
        <v>6017</v>
      </c>
      <c r="G156" s="32" t="s">
        <v>147</v>
      </c>
      <c r="H156" s="33">
        <v>6000</v>
      </c>
      <c r="I156" s="39"/>
      <c r="J156" s="40"/>
      <c r="K156" s="34">
        <v>1</v>
      </c>
      <c r="L156" s="76"/>
      <c r="M156" s="14"/>
      <c r="N156" s="15"/>
      <c r="O156" s="97">
        <v>0</v>
      </c>
      <c r="P156" s="97" t="s">
        <v>207</v>
      </c>
      <c r="Q156" s="191"/>
      <c r="R156" s="92" t="s">
        <v>10234</v>
      </c>
      <c r="S156" s="78">
        <v>0</v>
      </c>
      <c r="T156" s="49">
        <v>0</v>
      </c>
      <c r="U156" s="23"/>
      <c r="V156" s="24"/>
      <c r="W156" s="62" t="s">
        <v>469</v>
      </c>
    </row>
    <row r="157" spans="1:23" ht="23.45" customHeight="1">
      <c r="A157" s="168"/>
      <c r="B157" s="168"/>
      <c r="C157" s="168"/>
      <c r="D157" s="168"/>
      <c r="E157" s="169"/>
      <c r="F157" s="168"/>
      <c r="G157" s="170"/>
      <c r="H157" s="171"/>
      <c r="I157" s="172"/>
      <c r="J157" s="173"/>
      <c r="K157" s="174"/>
      <c r="L157" s="175"/>
      <c r="M157" s="176"/>
      <c r="N157" s="177"/>
      <c r="O157" s="97">
        <v>0</v>
      </c>
      <c r="P157" s="97" t="s">
        <v>207</v>
      </c>
      <c r="Q157" s="178"/>
      <c r="R157" s="178"/>
      <c r="S157" s="78">
        <v>0</v>
      </c>
      <c r="T157" s="49">
        <v>0</v>
      </c>
      <c r="U157" s="23"/>
      <c r="V157" s="24"/>
      <c r="W157" s="62" t="s">
        <v>207</v>
      </c>
    </row>
    <row r="158" spans="1:23" ht="23.45" customHeight="1">
      <c r="A158" s="35" t="s">
        <v>76</v>
      </c>
      <c r="B158" s="35" t="s">
        <v>77</v>
      </c>
      <c r="C158" s="35" t="s">
        <v>78</v>
      </c>
      <c r="D158" s="35" t="s">
        <v>78</v>
      </c>
      <c r="E158" s="36" t="s">
        <v>7232</v>
      </c>
      <c r="F158" s="35" t="s">
        <v>7233</v>
      </c>
      <c r="G158" s="37" t="s">
        <v>7067</v>
      </c>
      <c r="H158" s="38">
        <v>17000</v>
      </c>
      <c r="I158" s="39"/>
      <c r="J158" s="40"/>
      <c r="K158" s="41"/>
      <c r="L158" s="76"/>
      <c r="M158" s="14"/>
      <c r="N158" s="15"/>
      <c r="O158" s="97">
        <v>0</v>
      </c>
      <c r="P158" s="97" t="s">
        <v>207</v>
      </c>
      <c r="Q158" s="86" t="s">
        <v>9761</v>
      </c>
      <c r="R158" s="86"/>
      <c r="S158" s="78">
        <v>0</v>
      </c>
      <c r="T158" s="49">
        <v>0</v>
      </c>
      <c r="U158" s="23"/>
      <c r="V158" s="24"/>
      <c r="W158" s="62" t="s">
        <v>297</v>
      </c>
    </row>
    <row r="159" spans="1:23" ht="23.45" customHeight="1">
      <c r="A159" s="35" t="s">
        <v>76</v>
      </c>
      <c r="B159" s="35" t="s">
        <v>77</v>
      </c>
      <c r="C159" s="35" t="s">
        <v>78</v>
      </c>
      <c r="D159" s="35" t="s">
        <v>78</v>
      </c>
      <c r="E159" s="36" t="s">
        <v>9596</v>
      </c>
      <c r="F159" s="35" t="s">
        <v>9597</v>
      </c>
      <c r="G159" s="37" t="s">
        <v>7067</v>
      </c>
      <c r="H159" s="38">
        <v>14000</v>
      </c>
      <c r="I159" s="39"/>
      <c r="J159" s="40"/>
      <c r="K159" s="41"/>
      <c r="L159" s="76"/>
      <c r="M159" s="14"/>
      <c r="N159" s="15"/>
      <c r="O159" s="97">
        <v>0</v>
      </c>
      <c r="P159" s="97" t="s">
        <v>207</v>
      </c>
      <c r="Q159" s="86" t="s">
        <v>9761</v>
      </c>
      <c r="R159" s="86"/>
      <c r="S159" s="78">
        <v>0</v>
      </c>
      <c r="T159" s="49">
        <v>0</v>
      </c>
      <c r="U159" s="23"/>
      <c r="V159" s="24"/>
      <c r="W159" s="62" t="s">
        <v>297</v>
      </c>
    </row>
    <row r="160" spans="1:23" ht="23.45" customHeight="1">
      <c r="A160" s="35" t="s">
        <v>76</v>
      </c>
      <c r="B160" s="35" t="s">
        <v>77</v>
      </c>
      <c r="C160" s="35" t="s">
        <v>78</v>
      </c>
      <c r="D160" s="35" t="s">
        <v>78</v>
      </c>
      <c r="E160" s="36" t="s">
        <v>9598</v>
      </c>
      <c r="F160" s="35" t="s">
        <v>9597</v>
      </c>
      <c r="G160" s="37" t="s">
        <v>6875</v>
      </c>
      <c r="H160" s="38">
        <v>14000</v>
      </c>
      <c r="I160" s="39"/>
      <c r="J160" s="40"/>
      <c r="K160" s="41"/>
      <c r="L160" s="76"/>
      <c r="M160" s="14"/>
      <c r="N160" s="15"/>
      <c r="O160" s="97">
        <v>0</v>
      </c>
      <c r="P160" s="97" t="s">
        <v>207</v>
      </c>
      <c r="Q160" s="86" t="s">
        <v>9761</v>
      </c>
      <c r="R160" s="86"/>
      <c r="S160" s="78">
        <v>0</v>
      </c>
      <c r="T160" s="49">
        <v>0</v>
      </c>
      <c r="U160" s="23"/>
      <c r="V160" s="24"/>
      <c r="W160" s="62" t="s">
        <v>297</v>
      </c>
    </row>
    <row r="161" spans="1:23" ht="22.5" customHeight="1">
      <c r="A161" s="30" t="s">
        <v>80</v>
      </c>
      <c r="B161" s="69" t="s">
        <v>77</v>
      </c>
      <c r="C161" s="30" t="s">
        <v>78</v>
      </c>
      <c r="D161" s="30" t="s">
        <v>78</v>
      </c>
      <c r="E161" s="31" t="s">
        <v>4874</v>
      </c>
      <c r="F161" s="30" t="s">
        <v>4875</v>
      </c>
      <c r="G161" s="32" t="s">
        <v>130</v>
      </c>
      <c r="H161" s="33">
        <v>17000</v>
      </c>
      <c r="I161" s="39"/>
      <c r="J161" s="40"/>
      <c r="K161" s="34">
        <v>1</v>
      </c>
      <c r="L161" s="76"/>
      <c r="M161" s="14"/>
      <c r="N161" s="15"/>
      <c r="O161" s="97">
        <v>0</v>
      </c>
      <c r="P161" s="97" t="s">
        <v>207</v>
      </c>
      <c r="Q161" s="191"/>
      <c r="R161" s="92" t="s">
        <v>10226</v>
      </c>
      <c r="S161" s="78">
        <v>0</v>
      </c>
      <c r="T161" s="49">
        <v>0</v>
      </c>
      <c r="U161" s="23"/>
      <c r="V161" s="24"/>
      <c r="W161" s="62" t="s">
        <v>297</v>
      </c>
    </row>
    <row r="162" spans="1:23" ht="22.5" customHeight="1">
      <c r="A162" s="30"/>
      <c r="B162" s="69"/>
      <c r="C162" s="30"/>
      <c r="D162" s="30"/>
      <c r="E162" s="31"/>
      <c r="F162" s="30"/>
      <c r="G162" s="32"/>
      <c r="H162" s="33"/>
      <c r="I162" s="39"/>
      <c r="J162" s="40"/>
      <c r="K162" s="34"/>
      <c r="L162" s="76"/>
      <c r="M162" s="14"/>
      <c r="N162" s="15"/>
      <c r="O162" s="97">
        <v>0</v>
      </c>
      <c r="P162" s="97" t="s">
        <v>207</v>
      </c>
      <c r="Q162" s="191"/>
      <c r="R162" s="92"/>
      <c r="S162" s="78">
        <v>0</v>
      </c>
      <c r="T162" s="49">
        <v>0</v>
      </c>
      <c r="U162" s="23"/>
      <c r="V162" s="24"/>
      <c r="W162" s="62" t="s">
        <v>207</v>
      </c>
    </row>
    <row r="163" spans="1:23" ht="22.5" customHeight="1">
      <c r="A163" s="16" t="s">
        <v>303</v>
      </c>
      <c r="B163" s="68" t="s">
        <v>86</v>
      </c>
      <c r="C163" s="16" t="s">
        <v>87</v>
      </c>
      <c r="D163" s="16" t="s">
        <v>88</v>
      </c>
      <c r="E163" s="25" t="s">
        <v>6119</v>
      </c>
      <c r="F163" s="16" t="s">
        <v>6120</v>
      </c>
      <c r="G163" s="26" t="s">
        <v>147</v>
      </c>
      <c r="H163" s="27">
        <v>21000</v>
      </c>
      <c r="I163" s="28"/>
      <c r="J163" s="29"/>
      <c r="K163" s="12">
        <v>1</v>
      </c>
      <c r="L163" s="77"/>
      <c r="M163" s="10"/>
      <c r="N163" s="11"/>
      <c r="O163" s="97">
        <v>0</v>
      </c>
      <c r="P163" s="97" t="s">
        <v>207</v>
      </c>
      <c r="Q163" s="90"/>
      <c r="R163" s="90" t="s">
        <v>10097</v>
      </c>
      <c r="S163" s="78">
        <v>0</v>
      </c>
      <c r="T163" s="49">
        <v>0</v>
      </c>
      <c r="U163" s="23"/>
      <c r="V163" s="24"/>
      <c r="W163" s="62" t="s">
        <v>302</v>
      </c>
    </row>
    <row r="164" spans="1:23" ht="23.45" customHeight="1">
      <c r="A164" s="30" t="s">
        <v>303</v>
      </c>
      <c r="B164" s="69" t="s">
        <v>86</v>
      </c>
      <c r="C164" s="30" t="s">
        <v>87</v>
      </c>
      <c r="D164" s="30" t="s">
        <v>88</v>
      </c>
      <c r="E164" s="31" t="s">
        <v>6282</v>
      </c>
      <c r="F164" s="30" t="s">
        <v>6120</v>
      </c>
      <c r="G164" s="32" t="s">
        <v>464</v>
      </c>
      <c r="H164" s="33">
        <v>21000</v>
      </c>
      <c r="I164" s="39"/>
      <c r="J164" s="40"/>
      <c r="K164" s="34">
        <v>1</v>
      </c>
      <c r="L164" s="76"/>
      <c r="M164" s="14"/>
      <c r="N164" s="15"/>
      <c r="O164" s="97">
        <v>0</v>
      </c>
      <c r="P164" s="97" t="s">
        <v>207</v>
      </c>
      <c r="Q164" s="191"/>
      <c r="R164" s="92" t="s">
        <v>10236</v>
      </c>
      <c r="S164" s="78">
        <v>0</v>
      </c>
      <c r="T164" s="49">
        <v>0</v>
      </c>
      <c r="U164" s="23"/>
      <c r="V164" s="24"/>
      <c r="W164" s="62" t="s">
        <v>302</v>
      </c>
    </row>
    <row r="165" spans="1:23" ht="23.45" customHeight="1">
      <c r="A165" s="30"/>
      <c r="B165" s="152"/>
      <c r="C165" s="30"/>
      <c r="D165" s="30"/>
      <c r="E165" s="31"/>
      <c r="F165" s="30"/>
      <c r="G165" s="32"/>
      <c r="H165" s="33"/>
      <c r="I165" s="39"/>
      <c r="J165" s="40"/>
      <c r="K165" s="34"/>
      <c r="L165" s="76"/>
      <c r="M165" s="14"/>
      <c r="N165" s="15"/>
      <c r="O165" s="97">
        <v>0</v>
      </c>
      <c r="P165" s="97" t="s">
        <v>207</v>
      </c>
      <c r="Q165" s="191"/>
      <c r="R165" s="92"/>
      <c r="S165" s="78">
        <v>0</v>
      </c>
      <c r="T165" s="49">
        <v>0</v>
      </c>
      <c r="U165" s="23"/>
      <c r="V165" s="24"/>
      <c r="W165" s="62" t="s">
        <v>207</v>
      </c>
    </row>
    <row r="166" spans="1:23" ht="23.45" customHeight="1">
      <c r="A166" s="35" t="s">
        <v>5483</v>
      </c>
      <c r="B166" s="35" t="s">
        <v>5484</v>
      </c>
      <c r="C166" s="35" t="s">
        <v>5485</v>
      </c>
      <c r="D166" s="35" t="s">
        <v>6388</v>
      </c>
      <c r="E166" s="36" t="s">
        <v>7246</v>
      </c>
      <c r="F166" s="35" t="s">
        <v>7247</v>
      </c>
      <c r="G166" s="37" t="s">
        <v>5959</v>
      </c>
      <c r="H166" s="38">
        <v>13000</v>
      </c>
      <c r="I166" s="39"/>
      <c r="J166" s="40"/>
      <c r="K166" s="41"/>
      <c r="L166" s="76"/>
      <c r="M166" s="14"/>
      <c r="N166" s="15"/>
      <c r="O166" s="97">
        <v>0</v>
      </c>
      <c r="P166" s="97" t="s">
        <v>207</v>
      </c>
      <c r="Q166" s="86" t="s">
        <v>9761</v>
      </c>
      <c r="R166" s="86"/>
      <c r="S166" s="78">
        <v>0</v>
      </c>
      <c r="T166" s="49">
        <v>0</v>
      </c>
      <c r="U166" s="23"/>
      <c r="V166" s="24"/>
      <c r="W166" s="62" t="s">
        <v>5488</v>
      </c>
    </row>
    <row r="167" spans="1:23" ht="23.4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86"/>
      <c r="R167" s="86"/>
      <c r="S167" s="78">
        <v>0</v>
      </c>
      <c r="T167" s="49">
        <v>0</v>
      </c>
      <c r="U167" s="23"/>
      <c r="V167" s="24"/>
      <c r="W167" s="62" t="s">
        <v>207</v>
      </c>
    </row>
    <row r="168" spans="1:23" ht="23.45" customHeight="1">
      <c r="A168" s="16" t="s">
        <v>9939</v>
      </c>
      <c r="B168" s="16" t="s">
        <v>2205</v>
      </c>
      <c r="C168" s="16" t="s">
        <v>2206</v>
      </c>
      <c r="D168" s="16" t="s">
        <v>2206</v>
      </c>
      <c r="E168" s="25" t="s">
        <v>9935</v>
      </c>
      <c r="F168" s="16" t="s">
        <v>9918</v>
      </c>
      <c r="G168" s="26" t="s">
        <v>147</v>
      </c>
      <c r="H168" s="27">
        <v>2500</v>
      </c>
      <c r="I168" s="28"/>
      <c r="J168" s="29"/>
      <c r="K168" s="84">
        <v>1</v>
      </c>
      <c r="L168" s="77"/>
      <c r="M168" s="10"/>
      <c r="N168" s="11"/>
      <c r="O168" s="97">
        <v>0</v>
      </c>
      <c r="P168" s="97" t="s">
        <v>207</v>
      </c>
      <c r="Q168" s="124" t="s">
        <v>36</v>
      </c>
      <c r="R168" s="90" t="s">
        <v>9972</v>
      </c>
      <c r="S168" s="78">
        <v>0</v>
      </c>
      <c r="T168" s="49">
        <v>0</v>
      </c>
      <c r="U168" s="23"/>
      <c r="V168" s="24"/>
      <c r="W168" s="62" t="s">
        <v>4907</v>
      </c>
    </row>
    <row r="169" spans="1:23" ht="23.45" customHeight="1">
      <c r="A169" s="30" t="s">
        <v>9939</v>
      </c>
      <c r="B169" s="30" t="s">
        <v>2205</v>
      </c>
      <c r="C169" s="30" t="s">
        <v>2206</v>
      </c>
      <c r="D169" s="30" t="s">
        <v>2206</v>
      </c>
      <c r="E169" s="31" t="s">
        <v>10194</v>
      </c>
      <c r="F169" s="30" t="s">
        <v>6771</v>
      </c>
      <c r="G169" s="32" t="s">
        <v>10203</v>
      </c>
      <c r="H169" s="33">
        <v>3000</v>
      </c>
      <c r="I169" s="39"/>
      <c r="J169" s="40"/>
      <c r="K169" s="34">
        <v>1</v>
      </c>
      <c r="L169" s="76"/>
      <c r="M169" s="14"/>
      <c r="N169" s="15"/>
      <c r="O169" s="97">
        <v>0</v>
      </c>
      <c r="P169" s="97" t="s">
        <v>207</v>
      </c>
      <c r="Q169" s="191"/>
      <c r="R169" s="92" t="s">
        <v>10230</v>
      </c>
      <c r="S169" s="78">
        <v>0</v>
      </c>
      <c r="T169" s="49">
        <v>0</v>
      </c>
      <c r="U169" s="23"/>
      <c r="V169" s="24"/>
      <c r="W169" s="62" t="s">
        <v>4907</v>
      </c>
    </row>
    <row r="170" spans="1:23" ht="23.45" customHeight="1">
      <c r="A170" s="30"/>
      <c r="B170" s="30"/>
      <c r="C170" s="30"/>
      <c r="D170" s="30"/>
      <c r="E170" s="31"/>
      <c r="F170" s="30"/>
      <c r="G170" s="32"/>
      <c r="H170" s="33"/>
      <c r="I170" s="39"/>
      <c r="J170" s="40"/>
      <c r="K170" s="34"/>
      <c r="L170" s="76"/>
      <c r="M170" s="14"/>
      <c r="N170" s="15"/>
      <c r="O170" s="97">
        <v>0</v>
      </c>
      <c r="P170" s="97" t="s">
        <v>207</v>
      </c>
      <c r="Q170" s="191"/>
      <c r="R170" s="92"/>
      <c r="S170" s="78">
        <v>0</v>
      </c>
      <c r="T170" s="49">
        <v>0</v>
      </c>
      <c r="U170" s="23"/>
      <c r="V170" s="24"/>
      <c r="W170" s="62" t="s">
        <v>207</v>
      </c>
    </row>
    <row r="171" spans="1:23" ht="23.45" customHeight="1">
      <c r="A171" s="30" t="s">
        <v>9548</v>
      </c>
      <c r="B171" s="30" t="s">
        <v>3390</v>
      </c>
      <c r="C171" s="30" t="s">
        <v>3391</v>
      </c>
      <c r="D171" s="30" t="s">
        <v>3391</v>
      </c>
      <c r="E171" s="31" t="s">
        <v>6283</v>
      </c>
      <c r="F171" s="30" t="s">
        <v>6284</v>
      </c>
      <c r="G171" s="32" t="s">
        <v>6314</v>
      </c>
      <c r="H171" s="33">
        <v>14000</v>
      </c>
      <c r="I171" s="39"/>
      <c r="J171" s="40"/>
      <c r="K171" s="34">
        <v>1</v>
      </c>
      <c r="L171" s="76"/>
      <c r="M171" s="14"/>
      <c r="N171" s="15"/>
      <c r="O171" s="97">
        <v>0</v>
      </c>
      <c r="P171" s="97" t="s">
        <v>207</v>
      </c>
      <c r="Q171" s="191"/>
      <c r="R171" s="92" t="s">
        <v>10235</v>
      </c>
      <c r="S171" s="78">
        <v>0</v>
      </c>
      <c r="T171" s="49">
        <v>0</v>
      </c>
      <c r="U171" s="23"/>
      <c r="V171" s="24"/>
      <c r="W171" s="62" t="s">
        <v>3389</v>
      </c>
    </row>
    <row r="172" spans="1:23" ht="23.45" customHeight="1">
      <c r="A172" s="30" t="s">
        <v>9548</v>
      </c>
      <c r="B172" s="69" t="s">
        <v>3390</v>
      </c>
      <c r="C172" s="30" t="s">
        <v>3391</v>
      </c>
      <c r="D172" s="30" t="s">
        <v>3391</v>
      </c>
      <c r="E172" s="31" t="s">
        <v>6285</v>
      </c>
      <c r="F172" s="30" t="s">
        <v>6284</v>
      </c>
      <c r="G172" s="32" t="s">
        <v>125</v>
      </c>
      <c r="H172" s="33">
        <v>14000</v>
      </c>
      <c r="I172" s="39"/>
      <c r="J172" s="40"/>
      <c r="K172" s="34">
        <v>1</v>
      </c>
      <c r="L172" s="77"/>
      <c r="M172" s="10"/>
      <c r="N172" s="11"/>
      <c r="O172" s="97">
        <v>0</v>
      </c>
      <c r="P172" s="97" t="s">
        <v>207</v>
      </c>
      <c r="Q172" s="191"/>
      <c r="R172" s="92" t="s">
        <v>10300</v>
      </c>
      <c r="S172" s="78">
        <v>0</v>
      </c>
      <c r="T172" s="49">
        <v>0</v>
      </c>
      <c r="U172" s="23"/>
      <c r="V172" s="24"/>
      <c r="W172" s="62" t="s">
        <v>3389</v>
      </c>
    </row>
    <row r="173" spans="1:23" ht="23.45" customHeight="1">
      <c r="A173" s="30"/>
      <c r="B173" s="152"/>
      <c r="C173" s="30"/>
      <c r="D173" s="30"/>
      <c r="E173" s="31"/>
      <c r="F173" s="30"/>
      <c r="G173" s="32"/>
      <c r="H173" s="33"/>
      <c r="I173" s="39"/>
      <c r="J173" s="40"/>
      <c r="K173" s="34"/>
      <c r="L173" s="77"/>
      <c r="M173" s="10"/>
      <c r="N173" s="11"/>
      <c r="O173" s="97">
        <v>0</v>
      </c>
      <c r="P173" s="97" t="s">
        <v>207</v>
      </c>
      <c r="Q173" s="191"/>
      <c r="R173" s="92"/>
      <c r="S173" s="78">
        <v>0</v>
      </c>
      <c r="T173" s="49">
        <v>0</v>
      </c>
      <c r="U173" s="23"/>
      <c r="V173" s="24"/>
      <c r="W173" s="62" t="s">
        <v>207</v>
      </c>
    </row>
    <row r="174" spans="1:23" ht="23.45" customHeight="1">
      <c r="A174" s="16" t="s">
        <v>10070</v>
      </c>
      <c r="B174" s="16" t="s">
        <v>4920</v>
      </c>
      <c r="C174" s="16" t="s">
        <v>6435</v>
      </c>
      <c r="D174" s="16" t="s">
        <v>6435</v>
      </c>
      <c r="E174" s="25" t="s">
        <v>10056</v>
      </c>
      <c r="F174" s="16" t="s">
        <v>10055</v>
      </c>
      <c r="G174" s="26" t="s">
        <v>10071</v>
      </c>
      <c r="H174" s="27">
        <v>11000</v>
      </c>
      <c r="I174" s="28"/>
      <c r="J174" s="29"/>
      <c r="K174" s="12">
        <v>1</v>
      </c>
      <c r="L174" s="77"/>
      <c r="M174" s="10"/>
      <c r="N174" s="11"/>
      <c r="O174" s="97">
        <v>0</v>
      </c>
      <c r="P174" s="97" t="s">
        <v>207</v>
      </c>
      <c r="Q174" s="90"/>
      <c r="R174" s="90" t="s">
        <v>10094</v>
      </c>
      <c r="S174" s="78">
        <v>0</v>
      </c>
      <c r="T174" s="49">
        <v>0</v>
      </c>
      <c r="U174" s="23"/>
      <c r="V174" s="24"/>
      <c r="W174" s="62" t="s">
        <v>8938</v>
      </c>
    </row>
    <row r="175" spans="1:23" ht="23.45" customHeight="1">
      <c r="A175" s="16"/>
      <c r="B175" s="16"/>
      <c r="C175" s="16"/>
      <c r="D175" s="16"/>
      <c r="E175" s="25"/>
      <c r="F175" s="16"/>
      <c r="G175" s="26"/>
      <c r="H175" s="27"/>
      <c r="I175" s="28"/>
      <c r="J175" s="29"/>
      <c r="K175" s="12"/>
      <c r="L175" s="77"/>
      <c r="M175" s="10"/>
      <c r="N175" s="11"/>
      <c r="O175" s="97">
        <v>0</v>
      </c>
      <c r="P175" s="97" t="s">
        <v>207</v>
      </c>
      <c r="Q175" s="90"/>
      <c r="R175" s="90"/>
      <c r="S175" s="78">
        <v>0</v>
      </c>
      <c r="T175" s="49">
        <v>0</v>
      </c>
      <c r="U175" s="23"/>
      <c r="V175" s="24"/>
      <c r="W175" s="62" t="s">
        <v>207</v>
      </c>
    </row>
    <row r="176" spans="1:23" ht="23.45" customHeight="1">
      <c r="A176" s="16" t="s">
        <v>6000</v>
      </c>
      <c r="B176" s="16" t="s">
        <v>93</v>
      </c>
      <c r="C176" s="16" t="s">
        <v>94</v>
      </c>
      <c r="D176" s="16" t="s">
        <v>95</v>
      </c>
      <c r="E176" s="25" t="s">
        <v>5350</v>
      </c>
      <c r="F176" s="16" t="s">
        <v>5983</v>
      </c>
      <c r="G176" s="26" t="s">
        <v>6001</v>
      </c>
      <c r="H176" s="27">
        <v>22500</v>
      </c>
      <c r="I176" s="28"/>
      <c r="J176" s="29"/>
      <c r="K176" s="12">
        <v>1</v>
      </c>
      <c r="L176" s="77"/>
      <c r="M176" s="10"/>
      <c r="N176" s="11"/>
      <c r="O176" s="97">
        <v>0</v>
      </c>
      <c r="P176" s="97" t="s">
        <v>207</v>
      </c>
      <c r="Q176" s="90"/>
      <c r="R176" s="90" t="s">
        <v>10109</v>
      </c>
      <c r="S176" s="78">
        <v>0</v>
      </c>
      <c r="T176" s="49">
        <v>0</v>
      </c>
      <c r="U176" s="23"/>
      <c r="V176" s="24"/>
      <c r="W176" s="62" t="s">
        <v>310</v>
      </c>
    </row>
    <row r="177" spans="1:23" ht="23.45" customHeight="1">
      <c r="A177" s="16"/>
      <c r="B177" s="127"/>
      <c r="C177" s="16"/>
      <c r="D177" s="16"/>
      <c r="E177" s="25"/>
      <c r="F177" s="16"/>
      <c r="G177" s="26"/>
      <c r="H177" s="27"/>
      <c r="I177" s="28"/>
      <c r="J177" s="29"/>
      <c r="K177" s="12"/>
      <c r="L177" s="77"/>
      <c r="M177" s="10"/>
      <c r="N177" s="11"/>
      <c r="O177" s="97">
        <v>0</v>
      </c>
      <c r="P177" s="97" t="s">
        <v>207</v>
      </c>
      <c r="Q177" s="90"/>
      <c r="R177" s="90"/>
      <c r="S177" s="78">
        <v>0</v>
      </c>
      <c r="T177" s="49">
        <v>0</v>
      </c>
      <c r="U177" s="23"/>
      <c r="V177" s="24"/>
      <c r="W177" s="62" t="s">
        <v>207</v>
      </c>
    </row>
    <row r="178" spans="1:23" ht="23.45" customHeight="1">
      <c r="A178" s="35" t="s">
        <v>5325</v>
      </c>
      <c r="B178" s="67" t="s">
        <v>5326</v>
      </c>
      <c r="C178" s="35"/>
      <c r="D178" s="35" t="s">
        <v>5327</v>
      </c>
      <c r="E178" s="36" t="s">
        <v>9718</v>
      </c>
      <c r="F178" s="35" t="s">
        <v>9719</v>
      </c>
      <c r="G178" s="37" t="s">
        <v>7070</v>
      </c>
      <c r="H178" s="38">
        <v>14000</v>
      </c>
      <c r="I178" s="39"/>
      <c r="J178" s="40">
        <v>5</v>
      </c>
      <c r="K178" s="41"/>
      <c r="L178" s="76"/>
      <c r="M178" s="14"/>
      <c r="N178" s="15"/>
      <c r="O178" s="97">
        <v>0</v>
      </c>
      <c r="P178" s="97" t="s">
        <v>207</v>
      </c>
      <c r="Q178" s="86" t="s">
        <v>9818</v>
      </c>
      <c r="R178" s="86" t="s">
        <v>143</v>
      </c>
      <c r="S178" s="78">
        <v>0</v>
      </c>
      <c r="T178" s="49">
        <v>0</v>
      </c>
      <c r="U178" s="23">
        <v>210000</v>
      </c>
      <c r="V178" s="24">
        <v>45868</v>
      </c>
      <c r="W178" s="62" t="s">
        <v>1235</v>
      </c>
    </row>
    <row r="179" spans="1:23" ht="23.45" customHeight="1">
      <c r="A179" s="35"/>
      <c r="B179" s="149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86"/>
      <c r="R179" s="86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16" t="s">
        <v>98</v>
      </c>
      <c r="B180" s="16" t="s">
        <v>4869</v>
      </c>
      <c r="C180" s="16" t="s">
        <v>99</v>
      </c>
      <c r="D180" s="16" t="s">
        <v>100</v>
      </c>
      <c r="E180" s="25" t="s">
        <v>483</v>
      </c>
      <c r="F180" s="16" t="s">
        <v>102</v>
      </c>
      <c r="G180" s="26" t="s">
        <v>5963</v>
      </c>
      <c r="H180" s="27">
        <v>14000</v>
      </c>
      <c r="I180" s="28"/>
      <c r="J180" s="29"/>
      <c r="K180" s="12">
        <v>2</v>
      </c>
      <c r="L180" s="77"/>
      <c r="M180" s="10"/>
      <c r="N180" s="11"/>
      <c r="O180" s="97">
        <v>0</v>
      </c>
      <c r="P180" s="97" t="s">
        <v>207</v>
      </c>
      <c r="Q180" s="90"/>
      <c r="R180" s="90" t="s">
        <v>10100</v>
      </c>
      <c r="S180" s="78">
        <v>0</v>
      </c>
      <c r="T180" s="49">
        <v>0</v>
      </c>
      <c r="U180" s="23"/>
      <c r="V180" s="24"/>
      <c r="W180" s="62" t="s">
        <v>4830</v>
      </c>
    </row>
    <row r="181" spans="1:23" ht="23.45" customHeight="1">
      <c r="A181" s="16" t="s">
        <v>98</v>
      </c>
      <c r="B181" s="16" t="s">
        <v>4869</v>
      </c>
      <c r="C181" s="16" t="s">
        <v>99</v>
      </c>
      <c r="D181" s="16" t="s">
        <v>100</v>
      </c>
      <c r="E181" s="25" t="s">
        <v>5144</v>
      </c>
      <c r="F181" s="16" t="s">
        <v>8089</v>
      </c>
      <c r="G181" s="26" t="s">
        <v>5044</v>
      </c>
      <c r="H181" s="27">
        <v>11500</v>
      </c>
      <c r="I181" s="28"/>
      <c r="J181" s="29"/>
      <c r="K181" s="12">
        <v>1</v>
      </c>
      <c r="L181" s="77"/>
      <c r="M181" s="10"/>
      <c r="N181" s="11"/>
      <c r="O181" s="97">
        <v>0</v>
      </c>
      <c r="P181" s="97" t="s">
        <v>207</v>
      </c>
      <c r="Q181" s="90"/>
      <c r="R181" s="90" t="s">
        <v>10099</v>
      </c>
      <c r="S181" s="78">
        <v>0</v>
      </c>
      <c r="T181" s="49">
        <v>0</v>
      </c>
      <c r="U181" s="23"/>
      <c r="V181" s="24"/>
      <c r="W181" s="62" t="s">
        <v>4830</v>
      </c>
    </row>
    <row r="182" spans="1:23" ht="22.5" customHeight="1">
      <c r="A182" s="16" t="s">
        <v>98</v>
      </c>
      <c r="B182" s="127" t="s">
        <v>4869</v>
      </c>
      <c r="C182" s="16" t="s">
        <v>99</v>
      </c>
      <c r="D182" s="16" t="s">
        <v>100</v>
      </c>
      <c r="E182" s="25" t="s">
        <v>5145</v>
      </c>
      <c r="F182" s="16" t="s">
        <v>8089</v>
      </c>
      <c r="G182" s="26" t="s">
        <v>5244</v>
      </c>
      <c r="H182" s="27">
        <v>11500</v>
      </c>
      <c r="I182" s="28"/>
      <c r="J182" s="29"/>
      <c r="K182" s="84">
        <v>1</v>
      </c>
      <c r="L182" s="77"/>
      <c r="M182" s="10"/>
      <c r="N182" s="11"/>
      <c r="O182" s="97">
        <v>0</v>
      </c>
      <c r="P182" s="97" t="s">
        <v>207</v>
      </c>
      <c r="Q182" s="124" t="s">
        <v>36</v>
      </c>
      <c r="R182" s="90" t="s">
        <v>9967</v>
      </c>
      <c r="S182" s="78">
        <v>0</v>
      </c>
      <c r="T182" s="49">
        <v>0</v>
      </c>
      <c r="U182" s="23"/>
      <c r="V182" s="24"/>
      <c r="W182" s="62" t="s">
        <v>4830</v>
      </c>
    </row>
    <row r="183" spans="1:23" ht="22.5" customHeight="1">
      <c r="A183" s="30" t="s">
        <v>98</v>
      </c>
      <c r="B183" s="69" t="s">
        <v>4869</v>
      </c>
      <c r="C183" s="30" t="s">
        <v>99</v>
      </c>
      <c r="D183" s="30" t="s">
        <v>100</v>
      </c>
      <c r="E183" s="31" t="s">
        <v>539</v>
      </c>
      <c r="F183" s="30" t="s">
        <v>102</v>
      </c>
      <c r="G183" s="32" t="s">
        <v>4754</v>
      </c>
      <c r="H183" s="33">
        <v>14000</v>
      </c>
      <c r="I183" s="39"/>
      <c r="J183" s="40"/>
      <c r="K183" s="34">
        <v>1</v>
      </c>
      <c r="L183" s="76"/>
      <c r="M183" s="14"/>
      <c r="N183" s="15"/>
      <c r="O183" s="97">
        <v>0</v>
      </c>
      <c r="P183" s="97" t="s">
        <v>207</v>
      </c>
      <c r="Q183" s="191"/>
      <c r="R183" s="92" t="s">
        <v>10230</v>
      </c>
      <c r="S183" s="78">
        <v>0</v>
      </c>
      <c r="T183" s="49">
        <v>0</v>
      </c>
      <c r="U183" s="23"/>
      <c r="V183" s="24"/>
      <c r="W183" s="62" t="s">
        <v>4830</v>
      </c>
    </row>
    <row r="184" spans="1:23" ht="23.45" customHeight="1">
      <c r="A184" s="30" t="s">
        <v>98</v>
      </c>
      <c r="B184" s="69" t="s">
        <v>4869</v>
      </c>
      <c r="C184" s="30" t="s">
        <v>99</v>
      </c>
      <c r="D184" s="30" t="s">
        <v>100</v>
      </c>
      <c r="E184" s="31" t="s">
        <v>483</v>
      </c>
      <c r="F184" s="30" t="s">
        <v>102</v>
      </c>
      <c r="G184" s="32" t="s">
        <v>5963</v>
      </c>
      <c r="H184" s="33">
        <v>14000</v>
      </c>
      <c r="I184" s="39"/>
      <c r="J184" s="40"/>
      <c r="K184" s="34">
        <v>1</v>
      </c>
      <c r="L184" s="77"/>
      <c r="M184" s="10"/>
      <c r="N184" s="11"/>
      <c r="O184" s="97">
        <v>0</v>
      </c>
      <c r="P184" s="97" t="s">
        <v>207</v>
      </c>
      <c r="Q184" s="191"/>
      <c r="R184" s="92" t="s">
        <v>10292</v>
      </c>
      <c r="S184" s="78">
        <v>0</v>
      </c>
      <c r="T184" s="49">
        <v>0</v>
      </c>
      <c r="U184" s="23"/>
      <c r="V184" s="24"/>
      <c r="W184" s="62" t="s">
        <v>4830</v>
      </c>
    </row>
    <row r="185" spans="1:23" ht="22.5" customHeight="1">
      <c r="A185" s="30" t="s">
        <v>98</v>
      </c>
      <c r="B185" s="69" t="s">
        <v>4869</v>
      </c>
      <c r="C185" s="30" t="s">
        <v>99</v>
      </c>
      <c r="D185" s="30" t="s">
        <v>100</v>
      </c>
      <c r="E185" s="31" t="s">
        <v>5143</v>
      </c>
      <c r="F185" s="30" t="s">
        <v>8089</v>
      </c>
      <c r="G185" s="32" t="s">
        <v>4764</v>
      </c>
      <c r="H185" s="33">
        <v>11500</v>
      </c>
      <c r="I185" s="39"/>
      <c r="J185" s="40"/>
      <c r="K185" s="34">
        <v>1</v>
      </c>
      <c r="L185" s="77"/>
      <c r="M185" s="10"/>
      <c r="N185" s="11"/>
      <c r="O185" s="97">
        <v>0</v>
      </c>
      <c r="P185" s="97" t="s">
        <v>207</v>
      </c>
      <c r="Q185" s="191"/>
      <c r="R185" s="92" t="s">
        <v>10293</v>
      </c>
      <c r="S185" s="78">
        <v>0</v>
      </c>
      <c r="T185" s="49">
        <v>0</v>
      </c>
      <c r="U185" s="23"/>
      <c r="V185" s="24"/>
      <c r="W185" s="62" t="s">
        <v>4830</v>
      </c>
    </row>
    <row r="186" spans="1:23" ht="22.5" customHeight="1">
      <c r="A186" s="30"/>
      <c r="B186" s="69"/>
      <c r="C186" s="30"/>
      <c r="D186" s="30"/>
      <c r="E186" s="31"/>
      <c r="F186" s="30"/>
      <c r="G186" s="32"/>
      <c r="H186" s="33"/>
      <c r="I186" s="39"/>
      <c r="J186" s="40"/>
      <c r="K186" s="34"/>
      <c r="L186" s="77"/>
      <c r="M186" s="10"/>
      <c r="N186" s="11"/>
      <c r="O186" s="97">
        <v>0</v>
      </c>
      <c r="P186" s="97" t="s">
        <v>207</v>
      </c>
      <c r="Q186" s="191"/>
      <c r="R186" s="92"/>
      <c r="S186" s="78">
        <v>0</v>
      </c>
      <c r="T186" s="49">
        <v>0</v>
      </c>
      <c r="U186" s="23"/>
      <c r="V186" s="24"/>
      <c r="W186" s="62" t="s">
        <v>207</v>
      </c>
    </row>
    <row r="187" spans="1:23" ht="23.45" customHeight="1">
      <c r="A187" s="35" t="s">
        <v>5353</v>
      </c>
      <c r="B187" s="67" t="s">
        <v>5363</v>
      </c>
      <c r="C187" s="35" t="s">
        <v>5364</v>
      </c>
      <c r="D187" s="35" t="s">
        <v>5364</v>
      </c>
      <c r="E187" s="36" t="s">
        <v>9414</v>
      </c>
      <c r="F187" s="35" t="s">
        <v>9415</v>
      </c>
      <c r="G187" s="37" t="s">
        <v>7064</v>
      </c>
      <c r="H187" s="38">
        <v>7000</v>
      </c>
      <c r="I187" s="39"/>
      <c r="J187" s="40">
        <v>6</v>
      </c>
      <c r="K187" s="41"/>
      <c r="L187" s="76"/>
      <c r="M187" s="14"/>
      <c r="N187" s="15"/>
      <c r="O187" s="97">
        <v>0</v>
      </c>
      <c r="P187" s="97" t="s">
        <v>207</v>
      </c>
      <c r="Q187" s="86"/>
      <c r="R187" s="86" t="s">
        <v>7773</v>
      </c>
      <c r="S187" s="78">
        <v>0</v>
      </c>
      <c r="T187" s="49">
        <v>0</v>
      </c>
      <c r="U187" s="23">
        <v>42000</v>
      </c>
      <c r="V187" s="24">
        <v>45870</v>
      </c>
      <c r="W187" s="62" t="s">
        <v>5366</v>
      </c>
    </row>
    <row r="188" spans="1:23" ht="23.45" customHeight="1">
      <c r="A188" s="35" t="s">
        <v>5353</v>
      </c>
      <c r="B188" s="67" t="s">
        <v>5363</v>
      </c>
      <c r="C188" s="35" t="s">
        <v>5364</v>
      </c>
      <c r="D188" s="35" t="s">
        <v>5364</v>
      </c>
      <c r="E188" s="36" t="s">
        <v>9414</v>
      </c>
      <c r="F188" s="35" t="s">
        <v>9415</v>
      </c>
      <c r="G188" s="37" t="s">
        <v>7064</v>
      </c>
      <c r="H188" s="38">
        <v>7000</v>
      </c>
      <c r="I188" s="39"/>
      <c r="J188" s="40">
        <v>1</v>
      </c>
      <c r="K188" s="41"/>
      <c r="L188" s="76"/>
      <c r="M188" s="14"/>
      <c r="N188" s="15"/>
      <c r="O188" s="97">
        <v>0</v>
      </c>
      <c r="P188" s="97" t="s">
        <v>207</v>
      </c>
      <c r="Q188" s="86"/>
      <c r="R188" s="86" t="s">
        <v>504</v>
      </c>
      <c r="S188" s="78">
        <v>0</v>
      </c>
      <c r="T188" s="49">
        <v>0</v>
      </c>
      <c r="U188" s="23">
        <v>7000</v>
      </c>
      <c r="V188" s="24">
        <v>45869</v>
      </c>
      <c r="W188" s="62" t="s">
        <v>5366</v>
      </c>
    </row>
    <row r="189" spans="1:23" ht="23.45" customHeight="1">
      <c r="A189" s="35" t="s">
        <v>5353</v>
      </c>
      <c r="B189" s="35" t="s">
        <v>5363</v>
      </c>
      <c r="C189" s="35" t="s">
        <v>5364</v>
      </c>
      <c r="D189" s="35" t="s">
        <v>5364</v>
      </c>
      <c r="E189" s="36" t="s">
        <v>7274</v>
      </c>
      <c r="F189" s="35" t="s">
        <v>7273</v>
      </c>
      <c r="G189" s="37" t="s">
        <v>7067</v>
      </c>
      <c r="H189" s="38">
        <v>7000</v>
      </c>
      <c r="I189" s="39"/>
      <c r="J189" s="40">
        <v>2</v>
      </c>
      <c r="K189" s="41"/>
      <c r="L189" s="76"/>
      <c r="M189" s="14"/>
      <c r="N189" s="15"/>
      <c r="O189" s="97">
        <v>0</v>
      </c>
      <c r="P189" s="97" t="s">
        <v>207</v>
      </c>
      <c r="Q189" s="86"/>
      <c r="R189" s="86" t="s">
        <v>151</v>
      </c>
      <c r="S189" s="78">
        <v>0</v>
      </c>
      <c r="T189" s="49">
        <v>0</v>
      </c>
      <c r="U189" s="23">
        <v>14000</v>
      </c>
      <c r="V189" s="24">
        <v>45870</v>
      </c>
      <c r="W189" s="62" t="s">
        <v>5366</v>
      </c>
    </row>
    <row r="190" spans="1:23" ht="23.45" customHeight="1">
      <c r="A190" s="35" t="s">
        <v>5353</v>
      </c>
      <c r="B190" s="35" t="s">
        <v>5363</v>
      </c>
      <c r="C190" s="35" t="s">
        <v>5364</v>
      </c>
      <c r="D190" s="35" t="s">
        <v>5364</v>
      </c>
      <c r="E190" s="36" t="s">
        <v>9725</v>
      </c>
      <c r="F190" s="35" t="s">
        <v>9724</v>
      </c>
      <c r="G190" s="37" t="s">
        <v>5959</v>
      </c>
      <c r="H190" s="38">
        <v>7000</v>
      </c>
      <c r="I190" s="39"/>
      <c r="J190" s="40">
        <v>20</v>
      </c>
      <c r="K190" s="41"/>
      <c r="L190" s="76"/>
      <c r="M190" s="14"/>
      <c r="N190" s="15"/>
      <c r="O190" s="97">
        <v>0</v>
      </c>
      <c r="P190" s="97" t="s">
        <v>207</v>
      </c>
      <c r="Q190" s="155"/>
      <c r="R190" s="86" t="s">
        <v>97</v>
      </c>
      <c r="S190" s="78">
        <v>0</v>
      </c>
      <c r="T190" s="49">
        <v>0</v>
      </c>
      <c r="U190" s="23">
        <v>140000</v>
      </c>
      <c r="V190" s="24">
        <v>45870</v>
      </c>
      <c r="W190" s="62" t="s">
        <v>5366</v>
      </c>
    </row>
    <row r="191" spans="1:23" ht="23.45" customHeight="1">
      <c r="A191" s="35" t="s">
        <v>5353</v>
      </c>
      <c r="B191" s="35" t="s">
        <v>5363</v>
      </c>
      <c r="C191" s="35" t="s">
        <v>5364</v>
      </c>
      <c r="D191" s="35" t="s">
        <v>5364</v>
      </c>
      <c r="E191" s="36" t="s">
        <v>9725</v>
      </c>
      <c r="F191" s="35" t="s">
        <v>9724</v>
      </c>
      <c r="G191" s="37" t="s">
        <v>5959</v>
      </c>
      <c r="H191" s="38">
        <v>7000</v>
      </c>
      <c r="I191" s="39"/>
      <c r="J191" s="40">
        <v>25</v>
      </c>
      <c r="K191" s="41"/>
      <c r="L191" s="76"/>
      <c r="M191" s="14"/>
      <c r="N191" s="15"/>
      <c r="O191" s="97">
        <v>0</v>
      </c>
      <c r="P191" s="97" t="s">
        <v>207</v>
      </c>
      <c r="Q191" s="86"/>
      <c r="R191" s="86" t="s">
        <v>6706</v>
      </c>
      <c r="S191" s="78">
        <v>0</v>
      </c>
      <c r="T191" s="49">
        <v>0</v>
      </c>
      <c r="U191" s="23">
        <v>175000</v>
      </c>
      <c r="V191" s="24">
        <v>45869</v>
      </c>
      <c r="W191" s="62" t="s">
        <v>5366</v>
      </c>
    </row>
    <row r="192" spans="1:23" ht="23.45" customHeight="1">
      <c r="A192" s="35" t="s">
        <v>5353</v>
      </c>
      <c r="B192" s="35" t="s">
        <v>5363</v>
      </c>
      <c r="C192" s="35" t="s">
        <v>5364</v>
      </c>
      <c r="D192" s="35" t="s">
        <v>5364</v>
      </c>
      <c r="E192" s="36" t="s">
        <v>9725</v>
      </c>
      <c r="F192" s="35" t="s">
        <v>9724</v>
      </c>
      <c r="G192" s="37" t="s">
        <v>5959</v>
      </c>
      <c r="H192" s="38">
        <v>7000</v>
      </c>
      <c r="I192" s="39"/>
      <c r="J192" s="40">
        <v>8</v>
      </c>
      <c r="K192" s="41"/>
      <c r="L192" s="76"/>
      <c r="M192" s="14"/>
      <c r="N192" s="15"/>
      <c r="O192" s="97">
        <v>0</v>
      </c>
      <c r="P192" s="97" t="s">
        <v>207</v>
      </c>
      <c r="Q192" s="155"/>
      <c r="R192" s="86" t="s">
        <v>6039</v>
      </c>
      <c r="S192" s="78">
        <v>0</v>
      </c>
      <c r="T192" s="49">
        <v>0</v>
      </c>
      <c r="U192" s="23">
        <v>56000</v>
      </c>
      <c r="V192" s="24">
        <v>45868</v>
      </c>
      <c r="W192" s="62" t="s">
        <v>5366</v>
      </c>
    </row>
    <row r="193" spans="1:23" ht="23.45" customHeight="1">
      <c r="A193" s="35" t="s">
        <v>5353</v>
      </c>
      <c r="B193" s="35" t="s">
        <v>5363</v>
      </c>
      <c r="C193" s="35" t="s">
        <v>5364</v>
      </c>
      <c r="D193" s="35" t="s">
        <v>5364</v>
      </c>
      <c r="E193" s="36" t="s">
        <v>9725</v>
      </c>
      <c r="F193" s="35" t="s">
        <v>9724</v>
      </c>
      <c r="G193" s="37" t="s">
        <v>5959</v>
      </c>
      <c r="H193" s="38">
        <v>7000</v>
      </c>
      <c r="I193" s="39"/>
      <c r="J193" s="40">
        <v>10</v>
      </c>
      <c r="K193" s="41"/>
      <c r="L193" s="76"/>
      <c r="M193" s="14"/>
      <c r="N193" s="15"/>
      <c r="O193" s="97">
        <v>0</v>
      </c>
      <c r="P193" s="97" t="s">
        <v>207</v>
      </c>
      <c r="Q193" s="155"/>
      <c r="R193" s="86" t="s">
        <v>84</v>
      </c>
      <c r="S193" s="78">
        <v>0</v>
      </c>
      <c r="T193" s="49">
        <v>0</v>
      </c>
      <c r="U193" s="23">
        <v>70000</v>
      </c>
      <c r="V193" s="24">
        <v>45867</v>
      </c>
      <c r="W193" s="62" t="s">
        <v>5366</v>
      </c>
    </row>
    <row r="194" spans="1:23" ht="23.45" customHeight="1">
      <c r="A194" s="35" t="s">
        <v>5353</v>
      </c>
      <c r="B194" s="35" t="s">
        <v>5363</v>
      </c>
      <c r="C194" s="35" t="s">
        <v>5364</v>
      </c>
      <c r="D194" s="35" t="s">
        <v>5364</v>
      </c>
      <c r="E194" s="36" t="s">
        <v>9725</v>
      </c>
      <c r="F194" s="35" t="s">
        <v>9724</v>
      </c>
      <c r="G194" s="37" t="s">
        <v>5959</v>
      </c>
      <c r="H194" s="38">
        <v>7000</v>
      </c>
      <c r="I194" s="39"/>
      <c r="J194" s="40">
        <v>7</v>
      </c>
      <c r="K194" s="41"/>
      <c r="L194" s="76"/>
      <c r="M194" s="14"/>
      <c r="N194" s="15"/>
      <c r="O194" s="97">
        <v>0</v>
      </c>
      <c r="P194" s="97" t="s">
        <v>207</v>
      </c>
      <c r="Q194" s="155"/>
      <c r="R194" s="86" t="s">
        <v>5185</v>
      </c>
      <c r="S194" s="78">
        <v>0</v>
      </c>
      <c r="T194" s="49">
        <v>0</v>
      </c>
      <c r="U194" s="23">
        <v>210000</v>
      </c>
      <c r="V194" s="24">
        <v>45866</v>
      </c>
      <c r="W194" s="62" t="s">
        <v>5366</v>
      </c>
    </row>
    <row r="195" spans="1:23" ht="23.45" customHeight="1">
      <c r="A195" s="35" t="s">
        <v>5353</v>
      </c>
      <c r="B195" s="35" t="s">
        <v>5363</v>
      </c>
      <c r="C195" s="35" t="s">
        <v>5364</v>
      </c>
      <c r="D195" s="35" t="s">
        <v>5364</v>
      </c>
      <c r="E195" s="36" t="s">
        <v>9723</v>
      </c>
      <c r="F195" s="35" t="s">
        <v>9724</v>
      </c>
      <c r="G195" s="37" t="s">
        <v>7064</v>
      </c>
      <c r="H195" s="38">
        <v>7000</v>
      </c>
      <c r="I195" s="39"/>
      <c r="J195" s="40">
        <v>15</v>
      </c>
      <c r="K195" s="41"/>
      <c r="L195" s="76"/>
      <c r="M195" s="14"/>
      <c r="N195" s="15"/>
      <c r="O195" s="97">
        <v>0</v>
      </c>
      <c r="P195" s="97" t="s">
        <v>207</v>
      </c>
      <c r="Q195" s="86"/>
      <c r="R195" s="86" t="s">
        <v>5193</v>
      </c>
      <c r="S195" s="78">
        <v>0</v>
      </c>
      <c r="T195" s="49">
        <v>0</v>
      </c>
      <c r="U195" s="23">
        <v>105000</v>
      </c>
      <c r="V195" s="24">
        <v>45870</v>
      </c>
      <c r="W195" s="62" t="s">
        <v>5366</v>
      </c>
    </row>
    <row r="196" spans="1:23" ht="23.45" customHeight="1">
      <c r="A196" s="35" t="s">
        <v>5353</v>
      </c>
      <c r="B196" s="35" t="s">
        <v>5363</v>
      </c>
      <c r="C196" s="35" t="s">
        <v>5364</v>
      </c>
      <c r="D196" s="35" t="s">
        <v>5364</v>
      </c>
      <c r="E196" s="36" t="s">
        <v>9723</v>
      </c>
      <c r="F196" s="35" t="s">
        <v>9724</v>
      </c>
      <c r="G196" s="37" t="s">
        <v>7064</v>
      </c>
      <c r="H196" s="38">
        <v>7000</v>
      </c>
      <c r="I196" s="39"/>
      <c r="J196" s="40">
        <v>10</v>
      </c>
      <c r="K196" s="41"/>
      <c r="L196" s="76"/>
      <c r="M196" s="14"/>
      <c r="N196" s="15"/>
      <c r="O196" s="97">
        <v>0</v>
      </c>
      <c r="P196" s="97" t="s">
        <v>207</v>
      </c>
      <c r="Q196" s="86"/>
      <c r="R196" s="86" t="s">
        <v>84</v>
      </c>
      <c r="S196" s="78">
        <v>0</v>
      </c>
      <c r="T196" s="49">
        <v>0</v>
      </c>
      <c r="U196" s="23">
        <v>70000</v>
      </c>
      <c r="V196" s="24">
        <v>45869</v>
      </c>
      <c r="W196" s="62" t="s">
        <v>5366</v>
      </c>
    </row>
    <row r="197" spans="1:23" ht="23.45" customHeight="1">
      <c r="A197" s="35" t="s">
        <v>5353</v>
      </c>
      <c r="B197" s="35" t="s">
        <v>5363</v>
      </c>
      <c r="C197" s="35" t="s">
        <v>5364</v>
      </c>
      <c r="D197" s="35" t="s">
        <v>5364</v>
      </c>
      <c r="E197" s="36" t="s">
        <v>9723</v>
      </c>
      <c r="F197" s="35" t="s">
        <v>9724</v>
      </c>
      <c r="G197" s="37" t="s">
        <v>7064</v>
      </c>
      <c r="H197" s="38">
        <v>7000</v>
      </c>
      <c r="I197" s="39"/>
      <c r="J197" s="40">
        <v>8</v>
      </c>
      <c r="K197" s="41"/>
      <c r="L197" s="76"/>
      <c r="M197" s="14"/>
      <c r="N197" s="15"/>
      <c r="O197" s="97">
        <v>0</v>
      </c>
      <c r="P197" s="97" t="s">
        <v>207</v>
      </c>
      <c r="Q197" s="86"/>
      <c r="R197" s="86" t="s">
        <v>6039</v>
      </c>
      <c r="S197" s="78">
        <v>0</v>
      </c>
      <c r="T197" s="49">
        <v>0</v>
      </c>
      <c r="U197" s="23">
        <v>56000</v>
      </c>
      <c r="V197" s="24">
        <v>45868</v>
      </c>
      <c r="W197" s="62" t="s">
        <v>5366</v>
      </c>
    </row>
    <row r="198" spans="1:23" ht="23.45" customHeight="1">
      <c r="A198" s="35" t="s">
        <v>5353</v>
      </c>
      <c r="B198" s="67" t="s">
        <v>5363</v>
      </c>
      <c r="C198" s="35" t="s">
        <v>5364</v>
      </c>
      <c r="D198" s="35" t="s">
        <v>5364</v>
      </c>
      <c r="E198" s="36" t="s">
        <v>9723</v>
      </c>
      <c r="F198" s="35" t="s">
        <v>9724</v>
      </c>
      <c r="G198" s="37" t="s">
        <v>7064</v>
      </c>
      <c r="H198" s="38">
        <v>7000</v>
      </c>
      <c r="I198" s="39"/>
      <c r="J198" s="40">
        <v>2</v>
      </c>
      <c r="K198" s="41"/>
      <c r="L198" s="76"/>
      <c r="M198" s="14"/>
      <c r="N198" s="15"/>
      <c r="O198" s="97">
        <v>0</v>
      </c>
      <c r="P198" s="97" t="s">
        <v>207</v>
      </c>
      <c r="Q198" s="86"/>
      <c r="R198" s="86" t="s">
        <v>151</v>
      </c>
      <c r="S198" s="78">
        <v>0</v>
      </c>
      <c r="T198" s="49">
        <v>0</v>
      </c>
      <c r="U198" s="23">
        <v>14000</v>
      </c>
      <c r="V198" s="24">
        <v>45867</v>
      </c>
      <c r="W198" s="62" t="s">
        <v>5366</v>
      </c>
    </row>
    <row r="199" spans="1:23" ht="23.45" customHeight="1">
      <c r="A199" s="35" t="s">
        <v>5353</v>
      </c>
      <c r="B199" s="67" t="s">
        <v>5363</v>
      </c>
      <c r="C199" s="35" t="s">
        <v>5364</v>
      </c>
      <c r="D199" s="35" t="s">
        <v>5364</v>
      </c>
      <c r="E199" s="36" t="s">
        <v>7833</v>
      </c>
      <c r="F199" s="35" t="s">
        <v>7832</v>
      </c>
      <c r="G199" s="37" t="s">
        <v>5959</v>
      </c>
      <c r="H199" s="38">
        <v>9000</v>
      </c>
      <c r="I199" s="39"/>
      <c r="J199" s="40">
        <v>10</v>
      </c>
      <c r="K199" s="41"/>
      <c r="L199" s="76"/>
      <c r="M199" s="14"/>
      <c r="N199" s="15"/>
      <c r="O199" s="97">
        <v>0</v>
      </c>
      <c r="P199" s="97" t="s">
        <v>207</v>
      </c>
      <c r="Q199" s="86"/>
      <c r="R199" s="86" t="s">
        <v>84</v>
      </c>
      <c r="S199" s="78">
        <v>0</v>
      </c>
      <c r="T199" s="49">
        <v>0</v>
      </c>
      <c r="U199" s="23">
        <v>90000</v>
      </c>
      <c r="V199" s="24">
        <v>45870</v>
      </c>
      <c r="W199" s="62" t="s">
        <v>5366</v>
      </c>
    </row>
    <row r="200" spans="1:23" ht="23.45" customHeight="1">
      <c r="A200" s="35" t="s">
        <v>5353</v>
      </c>
      <c r="B200" s="67" t="s">
        <v>5363</v>
      </c>
      <c r="C200" s="35" t="s">
        <v>5364</v>
      </c>
      <c r="D200" s="35" t="s">
        <v>5364</v>
      </c>
      <c r="E200" s="36" t="s">
        <v>7833</v>
      </c>
      <c r="F200" s="35" t="s">
        <v>7832</v>
      </c>
      <c r="G200" s="37" t="s">
        <v>5959</v>
      </c>
      <c r="H200" s="38">
        <v>9000</v>
      </c>
      <c r="I200" s="39"/>
      <c r="J200" s="40">
        <v>5</v>
      </c>
      <c r="K200" s="41"/>
      <c r="L200" s="76"/>
      <c r="M200" s="14"/>
      <c r="N200" s="15"/>
      <c r="O200" s="97">
        <v>0</v>
      </c>
      <c r="P200" s="97" t="s">
        <v>207</v>
      </c>
      <c r="Q200" s="86"/>
      <c r="R200" s="86" t="s">
        <v>143</v>
      </c>
      <c r="S200" s="78">
        <v>0</v>
      </c>
      <c r="T200" s="49">
        <v>0</v>
      </c>
      <c r="U200" s="23">
        <v>180000</v>
      </c>
      <c r="V200" s="24">
        <v>45867</v>
      </c>
      <c r="W200" s="62" t="s">
        <v>5366</v>
      </c>
    </row>
    <row r="201" spans="1:23" ht="23.45" customHeight="1">
      <c r="A201" s="35" t="s">
        <v>5353</v>
      </c>
      <c r="B201" s="35" t="s">
        <v>5363</v>
      </c>
      <c r="C201" s="35" t="s">
        <v>5364</v>
      </c>
      <c r="D201" s="35" t="s">
        <v>5364</v>
      </c>
      <c r="E201" s="36" t="s">
        <v>7833</v>
      </c>
      <c r="F201" s="35" t="s">
        <v>7832</v>
      </c>
      <c r="G201" s="37" t="s">
        <v>5959</v>
      </c>
      <c r="H201" s="38">
        <v>9000</v>
      </c>
      <c r="I201" s="39"/>
      <c r="J201" s="40">
        <v>10</v>
      </c>
      <c r="K201" s="41"/>
      <c r="L201" s="76"/>
      <c r="M201" s="14"/>
      <c r="N201" s="15"/>
      <c r="O201" s="97">
        <v>0</v>
      </c>
      <c r="P201" s="97" t="s">
        <v>207</v>
      </c>
      <c r="Q201" s="155"/>
      <c r="R201" s="86" t="s">
        <v>84</v>
      </c>
      <c r="S201" s="78">
        <v>0</v>
      </c>
      <c r="T201" s="49">
        <v>0</v>
      </c>
      <c r="U201" s="23">
        <v>180000</v>
      </c>
      <c r="V201" s="24">
        <v>45861</v>
      </c>
      <c r="W201" s="62" t="s">
        <v>5366</v>
      </c>
    </row>
    <row r="202" spans="1:23" ht="23.45" customHeight="1">
      <c r="A202" s="35" t="s">
        <v>5353</v>
      </c>
      <c r="B202" s="35" t="s">
        <v>5363</v>
      </c>
      <c r="C202" s="35" t="s">
        <v>5364</v>
      </c>
      <c r="D202" s="35" t="s">
        <v>5364</v>
      </c>
      <c r="E202" s="36" t="s">
        <v>7833</v>
      </c>
      <c r="F202" s="35" t="s">
        <v>7832</v>
      </c>
      <c r="G202" s="37" t="s">
        <v>5959</v>
      </c>
      <c r="H202" s="38">
        <v>9000</v>
      </c>
      <c r="I202" s="39"/>
      <c r="J202" s="40">
        <v>8</v>
      </c>
      <c r="K202" s="41"/>
      <c r="L202" s="76"/>
      <c r="M202" s="14"/>
      <c r="N202" s="15"/>
      <c r="O202" s="97">
        <v>0</v>
      </c>
      <c r="P202" s="97" t="s">
        <v>207</v>
      </c>
      <c r="Q202" s="155"/>
      <c r="R202" s="86" t="s">
        <v>6039</v>
      </c>
      <c r="S202" s="78">
        <v>0</v>
      </c>
      <c r="T202" s="49">
        <v>0</v>
      </c>
      <c r="U202" s="23">
        <v>72000</v>
      </c>
      <c r="V202" s="24">
        <v>45860</v>
      </c>
      <c r="W202" s="62" t="s">
        <v>5366</v>
      </c>
    </row>
    <row r="203" spans="1:23" ht="23.45" customHeight="1">
      <c r="A203" s="35" t="s">
        <v>5353</v>
      </c>
      <c r="B203" s="35" t="s">
        <v>5363</v>
      </c>
      <c r="C203" s="35" t="s">
        <v>5364</v>
      </c>
      <c r="D203" s="35" t="s">
        <v>5364</v>
      </c>
      <c r="E203" s="36" t="s">
        <v>7833</v>
      </c>
      <c r="F203" s="35" t="s">
        <v>7832</v>
      </c>
      <c r="G203" s="37" t="s">
        <v>5959</v>
      </c>
      <c r="H203" s="38">
        <v>9000</v>
      </c>
      <c r="I203" s="39"/>
      <c r="J203" s="40">
        <v>12</v>
      </c>
      <c r="K203" s="41"/>
      <c r="L203" s="76"/>
      <c r="M203" s="14"/>
      <c r="N203" s="15"/>
      <c r="O203" s="97">
        <v>0</v>
      </c>
      <c r="P203" s="97" t="s">
        <v>207</v>
      </c>
      <c r="Q203" s="86"/>
      <c r="R203" s="86" t="s">
        <v>6893</v>
      </c>
      <c r="S203" s="78">
        <v>0</v>
      </c>
      <c r="T203" s="49">
        <v>0</v>
      </c>
      <c r="U203" s="23">
        <v>153000</v>
      </c>
      <c r="V203" s="24">
        <v>45859</v>
      </c>
      <c r="W203" s="62" t="s">
        <v>5366</v>
      </c>
    </row>
    <row r="204" spans="1:23" ht="23.45" customHeight="1">
      <c r="A204" s="35" t="s">
        <v>5353</v>
      </c>
      <c r="B204" s="35" t="s">
        <v>5363</v>
      </c>
      <c r="C204" s="35" t="s">
        <v>5364</v>
      </c>
      <c r="D204" s="35" t="s">
        <v>5364</v>
      </c>
      <c r="E204" s="36" t="s">
        <v>7831</v>
      </c>
      <c r="F204" s="35" t="s">
        <v>7832</v>
      </c>
      <c r="G204" s="37" t="s">
        <v>7064</v>
      </c>
      <c r="H204" s="38">
        <v>9000</v>
      </c>
      <c r="I204" s="39"/>
      <c r="J204" s="40">
        <v>7</v>
      </c>
      <c r="K204" s="41"/>
      <c r="L204" s="76"/>
      <c r="M204" s="14"/>
      <c r="N204" s="15"/>
      <c r="O204" s="97">
        <v>0</v>
      </c>
      <c r="P204" s="97" t="s">
        <v>207</v>
      </c>
      <c r="Q204" s="155"/>
      <c r="R204" s="86" t="s">
        <v>5185</v>
      </c>
      <c r="S204" s="78">
        <v>0</v>
      </c>
      <c r="T204" s="49">
        <v>0</v>
      </c>
      <c r="U204" s="23">
        <v>63000</v>
      </c>
      <c r="V204" s="24">
        <v>45870</v>
      </c>
      <c r="W204" s="62" t="s">
        <v>5366</v>
      </c>
    </row>
    <row r="205" spans="1:23" ht="23.45" customHeight="1">
      <c r="A205" s="35" t="s">
        <v>5353</v>
      </c>
      <c r="B205" s="35" t="s">
        <v>5363</v>
      </c>
      <c r="C205" s="35" t="s">
        <v>5364</v>
      </c>
      <c r="D205" s="35" t="s">
        <v>5364</v>
      </c>
      <c r="E205" s="36" t="s">
        <v>7831</v>
      </c>
      <c r="F205" s="35" t="s">
        <v>7832</v>
      </c>
      <c r="G205" s="37" t="s">
        <v>7064</v>
      </c>
      <c r="H205" s="38">
        <v>9000</v>
      </c>
      <c r="I205" s="39"/>
      <c r="J205" s="40">
        <v>10</v>
      </c>
      <c r="K205" s="41"/>
      <c r="L205" s="76"/>
      <c r="M205" s="14"/>
      <c r="N205" s="15"/>
      <c r="O205" s="97">
        <v>0</v>
      </c>
      <c r="P205" s="97" t="s">
        <v>207</v>
      </c>
      <c r="Q205" s="86"/>
      <c r="R205" s="86" t="s">
        <v>84</v>
      </c>
      <c r="S205" s="78">
        <v>0</v>
      </c>
      <c r="T205" s="49">
        <v>0</v>
      </c>
      <c r="U205" s="23">
        <v>90000</v>
      </c>
      <c r="V205" s="24">
        <v>45867</v>
      </c>
      <c r="W205" s="62" t="s">
        <v>5366</v>
      </c>
    </row>
    <row r="206" spans="1:23" ht="23.45" customHeight="1">
      <c r="A206" s="35" t="s">
        <v>5353</v>
      </c>
      <c r="B206" s="35" t="s">
        <v>5363</v>
      </c>
      <c r="C206" s="35" t="s">
        <v>5364</v>
      </c>
      <c r="D206" s="35" t="s">
        <v>5364</v>
      </c>
      <c r="E206" s="36" t="s">
        <v>7831</v>
      </c>
      <c r="F206" s="35" t="s">
        <v>7832</v>
      </c>
      <c r="G206" s="37" t="s">
        <v>7064</v>
      </c>
      <c r="H206" s="38">
        <v>9000</v>
      </c>
      <c r="I206" s="39"/>
      <c r="J206" s="40">
        <v>8</v>
      </c>
      <c r="K206" s="41"/>
      <c r="L206" s="76"/>
      <c r="M206" s="14"/>
      <c r="N206" s="15"/>
      <c r="O206" s="97">
        <v>0</v>
      </c>
      <c r="P206" s="97" t="s">
        <v>207</v>
      </c>
      <c r="Q206" s="155"/>
      <c r="R206" s="86" t="s">
        <v>6039</v>
      </c>
      <c r="S206" s="78">
        <v>0</v>
      </c>
      <c r="T206" s="49">
        <v>0</v>
      </c>
      <c r="U206" s="23">
        <v>243000</v>
      </c>
      <c r="V206" s="24">
        <v>45859</v>
      </c>
      <c r="W206" s="62" t="s">
        <v>5366</v>
      </c>
    </row>
    <row r="207" spans="1:23" ht="23.45" customHeight="1">
      <c r="A207" s="16" t="s">
        <v>5554</v>
      </c>
      <c r="B207" s="16" t="s">
        <v>5363</v>
      </c>
      <c r="C207" s="16" t="s">
        <v>5364</v>
      </c>
      <c r="D207" s="16" t="s">
        <v>5364</v>
      </c>
      <c r="E207" s="25" t="s">
        <v>5356</v>
      </c>
      <c r="F207" s="16" t="s">
        <v>5355</v>
      </c>
      <c r="G207" s="26" t="s">
        <v>60</v>
      </c>
      <c r="H207" s="27">
        <v>7000</v>
      </c>
      <c r="I207" s="28"/>
      <c r="J207" s="29"/>
      <c r="K207" s="12">
        <v>1</v>
      </c>
      <c r="L207" s="77"/>
      <c r="M207" s="10"/>
      <c r="N207" s="11"/>
      <c r="O207" s="97">
        <v>0</v>
      </c>
      <c r="P207" s="97" t="s">
        <v>207</v>
      </c>
      <c r="Q207" s="90"/>
      <c r="R207" s="90" t="s">
        <v>10094</v>
      </c>
      <c r="S207" s="78">
        <v>0</v>
      </c>
      <c r="T207" s="49">
        <v>0</v>
      </c>
      <c r="U207" s="23"/>
      <c r="V207" s="24"/>
      <c r="W207" s="62" t="s">
        <v>5366</v>
      </c>
    </row>
    <row r="208" spans="1:23" ht="23.45" customHeight="1">
      <c r="A208" s="16" t="s">
        <v>5554</v>
      </c>
      <c r="B208" s="16" t="s">
        <v>5363</v>
      </c>
      <c r="C208" s="16" t="s">
        <v>5364</v>
      </c>
      <c r="D208" s="16" t="s">
        <v>5364</v>
      </c>
      <c r="E208" s="25" t="s">
        <v>9819</v>
      </c>
      <c r="F208" s="16" t="s">
        <v>9430</v>
      </c>
      <c r="G208" s="26" t="s">
        <v>131</v>
      </c>
      <c r="H208" s="27">
        <v>9000</v>
      </c>
      <c r="I208" s="28"/>
      <c r="J208" s="29"/>
      <c r="K208" s="12">
        <v>1</v>
      </c>
      <c r="L208" s="77"/>
      <c r="M208" s="10"/>
      <c r="N208" s="11"/>
      <c r="O208" s="97">
        <v>0</v>
      </c>
      <c r="P208" s="97" t="s">
        <v>207</v>
      </c>
      <c r="Q208" s="90" t="s">
        <v>9761</v>
      </c>
      <c r="R208" s="90" t="s">
        <v>9978</v>
      </c>
      <c r="S208" s="78">
        <v>0</v>
      </c>
      <c r="T208" s="49">
        <v>0</v>
      </c>
      <c r="U208" s="23"/>
      <c r="V208" s="24"/>
      <c r="W208" s="62" t="s">
        <v>5366</v>
      </c>
    </row>
    <row r="209" spans="1:23" ht="23.45" customHeight="1">
      <c r="A209" s="16" t="s">
        <v>5554</v>
      </c>
      <c r="B209" s="16" t="s">
        <v>5363</v>
      </c>
      <c r="C209" s="16" t="s">
        <v>5364</v>
      </c>
      <c r="D209" s="16" t="s">
        <v>5364</v>
      </c>
      <c r="E209" s="25" t="s">
        <v>9819</v>
      </c>
      <c r="F209" s="16" t="s">
        <v>9430</v>
      </c>
      <c r="G209" s="26" t="s">
        <v>131</v>
      </c>
      <c r="H209" s="27">
        <v>9000</v>
      </c>
      <c r="I209" s="28"/>
      <c r="J209" s="29"/>
      <c r="K209" s="12">
        <v>1</v>
      </c>
      <c r="L209" s="77"/>
      <c r="M209" s="10"/>
      <c r="N209" s="11"/>
      <c r="O209" s="97">
        <v>0</v>
      </c>
      <c r="P209" s="97" t="s">
        <v>207</v>
      </c>
      <c r="Q209" s="90"/>
      <c r="R209" s="90" t="s">
        <v>10107</v>
      </c>
      <c r="S209" s="78">
        <v>0</v>
      </c>
      <c r="T209" s="49">
        <v>0</v>
      </c>
      <c r="U209" s="23"/>
      <c r="V209" s="24"/>
      <c r="W209" s="62" t="s">
        <v>5366</v>
      </c>
    </row>
    <row r="210" spans="1:23" ht="23.45" customHeight="1">
      <c r="A210" s="30" t="s">
        <v>5554</v>
      </c>
      <c r="B210" s="30" t="s">
        <v>5363</v>
      </c>
      <c r="C210" s="30" t="s">
        <v>5364</v>
      </c>
      <c r="D210" s="30" t="s">
        <v>5364</v>
      </c>
      <c r="E210" s="31" t="s">
        <v>5354</v>
      </c>
      <c r="F210" s="30" t="s">
        <v>5355</v>
      </c>
      <c r="G210" s="32" t="s">
        <v>131</v>
      </c>
      <c r="H210" s="33">
        <v>7000</v>
      </c>
      <c r="I210" s="39"/>
      <c r="J210" s="40"/>
      <c r="K210" s="34">
        <v>1</v>
      </c>
      <c r="L210" s="76"/>
      <c r="M210" s="14"/>
      <c r="N210" s="15"/>
      <c r="O210" s="97">
        <v>0</v>
      </c>
      <c r="P210" s="97" t="s">
        <v>207</v>
      </c>
      <c r="Q210" s="191"/>
      <c r="R210" s="92" t="s">
        <v>10225</v>
      </c>
      <c r="S210" s="78">
        <v>0</v>
      </c>
      <c r="T210" s="49">
        <v>0</v>
      </c>
      <c r="U210" s="23"/>
      <c r="V210" s="24"/>
      <c r="W210" s="62" t="s">
        <v>5366</v>
      </c>
    </row>
    <row r="211" spans="1:23" ht="23.45" customHeight="1">
      <c r="A211" s="30" t="s">
        <v>5554</v>
      </c>
      <c r="B211" s="30" t="s">
        <v>5363</v>
      </c>
      <c r="C211" s="30" t="s">
        <v>5364</v>
      </c>
      <c r="D211" s="30" t="s">
        <v>5364</v>
      </c>
      <c r="E211" s="31" t="s">
        <v>5354</v>
      </c>
      <c r="F211" s="30" t="s">
        <v>5355</v>
      </c>
      <c r="G211" s="32" t="s">
        <v>131</v>
      </c>
      <c r="H211" s="33">
        <v>7000</v>
      </c>
      <c r="I211" s="39"/>
      <c r="J211" s="40"/>
      <c r="K211" s="34">
        <v>1</v>
      </c>
      <c r="L211" s="77"/>
      <c r="M211" s="10"/>
      <c r="N211" s="11"/>
      <c r="O211" s="97">
        <v>0</v>
      </c>
      <c r="P211" s="97" t="s">
        <v>207</v>
      </c>
      <c r="Q211" s="191"/>
      <c r="R211" s="92" t="s">
        <v>10301</v>
      </c>
      <c r="S211" s="78">
        <v>0</v>
      </c>
      <c r="T211" s="49">
        <v>0</v>
      </c>
      <c r="U211" s="23"/>
      <c r="V211" s="24"/>
      <c r="W211" s="62" t="s">
        <v>5366</v>
      </c>
    </row>
    <row r="212" spans="1:23" ht="23.45" customHeight="1">
      <c r="A212" s="30" t="s">
        <v>5554</v>
      </c>
      <c r="B212" s="30" t="s">
        <v>5363</v>
      </c>
      <c r="C212" s="30" t="s">
        <v>5364</v>
      </c>
      <c r="D212" s="30" t="s">
        <v>5364</v>
      </c>
      <c r="E212" s="31" t="s">
        <v>5356</v>
      </c>
      <c r="F212" s="30" t="s">
        <v>5355</v>
      </c>
      <c r="G212" s="32" t="s">
        <v>60</v>
      </c>
      <c r="H212" s="33">
        <v>7000</v>
      </c>
      <c r="I212" s="39"/>
      <c r="J212" s="40"/>
      <c r="K212" s="34">
        <v>1</v>
      </c>
      <c r="L212" s="76"/>
      <c r="M212" s="14"/>
      <c r="N212" s="15"/>
      <c r="O212" s="97">
        <v>0</v>
      </c>
      <c r="P212" s="97" t="s">
        <v>207</v>
      </c>
      <c r="Q212" s="191"/>
      <c r="R212" s="92" t="s">
        <v>10224</v>
      </c>
      <c r="S212" s="78">
        <v>0</v>
      </c>
      <c r="T212" s="49">
        <v>0</v>
      </c>
      <c r="U212" s="23"/>
      <c r="V212" s="24"/>
      <c r="W212" s="62" t="s">
        <v>5366</v>
      </c>
    </row>
    <row r="213" spans="1:23" ht="23.45" customHeight="1">
      <c r="A213" s="30" t="s">
        <v>5554</v>
      </c>
      <c r="B213" s="30" t="s">
        <v>5363</v>
      </c>
      <c r="C213" s="30" t="s">
        <v>5364</v>
      </c>
      <c r="D213" s="30" t="s">
        <v>5364</v>
      </c>
      <c r="E213" s="31" t="s">
        <v>5356</v>
      </c>
      <c r="F213" s="30" t="s">
        <v>5355</v>
      </c>
      <c r="G213" s="32" t="s">
        <v>60</v>
      </c>
      <c r="H213" s="33">
        <v>7000</v>
      </c>
      <c r="I213" s="39"/>
      <c r="J213" s="40"/>
      <c r="K213" s="34">
        <v>1</v>
      </c>
      <c r="L213" s="76"/>
      <c r="M213" s="14"/>
      <c r="N213" s="15"/>
      <c r="O213" s="97">
        <v>0</v>
      </c>
      <c r="P213" s="97" t="s">
        <v>207</v>
      </c>
      <c r="Q213" s="191"/>
      <c r="R213" s="92" t="s">
        <v>10225</v>
      </c>
      <c r="S213" s="78">
        <v>0</v>
      </c>
      <c r="T213" s="49">
        <v>0</v>
      </c>
      <c r="U213" s="23"/>
      <c r="V213" s="24"/>
      <c r="W213" s="62" t="s">
        <v>5366</v>
      </c>
    </row>
    <row r="214" spans="1:23" ht="23.45" customHeight="1">
      <c r="A214" s="30"/>
      <c r="B214" s="30"/>
      <c r="C214" s="30"/>
      <c r="D214" s="30"/>
      <c r="E214" s="31"/>
      <c r="F214" s="30"/>
      <c r="G214" s="32"/>
      <c r="H214" s="33"/>
      <c r="I214" s="39"/>
      <c r="J214" s="40"/>
      <c r="K214" s="34"/>
      <c r="L214" s="76"/>
      <c r="M214" s="14"/>
      <c r="N214" s="15"/>
      <c r="O214" s="97">
        <v>0</v>
      </c>
      <c r="P214" s="97" t="s">
        <v>207</v>
      </c>
      <c r="Q214" s="191"/>
      <c r="R214" s="92"/>
      <c r="S214" s="78">
        <v>0</v>
      </c>
      <c r="T214" s="49">
        <v>0</v>
      </c>
      <c r="U214" s="23"/>
      <c r="V214" s="24"/>
      <c r="W214" s="62" t="s">
        <v>207</v>
      </c>
    </row>
    <row r="215" spans="1:23" ht="23.45" customHeight="1">
      <c r="A215" s="35" t="s">
        <v>105</v>
      </c>
      <c r="B215" s="35" t="s">
        <v>106</v>
      </c>
      <c r="C215" s="35" t="s">
        <v>107</v>
      </c>
      <c r="D215" s="35" t="s">
        <v>107</v>
      </c>
      <c r="E215" s="36" t="s">
        <v>7280</v>
      </c>
      <c r="F215" s="35" t="s">
        <v>7279</v>
      </c>
      <c r="G215" s="37" t="s">
        <v>5959</v>
      </c>
      <c r="H215" s="38">
        <v>6000</v>
      </c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86" t="s">
        <v>9761</v>
      </c>
      <c r="R215" s="86"/>
      <c r="S215" s="78">
        <v>0</v>
      </c>
      <c r="T215" s="49">
        <v>0</v>
      </c>
      <c r="U215" s="23"/>
      <c r="V215" s="24"/>
      <c r="W215" s="62" t="s">
        <v>4933</v>
      </c>
    </row>
    <row r="216" spans="1:23" ht="23.45" customHeight="1">
      <c r="A216" s="35" t="s">
        <v>105</v>
      </c>
      <c r="B216" s="35" t="s">
        <v>106</v>
      </c>
      <c r="C216" s="35" t="s">
        <v>107</v>
      </c>
      <c r="D216" s="35" t="s">
        <v>107</v>
      </c>
      <c r="E216" s="36" t="s">
        <v>7278</v>
      </c>
      <c r="F216" s="35" t="s">
        <v>7279</v>
      </c>
      <c r="G216" s="37" t="s">
        <v>7067</v>
      </c>
      <c r="H216" s="38">
        <v>6000</v>
      </c>
      <c r="I216" s="39"/>
      <c r="J216" s="40"/>
      <c r="K216" s="41"/>
      <c r="L216" s="76"/>
      <c r="M216" s="14"/>
      <c r="N216" s="15"/>
      <c r="O216" s="97">
        <v>0</v>
      </c>
      <c r="P216" s="97" t="s">
        <v>207</v>
      </c>
      <c r="Q216" s="86" t="s">
        <v>9761</v>
      </c>
      <c r="R216" s="86"/>
      <c r="S216" s="78">
        <v>0</v>
      </c>
      <c r="T216" s="49">
        <v>0</v>
      </c>
      <c r="U216" s="23"/>
      <c r="V216" s="24"/>
      <c r="W216" s="62" t="s">
        <v>4933</v>
      </c>
    </row>
    <row r="217" spans="1:23" ht="23.45" customHeight="1">
      <c r="A217" s="168"/>
      <c r="B217" s="168"/>
      <c r="C217" s="168"/>
      <c r="D217" s="168"/>
      <c r="E217" s="169"/>
      <c r="F217" s="168"/>
      <c r="G217" s="170"/>
      <c r="H217" s="171"/>
      <c r="I217" s="172"/>
      <c r="J217" s="173"/>
      <c r="K217" s="174"/>
      <c r="L217" s="175"/>
      <c r="M217" s="176"/>
      <c r="N217" s="177"/>
      <c r="O217" s="97">
        <v>0</v>
      </c>
      <c r="P217" s="97" t="s">
        <v>207</v>
      </c>
      <c r="Q217" s="178"/>
      <c r="R217" s="178"/>
      <c r="S217" s="78">
        <v>0</v>
      </c>
      <c r="T217" s="49">
        <v>0</v>
      </c>
      <c r="U217" s="23"/>
      <c r="V217" s="24"/>
      <c r="W217" s="62" t="s">
        <v>207</v>
      </c>
    </row>
    <row r="218" spans="1:23" ht="23.45" customHeight="1">
      <c r="A218" s="16" t="s">
        <v>4883</v>
      </c>
      <c r="B218" s="16" t="s">
        <v>1371</v>
      </c>
      <c r="C218" s="16" t="s">
        <v>1372</v>
      </c>
      <c r="D218" s="16" t="s">
        <v>1373</v>
      </c>
      <c r="E218" s="25" t="s">
        <v>5204</v>
      </c>
      <c r="F218" s="16" t="s">
        <v>5721</v>
      </c>
      <c r="G218" s="26" t="s">
        <v>5401</v>
      </c>
      <c r="H218" s="27">
        <v>9500</v>
      </c>
      <c r="I218" s="28"/>
      <c r="J218" s="29"/>
      <c r="K218" s="12">
        <v>1</v>
      </c>
      <c r="L218" s="77"/>
      <c r="M218" s="10"/>
      <c r="N218" s="11"/>
      <c r="O218" s="97">
        <v>0</v>
      </c>
      <c r="P218" s="97" t="s">
        <v>207</v>
      </c>
      <c r="Q218" s="90"/>
      <c r="R218" s="90" t="s">
        <v>10095</v>
      </c>
      <c r="S218" s="78">
        <v>0</v>
      </c>
      <c r="T218" s="49">
        <v>0</v>
      </c>
      <c r="U218" s="23"/>
      <c r="V218" s="24"/>
      <c r="W218" s="62" t="s">
        <v>1376</v>
      </c>
    </row>
    <row r="219" spans="1:23" ht="23.45" customHeight="1">
      <c r="A219" s="16"/>
      <c r="B219" s="16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97">
        <v>0</v>
      </c>
      <c r="P219" s="97" t="s">
        <v>207</v>
      </c>
      <c r="Q219" s="90"/>
      <c r="R219" s="90"/>
      <c r="S219" s="78">
        <v>0</v>
      </c>
      <c r="T219" s="49">
        <v>0</v>
      </c>
      <c r="U219" s="23"/>
      <c r="V219" s="24"/>
      <c r="W219" s="62" t="s">
        <v>207</v>
      </c>
    </row>
    <row r="220" spans="1:23" ht="23.45" customHeight="1">
      <c r="A220" s="35" t="s">
        <v>8407</v>
      </c>
      <c r="B220" s="35" t="s">
        <v>8408</v>
      </c>
      <c r="C220" s="35" t="s">
        <v>6992</v>
      </c>
      <c r="D220" s="35" t="s">
        <v>6948</v>
      </c>
      <c r="E220" s="36" t="s">
        <v>9799</v>
      </c>
      <c r="F220" s="35" t="s">
        <v>9798</v>
      </c>
      <c r="G220" s="37" t="s">
        <v>7064</v>
      </c>
      <c r="H220" s="38">
        <v>11000</v>
      </c>
      <c r="I220" s="39">
        <v>6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55" t="s">
        <v>9761</v>
      </c>
      <c r="R220" s="187" t="s">
        <v>9682</v>
      </c>
      <c r="S220" s="78">
        <v>0</v>
      </c>
      <c r="T220" s="49">
        <v>0</v>
      </c>
      <c r="U220" s="23"/>
      <c r="V220" s="24"/>
      <c r="W220" s="62" t="s">
        <v>8410</v>
      </c>
    </row>
    <row r="221" spans="1:23" ht="23.45" customHeight="1">
      <c r="A221" s="35" t="s">
        <v>8407</v>
      </c>
      <c r="B221" s="35" t="s">
        <v>8408</v>
      </c>
      <c r="C221" s="35" t="s">
        <v>6992</v>
      </c>
      <c r="D221" s="35" t="s">
        <v>6948</v>
      </c>
      <c r="E221" s="36" t="s">
        <v>10132</v>
      </c>
      <c r="F221" s="35" t="s">
        <v>10133</v>
      </c>
      <c r="G221" s="37" t="s">
        <v>7064</v>
      </c>
      <c r="H221" s="38">
        <v>11000</v>
      </c>
      <c r="I221" s="39"/>
      <c r="J221" s="40"/>
      <c r="K221" s="41"/>
      <c r="L221" s="76"/>
      <c r="M221" s="14"/>
      <c r="N221" s="15"/>
      <c r="O221" s="97">
        <v>0</v>
      </c>
      <c r="P221" s="97" t="s">
        <v>207</v>
      </c>
      <c r="Q221" s="155" t="s">
        <v>9761</v>
      </c>
      <c r="R221" s="86"/>
      <c r="S221" s="78">
        <v>0</v>
      </c>
      <c r="T221" s="49">
        <v>0</v>
      </c>
      <c r="U221" s="23"/>
      <c r="V221" s="24"/>
      <c r="W221" s="62" t="s">
        <v>8410</v>
      </c>
    </row>
    <row r="222" spans="1:23" ht="23.45" customHeight="1">
      <c r="A222" s="35"/>
      <c r="B222" s="35"/>
      <c r="C222" s="35"/>
      <c r="D222" s="35"/>
      <c r="E222" s="36"/>
      <c r="F222" s="35"/>
      <c r="G222" s="37"/>
      <c r="H222" s="38"/>
      <c r="I222" s="39"/>
      <c r="J222" s="40"/>
      <c r="K222" s="41"/>
      <c r="L222" s="76"/>
      <c r="M222" s="14"/>
      <c r="N222" s="15"/>
      <c r="O222" s="97">
        <v>0</v>
      </c>
      <c r="P222" s="97" t="s">
        <v>207</v>
      </c>
      <c r="Q222" s="155"/>
      <c r="R222" s="86"/>
      <c r="S222" s="78">
        <v>0</v>
      </c>
      <c r="T222" s="49">
        <v>0</v>
      </c>
      <c r="U222" s="23"/>
      <c r="V222" s="24"/>
      <c r="W222" s="62" t="s">
        <v>207</v>
      </c>
    </row>
    <row r="223" spans="1:23" ht="23.45" customHeight="1">
      <c r="A223" s="35" t="s">
        <v>115</v>
      </c>
      <c r="B223" s="35" t="s">
        <v>116</v>
      </c>
      <c r="C223" s="35" t="s">
        <v>117</v>
      </c>
      <c r="D223" s="35" t="s">
        <v>118</v>
      </c>
      <c r="E223" s="36" t="s">
        <v>10134</v>
      </c>
      <c r="F223" s="35" t="s">
        <v>7292</v>
      </c>
      <c r="G223" s="37" t="s">
        <v>10135</v>
      </c>
      <c r="H223" s="38">
        <v>22500</v>
      </c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155" t="s">
        <v>9761</v>
      </c>
      <c r="R223" s="86"/>
      <c r="S223" s="78">
        <v>0</v>
      </c>
      <c r="T223" s="49">
        <v>0</v>
      </c>
      <c r="U223" s="23"/>
      <c r="V223" s="24"/>
      <c r="W223" s="62" t="s">
        <v>4843</v>
      </c>
    </row>
    <row r="224" spans="1:23" ht="23.45" customHeight="1">
      <c r="A224" s="35"/>
      <c r="B224" s="35"/>
      <c r="C224" s="35"/>
      <c r="D224" s="35"/>
      <c r="E224" s="36"/>
      <c r="F224" s="35"/>
      <c r="G224" s="37"/>
      <c r="H224" s="38"/>
      <c r="I224" s="39"/>
      <c r="J224" s="40"/>
      <c r="K224" s="41"/>
      <c r="L224" s="76"/>
      <c r="M224" s="14"/>
      <c r="N224" s="15"/>
      <c r="O224" s="97">
        <v>0</v>
      </c>
      <c r="P224" s="97" t="s">
        <v>207</v>
      </c>
      <c r="Q224" s="155"/>
      <c r="R224" s="86"/>
      <c r="S224" s="78">
        <v>0</v>
      </c>
      <c r="T224" s="49">
        <v>0</v>
      </c>
      <c r="U224" s="23"/>
      <c r="V224" s="24"/>
      <c r="W224" s="62" t="s">
        <v>207</v>
      </c>
    </row>
    <row r="225" spans="1:23" ht="23.45" customHeight="1">
      <c r="A225" s="16" t="s">
        <v>5316</v>
      </c>
      <c r="B225" s="16" t="s">
        <v>678</v>
      </c>
      <c r="C225" s="16" t="s">
        <v>4771</v>
      </c>
      <c r="D225" s="16" t="s">
        <v>4771</v>
      </c>
      <c r="E225" s="25" t="s">
        <v>5270</v>
      </c>
      <c r="F225" s="16" t="s">
        <v>5271</v>
      </c>
      <c r="G225" s="26" t="s">
        <v>60</v>
      </c>
      <c r="H225" s="27">
        <v>16000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90"/>
      <c r="R225" s="90" t="s">
        <v>10094</v>
      </c>
      <c r="S225" s="78">
        <v>0</v>
      </c>
      <c r="T225" s="49">
        <v>0</v>
      </c>
      <c r="U225" s="23"/>
      <c r="V225" s="24"/>
      <c r="W225" s="62" t="s">
        <v>4773</v>
      </c>
    </row>
    <row r="226" spans="1:23" ht="23.45" customHeight="1">
      <c r="A226" s="16"/>
      <c r="B226" s="16"/>
      <c r="C226" s="16"/>
      <c r="D226" s="16"/>
      <c r="E226" s="25"/>
      <c r="F226" s="16"/>
      <c r="G226" s="26"/>
      <c r="H226" s="27"/>
      <c r="I226" s="28"/>
      <c r="J226" s="29"/>
      <c r="K226" s="12"/>
      <c r="L226" s="77"/>
      <c r="M226" s="10"/>
      <c r="N226" s="11"/>
      <c r="O226" s="97">
        <v>0</v>
      </c>
      <c r="P226" s="97" t="s">
        <v>207</v>
      </c>
      <c r="Q226" s="90"/>
      <c r="R226" s="90"/>
      <c r="S226" s="78">
        <v>0</v>
      </c>
      <c r="T226" s="49">
        <v>0</v>
      </c>
      <c r="U226" s="23"/>
      <c r="V226" s="24"/>
      <c r="W226" s="62" t="s">
        <v>207</v>
      </c>
    </row>
    <row r="227" spans="1:23" ht="23.45" customHeight="1">
      <c r="A227" s="35" t="s">
        <v>5687</v>
      </c>
      <c r="B227" s="35" t="s">
        <v>5688</v>
      </c>
      <c r="C227" s="35" t="s">
        <v>5689</v>
      </c>
      <c r="D227" s="35" t="s">
        <v>5609</v>
      </c>
      <c r="E227" s="36" t="s">
        <v>7664</v>
      </c>
      <c r="F227" s="35" t="s">
        <v>7665</v>
      </c>
      <c r="G227" s="37" t="s">
        <v>7064</v>
      </c>
      <c r="H227" s="38">
        <v>14000</v>
      </c>
      <c r="I227" s="39"/>
      <c r="J227" s="40">
        <v>11</v>
      </c>
      <c r="K227" s="41"/>
      <c r="L227" s="76"/>
      <c r="M227" s="14"/>
      <c r="N227" s="15"/>
      <c r="O227" s="97">
        <v>0</v>
      </c>
      <c r="P227" s="97" t="s">
        <v>207</v>
      </c>
      <c r="Q227" s="86" t="s">
        <v>9818</v>
      </c>
      <c r="R227" s="86" t="s">
        <v>5834</v>
      </c>
      <c r="S227" s="78">
        <v>0</v>
      </c>
      <c r="T227" s="49">
        <v>0</v>
      </c>
      <c r="U227" s="23">
        <v>280000</v>
      </c>
      <c r="V227" s="24">
        <v>45866</v>
      </c>
      <c r="W227" s="62" t="s">
        <v>5691</v>
      </c>
    </row>
    <row r="228" spans="1:23" ht="23.45" customHeight="1">
      <c r="A228" s="30" t="s">
        <v>7903</v>
      </c>
      <c r="B228" s="30" t="s">
        <v>5688</v>
      </c>
      <c r="C228" s="30" t="s">
        <v>5689</v>
      </c>
      <c r="D228" s="30" t="s">
        <v>5609</v>
      </c>
      <c r="E228" s="31" t="s">
        <v>7900</v>
      </c>
      <c r="F228" s="30" t="s">
        <v>7899</v>
      </c>
      <c r="G228" s="32" t="s">
        <v>60</v>
      </c>
      <c r="H228" s="33">
        <v>14000</v>
      </c>
      <c r="I228" s="39"/>
      <c r="J228" s="40"/>
      <c r="K228" s="34">
        <v>1</v>
      </c>
      <c r="L228" s="76"/>
      <c r="M228" s="14"/>
      <c r="N228" s="15"/>
      <c r="O228" s="97">
        <v>0</v>
      </c>
      <c r="P228" s="97" t="s">
        <v>207</v>
      </c>
      <c r="Q228" s="191"/>
      <c r="R228" s="92" t="s">
        <v>10226</v>
      </c>
      <c r="S228" s="78">
        <v>0</v>
      </c>
      <c r="T228" s="49">
        <v>0</v>
      </c>
      <c r="U228" s="23"/>
      <c r="V228" s="24"/>
      <c r="W228" s="62" t="s">
        <v>5691</v>
      </c>
    </row>
    <row r="229" spans="1:23" ht="23.45" customHeight="1">
      <c r="A229" s="30" t="s">
        <v>7903</v>
      </c>
      <c r="B229" s="30" t="s">
        <v>5688</v>
      </c>
      <c r="C229" s="30" t="s">
        <v>5689</v>
      </c>
      <c r="D229" s="30" t="s">
        <v>5609</v>
      </c>
      <c r="E229" s="31" t="s">
        <v>6996</v>
      </c>
      <c r="F229" s="30" t="s">
        <v>6997</v>
      </c>
      <c r="G229" s="32" t="s">
        <v>60</v>
      </c>
      <c r="H229" s="33">
        <v>11000</v>
      </c>
      <c r="I229" s="39"/>
      <c r="J229" s="40"/>
      <c r="K229" s="34">
        <v>1</v>
      </c>
      <c r="L229" s="76"/>
      <c r="M229" s="14"/>
      <c r="N229" s="15"/>
      <c r="O229" s="97">
        <v>0</v>
      </c>
      <c r="P229" s="97" t="s">
        <v>207</v>
      </c>
      <c r="Q229" s="191"/>
      <c r="R229" s="92" t="s">
        <v>10224</v>
      </c>
      <c r="S229" s="78">
        <v>0</v>
      </c>
      <c r="T229" s="49">
        <v>0</v>
      </c>
      <c r="U229" s="23"/>
      <c r="V229" s="24"/>
      <c r="W229" s="62" t="s">
        <v>5691</v>
      </c>
    </row>
    <row r="230" spans="1:23" ht="23.45" customHeight="1">
      <c r="A230" s="30" t="s">
        <v>7903</v>
      </c>
      <c r="B230" s="30" t="s">
        <v>5688</v>
      </c>
      <c r="C230" s="30" t="s">
        <v>5689</v>
      </c>
      <c r="D230" s="30" t="s">
        <v>5609</v>
      </c>
      <c r="E230" s="31" t="s">
        <v>6996</v>
      </c>
      <c r="F230" s="30" t="s">
        <v>6997</v>
      </c>
      <c r="G230" s="32" t="s">
        <v>60</v>
      </c>
      <c r="H230" s="33">
        <v>11000</v>
      </c>
      <c r="I230" s="39"/>
      <c r="J230" s="40"/>
      <c r="K230" s="34">
        <v>1</v>
      </c>
      <c r="L230" s="76"/>
      <c r="M230" s="14"/>
      <c r="N230" s="15"/>
      <c r="O230" s="97">
        <v>0</v>
      </c>
      <c r="P230" s="97" t="s">
        <v>207</v>
      </c>
      <c r="Q230" s="191"/>
      <c r="R230" s="92" t="s">
        <v>10237</v>
      </c>
      <c r="S230" s="78">
        <v>0</v>
      </c>
      <c r="T230" s="49">
        <v>0</v>
      </c>
      <c r="U230" s="23"/>
      <c r="V230" s="24"/>
      <c r="W230" s="62" t="s">
        <v>5691</v>
      </c>
    </row>
    <row r="231" spans="1:23" ht="23.45" customHeight="1">
      <c r="A231" s="30"/>
      <c r="B231" s="152"/>
      <c r="C231" s="30"/>
      <c r="D231" s="30"/>
      <c r="E231" s="31"/>
      <c r="F231" s="30"/>
      <c r="G231" s="32"/>
      <c r="H231" s="33"/>
      <c r="I231" s="39"/>
      <c r="J231" s="40"/>
      <c r="K231" s="34"/>
      <c r="L231" s="76"/>
      <c r="M231" s="14"/>
      <c r="N231" s="15"/>
      <c r="O231" s="97">
        <v>0</v>
      </c>
      <c r="P231" s="97" t="s">
        <v>207</v>
      </c>
      <c r="Q231" s="191"/>
      <c r="R231" s="92"/>
      <c r="S231" s="78">
        <v>0</v>
      </c>
      <c r="T231" s="49">
        <v>0</v>
      </c>
      <c r="U231" s="23"/>
      <c r="V231" s="24"/>
      <c r="W231" s="62" t="s">
        <v>207</v>
      </c>
    </row>
    <row r="232" spans="1:23" ht="23.45" customHeight="1">
      <c r="A232" s="30" t="s">
        <v>342</v>
      </c>
      <c r="B232" s="69" t="s">
        <v>120</v>
      </c>
      <c r="C232" s="30" t="s">
        <v>121</v>
      </c>
      <c r="D232" s="30" t="s">
        <v>121</v>
      </c>
      <c r="E232" s="31" t="s">
        <v>5573</v>
      </c>
      <c r="F232" s="30" t="s">
        <v>5574</v>
      </c>
      <c r="G232" s="32" t="s">
        <v>131</v>
      </c>
      <c r="H232" s="33">
        <v>8000</v>
      </c>
      <c r="I232" s="39"/>
      <c r="J232" s="40"/>
      <c r="K232" s="34">
        <v>1</v>
      </c>
      <c r="L232" s="76"/>
      <c r="M232" s="14"/>
      <c r="N232" s="15"/>
      <c r="O232" s="97">
        <v>0</v>
      </c>
      <c r="P232" s="97" t="s">
        <v>207</v>
      </c>
      <c r="Q232" s="191"/>
      <c r="R232" s="92" t="s">
        <v>10230</v>
      </c>
      <c r="S232" s="78">
        <v>0</v>
      </c>
      <c r="T232" s="49">
        <v>0</v>
      </c>
      <c r="U232" s="23"/>
      <c r="V232" s="24"/>
      <c r="W232" s="62" t="s">
        <v>4865</v>
      </c>
    </row>
    <row r="233" spans="1:23" ht="23.45" customHeight="1">
      <c r="A233" s="168"/>
      <c r="B233" s="168"/>
      <c r="C233" s="168"/>
      <c r="D233" s="168"/>
      <c r="E233" s="169"/>
      <c r="F233" s="168"/>
      <c r="G233" s="170"/>
      <c r="H233" s="171"/>
      <c r="I233" s="172"/>
      <c r="J233" s="173"/>
      <c r="K233" s="174"/>
      <c r="L233" s="175"/>
      <c r="M233" s="176"/>
      <c r="N233" s="177"/>
      <c r="O233" s="97">
        <v>0</v>
      </c>
      <c r="P233" s="97" t="s">
        <v>207</v>
      </c>
      <c r="Q233" s="178"/>
      <c r="R233" s="178"/>
      <c r="S233" s="78">
        <v>0</v>
      </c>
      <c r="T233" s="49">
        <v>0</v>
      </c>
      <c r="U233" s="23"/>
      <c r="V233" s="24"/>
      <c r="W233" s="62" t="s">
        <v>207</v>
      </c>
    </row>
    <row r="234" spans="1:23" ht="23.45" customHeight="1">
      <c r="A234" s="16" t="s">
        <v>5961</v>
      </c>
      <c r="B234" s="68" t="s">
        <v>5466</v>
      </c>
      <c r="C234" s="16" t="s">
        <v>5467</v>
      </c>
      <c r="D234" s="16" t="s">
        <v>5468</v>
      </c>
      <c r="E234" s="25" t="s">
        <v>5616</v>
      </c>
      <c r="F234" s="16" t="s">
        <v>5615</v>
      </c>
      <c r="G234" s="26" t="s">
        <v>130</v>
      </c>
      <c r="H234" s="27">
        <v>17000</v>
      </c>
      <c r="I234" s="28"/>
      <c r="J234" s="29"/>
      <c r="K234" s="84">
        <v>1</v>
      </c>
      <c r="L234" s="77"/>
      <c r="M234" s="10"/>
      <c r="N234" s="11"/>
      <c r="O234" s="97">
        <v>0</v>
      </c>
      <c r="P234" s="97" t="s">
        <v>207</v>
      </c>
      <c r="Q234" s="124" t="s">
        <v>36</v>
      </c>
      <c r="R234" s="90" t="s">
        <v>9964</v>
      </c>
      <c r="S234" s="78">
        <v>0</v>
      </c>
      <c r="T234" s="49">
        <v>0</v>
      </c>
      <c r="U234" s="23"/>
      <c r="V234" s="24"/>
      <c r="W234" s="62" t="s">
        <v>5470</v>
      </c>
    </row>
    <row r="235" spans="1:23" ht="23.45" customHeight="1">
      <c r="A235" s="30" t="s">
        <v>5961</v>
      </c>
      <c r="B235" s="69" t="s">
        <v>5466</v>
      </c>
      <c r="C235" s="30" t="s">
        <v>5467</v>
      </c>
      <c r="D235" s="30" t="s">
        <v>5468</v>
      </c>
      <c r="E235" s="31" t="s">
        <v>10196</v>
      </c>
      <c r="F235" s="30" t="s">
        <v>10195</v>
      </c>
      <c r="G235" s="32" t="s">
        <v>130</v>
      </c>
      <c r="H235" s="33">
        <v>13000</v>
      </c>
      <c r="I235" s="39"/>
      <c r="J235" s="40"/>
      <c r="K235" s="34">
        <v>1</v>
      </c>
      <c r="L235" s="76"/>
      <c r="M235" s="14"/>
      <c r="N235" s="15"/>
      <c r="O235" s="97">
        <v>0</v>
      </c>
      <c r="P235" s="97" t="s">
        <v>207</v>
      </c>
      <c r="Q235" s="191"/>
      <c r="R235" s="92" t="s">
        <v>10230</v>
      </c>
      <c r="S235" s="78">
        <v>0</v>
      </c>
      <c r="T235" s="49">
        <v>0</v>
      </c>
      <c r="U235" s="23"/>
      <c r="V235" s="24"/>
      <c r="W235" s="62" t="s">
        <v>5470</v>
      </c>
    </row>
    <row r="236" spans="1:23" ht="23.45" customHeight="1">
      <c r="A236" s="30"/>
      <c r="B236" s="69"/>
      <c r="C236" s="30"/>
      <c r="D236" s="30"/>
      <c r="E236" s="31"/>
      <c r="F236" s="30"/>
      <c r="G236" s="32"/>
      <c r="H236" s="33"/>
      <c r="I236" s="39"/>
      <c r="J236" s="40"/>
      <c r="K236" s="34"/>
      <c r="L236" s="76"/>
      <c r="M236" s="14"/>
      <c r="N236" s="15"/>
      <c r="O236" s="97">
        <v>0</v>
      </c>
      <c r="P236" s="97" t="s">
        <v>207</v>
      </c>
      <c r="Q236" s="191"/>
      <c r="R236" s="92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5778</v>
      </c>
      <c r="B237" s="67" t="s">
        <v>133</v>
      </c>
      <c r="C237" s="35" t="s">
        <v>134</v>
      </c>
      <c r="D237" s="35" t="s">
        <v>135</v>
      </c>
      <c r="E237" s="36" t="s">
        <v>7308</v>
      </c>
      <c r="F237" s="35" t="s">
        <v>7309</v>
      </c>
      <c r="G237" s="37" t="s">
        <v>6874</v>
      </c>
      <c r="H237" s="38">
        <v>8000</v>
      </c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86" t="s">
        <v>9761</v>
      </c>
      <c r="R237" s="86"/>
      <c r="S237" s="78">
        <v>0</v>
      </c>
      <c r="T237" s="49">
        <v>0</v>
      </c>
      <c r="U237" s="23"/>
      <c r="V237" s="24"/>
      <c r="W237" s="62" t="s">
        <v>4845</v>
      </c>
    </row>
    <row r="238" spans="1:23" ht="23.45" customHeight="1">
      <c r="A238" s="35" t="s">
        <v>5778</v>
      </c>
      <c r="B238" s="35" t="s">
        <v>133</v>
      </c>
      <c r="C238" s="35" t="s">
        <v>134</v>
      </c>
      <c r="D238" s="35" t="s">
        <v>135</v>
      </c>
      <c r="E238" s="36" t="s">
        <v>9420</v>
      </c>
      <c r="F238" s="35" t="s">
        <v>7314</v>
      </c>
      <c r="G238" s="37" t="s">
        <v>7616</v>
      </c>
      <c r="H238" s="38">
        <v>9000</v>
      </c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86" t="s">
        <v>10059</v>
      </c>
      <c r="R238" s="86"/>
      <c r="S238" s="78">
        <v>0</v>
      </c>
      <c r="T238" s="49">
        <v>0</v>
      </c>
      <c r="U238" s="23"/>
      <c r="V238" s="24"/>
      <c r="W238" s="62" t="s">
        <v>4845</v>
      </c>
    </row>
    <row r="239" spans="1:23" ht="23.45" customHeight="1">
      <c r="A239" s="16" t="s">
        <v>6486</v>
      </c>
      <c r="B239" s="16" t="s">
        <v>133</v>
      </c>
      <c r="C239" s="16" t="s">
        <v>134</v>
      </c>
      <c r="D239" s="16" t="s">
        <v>135</v>
      </c>
      <c r="E239" s="25" t="s">
        <v>6625</v>
      </c>
      <c r="F239" s="16" t="s">
        <v>6626</v>
      </c>
      <c r="G239" s="26" t="s">
        <v>60</v>
      </c>
      <c r="H239" s="27">
        <v>10000</v>
      </c>
      <c r="I239" s="28"/>
      <c r="J239" s="29"/>
      <c r="K239" s="12">
        <v>1</v>
      </c>
      <c r="L239" s="77"/>
      <c r="M239" s="10"/>
      <c r="N239" s="11"/>
      <c r="O239" s="97">
        <v>0</v>
      </c>
      <c r="P239" s="97" t="s">
        <v>207</v>
      </c>
      <c r="Q239" s="90"/>
      <c r="R239" s="90" t="s">
        <v>10094</v>
      </c>
      <c r="S239" s="78">
        <v>0</v>
      </c>
      <c r="T239" s="49">
        <v>0</v>
      </c>
      <c r="U239" s="23"/>
      <c r="V239" s="24"/>
      <c r="W239" s="62" t="s">
        <v>4845</v>
      </c>
    </row>
    <row r="240" spans="1:23" ht="23.45" customHeight="1">
      <c r="A240" s="30" t="s">
        <v>6486</v>
      </c>
      <c r="B240" s="30" t="s">
        <v>133</v>
      </c>
      <c r="C240" s="30" t="s">
        <v>134</v>
      </c>
      <c r="D240" s="30" t="s">
        <v>135</v>
      </c>
      <c r="E240" s="31" t="s">
        <v>6513</v>
      </c>
      <c r="F240" s="30" t="s">
        <v>6459</v>
      </c>
      <c r="G240" s="32" t="s">
        <v>992</v>
      </c>
      <c r="H240" s="33">
        <v>8000</v>
      </c>
      <c r="I240" s="39"/>
      <c r="J240" s="40"/>
      <c r="K240" s="34">
        <v>1</v>
      </c>
      <c r="L240" s="77"/>
      <c r="M240" s="10"/>
      <c r="N240" s="11"/>
      <c r="O240" s="97">
        <v>0</v>
      </c>
      <c r="P240" s="97" t="s">
        <v>207</v>
      </c>
      <c r="Q240" s="191"/>
      <c r="R240" s="92" t="s">
        <v>10298</v>
      </c>
      <c r="S240" s="78">
        <v>0</v>
      </c>
      <c r="T240" s="49">
        <v>0</v>
      </c>
      <c r="U240" s="23"/>
      <c r="V240" s="24"/>
      <c r="W240" s="62" t="s">
        <v>4845</v>
      </c>
    </row>
    <row r="241" spans="1:23" ht="23.45" customHeight="1">
      <c r="A241" s="30" t="s">
        <v>6486</v>
      </c>
      <c r="B241" s="30" t="s">
        <v>133</v>
      </c>
      <c r="C241" s="30" t="s">
        <v>134</v>
      </c>
      <c r="D241" s="30" t="s">
        <v>135</v>
      </c>
      <c r="E241" s="31" t="s">
        <v>6670</v>
      </c>
      <c r="F241" s="30" t="s">
        <v>6459</v>
      </c>
      <c r="G241" s="32" t="s">
        <v>146</v>
      </c>
      <c r="H241" s="33">
        <v>8000</v>
      </c>
      <c r="I241" s="39"/>
      <c r="J241" s="40"/>
      <c r="K241" s="34">
        <v>1</v>
      </c>
      <c r="L241" s="76"/>
      <c r="M241" s="14"/>
      <c r="N241" s="15"/>
      <c r="O241" s="97">
        <v>0</v>
      </c>
      <c r="P241" s="97" t="s">
        <v>207</v>
      </c>
      <c r="Q241" s="191"/>
      <c r="R241" s="92" t="s">
        <v>10238</v>
      </c>
      <c r="S241" s="78">
        <v>0</v>
      </c>
      <c r="T241" s="49">
        <v>0</v>
      </c>
      <c r="U241" s="23"/>
      <c r="V241" s="24"/>
      <c r="W241" s="62" t="s">
        <v>4845</v>
      </c>
    </row>
    <row r="242" spans="1:23" ht="23.45" customHeight="1">
      <c r="A242" s="30" t="s">
        <v>6486</v>
      </c>
      <c r="B242" s="30" t="s">
        <v>133</v>
      </c>
      <c r="C242" s="30" t="s">
        <v>134</v>
      </c>
      <c r="D242" s="30" t="s">
        <v>135</v>
      </c>
      <c r="E242" s="31" t="s">
        <v>6515</v>
      </c>
      <c r="F242" s="30" t="s">
        <v>6516</v>
      </c>
      <c r="G242" s="32" t="s">
        <v>60</v>
      </c>
      <c r="H242" s="33">
        <v>19000</v>
      </c>
      <c r="I242" s="39"/>
      <c r="J242" s="40"/>
      <c r="K242" s="34">
        <v>1</v>
      </c>
      <c r="L242" s="76"/>
      <c r="M242" s="14"/>
      <c r="N242" s="15"/>
      <c r="O242" s="97">
        <v>0</v>
      </c>
      <c r="P242" s="97" t="s">
        <v>207</v>
      </c>
      <c r="Q242" s="191"/>
      <c r="R242" s="92" t="s">
        <v>10230</v>
      </c>
      <c r="S242" s="78">
        <v>0</v>
      </c>
      <c r="T242" s="49">
        <v>0</v>
      </c>
      <c r="U242" s="23"/>
      <c r="V242" s="24"/>
      <c r="W242" s="62" t="s">
        <v>4845</v>
      </c>
    </row>
    <row r="243" spans="1:23" ht="23.45" customHeight="1">
      <c r="A243" s="30" t="s">
        <v>6486</v>
      </c>
      <c r="B243" s="30" t="s">
        <v>133</v>
      </c>
      <c r="C243" s="30" t="s">
        <v>134</v>
      </c>
      <c r="D243" s="30" t="s">
        <v>135</v>
      </c>
      <c r="E243" s="31" t="s">
        <v>6540</v>
      </c>
      <c r="F243" s="30" t="s">
        <v>6516</v>
      </c>
      <c r="G243" s="32" t="s">
        <v>4940</v>
      </c>
      <c r="H243" s="33">
        <v>19000</v>
      </c>
      <c r="I243" s="39"/>
      <c r="J243" s="40"/>
      <c r="K243" s="34">
        <v>1</v>
      </c>
      <c r="L243" s="76"/>
      <c r="M243" s="14"/>
      <c r="N243" s="15"/>
      <c r="O243" s="97">
        <v>0</v>
      </c>
      <c r="P243" s="97" t="s">
        <v>207</v>
      </c>
      <c r="Q243" s="191"/>
      <c r="R243" s="92" t="s">
        <v>10230</v>
      </c>
      <c r="S243" s="78">
        <v>0</v>
      </c>
      <c r="T243" s="49">
        <v>0</v>
      </c>
      <c r="U243" s="23"/>
      <c r="V243" s="24"/>
      <c r="W243" s="62" t="s">
        <v>4845</v>
      </c>
    </row>
    <row r="244" spans="1:23" ht="23.45" customHeight="1">
      <c r="A244" s="30"/>
      <c r="B244" s="30"/>
      <c r="C244" s="30"/>
      <c r="D244" s="30"/>
      <c r="E244" s="31"/>
      <c r="F244" s="30"/>
      <c r="G244" s="32"/>
      <c r="H244" s="33"/>
      <c r="I244" s="39"/>
      <c r="J244" s="40"/>
      <c r="K244" s="34"/>
      <c r="L244" s="76"/>
      <c r="M244" s="14"/>
      <c r="N244" s="15"/>
      <c r="O244" s="97">
        <v>0</v>
      </c>
      <c r="P244" s="97" t="s">
        <v>207</v>
      </c>
      <c r="Q244" s="191"/>
      <c r="R244" s="92"/>
      <c r="S244" s="78">
        <v>0</v>
      </c>
      <c r="T244" s="49">
        <v>0</v>
      </c>
      <c r="U244" s="23"/>
      <c r="V244" s="24"/>
      <c r="W244" s="62" t="s">
        <v>207</v>
      </c>
    </row>
    <row r="245" spans="1:23" ht="23.45" customHeight="1">
      <c r="A245" s="35" t="s">
        <v>354</v>
      </c>
      <c r="B245" s="35" t="s">
        <v>355</v>
      </c>
      <c r="C245" s="35" t="s">
        <v>356</v>
      </c>
      <c r="D245" s="35" t="s">
        <v>356</v>
      </c>
      <c r="E245" s="36" t="s">
        <v>7713</v>
      </c>
      <c r="F245" s="35" t="s">
        <v>7322</v>
      </c>
      <c r="G245" s="37" t="s">
        <v>7714</v>
      </c>
      <c r="H245" s="38">
        <v>18500</v>
      </c>
      <c r="I245" s="39"/>
      <c r="J245" s="40"/>
      <c r="K245" s="41"/>
      <c r="L245" s="76"/>
      <c r="M245" s="14"/>
      <c r="N245" s="15"/>
      <c r="O245" s="97">
        <v>0</v>
      </c>
      <c r="P245" s="97" t="s">
        <v>207</v>
      </c>
      <c r="Q245" s="86" t="s">
        <v>9761</v>
      </c>
      <c r="R245" s="86"/>
      <c r="S245" s="78">
        <v>0</v>
      </c>
      <c r="T245" s="49">
        <v>0</v>
      </c>
      <c r="U245" s="23"/>
      <c r="V245" s="24"/>
      <c r="W245" s="62" t="s">
        <v>358</v>
      </c>
    </row>
    <row r="246" spans="1:23" ht="23.4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86"/>
      <c r="R246" s="86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136</v>
      </c>
      <c r="B247" s="35" t="s">
        <v>137</v>
      </c>
      <c r="C247" s="35" t="s">
        <v>138</v>
      </c>
      <c r="D247" s="35" t="s">
        <v>139</v>
      </c>
      <c r="E247" s="36" t="s">
        <v>7328</v>
      </c>
      <c r="F247" s="35" t="s">
        <v>7329</v>
      </c>
      <c r="G247" s="37" t="s">
        <v>7064</v>
      </c>
      <c r="H247" s="38">
        <v>12000</v>
      </c>
      <c r="I247" s="39"/>
      <c r="J247" s="40">
        <v>6</v>
      </c>
      <c r="K247" s="41"/>
      <c r="L247" s="76"/>
      <c r="M247" s="14"/>
      <c r="N247" s="15"/>
      <c r="O247" s="97">
        <v>0</v>
      </c>
      <c r="P247" s="97" t="s">
        <v>207</v>
      </c>
      <c r="Q247" s="86" t="s">
        <v>9761</v>
      </c>
      <c r="R247" s="86" t="s">
        <v>7773</v>
      </c>
      <c r="S247" s="78">
        <v>0</v>
      </c>
      <c r="T247" s="49">
        <v>0</v>
      </c>
      <c r="U247" s="23">
        <v>72000</v>
      </c>
      <c r="V247" s="24">
        <v>45870</v>
      </c>
      <c r="W247" s="62" t="s">
        <v>4846</v>
      </c>
    </row>
    <row r="248" spans="1:23" ht="23.45" customHeight="1">
      <c r="A248" s="16" t="s">
        <v>145</v>
      </c>
      <c r="B248" s="16" t="s">
        <v>137</v>
      </c>
      <c r="C248" s="16" t="s">
        <v>138</v>
      </c>
      <c r="D248" s="16" t="s">
        <v>139</v>
      </c>
      <c r="E248" s="25" t="s">
        <v>6224</v>
      </c>
      <c r="F248" s="16" t="s">
        <v>6225</v>
      </c>
      <c r="G248" s="26" t="s">
        <v>146</v>
      </c>
      <c r="H248" s="27">
        <v>15000</v>
      </c>
      <c r="I248" s="28"/>
      <c r="J248" s="29"/>
      <c r="K248" s="12">
        <v>1</v>
      </c>
      <c r="L248" s="77"/>
      <c r="M248" s="10"/>
      <c r="N248" s="11"/>
      <c r="O248" s="97">
        <v>0</v>
      </c>
      <c r="P248" s="97" t="s">
        <v>207</v>
      </c>
      <c r="Q248" s="90" t="s">
        <v>9761</v>
      </c>
      <c r="R248" s="90" t="s">
        <v>9974</v>
      </c>
      <c r="S248" s="78">
        <v>0</v>
      </c>
      <c r="T248" s="49">
        <v>0</v>
      </c>
      <c r="U248" s="23"/>
      <c r="V248" s="24"/>
      <c r="W248" s="62" t="s">
        <v>4846</v>
      </c>
    </row>
    <row r="249" spans="1:23" ht="23.45" customHeight="1">
      <c r="A249" s="30" t="s">
        <v>145</v>
      </c>
      <c r="B249" s="30" t="s">
        <v>137</v>
      </c>
      <c r="C249" s="30" t="s">
        <v>138</v>
      </c>
      <c r="D249" s="30" t="s">
        <v>139</v>
      </c>
      <c r="E249" s="31" t="s">
        <v>6224</v>
      </c>
      <c r="F249" s="30" t="s">
        <v>6225</v>
      </c>
      <c r="G249" s="32" t="s">
        <v>146</v>
      </c>
      <c r="H249" s="33">
        <v>15000</v>
      </c>
      <c r="I249" s="39"/>
      <c r="J249" s="40"/>
      <c r="K249" s="34">
        <v>1</v>
      </c>
      <c r="L249" s="76"/>
      <c r="M249" s="14"/>
      <c r="N249" s="15"/>
      <c r="O249" s="97">
        <v>0</v>
      </c>
      <c r="P249" s="97" t="s">
        <v>207</v>
      </c>
      <c r="Q249" s="191"/>
      <c r="R249" s="92" t="s">
        <v>10230</v>
      </c>
      <c r="S249" s="78">
        <v>0</v>
      </c>
      <c r="T249" s="49">
        <v>0</v>
      </c>
      <c r="U249" s="23"/>
      <c r="V249" s="24"/>
      <c r="W249" s="62" t="s">
        <v>4846</v>
      </c>
    </row>
    <row r="250" spans="1:23" ht="23.45" customHeight="1">
      <c r="A250" s="30" t="s">
        <v>145</v>
      </c>
      <c r="B250" s="30" t="s">
        <v>137</v>
      </c>
      <c r="C250" s="30" t="s">
        <v>138</v>
      </c>
      <c r="D250" s="30" t="s">
        <v>139</v>
      </c>
      <c r="E250" s="31" t="s">
        <v>6224</v>
      </c>
      <c r="F250" s="30" t="s">
        <v>6225</v>
      </c>
      <c r="G250" s="32" t="s">
        <v>146</v>
      </c>
      <c r="H250" s="33">
        <v>15000</v>
      </c>
      <c r="I250" s="39"/>
      <c r="J250" s="40"/>
      <c r="K250" s="34">
        <v>1</v>
      </c>
      <c r="L250" s="76"/>
      <c r="M250" s="14"/>
      <c r="N250" s="15"/>
      <c r="O250" s="97">
        <v>0</v>
      </c>
      <c r="P250" s="97" t="s">
        <v>207</v>
      </c>
      <c r="Q250" s="191"/>
      <c r="R250" s="92" t="s">
        <v>10239</v>
      </c>
      <c r="S250" s="78">
        <v>0</v>
      </c>
      <c r="T250" s="49">
        <v>0</v>
      </c>
      <c r="U250" s="23"/>
      <c r="V250" s="24"/>
      <c r="W250" s="62" t="s">
        <v>4846</v>
      </c>
    </row>
    <row r="251" spans="1:23" ht="23.45" customHeight="1">
      <c r="A251" s="168"/>
      <c r="B251" s="168"/>
      <c r="C251" s="168"/>
      <c r="D251" s="168"/>
      <c r="E251" s="169"/>
      <c r="F251" s="168"/>
      <c r="G251" s="170"/>
      <c r="H251" s="171"/>
      <c r="I251" s="172"/>
      <c r="J251" s="173"/>
      <c r="K251" s="174"/>
      <c r="L251" s="175"/>
      <c r="M251" s="176"/>
      <c r="N251" s="177"/>
      <c r="O251" s="97">
        <v>0</v>
      </c>
      <c r="P251" s="97" t="s">
        <v>207</v>
      </c>
      <c r="Q251" s="178"/>
      <c r="R251" s="178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360</v>
      </c>
      <c r="B252" s="35" t="s">
        <v>361</v>
      </c>
      <c r="C252" s="35" t="s">
        <v>362</v>
      </c>
      <c r="D252" s="35" t="s">
        <v>363</v>
      </c>
      <c r="E252" s="36" t="s">
        <v>7335</v>
      </c>
      <c r="F252" s="35" t="s">
        <v>7333</v>
      </c>
      <c r="G252" s="37" t="s">
        <v>7097</v>
      </c>
      <c r="H252" s="38">
        <v>16000</v>
      </c>
      <c r="I252" s="39"/>
      <c r="J252" s="40">
        <v>9</v>
      </c>
      <c r="K252" s="41"/>
      <c r="L252" s="76"/>
      <c r="M252" s="14"/>
      <c r="N252" s="15"/>
      <c r="O252" s="97">
        <v>0</v>
      </c>
      <c r="P252" s="97" t="s">
        <v>207</v>
      </c>
      <c r="Q252" s="86"/>
      <c r="R252" s="86" t="s">
        <v>5186</v>
      </c>
      <c r="S252" s="78">
        <v>0</v>
      </c>
      <c r="T252" s="49">
        <v>0</v>
      </c>
      <c r="U252" s="23">
        <v>800000</v>
      </c>
      <c r="V252" s="24">
        <v>45859</v>
      </c>
      <c r="W252" s="62" t="s">
        <v>4851</v>
      </c>
    </row>
    <row r="253" spans="1:23" ht="23.45" customHeight="1">
      <c r="A253" s="35" t="s">
        <v>360</v>
      </c>
      <c r="B253" s="35" t="s">
        <v>361</v>
      </c>
      <c r="C253" s="35" t="s">
        <v>362</v>
      </c>
      <c r="D253" s="35" t="s">
        <v>363</v>
      </c>
      <c r="E253" s="36" t="s">
        <v>7334</v>
      </c>
      <c r="F253" s="35" t="s">
        <v>7333</v>
      </c>
      <c r="G253" s="37" t="s">
        <v>7104</v>
      </c>
      <c r="H253" s="38">
        <v>16000</v>
      </c>
      <c r="I253" s="28"/>
      <c r="J253" s="40">
        <v>34</v>
      </c>
      <c r="K253" s="41"/>
      <c r="L253" s="76"/>
      <c r="M253" s="14"/>
      <c r="N253" s="15"/>
      <c r="O253" s="97">
        <v>0</v>
      </c>
      <c r="P253" s="97" t="s">
        <v>207</v>
      </c>
      <c r="Q253" s="86"/>
      <c r="R253" s="86" t="s">
        <v>9993</v>
      </c>
      <c r="S253" s="78">
        <v>0</v>
      </c>
      <c r="T253" s="49">
        <v>0</v>
      </c>
      <c r="U253" s="23">
        <v>960000</v>
      </c>
      <c r="V253" s="24">
        <v>45859</v>
      </c>
      <c r="W253" s="62" t="s">
        <v>4851</v>
      </c>
    </row>
    <row r="254" spans="1:23" ht="23.45" customHeight="1">
      <c r="A254" s="35" t="s">
        <v>360</v>
      </c>
      <c r="B254" s="35" t="s">
        <v>361</v>
      </c>
      <c r="C254" s="35" t="s">
        <v>362</v>
      </c>
      <c r="D254" s="35" t="s">
        <v>363</v>
      </c>
      <c r="E254" s="36" t="s">
        <v>7332</v>
      </c>
      <c r="F254" s="35" t="s">
        <v>7333</v>
      </c>
      <c r="G254" s="37" t="s">
        <v>7102</v>
      </c>
      <c r="H254" s="38">
        <v>16000</v>
      </c>
      <c r="I254" s="39"/>
      <c r="J254" s="40">
        <v>21</v>
      </c>
      <c r="K254" s="41"/>
      <c r="L254" s="76"/>
      <c r="M254" s="14"/>
      <c r="N254" s="15"/>
      <c r="O254" s="97">
        <v>0</v>
      </c>
      <c r="P254" s="97" t="s">
        <v>207</v>
      </c>
      <c r="Q254" s="86"/>
      <c r="R254" s="86" t="s">
        <v>10245</v>
      </c>
      <c r="S254" s="78">
        <v>0</v>
      </c>
      <c r="T254" s="49">
        <v>0</v>
      </c>
      <c r="U254" s="23">
        <v>336000</v>
      </c>
      <c r="V254" s="24">
        <v>45870</v>
      </c>
      <c r="W254" s="62" t="s">
        <v>4851</v>
      </c>
    </row>
    <row r="255" spans="1:23" ht="23.45" customHeight="1">
      <c r="A255" s="35" t="s">
        <v>360</v>
      </c>
      <c r="B255" s="67" t="s">
        <v>361</v>
      </c>
      <c r="C255" s="35" t="s">
        <v>362</v>
      </c>
      <c r="D255" s="35" t="s">
        <v>363</v>
      </c>
      <c r="E255" s="36" t="s">
        <v>7332</v>
      </c>
      <c r="F255" s="35" t="s">
        <v>7333</v>
      </c>
      <c r="G255" s="37" t="s">
        <v>7102</v>
      </c>
      <c r="H255" s="38">
        <v>16000</v>
      </c>
      <c r="I255" s="28"/>
      <c r="J255" s="40">
        <v>19</v>
      </c>
      <c r="K255" s="41"/>
      <c r="L255" s="76"/>
      <c r="M255" s="14"/>
      <c r="N255" s="15"/>
      <c r="O255" s="97">
        <v>0</v>
      </c>
      <c r="P255" s="97" t="s">
        <v>207</v>
      </c>
      <c r="Q255" s="86"/>
      <c r="R255" s="86" t="s">
        <v>9994</v>
      </c>
      <c r="S255" s="78">
        <v>0</v>
      </c>
      <c r="T255" s="49">
        <v>0</v>
      </c>
      <c r="U255" s="23">
        <v>960000</v>
      </c>
      <c r="V255" s="24">
        <v>45859</v>
      </c>
      <c r="W255" s="62" t="s">
        <v>4851</v>
      </c>
    </row>
    <row r="256" spans="1:23" ht="23.45" customHeight="1">
      <c r="A256" s="35" t="s">
        <v>360</v>
      </c>
      <c r="B256" s="67" t="s">
        <v>361</v>
      </c>
      <c r="C256" s="35" t="s">
        <v>362</v>
      </c>
      <c r="D256" s="35" t="s">
        <v>363</v>
      </c>
      <c r="E256" s="36" t="s">
        <v>7337</v>
      </c>
      <c r="F256" s="35" t="s">
        <v>7333</v>
      </c>
      <c r="G256" s="37" t="s">
        <v>7152</v>
      </c>
      <c r="H256" s="38">
        <v>16000</v>
      </c>
      <c r="I256" s="28"/>
      <c r="J256" s="40">
        <v>11</v>
      </c>
      <c r="K256" s="41"/>
      <c r="L256" s="76"/>
      <c r="M256" s="14"/>
      <c r="N256" s="15"/>
      <c r="O256" s="97">
        <v>0</v>
      </c>
      <c r="P256" s="97" t="s">
        <v>207</v>
      </c>
      <c r="Q256" s="86" t="s">
        <v>9895</v>
      </c>
      <c r="R256" s="86" t="s">
        <v>5834</v>
      </c>
      <c r="S256" s="78">
        <v>0</v>
      </c>
      <c r="T256" s="49">
        <v>0</v>
      </c>
      <c r="U256" s="23">
        <v>240000</v>
      </c>
      <c r="V256" s="24">
        <v>45867</v>
      </c>
      <c r="W256" s="62" t="s">
        <v>4851</v>
      </c>
    </row>
    <row r="257" spans="1:23" ht="23.45" customHeight="1">
      <c r="A257" s="35" t="s">
        <v>360</v>
      </c>
      <c r="B257" s="67" t="s">
        <v>361</v>
      </c>
      <c r="C257" s="35" t="s">
        <v>362</v>
      </c>
      <c r="D257" s="35" t="s">
        <v>363</v>
      </c>
      <c r="E257" s="36" t="s">
        <v>7336</v>
      </c>
      <c r="F257" s="35" t="s">
        <v>7333</v>
      </c>
      <c r="G257" s="37" t="s">
        <v>7151</v>
      </c>
      <c r="H257" s="38">
        <v>16000</v>
      </c>
      <c r="I257" s="28"/>
      <c r="J257" s="40">
        <v>11</v>
      </c>
      <c r="K257" s="41"/>
      <c r="L257" s="76"/>
      <c r="M257" s="14"/>
      <c r="N257" s="15"/>
      <c r="O257" s="97">
        <v>0</v>
      </c>
      <c r="P257" s="97" t="s">
        <v>207</v>
      </c>
      <c r="Q257" s="86"/>
      <c r="R257" s="86" t="s">
        <v>5834</v>
      </c>
      <c r="S257" s="78">
        <v>0</v>
      </c>
      <c r="T257" s="49">
        <v>0</v>
      </c>
      <c r="U257" s="23">
        <v>320000</v>
      </c>
      <c r="V257" s="24">
        <v>45867</v>
      </c>
      <c r="W257" s="62" t="s">
        <v>4851</v>
      </c>
    </row>
    <row r="258" spans="1:23" ht="23.45" customHeight="1">
      <c r="A258" s="35" t="s">
        <v>360</v>
      </c>
      <c r="B258" s="35" t="s">
        <v>361</v>
      </c>
      <c r="C258" s="35" t="s">
        <v>362</v>
      </c>
      <c r="D258" s="35" t="s">
        <v>363</v>
      </c>
      <c r="E258" s="36" t="s">
        <v>7854</v>
      </c>
      <c r="F258" s="35" t="s">
        <v>7704</v>
      </c>
      <c r="G258" s="37" t="s">
        <v>7855</v>
      </c>
      <c r="H258" s="38">
        <v>9500</v>
      </c>
      <c r="I258" s="39"/>
      <c r="J258" s="40">
        <v>10</v>
      </c>
      <c r="K258" s="41"/>
      <c r="L258" s="76"/>
      <c r="M258" s="14"/>
      <c r="N258" s="15"/>
      <c r="O258" s="97">
        <v>0</v>
      </c>
      <c r="P258" s="97" t="s">
        <v>207</v>
      </c>
      <c r="Q258" s="86"/>
      <c r="R258" s="86" t="s">
        <v>84</v>
      </c>
      <c r="S258" s="78">
        <v>0</v>
      </c>
      <c r="T258" s="49">
        <v>0</v>
      </c>
      <c r="U258" s="23">
        <v>95000</v>
      </c>
      <c r="V258" s="24">
        <v>45870</v>
      </c>
      <c r="W258" s="62" t="s">
        <v>4851</v>
      </c>
    </row>
    <row r="259" spans="1:23" ht="23.45" customHeight="1">
      <c r="A259" s="35" t="s">
        <v>360</v>
      </c>
      <c r="B259" s="67" t="s">
        <v>361</v>
      </c>
      <c r="C259" s="35" t="s">
        <v>362</v>
      </c>
      <c r="D259" s="35" t="s">
        <v>363</v>
      </c>
      <c r="E259" s="36" t="s">
        <v>7705</v>
      </c>
      <c r="F259" s="35" t="s">
        <v>7704</v>
      </c>
      <c r="G259" s="37" t="s">
        <v>7706</v>
      </c>
      <c r="H259" s="38">
        <v>9500</v>
      </c>
      <c r="I259" s="39"/>
      <c r="J259" s="40">
        <v>10</v>
      </c>
      <c r="K259" s="41"/>
      <c r="L259" s="76"/>
      <c r="M259" s="14"/>
      <c r="N259" s="15"/>
      <c r="O259" s="97">
        <v>0</v>
      </c>
      <c r="P259" s="97" t="s">
        <v>207</v>
      </c>
      <c r="Q259" s="86"/>
      <c r="R259" s="86" t="s">
        <v>84</v>
      </c>
      <c r="S259" s="78">
        <v>0</v>
      </c>
      <c r="T259" s="49">
        <v>0</v>
      </c>
      <c r="U259" s="23">
        <v>95000</v>
      </c>
      <c r="V259" s="24">
        <v>45870</v>
      </c>
      <c r="W259" s="62" t="s">
        <v>4851</v>
      </c>
    </row>
    <row r="260" spans="1:23" ht="23.45" customHeight="1">
      <c r="A260" s="35" t="s">
        <v>360</v>
      </c>
      <c r="B260" s="35" t="s">
        <v>361</v>
      </c>
      <c r="C260" s="35" t="s">
        <v>362</v>
      </c>
      <c r="D260" s="35" t="s">
        <v>363</v>
      </c>
      <c r="E260" s="36" t="s">
        <v>7705</v>
      </c>
      <c r="F260" s="35" t="s">
        <v>7704</v>
      </c>
      <c r="G260" s="37" t="s">
        <v>7706</v>
      </c>
      <c r="H260" s="38">
        <v>9500</v>
      </c>
      <c r="I260" s="39"/>
      <c r="J260" s="40">
        <v>20</v>
      </c>
      <c r="K260" s="41"/>
      <c r="L260" s="76"/>
      <c r="M260" s="14"/>
      <c r="N260" s="15"/>
      <c r="O260" s="97">
        <v>0</v>
      </c>
      <c r="P260" s="97" t="s">
        <v>207</v>
      </c>
      <c r="Q260" s="86" t="s">
        <v>276</v>
      </c>
      <c r="R260" s="86" t="s">
        <v>97</v>
      </c>
      <c r="S260" s="78">
        <v>0</v>
      </c>
      <c r="T260" s="49">
        <v>0</v>
      </c>
      <c r="U260" s="23">
        <v>190000</v>
      </c>
      <c r="V260" s="24">
        <v>45868</v>
      </c>
      <c r="W260" s="62" t="s">
        <v>4851</v>
      </c>
    </row>
    <row r="261" spans="1:23" ht="23.45" customHeight="1">
      <c r="A261" s="16" t="s">
        <v>5101</v>
      </c>
      <c r="B261" s="16" t="s">
        <v>361</v>
      </c>
      <c r="C261" s="16" t="s">
        <v>362</v>
      </c>
      <c r="D261" s="16" t="s">
        <v>363</v>
      </c>
      <c r="E261" s="25" t="s">
        <v>6086</v>
      </c>
      <c r="F261" s="16" t="s">
        <v>6056</v>
      </c>
      <c r="G261" s="26" t="s">
        <v>9942</v>
      </c>
      <c r="H261" s="27">
        <v>14000</v>
      </c>
      <c r="I261" s="28"/>
      <c r="J261" s="29"/>
      <c r="K261" s="84">
        <v>1</v>
      </c>
      <c r="L261" s="77"/>
      <c r="M261" s="10"/>
      <c r="N261" s="11"/>
      <c r="O261" s="97">
        <v>0</v>
      </c>
      <c r="P261" s="97" t="s">
        <v>207</v>
      </c>
      <c r="Q261" s="124" t="s">
        <v>36</v>
      </c>
      <c r="R261" s="90" t="s">
        <v>9976</v>
      </c>
      <c r="S261" s="78">
        <v>0</v>
      </c>
      <c r="T261" s="49">
        <v>0</v>
      </c>
      <c r="U261" s="23"/>
      <c r="V261" s="24"/>
      <c r="W261" s="62" t="s">
        <v>4851</v>
      </c>
    </row>
    <row r="262" spans="1:23" ht="23.45" customHeight="1">
      <c r="A262" s="16"/>
      <c r="B262" s="127"/>
      <c r="C262" s="16"/>
      <c r="D262" s="16"/>
      <c r="E262" s="25"/>
      <c r="F262" s="16"/>
      <c r="G262" s="26"/>
      <c r="H262" s="27"/>
      <c r="I262" s="28"/>
      <c r="J262" s="29"/>
      <c r="K262" s="84"/>
      <c r="L262" s="77"/>
      <c r="M262" s="10"/>
      <c r="N262" s="11"/>
      <c r="O262" s="97">
        <v>0</v>
      </c>
      <c r="P262" s="97" t="s">
        <v>207</v>
      </c>
      <c r="Q262" s="124"/>
      <c r="R262" s="90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148</v>
      </c>
      <c r="B263" s="67" t="s">
        <v>149</v>
      </c>
      <c r="C263" s="35" t="s">
        <v>150</v>
      </c>
      <c r="D263" s="35" t="s">
        <v>150</v>
      </c>
      <c r="E263" s="36" t="s">
        <v>10137</v>
      </c>
      <c r="F263" s="35" t="s">
        <v>9734</v>
      </c>
      <c r="G263" s="37" t="s">
        <v>6874</v>
      </c>
      <c r="H263" s="38">
        <v>22000</v>
      </c>
      <c r="I263" s="39"/>
      <c r="J263" s="40">
        <v>1</v>
      </c>
      <c r="K263" s="41"/>
      <c r="L263" s="76"/>
      <c r="M263" s="14"/>
      <c r="N263" s="15"/>
      <c r="O263" s="97">
        <v>0</v>
      </c>
      <c r="P263" s="97" t="s">
        <v>207</v>
      </c>
      <c r="Q263" s="126"/>
      <c r="R263" s="86" t="s">
        <v>504</v>
      </c>
      <c r="S263" s="78">
        <v>0</v>
      </c>
      <c r="T263" s="49">
        <v>0</v>
      </c>
      <c r="U263" s="23">
        <v>22000</v>
      </c>
      <c r="V263" s="24">
        <v>45870</v>
      </c>
      <c r="W263" s="62" t="s">
        <v>366</v>
      </c>
    </row>
    <row r="264" spans="1:23" ht="23.45" customHeight="1">
      <c r="A264" s="35" t="s">
        <v>148</v>
      </c>
      <c r="B264" s="35" t="s">
        <v>149</v>
      </c>
      <c r="C264" s="35" t="s">
        <v>150</v>
      </c>
      <c r="D264" s="35" t="s">
        <v>150</v>
      </c>
      <c r="E264" s="36" t="s">
        <v>9733</v>
      </c>
      <c r="F264" s="35" t="s">
        <v>9734</v>
      </c>
      <c r="G264" s="37" t="s">
        <v>7064</v>
      </c>
      <c r="H264" s="38">
        <v>22000</v>
      </c>
      <c r="I264" s="39"/>
      <c r="J264" s="40">
        <v>1</v>
      </c>
      <c r="K264" s="41"/>
      <c r="L264" s="76"/>
      <c r="M264" s="14"/>
      <c r="N264" s="15"/>
      <c r="O264" s="97">
        <v>0</v>
      </c>
      <c r="P264" s="97" t="s">
        <v>207</v>
      </c>
      <c r="Q264" s="126"/>
      <c r="R264" s="86" t="s">
        <v>504</v>
      </c>
      <c r="S264" s="78">
        <v>0</v>
      </c>
      <c r="T264" s="49">
        <v>0</v>
      </c>
      <c r="U264" s="23">
        <v>22000</v>
      </c>
      <c r="V264" s="24">
        <v>45870</v>
      </c>
      <c r="W264" s="62" t="s">
        <v>366</v>
      </c>
    </row>
    <row r="265" spans="1:23" ht="23.45" customHeight="1">
      <c r="A265" s="35" t="s">
        <v>148</v>
      </c>
      <c r="B265" s="35" t="s">
        <v>149</v>
      </c>
      <c r="C265" s="35" t="s">
        <v>150</v>
      </c>
      <c r="D265" s="35" t="s">
        <v>150</v>
      </c>
      <c r="E265" s="36" t="s">
        <v>7942</v>
      </c>
      <c r="F265" s="35" t="s">
        <v>7343</v>
      </c>
      <c r="G265" s="37" t="s">
        <v>7067</v>
      </c>
      <c r="H265" s="38">
        <v>20000</v>
      </c>
      <c r="I265" s="39"/>
      <c r="J265" s="40">
        <v>3</v>
      </c>
      <c r="K265" s="41"/>
      <c r="L265" s="76"/>
      <c r="M265" s="14"/>
      <c r="N265" s="15"/>
      <c r="O265" s="97">
        <v>0</v>
      </c>
      <c r="P265" s="97" t="s">
        <v>207</v>
      </c>
      <c r="Q265" s="86"/>
      <c r="R265" s="86" t="s">
        <v>144</v>
      </c>
      <c r="S265" s="78">
        <v>0</v>
      </c>
      <c r="T265" s="49">
        <v>0</v>
      </c>
      <c r="U265" s="23">
        <v>60000</v>
      </c>
      <c r="V265" s="24">
        <v>45867</v>
      </c>
      <c r="W265" s="62" t="s">
        <v>366</v>
      </c>
    </row>
    <row r="266" spans="1:23" ht="23.45" customHeight="1">
      <c r="A266" s="35" t="s">
        <v>148</v>
      </c>
      <c r="B266" s="35" t="s">
        <v>149</v>
      </c>
      <c r="C266" s="35" t="s">
        <v>150</v>
      </c>
      <c r="D266" s="35" t="s">
        <v>150</v>
      </c>
      <c r="E266" s="36" t="s">
        <v>7942</v>
      </c>
      <c r="F266" s="35" t="s">
        <v>7343</v>
      </c>
      <c r="G266" s="37" t="s">
        <v>7067</v>
      </c>
      <c r="H266" s="38">
        <v>20000</v>
      </c>
      <c r="I266" s="39"/>
      <c r="J266" s="40">
        <v>2</v>
      </c>
      <c r="K266" s="41"/>
      <c r="L266" s="76"/>
      <c r="M266" s="14"/>
      <c r="N266" s="15"/>
      <c r="O266" s="97">
        <v>0</v>
      </c>
      <c r="P266" s="97" t="s">
        <v>207</v>
      </c>
      <c r="Q266" s="86" t="s">
        <v>9761</v>
      </c>
      <c r="R266" s="86" t="s">
        <v>151</v>
      </c>
      <c r="S266" s="78">
        <v>0</v>
      </c>
      <c r="T266" s="49">
        <v>0</v>
      </c>
      <c r="U266" s="23">
        <v>40000</v>
      </c>
      <c r="V266" s="24">
        <v>45866</v>
      </c>
      <c r="W266" s="62" t="s">
        <v>366</v>
      </c>
    </row>
    <row r="267" spans="1:23" ht="23.45" customHeight="1">
      <c r="A267" s="35" t="s">
        <v>148</v>
      </c>
      <c r="B267" s="35" t="s">
        <v>149</v>
      </c>
      <c r="C267" s="35" t="s">
        <v>150</v>
      </c>
      <c r="D267" s="35" t="s">
        <v>150</v>
      </c>
      <c r="E267" s="36" t="s">
        <v>7696</v>
      </c>
      <c r="F267" s="35" t="s">
        <v>7344</v>
      </c>
      <c r="G267" s="37" t="s">
        <v>7165</v>
      </c>
      <c r="H267" s="38">
        <v>23000</v>
      </c>
      <c r="I267" s="39"/>
      <c r="J267" s="40">
        <v>2</v>
      </c>
      <c r="K267" s="41"/>
      <c r="L267" s="76"/>
      <c r="M267" s="14"/>
      <c r="N267" s="15"/>
      <c r="O267" s="97">
        <v>0</v>
      </c>
      <c r="P267" s="97" t="s">
        <v>207</v>
      </c>
      <c r="Q267" s="86" t="s">
        <v>9761</v>
      </c>
      <c r="R267" s="86" t="s">
        <v>151</v>
      </c>
      <c r="S267" s="78">
        <v>0</v>
      </c>
      <c r="T267" s="49">
        <v>0</v>
      </c>
      <c r="U267" s="23">
        <v>46000</v>
      </c>
      <c r="V267" s="24">
        <v>45869</v>
      </c>
      <c r="W267" s="62" t="s">
        <v>366</v>
      </c>
    </row>
    <row r="268" spans="1:23" ht="23.45" customHeight="1">
      <c r="A268" s="16" t="s">
        <v>6316</v>
      </c>
      <c r="B268" s="68" t="s">
        <v>149</v>
      </c>
      <c r="C268" s="16" t="s">
        <v>150</v>
      </c>
      <c r="D268" s="16" t="s">
        <v>150</v>
      </c>
      <c r="E268" s="25" t="s">
        <v>10062</v>
      </c>
      <c r="F268" s="16" t="s">
        <v>10063</v>
      </c>
      <c r="G268" s="26" t="s">
        <v>60</v>
      </c>
      <c r="H268" s="27">
        <v>22000</v>
      </c>
      <c r="I268" s="28"/>
      <c r="J268" s="29"/>
      <c r="K268" s="12">
        <v>1</v>
      </c>
      <c r="L268" s="77"/>
      <c r="M268" s="10"/>
      <c r="N268" s="11"/>
      <c r="O268" s="97">
        <v>0</v>
      </c>
      <c r="P268" s="97" t="s">
        <v>207</v>
      </c>
      <c r="Q268" s="90"/>
      <c r="R268" s="90" t="s">
        <v>10105</v>
      </c>
      <c r="S268" s="78">
        <v>0</v>
      </c>
      <c r="T268" s="49">
        <v>0</v>
      </c>
      <c r="U268" s="23"/>
      <c r="V268" s="24"/>
      <c r="W268" s="62" t="s">
        <v>366</v>
      </c>
    </row>
    <row r="269" spans="1:23" ht="23.45" customHeight="1">
      <c r="A269" s="16"/>
      <c r="B269" s="68"/>
      <c r="C269" s="16"/>
      <c r="D269" s="16"/>
      <c r="E269" s="25"/>
      <c r="F269" s="16"/>
      <c r="G269" s="26"/>
      <c r="H269" s="27"/>
      <c r="I269" s="28"/>
      <c r="J269" s="29"/>
      <c r="K269" s="12"/>
      <c r="L269" s="77"/>
      <c r="M269" s="10"/>
      <c r="N269" s="11"/>
      <c r="O269" s="97">
        <v>0</v>
      </c>
      <c r="P269" s="97" t="s">
        <v>207</v>
      </c>
      <c r="Q269" s="90"/>
      <c r="R269" s="90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9583</v>
      </c>
      <c r="B270" s="67" t="s">
        <v>9995</v>
      </c>
      <c r="C270" s="35" t="s">
        <v>9584</v>
      </c>
      <c r="D270" s="35" t="s">
        <v>9584</v>
      </c>
      <c r="E270" s="36"/>
      <c r="F270" s="13" t="s">
        <v>5207</v>
      </c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93" t="s">
        <v>10247</v>
      </c>
      <c r="R270" s="86"/>
      <c r="S270" s="78">
        <v>0</v>
      </c>
      <c r="T270" s="49">
        <v>0</v>
      </c>
      <c r="U270" s="23"/>
      <c r="V270" s="24"/>
      <c r="W270" s="62" t="s">
        <v>9984</v>
      </c>
    </row>
    <row r="271" spans="1:23" ht="23.45" customHeight="1">
      <c r="A271" s="35"/>
      <c r="B271" s="67"/>
      <c r="C271" s="35"/>
      <c r="D271" s="35"/>
      <c r="E271" s="36"/>
      <c r="F271" s="13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93"/>
      <c r="R271" s="86"/>
      <c r="S271" s="78">
        <v>0</v>
      </c>
      <c r="T271" s="49">
        <v>0</v>
      </c>
      <c r="U271" s="23"/>
      <c r="V271" s="24"/>
      <c r="W271" s="62" t="s">
        <v>207</v>
      </c>
    </row>
    <row r="272" spans="1:23" ht="23.45" customHeight="1">
      <c r="A272" s="35" t="s">
        <v>6372</v>
      </c>
      <c r="B272" s="67" t="s">
        <v>153</v>
      </c>
      <c r="C272" s="35" t="s">
        <v>154</v>
      </c>
      <c r="D272" s="35" t="s">
        <v>155</v>
      </c>
      <c r="E272" s="36" t="s">
        <v>7627</v>
      </c>
      <c r="F272" s="35" t="s">
        <v>7628</v>
      </c>
      <c r="G272" s="37" t="s">
        <v>7629</v>
      </c>
      <c r="H272" s="38">
        <v>21000</v>
      </c>
      <c r="I272" s="39"/>
      <c r="J272" s="40">
        <v>5</v>
      </c>
      <c r="K272" s="41"/>
      <c r="L272" s="76"/>
      <c r="M272" s="14"/>
      <c r="N272" s="15"/>
      <c r="O272" s="97">
        <v>0</v>
      </c>
      <c r="P272" s="97" t="s">
        <v>207</v>
      </c>
      <c r="Q272" s="86" t="s">
        <v>9761</v>
      </c>
      <c r="R272" s="86" t="s">
        <v>143</v>
      </c>
      <c r="S272" s="78">
        <v>0</v>
      </c>
      <c r="T272" s="49">
        <v>0</v>
      </c>
      <c r="U272" s="23">
        <v>105000</v>
      </c>
      <c r="V272" s="24">
        <v>45870</v>
      </c>
      <c r="W272" s="62" t="s">
        <v>5329</v>
      </c>
    </row>
    <row r="273" spans="1:23" ht="23.45" customHeight="1">
      <c r="A273" s="35" t="s">
        <v>6372</v>
      </c>
      <c r="B273" s="67" t="s">
        <v>153</v>
      </c>
      <c r="C273" s="35" t="s">
        <v>154</v>
      </c>
      <c r="D273" s="35" t="s">
        <v>155</v>
      </c>
      <c r="E273" s="36" t="s">
        <v>9800</v>
      </c>
      <c r="F273" s="35" t="s">
        <v>9736</v>
      </c>
      <c r="G273" s="37" t="s">
        <v>7067</v>
      </c>
      <c r="H273" s="38">
        <v>25000</v>
      </c>
      <c r="I273" s="39"/>
      <c r="J273" s="40">
        <v>3</v>
      </c>
      <c r="K273" s="41"/>
      <c r="L273" s="76"/>
      <c r="M273" s="14"/>
      <c r="N273" s="15"/>
      <c r="O273" s="97">
        <v>0</v>
      </c>
      <c r="P273" s="97" t="s">
        <v>207</v>
      </c>
      <c r="Q273" s="86" t="s">
        <v>9761</v>
      </c>
      <c r="R273" s="86" t="s">
        <v>144</v>
      </c>
      <c r="S273" s="78">
        <v>0</v>
      </c>
      <c r="T273" s="49">
        <v>0</v>
      </c>
      <c r="U273" s="23">
        <v>75000</v>
      </c>
      <c r="V273" s="24">
        <v>45870</v>
      </c>
      <c r="W273" s="62" t="s">
        <v>5329</v>
      </c>
    </row>
    <row r="274" spans="1:23" ht="23.45" customHeight="1">
      <c r="A274" s="35" t="s">
        <v>6372</v>
      </c>
      <c r="B274" s="35" t="s">
        <v>153</v>
      </c>
      <c r="C274" s="35" t="s">
        <v>154</v>
      </c>
      <c r="D274" s="35" t="s">
        <v>155</v>
      </c>
      <c r="E274" s="36" t="s">
        <v>9527</v>
      </c>
      <c r="F274" s="35" t="s">
        <v>7348</v>
      </c>
      <c r="G274" s="37" t="s">
        <v>5959</v>
      </c>
      <c r="H274" s="38">
        <v>19000</v>
      </c>
      <c r="I274" s="39"/>
      <c r="J274" s="40">
        <v>1</v>
      </c>
      <c r="K274" s="41"/>
      <c r="L274" s="76"/>
      <c r="M274" s="14"/>
      <c r="N274" s="15"/>
      <c r="O274" s="97">
        <v>0</v>
      </c>
      <c r="P274" s="97" t="s">
        <v>207</v>
      </c>
      <c r="Q274" s="86" t="s">
        <v>9761</v>
      </c>
      <c r="R274" s="86" t="s">
        <v>504</v>
      </c>
      <c r="S274" s="78">
        <v>0</v>
      </c>
      <c r="T274" s="49">
        <v>0</v>
      </c>
      <c r="U274" s="23">
        <v>19000</v>
      </c>
      <c r="V274" s="24">
        <v>45870</v>
      </c>
      <c r="W274" s="62" t="s">
        <v>5329</v>
      </c>
    </row>
    <row r="275" spans="1:23" ht="23.45" customHeight="1">
      <c r="A275" s="16" t="s">
        <v>6816</v>
      </c>
      <c r="B275" s="16" t="s">
        <v>153</v>
      </c>
      <c r="C275" s="16" t="s">
        <v>154</v>
      </c>
      <c r="D275" s="16" t="s">
        <v>155</v>
      </c>
      <c r="E275" s="25" t="s">
        <v>6375</v>
      </c>
      <c r="F275" s="16" t="s">
        <v>6374</v>
      </c>
      <c r="G275" s="26" t="s">
        <v>130</v>
      </c>
      <c r="H275" s="27">
        <v>17000</v>
      </c>
      <c r="I275" s="28"/>
      <c r="J275" s="29"/>
      <c r="K275" s="12">
        <v>1</v>
      </c>
      <c r="L275" s="77"/>
      <c r="M275" s="10"/>
      <c r="N275" s="11"/>
      <c r="O275" s="97">
        <v>0</v>
      </c>
      <c r="P275" s="97" t="s">
        <v>207</v>
      </c>
      <c r="Q275" s="90"/>
      <c r="R275" s="90" t="s">
        <v>10094</v>
      </c>
      <c r="S275" s="78">
        <v>0</v>
      </c>
      <c r="T275" s="49">
        <v>0</v>
      </c>
      <c r="U275" s="23"/>
      <c r="V275" s="24"/>
      <c r="W275" s="62" t="s">
        <v>5329</v>
      </c>
    </row>
    <row r="276" spans="1:23" ht="23.45" customHeight="1">
      <c r="A276" s="16" t="s">
        <v>6816</v>
      </c>
      <c r="B276" s="16" t="s">
        <v>153</v>
      </c>
      <c r="C276" s="16" t="s">
        <v>154</v>
      </c>
      <c r="D276" s="16" t="s">
        <v>155</v>
      </c>
      <c r="E276" s="25" t="s">
        <v>6782</v>
      </c>
      <c r="F276" s="16" t="s">
        <v>6780</v>
      </c>
      <c r="G276" s="26" t="s">
        <v>35</v>
      </c>
      <c r="H276" s="27">
        <v>13000</v>
      </c>
      <c r="I276" s="28"/>
      <c r="J276" s="29"/>
      <c r="K276" s="12">
        <v>1</v>
      </c>
      <c r="L276" s="77"/>
      <c r="M276" s="10"/>
      <c r="N276" s="11"/>
      <c r="O276" s="97">
        <v>0</v>
      </c>
      <c r="P276" s="97" t="s">
        <v>207</v>
      </c>
      <c r="Q276" s="90" t="s">
        <v>9761</v>
      </c>
      <c r="R276" s="90" t="s">
        <v>9968</v>
      </c>
      <c r="S276" s="78">
        <v>0</v>
      </c>
      <c r="T276" s="49">
        <v>0</v>
      </c>
      <c r="U276" s="23"/>
      <c r="V276" s="24"/>
      <c r="W276" s="62" t="s">
        <v>5329</v>
      </c>
    </row>
    <row r="277" spans="1:23" ht="23.45" customHeight="1">
      <c r="A277" s="168"/>
      <c r="B277" s="168"/>
      <c r="C277" s="168"/>
      <c r="D277" s="168"/>
      <c r="E277" s="169"/>
      <c r="F277" s="168"/>
      <c r="G277" s="170"/>
      <c r="H277" s="171"/>
      <c r="I277" s="172"/>
      <c r="J277" s="173"/>
      <c r="K277" s="174"/>
      <c r="L277" s="175"/>
      <c r="M277" s="176"/>
      <c r="N277" s="177"/>
      <c r="O277" s="97">
        <v>0</v>
      </c>
      <c r="P277" s="97" t="s">
        <v>207</v>
      </c>
      <c r="Q277" s="178"/>
      <c r="R277" s="178"/>
      <c r="S277" s="78">
        <v>0</v>
      </c>
      <c r="T277" s="49">
        <v>0</v>
      </c>
      <c r="U277" s="23"/>
      <c r="V277" s="24"/>
      <c r="W277" s="62" t="s">
        <v>207</v>
      </c>
    </row>
    <row r="278" spans="1:23" ht="23.45" customHeight="1">
      <c r="A278" s="35" t="s">
        <v>3676</v>
      </c>
      <c r="B278" s="35" t="s">
        <v>3679</v>
      </c>
      <c r="C278" s="35" t="s">
        <v>3680</v>
      </c>
      <c r="D278" s="35" t="s">
        <v>3681</v>
      </c>
      <c r="E278" s="36" t="s">
        <v>7356</v>
      </c>
      <c r="F278" s="35" t="s">
        <v>7357</v>
      </c>
      <c r="G278" s="37" t="s">
        <v>6875</v>
      </c>
      <c r="H278" s="38">
        <v>7000</v>
      </c>
      <c r="I278" s="39"/>
      <c r="J278" s="40"/>
      <c r="K278" s="41"/>
      <c r="L278" s="76"/>
      <c r="M278" s="14"/>
      <c r="N278" s="15"/>
      <c r="O278" s="97">
        <v>0</v>
      </c>
      <c r="P278" s="97" t="s">
        <v>207</v>
      </c>
      <c r="Q278" s="86" t="s">
        <v>9761</v>
      </c>
      <c r="R278" s="86"/>
      <c r="S278" s="78">
        <v>0</v>
      </c>
      <c r="T278" s="49">
        <v>0</v>
      </c>
      <c r="U278" s="23"/>
      <c r="V278" s="24"/>
      <c r="W278" s="62" t="s">
        <v>3683</v>
      </c>
    </row>
    <row r="279" spans="1:23" ht="23.45" customHeight="1">
      <c r="A279" s="35" t="s">
        <v>3676</v>
      </c>
      <c r="B279" s="35" t="s">
        <v>3679</v>
      </c>
      <c r="C279" s="35" t="s">
        <v>3680</v>
      </c>
      <c r="D279" s="35" t="s">
        <v>3681</v>
      </c>
      <c r="E279" s="36" t="s">
        <v>7359</v>
      </c>
      <c r="F279" s="35" t="s">
        <v>7360</v>
      </c>
      <c r="G279" s="37" t="s">
        <v>5959</v>
      </c>
      <c r="H279" s="38">
        <v>10000</v>
      </c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86" t="s">
        <v>9761</v>
      </c>
      <c r="R279" s="86"/>
      <c r="S279" s="78">
        <v>0</v>
      </c>
      <c r="T279" s="49">
        <v>0</v>
      </c>
      <c r="U279" s="23"/>
      <c r="V279" s="24"/>
      <c r="W279" s="62" t="s">
        <v>3683</v>
      </c>
    </row>
    <row r="280" spans="1:23" ht="23.45" customHeight="1">
      <c r="A280" s="35" t="s">
        <v>3676</v>
      </c>
      <c r="B280" s="67" t="s">
        <v>3679</v>
      </c>
      <c r="C280" s="35" t="s">
        <v>3680</v>
      </c>
      <c r="D280" s="35" t="s">
        <v>3681</v>
      </c>
      <c r="E280" s="36" t="s">
        <v>7943</v>
      </c>
      <c r="F280" s="35" t="s">
        <v>7944</v>
      </c>
      <c r="G280" s="37" t="s">
        <v>7076</v>
      </c>
      <c r="H280" s="38">
        <v>10000</v>
      </c>
      <c r="I280" s="39"/>
      <c r="J280" s="40"/>
      <c r="K280" s="41"/>
      <c r="L280" s="76"/>
      <c r="M280" s="14"/>
      <c r="N280" s="15"/>
      <c r="O280" s="97">
        <v>0</v>
      </c>
      <c r="P280" s="97" t="s">
        <v>207</v>
      </c>
      <c r="Q280" s="86" t="s">
        <v>9761</v>
      </c>
      <c r="R280" s="86"/>
      <c r="S280" s="78">
        <v>0</v>
      </c>
      <c r="T280" s="49">
        <v>0</v>
      </c>
      <c r="U280" s="23"/>
      <c r="V280" s="24"/>
      <c r="W280" s="62" t="s">
        <v>3683</v>
      </c>
    </row>
    <row r="281" spans="1:23" ht="23.45" customHeight="1">
      <c r="A281" s="16" t="s">
        <v>5965</v>
      </c>
      <c r="B281" s="68" t="s">
        <v>3679</v>
      </c>
      <c r="C281" s="16" t="s">
        <v>3680</v>
      </c>
      <c r="D281" s="16" t="s">
        <v>3681</v>
      </c>
      <c r="E281" s="25" t="s">
        <v>9917</v>
      </c>
      <c r="F281" s="16" t="s">
        <v>9916</v>
      </c>
      <c r="G281" s="26" t="s">
        <v>147</v>
      </c>
      <c r="H281" s="27">
        <v>10000</v>
      </c>
      <c r="I281" s="28"/>
      <c r="J281" s="29"/>
      <c r="K281" s="12">
        <v>1</v>
      </c>
      <c r="L281" s="77"/>
      <c r="M281" s="10"/>
      <c r="N281" s="11"/>
      <c r="O281" s="97">
        <v>0</v>
      </c>
      <c r="P281" s="97" t="s">
        <v>207</v>
      </c>
      <c r="Q281" s="90" t="s">
        <v>9761</v>
      </c>
      <c r="R281" s="90" t="s">
        <v>9963</v>
      </c>
      <c r="S281" s="78">
        <v>0</v>
      </c>
      <c r="T281" s="49">
        <v>0</v>
      </c>
      <c r="U281" s="23"/>
      <c r="V281" s="24"/>
      <c r="W281" s="62" t="s">
        <v>3683</v>
      </c>
    </row>
    <row r="282" spans="1:23" ht="23.45" customHeight="1">
      <c r="A282" s="16"/>
      <c r="B282" s="127"/>
      <c r="C282" s="16"/>
      <c r="D282" s="16"/>
      <c r="E282" s="25"/>
      <c r="F282" s="16"/>
      <c r="G282" s="26"/>
      <c r="H282" s="27"/>
      <c r="I282" s="28"/>
      <c r="J282" s="29"/>
      <c r="K282" s="12"/>
      <c r="L282" s="77"/>
      <c r="M282" s="10"/>
      <c r="N282" s="11"/>
      <c r="O282" s="97">
        <v>0</v>
      </c>
      <c r="P282" s="97" t="s">
        <v>207</v>
      </c>
      <c r="Q282" s="90"/>
      <c r="R282" s="90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2913</v>
      </c>
      <c r="B283" s="35" t="s">
        <v>2916</v>
      </c>
      <c r="C283" s="35" t="s">
        <v>2917</v>
      </c>
      <c r="D283" s="35" t="s">
        <v>2918</v>
      </c>
      <c r="E283" s="36" t="s">
        <v>10030</v>
      </c>
      <c r="F283" s="35" t="s">
        <v>10031</v>
      </c>
      <c r="G283" s="37" t="s">
        <v>6875</v>
      </c>
      <c r="H283" s="38">
        <v>11000</v>
      </c>
      <c r="I283" s="39">
        <v>8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86"/>
      <c r="R283" s="187" t="s">
        <v>9682</v>
      </c>
      <c r="S283" s="78">
        <v>0</v>
      </c>
      <c r="T283" s="49">
        <v>0</v>
      </c>
      <c r="U283" s="23"/>
      <c r="V283" s="24"/>
      <c r="W283" s="62" t="s">
        <v>2921</v>
      </c>
    </row>
    <row r="284" spans="1:23" ht="23.45" customHeight="1">
      <c r="A284" s="35" t="s">
        <v>2913</v>
      </c>
      <c r="B284" s="35" t="s">
        <v>2916</v>
      </c>
      <c r="C284" s="35" t="s">
        <v>2917</v>
      </c>
      <c r="D284" s="35" t="s">
        <v>2918</v>
      </c>
      <c r="E284" s="36" t="s">
        <v>10032</v>
      </c>
      <c r="F284" s="35" t="s">
        <v>10031</v>
      </c>
      <c r="G284" s="37" t="s">
        <v>6756</v>
      </c>
      <c r="H284" s="38">
        <v>11000</v>
      </c>
      <c r="I284" s="39">
        <v>8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86"/>
      <c r="R284" s="187" t="s">
        <v>9682</v>
      </c>
      <c r="S284" s="78">
        <v>0</v>
      </c>
      <c r="T284" s="49">
        <v>0</v>
      </c>
      <c r="U284" s="23"/>
      <c r="V284" s="24"/>
      <c r="W284" s="62" t="s">
        <v>2921</v>
      </c>
    </row>
    <row r="285" spans="1:23" ht="23.45" customHeight="1">
      <c r="A285" s="16" t="s">
        <v>5666</v>
      </c>
      <c r="B285" s="16" t="s">
        <v>2916</v>
      </c>
      <c r="C285" s="16" t="s">
        <v>2917</v>
      </c>
      <c r="D285" s="16" t="s">
        <v>2918</v>
      </c>
      <c r="E285" s="25" t="s">
        <v>5418</v>
      </c>
      <c r="F285" s="16" t="s">
        <v>5416</v>
      </c>
      <c r="G285" s="26" t="s">
        <v>146</v>
      </c>
      <c r="H285" s="27">
        <v>10000</v>
      </c>
      <c r="I285" s="28"/>
      <c r="J285" s="29"/>
      <c r="K285" s="12">
        <v>1</v>
      </c>
      <c r="L285" s="77"/>
      <c r="M285" s="10"/>
      <c r="N285" s="11"/>
      <c r="O285" s="97">
        <v>0</v>
      </c>
      <c r="P285" s="97" t="s">
        <v>207</v>
      </c>
      <c r="Q285" s="90"/>
      <c r="R285" s="90" t="s">
        <v>10103</v>
      </c>
      <c r="S285" s="78">
        <v>0</v>
      </c>
      <c r="T285" s="49">
        <v>0</v>
      </c>
      <c r="U285" s="23"/>
      <c r="V285" s="24"/>
      <c r="W285" s="62" t="s">
        <v>2921</v>
      </c>
    </row>
    <row r="286" spans="1:23" ht="23.45" customHeight="1">
      <c r="A286" s="16" t="s">
        <v>5666</v>
      </c>
      <c r="B286" s="16" t="s">
        <v>2916</v>
      </c>
      <c r="C286" s="16" t="s">
        <v>2917</v>
      </c>
      <c r="D286" s="16" t="s">
        <v>2918</v>
      </c>
      <c r="E286" s="25" t="s">
        <v>6676</v>
      </c>
      <c r="F286" s="16" t="s">
        <v>6674</v>
      </c>
      <c r="G286" s="26" t="s">
        <v>6062</v>
      </c>
      <c r="H286" s="27">
        <v>9500</v>
      </c>
      <c r="I286" s="28"/>
      <c r="J286" s="29"/>
      <c r="K286" s="12">
        <v>1</v>
      </c>
      <c r="L286" s="77"/>
      <c r="M286" s="10"/>
      <c r="N286" s="11"/>
      <c r="O286" s="97">
        <v>0</v>
      </c>
      <c r="P286" s="97" t="s">
        <v>207</v>
      </c>
      <c r="Q286" s="90"/>
      <c r="R286" s="90" t="s">
        <v>10102</v>
      </c>
      <c r="S286" s="78">
        <v>0</v>
      </c>
      <c r="T286" s="49">
        <v>0</v>
      </c>
      <c r="U286" s="23"/>
      <c r="V286" s="24"/>
      <c r="W286" s="62" t="s">
        <v>2921</v>
      </c>
    </row>
    <row r="287" spans="1:23" ht="23.45" customHeight="1">
      <c r="A287" s="30" t="s">
        <v>5666</v>
      </c>
      <c r="B287" s="30" t="s">
        <v>2916</v>
      </c>
      <c r="C287" s="30" t="s">
        <v>2917</v>
      </c>
      <c r="D287" s="30" t="s">
        <v>2918</v>
      </c>
      <c r="E287" s="31" t="s">
        <v>5415</v>
      </c>
      <c r="F287" s="30" t="s">
        <v>5416</v>
      </c>
      <c r="G287" s="32" t="s">
        <v>130</v>
      </c>
      <c r="H287" s="33">
        <v>10000</v>
      </c>
      <c r="I287" s="39"/>
      <c r="J287" s="40"/>
      <c r="K287" s="34">
        <v>1</v>
      </c>
      <c r="L287" s="76"/>
      <c r="M287" s="14"/>
      <c r="N287" s="15"/>
      <c r="O287" s="97">
        <v>0</v>
      </c>
      <c r="P287" s="97" t="s">
        <v>207</v>
      </c>
      <c r="Q287" s="191"/>
      <c r="R287" s="92" t="s">
        <v>10240</v>
      </c>
      <c r="S287" s="78">
        <v>0</v>
      </c>
      <c r="T287" s="49">
        <v>0</v>
      </c>
      <c r="U287" s="23"/>
      <c r="V287" s="24"/>
      <c r="W287" s="62" t="s">
        <v>2921</v>
      </c>
    </row>
    <row r="288" spans="1:23" ht="23.45" customHeight="1">
      <c r="A288" s="30" t="s">
        <v>5666</v>
      </c>
      <c r="B288" s="30" t="s">
        <v>2916</v>
      </c>
      <c r="C288" s="30" t="s">
        <v>2917</v>
      </c>
      <c r="D288" s="30" t="s">
        <v>2918</v>
      </c>
      <c r="E288" s="31" t="s">
        <v>5417</v>
      </c>
      <c r="F288" s="30" t="s">
        <v>5416</v>
      </c>
      <c r="G288" s="32" t="s">
        <v>6728</v>
      </c>
      <c r="H288" s="33">
        <v>10000</v>
      </c>
      <c r="I288" s="39"/>
      <c r="J288" s="40"/>
      <c r="K288" s="34">
        <v>1</v>
      </c>
      <c r="L288" s="76"/>
      <c r="M288" s="14"/>
      <c r="N288" s="15"/>
      <c r="O288" s="97">
        <v>0</v>
      </c>
      <c r="P288" s="97" t="s">
        <v>207</v>
      </c>
      <c r="Q288" s="191"/>
      <c r="R288" s="92" t="s">
        <v>10231</v>
      </c>
      <c r="S288" s="78">
        <v>0</v>
      </c>
      <c r="T288" s="49">
        <v>0</v>
      </c>
      <c r="U288" s="23"/>
      <c r="V288" s="24"/>
      <c r="W288" s="62" t="s">
        <v>2921</v>
      </c>
    </row>
    <row r="289" spans="1:23" ht="23.45" customHeight="1">
      <c r="A289" s="30" t="s">
        <v>5666</v>
      </c>
      <c r="B289" s="30" t="s">
        <v>2916</v>
      </c>
      <c r="C289" s="30" t="s">
        <v>2917</v>
      </c>
      <c r="D289" s="30" t="s">
        <v>2918</v>
      </c>
      <c r="E289" s="31" t="s">
        <v>6676</v>
      </c>
      <c r="F289" s="30" t="s">
        <v>6674</v>
      </c>
      <c r="G289" s="32" t="s">
        <v>6062</v>
      </c>
      <c r="H289" s="33">
        <v>9500</v>
      </c>
      <c r="I289" s="39"/>
      <c r="J289" s="40"/>
      <c r="K289" s="34">
        <v>1</v>
      </c>
      <c r="L289" s="76"/>
      <c r="M289" s="14"/>
      <c r="N289" s="15"/>
      <c r="O289" s="97">
        <v>0</v>
      </c>
      <c r="P289" s="97" t="s">
        <v>207</v>
      </c>
      <c r="Q289" s="191"/>
      <c r="R289" s="92" t="s">
        <v>10234</v>
      </c>
      <c r="S289" s="78">
        <v>0</v>
      </c>
      <c r="T289" s="49">
        <v>0</v>
      </c>
      <c r="U289" s="23"/>
      <c r="V289" s="24"/>
      <c r="W289" s="62" t="s">
        <v>2921</v>
      </c>
    </row>
    <row r="290" spans="1:23" ht="23.45" customHeight="1">
      <c r="A290" s="30" t="s">
        <v>5666</v>
      </c>
      <c r="B290" s="30" t="s">
        <v>2916</v>
      </c>
      <c r="C290" s="30" t="s">
        <v>2917</v>
      </c>
      <c r="D290" s="30" t="s">
        <v>2918</v>
      </c>
      <c r="E290" s="31" t="s">
        <v>6673</v>
      </c>
      <c r="F290" s="30" t="s">
        <v>6674</v>
      </c>
      <c r="G290" s="32" t="s">
        <v>9487</v>
      </c>
      <c r="H290" s="33">
        <v>9500</v>
      </c>
      <c r="I290" s="39"/>
      <c r="J290" s="40"/>
      <c r="K290" s="34">
        <v>1</v>
      </c>
      <c r="L290" s="76"/>
      <c r="M290" s="14"/>
      <c r="N290" s="15"/>
      <c r="O290" s="97">
        <v>0</v>
      </c>
      <c r="P290" s="97" t="s">
        <v>207</v>
      </c>
      <c r="Q290" s="191"/>
      <c r="R290" s="92" t="s">
        <v>10226</v>
      </c>
      <c r="S290" s="78">
        <v>0</v>
      </c>
      <c r="T290" s="49">
        <v>0</v>
      </c>
      <c r="U290" s="23"/>
      <c r="V290" s="24"/>
      <c r="W290" s="62" t="s">
        <v>2921</v>
      </c>
    </row>
    <row r="291" spans="1:23" ht="23.45" customHeight="1">
      <c r="A291" s="30" t="s">
        <v>5666</v>
      </c>
      <c r="B291" s="30" t="s">
        <v>2916</v>
      </c>
      <c r="C291" s="30" t="s">
        <v>2917</v>
      </c>
      <c r="D291" s="30" t="s">
        <v>2918</v>
      </c>
      <c r="E291" s="31" t="s">
        <v>6673</v>
      </c>
      <c r="F291" s="30" t="s">
        <v>6674</v>
      </c>
      <c r="G291" s="32" t="s">
        <v>9487</v>
      </c>
      <c r="H291" s="33">
        <v>9500</v>
      </c>
      <c r="I291" s="39"/>
      <c r="J291" s="40"/>
      <c r="K291" s="34">
        <v>2</v>
      </c>
      <c r="L291" s="77"/>
      <c r="M291" s="10"/>
      <c r="N291" s="11"/>
      <c r="O291" s="97">
        <v>0</v>
      </c>
      <c r="P291" s="97" t="s">
        <v>207</v>
      </c>
      <c r="Q291" s="191"/>
      <c r="R291" s="92" t="s">
        <v>10297</v>
      </c>
      <c r="S291" s="78">
        <v>0</v>
      </c>
      <c r="T291" s="49">
        <v>0</v>
      </c>
      <c r="U291" s="23"/>
      <c r="V291" s="24"/>
      <c r="W291" s="62" t="s">
        <v>2921</v>
      </c>
    </row>
    <row r="292" spans="1:23" ht="23.45" customHeight="1">
      <c r="A292" s="30"/>
      <c r="B292" s="30"/>
      <c r="C292" s="30"/>
      <c r="D292" s="30"/>
      <c r="E292" s="31"/>
      <c r="F292" s="30"/>
      <c r="G292" s="32"/>
      <c r="H292" s="33"/>
      <c r="I292" s="39"/>
      <c r="J292" s="40"/>
      <c r="K292" s="34"/>
      <c r="L292" s="77"/>
      <c r="M292" s="10"/>
      <c r="N292" s="11"/>
      <c r="O292" s="97">
        <v>0</v>
      </c>
      <c r="P292" s="97" t="s">
        <v>207</v>
      </c>
      <c r="Q292" s="191"/>
      <c r="R292" s="92"/>
      <c r="S292" s="78">
        <v>0</v>
      </c>
      <c r="T292" s="49">
        <v>0</v>
      </c>
      <c r="U292" s="23"/>
      <c r="V292" s="24"/>
      <c r="W292" s="62" t="s">
        <v>207</v>
      </c>
    </row>
    <row r="293" spans="1:23" ht="23.45" customHeight="1">
      <c r="A293" s="35" t="s">
        <v>6758</v>
      </c>
      <c r="B293" s="35" t="s">
        <v>158</v>
      </c>
      <c r="C293" s="35" t="s">
        <v>159</v>
      </c>
      <c r="D293" s="35" t="s">
        <v>160</v>
      </c>
      <c r="E293" s="36" t="s">
        <v>10318</v>
      </c>
      <c r="F293" s="35" t="s">
        <v>10317</v>
      </c>
      <c r="G293" s="37" t="s">
        <v>7076</v>
      </c>
      <c r="H293" s="38">
        <v>11000</v>
      </c>
      <c r="I293" s="39">
        <v>3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55"/>
      <c r="R293" s="86"/>
      <c r="S293" s="78">
        <v>0</v>
      </c>
      <c r="T293" s="49">
        <v>0</v>
      </c>
      <c r="U293" s="23"/>
      <c r="V293" s="24"/>
      <c r="W293" s="62" t="s">
        <v>373</v>
      </c>
    </row>
    <row r="294" spans="1:23" ht="23.45" customHeight="1">
      <c r="A294" s="35" t="s">
        <v>6758</v>
      </c>
      <c r="B294" s="35" t="s">
        <v>158</v>
      </c>
      <c r="C294" s="35" t="s">
        <v>159</v>
      </c>
      <c r="D294" s="35" t="s">
        <v>160</v>
      </c>
      <c r="E294" s="36" t="s">
        <v>10319</v>
      </c>
      <c r="F294" s="35" t="s">
        <v>10317</v>
      </c>
      <c r="G294" s="37" t="s">
        <v>6756</v>
      </c>
      <c r="H294" s="38">
        <v>11000</v>
      </c>
      <c r="I294" s="39">
        <v>30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55"/>
      <c r="R294" s="86"/>
      <c r="S294" s="78">
        <v>0</v>
      </c>
      <c r="T294" s="49">
        <v>0</v>
      </c>
      <c r="U294" s="23"/>
      <c r="V294" s="24"/>
      <c r="W294" s="62" t="s">
        <v>373</v>
      </c>
    </row>
    <row r="295" spans="1:23" ht="23.45" customHeight="1">
      <c r="A295" s="35" t="s">
        <v>6758</v>
      </c>
      <c r="B295" s="35" t="s">
        <v>158</v>
      </c>
      <c r="C295" s="35" t="s">
        <v>159</v>
      </c>
      <c r="D295" s="35" t="s">
        <v>160</v>
      </c>
      <c r="E295" s="36" t="s">
        <v>10323</v>
      </c>
      <c r="F295" s="35" t="s">
        <v>8067</v>
      </c>
      <c r="G295" s="37" t="s">
        <v>6875</v>
      </c>
      <c r="H295" s="38">
        <v>9000</v>
      </c>
      <c r="I295" s="39">
        <v>1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155"/>
      <c r="R295" s="86"/>
      <c r="S295" s="78">
        <v>0</v>
      </c>
      <c r="T295" s="49">
        <v>0</v>
      </c>
      <c r="U295" s="23"/>
      <c r="V295" s="24"/>
      <c r="W295" s="62" t="s">
        <v>373</v>
      </c>
    </row>
    <row r="296" spans="1:23" ht="23.45" customHeight="1">
      <c r="A296" s="35" t="s">
        <v>6758</v>
      </c>
      <c r="B296" s="35" t="s">
        <v>158</v>
      </c>
      <c r="C296" s="35" t="s">
        <v>159</v>
      </c>
      <c r="D296" s="35" t="s">
        <v>160</v>
      </c>
      <c r="E296" s="36" t="s">
        <v>10324</v>
      </c>
      <c r="F296" s="35" t="s">
        <v>8067</v>
      </c>
      <c r="G296" s="37" t="s">
        <v>7064</v>
      </c>
      <c r="H296" s="38">
        <v>9000</v>
      </c>
      <c r="I296" s="39">
        <v>30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55"/>
      <c r="R296" s="86"/>
      <c r="S296" s="78">
        <v>0</v>
      </c>
      <c r="T296" s="49">
        <v>0</v>
      </c>
      <c r="U296" s="23"/>
      <c r="V296" s="24"/>
      <c r="W296" s="62" t="s">
        <v>373</v>
      </c>
    </row>
    <row r="297" spans="1:23" ht="23.45" customHeight="1">
      <c r="A297" s="35" t="s">
        <v>525</v>
      </c>
      <c r="B297" s="35" t="s">
        <v>158</v>
      </c>
      <c r="C297" s="35" t="s">
        <v>159</v>
      </c>
      <c r="D297" s="35" t="s">
        <v>160</v>
      </c>
      <c r="E297" s="36" t="s">
        <v>9876</v>
      </c>
      <c r="F297" s="35" t="s">
        <v>9877</v>
      </c>
      <c r="G297" s="37" t="s">
        <v>6875</v>
      </c>
      <c r="H297" s="38">
        <v>11000</v>
      </c>
      <c r="I297" s="39">
        <v>10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86"/>
      <c r="R297" s="187" t="s">
        <v>9682</v>
      </c>
      <c r="S297" s="78">
        <v>0</v>
      </c>
      <c r="T297" s="49">
        <v>0</v>
      </c>
      <c r="U297" s="23"/>
      <c r="V297" s="24"/>
      <c r="W297" s="62" t="s">
        <v>373</v>
      </c>
    </row>
    <row r="298" spans="1:23" ht="23.45" customHeight="1">
      <c r="A298" s="35" t="s">
        <v>525</v>
      </c>
      <c r="B298" s="35" t="s">
        <v>158</v>
      </c>
      <c r="C298" s="35" t="s">
        <v>159</v>
      </c>
      <c r="D298" s="35" t="s">
        <v>160</v>
      </c>
      <c r="E298" s="36" t="s">
        <v>9878</v>
      </c>
      <c r="F298" s="35" t="s">
        <v>9877</v>
      </c>
      <c r="G298" s="37" t="s">
        <v>7064</v>
      </c>
      <c r="H298" s="38">
        <v>11000</v>
      </c>
      <c r="I298" s="39">
        <v>10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86"/>
      <c r="R298" s="187" t="s">
        <v>9682</v>
      </c>
      <c r="S298" s="78">
        <v>0</v>
      </c>
      <c r="T298" s="49">
        <v>0</v>
      </c>
      <c r="U298" s="23"/>
      <c r="V298" s="24"/>
      <c r="W298" s="62" t="s">
        <v>373</v>
      </c>
    </row>
    <row r="299" spans="1:23" ht="23.45" customHeight="1">
      <c r="A299" s="35" t="s">
        <v>6758</v>
      </c>
      <c r="B299" s="35" t="s">
        <v>158</v>
      </c>
      <c r="C299" s="35" t="s">
        <v>159</v>
      </c>
      <c r="D299" s="35" t="s">
        <v>160</v>
      </c>
      <c r="E299" s="36" t="s">
        <v>10312</v>
      </c>
      <c r="F299" s="35" t="s">
        <v>10316</v>
      </c>
      <c r="G299" s="37" t="s">
        <v>6874</v>
      </c>
      <c r="H299" s="38">
        <v>11000</v>
      </c>
      <c r="I299" s="39">
        <v>20</v>
      </c>
      <c r="J299" s="40"/>
      <c r="K299" s="41"/>
      <c r="L299" s="76"/>
      <c r="M299" s="14"/>
      <c r="N299" s="15"/>
      <c r="O299" s="97">
        <v>0</v>
      </c>
      <c r="P299" s="97" t="s">
        <v>207</v>
      </c>
      <c r="Q299" s="155"/>
      <c r="R299" s="86"/>
      <c r="S299" s="78">
        <v>0</v>
      </c>
      <c r="T299" s="49">
        <v>0</v>
      </c>
      <c r="U299" s="23"/>
      <c r="V299" s="24"/>
      <c r="W299" s="62" t="s">
        <v>373</v>
      </c>
    </row>
    <row r="300" spans="1:23" ht="23.45" customHeight="1">
      <c r="A300" s="35" t="s">
        <v>6758</v>
      </c>
      <c r="B300" s="35" t="s">
        <v>158</v>
      </c>
      <c r="C300" s="35" t="s">
        <v>159</v>
      </c>
      <c r="D300" s="35" t="s">
        <v>160</v>
      </c>
      <c r="E300" s="36" t="s">
        <v>10313</v>
      </c>
      <c r="F300" s="35" t="s">
        <v>10316</v>
      </c>
      <c r="G300" s="37" t="s">
        <v>7067</v>
      </c>
      <c r="H300" s="38">
        <v>11000</v>
      </c>
      <c r="I300" s="39">
        <v>35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155"/>
      <c r="R300" s="86"/>
      <c r="S300" s="78">
        <v>0</v>
      </c>
      <c r="T300" s="49">
        <v>0</v>
      </c>
      <c r="U300" s="23"/>
      <c r="V300" s="24"/>
      <c r="W300" s="62" t="s">
        <v>373</v>
      </c>
    </row>
    <row r="301" spans="1:23" ht="23.45" customHeight="1">
      <c r="A301" s="35" t="s">
        <v>6758</v>
      </c>
      <c r="B301" s="35" t="s">
        <v>158</v>
      </c>
      <c r="C301" s="35" t="s">
        <v>159</v>
      </c>
      <c r="D301" s="35" t="s">
        <v>160</v>
      </c>
      <c r="E301" s="36" t="s">
        <v>10314</v>
      </c>
      <c r="F301" s="35" t="s">
        <v>10316</v>
      </c>
      <c r="G301" s="37" t="s">
        <v>6875</v>
      </c>
      <c r="H301" s="38">
        <v>11000</v>
      </c>
      <c r="I301" s="39">
        <v>15</v>
      </c>
      <c r="J301" s="40"/>
      <c r="K301" s="41"/>
      <c r="L301" s="76"/>
      <c r="M301" s="14"/>
      <c r="N301" s="15"/>
      <c r="O301" s="97">
        <v>0</v>
      </c>
      <c r="P301" s="97" t="s">
        <v>207</v>
      </c>
      <c r="Q301" s="155"/>
      <c r="R301" s="86"/>
      <c r="S301" s="78">
        <v>0</v>
      </c>
      <c r="T301" s="49">
        <v>0</v>
      </c>
      <c r="U301" s="23"/>
      <c r="V301" s="24"/>
      <c r="W301" s="62" t="s">
        <v>373</v>
      </c>
    </row>
    <row r="302" spans="1:23" ht="23.45" customHeight="1">
      <c r="A302" s="35" t="s">
        <v>6758</v>
      </c>
      <c r="B302" s="35" t="s">
        <v>158</v>
      </c>
      <c r="C302" s="35" t="s">
        <v>159</v>
      </c>
      <c r="D302" s="35" t="s">
        <v>160</v>
      </c>
      <c r="E302" s="36" t="s">
        <v>10315</v>
      </c>
      <c r="F302" s="35" t="s">
        <v>10316</v>
      </c>
      <c r="G302" s="37" t="s">
        <v>6755</v>
      </c>
      <c r="H302" s="38">
        <v>11000</v>
      </c>
      <c r="I302" s="39">
        <v>25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55"/>
      <c r="R302" s="86"/>
      <c r="S302" s="78">
        <v>0</v>
      </c>
      <c r="T302" s="49">
        <v>0</v>
      </c>
      <c r="U302" s="23"/>
      <c r="V302" s="24"/>
      <c r="W302" s="62" t="s">
        <v>373</v>
      </c>
    </row>
    <row r="303" spans="1:23" ht="23.45" customHeight="1">
      <c r="A303" s="35" t="s">
        <v>6758</v>
      </c>
      <c r="B303" s="35" t="s">
        <v>158</v>
      </c>
      <c r="C303" s="35" t="s">
        <v>159</v>
      </c>
      <c r="D303" s="35" t="s">
        <v>160</v>
      </c>
      <c r="E303" s="36" t="s">
        <v>10322</v>
      </c>
      <c r="F303" s="35" t="s">
        <v>5655</v>
      </c>
      <c r="G303" s="37" t="s">
        <v>6756</v>
      </c>
      <c r="H303" s="38">
        <v>10000</v>
      </c>
      <c r="I303" s="39">
        <v>3</v>
      </c>
      <c r="J303" s="40"/>
      <c r="K303" s="41"/>
      <c r="L303" s="76"/>
      <c r="M303" s="14"/>
      <c r="N303" s="15"/>
      <c r="O303" s="97">
        <v>0</v>
      </c>
      <c r="P303" s="97" t="s">
        <v>207</v>
      </c>
      <c r="Q303" s="155"/>
      <c r="R303" s="86"/>
      <c r="S303" s="78">
        <v>0</v>
      </c>
      <c r="T303" s="49">
        <v>0</v>
      </c>
      <c r="U303" s="23"/>
      <c r="V303" s="24"/>
      <c r="W303" s="62" t="s">
        <v>373</v>
      </c>
    </row>
    <row r="304" spans="1:23" ht="23.45" customHeight="1">
      <c r="A304" s="35" t="s">
        <v>525</v>
      </c>
      <c r="B304" s="35" t="s">
        <v>158</v>
      </c>
      <c r="C304" s="35" t="s">
        <v>159</v>
      </c>
      <c r="D304" s="35" t="s">
        <v>160</v>
      </c>
      <c r="E304" s="36" t="s">
        <v>9465</v>
      </c>
      <c r="F304" s="35" t="s">
        <v>9466</v>
      </c>
      <c r="G304" s="37" t="s">
        <v>7070</v>
      </c>
      <c r="H304" s="38">
        <v>12000</v>
      </c>
      <c r="I304" s="39"/>
      <c r="J304" s="40">
        <v>20</v>
      </c>
      <c r="K304" s="41"/>
      <c r="L304" s="76"/>
      <c r="M304" s="14"/>
      <c r="N304" s="15"/>
      <c r="O304" s="97">
        <v>0</v>
      </c>
      <c r="P304" s="97" t="s">
        <v>207</v>
      </c>
      <c r="Q304" s="86"/>
      <c r="R304" s="86" t="s">
        <v>97</v>
      </c>
      <c r="S304" s="78">
        <v>0</v>
      </c>
      <c r="T304" s="49">
        <v>0</v>
      </c>
      <c r="U304" s="23">
        <v>492000</v>
      </c>
      <c r="V304" s="24">
        <v>45866</v>
      </c>
      <c r="W304" s="62" t="s">
        <v>373</v>
      </c>
    </row>
    <row r="305" spans="1:23" ht="23.45" customHeight="1">
      <c r="A305" s="35" t="s">
        <v>6758</v>
      </c>
      <c r="B305" s="35" t="s">
        <v>158</v>
      </c>
      <c r="C305" s="35" t="s">
        <v>159</v>
      </c>
      <c r="D305" s="35" t="s">
        <v>160</v>
      </c>
      <c r="E305" s="36" t="s">
        <v>10326</v>
      </c>
      <c r="F305" s="35" t="s">
        <v>10325</v>
      </c>
      <c r="G305" s="37" t="s">
        <v>7070</v>
      </c>
      <c r="H305" s="38">
        <v>12000</v>
      </c>
      <c r="I305" s="39">
        <v>5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155"/>
      <c r="R305" s="86"/>
      <c r="S305" s="78">
        <v>0</v>
      </c>
      <c r="T305" s="49">
        <v>0</v>
      </c>
      <c r="U305" s="23"/>
      <c r="V305" s="24"/>
      <c r="W305" s="62" t="s">
        <v>373</v>
      </c>
    </row>
    <row r="306" spans="1:23" ht="23.45" customHeight="1">
      <c r="A306" s="35" t="s">
        <v>6758</v>
      </c>
      <c r="B306" s="35" t="s">
        <v>158</v>
      </c>
      <c r="C306" s="35" t="s">
        <v>159</v>
      </c>
      <c r="D306" s="35" t="s">
        <v>160</v>
      </c>
      <c r="E306" s="36" t="s">
        <v>10327</v>
      </c>
      <c r="F306" s="35" t="s">
        <v>10325</v>
      </c>
      <c r="G306" s="37" t="s">
        <v>6875</v>
      </c>
      <c r="H306" s="38">
        <v>12000</v>
      </c>
      <c r="I306" s="39">
        <v>10</v>
      </c>
      <c r="J306" s="40"/>
      <c r="K306" s="41"/>
      <c r="L306" s="76"/>
      <c r="M306" s="14"/>
      <c r="N306" s="15"/>
      <c r="O306" s="97">
        <v>0</v>
      </c>
      <c r="P306" s="97" t="s">
        <v>207</v>
      </c>
      <c r="Q306" s="155"/>
      <c r="R306" s="86"/>
      <c r="S306" s="78">
        <v>0</v>
      </c>
      <c r="T306" s="49">
        <v>0</v>
      </c>
      <c r="U306" s="23"/>
      <c r="V306" s="24"/>
      <c r="W306" s="62" t="s">
        <v>373</v>
      </c>
    </row>
    <row r="307" spans="1:23" ht="23.45" customHeight="1">
      <c r="A307" s="35" t="s">
        <v>525</v>
      </c>
      <c r="B307" s="35" t="s">
        <v>158</v>
      </c>
      <c r="C307" s="35" t="s">
        <v>159</v>
      </c>
      <c r="D307" s="35" t="s">
        <v>160</v>
      </c>
      <c r="E307" s="36" t="s">
        <v>9467</v>
      </c>
      <c r="F307" s="35" t="s">
        <v>9466</v>
      </c>
      <c r="G307" s="37" t="s">
        <v>6756</v>
      </c>
      <c r="H307" s="38">
        <v>12000</v>
      </c>
      <c r="I307" s="39"/>
      <c r="J307" s="40">
        <v>81</v>
      </c>
      <c r="K307" s="41"/>
      <c r="L307" s="76"/>
      <c r="M307" s="14"/>
      <c r="N307" s="15"/>
      <c r="O307" s="97">
        <v>0</v>
      </c>
      <c r="P307" s="97" t="s">
        <v>207</v>
      </c>
      <c r="Q307" s="155"/>
      <c r="R307" s="86" t="s">
        <v>9834</v>
      </c>
      <c r="S307" s="78">
        <v>0</v>
      </c>
      <c r="T307" s="49">
        <v>0</v>
      </c>
      <c r="U307" s="23">
        <v>972000</v>
      </c>
      <c r="V307" s="24">
        <v>45866</v>
      </c>
      <c r="W307" s="62" t="s">
        <v>373</v>
      </c>
    </row>
    <row r="308" spans="1:23" ht="23.45" customHeight="1">
      <c r="A308" s="35" t="s">
        <v>525</v>
      </c>
      <c r="B308" s="35" t="s">
        <v>158</v>
      </c>
      <c r="C308" s="35" t="s">
        <v>159</v>
      </c>
      <c r="D308" s="35" t="s">
        <v>160</v>
      </c>
      <c r="E308" s="36" t="s">
        <v>9467</v>
      </c>
      <c r="F308" s="35" t="s">
        <v>9466</v>
      </c>
      <c r="G308" s="37" t="s">
        <v>6756</v>
      </c>
      <c r="H308" s="38">
        <v>12000</v>
      </c>
      <c r="I308" s="39"/>
      <c r="J308" s="40">
        <v>7</v>
      </c>
      <c r="K308" s="41"/>
      <c r="L308" s="76"/>
      <c r="M308" s="14"/>
      <c r="N308" s="15"/>
      <c r="O308" s="97">
        <v>0</v>
      </c>
      <c r="P308" s="97" t="s">
        <v>207</v>
      </c>
      <c r="Q308" s="155"/>
      <c r="R308" s="86" t="s">
        <v>5185</v>
      </c>
      <c r="S308" s="78">
        <v>0</v>
      </c>
      <c r="T308" s="49">
        <v>0</v>
      </c>
      <c r="U308" s="23">
        <v>84000</v>
      </c>
      <c r="V308" s="24">
        <v>45863</v>
      </c>
      <c r="W308" s="62" t="s">
        <v>373</v>
      </c>
    </row>
    <row r="309" spans="1:23" ht="23.45" customHeight="1">
      <c r="A309" s="35" t="s">
        <v>6758</v>
      </c>
      <c r="B309" s="35" t="s">
        <v>158</v>
      </c>
      <c r="C309" s="35" t="s">
        <v>159</v>
      </c>
      <c r="D309" s="35" t="s">
        <v>160</v>
      </c>
      <c r="E309" s="36" t="s">
        <v>9467</v>
      </c>
      <c r="F309" s="35" t="s">
        <v>9466</v>
      </c>
      <c r="G309" s="37" t="s">
        <v>6756</v>
      </c>
      <c r="H309" s="38">
        <v>12000</v>
      </c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155"/>
      <c r="R309" s="86"/>
      <c r="S309" s="78">
        <v>0</v>
      </c>
      <c r="T309" s="49">
        <v>0</v>
      </c>
      <c r="U309" s="23"/>
      <c r="V309" s="24"/>
      <c r="W309" s="62" t="s">
        <v>373</v>
      </c>
    </row>
    <row r="310" spans="1:23" ht="23.45" customHeight="1">
      <c r="A310" s="35" t="s">
        <v>6758</v>
      </c>
      <c r="B310" s="35" t="s">
        <v>158</v>
      </c>
      <c r="C310" s="35" t="s">
        <v>159</v>
      </c>
      <c r="D310" s="35" t="s">
        <v>160</v>
      </c>
      <c r="E310" s="36" t="s">
        <v>10328</v>
      </c>
      <c r="F310" s="35" t="s">
        <v>10325</v>
      </c>
      <c r="G310" s="37" t="s">
        <v>6756</v>
      </c>
      <c r="H310" s="38">
        <v>12000</v>
      </c>
      <c r="I310" s="39">
        <v>150</v>
      </c>
      <c r="J310" s="40"/>
      <c r="K310" s="41"/>
      <c r="L310" s="76"/>
      <c r="M310" s="14"/>
      <c r="N310" s="15"/>
      <c r="O310" s="97">
        <v>0</v>
      </c>
      <c r="P310" s="97" t="s">
        <v>207</v>
      </c>
      <c r="Q310" s="155"/>
      <c r="R310" s="86"/>
      <c r="S310" s="78">
        <v>0</v>
      </c>
      <c r="T310" s="49">
        <v>0</v>
      </c>
      <c r="U310" s="23"/>
      <c r="V310" s="24"/>
      <c r="W310" s="62" t="s">
        <v>373</v>
      </c>
    </row>
    <row r="311" spans="1:23" ht="23.45" customHeight="1">
      <c r="A311" s="35" t="s">
        <v>6758</v>
      </c>
      <c r="B311" s="35" t="s">
        <v>158</v>
      </c>
      <c r="C311" s="35" t="s">
        <v>159</v>
      </c>
      <c r="D311" s="35" t="s">
        <v>160</v>
      </c>
      <c r="E311" s="36" t="s">
        <v>10320</v>
      </c>
      <c r="F311" s="35" t="s">
        <v>5618</v>
      </c>
      <c r="G311" s="37" t="s">
        <v>7067</v>
      </c>
      <c r="H311" s="38">
        <v>6000</v>
      </c>
      <c r="I311" s="39">
        <v>6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55"/>
      <c r="R311" s="86"/>
      <c r="S311" s="78">
        <v>0</v>
      </c>
      <c r="T311" s="49">
        <v>0</v>
      </c>
      <c r="U311" s="23"/>
      <c r="V311" s="24"/>
      <c r="W311" s="62" t="s">
        <v>373</v>
      </c>
    </row>
    <row r="312" spans="1:23" ht="23.45" customHeight="1">
      <c r="A312" s="35" t="s">
        <v>6758</v>
      </c>
      <c r="B312" s="35" t="s">
        <v>158</v>
      </c>
      <c r="C312" s="35" t="s">
        <v>159</v>
      </c>
      <c r="D312" s="35" t="s">
        <v>160</v>
      </c>
      <c r="E312" s="36" t="s">
        <v>10321</v>
      </c>
      <c r="F312" s="35" t="s">
        <v>5618</v>
      </c>
      <c r="G312" s="37" t="s">
        <v>6875</v>
      </c>
      <c r="H312" s="38">
        <v>6000</v>
      </c>
      <c r="I312" s="39">
        <v>1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55"/>
      <c r="R312" s="86"/>
      <c r="S312" s="78">
        <v>0</v>
      </c>
      <c r="T312" s="49">
        <v>0</v>
      </c>
      <c r="U312" s="23"/>
      <c r="V312" s="24"/>
      <c r="W312" s="62" t="s">
        <v>373</v>
      </c>
    </row>
    <row r="313" spans="1:23" ht="23.45" customHeight="1">
      <c r="A313" s="35" t="s">
        <v>525</v>
      </c>
      <c r="B313" s="35" t="s">
        <v>158</v>
      </c>
      <c r="C313" s="35" t="s">
        <v>159</v>
      </c>
      <c r="D313" s="35" t="s">
        <v>160</v>
      </c>
      <c r="E313" s="36" t="s">
        <v>7376</v>
      </c>
      <c r="F313" s="35" t="s">
        <v>7370</v>
      </c>
      <c r="G313" s="37" t="s">
        <v>7377</v>
      </c>
      <c r="H313" s="38">
        <v>8000</v>
      </c>
      <c r="I313" s="39"/>
      <c r="J313" s="40">
        <v>5</v>
      </c>
      <c r="K313" s="41"/>
      <c r="L313" s="76"/>
      <c r="M313" s="14"/>
      <c r="N313" s="15"/>
      <c r="O313" s="97">
        <v>0</v>
      </c>
      <c r="P313" s="97" t="s">
        <v>207</v>
      </c>
      <c r="Q313" s="155"/>
      <c r="R313" s="86" t="s">
        <v>143</v>
      </c>
      <c r="S313" s="78">
        <v>0</v>
      </c>
      <c r="T313" s="49">
        <v>0</v>
      </c>
      <c r="U313" s="23">
        <v>40000</v>
      </c>
      <c r="V313" s="24">
        <v>45867</v>
      </c>
      <c r="W313" s="62" t="s">
        <v>373</v>
      </c>
    </row>
    <row r="314" spans="1:23" ht="23.45" customHeight="1">
      <c r="A314" s="35" t="s">
        <v>525</v>
      </c>
      <c r="B314" s="35" t="s">
        <v>158</v>
      </c>
      <c r="C314" s="35" t="s">
        <v>159</v>
      </c>
      <c r="D314" s="35" t="s">
        <v>160</v>
      </c>
      <c r="E314" s="36" t="s">
        <v>7376</v>
      </c>
      <c r="F314" s="35" t="s">
        <v>7370</v>
      </c>
      <c r="G314" s="37" t="s">
        <v>7377</v>
      </c>
      <c r="H314" s="38">
        <v>8000</v>
      </c>
      <c r="I314" s="39"/>
      <c r="J314" s="40">
        <v>5</v>
      </c>
      <c r="K314" s="41"/>
      <c r="L314" s="76"/>
      <c r="M314" s="14"/>
      <c r="N314" s="15"/>
      <c r="O314" s="97">
        <v>0</v>
      </c>
      <c r="P314" s="97" t="s">
        <v>207</v>
      </c>
      <c r="Q314" s="155"/>
      <c r="R314" s="86" t="s">
        <v>143</v>
      </c>
      <c r="S314" s="78">
        <v>0</v>
      </c>
      <c r="T314" s="49">
        <v>0</v>
      </c>
      <c r="U314" s="23">
        <v>160000</v>
      </c>
      <c r="V314" s="24">
        <v>45859</v>
      </c>
      <c r="W314" s="62" t="s">
        <v>373</v>
      </c>
    </row>
    <row r="315" spans="1:23" ht="23.45" customHeight="1">
      <c r="A315" s="35" t="s">
        <v>6758</v>
      </c>
      <c r="B315" s="35" t="s">
        <v>158</v>
      </c>
      <c r="C315" s="35" t="s">
        <v>159</v>
      </c>
      <c r="D315" s="35" t="s">
        <v>160</v>
      </c>
      <c r="E315" s="36" t="s">
        <v>7376</v>
      </c>
      <c r="F315" s="35" t="s">
        <v>7370</v>
      </c>
      <c r="G315" s="37" t="s">
        <v>7377</v>
      </c>
      <c r="H315" s="38">
        <v>8000</v>
      </c>
      <c r="I315" s="39">
        <v>5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55"/>
      <c r="R315" s="86"/>
      <c r="S315" s="78">
        <v>0</v>
      </c>
      <c r="T315" s="49">
        <v>0</v>
      </c>
      <c r="U315" s="23"/>
      <c r="V315" s="24"/>
      <c r="W315" s="62" t="s">
        <v>373</v>
      </c>
    </row>
    <row r="316" spans="1:23" ht="23.45" customHeight="1">
      <c r="A316" s="35" t="s">
        <v>6758</v>
      </c>
      <c r="B316" s="35" t="s">
        <v>158</v>
      </c>
      <c r="C316" s="35" t="s">
        <v>159</v>
      </c>
      <c r="D316" s="35" t="s">
        <v>160</v>
      </c>
      <c r="E316" s="36" t="s">
        <v>10308</v>
      </c>
      <c r="F316" s="35" t="s">
        <v>5715</v>
      </c>
      <c r="G316" s="37" t="s">
        <v>10309</v>
      </c>
      <c r="H316" s="38">
        <v>8000</v>
      </c>
      <c r="I316" s="39">
        <v>30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55"/>
      <c r="R316" s="86"/>
      <c r="S316" s="78">
        <v>0</v>
      </c>
      <c r="T316" s="49">
        <v>0</v>
      </c>
      <c r="U316" s="23"/>
      <c r="V316" s="24"/>
      <c r="W316" s="62" t="s">
        <v>373</v>
      </c>
    </row>
    <row r="317" spans="1:23" ht="23.45" customHeight="1">
      <c r="A317" s="35" t="s">
        <v>6758</v>
      </c>
      <c r="B317" s="35" t="s">
        <v>158</v>
      </c>
      <c r="C317" s="35" t="s">
        <v>159</v>
      </c>
      <c r="D317" s="35" t="s">
        <v>160</v>
      </c>
      <c r="E317" s="36" t="s">
        <v>5814</v>
      </c>
      <c r="F317" s="35" t="s">
        <v>5715</v>
      </c>
      <c r="G317" s="37" t="s">
        <v>10311</v>
      </c>
      <c r="H317" s="38">
        <v>8000</v>
      </c>
      <c r="I317" s="39">
        <v>3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55"/>
      <c r="R317" s="86"/>
      <c r="S317" s="78">
        <v>0</v>
      </c>
      <c r="T317" s="49">
        <v>0</v>
      </c>
      <c r="U317" s="23"/>
      <c r="V317" s="24"/>
      <c r="W317" s="62" t="s">
        <v>373</v>
      </c>
    </row>
    <row r="318" spans="1:23" ht="23.45" customHeight="1">
      <c r="A318" s="35" t="s">
        <v>6758</v>
      </c>
      <c r="B318" s="35" t="s">
        <v>158</v>
      </c>
      <c r="C318" s="35" t="s">
        <v>159</v>
      </c>
      <c r="D318" s="35" t="s">
        <v>160</v>
      </c>
      <c r="E318" s="36" t="s">
        <v>5716</v>
      </c>
      <c r="F318" s="35" t="s">
        <v>5715</v>
      </c>
      <c r="G318" s="37" t="s">
        <v>10310</v>
      </c>
      <c r="H318" s="38">
        <v>8000</v>
      </c>
      <c r="I318" s="39">
        <v>50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55"/>
      <c r="R318" s="86"/>
      <c r="S318" s="78">
        <v>0</v>
      </c>
      <c r="T318" s="49">
        <v>0</v>
      </c>
      <c r="U318" s="23"/>
      <c r="V318" s="24"/>
      <c r="W318" s="62" t="s">
        <v>373</v>
      </c>
    </row>
    <row r="319" spans="1:23" ht="23.45" customHeight="1">
      <c r="A319" s="16" t="s">
        <v>157</v>
      </c>
      <c r="B319" s="16" t="s">
        <v>158</v>
      </c>
      <c r="C319" s="16" t="s">
        <v>159</v>
      </c>
      <c r="D319" s="16" t="s">
        <v>160</v>
      </c>
      <c r="E319" s="25" t="s">
        <v>9932</v>
      </c>
      <c r="F319" s="16" t="s">
        <v>9933</v>
      </c>
      <c r="G319" s="26" t="s">
        <v>146</v>
      </c>
      <c r="H319" s="27">
        <v>11000</v>
      </c>
      <c r="I319" s="28"/>
      <c r="J319" s="29"/>
      <c r="K319" s="84">
        <v>1</v>
      </c>
      <c r="L319" s="77"/>
      <c r="M319" s="10"/>
      <c r="N319" s="11"/>
      <c r="O319" s="97">
        <v>0</v>
      </c>
      <c r="P319" s="97" t="s">
        <v>207</v>
      </c>
      <c r="Q319" s="124" t="s">
        <v>36</v>
      </c>
      <c r="R319" s="90" t="s">
        <v>9969</v>
      </c>
      <c r="S319" s="78">
        <v>0</v>
      </c>
      <c r="T319" s="49">
        <v>0</v>
      </c>
      <c r="U319" s="23"/>
      <c r="V319" s="24"/>
      <c r="W319" s="62" t="s">
        <v>373</v>
      </c>
    </row>
    <row r="320" spans="1:23" ht="23.45" customHeight="1">
      <c r="A320" s="16" t="s">
        <v>157</v>
      </c>
      <c r="B320" s="68" t="s">
        <v>158</v>
      </c>
      <c r="C320" s="16" t="s">
        <v>159</v>
      </c>
      <c r="D320" s="16" t="s">
        <v>160</v>
      </c>
      <c r="E320" s="25" t="s">
        <v>9934</v>
      </c>
      <c r="F320" s="16" t="s">
        <v>9933</v>
      </c>
      <c r="G320" s="26" t="s">
        <v>60</v>
      </c>
      <c r="H320" s="27">
        <v>11000</v>
      </c>
      <c r="I320" s="28"/>
      <c r="J320" s="29"/>
      <c r="K320" s="84">
        <v>2</v>
      </c>
      <c r="L320" s="77"/>
      <c r="M320" s="10"/>
      <c r="N320" s="11"/>
      <c r="O320" s="97">
        <v>0</v>
      </c>
      <c r="P320" s="97" t="s">
        <v>207</v>
      </c>
      <c r="Q320" s="124" t="s">
        <v>36</v>
      </c>
      <c r="R320" s="90" t="s">
        <v>9969</v>
      </c>
      <c r="S320" s="78">
        <v>0</v>
      </c>
      <c r="T320" s="49">
        <v>0</v>
      </c>
      <c r="U320" s="23"/>
      <c r="V320" s="24"/>
      <c r="W320" s="62" t="s">
        <v>373</v>
      </c>
    </row>
    <row r="321" spans="1:23" ht="23.45" customHeight="1">
      <c r="A321" s="16" t="s">
        <v>157</v>
      </c>
      <c r="B321" s="68" t="s">
        <v>158</v>
      </c>
      <c r="C321" s="16" t="s">
        <v>159</v>
      </c>
      <c r="D321" s="16" t="s">
        <v>160</v>
      </c>
      <c r="E321" s="25" t="s">
        <v>5716</v>
      </c>
      <c r="F321" s="16" t="s">
        <v>5715</v>
      </c>
      <c r="G321" s="26" t="s">
        <v>6307</v>
      </c>
      <c r="H321" s="27">
        <v>8000</v>
      </c>
      <c r="I321" s="28"/>
      <c r="J321" s="29"/>
      <c r="K321" s="84">
        <v>10</v>
      </c>
      <c r="L321" s="77"/>
      <c r="M321" s="10"/>
      <c r="N321" s="11"/>
      <c r="O321" s="97">
        <v>0</v>
      </c>
      <c r="P321" s="97" t="s">
        <v>207</v>
      </c>
      <c r="Q321" s="124" t="s">
        <v>36</v>
      </c>
      <c r="R321" s="90" t="s">
        <v>9969</v>
      </c>
      <c r="S321" s="78">
        <v>0</v>
      </c>
      <c r="T321" s="49">
        <v>0</v>
      </c>
      <c r="U321" s="23"/>
      <c r="V321" s="24"/>
      <c r="W321" s="62" t="s">
        <v>373</v>
      </c>
    </row>
    <row r="322" spans="1:23" ht="23.45" customHeight="1">
      <c r="A322" s="30" t="s">
        <v>157</v>
      </c>
      <c r="B322" s="69" t="s">
        <v>158</v>
      </c>
      <c r="C322" s="30" t="s">
        <v>159</v>
      </c>
      <c r="D322" s="30" t="s">
        <v>160</v>
      </c>
      <c r="E322" s="31" t="s">
        <v>5654</v>
      </c>
      <c r="F322" s="30" t="s">
        <v>5655</v>
      </c>
      <c r="G322" s="32" t="s">
        <v>4766</v>
      </c>
      <c r="H322" s="33">
        <v>10000</v>
      </c>
      <c r="I322" s="39"/>
      <c r="J322" s="40"/>
      <c r="K322" s="34">
        <v>1</v>
      </c>
      <c r="L322" s="76"/>
      <c r="M322" s="14"/>
      <c r="N322" s="15"/>
      <c r="O322" s="97">
        <v>0</v>
      </c>
      <c r="P322" s="97" t="s">
        <v>207</v>
      </c>
      <c r="Q322" s="191"/>
      <c r="R322" s="92" t="s">
        <v>10231</v>
      </c>
      <c r="S322" s="78">
        <v>0</v>
      </c>
      <c r="T322" s="49">
        <v>0</v>
      </c>
      <c r="U322" s="23"/>
      <c r="V322" s="24"/>
      <c r="W322" s="62" t="s">
        <v>373</v>
      </c>
    </row>
    <row r="323" spans="1:23" ht="23.45" customHeight="1">
      <c r="A323" s="30" t="s">
        <v>157</v>
      </c>
      <c r="B323" s="69" t="s">
        <v>158</v>
      </c>
      <c r="C323" s="30" t="s">
        <v>159</v>
      </c>
      <c r="D323" s="30" t="s">
        <v>160</v>
      </c>
      <c r="E323" s="31" t="s">
        <v>5716</v>
      </c>
      <c r="F323" s="30" t="s">
        <v>5715</v>
      </c>
      <c r="G323" s="32" t="s">
        <v>6307</v>
      </c>
      <c r="H323" s="33">
        <v>8000</v>
      </c>
      <c r="I323" s="39"/>
      <c r="J323" s="40"/>
      <c r="K323" s="34">
        <v>1</v>
      </c>
      <c r="L323" s="76"/>
      <c r="M323" s="14"/>
      <c r="N323" s="15"/>
      <c r="O323" s="97">
        <v>0</v>
      </c>
      <c r="P323" s="97" t="s">
        <v>207</v>
      </c>
      <c r="Q323" s="191"/>
      <c r="R323" s="92" t="s">
        <v>10231</v>
      </c>
      <c r="S323" s="78">
        <v>0</v>
      </c>
      <c r="T323" s="49">
        <v>0</v>
      </c>
      <c r="U323" s="23"/>
      <c r="V323" s="24"/>
      <c r="W323" s="62" t="s">
        <v>373</v>
      </c>
    </row>
    <row r="324" spans="1:23" ht="23.45" customHeight="1">
      <c r="A324" s="30"/>
      <c r="B324" s="69"/>
      <c r="C324" s="30"/>
      <c r="D324" s="30"/>
      <c r="E324" s="31"/>
      <c r="F324" s="30"/>
      <c r="G324" s="32"/>
      <c r="H324" s="33"/>
      <c r="I324" s="39"/>
      <c r="J324" s="40"/>
      <c r="K324" s="34"/>
      <c r="L324" s="76"/>
      <c r="M324" s="14"/>
      <c r="N324" s="15"/>
      <c r="O324" s="97">
        <v>0</v>
      </c>
      <c r="P324" s="97" t="s">
        <v>207</v>
      </c>
      <c r="Q324" s="191"/>
      <c r="R324" s="92"/>
      <c r="S324" s="78">
        <v>0</v>
      </c>
      <c r="T324" s="49">
        <v>0</v>
      </c>
      <c r="U324" s="23"/>
      <c r="V324" s="24"/>
      <c r="W324" s="62" t="s">
        <v>207</v>
      </c>
    </row>
    <row r="325" spans="1:23" ht="23.45" customHeight="1">
      <c r="A325" s="16" t="s">
        <v>4951</v>
      </c>
      <c r="B325" s="68" t="s">
        <v>377</v>
      </c>
      <c r="C325" s="16" t="s">
        <v>378</v>
      </c>
      <c r="D325" s="16" t="s">
        <v>379</v>
      </c>
      <c r="E325" s="25" t="s">
        <v>6125</v>
      </c>
      <c r="F325" s="16" t="s">
        <v>5850</v>
      </c>
      <c r="G325" s="26" t="s">
        <v>5152</v>
      </c>
      <c r="H325" s="27">
        <v>5000</v>
      </c>
      <c r="I325" s="28"/>
      <c r="J325" s="29"/>
      <c r="K325" s="12">
        <v>3</v>
      </c>
      <c r="L325" s="76"/>
      <c r="M325" s="14"/>
      <c r="N325" s="15"/>
      <c r="O325" s="97">
        <v>0</v>
      </c>
      <c r="P325" s="97" t="s">
        <v>207</v>
      </c>
      <c r="Q325" s="124" t="s">
        <v>10246</v>
      </c>
      <c r="R325" s="90" t="s">
        <v>9915</v>
      </c>
      <c r="S325" s="78">
        <v>0</v>
      </c>
      <c r="T325" s="49">
        <v>0</v>
      </c>
      <c r="U325" s="23"/>
      <c r="V325" s="24"/>
      <c r="W325" s="62" t="s">
        <v>382</v>
      </c>
    </row>
    <row r="326" spans="1:23" ht="23.45" customHeight="1">
      <c r="A326" s="16"/>
      <c r="B326" s="127"/>
      <c r="C326" s="16"/>
      <c r="D326" s="16"/>
      <c r="E326" s="25"/>
      <c r="F326" s="16"/>
      <c r="G326" s="26"/>
      <c r="H326" s="27"/>
      <c r="I326" s="28"/>
      <c r="J326" s="29"/>
      <c r="K326" s="12"/>
      <c r="L326" s="76"/>
      <c r="M326" s="14"/>
      <c r="N326" s="15"/>
      <c r="O326" s="97">
        <v>0</v>
      </c>
      <c r="P326" s="97" t="s">
        <v>207</v>
      </c>
      <c r="Q326" s="124"/>
      <c r="R326" s="90"/>
      <c r="S326" s="78">
        <v>0</v>
      </c>
      <c r="T326" s="49">
        <v>0</v>
      </c>
      <c r="U326" s="23"/>
      <c r="V326" s="24"/>
      <c r="W326" s="62" t="s">
        <v>207</v>
      </c>
    </row>
    <row r="327" spans="1:23" ht="23.45" customHeight="1">
      <c r="A327" s="35" t="s">
        <v>578</v>
      </c>
      <c r="B327" s="35" t="s">
        <v>579</v>
      </c>
      <c r="C327" s="35" t="s">
        <v>580</v>
      </c>
      <c r="D327" s="35" t="s">
        <v>580</v>
      </c>
      <c r="E327" s="36" t="s">
        <v>8069</v>
      </c>
      <c r="F327" s="35" t="s">
        <v>8070</v>
      </c>
      <c r="G327" s="37" t="s">
        <v>8071</v>
      </c>
      <c r="H327" s="38">
        <v>15000</v>
      </c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86" t="s">
        <v>9761</v>
      </c>
      <c r="R327" s="86"/>
      <c r="S327" s="78">
        <v>0</v>
      </c>
      <c r="T327" s="49">
        <v>0</v>
      </c>
      <c r="U327" s="23"/>
      <c r="V327" s="24"/>
      <c r="W327" s="62" t="s">
        <v>578</v>
      </c>
    </row>
    <row r="328" spans="1:23" ht="23.45" customHeight="1">
      <c r="A328" s="35" t="s">
        <v>578</v>
      </c>
      <c r="B328" s="35" t="s">
        <v>579</v>
      </c>
      <c r="C328" s="35" t="s">
        <v>580</v>
      </c>
      <c r="D328" s="35" t="s">
        <v>580</v>
      </c>
      <c r="E328" s="36" t="s">
        <v>8072</v>
      </c>
      <c r="F328" s="35" t="s">
        <v>8070</v>
      </c>
      <c r="G328" s="37" t="s">
        <v>6756</v>
      </c>
      <c r="H328" s="38">
        <v>15000</v>
      </c>
      <c r="I328" s="39"/>
      <c r="J328" s="40"/>
      <c r="K328" s="41"/>
      <c r="L328" s="76"/>
      <c r="M328" s="14"/>
      <c r="N328" s="15"/>
      <c r="O328" s="97">
        <v>0</v>
      </c>
      <c r="P328" s="97" t="s">
        <v>207</v>
      </c>
      <c r="Q328" s="86" t="s">
        <v>9761</v>
      </c>
      <c r="R328" s="86"/>
      <c r="S328" s="78">
        <v>0</v>
      </c>
      <c r="T328" s="49">
        <v>0</v>
      </c>
      <c r="U328" s="23"/>
      <c r="V328" s="24"/>
      <c r="W328" s="62" t="s">
        <v>578</v>
      </c>
    </row>
    <row r="329" spans="1:23" ht="23.45" customHeight="1">
      <c r="A329" s="16" t="s">
        <v>8096</v>
      </c>
      <c r="B329" s="16" t="s">
        <v>579</v>
      </c>
      <c r="C329" s="16" t="s">
        <v>580</v>
      </c>
      <c r="D329" s="16" t="s">
        <v>580</v>
      </c>
      <c r="E329" s="25" t="s">
        <v>6900</v>
      </c>
      <c r="F329" s="16" t="s">
        <v>6898</v>
      </c>
      <c r="G329" s="26" t="s">
        <v>4766</v>
      </c>
      <c r="H329" s="27">
        <v>16000</v>
      </c>
      <c r="I329" s="28"/>
      <c r="J329" s="29"/>
      <c r="K329" s="12">
        <v>1</v>
      </c>
      <c r="L329" s="77"/>
      <c r="M329" s="10"/>
      <c r="N329" s="11"/>
      <c r="O329" s="97">
        <v>0</v>
      </c>
      <c r="P329" s="97" t="s">
        <v>207</v>
      </c>
      <c r="Q329" s="90"/>
      <c r="R329" s="90" t="s">
        <v>10094</v>
      </c>
      <c r="S329" s="78">
        <v>0</v>
      </c>
      <c r="T329" s="49">
        <v>0</v>
      </c>
      <c r="U329" s="23"/>
      <c r="V329" s="24"/>
      <c r="W329" s="62" t="s">
        <v>578</v>
      </c>
    </row>
    <row r="330" spans="1:23" ht="23.45" customHeight="1">
      <c r="A330" s="16" t="s">
        <v>8096</v>
      </c>
      <c r="B330" s="16" t="s">
        <v>579</v>
      </c>
      <c r="C330" s="16" t="s">
        <v>580</v>
      </c>
      <c r="D330" s="16" t="s">
        <v>580</v>
      </c>
      <c r="E330" s="25" t="s">
        <v>8091</v>
      </c>
      <c r="F330" s="16" t="s">
        <v>8090</v>
      </c>
      <c r="G330" s="26" t="s">
        <v>4766</v>
      </c>
      <c r="H330" s="27">
        <v>15000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124" t="s">
        <v>36</v>
      </c>
      <c r="R330" s="90" t="s">
        <v>9963</v>
      </c>
      <c r="S330" s="78">
        <v>0</v>
      </c>
      <c r="T330" s="49">
        <v>0</v>
      </c>
      <c r="U330" s="23"/>
      <c r="V330" s="24"/>
      <c r="W330" s="62" t="s">
        <v>578</v>
      </c>
    </row>
    <row r="331" spans="1:23" ht="23.45" customHeight="1">
      <c r="A331" s="30" t="s">
        <v>8096</v>
      </c>
      <c r="B331" s="30" t="s">
        <v>579</v>
      </c>
      <c r="C331" s="30" t="s">
        <v>580</v>
      </c>
      <c r="D331" s="30" t="s">
        <v>580</v>
      </c>
      <c r="E331" s="31" t="s">
        <v>6899</v>
      </c>
      <c r="F331" s="30" t="s">
        <v>6898</v>
      </c>
      <c r="G331" s="32" t="s">
        <v>35</v>
      </c>
      <c r="H331" s="33">
        <v>16000</v>
      </c>
      <c r="I331" s="39"/>
      <c r="J331" s="40"/>
      <c r="K331" s="34">
        <v>1</v>
      </c>
      <c r="L331" s="76"/>
      <c r="M331" s="14"/>
      <c r="N331" s="15"/>
      <c r="O331" s="97">
        <v>0</v>
      </c>
      <c r="P331" s="97" t="s">
        <v>207</v>
      </c>
      <c r="Q331" s="191"/>
      <c r="R331" s="92" t="s">
        <v>10242</v>
      </c>
      <c r="S331" s="78">
        <v>0</v>
      </c>
      <c r="T331" s="49">
        <v>0</v>
      </c>
      <c r="U331" s="23"/>
      <c r="V331" s="24"/>
      <c r="W331" s="62" t="s">
        <v>578</v>
      </c>
    </row>
    <row r="332" spans="1:23" ht="23.45" customHeight="1">
      <c r="A332" s="30" t="s">
        <v>8096</v>
      </c>
      <c r="B332" s="30" t="s">
        <v>579</v>
      </c>
      <c r="C332" s="30" t="s">
        <v>580</v>
      </c>
      <c r="D332" s="30" t="s">
        <v>580</v>
      </c>
      <c r="E332" s="31" t="s">
        <v>6900</v>
      </c>
      <c r="F332" s="30" t="s">
        <v>6898</v>
      </c>
      <c r="G332" s="32" t="s">
        <v>4766</v>
      </c>
      <c r="H332" s="33">
        <v>16000</v>
      </c>
      <c r="I332" s="39"/>
      <c r="J332" s="40"/>
      <c r="K332" s="34">
        <v>1</v>
      </c>
      <c r="L332" s="76"/>
      <c r="M332" s="14"/>
      <c r="N332" s="15"/>
      <c r="O332" s="97">
        <v>0</v>
      </c>
      <c r="P332" s="97" t="s">
        <v>207</v>
      </c>
      <c r="Q332" s="191"/>
      <c r="R332" s="92" t="s">
        <v>10241</v>
      </c>
      <c r="S332" s="78">
        <v>0</v>
      </c>
      <c r="T332" s="49">
        <v>0</v>
      </c>
      <c r="U332" s="23"/>
      <c r="V332" s="24"/>
      <c r="W332" s="62" t="s">
        <v>578</v>
      </c>
    </row>
    <row r="333" spans="1:23" ht="23.45" customHeight="1">
      <c r="A333" s="30" t="s">
        <v>8096</v>
      </c>
      <c r="B333" s="30" t="s">
        <v>579</v>
      </c>
      <c r="C333" s="30" t="s">
        <v>580</v>
      </c>
      <c r="D333" s="30" t="s">
        <v>580</v>
      </c>
      <c r="E333" s="31" t="s">
        <v>10273</v>
      </c>
      <c r="F333" s="30" t="s">
        <v>10274</v>
      </c>
      <c r="G333" s="32" t="s">
        <v>4766</v>
      </c>
      <c r="H333" s="33">
        <v>15000</v>
      </c>
      <c r="I333" s="39"/>
      <c r="J333" s="40"/>
      <c r="K333" s="34">
        <v>1</v>
      </c>
      <c r="L333" s="77"/>
      <c r="M333" s="10"/>
      <c r="N333" s="11"/>
      <c r="O333" s="97">
        <v>0</v>
      </c>
      <c r="P333" s="97" t="s">
        <v>207</v>
      </c>
      <c r="Q333" s="191"/>
      <c r="R333" s="92" t="s">
        <v>10291</v>
      </c>
      <c r="S333" s="78">
        <v>0</v>
      </c>
      <c r="T333" s="49">
        <v>0</v>
      </c>
      <c r="U333" s="23"/>
      <c r="V333" s="24"/>
      <c r="W333" s="62" t="s">
        <v>578</v>
      </c>
    </row>
    <row r="334" spans="1:23" ht="23.45" customHeight="1">
      <c r="A334" s="30"/>
      <c r="B334" s="30"/>
      <c r="C334" s="30"/>
      <c r="D334" s="30"/>
      <c r="E334" s="31"/>
      <c r="F334" s="30"/>
      <c r="G334" s="32"/>
      <c r="H334" s="33"/>
      <c r="I334" s="39"/>
      <c r="J334" s="40"/>
      <c r="K334" s="34"/>
      <c r="L334" s="77"/>
      <c r="M334" s="10"/>
      <c r="N334" s="11"/>
      <c r="O334" s="97">
        <v>0</v>
      </c>
      <c r="P334" s="97" t="s">
        <v>207</v>
      </c>
      <c r="Q334" s="191"/>
      <c r="R334" s="92"/>
      <c r="S334" s="78">
        <v>0</v>
      </c>
      <c r="T334" s="49">
        <v>0</v>
      </c>
      <c r="U334" s="23"/>
      <c r="V334" s="24"/>
      <c r="W334" s="62" t="s">
        <v>207</v>
      </c>
    </row>
    <row r="335" spans="1:23" ht="23.45" customHeight="1">
      <c r="A335" s="16" t="s">
        <v>170</v>
      </c>
      <c r="B335" s="16" t="s">
        <v>168</v>
      </c>
      <c r="C335" s="16" t="s">
        <v>169</v>
      </c>
      <c r="D335" s="16" t="s">
        <v>169</v>
      </c>
      <c r="E335" s="25" t="s">
        <v>10054</v>
      </c>
      <c r="F335" s="16" t="s">
        <v>10053</v>
      </c>
      <c r="G335" s="26" t="s">
        <v>130</v>
      </c>
      <c r="H335" s="27">
        <v>11000</v>
      </c>
      <c r="I335" s="28"/>
      <c r="J335" s="29"/>
      <c r="K335" s="12">
        <v>1</v>
      </c>
      <c r="L335" s="77"/>
      <c r="M335" s="10"/>
      <c r="N335" s="11"/>
      <c r="O335" s="97">
        <v>0</v>
      </c>
      <c r="P335" s="97" t="s">
        <v>207</v>
      </c>
      <c r="Q335" s="90"/>
      <c r="R335" s="90" t="s">
        <v>10097</v>
      </c>
      <c r="S335" s="78">
        <v>0</v>
      </c>
      <c r="T335" s="49">
        <v>0</v>
      </c>
      <c r="U335" s="23"/>
      <c r="V335" s="24"/>
      <c r="W335" s="62" t="s">
        <v>4827</v>
      </c>
    </row>
    <row r="336" spans="1:23" ht="23.45" customHeight="1">
      <c r="A336" s="16" t="s">
        <v>170</v>
      </c>
      <c r="B336" s="16" t="s">
        <v>168</v>
      </c>
      <c r="C336" s="16" t="s">
        <v>169</v>
      </c>
      <c r="D336" s="16" t="s">
        <v>169</v>
      </c>
      <c r="E336" s="25" t="s">
        <v>5309</v>
      </c>
      <c r="F336" s="16" t="s">
        <v>5310</v>
      </c>
      <c r="G336" s="26" t="s">
        <v>130</v>
      </c>
      <c r="H336" s="27">
        <v>12000</v>
      </c>
      <c r="I336" s="28"/>
      <c r="J336" s="29"/>
      <c r="K336" s="12">
        <v>1</v>
      </c>
      <c r="L336" s="77"/>
      <c r="M336" s="10"/>
      <c r="N336" s="11"/>
      <c r="O336" s="97">
        <v>0</v>
      </c>
      <c r="P336" s="97" t="s">
        <v>207</v>
      </c>
      <c r="Q336" s="90"/>
      <c r="R336" s="90" t="s">
        <v>10096</v>
      </c>
      <c r="S336" s="78">
        <v>0</v>
      </c>
      <c r="T336" s="49">
        <v>0</v>
      </c>
      <c r="U336" s="23"/>
      <c r="V336" s="24"/>
      <c r="W336" s="62" t="s">
        <v>4827</v>
      </c>
    </row>
    <row r="337" spans="1:23" ht="23.45" customHeight="1">
      <c r="A337" s="16"/>
      <c r="B337" s="16"/>
      <c r="C337" s="16"/>
      <c r="D337" s="16"/>
      <c r="E337" s="25"/>
      <c r="F337" s="16"/>
      <c r="G337" s="26"/>
      <c r="H337" s="27"/>
      <c r="I337" s="28"/>
      <c r="J337" s="29"/>
      <c r="K337" s="12"/>
      <c r="L337" s="77"/>
      <c r="M337" s="10"/>
      <c r="N337" s="11"/>
      <c r="O337" s="97">
        <v>0</v>
      </c>
      <c r="P337" s="97" t="s">
        <v>207</v>
      </c>
      <c r="Q337" s="90"/>
      <c r="R337" s="90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16" t="s">
        <v>9439</v>
      </c>
      <c r="B338" s="16" t="s">
        <v>6703</v>
      </c>
      <c r="C338" s="16" t="s">
        <v>6436</v>
      </c>
      <c r="D338" s="16" t="s">
        <v>6436</v>
      </c>
      <c r="E338" s="25" t="s">
        <v>10067</v>
      </c>
      <c r="F338" s="16" t="s">
        <v>9432</v>
      </c>
      <c r="G338" s="26" t="s">
        <v>131</v>
      </c>
      <c r="H338" s="27">
        <v>13000</v>
      </c>
      <c r="I338" s="28"/>
      <c r="J338" s="29"/>
      <c r="K338" s="12">
        <v>1</v>
      </c>
      <c r="L338" s="77"/>
      <c r="M338" s="10"/>
      <c r="N338" s="11"/>
      <c r="O338" s="97">
        <v>0</v>
      </c>
      <c r="P338" s="97" t="s">
        <v>207</v>
      </c>
      <c r="Q338" s="90"/>
      <c r="R338" s="90" t="s">
        <v>10104</v>
      </c>
      <c r="S338" s="78">
        <v>0</v>
      </c>
      <c r="T338" s="49">
        <v>0</v>
      </c>
      <c r="U338" s="23"/>
      <c r="V338" s="24"/>
      <c r="W338" s="62" t="s">
        <v>6705</v>
      </c>
    </row>
    <row r="339" spans="1:23" ht="23.45" customHeight="1">
      <c r="A339" s="16" t="s">
        <v>9439</v>
      </c>
      <c r="B339" s="16" t="s">
        <v>6703</v>
      </c>
      <c r="C339" s="16" t="s">
        <v>6436</v>
      </c>
      <c r="D339" s="16" t="s">
        <v>6436</v>
      </c>
      <c r="E339" s="25" t="s">
        <v>9433</v>
      </c>
      <c r="F339" s="16" t="s">
        <v>9432</v>
      </c>
      <c r="G339" s="26" t="s">
        <v>5091</v>
      </c>
      <c r="H339" s="27">
        <v>13000</v>
      </c>
      <c r="I339" s="28"/>
      <c r="J339" s="29"/>
      <c r="K339" s="12">
        <v>7</v>
      </c>
      <c r="L339" s="77"/>
      <c r="M339" s="10"/>
      <c r="N339" s="11"/>
      <c r="O339" s="97">
        <v>0</v>
      </c>
      <c r="P339" s="97" t="s">
        <v>207</v>
      </c>
      <c r="Q339" s="90"/>
      <c r="R339" s="90" t="s">
        <v>10104</v>
      </c>
      <c r="S339" s="78">
        <v>0</v>
      </c>
      <c r="T339" s="49">
        <v>0</v>
      </c>
      <c r="U339" s="23"/>
      <c r="V339" s="24"/>
      <c r="W339" s="62" t="s">
        <v>6705</v>
      </c>
    </row>
    <row r="340" spans="1:23" ht="23.45" customHeight="1">
      <c r="A340" s="16"/>
      <c r="B340" s="16"/>
      <c r="C340" s="16"/>
      <c r="D340" s="16"/>
      <c r="E340" s="25"/>
      <c r="F340" s="16"/>
      <c r="G340" s="26"/>
      <c r="H340" s="27"/>
      <c r="I340" s="28"/>
      <c r="J340" s="29"/>
      <c r="K340" s="12"/>
      <c r="L340" s="77"/>
      <c r="M340" s="10"/>
      <c r="N340" s="11"/>
      <c r="O340" s="97">
        <v>0</v>
      </c>
      <c r="P340" s="97" t="s">
        <v>207</v>
      </c>
      <c r="Q340" s="90"/>
      <c r="R340" s="90"/>
      <c r="S340" s="78">
        <v>0</v>
      </c>
      <c r="T340" s="49">
        <v>0</v>
      </c>
      <c r="U340" s="23"/>
      <c r="V340" s="24"/>
      <c r="W340" s="62" t="s">
        <v>207</v>
      </c>
    </row>
    <row r="341" spans="1:23" ht="23.45" customHeight="1">
      <c r="A341" s="35" t="s">
        <v>4740</v>
      </c>
      <c r="B341" s="35" t="s">
        <v>4742</v>
      </c>
      <c r="C341" s="35" t="s">
        <v>4743</v>
      </c>
      <c r="D341" s="35" t="s">
        <v>4743</v>
      </c>
      <c r="E341" s="36" t="s">
        <v>7759</v>
      </c>
      <c r="F341" s="35" t="s">
        <v>7757</v>
      </c>
      <c r="G341" s="37" t="s">
        <v>7147</v>
      </c>
      <c r="H341" s="38">
        <v>15000</v>
      </c>
      <c r="I341" s="39"/>
      <c r="J341" s="40"/>
      <c r="K341" s="41"/>
      <c r="L341" s="76"/>
      <c r="M341" s="14"/>
      <c r="N341" s="15"/>
      <c r="O341" s="97">
        <v>0</v>
      </c>
      <c r="P341" s="97" t="s">
        <v>207</v>
      </c>
      <c r="Q341" s="86" t="s">
        <v>9761</v>
      </c>
      <c r="R341" s="86"/>
      <c r="S341" s="78">
        <v>0</v>
      </c>
      <c r="T341" s="49">
        <v>0</v>
      </c>
      <c r="U341" s="23"/>
      <c r="V341" s="24"/>
      <c r="W341" s="62" t="s">
        <v>492</v>
      </c>
    </row>
    <row r="342" spans="1:23" ht="23.45" customHeight="1">
      <c r="A342" s="35"/>
      <c r="B342" s="35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86"/>
      <c r="R342" s="86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16" t="s">
        <v>9945</v>
      </c>
      <c r="B343" s="16" t="s">
        <v>9679</v>
      </c>
      <c r="C343" s="16" t="s">
        <v>6949</v>
      </c>
      <c r="D343" s="16" t="s">
        <v>6949</v>
      </c>
      <c r="E343" s="25" t="s">
        <v>9924</v>
      </c>
      <c r="F343" s="16" t="s">
        <v>9923</v>
      </c>
      <c r="G343" s="26" t="s">
        <v>60</v>
      </c>
      <c r="H343" s="27">
        <v>14000</v>
      </c>
      <c r="I343" s="28"/>
      <c r="J343" s="29"/>
      <c r="K343" s="12">
        <v>1</v>
      </c>
      <c r="L343" s="77"/>
      <c r="M343" s="10"/>
      <c r="N343" s="11"/>
      <c r="O343" s="97">
        <v>0</v>
      </c>
      <c r="P343" s="97" t="s">
        <v>207</v>
      </c>
      <c r="Q343" s="90" t="s">
        <v>9761</v>
      </c>
      <c r="R343" s="90" t="s">
        <v>9963</v>
      </c>
      <c r="S343" s="78">
        <v>0</v>
      </c>
      <c r="T343" s="49">
        <v>0</v>
      </c>
      <c r="U343" s="23"/>
      <c r="V343" s="24"/>
      <c r="W343" s="62" t="s">
        <v>9681</v>
      </c>
    </row>
    <row r="344" spans="1:23" ht="23.45" customHeight="1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"/>
      <c r="L344" s="77"/>
      <c r="M344" s="10"/>
      <c r="N344" s="11"/>
      <c r="O344" s="97">
        <v>0</v>
      </c>
      <c r="P344" s="97" t="s">
        <v>207</v>
      </c>
      <c r="Q344" s="90"/>
      <c r="R344" s="90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0" t="s">
        <v>6730</v>
      </c>
      <c r="B345" s="30" t="s">
        <v>6210</v>
      </c>
      <c r="C345" s="30" t="s">
        <v>6211</v>
      </c>
      <c r="D345" s="30" t="s">
        <v>6041</v>
      </c>
      <c r="E345" s="31" t="s">
        <v>6293</v>
      </c>
      <c r="F345" s="30" t="s">
        <v>6292</v>
      </c>
      <c r="G345" s="32" t="s">
        <v>6023</v>
      </c>
      <c r="H345" s="33">
        <v>10000</v>
      </c>
      <c r="I345" s="39"/>
      <c r="J345" s="40"/>
      <c r="K345" s="34">
        <v>1</v>
      </c>
      <c r="L345" s="77"/>
      <c r="M345" s="10"/>
      <c r="N345" s="11"/>
      <c r="O345" s="97">
        <v>0</v>
      </c>
      <c r="P345" s="97" t="s">
        <v>207</v>
      </c>
      <c r="Q345" s="191"/>
      <c r="R345" s="92" t="s">
        <v>10302</v>
      </c>
      <c r="S345" s="78">
        <v>0</v>
      </c>
      <c r="T345" s="49">
        <v>0</v>
      </c>
      <c r="U345" s="23"/>
      <c r="V345" s="24"/>
      <c r="W345" s="62" t="s">
        <v>6213</v>
      </c>
    </row>
    <row r="346" spans="1:23" ht="23.45" customHeight="1">
      <c r="A346" s="168"/>
      <c r="B346" s="168"/>
      <c r="C346" s="168"/>
      <c r="D346" s="168"/>
      <c r="E346" s="169"/>
      <c r="F346" s="168"/>
      <c r="G346" s="170"/>
      <c r="H346" s="171"/>
      <c r="I346" s="172"/>
      <c r="J346" s="173"/>
      <c r="K346" s="174"/>
      <c r="L346" s="175"/>
      <c r="M346" s="176"/>
      <c r="N346" s="177"/>
      <c r="O346" s="97">
        <v>0</v>
      </c>
      <c r="P346" s="97" t="s">
        <v>207</v>
      </c>
      <c r="Q346" s="178"/>
      <c r="R346" s="178"/>
      <c r="S346" s="78">
        <v>0</v>
      </c>
      <c r="T346" s="49">
        <v>0</v>
      </c>
      <c r="U346" s="23"/>
      <c r="V346" s="24"/>
      <c r="W346" s="62" t="s">
        <v>207</v>
      </c>
    </row>
    <row r="347" spans="1:23" ht="23.45" customHeight="1">
      <c r="A347" s="35" t="s">
        <v>399</v>
      </c>
      <c r="B347" s="35" t="s">
        <v>173</v>
      </c>
      <c r="C347" s="35" t="s">
        <v>174</v>
      </c>
      <c r="D347" s="35" t="s">
        <v>175</v>
      </c>
      <c r="E347" s="36" t="s">
        <v>9884</v>
      </c>
      <c r="F347" s="35" t="s">
        <v>9885</v>
      </c>
      <c r="G347" s="37" t="s">
        <v>7794</v>
      </c>
      <c r="H347" s="38">
        <v>17000</v>
      </c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86" t="s">
        <v>9761</v>
      </c>
      <c r="R347" s="86"/>
      <c r="S347" s="78">
        <v>0</v>
      </c>
      <c r="T347" s="49">
        <v>0</v>
      </c>
      <c r="U347" s="23"/>
      <c r="V347" s="24"/>
      <c r="W347" s="62" t="s">
        <v>4828</v>
      </c>
    </row>
    <row r="348" spans="1:23" ht="23.45" customHeight="1">
      <c r="A348" s="30" t="s">
        <v>4812</v>
      </c>
      <c r="B348" s="30" t="s">
        <v>173</v>
      </c>
      <c r="C348" s="30" t="s">
        <v>174</v>
      </c>
      <c r="D348" s="30" t="s">
        <v>175</v>
      </c>
      <c r="E348" s="31" t="s">
        <v>10201</v>
      </c>
      <c r="F348" s="30" t="s">
        <v>7439</v>
      </c>
      <c r="G348" s="32" t="s">
        <v>10202</v>
      </c>
      <c r="H348" s="33">
        <v>13500</v>
      </c>
      <c r="I348" s="39"/>
      <c r="J348" s="40"/>
      <c r="K348" s="34">
        <v>1</v>
      </c>
      <c r="L348" s="76"/>
      <c r="M348" s="14"/>
      <c r="N348" s="15"/>
      <c r="O348" s="97">
        <v>0</v>
      </c>
      <c r="P348" s="97" t="s">
        <v>207</v>
      </c>
      <c r="Q348" s="191"/>
      <c r="R348" s="92" t="s">
        <v>10230</v>
      </c>
      <c r="S348" s="78">
        <v>0</v>
      </c>
      <c r="T348" s="49">
        <v>0</v>
      </c>
      <c r="U348" s="23"/>
      <c r="V348" s="24"/>
      <c r="W348" s="62" t="s">
        <v>4828</v>
      </c>
    </row>
    <row r="349" spans="1:23" ht="23.45" customHeight="1">
      <c r="A349" s="30" t="s">
        <v>4812</v>
      </c>
      <c r="B349" s="30" t="s">
        <v>173</v>
      </c>
      <c r="C349" s="30" t="s">
        <v>174</v>
      </c>
      <c r="D349" s="30" t="s">
        <v>175</v>
      </c>
      <c r="E349" s="31" t="s">
        <v>5818</v>
      </c>
      <c r="F349" s="30" t="s">
        <v>5312</v>
      </c>
      <c r="G349" s="32" t="s">
        <v>5620</v>
      </c>
      <c r="H349" s="33">
        <v>13000</v>
      </c>
      <c r="I349" s="39"/>
      <c r="J349" s="40"/>
      <c r="K349" s="34">
        <v>1</v>
      </c>
      <c r="L349" s="76"/>
      <c r="M349" s="14"/>
      <c r="N349" s="15"/>
      <c r="O349" s="97">
        <v>0</v>
      </c>
      <c r="P349" s="97" t="s">
        <v>207</v>
      </c>
      <c r="Q349" s="191"/>
      <c r="R349" s="92" t="s">
        <v>10243</v>
      </c>
      <c r="S349" s="78">
        <v>0</v>
      </c>
      <c r="T349" s="49">
        <v>0</v>
      </c>
      <c r="U349" s="23"/>
      <c r="V349" s="24"/>
      <c r="W349" s="62" t="s">
        <v>4828</v>
      </c>
    </row>
    <row r="350" spans="1:23" ht="23.45" customHeight="1">
      <c r="A350" s="30" t="s">
        <v>4812</v>
      </c>
      <c r="B350" s="30" t="s">
        <v>173</v>
      </c>
      <c r="C350" s="30" t="s">
        <v>174</v>
      </c>
      <c r="D350" s="30" t="s">
        <v>175</v>
      </c>
      <c r="E350" s="31" t="s">
        <v>10261</v>
      </c>
      <c r="F350" s="30" t="s">
        <v>10266</v>
      </c>
      <c r="G350" s="32" t="s">
        <v>10263</v>
      </c>
      <c r="H350" s="33">
        <v>17500</v>
      </c>
      <c r="I350" s="39"/>
      <c r="J350" s="40"/>
      <c r="K350" s="34">
        <v>1</v>
      </c>
      <c r="L350" s="76"/>
      <c r="M350" s="14"/>
      <c r="N350" s="15"/>
      <c r="O350" s="97">
        <v>0</v>
      </c>
      <c r="P350" s="97" t="s">
        <v>207</v>
      </c>
      <c r="Q350" s="191"/>
      <c r="R350" s="92" t="s">
        <v>10265</v>
      </c>
      <c r="S350" s="78">
        <v>0</v>
      </c>
      <c r="T350" s="49">
        <v>0</v>
      </c>
      <c r="U350" s="23"/>
      <c r="V350" s="24"/>
      <c r="W350" s="62" t="s">
        <v>4828</v>
      </c>
    </row>
    <row r="351" spans="1:23" ht="23.45" customHeight="1">
      <c r="A351" s="30" t="s">
        <v>4812</v>
      </c>
      <c r="B351" s="30" t="s">
        <v>173</v>
      </c>
      <c r="C351" s="30" t="s">
        <v>174</v>
      </c>
      <c r="D351" s="30" t="s">
        <v>175</v>
      </c>
      <c r="E351" s="31" t="s">
        <v>10262</v>
      </c>
      <c r="F351" s="30" t="s">
        <v>7964</v>
      </c>
      <c r="G351" s="32" t="s">
        <v>5122</v>
      </c>
      <c r="H351" s="33">
        <v>17500</v>
      </c>
      <c r="I351" s="39"/>
      <c r="J351" s="40"/>
      <c r="K351" s="34">
        <v>1</v>
      </c>
      <c r="L351" s="76"/>
      <c r="M351" s="14"/>
      <c r="N351" s="15"/>
      <c r="O351" s="97">
        <v>0</v>
      </c>
      <c r="P351" s="97" t="s">
        <v>207</v>
      </c>
      <c r="Q351" s="191"/>
      <c r="R351" s="92" t="s">
        <v>10265</v>
      </c>
      <c r="S351" s="78">
        <v>0</v>
      </c>
      <c r="T351" s="49">
        <v>0</v>
      </c>
      <c r="U351" s="23"/>
      <c r="V351" s="24"/>
      <c r="W351" s="62" t="s">
        <v>4828</v>
      </c>
    </row>
    <row r="352" spans="1:23" ht="23.45" customHeight="1">
      <c r="A352" s="168"/>
      <c r="B352" s="168"/>
      <c r="C352" s="168"/>
      <c r="D352" s="168"/>
      <c r="E352" s="169"/>
      <c r="F352" s="168"/>
      <c r="G352" s="170"/>
      <c r="H352" s="171"/>
      <c r="I352" s="172"/>
      <c r="J352" s="173"/>
      <c r="K352" s="174"/>
      <c r="L352" s="175"/>
      <c r="M352" s="176"/>
      <c r="N352" s="177"/>
      <c r="O352" s="97">
        <v>0</v>
      </c>
      <c r="P352" s="97" t="s">
        <v>207</v>
      </c>
      <c r="Q352" s="178"/>
      <c r="R352" s="178"/>
      <c r="S352" s="78">
        <v>0</v>
      </c>
      <c r="T352" s="49">
        <v>0</v>
      </c>
      <c r="U352" s="23"/>
      <c r="V352" s="24"/>
      <c r="W352" s="62" t="s">
        <v>207</v>
      </c>
    </row>
    <row r="353" spans="1:23" ht="23.45" customHeight="1">
      <c r="A353" s="16" t="s">
        <v>6400</v>
      </c>
      <c r="B353" s="16" t="s">
        <v>4881</v>
      </c>
      <c r="C353" s="16" t="s">
        <v>1581</v>
      </c>
      <c r="D353" s="16" t="s">
        <v>1581</v>
      </c>
      <c r="E353" s="25" t="s">
        <v>7004</v>
      </c>
      <c r="F353" s="16" t="s">
        <v>4882</v>
      </c>
      <c r="G353" s="26" t="s">
        <v>5379</v>
      </c>
      <c r="H353" s="27">
        <v>24000</v>
      </c>
      <c r="I353" s="28"/>
      <c r="J353" s="29"/>
      <c r="K353" s="12">
        <v>1</v>
      </c>
      <c r="L353" s="77"/>
      <c r="M353" s="10"/>
      <c r="N353" s="11"/>
      <c r="O353" s="97">
        <v>0</v>
      </c>
      <c r="P353" s="97" t="s">
        <v>207</v>
      </c>
      <c r="Q353" s="90"/>
      <c r="R353" s="90" t="s">
        <v>10094</v>
      </c>
      <c r="S353" s="78">
        <v>0</v>
      </c>
      <c r="T353" s="49">
        <v>0</v>
      </c>
      <c r="U353" s="23"/>
      <c r="V353" s="24"/>
      <c r="W353" s="62" t="s">
        <v>996</v>
      </c>
    </row>
    <row r="354" spans="1:23" ht="23.45" customHeight="1">
      <c r="A354" s="16"/>
      <c r="B354" s="16"/>
      <c r="C354" s="16"/>
      <c r="D354" s="16"/>
      <c r="E354" s="25"/>
      <c r="F354" s="16"/>
      <c r="G354" s="26"/>
      <c r="H354" s="27"/>
      <c r="I354" s="28"/>
      <c r="J354" s="29"/>
      <c r="K354" s="12"/>
      <c r="L354" s="77"/>
      <c r="M354" s="10"/>
      <c r="N354" s="11"/>
      <c r="O354" s="97">
        <v>0</v>
      </c>
      <c r="P354" s="97" t="s">
        <v>207</v>
      </c>
      <c r="Q354" s="90"/>
      <c r="R354" s="90"/>
      <c r="S354" s="78">
        <v>0</v>
      </c>
      <c r="T354" s="49">
        <v>0</v>
      </c>
      <c r="U354" s="23"/>
      <c r="V354" s="24"/>
      <c r="W354" s="62" t="s">
        <v>207</v>
      </c>
    </row>
    <row r="355" spans="1:23" ht="23.45" customHeight="1">
      <c r="A355" s="16" t="s">
        <v>5206</v>
      </c>
      <c r="B355" s="16" t="s">
        <v>3489</v>
      </c>
      <c r="C355" s="16" t="s">
        <v>598</v>
      </c>
      <c r="D355" s="16" t="s">
        <v>598</v>
      </c>
      <c r="E355" s="25" t="s">
        <v>6677</v>
      </c>
      <c r="F355" s="16" t="s">
        <v>4972</v>
      </c>
      <c r="G355" s="26" t="s">
        <v>10072</v>
      </c>
      <c r="H355" s="27">
        <v>24000</v>
      </c>
      <c r="I355" s="28"/>
      <c r="J355" s="29"/>
      <c r="K355" s="12">
        <v>1</v>
      </c>
      <c r="L355" s="77"/>
      <c r="M355" s="10"/>
      <c r="N355" s="11"/>
      <c r="O355" s="97">
        <v>0</v>
      </c>
      <c r="P355" s="97" t="s">
        <v>207</v>
      </c>
      <c r="Q355" s="90"/>
      <c r="R355" s="90" t="s">
        <v>10106</v>
      </c>
      <c r="S355" s="78">
        <v>0</v>
      </c>
      <c r="T355" s="49">
        <v>0</v>
      </c>
      <c r="U355" s="23">
        <v>21000</v>
      </c>
      <c r="V355" s="24">
        <v>45868</v>
      </c>
      <c r="W355" s="62" t="s">
        <v>5018</v>
      </c>
    </row>
    <row r="356" spans="1:23" ht="23.45" customHeight="1">
      <c r="A356" s="168"/>
      <c r="B356" s="168"/>
      <c r="C356" s="168"/>
      <c r="D356" s="168"/>
      <c r="E356" s="169"/>
      <c r="F356" s="168"/>
      <c r="G356" s="170"/>
      <c r="H356" s="171"/>
      <c r="I356" s="172"/>
      <c r="J356" s="173"/>
      <c r="K356" s="174"/>
      <c r="L356" s="175"/>
      <c r="M356" s="176"/>
      <c r="N356" s="177"/>
      <c r="O356" s="97">
        <v>0</v>
      </c>
      <c r="P356" s="97" t="s">
        <v>207</v>
      </c>
      <c r="Q356" s="178"/>
      <c r="R356" s="178"/>
      <c r="S356" s="78">
        <v>0</v>
      </c>
      <c r="T356" s="49">
        <v>0</v>
      </c>
      <c r="U356" s="23"/>
      <c r="V356" s="24"/>
      <c r="W356" s="62" t="s">
        <v>207</v>
      </c>
    </row>
    <row r="357" spans="1:23" ht="23.45" customHeight="1">
      <c r="A357" s="35" t="s">
        <v>741</v>
      </c>
      <c r="B357" s="35" t="s">
        <v>744</v>
      </c>
      <c r="C357" s="35" t="s">
        <v>745</v>
      </c>
      <c r="D357" s="35" t="s">
        <v>745</v>
      </c>
      <c r="E357" s="36" t="s">
        <v>10149</v>
      </c>
      <c r="F357" s="35" t="s">
        <v>9845</v>
      </c>
      <c r="G357" s="37" t="s">
        <v>5959</v>
      </c>
      <c r="H357" s="38">
        <v>12000</v>
      </c>
      <c r="I357" s="39">
        <v>1</v>
      </c>
      <c r="J357" s="40"/>
      <c r="K357" s="41"/>
      <c r="L357" s="76">
        <v>1</v>
      </c>
      <c r="M357" s="14"/>
      <c r="N357" s="15"/>
      <c r="O357" s="97">
        <v>0</v>
      </c>
      <c r="P357" s="97" t="s">
        <v>6991</v>
      </c>
      <c r="Q357" s="86"/>
      <c r="R357" s="192" t="s">
        <v>10347</v>
      </c>
      <c r="S357" s="78">
        <v>0</v>
      </c>
      <c r="T357" s="48">
        <v>12000</v>
      </c>
      <c r="U357" s="23"/>
      <c r="V357" s="24"/>
      <c r="W357" s="62" t="s">
        <v>742</v>
      </c>
    </row>
    <row r="358" spans="1:23" ht="23.45" customHeight="1">
      <c r="A358" s="35" t="s">
        <v>741</v>
      </c>
      <c r="B358" s="35" t="s">
        <v>744</v>
      </c>
      <c r="C358" s="35" t="s">
        <v>745</v>
      </c>
      <c r="D358" s="35" t="s">
        <v>745</v>
      </c>
      <c r="E358" s="36" t="s">
        <v>10335</v>
      </c>
      <c r="F358" s="35" t="s">
        <v>9845</v>
      </c>
      <c r="G358" s="37" t="s">
        <v>7064</v>
      </c>
      <c r="H358" s="38">
        <v>12000</v>
      </c>
      <c r="I358" s="39">
        <v>10</v>
      </c>
      <c r="J358" s="40"/>
      <c r="K358" s="41"/>
      <c r="L358" s="76">
        <v>3</v>
      </c>
      <c r="M358" s="14"/>
      <c r="N358" s="15"/>
      <c r="O358" s="97">
        <v>0</v>
      </c>
      <c r="P358" s="97" t="s">
        <v>6991</v>
      </c>
      <c r="Q358" s="86"/>
      <c r="R358" s="192" t="s">
        <v>10347</v>
      </c>
      <c r="S358" s="78">
        <v>0</v>
      </c>
      <c r="T358" s="48">
        <v>36000</v>
      </c>
      <c r="U358" s="23"/>
      <c r="V358" s="24"/>
      <c r="W358" s="62" t="s">
        <v>742</v>
      </c>
    </row>
    <row r="359" spans="1:23" ht="23.4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86"/>
      <c r="R359" s="8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549</v>
      </c>
      <c r="B360" s="35" t="s">
        <v>550</v>
      </c>
      <c r="C360" s="35" t="s">
        <v>551</v>
      </c>
      <c r="D360" s="35" t="s">
        <v>552</v>
      </c>
      <c r="E360" s="36" t="s">
        <v>7883</v>
      </c>
      <c r="F360" s="35" t="s">
        <v>7474</v>
      </c>
      <c r="G360" s="37" t="s">
        <v>7121</v>
      </c>
      <c r="H360" s="38">
        <v>10500</v>
      </c>
      <c r="I360" s="39"/>
      <c r="J360" s="40">
        <v>15</v>
      </c>
      <c r="K360" s="41"/>
      <c r="L360" s="76"/>
      <c r="M360" s="14"/>
      <c r="N360" s="15"/>
      <c r="O360" s="97">
        <v>0</v>
      </c>
      <c r="P360" s="97" t="s">
        <v>207</v>
      </c>
      <c r="Q360" s="86" t="s">
        <v>10192</v>
      </c>
      <c r="R360" s="86" t="s">
        <v>5193</v>
      </c>
      <c r="S360" s="78">
        <v>0</v>
      </c>
      <c r="T360" s="49">
        <v>0</v>
      </c>
      <c r="U360" s="23">
        <v>52500</v>
      </c>
      <c r="V360" s="24">
        <v>45867</v>
      </c>
      <c r="W360" s="62" t="s">
        <v>553</v>
      </c>
    </row>
    <row r="361" spans="1:23" ht="23.45" customHeight="1">
      <c r="A361" s="35" t="s">
        <v>549</v>
      </c>
      <c r="B361" s="35" t="s">
        <v>550</v>
      </c>
      <c r="C361" s="35" t="s">
        <v>551</v>
      </c>
      <c r="D361" s="35" t="s">
        <v>552</v>
      </c>
      <c r="E361" s="36" t="s">
        <v>7883</v>
      </c>
      <c r="F361" s="35" t="s">
        <v>7474</v>
      </c>
      <c r="G361" s="37" t="s">
        <v>7121</v>
      </c>
      <c r="H361" s="38">
        <v>10500</v>
      </c>
      <c r="I361" s="39"/>
      <c r="J361" s="40">
        <v>2</v>
      </c>
      <c r="K361" s="41"/>
      <c r="L361" s="76"/>
      <c r="M361" s="14"/>
      <c r="N361" s="15"/>
      <c r="O361" s="97">
        <v>0</v>
      </c>
      <c r="P361" s="97" t="s">
        <v>207</v>
      </c>
      <c r="Q361" s="86" t="s">
        <v>10192</v>
      </c>
      <c r="R361" s="86" t="s">
        <v>151</v>
      </c>
      <c r="S361" s="78">
        <v>0</v>
      </c>
      <c r="T361" s="49">
        <v>0</v>
      </c>
      <c r="U361" s="23">
        <v>52500</v>
      </c>
      <c r="V361" s="24">
        <v>45863</v>
      </c>
      <c r="W361" s="62" t="s">
        <v>553</v>
      </c>
    </row>
    <row r="362" spans="1:23" ht="23.45" customHeight="1">
      <c r="A362" s="35" t="s">
        <v>549</v>
      </c>
      <c r="B362" s="35" t="s">
        <v>550</v>
      </c>
      <c r="C362" s="35" t="s">
        <v>551</v>
      </c>
      <c r="D362" s="35" t="s">
        <v>552</v>
      </c>
      <c r="E362" s="36" t="s">
        <v>7883</v>
      </c>
      <c r="F362" s="35" t="s">
        <v>7474</v>
      </c>
      <c r="G362" s="37" t="s">
        <v>7121</v>
      </c>
      <c r="H362" s="38">
        <v>10500</v>
      </c>
      <c r="I362" s="39"/>
      <c r="J362" s="40">
        <v>5</v>
      </c>
      <c r="K362" s="41"/>
      <c r="L362" s="76"/>
      <c r="M362" s="14"/>
      <c r="N362" s="15"/>
      <c r="O362" s="97">
        <v>0</v>
      </c>
      <c r="P362" s="97" t="s">
        <v>207</v>
      </c>
      <c r="Q362" s="86" t="s">
        <v>10192</v>
      </c>
      <c r="R362" s="86" t="s">
        <v>143</v>
      </c>
      <c r="S362" s="78">
        <v>0</v>
      </c>
      <c r="T362" s="49">
        <v>0</v>
      </c>
      <c r="U362" s="23">
        <v>157500</v>
      </c>
      <c r="V362" s="24">
        <v>45861</v>
      </c>
      <c r="W362" s="62" t="s">
        <v>553</v>
      </c>
    </row>
    <row r="363" spans="1:23" ht="23.45" customHeight="1">
      <c r="A363" s="35" t="s">
        <v>549</v>
      </c>
      <c r="B363" s="35" t="s">
        <v>550</v>
      </c>
      <c r="C363" s="35" t="s">
        <v>551</v>
      </c>
      <c r="D363" s="35" t="s">
        <v>552</v>
      </c>
      <c r="E363" s="36" t="s">
        <v>7883</v>
      </c>
      <c r="F363" s="35" t="s">
        <v>7474</v>
      </c>
      <c r="G363" s="37" t="s">
        <v>7121</v>
      </c>
      <c r="H363" s="38">
        <v>10500</v>
      </c>
      <c r="I363" s="39"/>
      <c r="J363" s="40">
        <v>5</v>
      </c>
      <c r="K363" s="41"/>
      <c r="L363" s="76"/>
      <c r="M363" s="14"/>
      <c r="N363" s="15"/>
      <c r="O363" s="97">
        <v>0</v>
      </c>
      <c r="P363" s="97" t="s">
        <v>207</v>
      </c>
      <c r="Q363" s="86" t="s">
        <v>10192</v>
      </c>
      <c r="R363" s="86" t="s">
        <v>143</v>
      </c>
      <c r="S363" s="78">
        <v>0</v>
      </c>
      <c r="T363" s="49">
        <v>0</v>
      </c>
      <c r="U363" s="23">
        <v>210000</v>
      </c>
      <c r="V363" s="24">
        <v>45859</v>
      </c>
      <c r="W363" s="62" t="s">
        <v>553</v>
      </c>
    </row>
    <row r="364" spans="1:23" ht="23.45" customHeight="1">
      <c r="A364" s="35" t="s">
        <v>549</v>
      </c>
      <c r="B364" s="35" t="s">
        <v>550</v>
      </c>
      <c r="C364" s="35" t="s">
        <v>551</v>
      </c>
      <c r="D364" s="35" t="s">
        <v>552</v>
      </c>
      <c r="E364" s="36" t="s">
        <v>7883</v>
      </c>
      <c r="F364" s="35" t="s">
        <v>7474</v>
      </c>
      <c r="G364" s="37" t="s">
        <v>7121</v>
      </c>
      <c r="H364" s="38">
        <v>10500</v>
      </c>
      <c r="I364" s="39"/>
      <c r="J364" s="40">
        <v>20</v>
      </c>
      <c r="K364" s="41"/>
      <c r="L364" s="76"/>
      <c r="M364" s="14"/>
      <c r="N364" s="15"/>
      <c r="O364" s="97">
        <v>0</v>
      </c>
      <c r="P364" s="97" t="s">
        <v>207</v>
      </c>
      <c r="Q364" s="86" t="s">
        <v>10192</v>
      </c>
      <c r="R364" s="86" t="s">
        <v>97</v>
      </c>
      <c r="S364" s="78">
        <v>0</v>
      </c>
      <c r="T364" s="49">
        <v>0</v>
      </c>
      <c r="U364" s="23">
        <v>52500</v>
      </c>
      <c r="V364" s="24">
        <v>45855</v>
      </c>
      <c r="W364" s="62" t="s">
        <v>553</v>
      </c>
    </row>
    <row r="365" spans="1:23" ht="23.45" customHeight="1">
      <c r="A365" s="35" t="s">
        <v>549</v>
      </c>
      <c r="B365" s="35" t="s">
        <v>550</v>
      </c>
      <c r="C365" s="35" t="s">
        <v>551</v>
      </c>
      <c r="D365" s="35" t="s">
        <v>552</v>
      </c>
      <c r="E365" s="36" t="s">
        <v>7883</v>
      </c>
      <c r="F365" s="35" t="s">
        <v>7474</v>
      </c>
      <c r="G365" s="37" t="s">
        <v>7121</v>
      </c>
      <c r="H365" s="38">
        <v>10500</v>
      </c>
      <c r="I365" s="39">
        <v>23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86"/>
      <c r="R365" s="86" t="s">
        <v>10344</v>
      </c>
      <c r="S365" s="78">
        <v>0</v>
      </c>
      <c r="T365" s="49">
        <v>0</v>
      </c>
      <c r="U365" s="23"/>
      <c r="V365" s="24"/>
      <c r="W365" s="62" t="s">
        <v>553</v>
      </c>
    </row>
    <row r="366" spans="1:23" ht="23.45" customHeight="1">
      <c r="A366" s="35" t="s">
        <v>549</v>
      </c>
      <c r="B366" s="35" t="s">
        <v>550</v>
      </c>
      <c r="C366" s="35" t="s">
        <v>551</v>
      </c>
      <c r="D366" s="35" t="s">
        <v>552</v>
      </c>
      <c r="E366" s="36" t="s">
        <v>7475</v>
      </c>
      <c r="F366" s="35" t="s">
        <v>7474</v>
      </c>
      <c r="G366" s="37" t="s">
        <v>7476</v>
      </c>
      <c r="H366" s="38">
        <v>10500</v>
      </c>
      <c r="I366" s="39"/>
      <c r="J366" s="40">
        <v>5</v>
      </c>
      <c r="K366" s="41"/>
      <c r="L366" s="76"/>
      <c r="M366" s="14"/>
      <c r="N366" s="15"/>
      <c r="O366" s="97">
        <v>0</v>
      </c>
      <c r="P366" s="97" t="s">
        <v>207</v>
      </c>
      <c r="Q366" s="86" t="s">
        <v>10192</v>
      </c>
      <c r="R366" s="86" t="s">
        <v>143</v>
      </c>
      <c r="S366" s="78">
        <v>0</v>
      </c>
      <c r="T366" s="49">
        <v>0</v>
      </c>
      <c r="U366" s="23">
        <v>157500</v>
      </c>
      <c r="V366" s="24">
        <v>45854</v>
      </c>
      <c r="W366" s="62" t="s">
        <v>553</v>
      </c>
    </row>
    <row r="367" spans="1:23" ht="23.45" customHeight="1">
      <c r="A367" s="35" t="s">
        <v>549</v>
      </c>
      <c r="B367" s="67" t="s">
        <v>550</v>
      </c>
      <c r="C367" s="35" t="s">
        <v>551</v>
      </c>
      <c r="D367" s="35" t="s">
        <v>552</v>
      </c>
      <c r="E367" s="36" t="s">
        <v>7475</v>
      </c>
      <c r="F367" s="35" t="s">
        <v>7474</v>
      </c>
      <c r="G367" s="37" t="s">
        <v>7476</v>
      </c>
      <c r="H367" s="38">
        <v>10500</v>
      </c>
      <c r="I367" s="39"/>
      <c r="J367" s="40">
        <v>5</v>
      </c>
      <c r="K367" s="41"/>
      <c r="L367" s="76"/>
      <c r="M367" s="14"/>
      <c r="N367" s="15"/>
      <c r="O367" s="97">
        <v>0</v>
      </c>
      <c r="P367" s="97" t="s">
        <v>207</v>
      </c>
      <c r="Q367" s="86" t="s">
        <v>10192</v>
      </c>
      <c r="R367" s="86" t="s">
        <v>143</v>
      </c>
      <c r="S367" s="78">
        <v>0</v>
      </c>
      <c r="T367" s="49">
        <v>0</v>
      </c>
      <c r="U367" s="23"/>
      <c r="V367" s="24"/>
      <c r="W367" s="62" t="s">
        <v>553</v>
      </c>
    </row>
    <row r="368" spans="1:23" ht="23.45" customHeight="1">
      <c r="A368" s="35" t="s">
        <v>549</v>
      </c>
      <c r="B368" s="67" t="s">
        <v>550</v>
      </c>
      <c r="C368" s="35" t="s">
        <v>551</v>
      </c>
      <c r="D368" s="35" t="s">
        <v>552</v>
      </c>
      <c r="E368" s="36" t="s">
        <v>7475</v>
      </c>
      <c r="F368" s="35" t="s">
        <v>7474</v>
      </c>
      <c r="G368" s="37" t="s">
        <v>7476</v>
      </c>
      <c r="H368" s="38">
        <v>10500</v>
      </c>
      <c r="I368" s="39"/>
      <c r="J368" s="40">
        <v>15</v>
      </c>
      <c r="K368" s="41"/>
      <c r="L368" s="76"/>
      <c r="M368" s="14"/>
      <c r="N368" s="15"/>
      <c r="O368" s="97">
        <v>0</v>
      </c>
      <c r="P368" s="97" t="s">
        <v>207</v>
      </c>
      <c r="Q368" s="86" t="s">
        <v>10192</v>
      </c>
      <c r="R368" s="86" t="s">
        <v>5193</v>
      </c>
      <c r="S368" s="78">
        <v>0</v>
      </c>
      <c r="T368" s="49">
        <v>0</v>
      </c>
      <c r="U368" s="23"/>
      <c r="V368" s="24"/>
      <c r="W368" s="62" t="s">
        <v>553</v>
      </c>
    </row>
    <row r="369" spans="1:23" ht="23.45" customHeight="1">
      <c r="A369" s="35"/>
      <c r="B369" s="149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86"/>
      <c r="R369" s="86"/>
      <c r="S369" s="78">
        <v>0</v>
      </c>
      <c r="T369" s="49">
        <v>0</v>
      </c>
      <c r="U369" s="23"/>
      <c r="V369" s="24"/>
      <c r="W369" s="62" t="s">
        <v>207</v>
      </c>
    </row>
    <row r="370" spans="1:23" ht="23.45" customHeight="1">
      <c r="A370" s="35" t="s">
        <v>9588</v>
      </c>
      <c r="B370" s="35" t="s">
        <v>9664</v>
      </c>
      <c r="C370" s="35" t="s">
        <v>9665</v>
      </c>
      <c r="D370" s="35" t="s">
        <v>9665</v>
      </c>
      <c r="E370" s="36" t="s">
        <v>9615</v>
      </c>
      <c r="F370" s="35" t="s">
        <v>9616</v>
      </c>
      <c r="G370" s="37" t="s">
        <v>7067</v>
      </c>
      <c r="H370" s="38">
        <v>10000</v>
      </c>
      <c r="I370" s="39">
        <v>3</v>
      </c>
      <c r="J370" s="40"/>
      <c r="K370" s="41"/>
      <c r="L370" s="76">
        <v>3</v>
      </c>
      <c r="M370" s="14"/>
      <c r="N370" s="15"/>
      <c r="O370" s="97">
        <v>0</v>
      </c>
      <c r="P370" s="97" t="s">
        <v>6991</v>
      </c>
      <c r="Q370" s="86"/>
      <c r="R370" s="192" t="s">
        <v>10347</v>
      </c>
      <c r="S370" s="78">
        <v>0</v>
      </c>
      <c r="T370" s="48">
        <v>30000</v>
      </c>
      <c r="U370" s="23"/>
      <c r="V370" s="24"/>
      <c r="W370" s="62" t="s">
        <v>9667</v>
      </c>
    </row>
    <row r="371" spans="1:23" ht="23.45" customHeight="1">
      <c r="A371" s="35" t="s">
        <v>9588</v>
      </c>
      <c r="B371" s="35" t="s">
        <v>9664</v>
      </c>
      <c r="C371" s="35" t="s">
        <v>9665</v>
      </c>
      <c r="D371" s="35" t="s">
        <v>9665</v>
      </c>
      <c r="E371" s="36" t="s">
        <v>9752</v>
      </c>
      <c r="F371" s="35" t="s">
        <v>9616</v>
      </c>
      <c r="G371" s="37" t="s">
        <v>6875</v>
      </c>
      <c r="H371" s="38">
        <v>14000</v>
      </c>
      <c r="I371" s="39">
        <v>4</v>
      </c>
      <c r="J371" s="40"/>
      <c r="K371" s="41"/>
      <c r="L371" s="76">
        <v>4</v>
      </c>
      <c r="M371" s="14"/>
      <c r="N371" s="15"/>
      <c r="O371" s="97">
        <v>0</v>
      </c>
      <c r="P371" s="97" t="s">
        <v>6991</v>
      </c>
      <c r="Q371" s="93" t="s">
        <v>10350</v>
      </c>
      <c r="R371" s="192" t="s">
        <v>10347</v>
      </c>
      <c r="S371" s="78">
        <v>0</v>
      </c>
      <c r="T371" s="48">
        <v>56000</v>
      </c>
      <c r="U371" s="23"/>
      <c r="V371" s="24"/>
      <c r="W371" s="62" t="s">
        <v>9667</v>
      </c>
    </row>
    <row r="372" spans="1:23" ht="23.45" customHeight="1">
      <c r="A372" s="35" t="s">
        <v>9588</v>
      </c>
      <c r="B372" s="35" t="s">
        <v>9664</v>
      </c>
      <c r="C372" s="35" t="s">
        <v>9665</v>
      </c>
      <c r="D372" s="35" t="s">
        <v>9665</v>
      </c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/>
      <c r="P372" s="97"/>
      <c r="Q372" s="86"/>
      <c r="R372" s="192" t="s">
        <v>10348</v>
      </c>
      <c r="S372" s="78"/>
      <c r="T372" s="48">
        <v>4000</v>
      </c>
      <c r="U372" s="23"/>
      <c r="V372" s="24"/>
      <c r="W372" s="62"/>
    </row>
    <row r="373" spans="1:23" ht="23.45" customHeight="1">
      <c r="A373" s="168"/>
      <c r="B373" s="168"/>
      <c r="C373" s="168"/>
      <c r="D373" s="168"/>
      <c r="E373" s="169"/>
      <c r="F373" s="168"/>
      <c r="G373" s="170"/>
      <c r="H373" s="171"/>
      <c r="I373" s="172"/>
      <c r="J373" s="173"/>
      <c r="K373" s="174"/>
      <c r="L373" s="175"/>
      <c r="M373" s="176"/>
      <c r="N373" s="177"/>
      <c r="O373" s="97">
        <v>0</v>
      </c>
      <c r="P373" s="97" t="s">
        <v>207</v>
      </c>
      <c r="Q373" s="178"/>
      <c r="R373" s="178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424</v>
      </c>
      <c r="B374" s="35" t="s">
        <v>425</v>
      </c>
      <c r="C374" s="35" t="s">
        <v>426</v>
      </c>
      <c r="D374" s="35" t="s">
        <v>426</v>
      </c>
      <c r="E374" s="36" t="s">
        <v>7885</v>
      </c>
      <c r="F374" s="35" t="s">
        <v>7884</v>
      </c>
      <c r="G374" s="37" t="s">
        <v>7055</v>
      </c>
      <c r="H374" s="38">
        <v>9000</v>
      </c>
      <c r="I374" s="39">
        <v>10</v>
      </c>
      <c r="J374" s="40"/>
      <c r="K374" s="41"/>
      <c r="L374" s="76">
        <v>10</v>
      </c>
      <c r="M374" s="14"/>
      <c r="N374" s="15"/>
      <c r="O374" s="97">
        <v>0</v>
      </c>
      <c r="P374" s="97" t="s">
        <v>6991</v>
      </c>
      <c r="Q374" s="86"/>
      <c r="R374" s="192" t="s">
        <v>10347</v>
      </c>
      <c r="S374" s="78">
        <v>0</v>
      </c>
      <c r="T374" s="48">
        <v>90000</v>
      </c>
      <c r="U374" s="23"/>
      <c r="V374" s="24"/>
      <c r="W374" s="62" t="s">
        <v>4916</v>
      </c>
    </row>
    <row r="375" spans="1:23" ht="23.45" customHeight="1">
      <c r="A375" s="35" t="s">
        <v>424</v>
      </c>
      <c r="B375" s="35" t="s">
        <v>425</v>
      </c>
      <c r="C375" s="35" t="s">
        <v>426</v>
      </c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/>
      <c r="P375" s="97"/>
      <c r="Q375" s="86"/>
      <c r="R375" s="192" t="s">
        <v>10348</v>
      </c>
      <c r="S375" s="78"/>
      <c r="T375" s="48">
        <v>4000</v>
      </c>
      <c r="U375" s="23"/>
      <c r="V375" s="24"/>
      <c r="W375" s="62"/>
    </row>
    <row r="376" spans="1:23" ht="23.4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86"/>
      <c r="R376" s="86"/>
      <c r="S376" s="78">
        <v>0</v>
      </c>
      <c r="T376" s="49">
        <v>0</v>
      </c>
      <c r="U376" s="23"/>
      <c r="V376" s="24"/>
      <c r="W376" s="62" t="s">
        <v>207</v>
      </c>
    </row>
    <row r="377" spans="1:23" ht="23.45" customHeight="1">
      <c r="A377" s="35" t="s">
        <v>554</v>
      </c>
      <c r="B377" s="35" t="s">
        <v>555</v>
      </c>
      <c r="C377" s="35" t="s">
        <v>556</v>
      </c>
      <c r="D377" s="35" t="s">
        <v>557</v>
      </c>
      <c r="E377" s="36" t="s">
        <v>7742</v>
      </c>
      <c r="F377" s="35" t="s">
        <v>7478</v>
      </c>
      <c r="G377" s="37" t="s">
        <v>5959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97">
        <v>0</v>
      </c>
      <c r="P377" s="97" t="s">
        <v>6991</v>
      </c>
      <c r="Q377" s="86"/>
      <c r="R377" s="192" t="s">
        <v>10347</v>
      </c>
      <c r="S377" s="78">
        <v>0</v>
      </c>
      <c r="T377" s="48">
        <v>17000</v>
      </c>
      <c r="U377" s="23"/>
      <c r="V377" s="24"/>
      <c r="W377" s="62" t="s">
        <v>4864</v>
      </c>
    </row>
    <row r="378" spans="1:23" ht="23.25" customHeight="1">
      <c r="A378" s="35" t="s">
        <v>554</v>
      </c>
      <c r="B378" s="67" t="s">
        <v>555</v>
      </c>
      <c r="C378" s="35" t="s">
        <v>556</v>
      </c>
      <c r="D378" s="35" t="s">
        <v>557</v>
      </c>
      <c r="E378" s="36" t="s">
        <v>7477</v>
      </c>
      <c r="F378" s="35" t="s">
        <v>7478</v>
      </c>
      <c r="G378" s="37" t="s">
        <v>7083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0</v>
      </c>
      <c r="P378" s="97" t="s">
        <v>6991</v>
      </c>
      <c r="Q378" s="86"/>
      <c r="R378" s="192" t="s">
        <v>10347</v>
      </c>
      <c r="S378" s="78">
        <v>0</v>
      </c>
      <c r="T378" s="48">
        <v>17000</v>
      </c>
      <c r="U378" s="23"/>
      <c r="V378" s="24"/>
      <c r="W378" s="62" t="s">
        <v>4864</v>
      </c>
    </row>
    <row r="379" spans="1:23" ht="23.45" customHeight="1">
      <c r="A379" s="35" t="s">
        <v>554</v>
      </c>
      <c r="B379" s="67" t="s">
        <v>555</v>
      </c>
      <c r="C379" s="35" t="s">
        <v>556</v>
      </c>
      <c r="D379" s="35" t="s">
        <v>557</v>
      </c>
      <c r="E379" s="36" t="s">
        <v>9475</v>
      </c>
      <c r="F379" s="35" t="s">
        <v>9476</v>
      </c>
      <c r="G379" s="37" t="s">
        <v>5959</v>
      </c>
      <c r="H379" s="38">
        <v>15000</v>
      </c>
      <c r="I379" s="39">
        <v>3</v>
      </c>
      <c r="J379" s="40"/>
      <c r="K379" s="41"/>
      <c r="L379" s="76">
        <v>3</v>
      </c>
      <c r="M379" s="14"/>
      <c r="N379" s="15"/>
      <c r="O379" s="97">
        <v>0</v>
      </c>
      <c r="P379" s="97" t="s">
        <v>6991</v>
      </c>
      <c r="Q379" s="86"/>
      <c r="R379" s="192" t="s">
        <v>10347</v>
      </c>
      <c r="S379" s="78">
        <v>0</v>
      </c>
      <c r="T379" s="48">
        <v>45000</v>
      </c>
      <c r="U379" s="23"/>
      <c r="V379" s="24"/>
      <c r="W379" s="62" t="s">
        <v>4864</v>
      </c>
    </row>
    <row r="380" spans="1:23" ht="23.45" customHeight="1">
      <c r="A380" s="35" t="s">
        <v>554</v>
      </c>
      <c r="B380" s="67" t="s">
        <v>555</v>
      </c>
      <c r="C380" s="35" t="s">
        <v>556</v>
      </c>
      <c r="D380" s="35" t="s">
        <v>557</v>
      </c>
      <c r="E380" s="36" t="s">
        <v>9813</v>
      </c>
      <c r="F380" s="35" t="s">
        <v>9476</v>
      </c>
      <c r="G380" s="37" t="s">
        <v>7083</v>
      </c>
      <c r="H380" s="38">
        <v>15000</v>
      </c>
      <c r="I380" s="39">
        <v>2</v>
      </c>
      <c r="J380" s="40"/>
      <c r="K380" s="41"/>
      <c r="L380" s="76">
        <v>2</v>
      </c>
      <c r="M380" s="14"/>
      <c r="N380" s="15"/>
      <c r="O380" s="97">
        <v>0</v>
      </c>
      <c r="P380" s="97" t="s">
        <v>6991</v>
      </c>
      <c r="Q380" s="86"/>
      <c r="R380" s="192" t="s">
        <v>10347</v>
      </c>
      <c r="S380" s="78">
        <v>0</v>
      </c>
      <c r="T380" s="48">
        <v>30000</v>
      </c>
      <c r="U380" s="23"/>
      <c r="V380" s="24"/>
      <c r="W380" s="62" t="s">
        <v>4864</v>
      </c>
    </row>
    <row r="381" spans="1:23" ht="23.45" customHeight="1">
      <c r="A381" s="35" t="s">
        <v>554</v>
      </c>
      <c r="B381" s="35" t="s">
        <v>555</v>
      </c>
      <c r="C381" s="35" t="s">
        <v>556</v>
      </c>
      <c r="D381" s="35" t="s">
        <v>557</v>
      </c>
      <c r="E381" s="36" t="s">
        <v>9753</v>
      </c>
      <c r="F381" s="35" t="s">
        <v>9476</v>
      </c>
      <c r="G381" s="37" t="s">
        <v>7067</v>
      </c>
      <c r="H381" s="38">
        <v>15000</v>
      </c>
      <c r="I381" s="39">
        <v>1</v>
      </c>
      <c r="J381" s="40"/>
      <c r="K381" s="41"/>
      <c r="L381" s="76">
        <v>1</v>
      </c>
      <c r="M381" s="14"/>
      <c r="N381" s="15"/>
      <c r="O381" s="97">
        <v>0</v>
      </c>
      <c r="P381" s="97" t="s">
        <v>6991</v>
      </c>
      <c r="Q381" s="86"/>
      <c r="R381" s="192" t="s">
        <v>10347</v>
      </c>
      <c r="S381" s="78">
        <v>0</v>
      </c>
      <c r="T381" s="48">
        <v>15000</v>
      </c>
      <c r="U381" s="23"/>
      <c r="V381" s="24"/>
      <c r="W381" s="62" t="s">
        <v>4864</v>
      </c>
    </row>
    <row r="382" spans="1:23" ht="23.45" customHeight="1">
      <c r="A382" s="35" t="s">
        <v>554</v>
      </c>
      <c r="B382" s="35" t="s">
        <v>555</v>
      </c>
      <c r="C382" s="35" t="s">
        <v>556</v>
      </c>
      <c r="D382" s="35" t="s">
        <v>557</v>
      </c>
      <c r="E382" s="36" t="s">
        <v>10336</v>
      </c>
      <c r="F382" s="35" t="s">
        <v>10337</v>
      </c>
      <c r="G382" s="37" t="s">
        <v>10338</v>
      </c>
      <c r="H382" s="38">
        <v>12000</v>
      </c>
      <c r="I382" s="39">
        <v>1</v>
      </c>
      <c r="J382" s="40"/>
      <c r="K382" s="41"/>
      <c r="L382" s="76">
        <v>1</v>
      </c>
      <c r="M382" s="14"/>
      <c r="N382" s="15"/>
      <c r="O382" s="97">
        <v>0</v>
      </c>
      <c r="P382" s="97" t="s">
        <v>6991</v>
      </c>
      <c r="Q382" s="86"/>
      <c r="R382" s="192" t="s">
        <v>10347</v>
      </c>
      <c r="S382" s="78">
        <v>0</v>
      </c>
      <c r="T382" s="48">
        <v>12000</v>
      </c>
      <c r="U382" s="23"/>
      <c r="V382" s="24"/>
      <c r="W382" s="62" t="s">
        <v>4864</v>
      </c>
    </row>
    <row r="383" spans="1:23" ht="23.45" customHeight="1">
      <c r="A383" s="35" t="s">
        <v>554</v>
      </c>
      <c r="B383" s="35" t="s">
        <v>555</v>
      </c>
      <c r="C383" s="35" t="s">
        <v>556</v>
      </c>
      <c r="D383" s="35" t="s">
        <v>557</v>
      </c>
      <c r="E383" s="36" t="s">
        <v>7886</v>
      </c>
      <c r="F383" s="35" t="s">
        <v>7481</v>
      </c>
      <c r="G383" s="37" t="s">
        <v>5959</v>
      </c>
      <c r="H383" s="38">
        <v>17000</v>
      </c>
      <c r="I383" s="39">
        <v>13</v>
      </c>
      <c r="J383" s="40"/>
      <c r="K383" s="41"/>
      <c r="L383" s="76">
        <v>8</v>
      </c>
      <c r="M383" s="14"/>
      <c r="N383" s="15"/>
      <c r="O383" s="97">
        <v>0</v>
      </c>
      <c r="P383" s="97" t="s">
        <v>6991</v>
      </c>
      <c r="Q383" s="86"/>
      <c r="R383" s="192" t="s">
        <v>10347</v>
      </c>
      <c r="S383" s="78">
        <v>0</v>
      </c>
      <c r="T383" s="48">
        <v>136000</v>
      </c>
      <c r="U383" s="23"/>
      <c r="V383" s="24"/>
      <c r="W383" s="62" t="s">
        <v>4864</v>
      </c>
    </row>
    <row r="384" spans="1:23" ht="23.45" customHeight="1">
      <c r="A384" s="35" t="s">
        <v>554</v>
      </c>
      <c r="B384" s="35" t="s">
        <v>555</v>
      </c>
      <c r="C384" s="35" t="s">
        <v>556</v>
      </c>
      <c r="D384" s="35" t="s">
        <v>557</v>
      </c>
      <c r="E384" s="36" t="s">
        <v>7480</v>
      </c>
      <c r="F384" s="35" t="s">
        <v>7481</v>
      </c>
      <c r="G384" s="37" t="s">
        <v>7055</v>
      </c>
      <c r="H384" s="38">
        <v>17000</v>
      </c>
      <c r="I384" s="39">
        <v>10</v>
      </c>
      <c r="J384" s="40"/>
      <c r="K384" s="41"/>
      <c r="L384" s="76">
        <v>10</v>
      </c>
      <c r="M384" s="14"/>
      <c r="N384" s="15"/>
      <c r="O384" s="97">
        <v>0</v>
      </c>
      <c r="P384" s="97" t="s">
        <v>6991</v>
      </c>
      <c r="Q384" s="86"/>
      <c r="R384" s="192" t="s">
        <v>10347</v>
      </c>
      <c r="S384" s="78">
        <v>0</v>
      </c>
      <c r="T384" s="48">
        <v>170000</v>
      </c>
      <c r="U384" s="23"/>
      <c r="V384" s="24"/>
      <c r="W384" s="62" t="s">
        <v>4864</v>
      </c>
    </row>
    <row r="385" spans="1:23" ht="23.45" customHeight="1">
      <c r="A385" s="35" t="s">
        <v>554</v>
      </c>
      <c r="B385" s="35" t="s">
        <v>555</v>
      </c>
      <c r="C385" s="35" t="s">
        <v>556</v>
      </c>
      <c r="D385" s="35" t="s">
        <v>557</v>
      </c>
      <c r="E385" s="36" t="s">
        <v>7743</v>
      </c>
      <c r="F385" s="35" t="s">
        <v>7482</v>
      </c>
      <c r="G385" s="37" t="s">
        <v>7102</v>
      </c>
      <c r="H385" s="38">
        <v>15000</v>
      </c>
      <c r="I385" s="39">
        <v>1</v>
      </c>
      <c r="J385" s="40"/>
      <c r="K385" s="41"/>
      <c r="L385" s="76">
        <v>1</v>
      </c>
      <c r="M385" s="14"/>
      <c r="N385" s="15"/>
      <c r="O385" s="97">
        <v>0</v>
      </c>
      <c r="P385" s="97" t="s">
        <v>6991</v>
      </c>
      <c r="Q385" s="86"/>
      <c r="R385" s="192" t="s">
        <v>10347</v>
      </c>
      <c r="S385" s="78">
        <v>0</v>
      </c>
      <c r="T385" s="48">
        <v>15000</v>
      </c>
      <c r="U385" s="23"/>
      <c r="V385" s="24"/>
      <c r="W385" s="62" t="s">
        <v>4864</v>
      </c>
    </row>
    <row r="386" spans="1:23" ht="23.45" customHeight="1">
      <c r="A386" s="35" t="s">
        <v>554</v>
      </c>
      <c r="B386" s="35" t="s">
        <v>555</v>
      </c>
      <c r="C386" s="35" t="s">
        <v>556</v>
      </c>
      <c r="D386" s="35" t="s">
        <v>557</v>
      </c>
      <c r="E386" s="36" t="s">
        <v>7483</v>
      </c>
      <c r="F386" s="35" t="s">
        <v>7482</v>
      </c>
      <c r="G386" s="37" t="s">
        <v>7025</v>
      </c>
      <c r="H386" s="38">
        <v>15000</v>
      </c>
      <c r="I386" s="39">
        <v>7</v>
      </c>
      <c r="J386" s="40"/>
      <c r="K386" s="41"/>
      <c r="L386" s="76">
        <v>5</v>
      </c>
      <c r="M386" s="14"/>
      <c r="N386" s="15"/>
      <c r="O386" s="97">
        <v>0</v>
      </c>
      <c r="P386" s="97" t="s">
        <v>6991</v>
      </c>
      <c r="Q386" s="86"/>
      <c r="R386" s="192" t="s">
        <v>10347</v>
      </c>
      <c r="S386" s="78">
        <v>0</v>
      </c>
      <c r="T386" s="48">
        <v>75000</v>
      </c>
      <c r="U386" s="23"/>
      <c r="V386" s="24"/>
      <c r="W386" s="62" t="s">
        <v>4864</v>
      </c>
    </row>
    <row r="387" spans="1:23" ht="23.45" customHeight="1">
      <c r="A387" s="35" t="s">
        <v>554</v>
      </c>
      <c r="B387" s="35" t="s">
        <v>555</v>
      </c>
      <c r="C387" s="35" t="s">
        <v>556</v>
      </c>
      <c r="D387" s="35" t="s">
        <v>557</v>
      </c>
      <c r="E387" s="36" t="s">
        <v>9814</v>
      </c>
      <c r="F387" s="35" t="s">
        <v>7482</v>
      </c>
      <c r="G387" s="37" t="s">
        <v>7023</v>
      </c>
      <c r="H387" s="38">
        <v>15000</v>
      </c>
      <c r="I387" s="39">
        <v>5</v>
      </c>
      <c r="J387" s="40"/>
      <c r="K387" s="41"/>
      <c r="L387" s="76">
        <v>1</v>
      </c>
      <c r="M387" s="14"/>
      <c r="N387" s="15"/>
      <c r="O387" s="97">
        <v>0</v>
      </c>
      <c r="P387" s="97" t="s">
        <v>6991</v>
      </c>
      <c r="Q387" s="86"/>
      <c r="R387" s="192" t="s">
        <v>10347</v>
      </c>
      <c r="S387" s="78">
        <v>0</v>
      </c>
      <c r="T387" s="48">
        <v>15000</v>
      </c>
      <c r="U387" s="23"/>
      <c r="V387" s="24"/>
      <c r="W387" s="62" t="s">
        <v>4864</v>
      </c>
    </row>
    <row r="388" spans="1:23" ht="23.45" customHeight="1">
      <c r="A388" s="35" t="s">
        <v>554</v>
      </c>
      <c r="B388" s="35" t="s">
        <v>555</v>
      </c>
      <c r="C388" s="35" t="s">
        <v>556</v>
      </c>
      <c r="D388" s="35" t="s">
        <v>557</v>
      </c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97"/>
      <c r="P388" s="97"/>
      <c r="Q388" s="86"/>
      <c r="R388" s="192" t="s">
        <v>10349</v>
      </c>
      <c r="S388" s="78"/>
      <c r="T388" s="48">
        <v>6000</v>
      </c>
      <c r="U388" s="23"/>
      <c r="V388" s="24"/>
      <c r="W388" s="62"/>
    </row>
    <row r="389" spans="1:23" ht="23.45" customHeight="1">
      <c r="A389" s="16" t="s">
        <v>5275</v>
      </c>
      <c r="B389" s="16" t="s">
        <v>555</v>
      </c>
      <c r="C389" s="16" t="s">
        <v>556</v>
      </c>
      <c r="D389" s="16" t="s">
        <v>557</v>
      </c>
      <c r="E389" s="25" t="s">
        <v>5510</v>
      </c>
      <c r="F389" s="16" t="s">
        <v>5509</v>
      </c>
      <c r="G389" s="26" t="s">
        <v>5742</v>
      </c>
      <c r="H389" s="27">
        <v>15000</v>
      </c>
      <c r="I389" s="28"/>
      <c r="J389" s="29"/>
      <c r="K389" s="84">
        <v>1</v>
      </c>
      <c r="L389" s="77"/>
      <c r="M389" s="10"/>
      <c r="N389" s="11"/>
      <c r="O389" s="97">
        <v>0</v>
      </c>
      <c r="P389" s="97" t="s">
        <v>207</v>
      </c>
      <c r="Q389" s="124" t="s">
        <v>36</v>
      </c>
      <c r="R389" s="90" t="s">
        <v>9963</v>
      </c>
      <c r="S389" s="78">
        <v>0</v>
      </c>
      <c r="T389" s="49"/>
      <c r="U389" s="23"/>
      <c r="V389" s="24"/>
      <c r="W389" s="62" t="s">
        <v>4864</v>
      </c>
    </row>
    <row r="390" spans="1:23" ht="23.45" customHeight="1">
      <c r="A390" s="16"/>
      <c r="B390" s="16"/>
      <c r="C390" s="16"/>
      <c r="D390" s="16"/>
      <c r="E390" s="25"/>
      <c r="F390" s="16"/>
      <c r="G390" s="26"/>
      <c r="H390" s="27"/>
      <c r="I390" s="28"/>
      <c r="J390" s="29"/>
      <c r="K390" s="41"/>
      <c r="L390" s="77"/>
      <c r="M390" s="10"/>
      <c r="N390" s="11"/>
      <c r="O390" s="97">
        <v>0</v>
      </c>
      <c r="P390" s="97" t="s">
        <v>207</v>
      </c>
      <c r="Q390" s="86"/>
      <c r="R390" s="90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181</v>
      </c>
      <c r="B391" s="35" t="s">
        <v>182</v>
      </c>
      <c r="C391" s="35" t="s">
        <v>183</v>
      </c>
      <c r="D391" s="35" t="s">
        <v>183</v>
      </c>
      <c r="E391" s="36" t="s">
        <v>10339</v>
      </c>
      <c r="F391" s="35" t="s">
        <v>10340</v>
      </c>
      <c r="G391" s="37" t="s">
        <v>10154</v>
      </c>
      <c r="H391" s="38">
        <v>19000</v>
      </c>
      <c r="I391" s="39">
        <v>1</v>
      </c>
      <c r="J391" s="40"/>
      <c r="K391" s="41"/>
      <c r="L391" s="76">
        <v>1</v>
      </c>
      <c r="M391" s="14"/>
      <c r="N391" s="15"/>
      <c r="O391" s="97">
        <v>0</v>
      </c>
      <c r="P391" s="97" t="s">
        <v>6991</v>
      </c>
      <c r="Q391" s="86"/>
      <c r="R391" s="192" t="s">
        <v>10347</v>
      </c>
      <c r="S391" s="78">
        <v>0</v>
      </c>
      <c r="T391" s="48">
        <v>19000</v>
      </c>
      <c r="U391" s="23"/>
      <c r="V391" s="24"/>
      <c r="W391" s="62" t="s">
        <v>216</v>
      </c>
    </row>
    <row r="392" spans="1:23" ht="23.45" customHeight="1">
      <c r="A392" s="35" t="s">
        <v>181</v>
      </c>
      <c r="B392" s="35" t="s">
        <v>182</v>
      </c>
      <c r="C392" s="35" t="s">
        <v>183</v>
      </c>
      <c r="D392" s="35" t="s">
        <v>183</v>
      </c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97"/>
      <c r="P392" s="97"/>
      <c r="Q392" s="86"/>
      <c r="R392" s="192" t="s">
        <v>10348</v>
      </c>
      <c r="S392" s="78"/>
      <c r="T392" s="48">
        <v>4000</v>
      </c>
      <c r="U392" s="23"/>
      <c r="V392" s="24"/>
      <c r="W392" s="62"/>
    </row>
    <row r="393" spans="1:23" ht="23.45" customHeight="1">
      <c r="A393" s="168"/>
      <c r="B393" s="168"/>
      <c r="C393" s="168"/>
      <c r="D393" s="168"/>
      <c r="E393" s="169"/>
      <c r="F393" s="168"/>
      <c r="G393" s="170"/>
      <c r="H393" s="171"/>
      <c r="I393" s="172"/>
      <c r="J393" s="173"/>
      <c r="K393" s="174"/>
      <c r="L393" s="175"/>
      <c r="M393" s="176"/>
      <c r="N393" s="177"/>
      <c r="O393" s="97">
        <v>0</v>
      </c>
      <c r="P393" s="97" t="s">
        <v>207</v>
      </c>
      <c r="Q393" s="178"/>
      <c r="R393" s="178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4689</v>
      </c>
      <c r="B394" s="35" t="s">
        <v>4692</v>
      </c>
      <c r="C394" s="35" t="s">
        <v>4693</v>
      </c>
      <c r="D394" s="35" t="s">
        <v>4693</v>
      </c>
      <c r="E394" s="36" t="s">
        <v>9887</v>
      </c>
      <c r="F394" s="35" t="s">
        <v>9842</v>
      </c>
      <c r="G394" s="37" t="s">
        <v>7055</v>
      </c>
      <c r="H394" s="38">
        <v>6000</v>
      </c>
      <c r="I394" s="39">
        <v>4</v>
      </c>
      <c r="J394" s="40"/>
      <c r="K394" s="41"/>
      <c r="L394" s="76">
        <v>1</v>
      </c>
      <c r="M394" s="14"/>
      <c r="N394" s="15"/>
      <c r="O394" s="97">
        <v>0</v>
      </c>
      <c r="P394" s="97" t="s">
        <v>6991</v>
      </c>
      <c r="Q394" s="86" t="s">
        <v>9761</v>
      </c>
      <c r="R394" s="192" t="s">
        <v>10347</v>
      </c>
      <c r="S394" s="78">
        <v>0</v>
      </c>
      <c r="T394" s="48">
        <v>6000</v>
      </c>
      <c r="U394" s="23"/>
      <c r="V394" s="24"/>
      <c r="W394" s="62" t="s">
        <v>4690</v>
      </c>
    </row>
    <row r="395" spans="1:23" ht="23.45" customHeight="1">
      <c r="A395" s="35" t="s">
        <v>6857</v>
      </c>
      <c r="B395" s="35" t="s">
        <v>6859</v>
      </c>
      <c r="C395" s="35" t="s">
        <v>9841</v>
      </c>
      <c r="D395" s="35" t="s">
        <v>9841</v>
      </c>
      <c r="E395" s="36" t="s">
        <v>9888</v>
      </c>
      <c r="F395" s="35" t="s">
        <v>9842</v>
      </c>
      <c r="G395" s="37" t="s">
        <v>6756</v>
      </c>
      <c r="H395" s="38">
        <v>6000</v>
      </c>
      <c r="I395" s="39">
        <v>6</v>
      </c>
      <c r="J395" s="40"/>
      <c r="K395" s="41"/>
      <c r="L395" s="76">
        <v>6</v>
      </c>
      <c r="M395" s="14"/>
      <c r="N395" s="15"/>
      <c r="O395" s="97">
        <v>0</v>
      </c>
      <c r="P395" s="97" t="s">
        <v>6991</v>
      </c>
      <c r="Q395" s="86" t="s">
        <v>9761</v>
      </c>
      <c r="R395" s="192" t="s">
        <v>10347</v>
      </c>
      <c r="S395" s="78">
        <v>0</v>
      </c>
      <c r="T395" s="48">
        <v>36000</v>
      </c>
      <c r="U395" s="23"/>
      <c r="V395" s="24"/>
      <c r="W395" s="62" t="s">
        <v>4690</v>
      </c>
    </row>
    <row r="396" spans="1:23" ht="23.45" customHeight="1">
      <c r="A396" s="35" t="s">
        <v>4689</v>
      </c>
      <c r="B396" s="67" t="s">
        <v>4692</v>
      </c>
      <c r="C396" s="35" t="s">
        <v>4693</v>
      </c>
      <c r="D396" s="35" t="s">
        <v>4693</v>
      </c>
      <c r="E396" s="36" t="s">
        <v>10152</v>
      </c>
      <c r="F396" s="35" t="s">
        <v>10151</v>
      </c>
      <c r="G396" s="37" t="s">
        <v>7070</v>
      </c>
      <c r="H396" s="38">
        <v>8000</v>
      </c>
      <c r="I396" s="39">
        <v>5</v>
      </c>
      <c r="J396" s="40"/>
      <c r="K396" s="41"/>
      <c r="L396" s="76">
        <v>5</v>
      </c>
      <c r="M396" s="14"/>
      <c r="N396" s="15"/>
      <c r="O396" s="97">
        <v>0</v>
      </c>
      <c r="P396" s="97" t="s">
        <v>6991</v>
      </c>
      <c r="Q396" s="86"/>
      <c r="R396" s="192" t="s">
        <v>10347</v>
      </c>
      <c r="S396" s="78">
        <v>0</v>
      </c>
      <c r="T396" s="48">
        <v>40000</v>
      </c>
      <c r="U396" s="23"/>
      <c r="V396" s="24"/>
      <c r="W396" s="62" t="s">
        <v>4690</v>
      </c>
    </row>
    <row r="397" spans="1:23" ht="23.45" customHeight="1">
      <c r="A397" s="35" t="s">
        <v>4689</v>
      </c>
      <c r="B397" s="67" t="s">
        <v>4692</v>
      </c>
      <c r="C397" s="35" t="s">
        <v>4693</v>
      </c>
      <c r="D397" s="35" t="s">
        <v>4693</v>
      </c>
      <c r="E397" s="36" t="s">
        <v>10150</v>
      </c>
      <c r="F397" s="35" t="s">
        <v>10151</v>
      </c>
      <c r="G397" s="37" t="s">
        <v>6756</v>
      </c>
      <c r="H397" s="38">
        <v>8000</v>
      </c>
      <c r="I397" s="39">
        <v>8</v>
      </c>
      <c r="J397" s="40"/>
      <c r="K397" s="41"/>
      <c r="L397" s="76">
        <v>3</v>
      </c>
      <c r="M397" s="14"/>
      <c r="N397" s="15"/>
      <c r="O397" s="97">
        <v>0</v>
      </c>
      <c r="P397" s="97" t="s">
        <v>6991</v>
      </c>
      <c r="Q397" s="86"/>
      <c r="R397" s="192" t="s">
        <v>10347</v>
      </c>
      <c r="S397" s="78">
        <v>0</v>
      </c>
      <c r="T397" s="48">
        <v>24000</v>
      </c>
      <c r="U397" s="23"/>
      <c r="V397" s="24"/>
      <c r="W397" s="62" t="s">
        <v>4690</v>
      </c>
    </row>
    <row r="398" spans="1:23" ht="23.45" customHeight="1">
      <c r="A398" s="35" t="s">
        <v>4689</v>
      </c>
      <c r="B398" s="67" t="s">
        <v>4692</v>
      </c>
      <c r="C398" s="35" t="s">
        <v>4693</v>
      </c>
      <c r="D398" s="35" t="s">
        <v>4693</v>
      </c>
      <c r="E398" s="36" t="s">
        <v>9889</v>
      </c>
      <c r="F398" s="35" t="s">
        <v>9890</v>
      </c>
      <c r="G398" s="37" t="s">
        <v>7070</v>
      </c>
      <c r="H398" s="38">
        <v>15000</v>
      </c>
      <c r="I398" s="39">
        <v>18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86"/>
      <c r="R398" s="86"/>
      <c r="S398" s="78">
        <v>0</v>
      </c>
      <c r="T398" s="48">
        <v>0</v>
      </c>
      <c r="U398" s="23"/>
      <c r="V398" s="24"/>
      <c r="W398" s="62" t="s">
        <v>4690</v>
      </c>
    </row>
    <row r="399" spans="1:23" ht="23.45" customHeight="1">
      <c r="A399" s="35" t="s">
        <v>4689</v>
      </c>
      <c r="B399" s="67" t="s">
        <v>4692</v>
      </c>
      <c r="C399" s="35" t="s">
        <v>4693</v>
      </c>
      <c r="D399" s="35" t="s">
        <v>4693</v>
      </c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97"/>
      <c r="P399" s="97"/>
      <c r="Q399" s="86"/>
      <c r="R399" s="192" t="s">
        <v>10348</v>
      </c>
      <c r="S399" s="78">
        <v>0</v>
      </c>
      <c r="T399" s="48">
        <v>4000</v>
      </c>
      <c r="U399" s="23"/>
      <c r="V399" s="24"/>
      <c r="W399" s="62"/>
    </row>
    <row r="400" spans="1:23" ht="23.45" customHeight="1">
      <c r="A400" s="35"/>
      <c r="B400" s="149"/>
      <c r="C400" s="35"/>
      <c r="D400" s="35"/>
      <c r="E400" s="36"/>
      <c r="F400" s="35"/>
      <c r="G400" s="37"/>
      <c r="H400" s="38"/>
      <c r="I400" s="39"/>
      <c r="J400" s="40"/>
      <c r="K400" s="41"/>
      <c r="L400" s="76"/>
      <c r="M400" s="14"/>
      <c r="N400" s="15"/>
      <c r="O400" s="97">
        <v>0</v>
      </c>
      <c r="P400" s="97" t="s">
        <v>207</v>
      </c>
      <c r="Q400" s="86"/>
      <c r="R400" s="86"/>
      <c r="S400" s="78">
        <v>0</v>
      </c>
      <c r="T400" s="49">
        <v>0</v>
      </c>
      <c r="U400" s="23"/>
      <c r="V400" s="24"/>
      <c r="W400" s="62" t="s">
        <v>207</v>
      </c>
    </row>
    <row r="401" spans="1:23" ht="23.45" customHeight="1">
      <c r="A401" s="35" t="s">
        <v>1354</v>
      </c>
      <c r="B401" s="35" t="s">
        <v>1355</v>
      </c>
      <c r="C401" s="35" t="s">
        <v>1356</v>
      </c>
      <c r="D401" s="35" t="s">
        <v>1356</v>
      </c>
      <c r="E401" s="36" t="s">
        <v>7956</v>
      </c>
      <c r="F401" s="35" t="s">
        <v>7888</v>
      </c>
      <c r="G401" s="37" t="s">
        <v>6874</v>
      </c>
      <c r="H401" s="38">
        <v>8000</v>
      </c>
      <c r="I401" s="39">
        <v>3</v>
      </c>
      <c r="J401" s="40"/>
      <c r="K401" s="41"/>
      <c r="L401" s="76"/>
      <c r="M401" s="14"/>
      <c r="N401" s="15"/>
      <c r="O401" s="97">
        <v>0</v>
      </c>
      <c r="P401" s="97" t="s">
        <v>207</v>
      </c>
      <c r="Q401" s="86"/>
      <c r="R401" s="192" t="s">
        <v>10345</v>
      </c>
      <c r="S401" s="78">
        <v>0</v>
      </c>
      <c r="T401" s="49">
        <v>0</v>
      </c>
      <c r="U401" s="23"/>
      <c r="V401" s="24"/>
      <c r="W401" s="62" t="s">
        <v>4928</v>
      </c>
    </row>
    <row r="402" spans="1:23" ht="23.45" customHeight="1">
      <c r="A402" s="35" t="s">
        <v>1354</v>
      </c>
      <c r="B402" s="35" t="s">
        <v>1355</v>
      </c>
      <c r="C402" s="35" t="s">
        <v>1356</v>
      </c>
      <c r="D402" s="35" t="s">
        <v>1356</v>
      </c>
      <c r="E402" s="36" t="s">
        <v>7887</v>
      </c>
      <c r="F402" s="35" t="s">
        <v>7888</v>
      </c>
      <c r="G402" s="37" t="s">
        <v>7889</v>
      </c>
      <c r="H402" s="38">
        <v>8000</v>
      </c>
      <c r="I402" s="39">
        <v>2</v>
      </c>
      <c r="J402" s="40"/>
      <c r="K402" s="41"/>
      <c r="L402" s="76"/>
      <c r="M402" s="14"/>
      <c r="N402" s="15"/>
      <c r="O402" s="97">
        <v>0</v>
      </c>
      <c r="P402" s="97" t="s">
        <v>207</v>
      </c>
      <c r="Q402" s="86"/>
      <c r="R402" s="192" t="s">
        <v>10345</v>
      </c>
      <c r="S402" s="78">
        <v>0</v>
      </c>
      <c r="T402" s="49">
        <v>0</v>
      </c>
      <c r="U402" s="23"/>
      <c r="V402" s="24"/>
      <c r="W402" s="62" t="s">
        <v>4928</v>
      </c>
    </row>
    <row r="403" spans="1:23" ht="23.45" customHeight="1">
      <c r="A403" s="35" t="s">
        <v>1354</v>
      </c>
      <c r="B403" s="35" t="s">
        <v>1355</v>
      </c>
      <c r="C403" s="35" t="s">
        <v>1356</v>
      </c>
      <c r="D403" s="35" t="s">
        <v>1356</v>
      </c>
      <c r="E403" s="36" t="s">
        <v>8079</v>
      </c>
      <c r="F403" s="35" t="s">
        <v>7888</v>
      </c>
      <c r="G403" s="37" t="s">
        <v>7067</v>
      </c>
      <c r="H403" s="38">
        <v>8000</v>
      </c>
      <c r="I403" s="39">
        <v>4</v>
      </c>
      <c r="J403" s="40"/>
      <c r="K403" s="41"/>
      <c r="L403" s="76"/>
      <c r="M403" s="14"/>
      <c r="N403" s="15"/>
      <c r="O403" s="97">
        <v>0</v>
      </c>
      <c r="P403" s="97" t="s">
        <v>207</v>
      </c>
      <c r="Q403" s="86"/>
      <c r="R403" s="192" t="s">
        <v>10345</v>
      </c>
      <c r="S403" s="78">
        <v>0</v>
      </c>
      <c r="T403" s="49">
        <v>0</v>
      </c>
      <c r="U403" s="23"/>
      <c r="V403" s="24"/>
      <c r="W403" s="62" t="s">
        <v>4928</v>
      </c>
    </row>
    <row r="404" spans="1:23" ht="23.45" customHeight="1">
      <c r="A404" s="35" t="s">
        <v>1354</v>
      </c>
      <c r="B404" s="35" t="s">
        <v>1355</v>
      </c>
      <c r="C404" s="35" t="s">
        <v>1356</v>
      </c>
      <c r="D404" s="35" t="s">
        <v>1356</v>
      </c>
      <c r="E404" s="36" t="s">
        <v>7890</v>
      </c>
      <c r="F404" s="35" t="s">
        <v>7888</v>
      </c>
      <c r="G404" s="37" t="s">
        <v>7064</v>
      </c>
      <c r="H404" s="38">
        <v>8000</v>
      </c>
      <c r="I404" s="39">
        <v>2</v>
      </c>
      <c r="J404" s="40"/>
      <c r="K404" s="41"/>
      <c r="L404" s="76"/>
      <c r="M404" s="14"/>
      <c r="N404" s="15"/>
      <c r="O404" s="97">
        <v>0</v>
      </c>
      <c r="P404" s="97" t="s">
        <v>207</v>
      </c>
      <c r="Q404" s="86"/>
      <c r="R404" s="192" t="s">
        <v>10345</v>
      </c>
      <c r="S404" s="78">
        <v>0</v>
      </c>
      <c r="T404" s="49">
        <v>0</v>
      </c>
      <c r="U404" s="23"/>
      <c r="V404" s="24"/>
      <c r="W404" s="62" t="s">
        <v>4928</v>
      </c>
    </row>
    <row r="405" spans="1:23" ht="23.45" customHeight="1">
      <c r="A405" s="35"/>
      <c r="B405" s="35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97">
        <v>0</v>
      </c>
      <c r="P405" s="97" t="s">
        <v>207</v>
      </c>
      <c r="Q405" s="86"/>
      <c r="R405" s="86"/>
      <c r="S405" s="78">
        <v>0</v>
      </c>
      <c r="T405" s="49">
        <v>0</v>
      </c>
      <c r="U405" s="23"/>
      <c r="V405" s="24"/>
      <c r="W405" s="62" t="s">
        <v>207</v>
      </c>
    </row>
    <row r="406" spans="1:23" ht="23.45" customHeight="1">
      <c r="A406" s="35" t="s">
        <v>186</v>
      </c>
      <c r="B406" s="35" t="s">
        <v>187</v>
      </c>
      <c r="C406" s="35" t="s">
        <v>188</v>
      </c>
      <c r="D406" s="35" t="s">
        <v>189</v>
      </c>
      <c r="E406" s="36" t="s">
        <v>8080</v>
      </c>
      <c r="F406" s="35" t="s">
        <v>7556</v>
      </c>
      <c r="G406" s="37" t="s">
        <v>7070</v>
      </c>
      <c r="H406" s="38">
        <v>16500</v>
      </c>
      <c r="I406" s="39">
        <v>10</v>
      </c>
      <c r="J406" s="40"/>
      <c r="K406" s="41"/>
      <c r="L406" s="76">
        <v>10</v>
      </c>
      <c r="M406" s="14"/>
      <c r="N406" s="15"/>
      <c r="O406" s="97">
        <v>0</v>
      </c>
      <c r="P406" s="97" t="s">
        <v>6991</v>
      </c>
      <c r="Q406" s="86"/>
      <c r="R406" s="192" t="s">
        <v>10347</v>
      </c>
      <c r="S406" s="78">
        <v>0</v>
      </c>
      <c r="T406" s="48">
        <v>165000</v>
      </c>
      <c r="U406" s="23"/>
      <c r="V406" s="24"/>
      <c r="W406" s="62" t="s">
        <v>434</v>
      </c>
    </row>
    <row r="407" spans="1:23" ht="23.45" customHeight="1">
      <c r="A407" s="35" t="s">
        <v>186</v>
      </c>
      <c r="B407" s="35" t="s">
        <v>187</v>
      </c>
      <c r="C407" s="35" t="s">
        <v>188</v>
      </c>
      <c r="D407" s="35" t="s">
        <v>189</v>
      </c>
      <c r="E407" s="36" t="s">
        <v>7555</v>
      </c>
      <c r="F407" s="35" t="s">
        <v>7556</v>
      </c>
      <c r="G407" s="37" t="s">
        <v>7064</v>
      </c>
      <c r="H407" s="38">
        <v>16500</v>
      </c>
      <c r="I407" s="39">
        <v>50</v>
      </c>
      <c r="J407" s="40"/>
      <c r="K407" s="41"/>
      <c r="L407" s="76">
        <v>28</v>
      </c>
      <c r="M407" s="14"/>
      <c r="N407" s="15"/>
      <c r="O407" s="97">
        <v>0</v>
      </c>
      <c r="P407" s="97" t="s">
        <v>6991</v>
      </c>
      <c r="Q407" s="86"/>
      <c r="R407" s="192" t="s">
        <v>10347</v>
      </c>
      <c r="S407" s="78">
        <v>0</v>
      </c>
      <c r="T407" s="48">
        <v>462000</v>
      </c>
      <c r="U407" s="23"/>
      <c r="V407" s="24"/>
      <c r="W407" s="62" t="s">
        <v>434</v>
      </c>
    </row>
    <row r="408" spans="1:23" ht="23.45" customHeight="1">
      <c r="A408" s="35" t="s">
        <v>186</v>
      </c>
      <c r="B408" s="35" t="s">
        <v>187</v>
      </c>
      <c r="C408" s="35" t="s">
        <v>188</v>
      </c>
      <c r="D408" s="35" t="s">
        <v>189</v>
      </c>
      <c r="E408" s="36" t="s">
        <v>10341</v>
      </c>
      <c r="F408" s="35" t="s">
        <v>10342</v>
      </c>
      <c r="G408" s="37" t="s">
        <v>7288</v>
      </c>
      <c r="H408" s="38">
        <v>18000</v>
      </c>
      <c r="I408" s="39">
        <v>2</v>
      </c>
      <c r="J408" s="40"/>
      <c r="K408" s="41"/>
      <c r="L408" s="76">
        <v>2</v>
      </c>
      <c r="M408" s="14"/>
      <c r="N408" s="15"/>
      <c r="O408" s="97">
        <v>0</v>
      </c>
      <c r="P408" s="97" t="s">
        <v>6991</v>
      </c>
      <c r="Q408" s="86"/>
      <c r="R408" s="192" t="s">
        <v>10347</v>
      </c>
      <c r="S408" s="78">
        <v>0</v>
      </c>
      <c r="T408" s="48">
        <v>36000</v>
      </c>
      <c r="U408" s="23"/>
      <c r="V408" s="24"/>
      <c r="W408" s="62" t="s">
        <v>434</v>
      </c>
    </row>
    <row r="409" spans="1:23" ht="23.45" customHeight="1">
      <c r="A409" s="35" t="s">
        <v>186</v>
      </c>
      <c r="B409" s="35" t="s">
        <v>187</v>
      </c>
      <c r="C409" s="35" t="s">
        <v>188</v>
      </c>
      <c r="D409" s="35" t="s">
        <v>189</v>
      </c>
      <c r="E409" s="36" t="s">
        <v>7484</v>
      </c>
      <c r="F409" s="35" t="s">
        <v>7485</v>
      </c>
      <c r="G409" s="37" t="s">
        <v>7486</v>
      </c>
      <c r="H409" s="38">
        <v>16500</v>
      </c>
      <c r="I409" s="39">
        <v>8</v>
      </c>
      <c r="J409" s="40"/>
      <c r="K409" s="41"/>
      <c r="L409" s="76">
        <v>8</v>
      </c>
      <c r="M409" s="14"/>
      <c r="N409" s="15"/>
      <c r="O409" s="97">
        <v>0</v>
      </c>
      <c r="P409" s="97" t="s">
        <v>6991</v>
      </c>
      <c r="Q409" s="86"/>
      <c r="R409" s="192" t="s">
        <v>10347</v>
      </c>
      <c r="S409" s="78">
        <v>0</v>
      </c>
      <c r="T409" s="48">
        <v>132000</v>
      </c>
      <c r="U409" s="23"/>
      <c r="V409" s="24"/>
      <c r="W409" s="62" t="s">
        <v>434</v>
      </c>
    </row>
    <row r="410" spans="1:23" ht="23.45" customHeight="1">
      <c r="A410" s="35" t="s">
        <v>186</v>
      </c>
      <c r="B410" s="35" t="s">
        <v>187</v>
      </c>
      <c r="C410" s="35" t="s">
        <v>188</v>
      </c>
      <c r="D410" s="35" t="s">
        <v>189</v>
      </c>
      <c r="E410" s="36" t="s">
        <v>7487</v>
      </c>
      <c r="F410" s="35" t="s">
        <v>7485</v>
      </c>
      <c r="G410" s="37" t="s">
        <v>7488</v>
      </c>
      <c r="H410" s="38">
        <v>16500</v>
      </c>
      <c r="I410" s="39">
        <v>3</v>
      </c>
      <c r="J410" s="40"/>
      <c r="K410" s="41"/>
      <c r="L410" s="76">
        <v>3</v>
      </c>
      <c r="M410" s="14"/>
      <c r="N410" s="15"/>
      <c r="O410" s="97">
        <v>0</v>
      </c>
      <c r="P410" s="97" t="s">
        <v>6991</v>
      </c>
      <c r="Q410" s="86"/>
      <c r="R410" s="192" t="s">
        <v>10347</v>
      </c>
      <c r="S410" s="78">
        <v>0</v>
      </c>
      <c r="T410" s="48">
        <v>49500</v>
      </c>
      <c r="U410" s="23"/>
      <c r="V410" s="24"/>
      <c r="W410" s="62" t="s">
        <v>434</v>
      </c>
    </row>
    <row r="411" spans="1:23" ht="23.45" customHeight="1">
      <c r="A411" s="35" t="s">
        <v>186</v>
      </c>
      <c r="B411" s="35" t="s">
        <v>187</v>
      </c>
      <c r="C411" s="35" t="s">
        <v>188</v>
      </c>
      <c r="D411" s="35" t="s">
        <v>189</v>
      </c>
      <c r="E411" s="36" t="s">
        <v>8081</v>
      </c>
      <c r="F411" s="35" t="s">
        <v>7485</v>
      </c>
      <c r="G411" s="37" t="s">
        <v>7165</v>
      </c>
      <c r="H411" s="38">
        <v>16500</v>
      </c>
      <c r="I411" s="39">
        <v>2</v>
      </c>
      <c r="J411" s="40"/>
      <c r="K411" s="41"/>
      <c r="L411" s="76">
        <v>2</v>
      </c>
      <c r="M411" s="14"/>
      <c r="N411" s="15"/>
      <c r="O411" s="97">
        <v>0</v>
      </c>
      <c r="P411" s="97" t="s">
        <v>6991</v>
      </c>
      <c r="Q411" s="86"/>
      <c r="R411" s="192" t="s">
        <v>10347</v>
      </c>
      <c r="S411" s="78">
        <v>0</v>
      </c>
      <c r="T411" s="48">
        <v>33000</v>
      </c>
      <c r="U411" s="23"/>
      <c r="V411" s="24"/>
      <c r="W411" s="62" t="s">
        <v>434</v>
      </c>
    </row>
    <row r="412" spans="1:23" ht="23.45" customHeight="1">
      <c r="A412" s="35" t="s">
        <v>186</v>
      </c>
      <c r="B412" s="35" t="s">
        <v>187</v>
      </c>
      <c r="C412" s="35" t="s">
        <v>188</v>
      </c>
      <c r="D412" s="35" t="s">
        <v>189</v>
      </c>
      <c r="E412" s="36" t="s">
        <v>10343</v>
      </c>
      <c r="F412" s="35" t="s">
        <v>7557</v>
      </c>
      <c r="G412" s="37" t="s">
        <v>5959</v>
      </c>
      <c r="H412" s="38">
        <v>15500</v>
      </c>
      <c r="I412" s="39">
        <v>1</v>
      </c>
      <c r="J412" s="40"/>
      <c r="K412" s="41"/>
      <c r="L412" s="76">
        <v>1</v>
      </c>
      <c r="M412" s="14"/>
      <c r="N412" s="15"/>
      <c r="O412" s="97">
        <v>0</v>
      </c>
      <c r="P412" s="97" t="s">
        <v>6991</v>
      </c>
      <c r="Q412" s="86"/>
      <c r="R412" s="192" t="s">
        <v>10347</v>
      </c>
      <c r="S412" s="78">
        <v>0</v>
      </c>
      <c r="T412" s="48">
        <v>15500</v>
      </c>
      <c r="U412" s="23"/>
      <c r="V412" s="24"/>
      <c r="W412" s="62" t="s">
        <v>434</v>
      </c>
    </row>
    <row r="413" spans="1:23" ht="23.45" customHeight="1">
      <c r="A413" s="35" t="s">
        <v>186</v>
      </c>
      <c r="B413" s="35" t="s">
        <v>187</v>
      </c>
      <c r="C413" s="35" t="s">
        <v>188</v>
      </c>
      <c r="D413" s="35" t="s">
        <v>189</v>
      </c>
      <c r="E413" s="36" t="s">
        <v>8082</v>
      </c>
      <c r="F413" s="35" t="s">
        <v>7557</v>
      </c>
      <c r="G413" s="37" t="s">
        <v>7064</v>
      </c>
      <c r="H413" s="38">
        <v>15500</v>
      </c>
      <c r="I413" s="39">
        <v>3</v>
      </c>
      <c r="J413" s="40"/>
      <c r="K413" s="41"/>
      <c r="L413" s="76">
        <v>3</v>
      </c>
      <c r="M413" s="14"/>
      <c r="N413" s="15"/>
      <c r="O413" s="97">
        <v>0</v>
      </c>
      <c r="P413" s="97" t="s">
        <v>6991</v>
      </c>
      <c r="Q413" s="86"/>
      <c r="R413" s="192" t="s">
        <v>10347</v>
      </c>
      <c r="S413" s="78">
        <v>0</v>
      </c>
      <c r="T413" s="48">
        <v>46500</v>
      </c>
      <c r="U413" s="23"/>
      <c r="V413" s="24"/>
      <c r="W413" s="62" t="s">
        <v>434</v>
      </c>
    </row>
    <row r="414" spans="1:23" ht="23.45" customHeight="1">
      <c r="A414" s="35" t="s">
        <v>186</v>
      </c>
      <c r="B414" s="35" t="s">
        <v>187</v>
      </c>
      <c r="C414" s="35" t="s">
        <v>188</v>
      </c>
      <c r="D414" s="35" t="s">
        <v>189</v>
      </c>
      <c r="E414" s="36" t="s">
        <v>7489</v>
      </c>
      <c r="F414" s="35" t="s">
        <v>7490</v>
      </c>
      <c r="G414" s="37" t="s">
        <v>5959</v>
      </c>
      <c r="H414" s="38">
        <v>16000</v>
      </c>
      <c r="I414" s="39">
        <v>3</v>
      </c>
      <c r="J414" s="40"/>
      <c r="K414" s="41"/>
      <c r="L414" s="76">
        <v>3</v>
      </c>
      <c r="M414" s="14"/>
      <c r="N414" s="15"/>
      <c r="O414" s="97">
        <v>0</v>
      </c>
      <c r="P414" s="97" t="s">
        <v>6991</v>
      </c>
      <c r="Q414" s="86"/>
      <c r="R414" s="192" t="s">
        <v>10347</v>
      </c>
      <c r="S414" s="78">
        <v>0</v>
      </c>
      <c r="T414" s="48">
        <v>48000</v>
      </c>
      <c r="U414" s="23"/>
      <c r="V414" s="24"/>
      <c r="W414" s="62" t="s">
        <v>434</v>
      </c>
    </row>
    <row r="415" spans="1:23" ht="23.45" customHeight="1">
      <c r="A415" s="35" t="s">
        <v>186</v>
      </c>
      <c r="B415" s="35" t="s">
        <v>187</v>
      </c>
      <c r="C415" s="35" t="s">
        <v>188</v>
      </c>
      <c r="D415" s="35" t="s">
        <v>189</v>
      </c>
      <c r="E415" s="36" t="s">
        <v>7491</v>
      </c>
      <c r="F415" s="35" t="s">
        <v>7490</v>
      </c>
      <c r="G415" s="37" t="s">
        <v>7067</v>
      </c>
      <c r="H415" s="38">
        <v>16000</v>
      </c>
      <c r="I415" s="39">
        <v>5</v>
      </c>
      <c r="J415" s="40"/>
      <c r="K415" s="41"/>
      <c r="L415" s="76">
        <v>5</v>
      </c>
      <c r="M415" s="14"/>
      <c r="N415" s="15"/>
      <c r="O415" s="97">
        <v>0</v>
      </c>
      <c r="P415" s="97" t="s">
        <v>6991</v>
      </c>
      <c r="Q415" s="86"/>
      <c r="R415" s="192" t="s">
        <v>10347</v>
      </c>
      <c r="S415" s="78">
        <v>0</v>
      </c>
      <c r="T415" s="48">
        <v>80000</v>
      </c>
      <c r="U415" s="23"/>
      <c r="V415" s="24"/>
      <c r="W415" s="62" t="s">
        <v>434</v>
      </c>
    </row>
    <row r="416" spans="1:23" ht="23.45" customHeight="1">
      <c r="A416" s="35" t="s">
        <v>186</v>
      </c>
      <c r="B416" s="35" t="s">
        <v>187</v>
      </c>
      <c r="C416" s="35" t="s">
        <v>188</v>
      </c>
      <c r="D416" s="35" t="s">
        <v>189</v>
      </c>
      <c r="E416" s="36" t="s">
        <v>9425</v>
      </c>
      <c r="F416" s="35" t="s">
        <v>7490</v>
      </c>
      <c r="G416" s="37" t="s">
        <v>7488</v>
      </c>
      <c r="H416" s="38">
        <v>16000</v>
      </c>
      <c r="I416" s="39">
        <v>7</v>
      </c>
      <c r="J416" s="40"/>
      <c r="K416" s="41"/>
      <c r="L416" s="76">
        <v>3</v>
      </c>
      <c r="M416" s="14"/>
      <c r="N416" s="15"/>
      <c r="O416" s="97">
        <v>0</v>
      </c>
      <c r="P416" s="97" t="s">
        <v>6991</v>
      </c>
      <c r="Q416" s="86"/>
      <c r="R416" s="192" t="s">
        <v>10347</v>
      </c>
      <c r="S416" s="78">
        <v>0</v>
      </c>
      <c r="T416" s="48">
        <v>48000</v>
      </c>
      <c r="U416" s="23"/>
      <c r="V416" s="24"/>
      <c r="W416" s="62" t="s">
        <v>434</v>
      </c>
    </row>
    <row r="417" spans="1:23" ht="23.45" customHeight="1">
      <c r="A417" s="35" t="s">
        <v>186</v>
      </c>
      <c r="B417" s="35" t="s">
        <v>187</v>
      </c>
      <c r="C417" s="35" t="s">
        <v>188</v>
      </c>
      <c r="D417" s="35" t="s">
        <v>189</v>
      </c>
      <c r="E417" s="36" t="s">
        <v>9754</v>
      </c>
      <c r="F417" s="35" t="s">
        <v>7558</v>
      </c>
      <c r="G417" s="37" t="s">
        <v>7064</v>
      </c>
      <c r="H417" s="38">
        <v>15000</v>
      </c>
      <c r="I417" s="39">
        <v>1</v>
      </c>
      <c r="J417" s="40"/>
      <c r="K417" s="41"/>
      <c r="L417" s="76"/>
      <c r="M417" s="14"/>
      <c r="N417" s="15"/>
      <c r="O417" s="97">
        <v>0</v>
      </c>
      <c r="P417" s="97" t="s">
        <v>207</v>
      </c>
      <c r="Q417" s="86"/>
      <c r="R417" s="192" t="s">
        <v>10347</v>
      </c>
      <c r="S417" s="78">
        <v>0</v>
      </c>
      <c r="T417" s="48">
        <v>0</v>
      </c>
      <c r="U417" s="23"/>
      <c r="V417" s="24"/>
      <c r="W417" s="62" t="s">
        <v>434</v>
      </c>
    </row>
    <row r="418" spans="1:23" ht="23.45" customHeight="1">
      <c r="A418" s="35" t="s">
        <v>186</v>
      </c>
      <c r="B418" s="35" t="s">
        <v>187</v>
      </c>
      <c r="C418" s="35" t="s">
        <v>188</v>
      </c>
      <c r="D418" s="35" t="s">
        <v>189</v>
      </c>
      <c r="E418" s="36" t="s">
        <v>7494</v>
      </c>
      <c r="F418" s="35" t="s">
        <v>7493</v>
      </c>
      <c r="G418" s="37" t="s">
        <v>7076</v>
      </c>
      <c r="H418" s="38">
        <v>16000</v>
      </c>
      <c r="I418" s="39">
        <v>4</v>
      </c>
      <c r="J418" s="40"/>
      <c r="K418" s="41"/>
      <c r="L418" s="76">
        <v>1</v>
      </c>
      <c r="M418" s="14"/>
      <c r="N418" s="15"/>
      <c r="O418" s="97">
        <v>0</v>
      </c>
      <c r="P418" s="97" t="s">
        <v>6991</v>
      </c>
      <c r="Q418" s="86"/>
      <c r="R418" s="192" t="s">
        <v>10347</v>
      </c>
      <c r="S418" s="78">
        <v>0</v>
      </c>
      <c r="T418" s="48">
        <v>16000</v>
      </c>
      <c r="U418" s="23"/>
      <c r="V418" s="24"/>
      <c r="W418" s="62" t="s">
        <v>434</v>
      </c>
    </row>
    <row r="419" spans="1:23" ht="23.45" customHeight="1">
      <c r="A419" s="35" t="s">
        <v>186</v>
      </c>
      <c r="B419" s="35" t="s">
        <v>187</v>
      </c>
      <c r="C419" s="35" t="s">
        <v>188</v>
      </c>
      <c r="D419" s="35" t="s">
        <v>189</v>
      </c>
      <c r="E419" s="36" t="s">
        <v>7492</v>
      </c>
      <c r="F419" s="35" t="s">
        <v>7493</v>
      </c>
      <c r="G419" s="37" t="s">
        <v>7055</v>
      </c>
      <c r="H419" s="38">
        <v>16000</v>
      </c>
      <c r="I419" s="39">
        <v>2</v>
      </c>
      <c r="J419" s="40"/>
      <c r="K419" s="41"/>
      <c r="L419" s="76">
        <v>2</v>
      </c>
      <c r="M419" s="14"/>
      <c r="N419" s="15"/>
      <c r="O419" s="97">
        <v>0</v>
      </c>
      <c r="P419" s="97" t="s">
        <v>6991</v>
      </c>
      <c r="Q419" s="86"/>
      <c r="R419" s="192" t="s">
        <v>10347</v>
      </c>
      <c r="S419" s="78">
        <v>0</v>
      </c>
      <c r="T419" s="48">
        <v>32000</v>
      </c>
      <c r="U419" s="23"/>
      <c r="V419" s="24"/>
      <c r="W419" s="62" t="s">
        <v>434</v>
      </c>
    </row>
    <row r="420" spans="1:23" ht="23.45" customHeight="1">
      <c r="A420" s="16" t="s">
        <v>436</v>
      </c>
      <c r="B420" s="16" t="s">
        <v>187</v>
      </c>
      <c r="C420" s="16" t="s">
        <v>188</v>
      </c>
      <c r="D420" s="16" t="s">
        <v>189</v>
      </c>
      <c r="E420" s="25" t="s">
        <v>499</v>
      </c>
      <c r="F420" s="16" t="s">
        <v>191</v>
      </c>
      <c r="G420" s="26" t="s">
        <v>6314</v>
      </c>
      <c r="H420" s="27">
        <v>16500</v>
      </c>
      <c r="I420" s="28"/>
      <c r="J420" s="29"/>
      <c r="K420" s="84">
        <v>13</v>
      </c>
      <c r="L420" s="76"/>
      <c r="M420" s="14"/>
      <c r="N420" s="15"/>
      <c r="O420" s="97">
        <v>0</v>
      </c>
      <c r="P420" s="97" t="s">
        <v>207</v>
      </c>
      <c r="Q420" s="124" t="s">
        <v>10244</v>
      </c>
      <c r="R420" s="90" t="s">
        <v>9912</v>
      </c>
      <c r="S420" s="78">
        <v>0</v>
      </c>
      <c r="T420" s="48">
        <v>-5000</v>
      </c>
      <c r="U420" s="23">
        <v>1056000</v>
      </c>
      <c r="V420" s="24">
        <v>45867</v>
      </c>
      <c r="W420" s="62" t="s">
        <v>434</v>
      </c>
    </row>
    <row r="421" spans="1:23" ht="23.45" customHeight="1">
      <c r="A421" s="16"/>
      <c r="B421" s="16"/>
      <c r="C421" s="16"/>
      <c r="D421" s="16"/>
      <c r="E421" s="25"/>
      <c r="F421" s="16"/>
      <c r="G421" s="26"/>
      <c r="H421" s="27"/>
      <c r="I421" s="28"/>
      <c r="J421" s="29"/>
      <c r="K421" s="84"/>
      <c r="L421" s="76"/>
      <c r="M421" s="14"/>
      <c r="N421" s="15"/>
      <c r="O421" s="97">
        <v>0</v>
      </c>
      <c r="P421" s="97" t="s">
        <v>207</v>
      </c>
      <c r="Q421" s="124"/>
      <c r="R421" s="90"/>
      <c r="S421" s="78">
        <v>0</v>
      </c>
      <c r="T421" s="49">
        <v>0</v>
      </c>
      <c r="U421" s="23"/>
      <c r="V421" s="24"/>
      <c r="W421" s="62" t="s">
        <v>207</v>
      </c>
    </row>
    <row r="422" spans="1:23" ht="23.45" customHeight="1">
      <c r="A422" s="35" t="s">
        <v>3397</v>
      </c>
      <c r="B422" s="35" t="s">
        <v>5121</v>
      </c>
      <c r="C422" s="35" t="s">
        <v>3400</v>
      </c>
      <c r="D422" s="35" t="s">
        <v>3401</v>
      </c>
      <c r="E422" s="36" t="s">
        <v>10269</v>
      </c>
      <c r="F422" s="35" t="s">
        <v>10267</v>
      </c>
      <c r="G422" s="37" t="s">
        <v>6875</v>
      </c>
      <c r="H422" s="38">
        <v>12700</v>
      </c>
      <c r="I422" s="39">
        <v>25</v>
      </c>
      <c r="J422" s="40"/>
      <c r="K422" s="41"/>
      <c r="L422" s="76">
        <v>13</v>
      </c>
      <c r="M422" s="14"/>
      <c r="N422" s="15"/>
      <c r="O422" s="97">
        <v>0</v>
      </c>
      <c r="P422" s="97" t="s">
        <v>6991</v>
      </c>
      <c r="Q422" s="163" t="s">
        <v>10272</v>
      </c>
      <c r="R422" s="93" t="s">
        <v>10268</v>
      </c>
      <c r="S422" s="78">
        <v>0</v>
      </c>
      <c r="T422" s="49">
        <v>0</v>
      </c>
      <c r="U422" s="23"/>
      <c r="V422" s="24"/>
      <c r="W422" s="62" t="s">
        <v>3402</v>
      </c>
    </row>
    <row r="423" spans="1:23" ht="23.45" customHeight="1">
      <c r="A423" s="35" t="s">
        <v>3397</v>
      </c>
      <c r="B423" s="35" t="s">
        <v>5121</v>
      </c>
      <c r="C423" s="35" t="s">
        <v>3400</v>
      </c>
      <c r="D423" s="35" t="s">
        <v>3401</v>
      </c>
      <c r="E423" s="36" t="s">
        <v>10270</v>
      </c>
      <c r="F423" s="35" t="s">
        <v>7496</v>
      </c>
      <c r="G423" s="37" t="s">
        <v>6874</v>
      </c>
      <c r="H423" s="38">
        <v>12000</v>
      </c>
      <c r="I423" s="39">
        <v>30</v>
      </c>
      <c r="J423" s="40"/>
      <c r="K423" s="41"/>
      <c r="L423" s="76">
        <v>30</v>
      </c>
      <c r="M423" s="14"/>
      <c r="N423" s="15"/>
      <c r="O423" s="97">
        <v>0</v>
      </c>
      <c r="P423" s="97" t="s">
        <v>6991</v>
      </c>
      <c r="Q423" s="163" t="s">
        <v>10271</v>
      </c>
      <c r="R423" s="93" t="s">
        <v>10268</v>
      </c>
      <c r="S423" s="78">
        <v>0</v>
      </c>
      <c r="T423" s="49">
        <v>0</v>
      </c>
      <c r="U423" s="23"/>
      <c r="V423" s="24"/>
      <c r="W423" s="62" t="s">
        <v>3402</v>
      </c>
    </row>
    <row r="424" spans="1:23" ht="23.45" customHeight="1">
      <c r="A424" s="35" t="s">
        <v>3397</v>
      </c>
      <c r="B424" s="35" t="s">
        <v>5121</v>
      </c>
      <c r="C424" s="35" t="s">
        <v>3400</v>
      </c>
      <c r="D424" s="35" t="s">
        <v>3401</v>
      </c>
      <c r="E424" s="36" t="s">
        <v>7497</v>
      </c>
      <c r="F424" s="35" t="s">
        <v>7496</v>
      </c>
      <c r="G424" s="37" t="s">
        <v>6875</v>
      </c>
      <c r="H424" s="38">
        <v>12000</v>
      </c>
      <c r="I424" s="39"/>
      <c r="J424" s="40">
        <v>88</v>
      </c>
      <c r="K424" s="41"/>
      <c r="L424" s="76"/>
      <c r="M424" s="14"/>
      <c r="N424" s="15"/>
      <c r="O424" s="97">
        <v>0</v>
      </c>
      <c r="P424" s="97" t="s">
        <v>207</v>
      </c>
      <c r="Q424" s="86" t="s">
        <v>9761</v>
      </c>
      <c r="R424" s="86" t="s">
        <v>9835</v>
      </c>
      <c r="S424" s="78">
        <v>0</v>
      </c>
      <c r="T424" s="49">
        <v>0</v>
      </c>
      <c r="U424" s="23"/>
      <c r="V424" s="24"/>
      <c r="W424" s="62" t="s">
        <v>3402</v>
      </c>
    </row>
    <row r="425" spans="1:23" ht="23.45" customHeight="1">
      <c r="A425" s="35" t="s">
        <v>3397</v>
      </c>
      <c r="B425" s="35" t="s">
        <v>5121</v>
      </c>
      <c r="C425" s="35" t="s">
        <v>3400</v>
      </c>
      <c r="D425" s="35" t="s">
        <v>3401</v>
      </c>
      <c r="E425" s="36" t="s">
        <v>7497</v>
      </c>
      <c r="F425" s="35" t="s">
        <v>7496</v>
      </c>
      <c r="G425" s="37" t="s">
        <v>6875</v>
      </c>
      <c r="H425" s="38">
        <v>12000</v>
      </c>
      <c r="I425" s="39">
        <v>112</v>
      </c>
      <c r="J425" s="40"/>
      <c r="K425" s="41"/>
      <c r="L425" s="76">
        <v>75</v>
      </c>
      <c r="M425" s="14"/>
      <c r="N425" s="15"/>
      <c r="O425" s="97">
        <v>0</v>
      </c>
      <c r="P425" s="97" t="s">
        <v>6991</v>
      </c>
      <c r="Q425" s="163" t="s">
        <v>10271</v>
      </c>
      <c r="R425" s="93" t="s">
        <v>10268</v>
      </c>
      <c r="S425" s="78">
        <v>0</v>
      </c>
      <c r="T425" s="49">
        <v>0</v>
      </c>
      <c r="U425" s="23"/>
      <c r="V425" s="24"/>
      <c r="W425" s="62" t="s">
        <v>3402</v>
      </c>
    </row>
    <row r="426" spans="1:23" ht="23.45" customHeight="1">
      <c r="A426" s="16" t="s">
        <v>5070</v>
      </c>
      <c r="B426" s="16" t="s">
        <v>5121</v>
      </c>
      <c r="C426" s="16" t="s">
        <v>3400</v>
      </c>
      <c r="D426" s="16" t="s">
        <v>3401</v>
      </c>
      <c r="E426" s="25" t="s">
        <v>6089</v>
      </c>
      <c r="F426" s="16" t="s">
        <v>6088</v>
      </c>
      <c r="G426" s="26" t="s">
        <v>146</v>
      </c>
      <c r="H426" s="27">
        <v>12000</v>
      </c>
      <c r="I426" s="28"/>
      <c r="J426" s="29"/>
      <c r="K426" s="12">
        <v>1</v>
      </c>
      <c r="L426" s="77"/>
      <c r="M426" s="10"/>
      <c r="N426" s="11"/>
      <c r="O426" s="97">
        <v>0</v>
      </c>
      <c r="P426" s="97" t="s">
        <v>207</v>
      </c>
      <c r="Q426" s="90" t="s">
        <v>9761</v>
      </c>
      <c r="R426" s="90" t="s">
        <v>9828</v>
      </c>
      <c r="S426" s="78">
        <v>0</v>
      </c>
      <c r="T426" s="49">
        <v>0</v>
      </c>
      <c r="U426" s="23"/>
      <c r="V426" s="24"/>
      <c r="W426" s="62" t="s">
        <v>3402</v>
      </c>
    </row>
    <row r="427" spans="1:23" ht="23.45" customHeight="1">
      <c r="A427" s="16" t="s">
        <v>5070</v>
      </c>
      <c r="B427" s="16" t="s">
        <v>5121</v>
      </c>
      <c r="C427" s="16" t="s">
        <v>3400</v>
      </c>
      <c r="D427" s="16" t="s">
        <v>3401</v>
      </c>
      <c r="E427" s="25" t="s">
        <v>6089</v>
      </c>
      <c r="F427" s="16" t="s">
        <v>6088</v>
      </c>
      <c r="G427" s="26" t="s">
        <v>146</v>
      </c>
      <c r="H427" s="27">
        <v>12000</v>
      </c>
      <c r="I427" s="28"/>
      <c r="J427" s="29"/>
      <c r="K427" s="12">
        <v>1</v>
      </c>
      <c r="L427" s="77"/>
      <c r="M427" s="10"/>
      <c r="N427" s="11"/>
      <c r="O427" s="97">
        <v>0</v>
      </c>
      <c r="P427" s="97" t="s">
        <v>207</v>
      </c>
      <c r="Q427" s="90" t="s">
        <v>9761</v>
      </c>
      <c r="R427" s="90" t="s">
        <v>9828</v>
      </c>
      <c r="S427" s="78">
        <v>0</v>
      </c>
      <c r="T427" s="49">
        <v>0</v>
      </c>
      <c r="U427" s="23"/>
      <c r="V427" s="24"/>
      <c r="W427" s="62" t="s">
        <v>3402</v>
      </c>
    </row>
    <row r="428" spans="1:23" ht="23.45" customHeight="1">
      <c r="A428" s="30" t="s">
        <v>5070</v>
      </c>
      <c r="B428" s="30" t="s">
        <v>5121</v>
      </c>
      <c r="C428" s="30" t="s">
        <v>3400</v>
      </c>
      <c r="D428" s="30" t="s">
        <v>3401</v>
      </c>
      <c r="E428" s="31" t="s">
        <v>6089</v>
      </c>
      <c r="F428" s="30" t="s">
        <v>6088</v>
      </c>
      <c r="G428" s="32" t="s">
        <v>146</v>
      </c>
      <c r="H428" s="33">
        <v>12000</v>
      </c>
      <c r="I428" s="39"/>
      <c r="J428" s="40"/>
      <c r="K428" s="34">
        <v>1</v>
      </c>
      <c r="L428" s="76"/>
      <c r="M428" s="14"/>
      <c r="N428" s="15"/>
      <c r="O428" s="97">
        <v>0</v>
      </c>
      <c r="P428" s="97" t="s">
        <v>207</v>
      </c>
      <c r="Q428" s="191"/>
      <c r="R428" s="92" t="s">
        <v>10230</v>
      </c>
      <c r="S428" s="78">
        <v>0</v>
      </c>
      <c r="T428" s="49">
        <v>0</v>
      </c>
      <c r="U428" s="23"/>
      <c r="V428" s="24"/>
      <c r="W428" s="62" t="s">
        <v>3402</v>
      </c>
    </row>
    <row r="429" spans="1:23" ht="23.45" customHeight="1">
      <c r="A429" s="30"/>
      <c r="B429" s="30"/>
      <c r="C429" s="30"/>
      <c r="D429" s="30"/>
      <c r="E429" s="31"/>
      <c r="F429" s="30"/>
      <c r="G429" s="32"/>
      <c r="H429" s="33"/>
      <c r="I429" s="39"/>
      <c r="J429" s="40"/>
      <c r="K429" s="34"/>
      <c r="L429" s="76"/>
      <c r="M429" s="14"/>
      <c r="N429" s="15"/>
      <c r="O429" s="97">
        <v>0</v>
      </c>
      <c r="P429" s="97" t="s">
        <v>207</v>
      </c>
      <c r="Q429" s="191"/>
      <c r="R429" s="92"/>
      <c r="S429" s="78">
        <v>0</v>
      </c>
      <c r="T429" s="49">
        <v>0</v>
      </c>
      <c r="U429" s="23"/>
      <c r="V429" s="24"/>
      <c r="W429" s="62" t="s">
        <v>207</v>
      </c>
    </row>
    <row r="430" spans="1:23" ht="23.45" customHeight="1">
      <c r="A430" s="35" t="s">
        <v>196</v>
      </c>
      <c r="B430" s="35" t="s">
        <v>193</v>
      </c>
      <c r="C430" s="35" t="s">
        <v>194</v>
      </c>
      <c r="D430" s="35" t="s">
        <v>195</v>
      </c>
      <c r="E430" s="36"/>
      <c r="F430" s="35" t="s">
        <v>5902</v>
      </c>
      <c r="G430" s="37" t="s">
        <v>5959</v>
      </c>
      <c r="H430" s="38">
        <v>17000</v>
      </c>
      <c r="I430" s="39">
        <v>10</v>
      </c>
      <c r="J430" s="40"/>
      <c r="K430" s="41"/>
      <c r="L430" s="76">
        <v>10</v>
      </c>
      <c r="M430" s="14"/>
      <c r="N430" s="15"/>
      <c r="O430" s="97"/>
      <c r="P430" s="97"/>
      <c r="Q430" s="163" t="s">
        <v>10271</v>
      </c>
      <c r="R430" s="192" t="s">
        <v>10347</v>
      </c>
      <c r="S430" s="78">
        <v>0</v>
      </c>
      <c r="T430" s="49">
        <v>0</v>
      </c>
      <c r="U430" s="23"/>
      <c r="V430" s="24"/>
      <c r="W430" s="62"/>
    </row>
    <row r="431" spans="1:23" ht="23.45" customHeight="1">
      <c r="A431" s="35" t="s">
        <v>196</v>
      </c>
      <c r="B431" s="35" t="s">
        <v>193</v>
      </c>
      <c r="C431" s="35" t="s">
        <v>194</v>
      </c>
      <c r="D431" s="35" t="s">
        <v>195</v>
      </c>
      <c r="E431" s="36"/>
      <c r="F431" s="35" t="s">
        <v>10351</v>
      </c>
      <c r="G431" s="37" t="s">
        <v>5959</v>
      </c>
      <c r="H431" s="38">
        <v>32000</v>
      </c>
      <c r="I431" s="39">
        <v>2</v>
      </c>
      <c r="J431" s="40"/>
      <c r="K431" s="41"/>
      <c r="L431" s="76">
        <v>2</v>
      </c>
      <c r="M431" s="14"/>
      <c r="N431" s="15"/>
      <c r="O431" s="97"/>
      <c r="P431" s="97"/>
      <c r="Q431" s="163" t="s">
        <v>10271</v>
      </c>
      <c r="R431" s="192" t="s">
        <v>10347</v>
      </c>
      <c r="S431" s="78">
        <v>0</v>
      </c>
      <c r="T431" s="49">
        <v>0</v>
      </c>
      <c r="U431" s="23"/>
      <c r="V431" s="24"/>
      <c r="W431" s="62"/>
    </row>
    <row r="432" spans="1:23" ht="23.45" customHeight="1">
      <c r="A432" s="35" t="s">
        <v>196</v>
      </c>
      <c r="B432" s="35" t="s">
        <v>193</v>
      </c>
      <c r="C432" s="35" t="s">
        <v>194</v>
      </c>
      <c r="D432" s="35" t="s">
        <v>195</v>
      </c>
      <c r="E432" s="36"/>
      <c r="F432" s="35" t="s">
        <v>10351</v>
      </c>
      <c r="G432" s="37" t="s">
        <v>7055</v>
      </c>
      <c r="H432" s="38">
        <v>32000</v>
      </c>
      <c r="I432" s="39">
        <v>2</v>
      </c>
      <c r="J432" s="40"/>
      <c r="K432" s="41"/>
      <c r="L432" s="76">
        <v>2</v>
      </c>
      <c r="M432" s="14"/>
      <c r="N432" s="15"/>
      <c r="O432" s="97"/>
      <c r="P432" s="97"/>
      <c r="Q432" s="163" t="s">
        <v>10271</v>
      </c>
      <c r="R432" s="192" t="s">
        <v>10347</v>
      </c>
      <c r="S432" s="78">
        <v>0</v>
      </c>
      <c r="T432" s="49">
        <v>0</v>
      </c>
      <c r="U432" s="23"/>
      <c r="V432" s="24"/>
      <c r="W432" s="62"/>
    </row>
    <row r="433" spans="1:23" ht="23.45" customHeight="1">
      <c r="A433" s="35" t="s">
        <v>196</v>
      </c>
      <c r="B433" s="35" t="s">
        <v>193</v>
      </c>
      <c r="C433" s="35" t="s">
        <v>194</v>
      </c>
      <c r="D433" s="35" t="s">
        <v>195</v>
      </c>
      <c r="E433" s="36"/>
      <c r="F433" s="35" t="s">
        <v>10352</v>
      </c>
      <c r="G433" s="37" t="s">
        <v>7076</v>
      </c>
      <c r="H433" s="38">
        <v>18000</v>
      </c>
      <c r="I433" s="39">
        <v>2</v>
      </c>
      <c r="J433" s="40"/>
      <c r="K433" s="41"/>
      <c r="L433" s="76">
        <v>2</v>
      </c>
      <c r="M433" s="14"/>
      <c r="N433" s="15"/>
      <c r="O433" s="97"/>
      <c r="P433" s="97"/>
      <c r="Q433" s="163" t="s">
        <v>10271</v>
      </c>
      <c r="R433" s="192" t="s">
        <v>10347</v>
      </c>
      <c r="S433" s="78">
        <v>0</v>
      </c>
      <c r="T433" s="49">
        <v>0</v>
      </c>
      <c r="U433" s="23"/>
      <c r="V433" s="24"/>
      <c r="W433" s="62"/>
    </row>
    <row r="434" spans="1:23" ht="23.45" customHeight="1">
      <c r="A434" s="35" t="s">
        <v>196</v>
      </c>
      <c r="B434" s="35" t="s">
        <v>193</v>
      </c>
      <c r="C434" s="35" t="s">
        <v>194</v>
      </c>
      <c r="D434" s="35" t="s">
        <v>195</v>
      </c>
      <c r="E434" s="36"/>
      <c r="F434" s="35" t="s">
        <v>10352</v>
      </c>
      <c r="G434" s="37" t="s">
        <v>7055</v>
      </c>
      <c r="H434" s="38">
        <v>18000</v>
      </c>
      <c r="I434" s="39">
        <v>4</v>
      </c>
      <c r="J434" s="40"/>
      <c r="K434" s="41"/>
      <c r="L434" s="76">
        <v>4</v>
      </c>
      <c r="M434" s="14"/>
      <c r="N434" s="15"/>
      <c r="O434" s="97"/>
      <c r="P434" s="97"/>
      <c r="Q434" s="163" t="s">
        <v>10271</v>
      </c>
      <c r="R434" s="192" t="s">
        <v>10347</v>
      </c>
      <c r="S434" s="78">
        <v>0</v>
      </c>
      <c r="T434" s="49">
        <v>0</v>
      </c>
      <c r="U434" s="23"/>
      <c r="V434" s="24"/>
      <c r="W434" s="62"/>
    </row>
    <row r="435" spans="1:23" ht="23.45" customHeight="1">
      <c r="A435" s="30" t="s">
        <v>196</v>
      </c>
      <c r="B435" s="30" t="s">
        <v>193</v>
      </c>
      <c r="C435" s="30" t="s">
        <v>194</v>
      </c>
      <c r="D435" s="30" t="s">
        <v>195</v>
      </c>
      <c r="E435" s="31" t="s">
        <v>5903</v>
      </c>
      <c r="F435" s="30" t="s">
        <v>5902</v>
      </c>
      <c r="G435" s="32" t="s">
        <v>60</v>
      </c>
      <c r="H435" s="33">
        <v>17000</v>
      </c>
      <c r="I435" s="39"/>
      <c r="J435" s="40"/>
      <c r="K435" s="34">
        <v>1</v>
      </c>
      <c r="L435" s="76"/>
      <c r="M435" s="14"/>
      <c r="N435" s="15"/>
      <c r="O435" s="97">
        <v>0</v>
      </c>
      <c r="P435" s="97" t="s">
        <v>207</v>
      </c>
      <c r="Q435" s="191"/>
      <c r="R435" s="92" t="s">
        <v>10230</v>
      </c>
      <c r="S435" s="78">
        <v>0</v>
      </c>
      <c r="T435" s="49">
        <v>0</v>
      </c>
      <c r="U435" s="23"/>
      <c r="V435" s="24"/>
      <c r="W435" s="62" t="s">
        <v>442</v>
      </c>
    </row>
    <row r="436" spans="1:23" ht="23.45" customHeight="1">
      <c r="A436" s="35" t="s">
        <v>196</v>
      </c>
      <c r="B436" s="35" t="s">
        <v>193</v>
      </c>
      <c r="C436" s="35" t="s">
        <v>194</v>
      </c>
      <c r="D436" s="35" t="s">
        <v>195</v>
      </c>
      <c r="E436" s="36"/>
      <c r="F436" s="35" t="s">
        <v>10353</v>
      </c>
      <c r="G436" s="37"/>
      <c r="H436" s="38"/>
      <c r="I436" s="39"/>
      <c r="J436" s="40"/>
      <c r="K436" s="41"/>
      <c r="L436" s="76"/>
      <c r="M436" s="14"/>
      <c r="N436" s="15"/>
      <c r="O436" s="97"/>
      <c r="P436" s="97"/>
      <c r="Q436" s="163" t="s">
        <v>10271</v>
      </c>
      <c r="R436" s="192" t="s">
        <v>10348</v>
      </c>
      <c r="S436" s="78">
        <v>0</v>
      </c>
      <c r="T436" s="49">
        <v>0</v>
      </c>
      <c r="U436" s="23"/>
      <c r="V436" s="24"/>
      <c r="W436" s="62"/>
    </row>
    <row r="437" spans="1:23" ht="23.45" customHeight="1">
      <c r="A437" s="168"/>
      <c r="B437" s="168"/>
      <c r="C437" s="168"/>
      <c r="D437" s="168"/>
      <c r="E437" s="169"/>
      <c r="F437" s="168"/>
      <c r="G437" s="170"/>
      <c r="H437" s="171"/>
      <c r="I437" s="172"/>
      <c r="J437" s="173"/>
      <c r="K437" s="174"/>
      <c r="L437" s="175"/>
      <c r="M437" s="176"/>
      <c r="N437" s="177"/>
      <c r="O437" s="97">
        <v>0</v>
      </c>
      <c r="P437" s="97" t="s">
        <v>207</v>
      </c>
      <c r="Q437" s="178"/>
      <c r="R437" s="178"/>
      <c r="S437" s="78">
        <v>0</v>
      </c>
      <c r="T437" s="49">
        <v>0</v>
      </c>
      <c r="U437" s="23"/>
      <c r="V437" s="24"/>
      <c r="W437" s="62" t="s">
        <v>207</v>
      </c>
    </row>
    <row r="438" spans="1:23" ht="23.45" customHeight="1">
      <c r="A438" s="35" t="s">
        <v>9585</v>
      </c>
      <c r="B438" s="35" t="s">
        <v>9586</v>
      </c>
      <c r="C438" s="35" t="s">
        <v>9587</v>
      </c>
      <c r="D438" s="35" t="s">
        <v>9927</v>
      </c>
      <c r="E438" s="36" t="s">
        <v>9607</v>
      </c>
      <c r="F438" s="35" t="s">
        <v>9608</v>
      </c>
      <c r="G438" s="37" t="s">
        <v>5959</v>
      </c>
      <c r="H438" s="38">
        <v>11000</v>
      </c>
      <c r="I438" s="39">
        <v>12</v>
      </c>
      <c r="J438" s="40"/>
      <c r="K438" s="41"/>
      <c r="L438" s="76">
        <v>12</v>
      </c>
      <c r="M438" s="14"/>
      <c r="N438" s="15"/>
      <c r="O438" s="97">
        <v>0</v>
      </c>
      <c r="P438" s="97" t="s">
        <v>6991</v>
      </c>
      <c r="Q438" s="86"/>
      <c r="R438" s="192" t="s">
        <v>10347</v>
      </c>
      <c r="S438" s="78">
        <v>0</v>
      </c>
      <c r="T438" s="48">
        <v>132000</v>
      </c>
      <c r="U438" s="23"/>
      <c r="V438" s="24"/>
      <c r="W438" s="62" t="s">
        <v>9642</v>
      </c>
    </row>
    <row r="439" spans="1:23" ht="23.45" customHeight="1">
      <c r="A439" s="35" t="s">
        <v>9585</v>
      </c>
      <c r="B439" s="35" t="s">
        <v>9586</v>
      </c>
      <c r="C439" s="35" t="s">
        <v>9587</v>
      </c>
      <c r="D439" s="35" t="s">
        <v>9927</v>
      </c>
      <c r="E439" s="36" t="s">
        <v>9610</v>
      </c>
      <c r="F439" s="35" t="s">
        <v>9608</v>
      </c>
      <c r="G439" s="37" t="s">
        <v>7162</v>
      </c>
      <c r="H439" s="38">
        <v>11000</v>
      </c>
      <c r="I439" s="39">
        <v>7</v>
      </c>
      <c r="J439" s="40"/>
      <c r="K439" s="41"/>
      <c r="L439" s="76">
        <v>7</v>
      </c>
      <c r="M439" s="14"/>
      <c r="N439" s="15"/>
      <c r="O439" s="97">
        <v>0</v>
      </c>
      <c r="P439" s="97" t="s">
        <v>6991</v>
      </c>
      <c r="Q439" s="86"/>
      <c r="R439" s="192" t="s">
        <v>10347</v>
      </c>
      <c r="S439" s="78">
        <v>0</v>
      </c>
      <c r="T439" s="48">
        <v>77000</v>
      </c>
      <c r="U439" s="23"/>
      <c r="V439" s="24"/>
      <c r="W439" s="62" t="s">
        <v>9642</v>
      </c>
    </row>
    <row r="440" spans="1:23" ht="23.45" customHeight="1">
      <c r="A440" s="35" t="s">
        <v>9585</v>
      </c>
      <c r="B440" s="67" t="s">
        <v>9586</v>
      </c>
      <c r="C440" s="35" t="s">
        <v>9587</v>
      </c>
      <c r="D440" s="35" t="s">
        <v>9927</v>
      </c>
      <c r="E440" s="36" t="s">
        <v>9609</v>
      </c>
      <c r="F440" s="35" t="s">
        <v>9608</v>
      </c>
      <c r="G440" s="37" t="s">
        <v>7067</v>
      </c>
      <c r="H440" s="38">
        <v>11000</v>
      </c>
      <c r="I440" s="39">
        <v>7</v>
      </c>
      <c r="J440" s="40"/>
      <c r="K440" s="41"/>
      <c r="L440" s="76">
        <v>7</v>
      </c>
      <c r="M440" s="14"/>
      <c r="N440" s="15"/>
      <c r="O440" s="97">
        <v>0</v>
      </c>
      <c r="P440" s="97" t="s">
        <v>6991</v>
      </c>
      <c r="Q440" s="86"/>
      <c r="R440" s="192" t="s">
        <v>10347</v>
      </c>
      <c r="S440" s="78">
        <v>0</v>
      </c>
      <c r="T440" s="48">
        <v>77000</v>
      </c>
      <c r="U440" s="23"/>
      <c r="V440" s="24"/>
      <c r="W440" s="62" t="s">
        <v>9642</v>
      </c>
    </row>
    <row r="441" spans="1:23" ht="23.45" customHeight="1">
      <c r="A441" s="35" t="s">
        <v>9585</v>
      </c>
      <c r="B441" s="67" t="s">
        <v>9586</v>
      </c>
      <c r="C441" s="35" t="s">
        <v>9587</v>
      </c>
      <c r="D441" s="35" t="s">
        <v>9927</v>
      </c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86"/>
      <c r="R441" s="192" t="s">
        <v>10346</v>
      </c>
      <c r="S441" s="78">
        <v>0</v>
      </c>
      <c r="T441" s="48">
        <v>5000</v>
      </c>
      <c r="U441" s="23"/>
      <c r="V441" s="24"/>
      <c r="W441" s="62" t="s">
        <v>9642</v>
      </c>
    </row>
    <row r="442" spans="1:23" ht="23.45" customHeight="1">
      <c r="A442" s="35"/>
      <c r="B442" s="149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97">
        <v>0</v>
      </c>
      <c r="P442" s="97" t="s">
        <v>207</v>
      </c>
      <c r="Q442" s="86"/>
      <c r="R442" s="86"/>
      <c r="S442" s="78">
        <v>0</v>
      </c>
      <c r="T442" s="49">
        <v>0</v>
      </c>
      <c r="U442" s="23"/>
      <c r="V442" s="24"/>
      <c r="W442" s="62" t="s">
        <v>207</v>
      </c>
    </row>
    <row r="443" spans="1:23" ht="23.45" customHeight="1">
      <c r="A443" s="35" t="s">
        <v>8319</v>
      </c>
      <c r="B443" s="35" t="s">
        <v>8320</v>
      </c>
      <c r="C443" s="35" t="s">
        <v>6762</v>
      </c>
      <c r="D443" s="35" t="s">
        <v>6762</v>
      </c>
      <c r="E443" s="36" t="s">
        <v>9755</v>
      </c>
      <c r="F443" s="35" t="s">
        <v>9756</v>
      </c>
      <c r="G443" s="37" t="s">
        <v>5959</v>
      </c>
      <c r="H443" s="38">
        <v>7000</v>
      </c>
      <c r="I443" s="39">
        <v>10</v>
      </c>
      <c r="J443" s="40"/>
      <c r="K443" s="41"/>
      <c r="L443" s="76">
        <v>3</v>
      </c>
      <c r="M443" s="14"/>
      <c r="N443" s="15"/>
      <c r="O443" s="97">
        <v>0</v>
      </c>
      <c r="P443" s="97" t="s">
        <v>6991</v>
      </c>
      <c r="Q443" s="86"/>
      <c r="R443" s="192" t="s">
        <v>10347</v>
      </c>
      <c r="S443" s="78">
        <v>0</v>
      </c>
      <c r="T443" s="48">
        <v>21000</v>
      </c>
      <c r="U443" s="23"/>
      <c r="V443" s="24"/>
      <c r="W443" s="62" t="s">
        <v>8322</v>
      </c>
    </row>
    <row r="444" spans="1:23" ht="23.45" customHeight="1">
      <c r="A444" s="35" t="s">
        <v>8319</v>
      </c>
      <c r="B444" s="67" t="s">
        <v>8320</v>
      </c>
      <c r="C444" s="35" t="s">
        <v>6762</v>
      </c>
      <c r="D444" s="35" t="s">
        <v>6762</v>
      </c>
      <c r="E444" s="36" t="s">
        <v>9757</v>
      </c>
      <c r="F444" s="35" t="s">
        <v>9756</v>
      </c>
      <c r="G444" s="37" t="s">
        <v>7064</v>
      </c>
      <c r="H444" s="38">
        <v>7000</v>
      </c>
      <c r="I444" s="39">
        <v>4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86"/>
      <c r="R444" s="86"/>
      <c r="S444" s="78">
        <v>0</v>
      </c>
      <c r="T444" s="48">
        <v>0</v>
      </c>
      <c r="U444" s="23"/>
      <c r="V444" s="24"/>
      <c r="W444" s="62" t="s">
        <v>8322</v>
      </c>
    </row>
    <row r="445" spans="1:23" ht="23.45" customHeight="1">
      <c r="A445" s="35" t="s">
        <v>8319</v>
      </c>
      <c r="B445" s="67" t="s">
        <v>8320</v>
      </c>
      <c r="C445" s="35" t="s">
        <v>6762</v>
      </c>
      <c r="D445" s="35" t="s">
        <v>6762</v>
      </c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97"/>
      <c r="P445" s="97"/>
      <c r="Q445" s="86"/>
      <c r="R445" s="192" t="s">
        <v>10348</v>
      </c>
      <c r="S445" s="78"/>
      <c r="T445" s="48">
        <v>4000</v>
      </c>
      <c r="U445" s="23"/>
      <c r="V445" s="24"/>
      <c r="W445" s="62"/>
    </row>
    <row r="446" spans="1:23" ht="23.45" customHeight="1">
      <c r="A446" s="16" t="s">
        <v>9938</v>
      </c>
      <c r="B446" s="16" t="s">
        <v>8320</v>
      </c>
      <c r="C446" s="16" t="s">
        <v>6762</v>
      </c>
      <c r="D446" s="16" t="s">
        <v>6762</v>
      </c>
      <c r="E446" s="25" t="s">
        <v>9920</v>
      </c>
      <c r="F446" s="16" t="s">
        <v>9919</v>
      </c>
      <c r="G446" s="26" t="s">
        <v>60</v>
      </c>
      <c r="H446" s="27">
        <v>7000</v>
      </c>
      <c r="I446" s="28"/>
      <c r="J446" s="29"/>
      <c r="K446" s="84">
        <v>1</v>
      </c>
      <c r="L446" s="77"/>
      <c r="M446" s="10"/>
      <c r="N446" s="11"/>
      <c r="O446" s="97">
        <v>0</v>
      </c>
      <c r="P446" s="97" t="s">
        <v>207</v>
      </c>
      <c r="Q446" s="124" t="s">
        <v>36</v>
      </c>
      <c r="R446" s="90" t="s">
        <v>9965</v>
      </c>
      <c r="S446" s="78">
        <v>0</v>
      </c>
      <c r="T446" s="49">
        <v>0</v>
      </c>
      <c r="U446" s="23"/>
      <c r="V446" s="24"/>
      <c r="W446" s="62" t="s">
        <v>8322</v>
      </c>
    </row>
    <row r="447" spans="1:23" ht="23.45" customHeight="1">
      <c r="A447" s="168"/>
      <c r="B447" s="168"/>
      <c r="C447" s="168"/>
      <c r="D447" s="168"/>
      <c r="E447" s="169"/>
      <c r="F447" s="168"/>
      <c r="G447" s="170"/>
      <c r="H447" s="171"/>
      <c r="I447" s="172"/>
      <c r="J447" s="173"/>
      <c r="K447" s="174"/>
      <c r="L447" s="175"/>
      <c r="M447" s="176"/>
      <c r="N447" s="177"/>
      <c r="O447" s="97">
        <v>0</v>
      </c>
      <c r="P447" s="97" t="s">
        <v>207</v>
      </c>
      <c r="Q447" s="178"/>
      <c r="R447" s="178"/>
      <c r="S447" s="78">
        <v>0</v>
      </c>
      <c r="T447" s="49">
        <v>0</v>
      </c>
      <c r="U447" s="23"/>
      <c r="V447" s="24"/>
      <c r="W447" s="62" t="s">
        <v>207</v>
      </c>
    </row>
    <row r="448" spans="1:23" ht="23.45" customHeight="1">
      <c r="A448" s="35" t="s">
        <v>8326</v>
      </c>
      <c r="B448" s="35" t="s">
        <v>8327</v>
      </c>
      <c r="C448" s="35" t="s">
        <v>6947</v>
      </c>
      <c r="D448" s="35" t="s">
        <v>6947</v>
      </c>
      <c r="E448" s="36" t="s">
        <v>9759</v>
      </c>
      <c r="F448" s="35" t="s">
        <v>9613</v>
      </c>
      <c r="G448" s="37" t="s">
        <v>5959</v>
      </c>
      <c r="H448" s="38">
        <v>8000</v>
      </c>
      <c r="I448" s="39">
        <v>5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86"/>
      <c r="R448" s="86"/>
      <c r="S448" s="78">
        <v>0</v>
      </c>
      <c r="T448" s="49">
        <v>0</v>
      </c>
      <c r="U448" s="23"/>
      <c r="V448" s="24"/>
      <c r="W448" s="62" t="s">
        <v>8329</v>
      </c>
    </row>
    <row r="449" spans="1:23" ht="23.45" customHeight="1">
      <c r="A449" s="35" t="s">
        <v>8326</v>
      </c>
      <c r="B449" s="35" t="s">
        <v>8327</v>
      </c>
      <c r="C449" s="35" t="s">
        <v>6947</v>
      </c>
      <c r="D449" s="35" t="s">
        <v>6947</v>
      </c>
      <c r="E449" s="36" t="s">
        <v>9612</v>
      </c>
      <c r="F449" s="35" t="s">
        <v>9613</v>
      </c>
      <c r="G449" s="37" t="s">
        <v>7760</v>
      </c>
      <c r="H449" s="38">
        <v>8000</v>
      </c>
      <c r="I449" s="39">
        <v>5</v>
      </c>
      <c r="J449" s="40"/>
      <c r="K449" s="41"/>
      <c r="L449" s="76"/>
      <c r="M449" s="14"/>
      <c r="N449" s="15"/>
      <c r="O449" s="97">
        <v>0</v>
      </c>
      <c r="P449" s="97" t="s">
        <v>207</v>
      </c>
      <c r="Q449" s="86"/>
      <c r="R449" s="86"/>
      <c r="S449" s="78">
        <v>0</v>
      </c>
      <c r="T449" s="49">
        <v>0</v>
      </c>
      <c r="U449" s="23"/>
      <c r="V449" s="24"/>
      <c r="W449" s="62" t="s">
        <v>8329</v>
      </c>
    </row>
    <row r="450" spans="1:23" ht="23.45" customHeight="1">
      <c r="A450" s="35" t="s">
        <v>8326</v>
      </c>
      <c r="B450" s="35" t="s">
        <v>8327</v>
      </c>
      <c r="C450" s="35" t="s">
        <v>6947</v>
      </c>
      <c r="D450" s="35" t="s">
        <v>6947</v>
      </c>
      <c r="E450" s="36" t="s">
        <v>9614</v>
      </c>
      <c r="F450" s="35" t="s">
        <v>9613</v>
      </c>
      <c r="G450" s="37" t="s">
        <v>7515</v>
      </c>
      <c r="H450" s="38">
        <v>8000</v>
      </c>
      <c r="I450" s="39">
        <v>3</v>
      </c>
      <c r="J450" s="40"/>
      <c r="K450" s="41"/>
      <c r="L450" s="76"/>
      <c r="M450" s="14"/>
      <c r="N450" s="15"/>
      <c r="O450" s="97">
        <v>0</v>
      </c>
      <c r="P450" s="97" t="s">
        <v>207</v>
      </c>
      <c r="Q450" s="86"/>
      <c r="R450" s="86"/>
      <c r="S450" s="78">
        <v>0</v>
      </c>
      <c r="T450" s="49">
        <v>0</v>
      </c>
      <c r="U450" s="23"/>
      <c r="V450" s="24"/>
      <c r="W450" s="62" t="s">
        <v>8329</v>
      </c>
    </row>
    <row r="451" spans="1:23" ht="23.45" customHeight="1">
      <c r="A451" s="35"/>
      <c r="B451" s="35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97">
        <v>0</v>
      </c>
      <c r="P451" s="97" t="s">
        <v>207</v>
      </c>
      <c r="Q451" s="86"/>
      <c r="R451" s="86"/>
      <c r="S451" s="78">
        <v>0</v>
      </c>
      <c r="T451" s="49">
        <v>0</v>
      </c>
      <c r="U451" s="23"/>
      <c r="V451" s="24"/>
      <c r="W451" s="62" t="s">
        <v>207</v>
      </c>
    </row>
    <row r="452" spans="1:23" ht="23.45" customHeight="1">
      <c r="A452" s="35" t="s">
        <v>8250</v>
      </c>
      <c r="B452" s="35" t="s">
        <v>649</v>
      </c>
      <c r="C452" s="35" t="s">
        <v>650</v>
      </c>
      <c r="D452" s="35" t="s">
        <v>651</v>
      </c>
      <c r="E452" s="36" t="s">
        <v>10155</v>
      </c>
      <c r="F452" s="35" t="s">
        <v>9844</v>
      </c>
      <c r="G452" s="37" t="s">
        <v>5959</v>
      </c>
      <c r="H452" s="38">
        <v>5000</v>
      </c>
      <c r="I452" s="39">
        <v>20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86" t="s">
        <v>276</v>
      </c>
      <c r="R452" s="187" t="s">
        <v>9682</v>
      </c>
      <c r="S452" s="78">
        <v>0</v>
      </c>
      <c r="T452" s="49">
        <v>0</v>
      </c>
      <c r="U452" s="23"/>
      <c r="V452" s="24"/>
      <c r="W452" s="62" t="s">
        <v>8252</v>
      </c>
    </row>
    <row r="453" spans="1:23" ht="23.45" customHeight="1">
      <c r="A453" s="35"/>
      <c r="B453" s="35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97">
        <v>0</v>
      </c>
      <c r="P453" s="97" t="s">
        <v>207</v>
      </c>
      <c r="Q453" s="86"/>
      <c r="R453" s="187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5636</v>
      </c>
      <c r="B454" s="35" t="s">
        <v>5637</v>
      </c>
      <c r="C454" s="35"/>
      <c r="D454" s="35" t="s">
        <v>5638</v>
      </c>
      <c r="E454" s="36" t="s">
        <v>7512</v>
      </c>
      <c r="F454" s="35" t="s">
        <v>7513</v>
      </c>
      <c r="G454" s="37" t="s">
        <v>5959</v>
      </c>
      <c r="H454" s="38">
        <v>8000</v>
      </c>
      <c r="I454" s="39">
        <v>10</v>
      </c>
      <c r="J454" s="40"/>
      <c r="K454" s="41"/>
      <c r="L454" s="76"/>
      <c r="M454" s="14"/>
      <c r="N454" s="15"/>
      <c r="O454" s="97">
        <v>0</v>
      </c>
      <c r="P454" s="97" t="s">
        <v>207</v>
      </c>
      <c r="Q454" s="86" t="s">
        <v>9761</v>
      </c>
      <c r="R454" s="86"/>
      <c r="S454" s="78">
        <v>0</v>
      </c>
      <c r="T454" s="49">
        <v>0</v>
      </c>
      <c r="U454" s="23"/>
      <c r="V454" s="24"/>
      <c r="W454" s="62" t="s">
        <v>5641</v>
      </c>
    </row>
    <row r="455" spans="1:23" ht="23.45" customHeight="1">
      <c r="A455" s="35" t="s">
        <v>5636</v>
      </c>
      <c r="B455" s="35" t="s">
        <v>5637</v>
      </c>
      <c r="C455" s="35"/>
      <c r="D455" s="35" t="s">
        <v>5638</v>
      </c>
      <c r="E455" s="36" t="s">
        <v>7959</v>
      </c>
      <c r="F455" s="35" t="s">
        <v>7513</v>
      </c>
      <c r="G455" s="37" t="s">
        <v>7076</v>
      </c>
      <c r="H455" s="38">
        <v>8000</v>
      </c>
      <c r="I455" s="39">
        <v>1</v>
      </c>
      <c r="J455" s="40"/>
      <c r="K455" s="41"/>
      <c r="L455" s="76"/>
      <c r="M455" s="14"/>
      <c r="N455" s="15"/>
      <c r="O455" s="97">
        <v>0</v>
      </c>
      <c r="P455" s="97" t="s">
        <v>207</v>
      </c>
      <c r="Q455" s="86" t="s">
        <v>9761</v>
      </c>
      <c r="R455" s="86"/>
      <c r="S455" s="78">
        <v>0</v>
      </c>
      <c r="T455" s="49">
        <v>0</v>
      </c>
      <c r="U455" s="23"/>
      <c r="V455" s="24"/>
      <c r="W455" s="62" t="s">
        <v>5641</v>
      </c>
    </row>
    <row r="456" spans="1:23" ht="23.45" customHeight="1">
      <c r="A456" s="35" t="s">
        <v>5636</v>
      </c>
      <c r="B456" s="35" t="s">
        <v>5637</v>
      </c>
      <c r="C456" s="35"/>
      <c r="D456" s="35" t="s">
        <v>5638</v>
      </c>
      <c r="E456" s="36" t="s">
        <v>7516</v>
      </c>
      <c r="F456" s="35" t="s">
        <v>7513</v>
      </c>
      <c r="G456" s="37" t="s">
        <v>7517</v>
      </c>
      <c r="H456" s="38">
        <v>8000</v>
      </c>
      <c r="I456" s="39">
        <v>2</v>
      </c>
      <c r="J456" s="40"/>
      <c r="K456" s="41"/>
      <c r="L456" s="76"/>
      <c r="M456" s="14"/>
      <c r="N456" s="15"/>
      <c r="O456" s="97">
        <v>0</v>
      </c>
      <c r="P456" s="97" t="s">
        <v>207</v>
      </c>
      <c r="Q456" s="86"/>
      <c r="R456" s="86"/>
      <c r="S456" s="78">
        <v>0</v>
      </c>
      <c r="T456" s="49">
        <v>0</v>
      </c>
      <c r="U456" s="23"/>
      <c r="V456" s="24"/>
      <c r="W456" s="62" t="s">
        <v>5641</v>
      </c>
    </row>
    <row r="457" spans="1:23" ht="23.45" customHeight="1">
      <c r="A457" s="35" t="s">
        <v>5636</v>
      </c>
      <c r="B457" s="35" t="s">
        <v>5637</v>
      </c>
      <c r="C457" s="35"/>
      <c r="D457" s="35" t="s">
        <v>5638</v>
      </c>
      <c r="E457" s="36" t="s">
        <v>7514</v>
      </c>
      <c r="F457" s="35" t="s">
        <v>7513</v>
      </c>
      <c r="G457" s="37" t="s">
        <v>7515</v>
      </c>
      <c r="H457" s="38">
        <v>8000</v>
      </c>
      <c r="I457" s="39">
        <v>11</v>
      </c>
      <c r="J457" s="40"/>
      <c r="K457" s="41"/>
      <c r="L457" s="76"/>
      <c r="M457" s="14"/>
      <c r="N457" s="15"/>
      <c r="O457" s="97">
        <v>0</v>
      </c>
      <c r="P457" s="97" t="s">
        <v>207</v>
      </c>
      <c r="Q457" s="86" t="s">
        <v>9761</v>
      </c>
      <c r="R457" s="86"/>
      <c r="S457" s="78">
        <v>0</v>
      </c>
      <c r="T457" s="49">
        <v>0</v>
      </c>
      <c r="U457" s="23"/>
      <c r="V457" s="24"/>
      <c r="W457" s="62" t="s">
        <v>5641</v>
      </c>
    </row>
    <row r="458" spans="1:23" ht="23.45" customHeight="1">
      <c r="A458" s="168"/>
      <c r="B458" s="168"/>
      <c r="C458" s="168"/>
      <c r="D458" s="168"/>
      <c r="E458" s="169"/>
      <c r="F458" s="168"/>
      <c r="G458" s="170"/>
      <c r="H458" s="171"/>
      <c r="I458" s="172"/>
      <c r="J458" s="173"/>
      <c r="K458" s="174"/>
      <c r="L458" s="175"/>
      <c r="M458" s="176"/>
      <c r="N458" s="177"/>
      <c r="O458" s="97">
        <v>0</v>
      </c>
      <c r="P458" s="97" t="s">
        <v>207</v>
      </c>
      <c r="Q458" s="178"/>
      <c r="R458" s="178"/>
      <c r="S458" s="78">
        <v>0</v>
      </c>
      <c r="T458" s="49">
        <v>0</v>
      </c>
      <c r="U458" s="23"/>
      <c r="V458" s="24"/>
      <c r="W458" s="62" t="s">
        <v>207</v>
      </c>
    </row>
    <row r="459" spans="1:23" ht="23.45" customHeight="1">
      <c r="A459" s="164" t="s">
        <v>4433</v>
      </c>
      <c r="B459" s="35" t="s">
        <v>9992</v>
      </c>
      <c r="C459" s="35" t="s">
        <v>9997</v>
      </c>
      <c r="D459" s="35" t="s">
        <v>9997</v>
      </c>
      <c r="E459" s="36" t="s">
        <v>9857</v>
      </c>
      <c r="F459" s="35" t="s">
        <v>9840</v>
      </c>
      <c r="G459" s="37" t="s">
        <v>6756</v>
      </c>
      <c r="H459" s="38">
        <v>13000</v>
      </c>
      <c r="I459" s="39">
        <v>5</v>
      </c>
      <c r="J459" s="40"/>
      <c r="K459" s="41"/>
      <c r="L459" s="76"/>
      <c r="M459" s="14"/>
      <c r="N459" s="15"/>
      <c r="O459" s="97">
        <v>0</v>
      </c>
      <c r="P459" s="97" t="s">
        <v>207</v>
      </c>
      <c r="Q459" s="191"/>
      <c r="R459" s="187" t="s">
        <v>9682</v>
      </c>
      <c r="S459" s="78">
        <v>0</v>
      </c>
      <c r="T459" s="49">
        <v>0</v>
      </c>
      <c r="U459" s="23"/>
      <c r="V459" s="24"/>
      <c r="W459" s="62" t="s">
        <v>4434</v>
      </c>
    </row>
    <row r="460" spans="1:23" ht="23.45" customHeight="1">
      <c r="A460" s="164"/>
      <c r="B460" s="35"/>
      <c r="C460" s="35"/>
      <c r="D460" s="35"/>
      <c r="E460" s="36"/>
      <c r="F460" s="35"/>
      <c r="G460" s="37"/>
      <c r="H460" s="38"/>
      <c r="I460" s="39"/>
      <c r="J460" s="40"/>
      <c r="K460" s="41"/>
      <c r="L460" s="76"/>
      <c r="M460" s="14"/>
      <c r="N460" s="15"/>
      <c r="O460" s="97">
        <v>0</v>
      </c>
      <c r="P460" s="97" t="s">
        <v>207</v>
      </c>
      <c r="Q460" s="191"/>
      <c r="R460" s="187"/>
      <c r="S460" s="78">
        <v>0</v>
      </c>
      <c r="T460" s="49">
        <v>0</v>
      </c>
      <c r="U460" s="23"/>
      <c r="V460" s="24"/>
      <c r="W460" s="62" t="s">
        <v>207</v>
      </c>
    </row>
    <row r="461" spans="1:23" ht="23.45" customHeight="1">
      <c r="A461" s="16" t="s">
        <v>4811</v>
      </c>
      <c r="B461" s="16" t="s">
        <v>5451</v>
      </c>
      <c r="C461" s="16" t="s">
        <v>999</v>
      </c>
      <c r="D461" s="16" t="s">
        <v>999</v>
      </c>
      <c r="E461" s="25" t="s">
        <v>1004</v>
      </c>
      <c r="F461" s="16" t="s">
        <v>5421</v>
      </c>
      <c r="G461" s="26" t="s">
        <v>5424</v>
      </c>
      <c r="H461" s="27">
        <v>10000</v>
      </c>
      <c r="I461" s="28"/>
      <c r="J461" s="29"/>
      <c r="K461" s="84">
        <v>1</v>
      </c>
      <c r="L461" s="77"/>
      <c r="M461" s="10"/>
      <c r="N461" s="11"/>
      <c r="O461" s="97">
        <v>0</v>
      </c>
      <c r="P461" s="97" t="s">
        <v>207</v>
      </c>
      <c r="Q461" s="124" t="s">
        <v>36</v>
      </c>
      <c r="R461" s="90" t="s">
        <v>5450</v>
      </c>
      <c r="S461" s="78">
        <v>0</v>
      </c>
      <c r="T461" s="49">
        <v>0</v>
      </c>
      <c r="U461" s="23"/>
      <c r="V461" s="24"/>
      <c r="W461" s="62" t="s">
        <v>4826</v>
      </c>
    </row>
    <row r="462" spans="1:23" ht="23.45" customHeight="1">
      <c r="A462" s="168"/>
      <c r="B462" s="168"/>
      <c r="C462" s="168"/>
      <c r="D462" s="168"/>
      <c r="E462" s="169"/>
      <c r="F462" s="168"/>
      <c r="G462" s="170"/>
      <c r="H462" s="171"/>
      <c r="I462" s="172"/>
      <c r="J462" s="173"/>
      <c r="K462" s="174"/>
      <c r="L462" s="175"/>
      <c r="M462" s="176"/>
      <c r="N462" s="177"/>
      <c r="O462" s="97">
        <v>0</v>
      </c>
      <c r="P462" s="97" t="s">
        <v>207</v>
      </c>
      <c r="Q462" s="178"/>
      <c r="R462" s="178"/>
      <c r="S462" s="78">
        <v>0</v>
      </c>
      <c r="T462" s="49">
        <v>0</v>
      </c>
      <c r="U462" s="23"/>
      <c r="V462" s="24"/>
      <c r="W462" s="62" t="s">
        <v>207</v>
      </c>
    </row>
  </sheetData>
  <sortState ref="A12:W462">
    <sortCondition ref="B12:B462"/>
    <sortCondition descending="1" sortBy="fontColor" ref="F12:F462" dxfId="91"/>
    <sortCondition descending="1" sortBy="fontColor" ref="F12:F462" dxfId="90"/>
    <sortCondition ref="F12:F462"/>
    <sortCondition ref="G12:G462"/>
    <sortCondition descending="1" ref="V12:V462"/>
  </sortState>
  <phoneticPr fontId="88" type="noConversion"/>
  <conditionalFormatting sqref="L1:N2 L10:N1048576">
    <cfRule type="cellIs" dxfId="11" priority="22" stopIfTrue="1" operator="lessThan">
      <formula>0</formula>
    </cfRule>
    <cfRule type="cellIs" dxfId="10" priority="23" stopIfTrue="1" operator="greaterThan">
      <formula>0</formula>
    </cfRule>
    <cfRule type="containsText" dxfId="9" priority="24" stopIfTrue="1" operator="containsText" text="미송">
      <formula>NOT(ISERROR(SEARCH("미송",L1)))</formula>
    </cfRule>
  </conditionalFormatting>
  <conditionalFormatting sqref="L4:N10">
    <cfRule type="cellIs" dxfId="8" priority="1" operator="between">
      <formula>1</formula>
      <formula>111111</formula>
    </cfRule>
    <cfRule type="cellIs" dxfId="7" priority="2" stopIfTrue="1" operator="lessThan">
      <formula>0</formula>
    </cfRule>
    <cfRule type="cellIs" dxfId="6" priority="3" stopIfTrue="1" operator="greaterThan">
      <formula>0</formula>
    </cfRule>
    <cfRule type="containsText" dxfId="5" priority="4" stopIfTrue="1" operator="containsText" text="미송">
      <formula>NOT(ISERROR(SEARCH("미송",L4)))</formula>
    </cfRule>
  </conditionalFormatting>
  <conditionalFormatting sqref="L10:N1048576 L1:N2">
    <cfRule type="cellIs" dxfId="4" priority="21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50"/>
  <sheetViews>
    <sheetView topLeftCell="A546" zoomScale="85" zoomScaleNormal="85" zoomScaleSheetLayoutView="85" zoomScalePageLayoutView="25" workbookViewId="0">
      <selection activeCell="Q569" sqref="Q569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10110</v>
      </c>
      <c r="B1" s="2"/>
      <c r="C1" s="2"/>
      <c r="D1" s="2"/>
      <c r="E1" s="2"/>
      <c r="F1" s="3"/>
      <c r="G1" s="3"/>
      <c r="H1" s="5"/>
      <c r="I1" s="369" t="s">
        <v>0</v>
      </c>
      <c r="J1" s="370"/>
      <c r="K1" s="371"/>
      <c r="L1" s="372" t="s">
        <v>1</v>
      </c>
      <c r="M1" s="373"/>
      <c r="N1" s="374"/>
      <c r="O1" s="9" t="s">
        <v>2</v>
      </c>
      <c r="P1" s="9" t="s">
        <v>3</v>
      </c>
      <c r="Q1" s="95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53" t="s">
        <v>15</v>
      </c>
      <c r="P2" s="53" t="s">
        <v>15</v>
      </c>
      <c r="Q2" s="96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79"/>
      <c r="B3" s="151"/>
      <c r="C3" s="79"/>
      <c r="D3" s="79"/>
      <c r="E3" s="80"/>
      <c r="F3" s="79"/>
      <c r="G3" s="81"/>
      <c r="H3" s="82"/>
      <c r="I3" s="83">
        <v>2319</v>
      </c>
      <c r="J3" s="83">
        <v>983</v>
      </c>
      <c r="K3" s="83">
        <v>208</v>
      </c>
      <c r="L3" s="83">
        <v>1065</v>
      </c>
      <c r="M3" s="83">
        <v>442</v>
      </c>
      <c r="N3" s="83">
        <v>20</v>
      </c>
      <c r="O3" s="83">
        <v>1527</v>
      </c>
      <c r="P3" s="83">
        <v>0</v>
      </c>
      <c r="Q3" s="83">
        <v>0</v>
      </c>
      <c r="R3" s="83">
        <v>0</v>
      </c>
      <c r="S3" s="83">
        <v>1527</v>
      </c>
      <c r="T3" s="83">
        <v>14621800</v>
      </c>
      <c r="U3" s="83">
        <v>16842000</v>
      </c>
      <c r="V3" s="83"/>
      <c r="W3" s="83">
        <v>0</v>
      </c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145" t="s">
        <v>6863</v>
      </c>
      <c r="R4" s="111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4872</v>
      </c>
      <c r="B5" s="16" t="s">
        <v>6166</v>
      </c>
      <c r="C5" s="16"/>
      <c r="D5" s="16"/>
      <c r="E5" s="25" t="s">
        <v>6396</v>
      </c>
      <c r="F5" s="16" t="s">
        <v>9838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86"/>
      <c r="R5" s="90" t="s">
        <v>9837</v>
      </c>
      <c r="S5" s="78">
        <v>0</v>
      </c>
      <c r="T5" s="49">
        <v>0</v>
      </c>
      <c r="U5" s="23"/>
      <c r="V5" s="24"/>
      <c r="W5" s="62" t="s">
        <v>4836</v>
      </c>
    </row>
    <row r="6" spans="1:23" ht="23.45" customHeight="1">
      <c r="A6" s="168"/>
      <c r="B6" s="190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178"/>
      <c r="R6" s="178"/>
      <c r="S6" s="78">
        <v>0</v>
      </c>
      <c r="T6" s="49">
        <v>0</v>
      </c>
      <c r="U6" s="23"/>
      <c r="V6" s="24"/>
      <c r="W6" s="62" t="s">
        <v>207</v>
      </c>
    </row>
    <row r="7" spans="1:23" ht="23.45" customHeight="1">
      <c r="A7" s="35" t="s">
        <v>4814</v>
      </c>
      <c r="B7" s="149" t="s">
        <v>1334</v>
      </c>
      <c r="C7" s="35" t="s">
        <v>22</v>
      </c>
      <c r="D7" s="35" t="s">
        <v>23</v>
      </c>
      <c r="E7" s="36" t="s">
        <v>10004</v>
      </c>
      <c r="F7" s="35" t="s">
        <v>7012</v>
      </c>
      <c r="G7" s="37" t="s">
        <v>10005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>
        <v>1</v>
      </c>
      <c r="P7" s="97" t="s">
        <v>207</v>
      </c>
      <c r="Q7" s="86"/>
      <c r="R7" s="86"/>
      <c r="S7" s="78">
        <v>1</v>
      </c>
      <c r="T7" s="48">
        <v>12000</v>
      </c>
      <c r="U7" s="23"/>
      <c r="V7" s="24"/>
      <c r="W7" s="62" t="s">
        <v>4836</v>
      </c>
    </row>
    <row r="8" spans="1:23" ht="23.4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7636</v>
      </c>
      <c r="F8" s="35" t="s">
        <v>7012</v>
      </c>
      <c r="G8" s="37" t="s">
        <v>7637</v>
      </c>
      <c r="H8" s="38">
        <v>12000</v>
      </c>
      <c r="I8" s="39">
        <v>10</v>
      </c>
      <c r="J8" s="40"/>
      <c r="K8" s="41"/>
      <c r="L8" s="76"/>
      <c r="M8" s="14"/>
      <c r="N8" s="15"/>
      <c r="O8" s="97">
        <v>0</v>
      </c>
      <c r="P8" s="97" t="s">
        <v>207</v>
      </c>
      <c r="Q8" s="86" t="s">
        <v>10050</v>
      </c>
      <c r="R8" s="86"/>
      <c r="S8" s="78">
        <v>0</v>
      </c>
      <c r="T8" s="48">
        <v>0</v>
      </c>
      <c r="U8" s="23"/>
      <c r="V8" s="24"/>
      <c r="W8" s="62" t="s">
        <v>4836</v>
      </c>
    </row>
    <row r="9" spans="1:23" ht="23.4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10113</v>
      </c>
      <c r="F9" s="35" t="s">
        <v>7012</v>
      </c>
      <c r="G9" s="37" t="s">
        <v>10114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86"/>
      <c r="R9" s="86"/>
      <c r="S9" s="78">
        <v>1</v>
      </c>
      <c r="T9" s="48">
        <v>12000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149" t="s">
        <v>1334</v>
      </c>
      <c r="C10" s="35" t="s">
        <v>22</v>
      </c>
      <c r="D10" s="35" t="s">
        <v>23</v>
      </c>
      <c r="E10" s="36" t="s">
        <v>9385</v>
      </c>
      <c r="F10" s="35" t="s">
        <v>7012</v>
      </c>
      <c r="G10" s="37" t="s">
        <v>9386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86"/>
      <c r="R10" s="86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7638</v>
      </c>
      <c r="F11" s="35" t="s">
        <v>7022</v>
      </c>
      <c r="G11" s="37" t="s">
        <v>7151</v>
      </c>
      <c r="H11" s="38">
        <v>10000</v>
      </c>
      <c r="I11" s="39">
        <v>2</v>
      </c>
      <c r="J11" s="40"/>
      <c r="K11" s="41"/>
      <c r="L11" s="76">
        <v>2</v>
      </c>
      <c r="M11" s="14"/>
      <c r="N11" s="15"/>
      <c r="O11" s="97">
        <v>2</v>
      </c>
      <c r="P11" s="97" t="s">
        <v>207</v>
      </c>
      <c r="Q11" s="86"/>
      <c r="R11" s="86"/>
      <c r="S11" s="78">
        <v>2</v>
      </c>
      <c r="T11" s="48">
        <v>20000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7030</v>
      </c>
      <c r="F12" s="35" t="s">
        <v>7022</v>
      </c>
      <c r="G12" s="37" t="s">
        <v>7031</v>
      </c>
      <c r="H12" s="38">
        <v>10000</v>
      </c>
      <c r="I12" s="39">
        <v>5</v>
      </c>
      <c r="J12" s="40"/>
      <c r="K12" s="41"/>
      <c r="L12" s="76">
        <v>5</v>
      </c>
      <c r="M12" s="14"/>
      <c r="N12" s="15"/>
      <c r="O12" s="97">
        <v>5</v>
      </c>
      <c r="P12" s="97" t="s">
        <v>207</v>
      </c>
      <c r="Q12" s="86"/>
      <c r="R12" s="86"/>
      <c r="S12" s="78">
        <v>5</v>
      </c>
      <c r="T12" s="48">
        <v>50000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149" t="s">
        <v>1334</v>
      </c>
      <c r="C13" s="35" t="s">
        <v>22</v>
      </c>
      <c r="D13" s="35" t="s">
        <v>23</v>
      </c>
      <c r="E13" s="36" t="s">
        <v>7026</v>
      </c>
      <c r="F13" s="35" t="s">
        <v>7022</v>
      </c>
      <c r="G13" s="37" t="s">
        <v>7027</v>
      </c>
      <c r="H13" s="38">
        <v>10000</v>
      </c>
      <c r="I13" s="39">
        <v>5</v>
      </c>
      <c r="J13" s="40"/>
      <c r="K13" s="41"/>
      <c r="L13" s="76">
        <v>5</v>
      </c>
      <c r="M13" s="14"/>
      <c r="N13" s="15"/>
      <c r="O13" s="97">
        <v>5</v>
      </c>
      <c r="P13" s="97" t="s">
        <v>207</v>
      </c>
      <c r="Q13" s="86"/>
      <c r="R13" s="86"/>
      <c r="S13" s="78">
        <v>5</v>
      </c>
      <c r="T13" s="48">
        <v>50000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7024</v>
      </c>
      <c r="F14" s="35" t="s">
        <v>7022</v>
      </c>
      <c r="G14" s="37" t="s">
        <v>7025</v>
      </c>
      <c r="H14" s="38">
        <v>10000</v>
      </c>
      <c r="I14" s="39">
        <v>10</v>
      </c>
      <c r="J14" s="40"/>
      <c r="K14" s="41"/>
      <c r="L14" s="76">
        <v>10</v>
      </c>
      <c r="M14" s="14"/>
      <c r="N14" s="15"/>
      <c r="O14" s="97">
        <v>10</v>
      </c>
      <c r="P14" s="97" t="s">
        <v>207</v>
      </c>
      <c r="Q14" s="86"/>
      <c r="R14" s="86"/>
      <c r="S14" s="78">
        <v>10</v>
      </c>
      <c r="T14" s="48">
        <v>100000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7021</v>
      </c>
      <c r="F15" s="35" t="s">
        <v>7022</v>
      </c>
      <c r="G15" s="37" t="s">
        <v>7023</v>
      </c>
      <c r="H15" s="38">
        <v>10000</v>
      </c>
      <c r="I15" s="39">
        <v>10</v>
      </c>
      <c r="J15" s="40"/>
      <c r="K15" s="41"/>
      <c r="L15" s="76">
        <v>10</v>
      </c>
      <c r="M15" s="14"/>
      <c r="N15" s="15"/>
      <c r="O15" s="97">
        <v>10</v>
      </c>
      <c r="P15" s="97" t="s">
        <v>207</v>
      </c>
      <c r="Q15" s="86"/>
      <c r="R15" s="86"/>
      <c r="S15" s="78">
        <v>10</v>
      </c>
      <c r="T15" s="48">
        <v>100000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8006</v>
      </c>
      <c r="F16" s="35" t="s">
        <v>7037</v>
      </c>
      <c r="G16" s="37" t="s">
        <v>8007</v>
      </c>
      <c r="H16" s="38">
        <v>14000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86"/>
      <c r="R16" s="86"/>
      <c r="S16" s="78">
        <v>1</v>
      </c>
      <c r="T16" s="48">
        <v>14000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10115</v>
      </c>
      <c r="F17" s="35" t="s">
        <v>7040</v>
      </c>
      <c r="G17" s="37" t="s">
        <v>10116</v>
      </c>
      <c r="H17" s="38">
        <v>13000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86"/>
      <c r="R17" s="86"/>
      <c r="S17" s="78">
        <v>1</v>
      </c>
      <c r="T17" s="48">
        <v>13000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7648</v>
      </c>
      <c r="F18" s="35" t="s">
        <v>7047</v>
      </c>
      <c r="G18" s="37" t="s">
        <v>7649</v>
      </c>
      <c r="H18" s="38">
        <v>16000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86"/>
      <c r="R18" s="86"/>
      <c r="S18" s="78">
        <v>1</v>
      </c>
      <c r="T18" s="48">
        <v>16000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7048</v>
      </c>
      <c r="F19" s="35" t="s">
        <v>7047</v>
      </c>
      <c r="G19" s="37" t="s">
        <v>7049</v>
      </c>
      <c r="H19" s="38">
        <v>16000</v>
      </c>
      <c r="I19" s="39">
        <v>3</v>
      </c>
      <c r="J19" s="40"/>
      <c r="K19" s="41"/>
      <c r="L19" s="76">
        <v>3</v>
      </c>
      <c r="M19" s="14"/>
      <c r="N19" s="15"/>
      <c r="O19" s="97">
        <v>3</v>
      </c>
      <c r="P19" s="97" t="s">
        <v>207</v>
      </c>
      <c r="Q19" s="86"/>
      <c r="R19" s="86"/>
      <c r="S19" s="78">
        <v>3</v>
      </c>
      <c r="T19" s="48">
        <v>48000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6376</v>
      </c>
      <c r="F20" s="16" t="s">
        <v>6129</v>
      </c>
      <c r="G20" s="26" t="s">
        <v>7968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90"/>
      <c r="R20" s="90" t="s">
        <v>7999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2.5" customHeight="1">
      <c r="A21" s="16" t="s">
        <v>4872</v>
      </c>
      <c r="B21" s="68" t="s">
        <v>1334</v>
      </c>
      <c r="C21" s="16" t="s">
        <v>22</v>
      </c>
      <c r="D21" s="16" t="s">
        <v>23</v>
      </c>
      <c r="E21" s="25" t="s">
        <v>566</v>
      </c>
      <c r="F21" s="16" t="s">
        <v>6129</v>
      </c>
      <c r="G21" s="26" t="s">
        <v>7525</v>
      </c>
      <c r="H21" s="27">
        <v>12000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26"/>
      <c r="R21" s="90" t="s">
        <v>7547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6377</v>
      </c>
      <c r="F22" s="16" t="s">
        <v>6277</v>
      </c>
      <c r="G22" s="26" t="s">
        <v>6402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90"/>
      <c r="R22" s="90" t="s">
        <v>9512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27" t="s">
        <v>1334</v>
      </c>
      <c r="C23" s="16" t="s">
        <v>22</v>
      </c>
      <c r="D23" s="16" t="s">
        <v>23</v>
      </c>
      <c r="E23" s="25" t="s">
        <v>6377</v>
      </c>
      <c r="F23" s="16" t="s">
        <v>6277</v>
      </c>
      <c r="G23" s="26" t="s">
        <v>6402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26"/>
      <c r="R23" s="90" t="s">
        <v>9577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26"/>
      <c r="R24" s="90" t="s">
        <v>9577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68" t="s">
        <v>1334</v>
      </c>
      <c r="C25" s="16" t="s">
        <v>22</v>
      </c>
      <c r="D25" s="16" t="s">
        <v>23</v>
      </c>
      <c r="E25" s="25" t="s">
        <v>6278</v>
      </c>
      <c r="F25" s="16" t="s">
        <v>6277</v>
      </c>
      <c r="G25" s="26" t="s">
        <v>5521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90"/>
      <c r="R25" s="90" t="s">
        <v>9963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68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90"/>
      <c r="R26" s="90" t="s">
        <v>8000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2</v>
      </c>
      <c r="L27" s="77"/>
      <c r="M27" s="10"/>
      <c r="N27" s="11"/>
      <c r="O27" s="97">
        <v>0</v>
      </c>
      <c r="P27" s="97" t="s">
        <v>207</v>
      </c>
      <c r="Q27" s="90"/>
      <c r="R27" s="90" t="s">
        <v>7998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68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90"/>
      <c r="R28" s="90" t="s">
        <v>9512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6276</v>
      </c>
      <c r="F29" s="16" t="s">
        <v>6277</v>
      </c>
      <c r="G29" s="26" t="s">
        <v>5742</v>
      </c>
      <c r="H29" s="27">
        <v>10000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90"/>
      <c r="R29" s="90" t="s">
        <v>9579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2.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6763</v>
      </c>
      <c r="F30" s="16" t="s">
        <v>5155</v>
      </c>
      <c r="G30" s="26" t="s">
        <v>9545</v>
      </c>
      <c r="H30" s="27">
        <v>15000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26"/>
      <c r="R30" s="90" t="s">
        <v>9578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27" t="s">
        <v>1334</v>
      </c>
      <c r="C31" s="16" t="s">
        <v>22</v>
      </c>
      <c r="D31" s="16" t="s">
        <v>23</v>
      </c>
      <c r="E31" s="25" t="s">
        <v>5156</v>
      </c>
      <c r="F31" s="16" t="s">
        <v>4785</v>
      </c>
      <c r="G31" s="26" t="s">
        <v>6305</v>
      </c>
      <c r="H31" s="27">
        <v>14000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90"/>
      <c r="R31" s="90" t="s">
        <v>9513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9542</v>
      </c>
      <c r="F32" s="16" t="s">
        <v>9541</v>
      </c>
      <c r="G32" s="26" t="s">
        <v>9547</v>
      </c>
      <c r="H32" s="27">
        <v>12500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126"/>
      <c r="R32" s="90" t="s">
        <v>9581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9540</v>
      </c>
      <c r="F33" s="16" t="s">
        <v>9541</v>
      </c>
      <c r="G33" s="26" t="s">
        <v>9546</v>
      </c>
      <c r="H33" s="27">
        <v>12500</v>
      </c>
      <c r="I33" s="28"/>
      <c r="J33" s="29"/>
      <c r="K33" s="12">
        <v>1</v>
      </c>
      <c r="L33" s="77"/>
      <c r="M33" s="10"/>
      <c r="N33" s="11"/>
      <c r="O33" s="97">
        <v>0</v>
      </c>
      <c r="P33" s="97" t="s">
        <v>207</v>
      </c>
      <c r="Q33" s="126"/>
      <c r="R33" s="90" t="s">
        <v>9580</v>
      </c>
      <c r="S33" s="78">
        <v>0</v>
      </c>
      <c r="T33" s="48">
        <v>0</v>
      </c>
      <c r="U33" s="23"/>
      <c r="V33" s="24"/>
      <c r="W33" s="62" t="s">
        <v>4836</v>
      </c>
    </row>
    <row r="34" spans="1:23" ht="22.5" customHeight="1">
      <c r="A34" s="16" t="s">
        <v>4872</v>
      </c>
      <c r="B34" s="68" t="s">
        <v>1334</v>
      </c>
      <c r="C34" s="16" t="s">
        <v>22</v>
      </c>
      <c r="D34" s="16" t="s">
        <v>23</v>
      </c>
      <c r="E34" s="25" t="s">
        <v>6278</v>
      </c>
      <c r="F34" s="16" t="s">
        <v>6277</v>
      </c>
      <c r="G34" s="26" t="s">
        <v>5521</v>
      </c>
      <c r="H34" s="27">
        <v>10000</v>
      </c>
      <c r="I34" s="28"/>
      <c r="J34" s="29"/>
      <c r="K34" s="12">
        <v>1</v>
      </c>
      <c r="L34" s="77"/>
      <c r="M34" s="10"/>
      <c r="N34" s="11"/>
      <c r="O34" s="107">
        <v>0</v>
      </c>
      <c r="P34" s="107" t="s">
        <v>207</v>
      </c>
      <c r="Q34" s="90"/>
      <c r="R34" s="90" t="s">
        <v>10101</v>
      </c>
      <c r="S34" s="78">
        <v>0</v>
      </c>
      <c r="T34" s="48">
        <v>0</v>
      </c>
      <c r="U34" s="23"/>
      <c r="V34" s="24"/>
      <c r="W34" s="62" t="s">
        <v>4836</v>
      </c>
    </row>
    <row r="35" spans="1:23" ht="23.45" customHeight="1">
      <c r="A35" s="30" t="s">
        <v>4872</v>
      </c>
      <c r="B35" s="69" t="s">
        <v>1334</v>
      </c>
      <c r="C35" s="30" t="s">
        <v>22</v>
      </c>
      <c r="D35" s="30" t="s">
        <v>23</v>
      </c>
      <c r="E35" s="31" t="s">
        <v>6279</v>
      </c>
      <c r="F35" s="30" t="s">
        <v>6277</v>
      </c>
      <c r="G35" s="32" t="s">
        <v>4959</v>
      </c>
      <c r="H35" s="33">
        <v>10000</v>
      </c>
      <c r="I35" s="39"/>
      <c r="J35" s="40"/>
      <c r="K35" s="34">
        <v>1</v>
      </c>
      <c r="L35" s="76"/>
      <c r="M35" s="14"/>
      <c r="N35" s="15"/>
      <c r="O35" s="97">
        <v>0</v>
      </c>
      <c r="P35" s="97" t="s">
        <v>207</v>
      </c>
      <c r="Q35" s="191"/>
      <c r="R35" s="92" t="s">
        <v>10232</v>
      </c>
      <c r="S35" s="78">
        <v>0</v>
      </c>
      <c r="T35" s="49">
        <v>0</v>
      </c>
      <c r="U35" s="23"/>
      <c r="V35" s="24"/>
      <c r="W35" s="62" t="s">
        <v>4836</v>
      </c>
    </row>
    <row r="36" spans="1:23" ht="23.45" customHeight="1">
      <c r="A36" s="30" t="s">
        <v>4872</v>
      </c>
      <c r="B36" s="69" t="s">
        <v>1334</v>
      </c>
      <c r="C36" s="30" t="s">
        <v>22</v>
      </c>
      <c r="D36" s="30" t="s">
        <v>23</v>
      </c>
      <c r="E36" s="31" t="s">
        <v>6276</v>
      </c>
      <c r="F36" s="30" t="s">
        <v>6277</v>
      </c>
      <c r="G36" s="32" t="s">
        <v>5742</v>
      </c>
      <c r="H36" s="33">
        <v>10000</v>
      </c>
      <c r="I36" s="39"/>
      <c r="J36" s="40"/>
      <c r="K36" s="34">
        <v>1</v>
      </c>
      <c r="L36" s="76"/>
      <c r="M36" s="14"/>
      <c r="N36" s="15"/>
      <c r="O36" s="97">
        <v>0</v>
      </c>
      <c r="P36" s="97" t="s">
        <v>207</v>
      </c>
      <c r="Q36" s="191"/>
      <c r="R36" s="92" t="s">
        <v>10230</v>
      </c>
      <c r="S36" s="78">
        <v>0</v>
      </c>
      <c r="T36" s="49">
        <v>0</v>
      </c>
      <c r="U36" s="23"/>
      <c r="V36" s="24"/>
      <c r="W36" s="62" t="s">
        <v>4836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178"/>
      <c r="R37" s="178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6853</v>
      </c>
      <c r="B38" s="35" t="s">
        <v>6854</v>
      </c>
      <c r="C38" s="35" t="s">
        <v>6616</v>
      </c>
      <c r="D38" s="35" t="s">
        <v>6616</v>
      </c>
      <c r="E38" s="36" t="s">
        <v>9515</v>
      </c>
      <c r="F38" s="35" t="s">
        <v>9516</v>
      </c>
      <c r="G38" s="37" t="s">
        <v>6875</v>
      </c>
      <c r="H38" s="38">
        <v>13000</v>
      </c>
      <c r="I38" s="39">
        <v>1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86" t="s">
        <v>9761</v>
      </c>
      <c r="R38" s="86"/>
      <c r="S38" s="78">
        <v>0</v>
      </c>
      <c r="T38" s="49">
        <v>0</v>
      </c>
      <c r="U38" s="23"/>
      <c r="V38" s="24"/>
      <c r="W38" s="62" t="s">
        <v>6856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178"/>
      <c r="R39" s="178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28</v>
      </c>
      <c r="B40" s="35" t="s">
        <v>29</v>
      </c>
      <c r="C40" s="35" t="s">
        <v>30</v>
      </c>
      <c r="D40" s="35" t="s">
        <v>30</v>
      </c>
      <c r="E40" s="36" t="s">
        <v>9517</v>
      </c>
      <c r="F40" s="35" t="s">
        <v>7063</v>
      </c>
      <c r="G40" s="37" t="s">
        <v>7076</v>
      </c>
      <c r="H40" s="38">
        <v>11000</v>
      </c>
      <c r="I40" s="39"/>
      <c r="J40" s="40">
        <v>2</v>
      </c>
      <c r="K40" s="41"/>
      <c r="L40" s="76"/>
      <c r="M40" s="14"/>
      <c r="N40" s="15"/>
      <c r="O40" s="97">
        <v>0</v>
      </c>
      <c r="P40" s="97" t="s">
        <v>207</v>
      </c>
      <c r="Q40" s="86" t="s">
        <v>9761</v>
      </c>
      <c r="R40" s="86" t="s">
        <v>151</v>
      </c>
      <c r="S40" s="78">
        <v>0</v>
      </c>
      <c r="T40" s="49">
        <v>0</v>
      </c>
      <c r="U40" s="23">
        <v>22000</v>
      </c>
      <c r="V40" s="24">
        <v>45867</v>
      </c>
      <c r="W40" s="62" t="s">
        <v>232</v>
      </c>
    </row>
    <row r="41" spans="1:23" ht="23.45" customHeight="1">
      <c r="A41" s="35" t="s">
        <v>28</v>
      </c>
      <c r="B41" s="35" t="s">
        <v>29</v>
      </c>
      <c r="C41" s="35" t="s">
        <v>30</v>
      </c>
      <c r="D41" s="35" t="s">
        <v>30</v>
      </c>
      <c r="E41" s="36" t="s">
        <v>7062</v>
      </c>
      <c r="F41" s="35" t="s">
        <v>7063</v>
      </c>
      <c r="G41" s="37" t="s">
        <v>7064</v>
      </c>
      <c r="H41" s="38">
        <v>11000</v>
      </c>
      <c r="I41" s="39"/>
      <c r="J41" s="40">
        <v>1</v>
      </c>
      <c r="K41" s="41"/>
      <c r="L41" s="76"/>
      <c r="M41" s="14"/>
      <c r="N41" s="15"/>
      <c r="O41" s="97">
        <v>0</v>
      </c>
      <c r="P41" s="97" t="s">
        <v>207</v>
      </c>
      <c r="Q41" s="86" t="s">
        <v>9761</v>
      </c>
      <c r="R41" s="86" t="s">
        <v>504</v>
      </c>
      <c r="S41" s="78">
        <v>0</v>
      </c>
      <c r="T41" s="49">
        <v>0</v>
      </c>
      <c r="U41" s="23">
        <v>11000</v>
      </c>
      <c r="V41" s="24">
        <v>45867</v>
      </c>
      <c r="W41" s="62" t="s">
        <v>232</v>
      </c>
    </row>
    <row r="42" spans="1:23" ht="23.4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 t="s">
        <v>207</v>
      </c>
      <c r="Q42" s="178"/>
      <c r="R42" s="178"/>
      <c r="S42" s="78">
        <v>0</v>
      </c>
      <c r="T42" s="49">
        <v>0</v>
      </c>
      <c r="U42" s="23"/>
      <c r="V42" s="24"/>
      <c r="W42" s="62" t="s">
        <v>207</v>
      </c>
    </row>
    <row r="43" spans="1:23" ht="23.45" customHeight="1">
      <c r="A43" s="35" t="s">
        <v>5724</v>
      </c>
      <c r="B43" s="67" t="s">
        <v>32</v>
      </c>
      <c r="C43" s="35" t="s">
        <v>33</v>
      </c>
      <c r="D43" s="35" t="s">
        <v>33</v>
      </c>
      <c r="E43" s="36" t="s">
        <v>7065</v>
      </c>
      <c r="F43" s="35" t="s">
        <v>7066</v>
      </c>
      <c r="G43" s="37" t="s">
        <v>7067</v>
      </c>
      <c r="H43" s="38">
        <v>14000</v>
      </c>
      <c r="I43" s="39">
        <v>3</v>
      </c>
      <c r="J43" s="40"/>
      <c r="K43" s="41"/>
      <c r="L43" s="76">
        <v>3</v>
      </c>
      <c r="M43" s="14"/>
      <c r="N43" s="15"/>
      <c r="O43" s="97">
        <v>3</v>
      </c>
      <c r="P43" s="97" t="s">
        <v>207</v>
      </c>
      <c r="Q43" s="86"/>
      <c r="R43" s="86"/>
      <c r="S43" s="78">
        <v>3</v>
      </c>
      <c r="T43" s="48">
        <v>42000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149" t="s">
        <v>32</v>
      </c>
      <c r="C44" s="35" t="s">
        <v>33</v>
      </c>
      <c r="D44" s="35" t="s">
        <v>33</v>
      </c>
      <c r="E44" s="36" t="s">
        <v>9693</v>
      </c>
      <c r="F44" s="35" t="s">
        <v>7066</v>
      </c>
      <c r="G44" s="37" t="s">
        <v>6755</v>
      </c>
      <c r="H44" s="38">
        <v>14000</v>
      </c>
      <c r="I44" s="39">
        <v>3</v>
      </c>
      <c r="J44" s="40"/>
      <c r="K44" s="41"/>
      <c r="L44" s="76">
        <v>3</v>
      </c>
      <c r="M44" s="14"/>
      <c r="N44" s="15"/>
      <c r="O44" s="97">
        <v>3</v>
      </c>
      <c r="P44" s="97" t="s">
        <v>207</v>
      </c>
      <c r="Q44" s="86"/>
      <c r="R44" s="86"/>
      <c r="S44" s="78">
        <v>3</v>
      </c>
      <c r="T44" s="48">
        <v>42000</v>
      </c>
      <c r="U44" s="23"/>
      <c r="V44" s="24"/>
      <c r="W44" s="62" t="s">
        <v>234</v>
      </c>
    </row>
    <row r="45" spans="1:23" ht="22.5" customHeight="1">
      <c r="A45" s="35" t="s">
        <v>5724</v>
      </c>
      <c r="B45" s="67" t="s">
        <v>32</v>
      </c>
      <c r="C45" s="35" t="s">
        <v>33</v>
      </c>
      <c r="D45" s="35" t="s">
        <v>33</v>
      </c>
      <c r="E45" s="36" t="s">
        <v>9781</v>
      </c>
      <c r="F45" s="35" t="s">
        <v>7072</v>
      </c>
      <c r="G45" s="37" t="s">
        <v>9782</v>
      </c>
      <c r="H45" s="38">
        <v>15000</v>
      </c>
      <c r="I45" s="39">
        <v>4</v>
      </c>
      <c r="J45" s="40"/>
      <c r="K45" s="41"/>
      <c r="L45" s="76">
        <v>4</v>
      </c>
      <c r="M45" s="14"/>
      <c r="N45" s="15"/>
      <c r="O45" s="97">
        <v>4</v>
      </c>
      <c r="P45" s="97" t="s">
        <v>207</v>
      </c>
      <c r="Q45" s="86"/>
      <c r="R45" s="86"/>
      <c r="S45" s="78">
        <v>4</v>
      </c>
      <c r="T45" s="48">
        <v>60000</v>
      </c>
      <c r="U45" s="23"/>
      <c r="V45" s="24"/>
      <c r="W45" s="62" t="s">
        <v>234</v>
      </c>
    </row>
    <row r="46" spans="1:23" ht="23.45" customHeight="1">
      <c r="A46" s="35" t="s">
        <v>5724</v>
      </c>
      <c r="B46" s="149" t="s">
        <v>32</v>
      </c>
      <c r="C46" s="35" t="s">
        <v>33</v>
      </c>
      <c r="D46" s="35" t="s">
        <v>33</v>
      </c>
      <c r="E46" s="36" t="s">
        <v>7071</v>
      </c>
      <c r="F46" s="35" t="s">
        <v>7072</v>
      </c>
      <c r="G46" s="37" t="s">
        <v>7073</v>
      </c>
      <c r="H46" s="38">
        <v>15000</v>
      </c>
      <c r="I46" s="39">
        <v>1</v>
      </c>
      <c r="J46" s="40"/>
      <c r="K46" s="41"/>
      <c r="L46" s="76">
        <v>1</v>
      </c>
      <c r="M46" s="14"/>
      <c r="N46" s="15"/>
      <c r="O46" s="97">
        <v>1</v>
      </c>
      <c r="P46" s="97" t="s">
        <v>207</v>
      </c>
      <c r="Q46" s="86"/>
      <c r="R46" s="86"/>
      <c r="S46" s="78">
        <v>1</v>
      </c>
      <c r="T46" s="48">
        <v>15000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7675</v>
      </c>
      <c r="F47" s="35" t="s">
        <v>7674</v>
      </c>
      <c r="G47" s="37" t="s">
        <v>7070</v>
      </c>
      <c r="H47" s="38">
        <v>15000</v>
      </c>
      <c r="I47" s="39">
        <v>1</v>
      </c>
      <c r="J47" s="40"/>
      <c r="K47" s="41"/>
      <c r="L47" s="76">
        <v>1</v>
      </c>
      <c r="M47" s="14"/>
      <c r="N47" s="15"/>
      <c r="O47" s="97">
        <v>1</v>
      </c>
      <c r="P47" s="97" t="s">
        <v>207</v>
      </c>
      <c r="Q47" s="86"/>
      <c r="R47" s="86"/>
      <c r="S47" s="78">
        <v>1</v>
      </c>
      <c r="T47" s="48">
        <v>15000</v>
      </c>
      <c r="U47" s="23"/>
      <c r="V47" s="24"/>
      <c r="W47" s="62" t="s">
        <v>234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178"/>
      <c r="R48" s="178"/>
      <c r="S48" s="78">
        <v>0</v>
      </c>
      <c r="T48" s="49">
        <v>0</v>
      </c>
      <c r="U48" s="23"/>
      <c r="V48" s="24"/>
      <c r="W48" s="62" t="s">
        <v>207</v>
      </c>
    </row>
    <row r="49" spans="1:23" ht="22.5" customHeight="1">
      <c r="A49" s="35" t="s">
        <v>5045</v>
      </c>
      <c r="B49" s="67" t="s">
        <v>5958</v>
      </c>
      <c r="C49" s="35" t="s">
        <v>5090</v>
      </c>
      <c r="D49" s="35" t="s">
        <v>5090</v>
      </c>
      <c r="E49" s="36" t="s">
        <v>7914</v>
      </c>
      <c r="F49" s="35" t="s">
        <v>7915</v>
      </c>
      <c r="G49" s="37" t="s">
        <v>6619</v>
      </c>
      <c r="H49" s="38">
        <v>3000</v>
      </c>
      <c r="I49" s="39">
        <v>3</v>
      </c>
      <c r="J49" s="40"/>
      <c r="K49" s="41"/>
      <c r="L49" s="76"/>
      <c r="M49" s="14"/>
      <c r="N49" s="15"/>
      <c r="O49" s="97">
        <v>0</v>
      </c>
      <c r="P49" s="97" t="s">
        <v>207</v>
      </c>
      <c r="Q49" s="86" t="s">
        <v>10160</v>
      </c>
      <c r="R49" s="86"/>
      <c r="S49" s="78">
        <v>0</v>
      </c>
      <c r="T49" s="49">
        <v>0</v>
      </c>
      <c r="U49" s="23"/>
      <c r="V49" s="24"/>
      <c r="W49" s="62" t="s">
        <v>5048</v>
      </c>
    </row>
    <row r="50" spans="1:23" ht="23.45" customHeight="1">
      <c r="A50" s="35" t="s">
        <v>5045</v>
      </c>
      <c r="B50" s="35" t="s">
        <v>5958</v>
      </c>
      <c r="C50" s="35" t="s">
        <v>5090</v>
      </c>
      <c r="D50" s="35" t="s">
        <v>5090</v>
      </c>
      <c r="E50" s="36" t="s">
        <v>7735</v>
      </c>
      <c r="F50" s="35" t="s">
        <v>6618</v>
      </c>
      <c r="G50" s="37" t="s">
        <v>6619</v>
      </c>
      <c r="H50" s="38">
        <v>4000</v>
      </c>
      <c r="I50" s="39">
        <v>30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86" t="s">
        <v>10160</v>
      </c>
      <c r="R50" s="86"/>
      <c r="S50" s="78">
        <v>0</v>
      </c>
      <c r="T50" s="49">
        <v>0</v>
      </c>
      <c r="U50" s="23"/>
      <c r="V50" s="24"/>
      <c r="W50" s="62" t="s">
        <v>5048</v>
      </c>
    </row>
    <row r="51" spans="1:23" ht="23.45" customHeight="1">
      <c r="A51" s="16" t="s">
        <v>10073</v>
      </c>
      <c r="B51" s="16" t="s">
        <v>5958</v>
      </c>
      <c r="C51" s="16" t="s">
        <v>5090</v>
      </c>
      <c r="D51" s="16" t="s">
        <v>5090</v>
      </c>
      <c r="E51" s="25" t="s">
        <v>614</v>
      </c>
      <c r="F51" s="16" t="s">
        <v>5086</v>
      </c>
      <c r="G51" s="26" t="s">
        <v>10074</v>
      </c>
      <c r="H51" s="27">
        <v>4000</v>
      </c>
      <c r="I51" s="28"/>
      <c r="J51" s="29"/>
      <c r="K51" s="12">
        <v>1</v>
      </c>
      <c r="L51" s="77"/>
      <c r="M51" s="10"/>
      <c r="N51" s="11"/>
      <c r="O51" s="107">
        <v>0</v>
      </c>
      <c r="P51" s="107" t="s">
        <v>207</v>
      </c>
      <c r="Q51" s="90"/>
      <c r="R51" s="90" t="s">
        <v>10108</v>
      </c>
      <c r="S51" s="78">
        <v>0</v>
      </c>
      <c r="T51" s="49">
        <v>0</v>
      </c>
      <c r="U51" s="23"/>
      <c r="V51" s="24"/>
      <c r="W51" s="62" t="s">
        <v>5048</v>
      </c>
    </row>
    <row r="52" spans="1:23" ht="23.45" customHeight="1">
      <c r="A52" s="168"/>
      <c r="B52" s="168"/>
      <c r="C52" s="168"/>
      <c r="D52" s="168"/>
      <c r="E52" s="169"/>
      <c r="F52" s="168"/>
      <c r="G52" s="170"/>
      <c r="H52" s="171"/>
      <c r="I52" s="172"/>
      <c r="J52" s="173"/>
      <c r="K52" s="174"/>
      <c r="L52" s="175"/>
      <c r="M52" s="176"/>
      <c r="N52" s="177"/>
      <c r="O52" s="97">
        <v>0</v>
      </c>
      <c r="P52" s="97" t="s">
        <v>207</v>
      </c>
      <c r="Q52" s="178"/>
      <c r="R52" s="178"/>
      <c r="S52" s="78">
        <v>0</v>
      </c>
      <c r="T52" s="49">
        <v>0</v>
      </c>
      <c r="U52" s="23"/>
      <c r="V52" s="24"/>
      <c r="W52" s="62" t="s">
        <v>207</v>
      </c>
    </row>
    <row r="53" spans="1:23" ht="23.45" customHeight="1">
      <c r="A53" s="35" t="s">
        <v>4769</v>
      </c>
      <c r="B53" s="35" t="s">
        <v>5054</v>
      </c>
      <c r="C53" s="35" t="s">
        <v>5055</v>
      </c>
      <c r="D53" s="35" t="s">
        <v>5055</v>
      </c>
      <c r="E53" s="36" t="s">
        <v>7564</v>
      </c>
      <c r="F53" s="35" t="s">
        <v>7075</v>
      </c>
      <c r="G53" s="37" t="s">
        <v>5959</v>
      </c>
      <c r="H53" s="38">
        <v>6000</v>
      </c>
      <c r="I53" s="39">
        <v>5</v>
      </c>
      <c r="J53" s="40"/>
      <c r="K53" s="41"/>
      <c r="L53" s="76">
        <v>5</v>
      </c>
      <c r="M53" s="14"/>
      <c r="N53" s="15"/>
      <c r="O53" s="97">
        <v>5</v>
      </c>
      <c r="P53" s="97" t="s">
        <v>207</v>
      </c>
      <c r="Q53" s="86"/>
      <c r="R53" s="86"/>
      <c r="S53" s="78">
        <v>5</v>
      </c>
      <c r="T53" s="48">
        <v>30000</v>
      </c>
      <c r="U53" s="23"/>
      <c r="V53" s="24"/>
      <c r="W53" s="62" t="s">
        <v>6797</v>
      </c>
    </row>
    <row r="54" spans="1:23" ht="23.45" customHeight="1">
      <c r="A54" s="35" t="s">
        <v>4769</v>
      </c>
      <c r="B54" s="35" t="s">
        <v>5054</v>
      </c>
      <c r="C54" s="35" t="s">
        <v>5055</v>
      </c>
      <c r="D54" s="35" t="s">
        <v>5055</v>
      </c>
      <c r="E54" s="36" t="s">
        <v>7074</v>
      </c>
      <c r="F54" s="35" t="s">
        <v>7075</v>
      </c>
      <c r="G54" s="37" t="s">
        <v>7076</v>
      </c>
      <c r="H54" s="38">
        <v>6000</v>
      </c>
      <c r="I54" s="39">
        <v>2</v>
      </c>
      <c r="J54" s="40"/>
      <c r="K54" s="41"/>
      <c r="L54" s="76">
        <v>2</v>
      </c>
      <c r="M54" s="14"/>
      <c r="N54" s="15"/>
      <c r="O54" s="97">
        <v>2</v>
      </c>
      <c r="P54" s="97" t="s">
        <v>207</v>
      </c>
      <c r="Q54" s="86"/>
      <c r="R54" s="86"/>
      <c r="S54" s="78">
        <v>2</v>
      </c>
      <c r="T54" s="48">
        <v>12000</v>
      </c>
      <c r="U54" s="23"/>
      <c r="V54" s="24"/>
      <c r="W54" s="62" t="s">
        <v>6797</v>
      </c>
    </row>
    <row r="55" spans="1:23" ht="22.5" customHeight="1">
      <c r="A55" s="35" t="s">
        <v>4769</v>
      </c>
      <c r="B55" s="67" t="s">
        <v>5054</v>
      </c>
      <c r="C55" s="35" t="s">
        <v>5055</v>
      </c>
      <c r="D55" s="35" t="s">
        <v>5055</v>
      </c>
      <c r="E55" s="36" t="s">
        <v>7077</v>
      </c>
      <c r="F55" s="35" t="s">
        <v>7075</v>
      </c>
      <c r="G55" s="37" t="s">
        <v>7055</v>
      </c>
      <c r="H55" s="38">
        <v>6000</v>
      </c>
      <c r="I55" s="39">
        <v>10</v>
      </c>
      <c r="J55" s="40"/>
      <c r="K55" s="41"/>
      <c r="L55" s="76">
        <v>10</v>
      </c>
      <c r="M55" s="14"/>
      <c r="N55" s="15"/>
      <c r="O55" s="97">
        <v>10</v>
      </c>
      <c r="P55" s="97" t="s">
        <v>207</v>
      </c>
      <c r="Q55" s="86"/>
      <c r="R55" s="86"/>
      <c r="S55" s="78">
        <v>10</v>
      </c>
      <c r="T55" s="48">
        <v>60000</v>
      </c>
      <c r="U55" s="23"/>
      <c r="V55" s="24"/>
      <c r="W55" s="62" t="s">
        <v>6797</v>
      </c>
    </row>
    <row r="56" spans="1:23" ht="22.5" customHeight="1">
      <c r="A56" s="16" t="s">
        <v>5908</v>
      </c>
      <c r="B56" s="68" t="s">
        <v>5054</v>
      </c>
      <c r="C56" s="16" t="s">
        <v>5055</v>
      </c>
      <c r="D56" s="16" t="s">
        <v>5055</v>
      </c>
      <c r="E56" s="25" t="s">
        <v>6660</v>
      </c>
      <c r="F56" s="16" t="s">
        <v>6659</v>
      </c>
      <c r="G56" s="26" t="s">
        <v>147</v>
      </c>
      <c r="H56" s="27">
        <v>6000</v>
      </c>
      <c r="I56" s="28"/>
      <c r="J56" s="29"/>
      <c r="K56" s="12">
        <v>1</v>
      </c>
      <c r="L56" s="77"/>
      <c r="M56" s="10"/>
      <c r="N56" s="11"/>
      <c r="O56" s="107">
        <v>0</v>
      </c>
      <c r="P56" s="107" t="s">
        <v>207</v>
      </c>
      <c r="Q56" s="90"/>
      <c r="R56" s="90" t="s">
        <v>10094</v>
      </c>
      <c r="S56" s="78">
        <v>0</v>
      </c>
      <c r="T56" s="48">
        <v>0</v>
      </c>
      <c r="U56" s="23"/>
      <c r="V56" s="24"/>
      <c r="W56" s="62" t="s">
        <v>6797</v>
      </c>
    </row>
    <row r="57" spans="1:23" ht="23.45" customHeight="1">
      <c r="A57" s="30" t="s">
        <v>5908</v>
      </c>
      <c r="B57" s="69" t="s">
        <v>5054</v>
      </c>
      <c r="C57" s="30" t="s">
        <v>5055</v>
      </c>
      <c r="D57" s="30" t="s">
        <v>5055</v>
      </c>
      <c r="E57" s="31" t="s">
        <v>6710</v>
      </c>
      <c r="F57" s="30" t="s">
        <v>6659</v>
      </c>
      <c r="G57" s="32" t="s">
        <v>5043</v>
      </c>
      <c r="H57" s="33">
        <v>6000</v>
      </c>
      <c r="I57" s="39"/>
      <c r="J57" s="40"/>
      <c r="K57" s="34">
        <v>1</v>
      </c>
      <c r="L57" s="76"/>
      <c r="M57" s="14"/>
      <c r="N57" s="15"/>
      <c r="O57" s="97">
        <v>0</v>
      </c>
      <c r="P57" s="97" t="s">
        <v>207</v>
      </c>
      <c r="Q57" s="191"/>
      <c r="R57" s="92" t="s">
        <v>10227</v>
      </c>
      <c r="S57" s="78">
        <v>0</v>
      </c>
      <c r="T57" s="49">
        <v>0</v>
      </c>
      <c r="U57" s="23"/>
      <c r="V57" s="24"/>
      <c r="W57" s="62" t="s">
        <v>6797</v>
      </c>
    </row>
    <row r="58" spans="1:23" ht="22.5" customHeight="1">
      <c r="A58" s="30"/>
      <c r="B58" s="69"/>
      <c r="C58" s="30"/>
      <c r="D58" s="30"/>
      <c r="E58" s="31"/>
      <c r="F58" s="30"/>
      <c r="G58" s="32"/>
      <c r="H58" s="33"/>
      <c r="I58" s="39"/>
      <c r="J58" s="40"/>
      <c r="K58" s="34"/>
      <c r="L58" s="76"/>
      <c r="M58" s="14"/>
      <c r="N58" s="15"/>
      <c r="O58" s="97">
        <v>0</v>
      </c>
      <c r="P58" s="97" t="s">
        <v>207</v>
      </c>
      <c r="Q58" s="86"/>
      <c r="R58" s="92"/>
      <c r="S58" s="78">
        <v>0</v>
      </c>
      <c r="T58" s="49">
        <v>0</v>
      </c>
      <c r="U58" s="23"/>
      <c r="V58" s="24"/>
      <c r="W58" s="62" t="s">
        <v>207</v>
      </c>
    </row>
    <row r="59" spans="1:23" ht="22.5" customHeight="1">
      <c r="A59" s="35" t="s">
        <v>851</v>
      </c>
      <c r="B59" s="67" t="s">
        <v>9384</v>
      </c>
      <c r="C59" s="35" t="s">
        <v>855</v>
      </c>
      <c r="D59" s="35" t="s">
        <v>856</v>
      </c>
      <c r="E59" s="36" t="s">
        <v>10008</v>
      </c>
      <c r="F59" s="35" t="s">
        <v>10009</v>
      </c>
      <c r="G59" s="37" t="s">
        <v>7064</v>
      </c>
      <c r="H59" s="38">
        <v>6000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86"/>
      <c r="R59" s="86"/>
      <c r="S59" s="78">
        <v>1</v>
      </c>
      <c r="T59" s="48">
        <v>6000</v>
      </c>
      <c r="U59" s="23"/>
      <c r="V59" s="24"/>
      <c r="W59" s="62" t="s">
        <v>859</v>
      </c>
    </row>
    <row r="60" spans="1:23" ht="22.5" customHeight="1">
      <c r="A60" s="16" t="s">
        <v>6274</v>
      </c>
      <c r="B60" s="68" t="s">
        <v>9384</v>
      </c>
      <c r="C60" s="16" t="s">
        <v>855</v>
      </c>
      <c r="D60" s="16" t="s">
        <v>856</v>
      </c>
      <c r="E60" s="25" t="s">
        <v>6664</v>
      </c>
      <c r="F60" s="16" t="s">
        <v>5696</v>
      </c>
      <c r="G60" s="26" t="s">
        <v>60</v>
      </c>
      <c r="H60" s="27">
        <v>10000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124" t="s">
        <v>10065</v>
      </c>
      <c r="R60" s="90" t="s">
        <v>9577</v>
      </c>
      <c r="S60" s="78">
        <v>0</v>
      </c>
      <c r="T60" s="48">
        <v>-4000</v>
      </c>
      <c r="U60" s="23"/>
      <c r="V60" s="24"/>
      <c r="W60" s="62" t="s">
        <v>859</v>
      </c>
    </row>
    <row r="61" spans="1:23" ht="23.45" customHeight="1">
      <c r="A61" s="16" t="s">
        <v>6274</v>
      </c>
      <c r="B61" s="16" t="s">
        <v>9384</v>
      </c>
      <c r="C61" s="16" t="s">
        <v>855</v>
      </c>
      <c r="D61" s="16" t="s">
        <v>856</v>
      </c>
      <c r="E61" s="25" t="s">
        <v>6664</v>
      </c>
      <c r="F61" s="16" t="s">
        <v>5696</v>
      </c>
      <c r="G61" s="26" t="s">
        <v>60</v>
      </c>
      <c r="H61" s="27">
        <v>10000</v>
      </c>
      <c r="I61" s="28"/>
      <c r="J61" s="29"/>
      <c r="K61" s="84">
        <v>1</v>
      </c>
      <c r="L61" s="77"/>
      <c r="M61" s="10"/>
      <c r="N61" s="11"/>
      <c r="O61" s="97">
        <v>0</v>
      </c>
      <c r="P61" s="97" t="s">
        <v>207</v>
      </c>
      <c r="Q61" s="124" t="s">
        <v>10161</v>
      </c>
      <c r="R61" s="90" t="s">
        <v>9963</v>
      </c>
      <c r="S61" s="78">
        <v>0</v>
      </c>
      <c r="T61" s="48">
        <v>0</v>
      </c>
      <c r="U61" s="23"/>
      <c r="V61" s="24"/>
      <c r="W61" s="62" t="s">
        <v>859</v>
      </c>
    </row>
    <row r="62" spans="1:23" ht="23.45" customHeight="1">
      <c r="A62" s="16" t="s">
        <v>6274</v>
      </c>
      <c r="B62" s="68" t="s">
        <v>9384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12">
        <v>1</v>
      </c>
      <c r="L62" s="77"/>
      <c r="M62" s="10"/>
      <c r="N62" s="11"/>
      <c r="O62" s="107">
        <v>0</v>
      </c>
      <c r="P62" s="107" t="s">
        <v>207</v>
      </c>
      <c r="Q62" s="90"/>
      <c r="R62" s="90" t="s">
        <v>10093</v>
      </c>
      <c r="S62" s="78">
        <v>0</v>
      </c>
      <c r="T62" s="48">
        <v>0</v>
      </c>
      <c r="U62" s="23"/>
      <c r="V62" s="24"/>
      <c r="W62" s="62" t="s">
        <v>859</v>
      </c>
    </row>
    <row r="63" spans="1:23" ht="23.45" customHeight="1">
      <c r="A63" s="30"/>
      <c r="B63" s="152"/>
      <c r="C63" s="30"/>
      <c r="D63" s="30"/>
      <c r="E63" s="31"/>
      <c r="F63" s="30"/>
      <c r="G63" s="32"/>
      <c r="H63" s="33"/>
      <c r="I63" s="39"/>
      <c r="J63" s="40"/>
      <c r="K63" s="34"/>
      <c r="L63" s="76"/>
      <c r="M63" s="14"/>
      <c r="N63" s="15"/>
      <c r="O63" s="97">
        <v>0</v>
      </c>
      <c r="P63" s="97" t="s">
        <v>207</v>
      </c>
      <c r="Q63" s="179"/>
      <c r="R63" s="92"/>
      <c r="S63" s="78">
        <v>0</v>
      </c>
      <c r="T63" s="49">
        <v>0</v>
      </c>
      <c r="U63" s="23"/>
      <c r="V63" s="24"/>
      <c r="W63" s="62" t="s">
        <v>207</v>
      </c>
    </row>
    <row r="64" spans="1:23" ht="23.45" customHeight="1">
      <c r="A64" s="35" t="s">
        <v>5361</v>
      </c>
      <c r="B64" s="35" t="s">
        <v>5406</v>
      </c>
      <c r="C64" s="35" t="s">
        <v>5349</v>
      </c>
      <c r="D64" s="35" t="s">
        <v>5349</v>
      </c>
      <c r="E64" s="36" t="s">
        <v>7080</v>
      </c>
      <c r="F64" s="35" t="s">
        <v>7081</v>
      </c>
      <c r="G64" s="37" t="s">
        <v>5959</v>
      </c>
      <c r="H64" s="38">
        <v>6000</v>
      </c>
      <c r="I64" s="39">
        <v>10</v>
      </c>
      <c r="J64" s="40"/>
      <c r="K64" s="41"/>
      <c r="L64" s="76"/>
      <c r="M64" s="14"/>
      <c r="N64" s="15"/>
      <c r="O64" s="97">
        <v>0</v>
      </c>
      <c r="P64" s="97" t="s">
        <v>207</v>
      </c>
      <c r="Q64" s="179"/>
      <c r="R64" s="86"/>
      <c r="S64" s="78">
        <v>0</v>
      </c>
      <c r="T64" s="49">
        <v>0</v>
      </c>
      <c r="U64" s="23"/>
      <c r="V64" s="24"/>
      <c r="W64" s="62" t="s">
        <v>5536</v>
      </c>
    </row>
    <row r="65" spans="1:23" ht="23.45" customHeight="1">
      <c r="A65" s="35" t="s">
        <v>5361</v>
      </c>
      <c r="B65" s="35" t="s">
        <v>5406</v>
      </c>
      <c r="C65" s="35" t="s">
        <v>5349</v>
      </c>
      <c r="D65" s="35" t="s">
        <v>5349</v>
      </c>
      <c r="E65" s="36" t="s">
        <v>7087</v>
      </c>
      <c r="F65" s="35" t="s">
        <v>7088</v>
      </c>
      <c r="G65" s="37" t="s">
        <v>5959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79"/>
      <c r="R65" s="86"/>
      <c r="S65" s="78">
        <v>1</v>
      </c>
      <c r="T65" s="48">
        <v>12000</v>
      </c>
      <c r="U65" s="23"/>
      <c r="V65" s="24"/>
      <c r="W65" s="62" t="s">
        <v>5536</v>
      </c>
    </row>
    <row r="66" spans="1:23" ht="23.45" customHeight="1">
      <c r="A66" s="35" t="s">
        <v>5361</v>
      </c>
      <c r="B66" s="149" t="s">
        <v>5406</v>
      </c>
      <c r="C66" s="35" t="s">
        <v>5349</v>
      </c>
      <c r="D66" s="35" t="s">
        <v>5349</v>
      </c>
      <c r="E66" s="36" t="s">
        <v>7089</v>
      </c>
      <c r="F66" s="35" t="s">
        <v>7090</v>
      </c>
      <c r="G66" s="37" t="s">
        <v>5959</v>
      </c>
      <c r="H66" s="38">
        <v>13000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79"/>
      <c r="R66" s="86"/>
      <c r="S66" s="78">
        <v>1</v>
      </c>
      <c r="T66" s="48">
        <v>13000</v>
      </c>
      <c r="U66" s="23"/>
      <c r="V66" s="24"/>
      <c r="W66" s="62" t="s">
        <v>5536</v>
      </c>
    </row>
    <row r="67" spans="1:23" ht="23.45" customHeight="1">
      <c r="A67" s="35" t="s">
        <v>5361</v>
      </c>
      <c r="B67" s="35" t="s">
        <v>5406</v>
      </c>
      <c r="C67" s="35" t="s">
        <v>5349</v>
      </c>
      <c r="D67" s="35" t="s">
        <v>5349</v>
      </c>
      <c r="E67" s="36" t="s">
        <v>9395</v>
      </c>
      <c r="F67" s="35" t="s">
        <v>7720</v>
      </c>
      <c r="G67" s="37" t="s">
        <v>5959</v>
      </c>
      <c r="H67" s="38">
        <v>12000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86"/>
      <c r="R67" s="86"/>
      <c r="S67" s="78">
        <v>1</v>
      </c>
      <c r="T67" s="48">
        <v>12000</v>
      </c>
      <c r="U67" s="23"/>
      <c r="V67" s="24"/>
      <c r="W67" s="62" t="s">
        <v>5536</v>
      </c>
    </row>
    <row r="68" spans="1:23" ht="23.45" customHeight="1">
      <c r="A68" s="35" t="s">
        <v>5361</v>
      </c>
      <c r="B68" s="35" t="s">
        <v>5406</v>
      </c>
      <c r="C68" s="35" t="s">
        <v>5349</v>
      </c>
      <c r="D68" s="35" t="s">
        <v>5349</v>
      </c>
      <c r="E68" s="36" t="s">
        <v>10010</v>
      </c>
      <c r="F68" s="35" t="s">
        <v>7720</v>
      </c>
      <c r="G68" s="37" t="s">
        <v>7067</v>
      </c>
      <c r="H68" s="38">
        <v>12000</v>
      </c>
      <c r="I68" s="39">
        <v>2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79"/>
      <c r="R68" s="86"/>
      <c r="S68" s="78">
        <v>1</v>
      </c>
      <c r="T68" s="48">
        <v>12000</v>
      </c>
      <c r="U68" s="23"/>
      <c r="V68" s="24"/>
      <c r="W68" s="62" t="s">
        <v>5536</v>
      </c>
    </row>
    <row r="69" spans="1:23" ht="23.45" customHeight="1">
      <c r="A69" s="35" t="s">
        <v>5361</v>
      </c>
      <c r="B69" s="35" t="s">
        <v>5406</v>
      </c>
      <c r="C69" s="35" t="s">
        <v>5349</v>
      </c>
      <c r="D69" s="35" t="s">
        <v>5349</v>
      </c>
      <c r="E69" s="36" t="s">
        <v>7782</v>
      </c>
      <c r="F69" s="35" t="s">
        <v>7720</v>
      </c>
      <c r="G69" s="37" t="s">
        <v>7076</v>
      </c>
      <c r="H69" s="38">
        <v>12000</v>
      </c>
      <c r="I69" s="39">
        <v>1</v>
      </c>
      <c r="J69" s="40"/>
      <c r="K69" s="41"/>
      <c r="L69" s="76">
        <v>1</v>
      </c>
      <c r="M69" s="14"/>
      <c r="N69" s="15"/>
      <c r="O69" s="97">
        <v>1</v>
      </c>
      <c r="P69" s="97" t="s">
        <v>207</v>
      </c>
      <c r="Q69" s="86"/>
      <c r="R69" s="86"/>
      <c r="S69" s="78">
        <v>1</v>
      </c>
      <c r="T69" s="48">
        <v>12000</v>
      </c>
      <c r="U69" s="23"/>
      <c r="V69" s="24"/>
      <c r="W69" s="62" t="s">
        <v>5536</v>
      </c>
    </row>
    <row r="70" spans="1:23" ht="23.45" customHeight="1">
      <c r="A70" s="35" t="s">
        <v>5361</v>
      </c>
      <c r="B70" s="35" t="s">
        <v>5406</v>
      </c>
      <c r="C70" s="35" t="s">
        <v>5349</v>
      </c>
      <c r="D70" s="35" t="s">
        <v>5349</v>
      </c>
      <c r="E70" s="36" t="s">
        <v>8014</v>
      </c>
      <c r="F70" s="35" t="s">
        <v>8015</v>
      </c>
      <c r="G70" s="37" t="s">
        <v>7130</v>
      </c>
      <c r="H70" s="38">
        <v>12000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79"/>
      <c r="R70" s="86"/>
      <c r="S70" s="78">
        <v>1</v>
      </c>
      <c r="T70" s="48">
        <v>12000</v>
      </c>
      <c r="U70" s="23"/>
      <c r="V70" s="24"/>
      <c r="W70" s="62" t="s">
        <v>5536</v>
      </c>
    </row>
    <row r="71" spans="1:23" ht="23.45" customHeight="1">
      <c r="A71" s="16" t="s">
        <v>5827</v>
      </c>
      <c r="B71" s="16" t="s">
        <v>5406</v>
      </c>
      <c r="C71" s="16" t="s">
        <v>5349</v>
      </c>
      <c r="D71" s="16" t="s">
        <v>5349</v>
      </c>
      <c r="E71" s="25" t="s">
        <v>5409</v>
      </c>
      <c r="F71" s="16" t="s">
        <v>5408</v>
      </c>
      <c r="G71" s="26" t="s">
        <v>130</v>
      </c>
      <c r="H71" s="27">
        <v>6000</v>
      </c>
      <c r="I71" s="28"/>
      <c r="J71" s="29"/>
      <c r="K71" s="84">
        <v>1</v>
      </c>
      <c r="L71" s="77"/>
      <c r="M71" s="10"/>
      <c r="N71" s="11"/>
      <c r="O71" s="97">
        <v>0</v>
      </c>
      <c r="P71" s="97" t="s">
        <v>207</v>
      </c>
      <c r="Q71" s="124" t="s">
        <v>10162</v>
      </c>
      <c r="R71" s="90" t="s">
        <v>9964</v>
      </c>
      <c r="S71" s="78">
        <v>0</v>
      </c>
      <c r="T71" s="48">
        <v>-6000</v>
      </c>
      <c r="U71" s="23"/>
      <c r="V71" s="24"/>
      <c r="W71" s="62" t="s">
        <v>5536</v>
      </c>
    </row>
    <row r="72" spans="1:23" ht="23.25" customHeight="1">
      <c r="A72" s="16" t="s">
        <v>5827</v>
      </c>
      <c r="B72" s="16" t="s">
        <v>5406</v>
      </c>
      <c r="C72" s="16" t="s">
        <v>5349</v>
      </c>
      <c r="D72" s="16" t="s">
        <v>5349</v>
      </c>
      <c r="E72" s="25" t="s">
        <v>6475</v>
      </c>
      <c r="F72" s="16" t="s">
        <v>9937</v>
      </c>
      <c r="G72" s="26" t="s">
        <v>7528</v>
      </c>
      <c r="H72" s="27">
        <v>7000</v>
      </c>
      <c r="I72" s="28"/>
      <c r="J72" s="29"/>
      <c r="K72" s="84">
        <v>1</v>
      </c>
      <c r="L72" s="77"/>
      <c r="M72" s="10"/>
      <c r="N72" s="11"/>
      <c r="O72" s="107">
        <v>0</v>
      </c>
      <c r="P72" s="107" t="s">
        <v>207</v>
      </c>
      <c r="Q72" s="124" t="s">
        <v>10162</v>
      </c>
      <c r="R72" s="90" t="s">
        <v>9977</v>
      </c>
      <c r="S72" s="78">
        <v>0</v>
      </c>
      <c r="T72" s="48">
        <v>-7000</v>
      </c>
      <c r="U72" s="23"/>
      <c r="V72" s="24"/>
      <c r="W72" s="62" t="s">
        <v>5536</v>
      </c>
    </row>
    <row r="73" spans="1:23" ht="23.45" customHeight="1">
      <c r="A73" s="16" t="s">
        <v>5827</v>
      </c>
      <c r="B73" s="16" t="s">
        <v>5406</v>
      </c>
      <c r="C73" s="16" t="s">
        <v>5349</v>
      </c>
      <c r="D73" s="16" t="s">
        <v>5349</v>
      </c>
      <c r="E73" s="25" t="s">
        <v>6662</v>
      </c>
      <c r="F73" s="16" t="s">
        <v>6663</v>
      </c>
      <c r="G73" s="26" t="s">
        <v>131</v>
      </c>
      <c r="H73" s="27">
        <v>13000</v>
      </c>
      <c r="I73" s="28"/>
      <c r="J73" s="29"/>
      <c r="K73" s="12">
        <v>1</v>
      </c>
      <c r="L73" s="77"/>
      <c r="M73" s="10"/>
      <c r="N73" s="11"/>
      <c r="O73" s="107">
        <v>0</v>
      </c>
      <c r="P73" s="107" t="s">
        <v>207</v>
      </c>
      <c r="Q73" s="90"/>
      <c r="R73" s="90" t="s">
        <v>10105</v>
      </c>
      <c r="S73" s="78">
        <v>0</v>
      </c>
      <c r="T73" s="48">
        <v>0</v>
      </c>
      <c r="U73" s="23"/>
      <c r="V73" s="24"/>
      <c r="W73" s="62" t="s">
        <v>5536</v>
      </c>
    </row>
    <row r="74" spans="1:23" ht="23.45" customHeight="1">
      <c r="A74" s="30"/>
      <c r="B74" s="30"/>
      <c r="C74" s="30"/>
      <c r="D74" s="30"/>
      <c r="E74" s="31"/>
      <c r="F74" s="30"/>
      <c r="G74" s="32"/>
      <c r="H74" s="33"/>
      <c r="I74" s="39"/>
      <c r="J74" s="40"/>
      <c r="K74" s="34"/>
      <c r="L74" s="76"/>
      <c r="M74" s="14"/>
      <c r="N74" s="15"/>
      <c r="O74" s="97">
        <v>0</v>
      </c>
      <c r="P74" s="97" t="s">
        <v>207</v>
      </c>
      <c r="Q74" s="86"/>
      <c r="R74" s="92"/>
      <c r="S74" s="78">
        <v>0</v>
      </c>
      <c r="T74" s="49">
        <v>0</v>
      </c>
      <c r="U74" s="23"/>
      <c r="V74" s="24"/>
      <c r="W74" s="62" t="s">
        <v>207</v>
      </c>
    </row>
    <row r="75" spans="1:23" ht="23.45" customHeight="1">
      <c r="A75" s="16" t="s">
        <v>40</v>
      </c>
      <c r="B75" s="16" t="s">
        <v>41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24" t="s">
        <v>36</v>
      </c>
      <c r="R75" s="90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45" customHeight="1">
      <c r="A76" s="16" t="s">
        <v>40</v>
      </c>
      <c r="B76" s="16" t="s">
        <v>41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24" t="s">
        <v>36</v>
      </c>
      <c r="R76" s="91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4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26"/>
      <c r="R77" s="91"/>
      <c r="S77" s="78">
        <v>0</v>
      </c>
      <c r="T77" s="49">
        <v>0</v>
      </c>
      <c r="U77" s="23"/>
      <c r="V77" s="24"/>
      <c r="W77" s="62" t="s">
        <v>207</v>
      </c>
    </row>
    <row r="78" spans="1:23" ht="22.5" customHeight="1">
      <c r="A78" s="35" t="s">
        <v>6862</v>
      </c>
      <c r="B78" s="67" t="s">
        <v>6873</v>
      </c>
      <c r="C78" s="35" t="s">
        <v>6869</v>
      </c>
      <c r="D78" s="35" t="s">
        <v>6869</v>
      </c>
      <c r="E78" s="36" t="s">
        <v>7108</v>
      </c>
      <c r="F78" s="35" t="s">
        <v>9784</v>
      </c>
      <c r="G78" s="37" t="s">
        <v>7032</v>
      </c>
      <c r="H78" s="38">
        <v>12500</v>
      </c>
      <c r="I78" s="39">
        <v>1</v>
      </c>
      <c r="J78" s="40"/>
      <c r="K78" s="41"/>
      <c r="L78" s="76">
        <v>1</v>
      </c>
      <c r="M78" s="14"/>
      <c r="N78" s="15"/>
      <c r="O78" s="97">
        <v>1</v>
      </c>
      <c r="P78" s="97" t="s">
        <v>207</v>
      </c>
      <c r="Q78" s="86"/>
      <c r="R78" s="86"/>
      <c r="S78" s="78">
        <v>1</v>
      </c>
      <c r="T78" s="48">
        <v>12500</v>
      </c>
      <c r="U78" s="23"/>
      <c r="V78" s="24"/>
      <c r="W78" s="62" t="s">
        <v>6936</v>
      </c>
    </row>
    <row r="79" spans="1:23" ht="22.5" customHeight="1">
      <c r="A79" s="16" t="s">
        <v>10068</v>
      </c>
      <c r="B79" s="68" t="s">
        <v>6873</v>
      </c>
      <c r="C79" s="16" t="s">
        <v>6869</v>
      </c>
      <c r="D79" s="16" t="s">
        <v>6869</v>
      </c>
      <c r="E79" s="25" t="s">
        <v>6894</v>
      </c>
      <c r="F79" s="16" t="s">
        <v>10066</v>
      </c>
      <c r="G79" s="26" t="s">
        <v>10069</v>
      </c>
      <c r="H79" s="27">
        <v>12500</v>
      </c>
      <c r="I79" s="28"/>
      <c r="J79" s="29"/>
      <c r="K79" s="12">
        <v>1</v>
      </c>
      <c r="L79" s="77"/>
      <c r="M79" s="10"/>
      <c r="N79" s="11"/>
      <c r="O79" s="107">
        <v>0</v>
      </c>
      <c r="P79" s="107" t="s">
        <v>207</v>
      </c>
      <c r="Q79" s="90"/>
      <c r="R79" s="90" t="s">
        <v>10094</v>
      </c>
      <c r="S79" s="78">
        <v>0</v>
      </c>
      <c r="T79" s="48">
        <v>0</v>
      </c>
      <c r="U79" s="23"/>
      <c r="V79" s="24"/>
      <c r="W79" s="62" t="s">
        <v>6936</v>
      </c>
    </row>
    <row r="80" spans="1:23" ht="22.5" customHeight="1">
      <c r="A80" s="30"/>
      <c r="B80" s="152"/>
      <c r="C80" s="30"/>
      <c r="D80" s="30"/>
      <c r="E80" s="31"/>
      <c r="F80" s="30"/>
      <c r="G80" s="32"/>
      <c r="H80" s="33"/>
      <c r="I80" s="39"/>
      <c r="J80" s="40"/>
      <c r="K80" s="34"/>
      <c r="L80" s="76"/>
      <c r="M80" s="14"/>
      <c r="N80" s="15"/>
      <c r="O80" s="97">
        <v>0</v>
      </c>
      <c r="P80" s="97" t="s">
        <v>207</v>
      </c>
      <c r="Q80" s="86"/>
      <c r="R80" s="92"/>
      <c r="S80" s="78">
        <v>0</v>
      </c>
      <c r="T80" s="49">
        <v>0</v>
      </c>
      <c r="U80" s="23"/>
      <c r="V80" s="24"/>
      <c r="W80" s="62" t="s">
        <v>207</v>
      </c>
    </row>
    <row r="81" spans="1:23" ht="23.45" customHeight="1">
      <c r="A81" s="35" t="s">
        <v>6970</v>
      </c>
      <c r="B81" s="35" t="s">
        <v>9846</v>
      </c>
      <c r="C81" s="35" t="s">
        <v>6972</v>
      </c>
      <c r="D81" s="35" t="s">
        <v>6972</v>
      </c>
      <c r="E81" s="36" t="s">
        <v>10197</v>
      </c>
      <c r="F81" s="35" t="s">
        <v>9847</v>
      </c>
      <c r="G81" s="37" t="s">
        <v>7162</v>
      </c>
      <c r="H81" s="38">
        <v>15000</v>
      </c>
      <c r="I81" s="39">
        <v>10</v>
      </c>
      <c r="J81" s="40"/>
      <c r="K81" s="41"/>
      <c r="L81" s="76">
        <v>10</v>
      </c>
      <c r="M81" s="14"/>
      <c r="N81" s="15"/>
      <c r="O81" s="97">
        <v>10</v>
      </c>
      <c r="P81" s="97" t="s">
        <v>207</v>
      </c>
      <c r="Q81" s="86"/>
      <c r="R81" s="187" t="s">
        <v>9682</v>
      </c>
      <c r="S81" s="78">
        <v>10</v>
      </c>
      <c r="T81" s="48">
        <v>150000</v>
      </c>
      <c r="U81" s="23"/>
      <c r="V81" s="24"/>
      <c r="W81" s="62" t="s">
        <v>9332</v>
      </c>
    </row>
    <row r="82" spans="1:23" ht="23.45" customHeight="1">
      <c r="A82" s="35" t="s">
        <v>9329</v>
      </c>
      <c r="B82" s="67" t="s">
        <v>9330</v>
      </c>
      <c r="C82" s="35" t="s">
        <v>6972</v>
      </c>
      <c r="D82" s="35" t="s">
        <v>6972</v>
      </c>
      <c r="E82" s="36" t="s">
        <v>9694</v>
      </c>
      <c r="F82" s="35" t="s">
        <v>9695</v>
      </c>
      <c r="G82" s="37" t="s">
        <v>5959</v>
      </c>
      <c r="H82" s="38">
        <v>16000</v>
      </c>
      <c r="I82" s="39">
        <v>13</v>
      </c>
      <c r="J82" s="40"/>
      <c r="K82" s="41"/>
      <c r="L82" s="76"/>
      <c r="M82" s="14"/>
      <c r="N82" s="15"/>
      <c r="O82" s="97">
        <v>0</v>
      </c>
      <c r="P82" s="97" t="s">
        <v>207</v>
      </c>
      <c r="Q82" s="86"/>
      <c r="R82" s="86"/>
      <c r="S82" s="78">
        <v>0</v>
      </c>
      <c r="T82" s="48">
        <v>0</v>
      </c>
      <c r="U82" s="23"/>
      <c r="V82" s="24"/>
      <c r="W82" s="62" t="s">
        <v>9332</v>
      </c>
    </row>
    <row r="83" spans="1:23" ht="23.45" customHeight="1">
      <c r="A83" s="35" t="s">
        <v>9329</v>
      </c>
      <c r="B83" s="67" t="s">
        <v>9330</v>
      </c>
      <c r="C83" s="35" t="s">
        <v>6972</v>
      </c>
      <c r="D83" s="35" t="s">
        <v>6972</v>
      </c>
      <c r="E83" s="36" t="s">
        <v>9697</v>
      </c>
      <c r="F83" s="35" t="s">
        <v>9695</v>
      </c>
      <c r="G83" s="37" t="s">
        <v>7067</v>
      </c>
      <c r="H83" s="38">
        <v>16000</v>
      </c>
      <c r="I83" s="39">
        <v>5</v>
      </c>
      <c r="J83" s="40"/>
      <c r="K83" s="41"/>
      <c r="L83" s="76">
        <v>5</v>
      </c>
      <c r="M83" s="14"/>
      <c r="N83" s="15"/>
      <c r="O83" s="97">
        <v>5</v>
      </c>
      <c r="P83" s="97" t="s">
        <v>207</v>
      </c>
      <c r="Q83" s="86"/>
      <c r="R83" s="86"/>
      <c r="S83" s="78">
        <v>5</v>
      </c>
      <c r="T83" s="48">
        <v>80000</v>
      </c>
      <c r="U83" s="23"/>
      <c r="V83" s="24"/>
      <c r="W83" s="62" t="s">
        <v>9332</v>
      </c>
    </row>
    <row r="84" spans="1:23" ht="23.45" customHeight="1">
      <c r="A84" s="35" t="s">
        <v>9329</v>
      </c>
      <c r="B84" s="35" t="s">
        <v>9330</v>
      </c>
      <c r="C84" s="35" t="s">
        <v>6972</v>
      </c>
      <c r="D84" s="35" t="s">
        <v>6972</v>
      </c>
      <c r="E84" s="36" t="s">
        <v>9696</v>
      </c>
      <c r="F84" s="35" t="s">
        <v>9695</v>
      </c>
      <c r="G84" s="37" t="s">
        <v>7055</v>
      </c>
      <c r="H84" s="38">
        <v>16000</v>
      </c>
      <c r="I84" s="39">
        <v>70</v>
      </c>
      <c r="J84" s="40"/>
      <c r="K84" s="41"/>
      <c r="L84" s="76">
        <v>16</v>
      </c>
      <c r="M84" s="14"/>
      <c r="N84" s="15"/>
      <c r="O84" s="97">
        <v>16</v>
      </c>
      <c r="P84" s="97" t="s">
        <v>207</v>
      </c>
      <c r="Q84" s="86"/>
      <c r="R84" s="86"/>
      <c r="S84" s="78">
        <v>16</v>
      </c>
      <c r="T84" s="48">
        <v>256000</v>
      </c>
      <c r="U84" s="23"/>
      <c r="V84" s="24"/>
      <c r="W84" s="62" t="s">
        <v>9332</v>
      </c>
    </row>
    <row r="85" spans="1:23" ht="23.45" customHeight="1">
      <c r="A85" s="16" t="s">
        <v>10075</v>
      </c>
      <c r="B85" s="16" t="s">
        <v>9330</v>
      </c>
      <c r="C85" s="16" t="s">
        <v>6972</v>
      </c>
      <c r="D85" s="16" t="s">
        <v>6972</v>
      </c>
      <c r="E85" s="25" t="s">
        <v>10058</v>
      </c>
      <c r="F85" s="16" t="s">
        <v>10057</v>
      </c>
      <c r="G85" s="26" t="s">
        <v>125</v>
      </c>
      <c r="H85" s="27">
        <v>15000</v>
      </c>
      <c r="I85" s="28"/>
      <c r="J85" s="29"/>
      <c r="K85" s="12">
        <v>1</v>
      </c>
      <c r="L85" s="77"/>
      <c r="M85" s="10"/>
      <c r="N85" s="11"/>
      <c r="O85" s="107">
        <v>0</v>
      </c>
      <c r="P85" s="107" t="s">
        <v>207</v>
      </c>
      <c r="Q85" s="90"/>
      <c r="R85" s="90" t="s">
        <v>10094</v>
      </c>
      <c r="S85" s="78">
        <v>0</v>
      </c>
      <c r="T85" s="48">
        <v>0</v>
      </c>
      <c r="U85" s="23"/>
      <c r="V85" s="24"/>
      <c r="W85" s="62" t="s">
        <v>9332</v>
      </c>
    </row>
    <row r="86" spans="1:23" ht="23.45" customHeight="1">
      <c r="A86" s="30"/>
      <c r="B86" s="30"/>
      <c r="C86" s="30"/>
      <c r="D86" s="30"/>
      <c r="E86" s="31"/>
      <c r="F86" s="30"/>
      <c r="G86" s="32"/>
      <c r="H86" s="33"/>
      <c r="I86" s="39"/>
      <c r="J86" s="40"/>
      <c r="K86" s="34"/>
      <c r="L86" s="76"/>
      <c r="M86" s="14"/>
      <c r="N86" s="15"/>
      <c r="O86" s="97">
        <v>0</v>
      </c>
      <c r="P86" s="97" t="s">
        <v>207</v>
      </c>
      <c r="Q86" s="86"/>
      <c r="R86" s="92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6942</v>
      </c>
      <c r="B87" s="35" t="s">
        <v>50</v>
      </c>
      <c r="C87" s="35" t="s">
        <v>51</v>
      </c>
      <c r="D87" s="35" t="s">
        <v>51</v>
      </c>
      <c r="E87" s="36" t="s">
        <v>10117</v>
      </c>
      <c r="F87" s="35" t="s">
        <v>10118</v>
      </c>
      <c r="G87" s="37" t="s">
        <v>6756</v>
      </c>
      <c r="H87" s="38">
        <v>14000</v>
      </c>
      <c r="I87" s="39">
        <v>2</v>
      </c>
      <c r="J87" s="40"/>
      <c r="K87" s="41"/>
      <c r="L87" s="76">
        <v>2</v>
      </c>
      <c r="M87" s="14"/>
      <c r="N87" s="15"/>
      <c r="O87" s="97">
        <v>2</v>
      </c>
      <c r="P87" s="97" t="s">
        <v>207</v>
      </c>
      <c r="Q87" s="86"/>
      <c r="R87" s="86"/>
      <c r="S87" s="78">
        <v>2</v>
      </c>
      <c r="T87" s="48">
        <v>28000</v>
      </c>
      <c r="U87" s="23"/>
      <c r="V87" s="24"/>
      <c r="W87" s="62" t="s">
        <v>4854</v>
      </c>
    </row>
    <row r="88" spans="1:23" ht="23.45" customHeight="1">
      <c r="A88" s="35"/>
      <c r="B88" s="35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97">
        <v>0</v>
      </c>
      <c r="P88" s="97" t="s">
        <v>207</v>
      </c>
      <c r="Q88" s="86"/>
      <c r="R88" s="86"/>
      <c r="S88" s="78">
        <v>0</v>
      </c>
      <c r="T88" s="49">
        <v>0</v>
      </c>
      <c r="U88" s="23"/>
      <c r="V88" s="24"/>
      <c r="W88" s="62" t="s">
        <v>207</v>
      </c>
    </row>
    <row r="89" spans="1:23" ht="23.45" customHeight="1">
      <c r="A89" s="35" t="s">
        <v>246</v>
      </c>
      <c r="B89" s="35" t="s">
        <v>57</v>
      </c>
      <c r="C89" s="35" t="s">
        <v>58</v>
      </c>
      <c r="D89" s="35" t="s">
        <v>59</v>
      </c>
      <c r="E89" s="36" t="s">
        <v>7114</v>
      </c>
      <c r="F89" s="35" t="s">
        <v>7113</v>
      </c>
      <c r="G89" s="37" t="s">
        <v>7064</v>
      </c>
      <c r="H89" s="38">
        <v>7000</v>
      </c>
      <c r="I89" s="39">
        <v>2</v>
      </c>
      <c r="J89" s="40"/>
      <c r="K89" s="41"/>
      <c r="L89" s="76"/>
      <c r="M89" s="14"/>
      <c r="N89" s="15"/>
      <c r="O89" s="97">
        <v>0</v>
      </c>
      <c r="P89" s="97" t="s">
        <v>207</v>
      </c>
      <c r="Q89" s="86"/>
      <c r="R89" s="86"/>
      <c r="S89" s="78">
        <v>0</v>
      </c>
      <c r="T89" s="48">
        <v>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57</v>
      </c>
      <c r="C90" s="35" t="s">
        <v>58</v>
      </c>
      <c r="D90" s="35" t="s">
        <v>59</v>
      </c>
      <c r="E90" s="36" t="s">
        <v>7117</v>
      </c>
      <c r="F90" s="35" t="s">
        <v>7116</v>
      </c>
      <c r="G90" s="37" t="s">
        <v>7064</v>
      </c>
      <c r="H90" s="38">
        <v>10000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86"/>
      <c r="R90" s="86"/>
      <c r="S90" s="78">
        <v>1</v>
      </c>
      <c r="T90" s="48">
        <v>10000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57</v>
      </c>
      <c r="C91" s="35" t="s">
        <v>58</v>
      </c>
      <c r="D91" s="35" t="s">
        <v>59</v>
      </c>
      <c r="E91" s="36" t="s">
        <v>7119</v>
      </c>
      <c r="F91" s="35" t="s">
        <v>7120</v>
      </c>
      <c r="G91" s="37" t="s">
        <v>7121</v>
      </c>
      <c r="H91" s="38">
        <v>8700</v>
      </c>
      <c r="I91" s="39">
        <v>5</v>
      </c>
      <c r="J91" s="40"/>
      <c r="K91" s="41"/>
      <c r="L91" s="76">
        <v>5</v>
      </c>
      <c r="M91" s="14"/>
      <c r="N91" s="15"/>
      <c r="O91" s="97">
        <v>5</v>
      </c>
      <c r="P91" s="97" t="s">
        <v>207</v>
      </c>
      <c r="Q91" s="86"/>
      <c r="R91" s="86"/>
      <c r="S91" s="78">
        <v>5</v>
      </c>
      <c r="T91" s="48">
        <v>43500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57</v>
      </c>
      <c r="C92" s="35" t="s">
        <v>58</v>
      </c>
      <c r="D92" s="35" t="s">
        <v>59</v>
      </c>
      <c r="E92" s="36" t="s">
        <v>7784</v>
      </c>
      <c r="F92" s="35" t="s">
        <v>7120</v>
      </c>
      <c r="G92" s="37" t="s">
        <v>7785</v>
      </c>
      <c r="H92" s="38">
        <v>8700</v>
      </c>
      <c r="I92" s="39">
        <v>10</v>
      </c>
      <c r="J92" s="40"/>
      <c r="K92" s="41"/>
      <c r="L92" s="76">
        <v>6</v>
      </c>
      <c r="M92" s="14"/>
      <c r="N92" s="15"/>
      <c r="O92" s="97">
        <v>6</v>
      </c>
      <c r="P92" s="97" t="s">
        <v>207</v>
      </c>
      <c r="Q92" s="86"/>
      <c r="R92" s="86"/>
      <c r="S92" s="78">
        <v>6</v>
      </c>
      <c r="T92" s="48">
        <v>52200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67" t="s">
        <v>57</v>
      </c>
      <c r="C93" s="35" t="s">
        <v>58</v>
      </c>
      <c r="D93" s="35" t="s">
        <v>59</v>
      </c>
      <c r="E93" s="36" t="s">
        <v>7615</v>
      </c>
      <c r="F93" s="35" t="s">
        <v>7120</v>
      </c>
      <c r="G93" s="37" t="s">
        <v>7616</v>
      </c>
      <c r="H93" s="38">
        <v>8700</v>
      </c>
      <c r="I93" s="39">
        <v>30</v>
      </c>
      <c r="J93" s="40"/>
      <c r="K93" s="41"/>
      <c r="L93" s="76">
        <v>7</v>
      </c>
      <c r="M93" s="14"/>
      <c r="N93" s="15"/>
      <c r="O93" s="97">
        <v>7</v>
      </c>
      <c r="P93" s="97" t="s">
        <v>207</v>
      </c>
      <c r="Q93" s="86"/>
      <c r="R93" s="86"/>
      <c r="S93" s="78">
        <v>7</v>
      </c>
      <c r="T93" s="48">
        <v>60900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57</v>
      </c>
      <c r="C94" s="35" t="s">
        <v>58</v>
      </c>
      <c r="D94" s="35" t="s">
        <v>59</v>
      </c>
      <c r="E94" s="36" t="s">
        <v>8019</v>
      </c>
      <c r="F94" s="35" t="s">
        <v>7120</v>
      </c>
      <c r="G94" s="37" t="s">
        <v>7189</v>
      </c>
      <c r="H94" s="38">
        <v>8700</v>
      </c>
      <c r="I94" s="39">
        <v>5</v>
      </c>
      <c r="J94" s="40"/>
      <c r="K94" s="41"/>
      <c r="L94" s="76">
        <v>5</v>
      </c>
      <c r="M94" s="14"/>
      <c r="N94" s="15"/>
      <c r="O94" s="97">
        <v>5</v>
      </c>
      <c r="P94" s="97" t="s">
        <v>207</v>
      </c>
      <c r="Q94" s="86"/>
      <c r="R94" s="86"/>
      <c r="S94" s="78">
        <v>5</v>
      </c>
      <c r="T94" s="48">
        <v>43500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67" t="s">
        <v>57</v>
      </c>
      <c r="C95" s="35" t="s">
        <v>58</v>
      </c>
      <c r="D95" s="35" t="s">
        <v>59</v>
      </c>
      <c r="E95" s="36" t="s">
        <v>7617</v>
      </c>
      <c r="F95" s="35" t="s">
        <v>7120</v>
      </c>
      <c r="G95" s="37" t="s">
        <v>7618</v>
      </c>
      <c r="H95" s="38">
        <v>8700</v>
      </c>
      <c r="I95" s="39">
        <v>5</v>
      </c>
      <c r="J95" s="40"/>
      <c r="K95" s="41"/>
      <c r="L95" s="76">
        <v>5</v>
      </c>
      <c r="M95" s="14"/>
      <c r="N95" s="15"/>
      <c r="O95" s="97">
        <v>5</v>
      </c>
      <c r="P95" s="97" t="s">
        <v>207</v>
      </c>
      <c r="Q95" s="86"/>
      <c r="R95" s="86"/>
      <c r="S95" s="78">
        <v>5</v>
      </c>
      <c r="T95" s="48">
        <v>43500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67" t="s">
        <v>57</v>
      </c>
      <c r="C96" s="35" t="s">
        <v>58</v>
      </c>
      <c r="D96" s="35" t="s">
        <v>59</v>
      </c>
      <c r="E96" s="36" t="s">
        <v>7918</v>
      </c>
      <c r="F96" s="35" t="s">
        <v>7123</v>
      </c>
      <c r="G96" s="37" t="s">
        <v>7064</v>
      </c>
      <c r="H96" s="38">
        <v>13000</v>
      </c>
      <c r="I96" s="39">
        <v>2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86"/>
      <c r="R96" s="86"/>
      <c r="S96" s="78">
        <v>1</v>
      </c>
      <c r="T96" s="48">
        <v>13000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35" t="s">
        <v>57</v>
      </c>
      <c r="C97" s="35" t="s">
        <v>58</v>
      </c>
      <c r="D97" s="35" t="s">
        <v>59</v>
      </c>
      <c r="E97" s="36" t="s">
        <v>7125</v>
      </c>
      <c r="F97" s="35" t="s">
        <v>7126</v>
      </c>
      <c r="G97" s="37" t="s">
        <v>7067</v>
      </c>
      <c r="H97" s="38">
        <v>8000</v>
      </c>
      <c r="I97" s="39">
        <v>4</v>
      </c>
      <c r="J97" s="40"/>
      <c r="K97" s="41"/>
      <c r="L97" s="76">
        <v>4</v>
      </c>
      <c r="M97" s="14"/>
      <c r="N97" s="15"/>
      <c r="O97" s="97">
        <v>4</v>
      </c>
      <c r="P97" s="97" t="s">
        <v>207</v>
      </c>
      <c r="Q97" s="86"/>
      <c r="R97" s="86"/>
      <c r="S97" s="78">
        <v>4</v>
      </c>
      <c r="T97" s="48">
        <v>32000</v>
      </c>
      <c r="U97" s="23"/>
      <c r="V97" s="24"/>
      <c r="W97" s="62" t="s">
        <v>4834</v>
      </c>
    </row>
    <row r="98" spans="1:23" ht="22.5" customHeight="1">
      <c r="A98" s="35" t="s">
        <v>246</v>
      </c>
      <c r="B98" s="67" t="s">
        <v>57</v>
      </c>
      <c r="C98" s="35" t="s">
        <v>58</v>
      </c>
      <c r="D98" s="35" t="s">
        <v>59</v>
      </c>
      <c r="E98" s="36" t="s">
        <v>7127</v>
      </c>
      <c r="F98" s="35" t="s">
        <v>7128</v>
      </c>
      <c r="G98" s="37" t="s">
        <v>5959</v>
      </c>
      <c r="H98" s="38">
        <v>13000</v>
      </c>
      <c r="I98" s="39">
        <v>2</v>
      </c>
      <c r="J98" s="40"/>
      <c r="K98" s="41"/>
      <c r="L98" s="76">
        <v>2</v>
      </c>
      <c r="M98" s="14"/>
      <c r="N98" s="15"/>
      <c r="O98" s="97">
        <v>2</v>
      </c>
      <c r="P98" s="97" t="s">
        <v>207</v>
      </c>
      <c r="Q98" s="86"/>
      <c r="R98" s="86"/>
      <c r="S98" s="78">
        <v>2</v>
      </c>
      <c r="T98" s="48">
        <v>26000</v>
      </c>
      <c r="U98" s="23"/>
      <c r="V98" s="24"/>
      <c r="W98" s="62" t="s">
        <v>4834</v>
      </c>
    </row>
    <row r="99" spans="1:23" ht="22.5" customHeight="1">
      <c r="A99" s="35" t="s">
        <v>246</v>
      </c>
      <c r="B99" s="67" t="s">
        <v>57</v>
      </c>
      <c r="C99" s="35" t="s">
        <v>58</v>
      </c>
      <c r="D99" s="35" t="s">
        <v>59</v>
      </c>
      <c r="E99" s="36" t="s">
        <v>7129</v>
      </c>
      <c r="F99" s="35" t="s">
        <v>7128</v>
      </c>
      <c r="G99" s="37" t="s">
        <v>7130</v>
      </c>
      <c r="H99" s="38">
        <v>13000</v>
      </c>
      <c r="I99" s="39">
        <v>2</v>
      </c>
      <c r="J99" s="40"/>
      <c r="K99" s="41"/>
      <c r="L99" s="76">
        <v>2</v>
      </c>
      <c r="M99" s="14"/>
      <c r="N99" s="15"/>
      <c r="O99" s="97">
        <v>2</v>
      </c>
      <c r="P99" s="97" t="s">
        <v>207</v>
      </c>
      <c r="Q99" s="86"/>
      <c r="R99" s="86"/>
      <c r="S99" s="78">
        <v>2</v>
      </c>
      <c r="T99" s="48">
        <v>26000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57</v>
      </c>
      <c r="C100" s="35" t="s">
        <v>58</v>
      </c>
      <c r="D100" s="35" t="s">
        <v>59</v>
      </c>
      <c r="E100" s="36" t="s">
        <v>7133</v>
      </c>
      <c r="F100" s="35" t="s">
        <v>7132</v>
      </c>
      <c r="G100" s="37" t="s">
        <v>7067</v>
      </c>
      <c r="H100" s="38">
        <v>8000</v>
      </c>
      <c r="I100" s="39">
        <v>1</v>
      </c>
      <c r="J100" s="40"/>
      <c r="K100" s="41"/>
      <c r="L100" s="76">
        <v>1</v>
      </c>
      <c r="M100" s="14"/>
      <c r="N100" s="15"/>
      <c r="O100" s="97">
        <v>1</v>
      </c>
      <c r="P100" s="97" t="s">
        <v>207</v>
      </c>
      <c r="Q100" s="86"/>
      <c r="R100" s="86"/>
      <c r="S100" s="78">
        <v>1</v>
      </c>
      <c r="T100" s="48">
        <v>8000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57</v>
      </c>
      <c r="C101" s="35" t="s">
        <v>58</v>
      </c>
      <c r="D101" s="35" t="s">
        <v>59</v>
      </c>
      <c r="E101" s="36" t="s">
        <v>7619</v>
      </c>
      <c r="F101" s="35" t="s">
        <v>7620</v>
      </c>
      <c r="G101" s="37" t="s">
        <v>7618</v>
      </c>
      <c r="H101" s="38">
        <v>10700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86"/>
      <c r="R101" s="86"/>
      <c r="S101" s="78">
        <v>1</v>
      </c>
      <c r="T101" s="48">
        <v>10700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57</v>
      </c>
      <c r="C102" s="35" t="s">
        <v>58</v>
      </c>
      <c r="D102" s="35" t="s">
        <v>59</v>
      </c>
      <c r="E102" s="36" t="s">
        <v>7138</v>
      </c>
      <c r="F102" s="35" t="s">
        <v>7139</v>
      </c>
      <c r="G102" s="37" t="s">
        <v>7140</v>
      </c>
      <c r="H102" s="38">
        <v>8000</v>
      </c>
      <c r="I102" s="39">
        <v>2</v>
      </c>
      <c r="J102" s="40"/>
      <c r="K102" s="41"/>
      <c r="L102" s="76">
        <v>2</v>
      </c>
      <c r="M102" s="14"/>
      <c r="N102" s="15"/>
      <c r="O102" s="97">
        <v>2</v>
      </c>
      <c r="P102" s="97" t="s">
        <v>207</v>
      </c>
      <c r="Q102" s="86"/>
      <c r="R102" s="86"/>
      <c r="S102" s="78">
        <v>2</v>
      </c>
      <c r="T102" s="48">
        <v>16000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57</v>
      </c>
      <c r="C103" s="35" t="s">
        <v>58</v>
      </c>
      <c r="D103" s="35" t="s">
        <v>59</v>
      </c>
      <c r="E103" s="36" t="s">
        <v>9450</v>
      </c>
      <c r="F103" s="35" t="s">
        <v>7139</v>
      </c>
      <c r="G103" s="37" t="s">
        <v>7076</v>
      </c>
      <c r="H103" s="38">
        <v>8000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86"/>
      <c r="R103" s="86"/>
      <c r="S103" s="78">
        <v>1</v>
      </c>
      <c r="T103" s="48">
        <v>8000</v>
      </c>
      <c r="U103" s="23"/>
      <c r="V103" s="24"/>
      <c r="W103" s="62" t="s">
        <v>4834</v>
      </c>
    </row>
    <row r="104" spans="1:23" ht="23.45" customHeight="1">
      <c r="A104" s="35" t="s">
        <v>246</v>
      </c>
      <c r="B104" s="35" t="s">
        <v>57</v>
      </c>
      <c r="C104" s="35" t="s">
        <v>58</v>
      </c>
      <c r="D104" s="35" t="s">
        <v>59</v>
      </c>
      <c r="E104" s="36" t="s">
        <v>7621</v>
      </c>
      <c r="F104" s="35" t="s">
        <v>7139</v>
      </c>
      <c r="G104" s="37" t="s">
        <v>6755</v>
      </c>
      <c r="H104" s="38">
        <v>8000</v>
      </c>
      <c r="I104" s="39">
        <v>3</v>
      </c>
      <c r="J104" s="40"/>
      <c r="K104" s="41"/>
      <c r="L104" s="76">
        <v>3</v>
      </c>
      <c r="M104" s="14"/>
      <c r="N104" s="15"/>
      <c r="O104" s="97">
        <v>3</v>
      </c>
      <c r="P104" s="97" t="s">
        <v>207</v>
      </c>
      <c r="Q104" s="86"/>
      <c r="R104" s="86"/>
      <c r="S104" s="78">
        <v>3</v>
      </c>
      <c r="T104" s="48">
        <v>24000</v>
      </c>
      <c r="U104" s="23"/>
      <c r="V104" s="24"/>
      <c r="W104" s="62" t="s">
        <v>4834</v>
      </c>
    </row>
    <row r="105" spans="1:23" ht="23.45" customHeight="1">
      <c r="A105" s="35" t="s">
        <v>246</v>
      </c>
      <c r="B105" s="35" t="s">
        <v>57</v>
      </c>
      <c r="C105" s="35" t="s">
        <v>58</v>
      </c>
      <c r="D105" s="35" t="s">
        <v>59</v>
      </c>
      <c r="E105" s="36" t="s">
        <v>7919</v>
      </c>
      <c r="F105" s="35" t="s">
        <v>7623</v>
      </c>
      <c r="G105" s="37" t="s">
        <v>6875</v>
      </c>
      <c r="H105" s="38">
        <v>9000</v>
      </c>
      <c r="I105" s="39">
        <v>5</v>
      </c>
      <c r="J105" s="40"/>
      <c r="K105" s="41"/>
      <c r="L105" s="76">
        <v>5</v>
      </c>
      <c r="M105" s="14"/>
      <c r="N105" s="15"/>
      <c r="O105" s="97">
        <v>5</v>
      </c>
      <c r="P105" s="97" t="s">
        <v>207</v>
      </c>
      <c r="Q105" s="86"/>
      <c r="R105" s="86"/>
      <c r="S105" s="78">
        <v>5</v>
      </c>
      <c r="T105" s="48">
        <v>45000</v>
      </c>
      <c r="U105" s="23"/>
      <c r="V105" s="24"/>
      <c r="W105" s="62" t="s">
        <v>4834</v>
      </c>
    </row>
    <row r="106" spans="1:23" ht="23.45" customHeight="1">
      <c r="A106" s="35" t="s">
        <v>246</v>
      </c>
      <c r="B106" s="35" t="s">
        <v>57</v>
      </c>
      <c r="C106" s="35" t="s">
        <v>58</v>
      </c>
      <c r="D106" s="35" t="s">
        <v>59</v>
      </c>
      <c r="E106" s="36" t="s">
        <v>7787</v>
      </c>
      <c r="F106" s="35" t="s">
        <v>7623</v>
      </c>
      <c r="G106" s="37" t="s">
        <v>7064</v>
      </c>
      <c r="H106" s="38">
        <v>9000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86"/>
      <c r="R106" s="86"/>
      <c r="S106" s="78">
        <v>3</v>
      </c>
      <c r="T106" s="48">
        <v>27000</v>
      </c>
      <c r="U106" s="23"/>
      <c r="V106" s="24"/>
      <c r="W106" s="62" t="s">
        <v>4834</v>
      </c>
    </row>
    <row r="107" spans="1:23" ht="23.45" customHeight="1">
      <c r="A107" s="35" t="s">
        <v>246</v>
      </c>
      <c r="B107" s="67" t="s">
        <v>57</v>
      </c>
      <c r="C107" s="35" t="s">
        <v>58</v>
      </c>
      <c r="D107" s="35" t="s">
        <v>59</v>
      </c>
      <c r="E107" s="36" t="s">
        <v>7788</v>
      </c>
      <c r="F107" s="35" t="s">
        <v>7625</v>
      </c>
      <c r="G107" s="37" t="s">
        <v>7121</v>
      </c>
      <c r="H107" s="38">
        <v>10700</v>
      </c>
      <c r="I107" s="39">
        <v>3</v>
      </c>
      <c r="J107" s="40"/>
      <c r="K107" s="41"/>
      <c r="L107" s="76">
        <v>3</v>
      </c>
      <c r="M107" s="14"/>
      <c r="N107" s="15"/>
      <c r="O107" s="97">
        <v>3</v>
      </c>
      <c r="P107" s="97" t="s">
        <v>207</v>
      </c>
      <c r="Q107" s="86"/>
      <c r="R107" s="86"/>
      <c r="S107" s="78">
        <v>3</v>
      </c>
      <c r="T107" s="48">
        <v>32100</v>
      </c>
      <c r="U107" s="23"/>
      <c r="V107" s="24"/>
      <c r="W107" s="62" t="s">
        <v>4834</v>
      </c>
    </row>
    <row r="108" spans="1:23" ht="23.45" customHeight="1">
      <c r="A108" s="35" t="s">
        <v>246</v>
      </c>
      <c r="B108" s="149" t="s">
        <v>57</v>
      </c>
      <c r="C108" s="35" t="s">
        <v>58</v>
      </c>
      <c r="D108" s="35" t="s">
        <v>59</v>
      </c>
      <c r="E108" s="36" t="s">
        <v>7789</v>
      </c>
      <c r="F108" s="35" t="s">
        <v>10119</v>
      </c>
      <c r="G108" s="37" t="s">
        <v>7683</v>
      </c>
      <c r="H108" s="38">
        <v>9000</v>
      </c>
      <c r="I108" s="39">
        <v>3</v>
      </c>
      <c r="J108" s="40"/>
      <c r="K108" s="41"/>
      <c r="L108" s="76">
        <v>1</v>
      </c>
      <c r="M108" s="14"/>
      <c r="N108" s="15"/>
      <c r="O108" s="97">
        <v>1</v>
      </c>
      <c r="P108" s="97" t="s">
        <v>207</v>
      </c>
      <c r="Q108" s="86"/>
      <c r="R108" s="86"/>
      <c r="S108" s="78">
        <v>1</v>
      </c>
      <c r="T108" s="48">
        <v>9000</v>
      </c>
      <c r="U108" s="23"/>
      <c r="V108" s="24"/>
      <c r="W108" s="62" t="s">
        <v>4834</v>
      </c>
    </row>
    <row r="109" spans="1:23" ht="23.45" customHeight="1">
      <c r="A109" s="35" t="s">
        <v>246</v>
      </c>
      <c r="B109" s="35" t="s">
        <v>57</v>
      </c>
      <c r="C109" s="35" t="s">
        <v>58</v>
      </c>
      <c r="D109" s="35" t="s">
        <v>59</v>
      </c>
      <c r="E109" s="36" t="s">
        <v>7142</v>
      </c>
      <c r="F109" s="35" t="s">
        <v>7141</v>
      </c>
      <c r="G109" s="37" t="s">
        <v>7067</v>
      </c>
      <c r="H109" s="38">
        <v>5000</v>
      </c>
      <c r="I109" s="39">
        <v>1</v>
      </c>
      <c r="J109" s="40"/>
      <c r="K109" s="41"/>
      <c r="L109" s="76">
        <v>1</v>
      </c>
      <c r="M109" s="14"/>
      <c r="N109" s="15"/>
      <c r="O109" s="97">
        <v>1</v>
      </c>
      <c r="P109" s="97" t="s">
        <v>207</v>
      </c>
      <c r="Q109" s="86"/>
      <c r="R109" s="86"/>
      <c r="S109" s="78">
        <v>1</v>
      </c>
      <c r="T109" s="48">
        <v>5000</v>
      </c>
      <c r="U109" s="23"/>
      <c r="V109" s="24"/>
      <c r="W109" s="62" t="s">
        <v>4834</v>
      </c>
    </row>
    <row r="110" spans="1:23" ht="23.45" customHeight="1">
      <c r="A110" s="16" t="s">
        <v>56</v>
      </c>
      <c r="B110" s="16" t="s">
        <v>57</v>
      </c>
      <c r="C110" s="16" t="s">
        <v>58</v>
      </c>
      <c r="D110" s="16" t="s">
        <v>59</v>
      </c>
      <c r="E110" s="25" t="s">
        <v>5060</v>
      </c>
      <c r="F110" s="16" t="s">
        <v>5978</v>
      </c>
      <c r="G110" s="26" t="s">
        <v>5992</v>
      </c>
      <c r="H110" s="27">
        <v>8700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24" t="s">
        <v>36</v>
      </c>
      <c r="R110" s="90" t="s">
        <v>9963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16" t="s">
        <v>57</v>
      </c>
      <c r="C111" s="16" t="s">
        <v>58</v>
      </c>
      <c r="D111" s="16" t="s">
        <v>59</v>
      </c>
      <c r="E111" s="25" t="s">
        <v>5060</v>
      </c>
      <c r="F111" s="16" t="s">
        <v>5978</v>
      </c>
      <c r="G111" s="26" t="s">
        <v>5992</v>
      </c>
      <c r="H111" s="27">
        <v>8700</v>
      </c>
      <c r="I111" s="28"/>
      <c r="J111" s="29"/>
      <c r="K111" s="84">
        <v>3</v>
      </c>
      <c r="L111" s="77"/>
      <c r="M111" s="10"/>
      <c r="N111" s="11"/>
      <c r="O111" s="97">
        <v>0</v>
      </c>
      <c r="P111" s="97" t="s">
        <v>207</v>
      </c>
      <c r="Q111" s="124" t="s">
        <v>36</v>
      </c>
      <c r="R111" s="90" t="s">
        <v>9963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45" customHeight="1">
      <c r="A112" s="16" t="s">
        <v>56</v>
      </c>
      <c r="B112" s="16" t="s">
        <v>57</v>
      </c>
      <c r="C112" s="16" t="s">
        <v>58</v>
      </c>
      <c r="D112" s="16" t="s">
        <v>59</v>
      </c>
      <c r="E112" s="25" t="s">
        <v>5292</v>
      </c>
      <c r="F112" s="16" t="s">
        <v>5978</v>
      </c>
      <c r="G112" s="26" t="s">
        <v>6063</v>
      </c>
      <c r="H112" s="27">
        <v>8700</v>
      </c>
      <c r="I112" s="28"/>
      <c r="J112" s="29"/>
      <c r="K112" s="84">
        <v>1</v>
      </c>
      <c r="L112" s="77"/>
      <c r="M112" s="10"/>
      <c r="N112" s="11"/>
      <c r="O112" s="97">
        <v>0</v>
      </c>
      <c r="P112" s="97" t="s">
        <v>207</v>
      </c>
      <c r="Q112" s="124" t="s">
        <v>36</v>
      </c>
      <c r="R112" s="90" t="s">
        <v>9963</v>
      </c>
      <c r="S112" s="78">
        <v>0</v>
      </c>
      <c r="T112" s="48">
        <v>0</v>
      </c>
      <c r="U112" s="23"/>
      <c r="V112" s="24"/>
      <c r="W112" s="62" t="s">
        <v>4834</v>
      </c>
    </row>
    <row r="113" spans="1:23" ht="23.45" customHeight="1">
      <c r="A113" s="16" t="s">
        <v>56</v>
      </c>
      <c r="B113" s="16" t="s">
        <v>57</v>
      </c>
      <c r="C113" s="16" t="s">
        <v>58</v>
      </c>
      <c r="D113" s="16" t="s">
        <v>59</v>
      </c>
      <c r="E113" s="25" t="s">
        <v>5248</v>
      </c>
      <c r="F113" s="16" t="s">
        <v>5249</v>
      </c>
      <c r="G113" s="26" t="s">
        <v>131</v>
      </c>
      <c r="H113" s="27">
        <v>10000</v>
      </c>
      <c r="I113" s="28"/>
      <c r="J113" s="29"/>
      <c r="K113" s="12">
        <v>1</v>
      </c>
      <c r="L113" s="77"/>
      <c r="M113" s="10"/>
      <c r="N113" s="11"/>
      <c r="O113" s="107">
        <v>0</v>
      </c>
      <c r="P113" s="107" t="s">
        <v>207</v>
      </c>
      <c r="Q113" s="90"/>
      <c r="R113" s="90" t="s">
        <v>10096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45" customHeight="1">
      <c r="A114" s="16" t="s">
        <v>56</v>
      </c>
      <c r="B114" s="68" t="s">
        <v>57</v>
      </c>
      <c r="C114" s="16" t="s">
        <v>58</v>
      </c>
      <c r="D114" s="16" t="s">
        <v>59</v>
      </c>
      <c r="E114" s="25" t="s">
        <v>5060</v>
      </c>
      <c r="F114" s="16" t="s">
        <v>5978</v>
      </c>
      <c r="G114" s="26" t="s">
        <v>5992</v>
      </c>
      <c r="H114" s="27">
        <v>8700</v>
      </c>
      <c r="I114" s="28"/>
      <c r="J114" s="29"/>
      <c r="K114" s="12">
        <v>2</v>
      </c>
      <c r="L114" s="77"/>
      <c r="M114" s="10"/>
      <c r="N114" s="11"/>
      <c r="O114" s="107">
        <v>0</v>
      </c>
      <c r="P114" s="107" t="s">
        <v>207</v>
      </c>
      <c r="Q114" s="90"/>
      <c r="R114" s="90" t="s">
        <v>10094</v>
      </c>
      <c r="S114" s="78">
        <v>0</v>
      </c>
      <c r="T114" s="48">
        <v>0</v>
      </c>
      <c r="U114" s="23"/>
      <c r="V114" s="24"/>
      <c r="W114" s="62" t="s">
        <v>4834</v>
      </c>
    </row>
    <row r="115" spans="1:23" ht="23.45" customHeight="1">
      <c r="A115" s="16" t="s">
        <v>56</v>
      </c>
      <c r="B115" s="127" t="s">
        <v>57</v>
      </c>
      <c r="C115" s="16" t="s">
        <v>58</v>
      </c>
      <c r="D115" s="16" t="s">
        <v>59</v>
      </c>
      <c r="E115" s="25" t="s">
        <v>5839</v>
      </c>
      <c r="F115" s="16" t="s">
        <v>5104</v>
      </c>
      <c r="G115" s="26" t="s">
        <v>5043</v>
      </c>
      <c r="H115" s="27">
        <v>8000</v>
      </c>
      <c r="I115" s="28"/>
      <c r="J115" s="29"/>
      <c r="K115" s="12">
        <v>1</v>
      </c>
      <c r="L115" s="77"/>
      <c r="M115" s="10"/>
      <c r="N115" s="11"/>
      <c r="O115" s="107">
        <v>0</v>
      </c>
      <c r="P115" s="107" t="s">
        <v>207</v>
      </c>
      <c r="Q115" s="90"/>
      <c r="R115" s="90" t="s">
        <v>10094</v>
      </c>
      <c r="S115" s="78">
        <v>0</v>
      </c>
      <c r="T115" s="48">
        <v>0</v>
      </c>
      <c r="U115" s="23"/>
      <c r="V115" s="24"/>
      <c r="W115" s="62" t="s">
        <v>4834</v>
      </c>
    </row>
    <row r="116" spans="1:23" ht="23.45" customHeight="1">
      <c r="A116" s="16" t="s">
        <v>56</v>
      </c>
      <c r="B116" s="16" t="s">
        <v>57</v>
      </c>
      <c r="C116" s="16" t="s">
        <v>58</v>
      </c>
      <c r="D116" s="16" t="s">
        <v>59</v>
      </c>
      <c r="E116" s="25" t="s">
        <v>5106</v>
      </c>
      <c r="F116" s="16" t="s">
        <v>5104</v>
      </c>
      <c r="G116" s="26" t="s">
        <v>125</v>
      </c>
      <c r="H116" s="27">
        <v>8000</v>
      </c>
      <c r="I116" s="28"/>
      <c r="J116" s="29"/>
      <c r="K116" s="12">
        <v>1</v>
      </c>
      <c r="L116" s="77"/>
      <c r="M116" s="10"/>
      <c r="N116" s="11"/>
      <c r="O116" s="107">
        <v>0</v>
      </c>
      <c r="P116" s="107" t="s">
        <v>207</v>
      </c>
      <c r="Q116" s="90"/>
      <c r="R116" s="90" t="s">
        <v>10094</v>
      </c>
      <c r="S116" s="78">
        <v>0</v>
      </c>
      <c r="T116" s="48">
        <v>0</v>
      </c>
      <c r="U116" s="23"/>
      <c r="V116" s="24"/>
      <c r="W116" s="62" t="s">
        <v>4834</v>
      </c>
    </row>
    <row r="117" spans="1:23" ht="23.45" customHeight="1">
      <c r="A117" s="30" t="s">
        <v>56</v>
      </c>
      <c r="B117" s="69" t="s">
        <v>57</v>
      </c>
      <c r="C117" s="30" t="s">
        <v>58</v>
      </c>
      <c r="D117" s="30" t="s">
        <v>59</v>
      </c>
      <c r="E117" s="31" t="s">
        <v>5060</v>
      </c>
      <c r="F117" s="30" t="s">
        <v>5978</v>
      </c>
      <c r="G117" s="32" t="s">
        <v>5992</v>
      </c>
      <c r="H117" s="33">
        <v>8700</v>
      </c>
      <c r="I117" s="39"/>
      <c r="J117" s="40"/>
      <c r="K117" s="34">
        <v>1</v>
      </c>
      <c r="L117" s="76"/>
      <c r="M117" s="14"/>
      <c r="N117" s="15"/>
      <c r="O117" s="97">
        <v>0</v>
      </c>
      <c r="P117" s="97" t="s">
        <v>207</v>
      </c>
      <c r="Q117" s="191"/>
      <c r="R117" s="92" t="s">
        <v>10230</v>
      </c>
      <c r="S117" s="78">
        <v>0</v>
      </c>
      <c r="T117" s="49">
        <v>0</v>
      </c>
      <c r="U117" s="23"/>
      <c r="V117" s="24"/>
      <c r="W117" s="62" t="s">
        <v>4834</v>
      </c>
    </row>
    <row r="118" spans="1:23" ht="23.45" customHeight="1">
      <c r="A118" s="30" t="s">
        <v>56</v>
      </c>
      <c r="B118" s="69" t="s">
        <v>57</v>
      </c>
      <c r="C118" s="30" t="s">
        <v>58</v>
      </c>
      <c r="D118" s="30" t="s">
        <v>59</v>
      </c>
      <c r="E118" s="31" t="s">
        <v>5292</v>
      </c>
      <c r="F118" s="30" t="s">
        <v>5978</v>
      </c>
      <c r="G118" s="32" t="s">
        <v>6063</v>
      </c>
      <c r="H118" s="33">
        <v>8700</v>
      </c>
      <c r="I118" s="39"/>
      <c r="J118" s="40"/>
      <c r="K118" s="34">
        <v>1</v>
      </c>
      <c r="L118" s="76"/>
      <c r="M118" s="14"/>
      <c r="N118" s="15"/>
      <c r="O118" s="97">
        <v>0</v>
      </c>
      <c r="P118" s="97" t="s">
        <v>207</v>
      </c>
      <c r="Q118" s="191"/>
      <c r="R118" s="92" t="s">
        <v>10230</v>
      </c>
      <c r="S118" s="78">
        <v>0</v>
      </c>
      <c r="T118" s="49">
        <v>0</v>
      </c>
      <c r="U118" s="23"/>
      <c r="V118" s="24"/>
      <c r="W118" s="62" t="s">
        <v>4834</v>
      </c>
    </row>
    <row r="119" spans="1:23" ht="23.45" customHeight="1">
      <c r="A119" s="30"/>
      <c r="B119" s="152"/>
      <c r="C119" s="30"/>
      <c r="D119" s="30"/>
      <c r="E119" s="31"/>
      <c r="F119" s="30"/>
      <c r="G119" s="32"/>
      <c r="H119" s="33"/>
      <c r="I119" s="39"/>
      <c r="J119" s="40"/>
      <c r="K119" s="34"/>
      <c r="L119" s="76"/>
      <c r="M119" s="14"/>
      <c r="N119" s="15"/>
      <c r="O119" s="97">
        <v>0</v>
      </c>
      <c r="P119" s="97" t="s">
        <v>207</v>
      </c>
      <c r="Q119" s="86"/>
      <c r="R119" s="92"/>
      <c r="S119" s="78">
        <v>0</v>
      </c>
      <c r="T119" s="49">
        <v>0</v>
      </c>
      <c r="U119" s="23"/>
      <c r="V119" s="24"/>
      <c r="W119" s="62" t="s">
        <v>207</v>
      </c>
    </row>
    <row r="120" spans="1:23" ht="23.45" customHeight="1">
      <c r="A120" s="35" t="s">
        <v>1939</v>
      </c>
      <c r="B120" s="67" t="s">
        <v>1941</v>
      </c>
      <c r="C120" s="35" t="s">
        <v>586</v>
      </c>
      <c r="D120" s="35" t="s">
        <v>587</v>
      </c>
      <c r="E120" s="36" t="s">
        <v>7146</v>
      </c>
      <c r="F120" s="35" t="s">
        <v>7144</v>
      </c>
      <c r="G120" s="37" t="s">
        <v>7097</v>
      </c>
      <c r="H120" s="38">
        <v>18000</v>
      </c>
      <c r="I120" s="39"/>
      <c r="J120" s="40">
        <v>7</v>
      </c>
      <c r="K120" s="41"/>
      <c r="L120" s="76"/>
      <c r="M120" s="14">
        <v>7</v>
      </c>
      <c r="N120" s="15"/>
      <c r="O120" s="97">
        <v>7</v>
      </c>
      <c r="P120" s="97" t="s">
        <v>207</v>
      </c>
      <c r="Q120" s="126"/>
      <c r="R120" s="86" t="s">
        <v>5185</v>
      </c>
      <c r="S120" s="78">
        <v>7</v>
      </c>
      <c r="T120" s="48">
        <v>0</v>
      </c>
      <c r="U120" s="23">
        <v>126000</v>
      </c>
      <c r="V120" s="24">
        <v>45867</v>
      </c>
      <c r="W120" s="62" t="s">
        <v>589</v>
      </c>
    </row>
    <row r="121" spans="1:23" ht="23.45" customHeight="1">
      <c r="A121" s="35" t="s">
        <v>1939</v>
      </c>
      <c r="B121" s="35" t="s">
        <v>1941</v>
      </c>
      <c r="C121" s="35" t="s">
        <v>586</v>
      </c>
      <c r="D121" s="35" t="s">
        <v>587</v>
      </c>
      <c r="E121" s="36" t="s">
        <v>7145</v>
      </c>
      <c r="F121" s="35" t="s">
        <v>7144</v>
      </c>
      <c r="G121" s="37" t="s">
        <v>7104</v>
      </c>
      <c r="H121" s="38">
        <v>18000</v>
      </c>
      <c r="I121" s="39"/>
      <c r="J121" s="40">
        <v>20</v>
      </c>
      <c r="K121" s="41"/>
      <c r="L121" s="76"/>
      <c r="M121" s="14">
        <v>20</v>
      </c>
      <c r="N121" s="15"/>
      <c r="O121" s="97">
        <v>20</v>
      </c>
      <c r="P121" s="97" t="s">
        <v>207</v>
      </c>
      <c r="Q121" s="126"/>
      <c r="R121" s="86" t="s">
        <v>97</v>
      </c>
      <c r="S121" s="78">
        <v>20</v>
      </c>
      <c r="T121" s="48">
        <v>0</v>
      </c>
      <c r="U121" s="23">
        <v>360000</v>
      </c>
      <c r="V121" s="24">
        <v>45867</v>
      </c>
      <c r="W121" s="62" t="s">
        <v>589</v>
      </c>
    </row>
    <row r="122" spans="1:23" ht="23.45" customHeight="1">
      <c r="A122" s="35" t="s">
        <v>1939</v>
      </c>
      <c r="B122" s="35" t="s">
        <v>1941</v>
      </c>
      <c r="C122" s="35" t="s">
        <v>586</v>
      </c>
      <c r="D122" s="35" t="s">
        <v>587</v>
      </c>
      <c r="E122" s="36" t="s">
        <v>7143</v>
      </c>
      <c r="F122" s="35" t="s">
        <v>7144</v>
      </c>
      <c r="G122" s="37" t="s">
        <v>7102</v>
      </c>
      <c r="H122" s="38">
        <v>18000</v>
      </c>
      <c r="I122" s="39"/>
      <c r="J122" s="40">
        <v>10</v>
      </c>
      <c r="K122" s="41"/>
      <c r="L122" s="76"/>
      <c r="M122" s="14">
        <v>10</v>
      </c>
      <c r="N122" s="15"/>
      <c r="O122" s="97">
        <v>10</v>
      </c>
      <c r="P122" s="97" t="s">
        <v>207</v>
      </c>
      <c r="Q122" s="126"/>
      <c r="R122" s="86" t="s">
        <v>84</v>
      </c>
      <c r="S122" s="78">
        <v>10</v>
      </c>
      <c r="T122" s="48">
        <v>0</v>
      </c>
      <c r="U122" s="23">
        <v>180000</v>
      </c>
      <c r="V122" s="24">
        <v>45869</v>
      </c>
      <c r="W122" s="62" t="s">
        <v>589</v>
      </c>
    </row>
    <row r="123" spans="1:23" ht="23.45" customHeight="1">
      <c r="A123" s="35" t="s">
        <v>1939</v>
      </c>
      <c r="B123" s="35" t="s">
        <v>1941</v>
      </c>
      <c r="C123" s="35" t="s">
        <v>586</v>
      </c>
      <c r="D123" s="35" t="s">
        <v>587</v>
      </c>
      <c r="E123" s="36" t="s">
        <v>7790</v>
      </c>
      <c r="F123" s="35" t="s">
        <v>7144</v>
      </c>
      <c r="G123" s="37" t="s">
        <v>7029</v>
      </c>
      <c r="H123" s="38">
        <v>18000</v>
      </c>
      <c r="I123" s="39">
        <v>5</v>
      </c>
      <c r="J123" s="40"/>
      <c r="K123" s="41"/>
      <c r="L123" s="76">
        <v>5</v>
      </c>
      <c r="M123" s="14"/>
      <c r="N123" s="15"/>
      <c r="O123" s="97">
        <v>5</v>
      </c>
      <c r="P123" s="97" t="s">
        <v>207</v>
      </c>
      <c r="Q123" s="86"/>
      <c r="R123" s="86"/>
      <c r="S123" s="78">
        <v>5</v>
      </c>
      <c r="T123" s="48">
        <v>90000</v>
      </c>
      <c r="U123" s="23"/>
      <c r="V123" s="24"/>
      <c r="W123" s="62" t="s">
        <v>589</v>
      </c>
    </row>
    <row r="124" spans="1:23" ht="22.5" customHeight="1">
      <c r="A124" s="35" t="s">
        <v>1939</v>
      </c>
      <c r="B124" s="67" t="s">
        <v>1941</v>
      </c>
      <c r="C124" s="35" t="s">
        <v>586</v>
      </c>
      <c r="D124" s="35" t="s">
        <v>587</v>
      </c>
      <c r="E124" s="36" t="s">
        <v>7652</v>
      </c>
      <c r="F124" s="35" t="s">
        <v>7144</v>
      </c>
      <c r="G124" s="37" t="s">
        <v>7152</v>
      </c>
      <c r="H124" s="38">
        <v>18000</v>
      </c>
      <c r="I124" s="39">
        <v>10</v>
      </c>
      <c r="J124" s="40"/>
      <c r="K124" s="41"/>
      <c r="L124" s="76">
        <v>7</v>
      </c>
      <c r="M124" s="14"/>
      <c r="N124" s="15"/>
      <c r="O124" s="97">
        <v>7</v>
      </c>
      <c r="P124" s="97" t="s">
        <v>207</v>
      </c>
      <c r="Q124" s="86"/>
      <c r="R124" s="86"/>
      <c r="S124" s="78">
        <v>7</v>
      </c>
      <c r="T124" s="48">
        <v>126000</v>
      </c>
      <c r="U124" s="23"/>
      <c r="V124" s="24"/>
      <c r="W124" s="62" t="s">
        <v>589</v>
      </c>
    </row>
    <row r="125" spans="1:23" ht="23.45" customHeight="1">
      <c r="A125" s="35" t="s">
        <v>1939</v>
      </c>
      <c r="B125" s="149" t="s">
        <v>1941</v>
      </c>
      <c r="C125" s="35" t="s">
        <v>586</v>
      </c>
      <c r="D125" s="35" t="s">
        <v>587</v>
      </c>
      <c r="E125" s="36" t="s">
        <v>7150</v>
      </c>
      <c r="F125" s="35" t="s">
        <v>7144</v>
      </c>
      <c r="G125" s="37" t="s">
        <v>7151</v>
      </c>
      <c r="H125" s="38">
        <v>18000</v>
      </c>
      <c r="I125" s="39"/>
      <c r="J125" s="40">
        <v>3</v>
      </c>
      <c r="K125" s="41"/>
      <c r="L125" s="76"/>
      <c r="M125" s="14">
        <v>3</v>
      </c>
      <c r="N125" s="15"/>
      <c r="O125" s="97">
        <v>3</v>
      </c>
      <c r="P125" s="97" t="s">
        <v>207</v>
      </c>
      <c r="Q125" s="126"/>
      <c r="R125" s="86" t="s">
        <v>144</v>
      </c>
      <c r="S125" s="78">
        <v>3</v>
      </c>
      <c r="T125" s="48">
        <v>0</v>
      </c>
      <c r="U125" s="23">
        <v>54000</v>
      </c>
      <c r="V125" s="24">
        <v>45869</v>
      </c>
      <c r="W125" s="62" t="s">
        <v>589</v>
      </c>
    </row>
    <row r="126" spans="1:23" ht="23.45" customHeight="1">
      <c r="A126" s="35" t="s">
        <v>1939</v>
      </c>
      <c r="B126" s="67" t="s">
        <v>1941</v>
      </c>
      <c r="C126" s="35" t="s">
        <v>586</v>
      </c>
      <c r="D126" s="35" t="s">
        <v>587</v>
      </c>
      <c r="E126" s="36" t="s">
        <v>7150</v>
      </c>
      <c r="F126" s="35" t="s">
        <v>7144</v>
      </c>
      <c r="G126" s="37" t="s">
        <v>7151</v>
      </c>
      <c r="H126" s="38">
        <v>18000</v>
      </c>
      <c r="I126" s="39">
        <v>2</v>
      </c>
      <c r="J126" s="40"/>
      <c r="K126" s="41"/>
      <c r="L126" s="76">
        <v>2</v>
      </c>
      <c r="M126" s="14"/>
      <c r="N126" s="15"/>
      <c r="O126" s="97">
        <v>2</v>
      </c>
      <c r="P126" s="97" t="s">
        <v>207</v>
      </c>
      <c r="Q126" s="86"/>
      <c r="R126" s="86" t="s">
        <v>5192</v>
      </c>
      <c r="S126" s="78">
        <v>2</v>
      </c>
      <c r="T126" s="48">
        <v>36000</v>
      </c>
      <c r="U126" s="23"/>
      <c r="V126" s="24"/>
      <c r="W126" s="62" t="s">
        <v>589</v>
      </c>
    </row>
    <row r="127" spans="1:23" ht="22.5" customHeight="1">
      <c r="A127" s="35" t="s">
        <v>1939</v>
      </c>
      <c r="B127" s="67" t="s">
        <v>1941</v>
      </c>
      <c r="C127" s="35" t="s">
        <v>586</v>
      </c>
      <c r="D127" s="35" t="s">
        <v>587</v>
      </c>
      <c r="E127" s="36" t="s">
        <v>7157</v>
      </c>
      <c r="F127" s="35" t="s">
        <v>7144</v>
      </c>
      <c r="G127" s="37" t="s">
        <v>7158</v>
      </c>
      <c r="H127" s="38">
        <v>18000</v>
      </c>
      <c r="I127" s="39"/>
      <c r="J127" s="40">
        <v>10</v>
      </c>
      <c r="K127" s="41"/>
      <c r="L127" s="76"/>
      <c r="M127" s="14">
        <v>10</v>
      </c>
      <c r="N127" s="15"/>
      <c r="O127" s="97">
        <v>10</v>
      </c>
      <c r="P127" s="97" t="s">
        <v>207</v>
      </c>
      <c r="Q127" s="126"/>
      <c r="R127" s="86" t="s">
        <v>84</v>
      </c>
      <c r="S127" s="78">
        <v>10</v>
      </c>
      <c r="T127" s="48">
        <v>0</v>
      </c>
      <c r="U127" s="23">
        <v>180000</v>
      </c>
      <c r="V127" s="24">
        <v>45869</v>
      </c>
      <c r="W127" s="62" t="s">
        <v>589</v>
      </c>
    </row>
    <row r="128" spans="1:23" ht="23.45" customHeight="1">
      <c r="A128" s="35" t="s">
        <v>1939</v>
      </c>
      <c r="B128" s="149" t="s">
        <v>1941</v>
      </c>
      <c r="C128" s="35" t="s">
        <v>586</v>
      </c>
      <c r="D128" s="35" t="s">
        <v>587</v>
      </c>
      <c r="E128" s="36" t="s">
        <v>7157</v>
      </c>
      <c r="F128" s="35" t="s">
        <v>7144</v>
      </c>
      <c r="G128" s="37" t="s">
        <v>7158</v>
      </c>
      <c r="H128" s="38">
        <v>18000</v>
      </c>
      <c r="I128" s="39"/>
      <c r="J128" s="40">
        <v>10</v>
      </c>
      <c r="K128" s="41"/>
      <c r="L128" s="76"/>
      <c r="M128" s="14">
        <v>10</v>
      </c>
      <c r="N128" s="15"/>
      <c r="O128" s="97">
        <v>10</v>
      </c>
      <c r="P128" s="97" t="s">
        <v>207</v>
      </c>
      <c r="Q128" s="86"/>
      <c r="R128" s="86" t="s">
        <v>84</v>
      </c>
      <c r="S128" s="78">
        <v>10</v>
      </c>
      <c r="T128" s="48">
        <v>0</v>
      </c>
      <c r="U128" s="23">
        <v>360000</v>
      </c>
      <c r="V128" s="24">
        <v>45867</v>
      </c>
      <c r="W128" s="62" t="s">
        <v>589</v>
      </c>
    </row>
    <row r="129" spans="1:23" ht="23.45" customHeight="1">
      <c r="A129" s="35" t="s">
        <v>1939</v>
      </c>
      <c r="B129" s="35" t="s">
        <v>1941</v>
      </c>
      <c r="C129" s="35" t="s">
        <v>586</v>
      </c>
      <c r="D129" s="35" t="s">
        <v>587</v>
      </c>
      <c r="E129" s="36" t="s">
        <v>7155</v>
      </c>
      <c r="F129" s="35" t="s">
        <v>7144</v>
      </c>
      <c r="G129" s="37" t="s">
        <v>7156</v>
      </c>
      <c r="H129" s="38">
        <v>18000</v>
      </c>
      <c r="I129" s="39"/>
      <c r="J129" s="40">
        <v>20</v>
      </c>
      <c r="K129" s="41"/>
      <c r="L129" s="76"/>
      <c r="M129" s="14">
        <v>20</v>
      </c>
      <c r="N129" s="15"/>
      <c r="O129" s="97">
        <v>20</v>
      </c>
      <c r="P129" s="97" t="s">
        <v>207</v>
      </c>
      <c r="Q129" s="126"/>
      <c r="R129" s="86" t="s">
        <v>97</v>
      </c>
      <c r="S129" s="78">
        <v>20</v>
      </c>
      <c r="T129" s="48">
        <v>0</v>
      </c>
      <c r="U129" s="23">
        <v>360000</v>
      </c>
      <c r="V129" s="24">
        <v>45869</v>
      </c>
      <c r="W129" s="62" t="s">
        <v>589</v>
      </c>
    </row>
    <row r="130" spans="1:23" ht="23.45" customHeight="1">
      <c r="A130" s="35" t="s">
        <v>1939</v>
      </c>
      <c r="B130" s="67" t="s">
        <v>1941</v>
      </c>
      <c r="C130" s="35" t="s">
        <v>586</v>
      </c>
      <c r="D130" s="35" t="s">
        <v>587</v>
      </c>
      <c r="E130" s="36" t="s">
        <v>7155</v>
      </c>
      <c r="F130" s="35" t="s">
        <v>7144</v>
      </c>
      <c r="G130" s="37" t="s">
        <v>7156</v>
      </c>
      <c r="H130" s="38">
        <v>18000</v>
      </c>
      <c r="I130" s="39"/>
      <c r="J130" s="40">
        <v>10</v>
      </c>
      <c r="K130" s="41"/>
      <c r="L130" s="76"/>
      <c r="M130" s="14">
        <v>10</v>
      </c>
      <c r="N130" s="15"/>
      <c r="O130" s="97">
        <v>10</v>
      </c>
      <c r="P130" s="97" t="s">
        <v>207</v>
      </c>
      <c r="Q130" s="86"/>
      <c r="R130" s="86" t="s">
        <v>84</v>
      </c>
      <c r="S130" s="78">
        <v>10</v>
      </c>
      <c r="T130" s="48">
        <v>0</v>
      </c>
      <c r="U130" s="23">
        <v>360000</v>
      </c>
      <c r="V130" s="24">
        <v>45867</v>
      </c>
      <c r="W130" s="62" t="s">
        <v>589</v>
      </c>
    </row>
    <row r="131" spans="1:23" ht="23.45" customHeight="1">
      <c r="A131" s="35" t="s">
        <v>1939</v>
      </c>
      <c r="B131" s="35" t="s">
        <v>1941</v>
      </c>
      <c r="C131" s="35" t="s">
        <v>586</v>
      </c>
      <c r="D131" s="35" t="s">
        <v>587</v>
      </c>
      <c r="E131" s="36" t="s">
        <v>7153</v>
      </c>
      <c r="F131" s="35" t="s">
        <v>7144</v>
      </c>
      <c r="G131" s="37" t="s">
        <v>7154</v>
      </c>
      <c r="H131" s="38">
        <v>18000</v>
      </c>
      <c r="I131" s="39"/>
      <c r="J131" s="40">
        <v>20</v>
      </c>
      <c r="K131" s="41"/>
      <c r="L131" s="76"/>
      <c r="M131" s="14">
        <v>20</v>
      </c>
      <c r="N131" s="15"/>
      <c r="O131" s="97">
        <v>20</v>
      </c>
      <c r="P131" s="97" t="s">
        <v>207</v>
      </c>
      <c r="Q131" s="126"/>
      <c r="R131" s="86" t="s">
        <v>97</v>
      </c>
      <c r="S131" s="78">
        <v>20</v>
      </c>
      <c r="T131" s="48">
        <v>0</v>
      </c>
      <c r="U131" s="23">
        <v>360000</v>
      </c>
      <c r="V131" s="24">
        <v>45869</v>
      </c>
      <c r="W131" s="62" t="s">
        <v>589</v>
      </c>
    </row>
    <row r="132" spans="1:23" ht="22.5" customHeight="1">
      <c r="A132" s="35" t="s">
        <v>1939</v>
      </c>
      <c r="B132" s="67" t="s">
        <v>1941</v>
      </c>
      <c r="C132" s="35" t="s">
        <v>586</v>
      </c>
      <c r="D132" s="35" t="s">
        <v>587</v>
      </c>
      <c r="E132" s="36" t="s">
        <v>7153</v>
      </c>
      <c r="F132" s="35" t="s">
        <v>7144</v>
      </c>
      <c r="G132" s="37" t="s">
        <v>7154</v>
      </c>
      <c r="H132" s="38">
        <v>18000</v>
      </c>
      <c r="I132" s="39"/>
      <c r="J132" s="40">
        <v>10</v>
      </c>
      <c r="K132" s="41"/>
      <c r="L132" s="76"/>
      <c r="M132" s="14">
        <v>10</v>
      </c>
      <c r="N132" s="15"/>
      <c r="O132" s="97">
        <v>10</v>
      </c>
      <c r="P132" s="97" t="s">
        <v>207</v>
      </c>
      <c r="Q132" s="86"/>
      <c r="R132" s="86" t="s">
        <v>84</v>
      </c>
      <c r="S132" s="78">
        <v>10</v>
      </c>
      <c r="T132" s="48">
        <v>0</v>
      </c>
      <c r="U132" s="23">
        <v>360000</v>
      </c>
      <c r="V132" s="24">
        <v>45867</v>
      </c>
      <c r="W132" s="62" t="s">
        <v>589</v>
      </c>
    </row>
    <row r="133" spans="1:23" ht="23.45" customHeight="1">
      <c r="A133" s="35" t="s">
        <v>1939</v>
      </c>
      <c r="B133" s="35" t="s">
        <v>1941</v>
      </c>
      <c r="C133" s="35" t="s">
        <v>586</v>
      </c>
      <c r="D133" s="35" t="s">
        <v>587</v>
      </c>
      <c r="E133" s="36" t="s">
        <v>10120</v>
      </c>
      <c r="F133" s="35" t="s">
        <v>7160</v>
      </c>
      <c r="G133" s="37" t="s">
        <v>7147</v>
      </c>
      <c r="H133" s="38">
        <v>18000</v>
      </c>
      <c r="I133" s="39">
        <v>1</v>
      </c>
      <c r="J133" s="40"/>
      <c r="K133" s="41"/>
      <c r="L133" s="76">
        <v>1</v>
      </c>
      <c r="M133" s="14"/>
      <c r="N133" s="15"/>
      <c r="O133" s="97">
        <v>1</v>
      </c>
      <c r="P133" s="97" t="s">
        <v>207</v>
      </c>
      <c r="Q133" s="86"/>
      <c r="R133" s="86"/>
      <c r="S133" s="78">
        <v>1</v>
      </c>
      <c r="T133" s="48">
        <v>18000</v>
      </c>
      <c r="U133" s="23"/>
      <c r="V133" s="24"/>
      <c r="W133" s="62" t="s">
        <v>589</v>
      </c>
    </row>
    <row r="134" spans="1:23" ht="23.45" customHeight="1">
      <c r="A134" s="35" t="s">
        <v>1939</v>
      </c>
      <c r="B134" s="149" t="s">
        <v>1941</v>
      </c>
      <c r="C134" s="35" t="s">
        <v>586</v>
      </c>
      <c r="D134" s="35" t="s">
        <v>587</v>
      </c>
      <c r="E134" s="36" t="s">
        <v>7653</v>
      </c>
      <c r="F134" s="35" t="s">
        <v>7160</v>
      </c>
      <c r="G134" s="37" t="s">
        <v>7151</v>
      </c>
      <c r="H134" s="38">
        <v>18000</v>
      </c>
      <c r="I134" s="39">
        <v>1</v>
      </c>
      <c r="J134" s="40"/>
      <c r="K134" s="41"/>
      <c r="L134" s="76">
        <v>1</v>
      </c>
      <c r="M134" s="14"/>
      <c r="N134" s="15"/>
      <c r="O134" s="97">
        <v>1</v>
      </c>
      <c r="P134" s="97" t="s">
        <v>207</v>
      </c>
      <c r="Q134" s="86"/>
      <c r="R134" s="86"/>
      <c r="S134" s="78">
        <v>1</v>
      </c>
      <c r="T134" s="48">
        <v>18000</v>
      </c>
      <c r="U134" s="23"/>
      <c r="V134" s="24"/>
      <c r="W134" s="62" t="s">
        <v>589</v>
      </c>
    </row>
    <row r="135" spans="1:23" ht="23.45" customHeight="1">
      <c r="A135" s="35" t="s">
        <v>1939</v>
      </c>
      <c r="B135" s="35" t="s">
        <v>1941</v>
      </c>
      <c r="C135" s="35" t="s">
        <v>586</v>
      </c>
      <c r="D135" s="35" t="s">
        <v>587</v>
      </c>
      <c r="E135" s="36" t="s">
        <v>8025</v>
      </c>
      <c r="F135" s="35" t="s">
        <v>7161</v>
      </c>
      <c r="G135" s="37" t="s">
        <v>5959</v>
      </c>
      <c r="H135" s="38">
        <v>19000</v>
      </c>
      <c r="I135" s="39">
        <v>1</v>
      </c>
      <c r="J135" s="40"/>
      <c r="K135" s="41"/>
      <c r="L135" s="76">
        <v>1</v>
      </c>
      <c r="M135" s="14"/>
      <c r="N135" s="15"/>
      <c r="O135" s="97">
        <v>1</v>
      </c>
      <c r="P135" s="97" t="s">
        <v>207</v>
      </c>
      <c r="Q135" s="86"/>
      <c r="R135" s="86"/>
      <c r="S135" s="78">
        <v>1</v>
      </c>
      <c r="T135" s="48">
        <v>19000</v>
      </c>
      <c r="U135" s="23"/>
      <c r="V135" s="24"/>
      <c r="W135" s="62" t="s">
        <v>589</v>
      </c>
    </row>
    <row r="136" spans="1:23" ht="23.45" customHeight="1">
      <c r="A136" s="16" t="s">
        <v>5737</v>
      </c>
      <c r="B136" s="16" t="s">
        <v>1941</v>
      </c>
      <c r="C136" s="16" t="s">
        <v>586</v>
      </c>
      <c r="D136" s="16" t="s">
        <v>587</v>
      </c>
      <c r="E136" s="25" t="s">
        <v>5569</v>
      </c>
      <c r="F136" s="16" t="s">
        <v>5540</v>
      </c>
      <c r="G136" s="26" t="s">
        <v>5340</v>
      </c>
      <c r="H136" s="27">
        <v>18000</v>
      </c>
      <c r="I136" s="28"/>
      <c r="J136" s="29"/>
      <c r="K136" s="12">
        <v>1</v>
      </c>
      <c r="L136" s="77"/>
      <c r="M136" s="10"/>
      <c r="N136" s="11"/>
      <c r="O136" s="97">
        <v>0</v>
      </c>
      <c r="P136" s="97" t="s">
        <v>207</v>
      </c>
      <c r="Q136" s="90" t="s">
        <v>9761</v>
      </c>
      <c r="R136" s="90" t="s">
        <v>9970</v>
      </c>
      <c r="S136" s="78">
        <v>0</v>
      </c>
      <c r="T136" s="48">
        <v>0</v>
      </c>
      <c r="U136" s="23"/>
      <c r="V136" s="24"/>
      <c r="W136" s="62" t="s">
        <v>589</v>
      </c>
    </row>
    <row r="137" spans="1:23" ht="23.45" customHeight="1">
      <c r="A137" s="16" t="s">
        <v>5737</v>
      </c>
      <c r="B137" s="16" t="s">
        <v>1941</v>
      </c>
      <c r="C137" s="16" t="s">
        <v>586</v>
      </c>
      <c r="D137" s="16" t="s">
        <v>587</v>
      </c>
      <c r="E137" s="25" t="s">
        <v>5570</v>
      </c>
      <c r="F137" s="16" t="s">
        <v>5540</v>
      </c>
      <c r="G137" s="26" t="s">
        <v>6061</v>
      </c>
      <c r="H137" s="27">
        <v>18000</v>
      </c>
      <c r="I137" s="28"/>
      <c r="J137" s="29"/>
      <c r="K137" s="12">
        <v>1</v>
      </c>
      <c r="L137" s="77"/>
      <c r="M137" s="10"/>
      <c r="N137" s="11"/>
      <c r="O137" s="97">
        <v>0</v>
      </c>
      <c r="P137" s="97" t="s">
        <v>207</v>
      </c>
      <c r="Q137" s="90" t="s">
        <v>9761</v>
      </c>
      <c r="R137" s="90" t="s">
        <v>9963</v>
      </c>
      <c r="S137" s="78">
        <v>0</v>
      </c>
      <c r="T137" s="48">
        <v>0</v>
      </c>
      <c r="U137" s="23"/>
      <c r="V137" s="24"/>
      <c r="W137" s="62" t="s">
        <v>589</v>
      </c>
    </row>
    <row r="138" spans="1:23" ht="23.45" customHeight="1">
      <c r="A138" s="16" t="s">
        <v>5737</v>
      </c>
      <c r="B138" s="16" t="s">
        <v>1941</v>
      </c>
      <c r="C138" s="16" t="s">
        <v>586</v>
      </c>
      <c r="D138" s="16" t="s">
        <v>587</v>
      </c>
      <c r="E138" s="25" t="s">
        <v>5542</v>
      </c>
      <c r="F138" s="16" t="s">
        <v>5540</v>
      </c>
      <c r="G138" s="26" t="s">
        <v>5917</v>
      </c>
      <c r="H138" s="27">
        <v>18000</v>
      </c>
      <c r="I138" s="28"/>
      <c r="J138" s="29"/>
      <c r="K138" s="12">
        <v>1</v>
      </c>
      <c r="L138" s="77"/>
      <c r="M138" s="10"/>
      <c r="N138" s="11"/>
      <c r="O138" s="97">
        <v>0</v>
      </c>
      <c r="P138" s="97" t="s">
        <v>207</v>
      </c>
      <c r="Q138" s="90" t="s">
        <v>9761</v>
      </c>
      <c r="R138" s="90" t="s">
        <v>9963</v>
      </c>
      <c r="S138" s="78">
        <v>0</v>
      </c>
      <c r="T138" s="48">
        <v>0</v>
      </c>
      <c r="U138" s="23"/>
      <c r="V138" s="24"/>
      <c r="W138" s="62" t="s">
        <v>589</v>
      </c>
    </row>
    <row r="139" spans="1:23" ht="23.45" customHeight="1">
      <c r="A139" s="16" t="s">
        <v>5737</v>
      </c>
      <c r="B139" s="16" t="s">
        <v>1941</v>
      </c>
      <c r="C139" s="16" t="s">
        <v>586</v>
      </c>
      <c r="D139" s="16" t="s">
        <v>587</v>
      </c>
      <c r="E139" s="25" t="s">
        <v>5542</v>
      </c>
      <c r="F139" s="16" t="s">
        <v>5540</v>
      </c>
      <c r="G139" s="26" t="s">
        <v>5917</v>
      </c>
      <c r="H139" s="27">
        <v>18000</v>
      </c>
      <c r="I139" s="28"/>
      <c r="J139" s="29"/>
      <c r="K139" s="12">
        <v>1</v>
      </c>
      <c r="L139" s="77"/>
      <c r="M139" s="10"/>
      <c r="N139" s="11"/>
      <c r="O139" s="107">
        <v>0</v>
      </c>
      <c r="P139" s="107" t="s">
        <v>207</v>
      </c>
      <c r="Q139" s="90"/>
      <c r="R139" s="90" t="s">
        <v>10094</v>
      </c>
      <c r="S139" s="78">
        <v>0</v>
      </c>
      <c r="T139" s="48">
        <v>0</v>
      </c>
      <c r="U139" s="23"/>
      <c r="V139" s="24"/>
      <c r="W139" s="62" t="s">
        <v>589</v>
      </c>
    </row>
    <row r="140" spans="1:23" ht="23.45" customHeight="1">
      <c r="A140" s="16" t="s">
        <v>5737</v>
      </c>
      <c r="B140" s="16" t="s">
        <v>1941</v>
      </c>
      <c r="C140" s="16" t="s">
        <v>586</v>
      </c>
      <c r="D140" s="16" t="s">
        <v>587</v>
      </c>
      <c r="E140" s="25" t="s">
        <v>5542</v>
      </c>
      <c r="F140" s="16" t="s">
        <v>5540</v>
      </c>
      <c r="G140" s="26" t="s">
        <v>5917</v>
      </c>
      <c r="H140" s="27">
        <v>18000</v>
      </c>
      <c r="I140" s="28"/>
      <c r="J140" s="29"/>
      <c r="K140" s="12">
        <v>1</v>
      </c>
      <c r="L140" s="77"/>
      <c r="M140" s="10"/>
      <c r="N140" s="11"/>
      <c r="O140" s="107">
        <v>0</v>
      </c>
      <c r="P140" s="107" t="s">
        <v>207</v>
      </c>
      <c r="Q140" s="90"/>
      <c r="R140" s="90" t="s">
        <v>10094</v>
      </c>
      <c r="S140" s="78">
        <v>0</v>
      </c>
      <c r="T140" s="48">
        <v>0</v>
      </c>
      <c r="U140" s="23"/>
      <c r="V140" s="24"/>
      <c r="W140" s="62" t="s">
        <v>589</v>
      </c>
    </row>
    <row r="141" spans="1:23" ht="23.45" customHeight="1">
      <c r="A141" s="30" t="s">
        <v>5737</v>
      </c>
      <c r="B141" s="69" t="s">
        <v>1941</v>
      </c>
      <c r="C141" s="30" t="s">
        <v>586</v>
      </c>
      <c r="D141" s="30" t="s">
        <v>587</v>
      </c>
      <c r="E141" s="31" t="s">
        <v>5542</v>
      </c>
      <c r="F141" s="30" t="s">
        <v>5540</v>
      </c>
      <c r="G141" s="32" t="s">
        <v>5917</v>
      </c>
      <c r="H141" s="33">
        <v>18000</v>
      </c>
      <c r="I141" s="39"/>
      <c r="J141" s="40"/>
      <c r="K141" s="34">
        <v>1</v>
      </c>
      <c r="L141" s="76"/>
      <c r="M141" s="14"/>
      <c r="N141" s="15"/>
      <c r="O141" s="97">
        <v>0</v>
      </c>
      <c r="P141" s="97" t="s">
        <v>207</v>
      </c>
      <c r="Q141" s="191"/>
      <c r="R141" s="92" t="s">
        <v>10230</v>
      </c>
      <c r="S141" s="78">
        <v>0</v>
      </c>
      <c r="T141" s="49">
        <v>0</v>
      </c>
      <c r="U141" s="23"/>
      <c r="V141" s="24"/>
      <c r="W141" s="62" t="s">
        <v>589</v>
      </c>
    </row>
    <row r="142" spans="1:23" ht="23.45" customHeight="1">
      <c r="A142" s="30" t="s">
        <v>5737</v>
      </c>
      <c r="B142" s="69" t="s">
        <v>1941</v>
      </c>
      <c r="C142" s="30" t="s">
        <v>586</v>
      </c>
      <c r="D142" s="30" t="s">
        <v>587</v>
      </c>
      <c r="E142" s="31" t="s">
        <v>5649</v>
      </c>
      <c r="F142" s="30" t="s">
        <v>5540</v>
      </c>
      <c r="G142" s="32" t="s">
        <v>5729</v>
      </c>
      <c r="H142" s="33">
        <v>18000</v>
      </c>
      <c r="I142" s="39"/>
      <c r="J142" s="40"/>
      <c r="K142" s="34">
        <v>1</v>
      </c>
      <c r="L142" s="76"/>
      <c r="M142" s="14"/>
      <c r="N142" s="15"/>
      <c r="O142" s="97">
        <v>0</v>
      </c>
      <c r="P142" s="97" t="s">
        <v>207</v>
      </c>
      <c r="Q142" s="191"/>
      <c r="R142" s="92" t="s">
        <v>10233</v>
      </c>
      <c r="S142" s="78">
        <v>0</v>
      </c>
      <c r="T142" s="49">
        <v>0</v>
      </c>
      <c r="U142" s="23"/>
      <c r="V142" s="24"/>
      <c r="W142" s="62" t="s">
        <v>589</v>
      </c>
    </row>
    <row r="143" spans="1:23" ht="23.45" customHeight="1">
      <c r="A143" s="30"/>
      <c r="B143" s="152"/>
      <c r="C143" s="30"/>
      <c r="D143" s="30"/>
      <c r="E143" s="31"/>
      <c r="F143" s="30"/>
      <c r="G143" s="32"/>
      <c r="H143" s="33"/>
      <c r="I143" s="39"/>
      <c r="J143" s="40"/>
      <c r="K143" s="34"/>
      <c r="L143" s="76"/>
      <c r="M143" s="14"/>
      <c r="N143" s="15"/>
      <c r="O143" s="97">
        <v>0</v>
      </c>
      <c r="P143" s="97" t="s">
        <v>207</v>
      </c>
      <c r="Q143" s="86"/>
      <c r="R143" s="92"/>
      <c r="S143" s="78">
        <v>0</v>
      </c>
      <c r="T143" s="49">
        <v>0</v>
      </c>
      <c r="U143" s="23"/>
      <c r="V143" s="24"/>
      <c r="W143" s="62" t="s">
        <v>207</v>
      </c>
    </row>
    <row r="144" spans="1:23" ht="22.5" customHeight="1">
      <c r="A144" s="35" t="s">
        <v>67</v>
      </c>
      <c r="B144" s="67" t="s">
        <v>921</v>
      </c>
      <c r="C144" s="35" t="s">
        <v>69</v>
      </c>
      <c r="D144" s="35" t="s">
        <v>69</v>
      </c>
      <c r="E144" s="36" t="s">
        <v>10121</v>
      </c>
      <c r="F144" s="35" t="s">
        <v>7166</v>
      </c>
      <c r="G144" s="37" t="s">
        <v>10122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86"/>
      <c r="R144" s="189" t="s">
        <v>10156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921</v>
      </c>
      <c r="C145" s="35" t="s">
        <v>69</v>
      </c>
      <c r="D145" s="35" t="s">
        <v>69</v>
      </c>
      <c r="E145" s="36" t="s">
        <v>9700</v>
      </c>
      <c r="F145" s="35" t="s">
        <v>7166</v>
      </c>
      <c r="G145" s="37" t="s">
        <v>9701</v>
      </c>
      <c r="H145" s="38">
        <v>17000</v>
      </c>
      <c r="I145" s="39">
        <v>10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86"/>
      <c r="R145" s="189" t="s">
        <v>10049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921</v>
      </c>
      <c r="C146" s="35" t="s">
        <v>69</v>
      </c>
      <c r="D146" s="35" t="s">
        <v>69</v>
      </c>
      <c r="E146" s="36" t="s">
        <v>7569</v>
      </c>
      <c r="F146" s="35" t="s">
        <v>7166</v>
      </c>
      <c r="G146" s="37" t="s">
        <v>7570</v>
      </c>
      <c r="H146" s="38">
        <v>17200</v>
      </c>
      <c r="I146" s="39">
        <v>10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86"/>
      <c r="R146" s="189" t="s">
        <v>10156</v>
      </c>
      <c r="S146" s="78">
        <v>0</v>
      </c>
      <c r="T146" s="48">
        <v>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921</v>
      </c>
      <c r="C147" s="35" t="s">
        <v>69</v>
      </c>
      <c r="D147" s="35" t="s">
        <v>69</v>
      </c>
      <c r="E147" s="36" t="s">
        <v>7792</v>
      </c>
      <c r="F147" s="35" t="s">
        <v>7166</v>
      </c>
      <c r="G147" s="37" t="s">
        <v>7793</v>
      </c>
      <c r="H147" s="38">
        <v>17200</v>
      </c>
      <c r="I147" s="39">
        <v>10</v>
      </c>
      <c r="J147" s="40"/>
      <c r="K147" s="41"/>
      <c r="L147" s="76">
        <v>11</v>
      </c>
      <c r="M147" s="14"/>
      <c r="N147" s="15"/>
      <c r="O147" s="97">
        <v>11</v>
      </c>
      <c r="P147" s="97" t="s">
        <v>207</v>
      </c>
      <c r="Q147" s="155"/>
      <c r="R147" s="93" t="s">
        <v>9479</v>
      </c>
      <c r="S147" s="78">
        <v>11</v>
      </c>
      <c r="T147" s="48">
        <v>189200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149" t="s">
        <v>921</v>
      </c>
      <c r="C148" s="35" t="s">
        <v>69</v>
      </c>
      <c r="D148" s="35" t="s">
        <v>69</v>
      </c>
      <c r="E148" s="36" t="s">
        <v>7792</v>
      </c>
      <c r="F148" s="35" t="s">
        <v>7166</v>
      </c>
      <c r="G148" s="37" t="s">
        <v>7793</v>
      </c>
      <c r="H148" s="38">
        <v>17200</v>
      </c>
      <c r="I148" s="39">
        <v>10</v>
      </c>
      <c r="J148" s="40"/>
      <c r="K148" s="41"/>
      <c r="L148" s="76">
        <v>10</v>
      </c>
      <c r="M148" s="14"/>
      <c r="N148" s="15"/>
      <c r="O148" s="97">
        <v>10</v>
      </c>
      <c r="P148" s="97" t="s">
        <v>207</v>
      </c>
      <c r="Q148" s="86"/>
      <c r="R148" s="189" t="s">
        <v>9817</v>
      </c>
      <c r="S148" s="78">
        <v>10</v>
      </c>
      <c r="T148" s="48">
        <v>172000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921</v>
      </c>
      <c r="C149" s="35" t="s">
        <v>69</v>
      </c>
      <c r="D149" s="35" t="s">
        <v>69</v>
      </c>
      <c r="E149" s="36" t="s">
        <v>9400</v>
      </c>
      <c r="F149" s="35" t="s">
        <v>7166</v>
      </c>
      <c r="G149" s="37" t="s">
        <v>9401</v>
      </c>
      <c r="H149" s="38">
        <v>17000</v>
      </c>
      <c r="I149" s="39">
        <v>10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86"/>
      <c r="R149" s="189" t="s">
        <v>10049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2.5" customHeight="1">
      <c r="A150" s="35" t="s">
        <v>67</v>
      </c>
      <c r="B150" s="67" t="s">
        <v>921</v>
      </c>
      <c r="C150" s="35" t="s">
        <v>69</v>
      </c>
      <c r="D150" s="35" t="s">
        <v>69</v>
      </c>
      <c r="E150" s="36" t="s">
        <v>9400</v>
      </c>
      <c r="F150" s="35" t="s">
        <v>7166</v>
      </c>
      <c r="G150" s="37" t="s">
        <v>9401</v>
      </c>
      <c r="H150" s="38">
        <v>17000</v>
      </c>
      <c r="I150" s="39">
        <v>10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86"/>
      <c r="R150" s="189" t="s">
        <v>10156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2.5" customHeight="1">
      <c r="A151" s="35" t="s">
        <v>67</v>
      </c>
      <c r="B151" s="67" t="s">
        <v>921</v>
      </c>
      <c r="C151" s="35" t="s">
        <v>69</v>
      </c>
      <c r="D151" s="35" t="s">
        <v>69</v>
      </c>
      <c r="E151" s="36" t="s">
        <v>9786</v>
      </c>
      <c r="F151" s="35" t="s">
        <v>7166</v>
      </c>
      <c r="G151" s="37" t="s">
        <v>9787</v>
      </c>
      <c r="H151" s="38">
        <v>17200</v>
      </c>
      <c r="I151" s="39">
        <v>10</v>
      </c>
      <c r="J151" s="40"/>
      <c r="K151" s="41"/>
      <c r="L151" s="76">
        <v>21</v>
      </c>
      <c r="M151" s="14"/>
      <c r="N151" s="15"/>
      <c r="O151" s="97">
        <v>21</v>
      </c>
      <c r="P151" s="97" t="s">
        <v>207</v>
      </c>
      <c r="Q151" s="86"/>
      <c r="R151" s="189" t="s">
        <v>9817</v>
      </c>
      <c r="S151" s="78">
        <v>21</v>
      </c>
      <c r="T151" s="48">
        <v>361200</v>
      </c>
      <c r="U151" s="23"/>
      <c r="V151" s="24"/>
      <c r="W151" s="62" t="s">
        <v>1106</v>
      </c>
    </row>
    <row r="152" spans="1:23" ht="23.25" customHeight="1">
      <c r="A152" s="35" t="s">
        <v>67</v>
      </c>
      <c r="B152" s="35" t="s">
        <v>921</v>
      </c>
      <c r="C152" s="35" t="s">
        <v>69</v>
      </c>
      <c r="D152" s="35" t="s">
        <v>69</v>
      </c>
      <c r="E152" s="36" t="s">
        <v>9706</v>
      </c>
      <c r="F152" s="35" t="s">
        <v>9593</v>
      </c>
      <c r="G152" s="37" t="s">
        <v>9707</v>
      </c>
      <c r="H152" s="38">
        <v>19000</v>
      </c>
      <c r="I152" s="39">
        <v>10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86"/>
      <c r="R152" s="189" t="s">
        <v>9760</v>
      </c>
      <c r="S152" s="78">
        <v>0</v>
      </c>
      <c r="T152" s="48">
        <v>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921</v>
      </c>
      <c r="C153" s="35" t="s">
        <v>69</v>
      </c>
      <c r="D153" s="35" t="s">
        <v>69</v>
      </c>
      <c r="E153" s="36" t="s">
        <v>9704</v>
      </c>
      <c r="F153" s="35" t="s">
        <v>9593</v>
      </c>
      <c r="G153" s="37" t="s">
        <v>9705</v>
      </c>
      <c r="H153" s="38">
        <v>19000</v>
      </c>
      <c r="I153" s="39">
        <v>10</v>
      </c>
      <c r="J153" s="40"/>
      <c r="K153" s="41"/>
      <c r="L153" s="76"/>
      <c r="M153" s="14"/>
      <c r="N153" s="15"/>
      <c r="O153" s="97">
        <v>0</v>
      </c>
      <c r="P153" s="97" t="s">
        <v>207</v>
      </c>
      <c r="Q153" s="86"/>
      <c r="R153" s="189" t="s">
        <v>9760</v>
      </c>
      <c r="S153" s="78">
        <v>0</v>
      </c>
      <c r="T153" s="48">
        <v>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921</v>
      </c>
      <c r="C154" s="35" t="s">
        <v>69</v>
      </c>
      <c r="D154" s="35" t="s">
        <v>69</v>
      </c>
      <c r="E154" s="36" t="s">
        <v>9702</v>
      </c>
      <c r="F154" s="35" t="s">
        <v>9593</v>
      </c>
      <c r="G154" s="37" t="s">
        <v>9703</v>
      </c>
      <c r="H154" s="38">
        <v>18800</v>
      </c>
      <c r="I154" s="39">
        <v>10</v>
      </c>
      <c r="J154" s="40"/>
      <c r="K154" s="41"/>
      <c r="L154" s="76"/>
      <c r="M154" s="14"/>
      <c r="N154" s="15"/>
      <c r="O154" s="97">
        <v>0</v>
      </c>
      <c r="P154" s="97" t="s">
        <v>207</v>
      </c>
      <c r="Q154" s="86"/>
      <c r="R154" s="189" t="s">
        <v>9760</v>
      </c>
      <c r="S154" s="78">
        <v>0</v>
      </c>
      <c r="T154" s="48">
        <v>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921</v>
      </c>
      <c r="C155" s="35" t="s">
        <v>69</v>
      </c>
      <c r="D155" s="35" t="s">
        <v>69</v>
      </c>
      <c r="E155" s="36" t="s">
        <v>9592</v>
      </c>
      <c r="F155" s="35" t="s">
        <v>9593</v>
      </c>
      <c r="G155" s="37" t="s">
        <v>7877</v>
      </c>
      <c r="H155" s="38">
        <v>19000</v>
      </c>
      <c r="I155" s="39">
        <v>10</v>
      </c>
      <c r="J155" s="40"/>
      <c r="K155" s="41"/>
      <c r="L155" s="76"/>
      <c r="M155" s="14"/>
      <c r="N155" s="15"/>
      <c r="O155" s="97">
        <v>0</v>
      </c>
      <c r="P155" s="97" t="s">
        <v>207</v>
      </c>
      <c r="Q155" s="86"/>
      <c r="R155" s="189" t="s">
        <v>9760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45" customHeight="1">
      <c r="A156" s="35" t="s">
        <v>67</v>
      </c>
      <c r="B156" s="35" t="s">
        <v>921</v>
      </c>
      <c r="C156" s="35" t="s">
        <v>69</v>
      </c>
      <c r="D156" s="35" t="s">
        <v>69</v>
      </c>
      <c r="E156" s="36" t="s">
        <v>9710</v>
      </c>
      <c r="F156" s="35" t="s">
        <v>9593</v>
      </c>
      <c r="G156" s="37" t="s">
        <v>7952</v>
      </c>
      <c r="H156" s="38">
        <v>18800</v>
      </c>
      <c r="I156" s="39">
        <v>10</v>
      </c>
      <c r="J156" s="40"/>
      <c r="K156" s="41"/>
      <c r="L156" s="76"/>
      <c r="M156" s="14"/>
      <c r="N156" s="15"/>
      <c r="O156" s="97">
        <v>0</v>
      </c>
      <c r="P156" s="97" t="s">
        <v>207</v>
      </c>
      <c r="Q156" s="86"/>
      <c r="R156" s="189" t="s">
        <v>9760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35" t="s">
        <v>67</v>
      </c>
      <c r="B157" s="35" t="s">
        <v>921</v>
      </c>
      <c r="C157" s="35" t="s">
        <v>69</v>
      </c>
      <c r="D157" s="35" t="s">
        <v>69</v>
      </c>
      <c r="E157" s="36" t="s">
        <v>9709</v>
      </c>
      <c r="F157" s="35" t="s">
        <v>9593</v>
      </c>
      <c r="G157" s="37" t="s">
        <v>7442</v>
      </c>
      <c r="H157" s="38">
        <v>19000</v>
      </c>
      <c r="I157" s="39">
        <v>10</v>
      </c>
      <c r="J157" s="40"/>
      <c r="K157" s="41"/>
      <c r="L157" s="76"/>
      <c r="M157" s="14"/>
      <c r="N157" s="15"/>
      <c r="O157" s="97">
        <v>0</v>
      </c>
      <c r="P157" s="97" t="s">
        <v>207</v>
      </c>
      <c r="Q157" s="86"/>
      <c r="R157" s="189" t="s">
        <v>9760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35" t="s">
        <v>67</v>
      </c>
      <c r="B158" s="35" t="s">
        <v>921</v>
      </c>
      <c r="C158" s="35" t="s">
        <v>69</v>
      </c>
      <c r="D158" s="35" t="s">
        <v>69</v>
      </c>
      <c r="E158" s="36" t="s">
        <v>9708</v>
      </c>
      <c r="F158" s="35" t="s">
        <v>9593</v>
      </c>
      <c r="G158" s="37" t="s">
        <v>7794</v>
      </c>
      <c r="H158" s="38">
        <v>18800</v>
      </c>
      <c r="I158" s="39">
        <v>10</v>
      </c>
      <c r="J158" s="40"/>
      <c r="K158" s="41"/>
      <c r="L158" s="76"/>
      <c r="M158" s="14"/>
      <c r="N158" s="15"/>
      <c r="O158" s="97">
        <v>0</v>
      </c>
      <c r="P158" s="97" t="s">
        <v>207</v>
      </c>
      <c r="Q158" s="86"/>
      <c r="R158" s="189" t="s">
        <v>9760</v>
      </c>
      <c r="S158" s="78">
        <v>0</v>
      </c>
      <c r="T158" s="48">
        <v>0</v>
      </c>
      <c r="U158" s="23"/>
      <c r="V158" s="24"/>
      <c r="W158" s="62" t="s">
        <v>1106</v>
      </c>
    </row>
    <row r="159" spans="1:23" ht="23.45" customHeight="1">
      <c r="A159" s="35" t="s">
        <v>67</v>
      </c>
      <c r="B159" s="35" t="s">
        <v>921</v>
      </c>
      <c r="C159" s="35" t="s">
        <v>69</v>
      </c>
      <c r="D159" s="35" t="s">
        <v>69</v>
      </c>
      <c r="E159" s="36" t="s">
        <v>7920</v>
      </c>
      <c r="F159" s="35" t="s">
        <v>7921</v>
      </c>
      <c r="G159" s="37" t="s">
        <v>7102</v>
      </c>
      <c r="H159" s="38">
        <v>20000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86"/>
      <c r="R159" s="86"/>
      <c r="S159" s="78">
        <v>1</v>
      </c>
      <c r="T159" s="48">
        <v>20000</v>
      </c>
      <c r="U159" s="23"/>
      <c r="V159" s="24"/>
      <c r="W159" s="62" t="s">
        <v>1106</v>
      </c>
    </row>
    <row r="160" spans="1:23" ht="23.45" customHeight="1">
      <c r="A160" s="35" t="s">
        <v>67</v>
      </c>
      <c r="B160" s="35" t="s">
        <v>921</v>
      </c>
      <c r="C160" s="35" t="s">
        <v>69</v>
      </c>
      <c r="D160" s="35" t="s">
        <v>69</v>
      </c>
      <c r="E160" s="36" t="s">
        <v>9711</v>
      </c>
      <c r="F160" s="35" t="s">
        <v>7168</v>
      </c>
      <c r="G160" s="37" t="s">
        <v>7894</v>
      </c>
      <c r="H160" s="38">
        <v>20000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86"/>
      <c r="R160" s="86"/>
      <c r="S160" s="78">
        <v>1</v>
      </c>
      <c r="T160" s="48">
        <v>20000</v>
      </c>
      <c r="U160" s="23"/>
      <c r="V160" s="24"/>
      <c r="W160" s="62" t="s">
        <v>1106</v>
      </c>
    </row>
    <row r="161" spans="1:23" ht="23.45" customHeight="1">
      <c r="A161" s="35" t="s">
        <v>67</v>
      </c>
      <c r="B161" s="35" t="s">
        <v>921</v>
      </c>
      <c r="C161" s="35" t="s">
        <v>69</v>
      </c>
      <c r="D161" s="35" t="s">
        <v>69</v>
      </c>
      <c r="E161" s="36" t="s">
        <v>7572</v>
      </c>
      <c r="F161" s="35" t="s">
        <v>7168</v>
      </c>
      <c r="G161" s="37" t="s">
        <v>7573</v>
      </c>
      <c r="H161" s="38">
        <v>20000</v>
      </c>
      <c r="I161" s="39">
        <v>1</v>
      </c>
      <c r="J161" s="40"/>
      <c r="K161" s="41"/>
      <c r="L161" s="76">
        <v>1</v>
      </c>
      <c r="M161" s="14"/>
      <c r="N161" s="15"/>
      <c r="O161" s="97">
        <v>1</v>
      </c>
      <c r="P161" s="97" t="s">
        <v>207</v>
      </c>
      <c r="Q161" s="86"/>
      <c r="R161" s="86"/>
      <c r="S161" s="78">
        <v>1</v>
      </c>
      <c r="T161" s="48">
        <v>20000</v>
      </c>
      <c r="U161" s="23"/>
      <c r="V161" s="24"/>
      <c r="W161" s="62" t="s">
        <v>1106</v>
      </c>
    </row>
    <row r="162" spans="1:23" ht="23.25" customHeight="1">
      <c r="A162" s="35" t="s">
        <v>67</v>
      </c>
      <c r="B162" s="67" t="s">
        <v>921</v>
      </c>
      <c r="C162" s="35" t="s">
        <v>69</v>
      </c>
      <c r="D162" s="35" t="s">
        <v>69</v>
      </c>
      <c r="E162" s="36" t="s">
        <v>7571</v>
      </c>
      <c r="F162" s="35" t="s">
        <v>7168</v>
      </c>
      <c r="G162" s="37" t="s">
        <v>6168</v>
      </c>
      <c r="H162" s="38">
        <v>20000</v>
      </c>
      <c r="I162" s="39">
        <v>1</v>
      </c>
      <c r="J162" s="40"/>
      <c r="K162" s="41"/>
      <c r="L162" s="76">
        <v>1</v>
      </c>
      <c r="M162" s="14"/>
      <c r="N162" s="15"/>
      <c r="O162" s="97">
        <v>1</v>
      </c>
      <c r="P162" s="97" t="s">
        <v>207</v>
      </c>
      <c r="Q162" s="86"/>
      <c r="R162" s="86"/>
      <c r="S162" s="78">
        <v>1</v>
      </c>
      <c r="T162" s="48">
        <v>20000</v>
      </c>
      <c r="U162" s="23"/>
      <c r="V162" s="24"/>
      <c r="W162" s="62" t="s">
        <v>1106</v>
      </c>
    </row>
    <row r="163" spans="1:23" ht="22.5" customHeight="1">
      <c r="A163" s="35" t="s">
        <v>67</v>
      </c>
      <c r="B163" s="67" t="s">
        <v>921</v>
      </c>
      <c r="C163" s="35" t="s">
        <v>69</v>
      </c>
      <c r="D163" s="35" t="s">
        <v>69</v>
      </c>
      <c r="E163" s="36" t="s">
        <v>7172</v>
      </c>
      <c r="F163" s="35" t="s">
        <v>7173</v>
      </c>
      <c r="G163" s="37" t="s">
        <v>7152</v>
      </c>
      <c r="H163" s="38">
        <v>18000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86"/>
      <c r="R163" s="86"/>
      <c r="S163" s="78">
        <v>1</v>
      </c>
      <c r="T163" s="48">
        <v>18000</v>
      </c>
      <c r="U163" s="23"/>
      <c r="V163" s="24"/>
      <c r="W163" s="62" t="s">
        <v>1106</v>
      </c>
    </row>
    <row r="164" spans="1:23" ht="23.45" customHeight="1">
      <c r="A164" s="35" t="s">
        <v>67</v>
      </c>
      <c r="B164" s="35" t="s">
        <v>921</v>
      </c>
      <c r="C164" s="35" t="s">
        <v>69</v>
      </c>
      <c r="D164" s="35" t="s">
        <v>69</v>
      </c>
      <c r="E164" s="36" t="s">
        <v>7924</v>
      </c>
      <c r="F164" s="35" t="s">
        <v>7173</v>
      </c>
      <c r="G164" s="37" t="s">
        <v>7151</v>
      </c>
      <c r="H164" s="38">
        <v>18000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86"/>
      <c r="R164" s="86"/>
      <c r="S164" s="78">
        <v>1</v>
      </c>
      <c r="T164" s="48">
        <v>18000</v>
      </c>
      <c r="U164" s="23"/>
      <c r="V164" s="24"/>
      <c r="W164" s="62" t="s">
        <v>1106</v>
      </c>
    </row>
    <row r="165" spans="1:23" ht="23.45" customHeight="1">
      <c r="A165" s="35" t="s">
        <v>67</v>
      </c>
      <c r="B165" s="35" t="s">
        <v>921</v>
      </c>
      <c r="C165" s="35" t="s">
        <v>69</v>
      </c>
      <c r="D165" s="35" t="s">
        <v>69</v>
      </c>
      <c r="E165" s="36" t="s">
        <v>9712</v>
      </c>
      <c r="F165" s="35" t="s">
        <v>7173</v>
      </c>
      <c r="G165" s="37" t="s">
        <v>7301</v>
      </c>
      <c r="H165" s="38">
        <v>18000</v>
      </c>
      <c r="I165" s="39">
        <v>2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86"/>
      <c r="R165" s="86"/>
      <c r="S165" s="78">
        <v>0</v>
      </c>
      <c r="T165" s="48">
        <v>0</v>
      </c>
      <c r="U165" s="23"/>
      <c r="V165" s="24"/>
      <c r="W165" s="62" t="s">
        <v>1106</v>
      </c>
    </row>
    <row r="166" spans="1:23" ht="23.45" customHeight="1">
      <c r="A166" s="35" t="s">
        <v>67</v>
      </c>
      <c r="B166" s="35" t="s">
        <v>921</v>
      </c>
      <c r="C166" s="35" t="s">
        <v>69</v>
      </c>
      <c r="D166" s="35" t="s">
        <v>69</v>
      </c>
      <c r="E166" s="36" t="s">
        <v>7574</v>
      </c>
      <c r="F166" s="35" t="s">
        <v>7173</v>
      </c>
      <c r="G166" s="37" t="s">
        <v>7106</v>
      </c>
      <c r="H166" s="38">
        <v>18000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86"/>
      <c r="R166" s="86"/>
      <c r="S166" s="78">
        <v>1</v>
      </c>
      <c r="T166" s="48">
        <v>18000</v>
      </c>
      <c r="U166" s="23"/>
      <c r="V166" s="24"/>
      <c r="W166" s="62" t="s">
        <v>1106</v>
      </c>
    </row>
    <row r="167" spans="1:23" ht="22.5" customHeight="1">
      <c r="A167" s="35" t="s">
        <v>67</v>
      </c>
      <c r="B167" s="67" t="s">
        <v>921</v>
      </c>
      <c r="C167" s="35" t="s">
        <v>69</v>
      </c>
      <c r="D167" s="35" t="s">
        <v>69</v>
      </c>
      <c r="E167" s="36" t="s">
        <v>7174</v>
      </c>
      <c r="F167" s="35" t="s">
        <v>7173</v>
      </c>
      <c r="G167" s="37" t="s">
        <v>7031</v>
      </c>
      <c r="H167" s="38">
        <v>18000</v>
      </c>
      <c r="I167" s="39">
        <v>7</v>
      </c>
      <c r="J167" s="40"/>
      <c r="K167" s="41"/>
      <c r="L167" s="76">
        <v>7</v>
      </c>
      <c r="M167" s="14"/>
      <c r="N167" s="15"/>
      <c r="O167" s="97">
        <v>7</v>
      </c>
      <c r="P167" s="97" t="s">
        <v>207</v>
      </c>
      <c r="Q167" s="86"/>
      <c r="R167" s="86"/>
      <c r="S167" s="78">
        <v>7</v>
      </c>
      <c r="T167" s="48">
        <v>126000</v>
      </c>
      <c r="U167" s="23"/>
      <c r="V167" s="24"/>
      <c r="W167" s="62" t="s">
        <v>1106</v>
      </c>
    </row>
    <row r="168" spans="1:23" ht="23.45" customHeight="1">
      <c r="A168" s="35" t="s">
        <v>67</v>
      </c>
      <c r="B168" s="35" t="s">
        <v>921</v>
      </c>
      <c r="C168" s="35" t="s">
        <v>69</v>
      </c>
      <c r="D168" s="35" t="s">
        <v>69</v>
      </c>
      <c r="E168" s="36" t="s">
        <v>8027</v>
      </c>
      <c r="F168" s="35" t="s">
        <v>7173</v>
      </c>
      <c r="G168" s="37" t="s">
        <v>7023</v>
      </c>
      <c r="H168" s="38">
        <v>18000</v>
      </c>
      <c r="I168" s="39">
        <v>10</v>
      </c>
      <c r="J168" s="40"/>
      <c r="K168" s="41"/>
      <c r="L168" s="76">
        <v>10</v>
      </c>
      <c r="M168" s="14"/>
      <c r="N168" s="15"/>
      <c r="O168" s="97">
        <v>10</v>
      </c>
      <c r="P168" s="97" t="s">
        <v>207</v>
      </c>
      <c r="Q168" s="86"/>
      <c r="R168" s="86"/>
      <c r="S168" s="78">
        <v>10</v>
      </c>
      <c r="T168" s="48">
        <v>180000</v>
      </c>
      <c r="U168" s="23"/>
      <c r="V168" s="24"/>
      <c r="W168" s="62" t="s">
        <v>1106</v>
      </c>
    </row>
    <row r="169" spans="1:23" ht="23.45" customHeight="1">
      <c r="A169" s="35" t="s">
        <v>67</v>
      </c>
      <c r="B169" s="35" t="s">
        <v>921</v>
      </c>
      <c r="C169" s="35" t="s">
        <v>69</v>
      </c>
      <c r="D169" s="35" t="s">
        <v>69</v>
      </c>
      <c r="E169" s="36" t="s">
        <v>7179</v>
      </c>
      <c r="F169" s="35" t="s">
        <v>7178</v>
      </c>
      <c r="G169" s="37" t="s">
        <v>7148</v>
      </c>
      <c r="H169" s="38">
        <v>18000</v>
      </c>
      <c r="I169" s="39">
        <v>7</v>
      </c>
      <c r="J169" s="40"/>
      <c r="K169" s="41"/>
      <c r="L169" s="76">
        <v>7</v>
      </c>
      <c r="M169" s="14"/>
      <c r="N169" s="15"/>
      <c r="O169" s="97">
        <v>7</v>
      </c>
      <c r="P169" s="97" t="s">
        <v>207</v>
      </c>
      <c r="Q169" s="86"/>
      <c r="R169" s="86"/>
      <c r="S169" s="78">
        <v>7</v>
      </c>
      <c r="T169" s="48">
        <v>126000</v>
      </c>
      <c r="U169" s="23"/>
      <c r="V169" s="24"/>
      <c r="W169" s="62" t="s">
        <v>1106</v>
      </c>
    </row>
    <row r="170" spans="1:23" ht="23.45" customHeight="1">
      <c r="A170" s="35" t="s">
        <v>67</v>
      </c>
      <c r="B170" s="35" t="s">
        <v>921</v>
      </c>
      <c r="C170" s="35" t="s">
        <v>69</v>
      </c>
      <c r="D170" s="35" t="s">
        <v>69</v>
      </c>
      <c r="E170" s="36" t="s">
        <v>7177</v>
      </c>
      <c r="F170" s="35" t="s">
        <v>7178</v>
      </c>
      <c r="G170" s="37" t="s">
        <v>7147</v>
      </c>
      <c r="H170" s="38">
        <v>18000</v>
      </c>
      <c r="I170" s="39">
        <v>3</v>
      </c>
      <c r="J170" s="40"/>
      <c r="K170" s="41"/>
      <c r="L170" s="76">
        <v>2</v>
      </c>
      <c r="M170" s="14"/>
      <c r="N170" s="15"/>
      <c r="O170" s="97">
        <v>2</v>
      </c>
      <c r="P170" s="97" t="s">
        <v>207</v>
      </c>
      <c r="Q170" s="86"/>
      <c r="R170" s="86"/>
      <c r="S170" s="78">
        <v>2</v>
      </c>
      <c r="T170" s="48">
        <v>36000</v>
      </c>
      <c r="U170" s="23"/>
      <c r="V170" s="24"/>
      <c r="W170" s="62" t="s">
        <v>1106</v>
      </c>
    </row>
    <row r="171" spans="1:23" ht="22.5" customHeight="1">
      <c r="A171" s="35" t="s">
        <v>67</v>
      </c>
      <c r="B171" s="67" t="s">
        <v>921</v>
      </c>
      <c r="C171" s="35" t="s">
        <v>69</v>
      </c>
      <c r="D171" s="35" t="s">
        <v>69</v>
      </c>
      <c r="E171" s="36" t="s">
        <v>10011</v>
      </c>
      <c r="F171" s="35" t="s">
        <v>7576</v>
      </c>
      <c r="G171" s="37" t="s">
        <v>10012</v>
      </c>
      <c r="H171" s="38">
        <v>18700</v>
      </c>
      <c r="I171" s="39">
        <v>5</v>
      </c>
      <c r="J171" s="40"/>
      <c r="K171" s="41"/>
      <c r="L171" s="76">
        <v>5</v>
      </c>
      <c r="M171" s="14"/>
      <c r="N171" s="15"/>
      <c r="O171" s="97">
        <v>5</v>
      </c>
      <c r="P171" s="97" t="s">
        <v>207</v>
      </c>
      <c r="Q171" s="86"/>
      <c r="R171" s="86"/>
      <c r="S171" s="78">
        <v>5</v>
      </c>
      <c r="T171" s="48">
        <v>93500</v>
      </c>
      <c r="U171" s="23"/>
      <c r="V171" s="24"/>
      <c r="W171" s="62" t="s">
        <v>1106</v>
      </c>
    </row>
    <row r="172" spans="1:23" ht="23.45" customHeight="1">
      <c r="A172" s="35" t="s">
        <v>67</v>
      </c>
      <c r="B172" s="35" t="s">
        <v>921</v>
      </c>
      <c r="C172" s="35" t="s">
        <v>69</v>
      </c>
      <c r="D172" s="35" t="s">
        <v>69</v>
      </c>
      <c r="E172" s="36" t="s">
        <v>7577</v>
      </c>
      <c r="F172" s="35" t="s">
        <v>7576</v>
      </c>
      <c r="G172" s="37" t="s">
        <v>7578</v>
      </c>
      <c r="H172" s="38">
        <v>18700</v>
      </c>
      <c r="I172" s="39">
        <v>5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86"/>
      <c r="R172" s="86"/>
      <c r="S172" s="78">
        <v>5</v>
      </c>
      <c r="T172" s="48">
        <v>93500</v>
      </c>
      <c r="U172" s="23"/>
      <c r="V172" s="24"/>
      <c r="W172" s="62" t="s">
        <v>1106</v>
      </c>
    </row>
    <row r="173" spans="1:23" ht="23.45" customHeight="1">
      <c r="A173" s="35" t="s">
        <v>67</v>
      </c>
      <c r="B173" s="35" t="s">
        <v>921</v>
      </c>
      <c r="C173" s="35" t="s">
        <v>69</v>
      </c>
      <c r="D173" s="35" t="s">
        <v>69</v>
      </c>
      <c r="E173" s="36" t="s">
        <v>9713</v>
      </c>
      <c r="F173" s="35" t="s">
        <v>9714</v>
      </c>
      <c r="G173" s="37" t="s">
        <v>7067</v>
      </c>
      <c r="H173" s="38">
        <v>19000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86"/>
      <c r="R173" s="86"/>
      <c r="S173" s="78">
        <v>1</v>
      </c>
      <c r="T173" s="48">
        <v>19000</v>
      </c>
      <c r="U173" s="23"/>
      <c r="V173" s="24"/>
      <c r="W173" s="62" t="s">
        <v>1106</v>
      </c>
    </row>
    <row r="174" spans="1:23" ht="23.45" customHeight="1">
      <c r="A174" s="16" t="s">
        <v>70</v>
      </c>
      <c r="B174" s="16" t="s">
        <v>921</v>
      </c>
      <c r="C174" s="16" t="s">
        <v>69</v>
      </c>
      <c r="D174" s="16" t="s">
        <v>69</v>
      </c>
      <c r="E174" s="25" t="s">
        <v>5369</v>
      </c>
      <c r="F174" s="16" t="s">
        <v>5260</v>
      </c>
      <c r="G174" s="26" t="s">
        <v>5375</v>
      </c>
      <c r="H174" s="27">
        <v>17000</v>
      </c>
      <c r="I174" s="28"/>
      <c r="J174" s="29"/>
      <c r="K174" s="84">
        <v>1</v>
      </c>
      <c r="L174" s="77"/>
      <c r="M174" s="10"/>
      <c r="N174" s="11"/>
      <c r="O174" s="97">
        <v>0</v>
      </c>
      <c r="P174" s="97" t="s">
        <v>207</v>
      </c>
      <c r="Q174" s="124" t="s">
        <v>10163</v>
      </c>
      <c r="R174" s="90" t="s">
        <v>9963</v>
      </c>
      <c r="S174" s="78">
        <v>0</v>
      </c>
      <c r="T174" s="48">
        <v>-17000</v>
      </c>
      <c r="U174" s="23"/>
      <c r="V174" s="24"/>
      <c r="W174" s="62" t="s">
        <v>1106</v>
      </c>
    </row>
    <row r="175" spans="1:23" ht="23.45" customHeight="1">
      <c r="A175" s="16" t="s">
        <v>70</v>
      </c>
      <c r="B175" s="16" t="s">
        <v>921</v>
      </c>
      <c r="C175" s="16" t="s">
        <v>69</v>
      </c>
      <c r="D175" s="16" t="s">
        <v>69</v>
      </c>
      <c r="E175" s="25" t="s">
        <v>281</v>
      </c>
      <c r="F175" s="16" t="s">
        <v>280</v>
      </c>
      <c r="G175" s="26" t="s">
        <v>993</v>
      </c>
      <c r="H175" s="27">
        <v>20000</v>
      </c>
      <c r="I175" s="28"/>
      <c r="J175" s="29"/>
      <c r="K175" s="84">
        <v>2</v>
      </c>
      <c r="L175" s="77"/>
      <c r="M175" s="10"/>
      <c r="N175" s="11"/>
      <c r="O175" s="97">
        <v>0</v>
      </c>
      <c r="P175" s="97" t="s">
        <v>207</v>
      </c>
      <c r="Q175" s="124" t="s">
        <v>10163</v>
      </c>
      <c r="R175" s="90" t="s">
        <v>9827</v>
      </c>
      <c r="S175" s="78">
        <v>0</v>
      </c>
      <c r="T175" s="48">
        <v>-40000</v>
      </c>
      <c r="U175" s="23"/>
      <c r="V175" s="24"/>
      <c r="W175" s="62" t="s">
        <v>1106</v>
      </c>
    </row>
    <row r="176" spans="1:23" ht="23.45" customHeight="1">
      <c r="A176" s="16" t="s">
        <v>70</v>
      </c>
      <c r="B176" s="16" t="s">
        <v>921</v>
      </c>
      <c r="C176" s="16" t="s">
        <v>69</v>
      </c>
      <c r="D176" s="16" t="s">
        <v>69</v>
      </c>
      <c r="E176" s="25" t="s">
        <v>281</v>
      </c>
      <c r="F176" s="16" t="s">
        <v>280</v>
      </c>
      <c r="G176" s="26" t="s">
        <v>993</v>
      </c>
      <c r="H176" s="27">
        <v>20000</v>
      </c>
      <c r="I176" s="28"/>
      <c r="J176" s="29"/>
      <c r="K176" s="84">
        <v>2</v>
      </c>
      <c r="L176" s="77"/>
      <c r="M176" s="10"/>
      <c r="N176" s="11"/>
      <c r="O176" s="97">
        <v>0</v>
      </c>
      <c r="P176" s="97" t="s">
        <v>207</v>
      </c>
      <c r="Q176" s="124" t="s">
        <v>10163</v>
      </c>
      <c r="R176" s="90" t="s">
        <v>9966</v>
      </c>
      <c r="S176" s="78">
        <v>0</v>
      </c>
      <c r="T176" s="48">
        <v>-40000</v>
      </c>
      <c r="U176" s="23"/>
      <c r="V176" s="24"/>
      <c r="W176" s="62" t="s">
        <v>1106</v>
      </c>
    </row>
    <row r="177" spans="1:23" ht="23.45" customHeight="1">
      <c r="A177" s="16" t="s">
        <v>70</v>
      </c>
      <c r="B177" s="16" t="s">
        <v>921</v>
      </c>
      <c r="C177" s="16" t="s">
        <v>69</v>
      </c>
      <c r="D177" s="16" t="s">
        <v>69</v>
      </c>
      <c r="E177" s="25" t="s">
        <v>5545</v>
      </c>
      <c r="F177" s="16" t="s">
        <v>5260</v>
      </c>
      <c r="G177" s="26" t="s">
        <v>5913</v>
      </c>
      <c r="H177" s="27">
        <v>17200</v>
      </c>
      <c r="I177" s="28"/>
      <c r="J177" s="29"/>
      <c r="K177" s="12">
        <v>1</v>
      </c>
      <c r="L177" s="77"/>
      <c r="M177" s="10"/>
      <c r="N177" s="11"/>
      <c r="O177" s="107">
        <v>0</v>
      </c>
      <c r="P177" s="107" t="s">
        <v>207</v>
      </c>
      <c r="Q177" s="90"/>
      <c r="R177" s="90" t="s">
        <v>10098</v>
      </c>
      <c r="S177" s="78">
        <v>0</v>
      </c>
      <c r="T177" s="48">
        <v>0</v>
      </c>
      <c r="U177" s="23"/>
      <c r="V177" s="24"/>
      <c r="W177" s="62" t="s">
        <v>1106</v>
      </c>
    </row>
    <row r="178" spans="1:23" ht="23.45" customHeight="1">
      <c r="A178" s="16" t="s">
        <v>70</v>
      </c>
      <c r="B178" s="16" t="s">
        <v>921</v>
      </c>
      <c r="C178" s="16" t="s">
        <v>69</v>
      </c>
      <c r="D178" s="16" t="s">
        <v>69</v>
      </c>
      <c r="E178" s="25" t="s">
        <v>5650</v>
      </c>
      <c r="F178" s="16" t="s">
        <v>5610</v>
      </c>
      <c r="G178" s="26" t="s">
        <v>4813</v>
      </c>
      <c r="H178" s="27">
        <v>19000</v>
      </c>
      <c r="I178" s="28"/>
      <c r="J178" s="29"/>
      <c r="K178" s="12">
        <v>1</v>
      </c>
      <c r="L178" s="77"/>
      <c r="M178" s="10"/>
      <c r="N178" s="11"/>
      <c r="O178" s="107">
        <v>0</v>
      </c>
      <c r="P178" s="107" t="s">
        <v>207</v>
      </c>
      <c r="Q178" s="90"/>
      <c r="R178" s="90" t="s">
        <v>10094</v>
      </c>
      <c r="S178" s="78">
        <v>0</v>
      </c>
      <c r="T178" s="48">
        <v>0</v>
      </c>
      <c r="U178" s="23"/>
      <c r="V178" s="24"/>
      <c r="W178" s="62" t="s">
        <v>1106</v>
      </c>
    </row>
    <row r="179" spans="1:23" ht="23.45" customHeight="1">
      <c r="A179" s="30" t="s">
        <v>70</v>
      </c>
      <c r="B179" s="69" t="s">
        <v>921</v>
      </c>
      <c r="C179" s="30" t="s">
        <v>69</v>
      </c>
      <c r="D179" s="30" t="s">
        <v>69</v>
      </c>
      <c r="E179" s="31" t="s">
        <v>5251</v>
      </c>
      <c r="F179" s="30" t="s">
        <v>5801</v>
      </c>
      <c r="G179" s="32" t="s">
        <v>5910</v>
      </c>
      <c r="H179" s="33">
        <v>18700</v>
      </c>
      <c r="I179" s="39"/>
      <c r="J179" s="40"/>
      <c r="K179" s="34">
        <v>1</v>
      </c>
      <c r="L179" s="76"/>
      <c r="M179" s="14"/>
      <c r="N179" s="15"/>
      <c r="O179" s="97">
        <v>0</v>
      </c>
      <c r="P179" s="97" t="s">
        <v>207</v>
      </c>
      <c r="Q179" s="191"/>
      <c r="R179" s="92" t="s">
        <v>10228</v>
      </c>
      <c r="S179" s="78">
        <v>0</v>
      </c>
      <c r="T179" s="49">
        <v>0</v>
      </c>
      <c r="U179" s="23"/>
      <c r="V179" s="24"/>
      <c r="W179" s="62" t="s">
        <v>1106</v>
      </c>
    </row>
    <row r="180" spans="1:23" ht="23.45" customHeight="1">
      <c r="A180" s="30" t="s">
        <v>70</v>
      </c>
      <c r="B180" s="69" t="s">
        <v>921</v>
      </c>
      <c r="C180" s="30" t="s">
        <v>69</v>
      </c>
      <c r="D180" s="30" t="s">
        <v>69</v>
      </c>
      <c r="E180" s="31" t="s">
        <v>5295</v>
      </c>
      <c r="F180" s="30" t="s">
        <v>5277</v>
      </c>
      <c r="G180" s="32" t="s">
        <v>4813</v>
      </c>
      <c r="H180" s="33">
        <v>18000</v>
      </c>
      <c r="I180" s="39"/>
      <c r="J180" s="40"/>
      <c r="K180" s="34">
        <v>1</v>
      </c>
      <c r="L180" s="76"/>
      <c r="M180" s="14"/>
      <c r="N180" s="15"/>
      <c r="O180" s="97">
        <v>0</v>
      </c>
      <c r="P180" s="97" t="s">
        <v>207</v>
      </c>
      <c r="Q180" s="191"/>
      <c r="R180" s="92" t="s">
        <v>10229</v>
      </c>
      <c r="S180" s="78">
        <v>0</v>
      </c>
      <c r="T180" s="49">
        <v>0</v>
      </c>
      <c r="U180" s="23"/>
      <c r="V180" s="24"/>
      <c r="W180" s="62" t="s">
        <v>1106</v>
      </c>
    </row>
    <row r="181" spans="1:23" ht="23.45" customHeight="1">
      <c r="A181" s="30" t="s">
        <v>70</v>
      </c>
      <c r="B181" s="69" t="s">
        <v>921</v>
      </c>
      <c r="C181" s="30" t="s">
        <v>69</v>
      </c>
      <c r="D181" s="30" t="s">
        <v>69</v>
      </c>
      <c r="E181" s="31" t="s">
        <v>5410</v>
      </c>
      <c r="F181" s="30" t="s">
        <v>5260</v>
      </c>
      <c r="G181" s="32" t="s">
        <v>5518</v>
      </c>
      <c r="H181" s="33">
        <v>17000</v>
      </c>
      <c r="I181" s="39"/>
      <c r="J181" s="40"/>
      <c r="K181" s="34">
        <v>1</v>
      </c>
      <c r="L181" s="76"/>
      <c r="M181" s="14"/>
      <c r="N181" s="15"/>
      <c r="O181" s="97">
        <v>0</v>
      </c>
      <c r="P181" s="97" t="s">
        <v>207</v>
      </c>
      <c r="Q181" s="191"/>
      <c r="R181" s="92" t="s">
        <v>10230</v>
      </c>
      <c r="S181" s="78">
        <v>0</v>
      </c>
      <c r="T181" s="49">
        <v>0</v>
      </c>
      <c r="U181" s="23"/>
      <c r="V181" s="24"/>
      <c r="W181" s="62" t="s">
        <v>1106</v>
      </c>
    </row>
    <row r="182" spans="1:23" ht="23.45" customHeight="1">
      <c r="A182" s="30" t="s">
        <v>70</v>
      </c>
      <c r="B182" s="69" t="s">
        <v>921</v>
      </c>
      <c r="C182" s="30" t="s">
        <v>69</v>
      </c>
      <c r="D182" s="30" t="s">
        <v>69</v>
      </c>
      <c r="E182" s="31" t="s">
        <v>5512</v>
      </c>
      <c r="F182" s="30" t="s">
        <v>5260</v>
      </c>
      <c r="G182" s="32" t="s">
        <v>5517</v>
      </c>
      <c r="H182" s="33">
        <v>17000</v>
      </c>
      <c r="I182" s="39"/>
      <c r="J182" s="40"/>
      <c r="K182" s="34">
        <v>1</v>
      </c>
      <c r="L182" s="76"/>
      <c r="M182" s="14"/>
      <c r="N182" s="15"/>
      <c r="O182" s="97">
        <v>0</v>
      </c>
      <c r="P182" s="97" t="s">
        <v>207</v>
      </c>
      <c r="Q182" s="191"/>
      <c r="R182" s="92" t="s">
        <v>10231</v>
      </c>
      <c r="S182" s="78">
        <v>0</v>
      </c>
      <c r="T182" s="49">
        <v>0</v>
      </c>
      <c r="U182" s="23"/>
      <c r="V182" s="24"/>
      <c r="W182" s="62" t="s">
        <v>1106</v>
      </c>
    </row>
    <row r="183" spans="1:23" ht="23.45" customHeight="1">
      <c r="A183" s="30" t="s">
        <v>70</v>
      </c>
      <c r="B183" s="69" t="s">
        <v>921</v>
      </c>
      <c r="C183" s="30" t="s">
        <v>69</v>
      </c>
      <c r="D183" s="30" t="s">
        <v>69</v>
      </c>
      <c r="E183" s="31" t="s">
        <v>5545</v>
      </c>
      <c r="F183" s="30" t="s">
        <v>5260</v>
      </c>
      <c r="G183" s="32" t="s">
        <v>5913</v>
      </c>
      <c r="H183" s="33">
        <v>17200</v>
      </c>
      <c r="I183" s="39"/>
      <c r="J183" s="40"/>
      <c r="K183" s="34">
        <v>1</v>
      </c>
      <c r="L183" s="76"/>
      <c r="M183" s="14"/>
      <c r="N183" s="15"/>
      <c r="O183" s="97">
        <v>0</v>
      </c>
      <c r="P183" s="97" t="s">
        <v>207</v>
      </c>
      <c r="Q183" s="191"/>
      <c r="R183" s="92" t="s">
        <v>10230</v>
      </c>
      <c r="S183" s="78">
        <v>0</v>
      </c>
      <c r="T183" s="49">
        <v>0</v>
      </c>
      <c r="U183" s="23"/>
      <c r="V183" s="24"/>
      <c r="W183" s="62" t="s">
        <v>1106</v>
      </c>
    </row>
    <row r="184" spans="1:23" ht="23.45" customHeight="1">
      <c r="A184" s="30"/>
      <c r="B184" s="30"/>
      <c r="C184" s="30"/>
      <c r="D184" s="30"/>
      <c r="E184" s="31"/>
      <c r="F184" s="30"/>
      <c r="G184" s="32"/>
      <c r="H184" s="33"/>
      <c r="I184" s="39"/>
      <c r="J184" s="40"/>
      <c r="K184" s="34"/>
      <c r="L184" s="76"/>
      <c r="M184" s="14"/>
      <c r="N184" s="15"/>
      <c r="O184" s="97">
        <v>0</v>
      </c>
      <c r="P184" s="97" t="s">
        <v>207</v>
      </c>
      <c r="Q184" s="86"/>
      <c r="R184" s="92"/>
      <c r="S184" s="78">
        <v>0</v>
      </c>
      <c r="T184" s="49">
        <v>0</v>
      </c>
      <c r="U184" s="23"/>
      <c r="V184" s="24"/>
      <c r="W184" s="62" t="s">
        <v>207</v>
      </c>
    </row>
    <row r="185" spans="1:23" ht="23.45" customHeight="1">
      <c r="A185" s="35" t="s">
        <v>6365</v>
      </c>
      <c r="B185" s="35" t="s">
        <v>6379</v>
      </c>
      <c r="C185" s="35" t="s">
        <v>6380</v>
      </c>
      <c r="D185" s="35" t="s">
        <v>6381</v>
      </c>
      <c r="E185" s="36" t="s">
        <v>7182</v>
      </c>
      <c r="F185" s="35" t="s">
        <v>7183</v>
      </c>
      <c r="G185" s="37" t="s">
        <v>7130</v>
      </c>
      <c r="H185" s="38">
        <v>11000</v>
      </c>
      <c r="I185" s="39">
        <v>1</v>
      </c>
      <c r="J185" s="40"/>
      <c r="K185" s="41"/>
      <c r="L185" s="76">
        <v>1</v>
      </c>
      <c r="M185" s="14"/>
      <c r="N185" s="15"/>
      <c r="O185" s="97">
        <v>1</v>
      </c>
      <c r="P185" s="97" t="s">
        <v>207</v>
      </c>
      <c r="Q185" s="86"/>
      <c r="R185" s="86"/>
      <c r="S185" s="78">
        <v>1</v>
      </c>
      <c r="T185" s="48">
        <v>11000</v>
      </c>
      <c r="U185" s="23"/>
      <c r="V185" s="24"/>
      <c r="W185" s="62" t="s">
        <v>6432</v>
      </c>
    </row>
    <row r="186" spans="1:23" ht="23.45" customHeight="1">
      <c r="A186" s="35" t="s">
        <v>6365</v>
      </c>
      <c r="B186" s="35" t="s">
        <v>6379</v>
      </c>
      <c r="C186" s="35" t="s">
        <v>6380</v>
      </c>
      <c r="D186" s="35" t="s">
        <v>6381</v>
      </c>
      <c r="E186" s="36" t="s">
        <v>9452</v>
      </c>
      <c r="F186" s="35" t="s">
        <v>7183</v>
      </c>
      <c r="G186" s="37" t="s">
        <v>7055</v>
      </c>
      <c r="H186" s="38">
        <v>11000</v>
      </c>
      <c r="I186" s="39">
        <v>1</v>
      </c>
      <c r="J186" s="40"/>
      <c r="K186" s="41"/>
      <c r="L186" s="76">
        <v>1</v>
      </c>
      <c r="M186" s="14"/>
      <c r="N186" s="15"/>
      <c r="O186" s="97">
        <v>1</v>
      </c>
      <c r="P186" s="97" t="s">
        <v>207</v>
      </c>
      <c r="Q186" s="86"/>
      <c r="R186" s="86"/>
      <c r="S186" s="78">
        <v>1</v>
      </c>
      <c r="T186" s="48">
        <v>11000</v>
      </c>
      <c r="U186" s="23"/>
      <c r="V186" s="24"/>
      <c r="W186" s="62" t="s">
        <v>6432</v>
      </c>
    </row>
    <row r="187" spans="1:23" ht="23.45" customHeight="1">
      <c r="A187" s="16" t="s">
        <v>6398</v>
      </c>
      <c r="B187" s="16" t="s">
        <v>6379</v>
      </c>
      <c r="C187" s="16" t="s">
        <v>6380</v>
      </c>
      <c r="D187" s="16" t="s">
        <v>6381</v>
      </c>
      <c r="E187" s="25" t="s">
        <v>6382</v>
      </c>
      <c r="F187" s="16" t="s">
        <v>6383</v>
      </c>
      <c r="G187" s="26" t="s">
        <v>147</v>
      </c>
      <c r="H187" s="27">
        <v>11000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24" t="s">
        <v>10164</v>
      </c>
      <c r="R187" s="90" t="s">
        <v>9577</v>
      </c>
      <c r="S187" s="78">
        <v>0</v>
      </c>
      <c r="T187" s="48">
        <v>-11000</v>
      </c>
      <c r="U187" s="23"/>
      <c r="V187" s="24"/>
      <c r="W187" s="62" t="s">
        <v>6432</v>
      </c>
    </row>
    <row r="188" spans="1:23" ht="23.4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26"/>
      <c r="R188" s="90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16" t="s">
        <v>5069</v>
      </c>
      <c r="B189" s="16" t="s">
        <v>3375</v>
      </c>
      <c r="C189" s="16" t="s">
        <v>3376</v>
      </c>
      <c r="D189" s="16" t="s">
        <v>3377</v>
      </c>
      <c r="E189" s="25" t="s">
        <v>5414</v>
      </c>
      <c r="F189" s="16" t="s">
        <v>7520</v>
      </c>
      <c r="G189" s="26" t="s">
        <v>7528</v>
      </c>
      <c r="H189" s="27">
        <v>7000</v>
      </c>
      <c r="I189" s="28"/>
      <c r="J189" s="29"/>
      <c r="K189" s="84">
        <v>1</v>
      </c>
      <c r="L189" s="77"/>
      <c r="M189" s="10"/>
      <c r="N189" s="11"/>
      <c r="O189" s="97">
        <v>0</v>
      </c>
      <c r="P189" s="97" t="s">
        <v>207</v>
      </c>
      <c r="Q189" s="124" t="s">
        <v>36</v>
      </c>
      <c r="R189" s="90" t="s">
        <v>7547</v>
      </c>
      <c r="S189" s="78">
        <v>0</v>
      </c>
      <c r="T189" s="49">
        <v>0</v>
      </c>
      <c r="U189" s="23"/>
      <c r="V189" s="24"/>
      <c r="W189" s="62" t="s">
        <v>3379</v>
      </c>
    </row>
    <row r="190" spans="1:23" ht="23.45" customHeight="1">
      <c r="A190" s="16"/>
      <c r="B190" s="16"/>
      <c r="C190" s="16"/>
      <c r="D190" s="16"/>
      <c r="E190" s="25"/>
      <c r="F190" s="16"/>
      <c r="G190" s="26"/>
      <c r="H190" s="27"/>
      <c r="I190" s="28"/>
      <c r="J190" s="29"/>
      <c r="K190" s="125"/>
      <c r="L190" s="77"/>
      <c r="M190" s="10"/>
      <c r="N190" s="11"/>
      <c r="O190" s="97">
        <v>0</v>
      </c>
      <c r="P190" s="97" t="s">
        <v>207</v>
      </c>
      <c r="Q190" s="126"/>
      <c r="R190" s="90"/>
      <c r="S190" s="78">
        <v>0</v>
      </c>
      <c r="T190" s="49">
        <v>0</v>
      </c>
      <c r="U190" s="23"/>
      <c r="V190" s="24"/>
      <c r="W190" s="62" t="s">
        <v>207</v>
      </c>
    </row>
    <row r="191" spans="1:23" ht="23.45" customHeight="1">
      <c r="A191" s="35" t="s">
        <v>61</v>
      </c>
      <c r="B191" s="35" t="s">
        <v>62</v>
      </c>
      <c r="C191" s="35" t="s">
        <v>63</v>
      </c>
      <c r="D191" s="35" t="s">
        <v>6373</v>
      </c>
      <c r="E191" s="36" t="s">
        <v>7715</v>
      </c>
      <c r="F191" s="35" t="s">
        <v>7192</v>
      </c>
      <c r="G191" s="37" t="s">
        <v>6725</v>
      </c>
      <c r="H191" s="38">
        <v>8500</v>
      </c>
      <c r="I191" s="39">
        <v>5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86"/>
      <c r="R191" s="86"/>
      <c r="S191" s="78">
        <v>2</v>
      </c>
      <c r="T191" s="48">
        <v>17000</v>
      </c>
      <c r="U191" s="23"/>
      <c r="V191" s="24"/>
      <c r="W191" s="62" t="s">
        <v>4852</v>
      </c>
    </row>
    <row r="192" spans="1:23" ht="22.5" customHeight="1">
      <c r="A192" s="35" t="s">
        <v>61</v>
      </c>
      <c r="B192" s="67" t="s">
        <v>62</v>
      </c>
      <c r="C192" s="35" t="s">
        <v>63</v>
      </c>
      <c r="D192" s="35" t="s">
        <v>6373</v>
      </c>
      <c r="E192" s="36" t="s">
        <v>10013</v>
      </c>
      <c r="F192" s="35" t="s">
        <v>7197</v>
      </c>
      <c r="G192" s="37" t="s">
        <v>7195</v>
      </c>
      <c r="H192" s="38">
        <v>8000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86"/>
      <c r="R192" s="86"/>
      <c r="S192" s="78">
        <v>1</v>
      </c>
      <c r="T192" s="48">
        <v>8000</v>
      </c>
      <c r="U192" s="23"/>
      <c r="V192" s="24"/>
      <c r="W192" s="62" t="s">
        <v>4852</v>
      </c>
    </row>
    <row r="193" spans="1:23" ht="22.5" customHeight="1">
      <c r="A193" s="35" t="s">
        <v>61</v>
      </c>
      <c r="B193" s="67" t="s">
        <v>62</v>
      </c>
      <c r="C193" s="35" t="s">
        <v>63</v>
      </c>
      <c r="D193" s="35" t="s">
        <v>6373</v>
      </c>
      <c r="E193" s="36" t="s">
        <v>7962</v>
      </c>
      <c r="F193" s="35" t="s">
        <v>7185</v>
      </c>
      <c r="G193" s="37" t="s">
        <v>10165</v>
      </c>
      <c r="H193" s="38">
        <v>7000</v>
      </c>
      <c r="I193" s="39">
        <v>10</v>
      </c>
      <c r="J193" s="40"/>
      <c r="K193" s="41"/>
      <c r="L193" s="76">
        <v>10</v>
      </c>
      <c r="M193" s="14"/>
      <c r="N193" s="15"/>
      <c r="O193" s="97">
        <v>10</v>
      </c>
      <c r="P193" s="97" t="s">
        <v>207</v>
      </c>
      <c r="Q193" s="86"/>
      <c r="R193" s="86"/>
      <c r="S193" s="78">
        <v>10</v>
      </c>
      <c r="T193" s="48">
        <v>70000</v>
      </c>
      <c r="U193" s="23"/>
      <c r="V193" s="24"/>
      <c r="W193" s="62" t="s">
        <v>4852</v>
      </c>
    </row>
    <row r="194" spans="1:23" ht="22.5" customHeight="1">
      <c r="A194" s="35" t="s">
        <v>61</v>
      </c>
      <c r="B194" s="67" t="s">
        <v>62</v>
      </c>
      <c r="C194" s="35" t="s">
        <v>63</v>
      </c>
      <c r="D194" s="35" t="s">
        <v>6373</v>
      </c>
      <c r="E194" s="36" t="s">
        <v>10198</v>
      </c>
      <c r="F194" s="35" t="s">
        <v>7185</v>
      </c>
      <c r="G194" s="37" t="s">
        <v>10166</v>
      </c>
      <c r="H194" s="38">
        <v>7000</v>
      </c>
      <c r="I194" s="39">
        <v>2</v>
      </c>
      <c r="J194" s="40"/>
      <c r="K194" s="41"/>
      <c r="L194" s="76">
        <v>2</v>
      </c>
      <c r="M194" s="14"/>
      <c r="N194" s="15"/>
      <c r="O194" s="97">
        <v>2</v>
      </c>
      <c r="P194" s="97" t="s">
        <v>207</v>
      </c>
      <c r="Q194" s="86"/>
      <c r="R194" s="86"/>
      <c r="S194" s="78">
        <v>2</v>
      </c>
      <c r="T194" s="48">
        <v>14000</v>
      </c>
      <c r="U194" s="23"/>
      <c r="V194" s="24"/>
      <c r="W194" s="62" t="s">
        <v>4852</v>
      </c>
    </row>
    <row r="195" spans="1:23" ht="22.5" customHeight="1">
      <c r="A195" s="35"/>
      <c r="B195" s="149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86"/>
      <c r="R195" s="86"/>
      <c r="S195" s="78">
        <v>0</v>
      </c>
      <c r="T195" s="49">
        <v>0</v>
      </c>
      <c r="U195" s="23"/>
      <c r="V195" s="24"/>
      <c r="W195" s="62" t="s">
        <v>207</v>
      </c>
    </row>
    <row r="196" spans="1:23" ht="23.45" customHeight="1">
      <c r="A196" s="35" t="s">
        <v>1112</v>
      </c>
      <c r="B196" s="35" t="s">
        <v>1115</v>
      </c>
      <c r="C196" s="35" t="s">
        <v>1116</v>
      </c>
      <c r="D196" s="35" t="s">
        <v>1116</v>
      </c>
      <c r="E196" s="36" t="s">
        <v>10123</v>
      </c>
      <c r="F196" s="35" t="s">
        <v>7553</v>
      </c>
      <c r="G196" s="37" t="s">
        <v>10124</v>
      </c>
      <c r="H196" s="38">
        <v>21000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86"/>
      <c r="R196" s="86"/>
      <c r="S196" s="78">
        <v>1</v>
      </c>
      <c r="T196" s="48">
        <v>21000</v>
      </c>
      <c r="U196" s="23"/>
      <c r="V196" s="24"/>
      <c r="W196" s="62" t="s">
        <v>1113</v>
      </c>
    </row>
    <row r="197" spans="1:23" ht="23.45" customHeight="1">
      <c r="A197" s="35"/>
      <c r="B197" s="35"/>
      <c r="C197" s="35"/>
      <c r="D197" s="35"/>
      <c r="E197" s="36"/>
      <c r="F197" s="35"/>
      <c r="G197" s="37"/>
      <c r="H197" s="38"/>
      <c r="I197" s="39"/>
      <c r="J197" s="40"/>
      <c r="K197" s="41"/>
      <c r="L197" s="76"/>
      <c r="M197" s="14"/>
      <c r="N197" s="15"/>
      <c r="O197" s="97">
        <v>0</v>
      </c>
      <c r="P197" s="97" t="s">
        <v>207</v>
      </c>
      <c r="Q197" s="86"/>
      <c r="R197" s="86"/>
      <c r="S197" s="78">
        <v>0</v>
      </c>
      <c r="T197" s="49">
        <v>0</v>
      </c>
      <c r="U197" s="23"/>
      <c r="V197" s="24"/>
      <c r="W197" s="62" t="s">
        <v>207</v>
      </c>
    </row>
    <row r="198" spans="1:23" ht="23.45" customHeight="1">
      <c r="A198" s="35" t="s">
        <v>5605</v>
      </c>
      <c r="B198" s="35" t="s">
        <v>5606</v>
      </c>
      <c r="C198" s="35"/>
      <c r="D198" s="35" t="s">
        <v>5246</v>
      </c>
      <c r="E198" s="36" t="s">
        <v>7198</v>
      </c>
      <c r="F198" s="35" t="s">
        <v>7199</v>
      </c>
      <c r="G198" s="37" t="s">
        <v>5959</v>
      </c>
      <c r="H198" s="38">
        <v>15000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86"/>
      <c r="R198" s="86"/>
      <c r="S198" s="78">
        <v>1</v>
      </c>
      <c r="T198" s="48">
        <v>15000</v>
      </c>
      <c r="U198" s="23"/>
      <c r="V198" s="24"/>
      <c r="W198" s="62" t="s">
        <v>5608</v>
      </c>
    </row>
    <row r="199" spans="1:23" ht="23.45" customHeight="1">
      <c r="A199" s="35"/>
      <c r="B199" s="35"/>
      <c r="C199" s="35"/>
      <c r="D199" s="35"/>
      <c r="E199" s="36"/>
      <c r="F199" s="35"/>
      <c r="G199" s="37"/>
      <c r="H199" s="38"/>
      <c r="I199" s="39"/>
      <c r="J199" s="40"/>
      <c r="K199" s="41"/>
      <c r="L199" s="76"/>
      <c r="M199" s="14"/>
      <c r="N199" s="15"/>
      <c r="O199" s="97">
        <v>0</v>
      </c>
      <c r="P199" s="97" t="s">
        <v>207</v>
      </c>
      <c r="Q199" s="86"/>
      <c r="R199" s="86"/>
      <c r="S199" s="78">
        <v>0</v>
      </c>
      <c r="T199" s="49">
        <v>0</v>
      </c>
      <c r="U199" s="23"/>
      <c r="V199" s="24"/>
      <c r="W199" s="62" t="s">
        <v>207</v>
      </c>
    </row>
    <row r="200" spans="1:23" ht="23.45" customHeight="1">
      <c r="A200" s="35" t="s">
        <v>65</v>
      </c>
      <c r="B200" s="35" t="s">
        <v>4868</v>
      </c>
      <c r="C200" s="35" t="s">
        <v>66</v>
      </c>
      <c r="D200" s="35" t="s">
        <v>66</v>
      </c>
      <c r="E200" s="36" t="s">
        <v>7200</v>
      </c>
      <c r="F200" s="35" t="s">
        <v>7201</v>
      </c>
      <c r="G200" s="37" t="s">
        <v>7202</v>
      </c>
      <c r="H200" s="38">
        <v>7000</v>
      </c>
      <c r="I200" s="39">
        <v>20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86" t="s">
        <v>10160</v>
      </c>
      <c r="R200" s="93" t="s">
        <v>10157</v>
      </c>
      <c r="S200" s="78">
        <v>0</v>
      </c>
      <c r="T200" s="49">
        <v>0</v>
      </c>
      <c r="U200" s="23"/>
      <c r="V200" s="24"/>
      <c r="W200" s="62" t="s">
        <v>4838</v>
      </c>
    </row>
    <row r="201" spans="1:23" ht="23.45" customHeight="1">
      <c r="A201" s="35" t="s">
        <v>65</v>
      </c>
      <c r="B201" s="35" t="s">
        <v>4868</v>
      </c>
      <c r="C201" s="35" t="s">
        <v>66</v>
      </c>
      <c r="D201" s="35" t="s">
        <v>66</v>
      </c>
      <c r="E201" s="36" t="s">
        <v>8031</v>
      </c>
      <c r="F201" s="35" t="s">
        <v>7201</v>
      </c>
      <c r="G201" s="37" t="s">
        <v>7079</v>
      </c>
      <c r="H201" s="38">
        <v>7000</v>
      </c>
      <c r="I201" s="180">
        <v>20</v>
      </c>
      <c r="J201" s="166"/>
      <c r="K201" s="181"/>
      <c r="L201" s="182"/>
      <c r="M201" s="183"/>
      <c r="N201" s="184"/>
      <c r="O201" s="97">
        <v>0</v>
      </c>
      <c r="P201" s="97" t="s">
        <v>207</v>
      </c>
      <c r="Q201" s="86" t="s">
        <v>10160</v>
      </c>
      <c r="R201" s="185" t="s">
        <v>8084</v>
      </c>
      <c r="S201" s="78">
        <v>0</v>
      </c>
      <c r="T201" s="49">
        <v>0</v>
      </c>
      <c r="U201" s="23"/>
      <c r="V201" s="24"/>
      <c r="W201" s="62" t="s">
        <v>4838</v>
      </c>
    </row>
    <row r="202" spans="1:23" ht="23.45" customHeight="1">
      <c r="A202" s="35" t="s">
        <v>65</v>
      </c>
      <c r="B202" s="35" t="s">
        <v>4868</v>
      </c>
      <c r="C202" s="35" t="s">
        <v>66</v>
      </c>
      <c r="D202" s="35" t="s">
        <v>66</v>
      </c>
      <c r="E202" s="36" t="s">
        <v>8031</v>
      </c>
      <c r="F202" s="35" t="s">
        <v>7201</v>
      </c>
      <c r="G202" s="37" t="s">
        <v>7079</v>
      </c>
      <c r="H202" s="38">
        <v>7000</v>
      </c>
      <c r="I202" s="39">
        <v>30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86" t="s">
        <v>10160</v>
      </c>
      <c r="R202" s="93" t="s">
        <v>9480</v>
      </c>
      <c r="S202" s="78">
        <v>0</v>
      </c>
      <c r="T202" s="49">
        <v>0</v>
      </c>
      <c r="U202" s="23"/>
      <c r="V202" s="24"/>
      <c r="W202" s="62" t="s">
        <v>4838</v>
      </c>
    </row>
    <row r="203" spans="1:23" ht="23.45" customHeight="1">
      <c r="A203" s="35" t="s">
        <v>65</v>
      </c>
      <c r="B203" s="35" t="s">
        <v>4868</v>
      </c>
      <c r="C203" s="35" t="s">
        <v>66</v>
      </c>
      <c r="D203" s="35" t="s">
        <v>66</v>
      </c>
      <c r="E203" s="36" t="s">
        <v>8031</v>
      </c>
      <c r="F203" s="35" t="s">
        <v>7201</v>
      </c>
      <c r="G203" s="37" t="s">
        <v>9790</v>
      </c>
      <c r="H203" s="38">
        <v>7000</v>
      </c>
      <c r="I203" s="39">
        <v>20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86" t="s">
        <v>10160</v>
      </c>
      <c r="R203" s="93" t="s">
        <v>9816</v>
      </c>
      <c r="S203" s="78">
        <v>0</v>
      </c>
      <c r="T203" s="49">
        <v>0</v>
      </c>
      <c r="U203" s="23"/>
      <c r="V203" s="24"/>
      <c r="W203" s="62" t="s">
        <v>4838</v>
      </c>
    </row>
    <row r="204" spans="1:23" ht="23.45" customHeight="1">
      <c r="A204" s="35" t="s">
        <v>65</v>
      </c>
      <c r="B204" s="35" t="s">
        <v>4868</v>
      </c>
      <c r="C204" s="35" t="s">
        <v>66</v>
      </c>
      <c r="D204" s="35" t="s">
        <v>66</v>
      </c>
      <c r="E204" s="36" t="s">
        <v>8031</v>
      </c>
      <c r="F204" s="35" t="s">
        <v>7201</v>
      </c>
      <c r="G204" s="37" t="s">
        <v>9790</v>
      </c>
      <c r="H204" s="38">
        <v>7000</v>
      </c>
      <c r="I204" s="39">
        <v>20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86" t="s">
        <v>10160</v>
      </c>
      <c r="R204" s="93" t="s">
        <v>9925</v>
      </c>
      <c r="S204" s="78">
        <v>0</v>
      </c>
      <c r="T204" s="49">
        <v>0</v>
      </c>
      <c r="U204" s="23"/>
      <c r="V204" s="24"/>
      <c r="W204" s="62" t="s">
        <v>4838</v>
      </c>
    </row>
    <row r="205" spans="1:23" ht="23.45" customHeight="1">
      <c r="A205" s="16" t="s">
        <v>4755</v>
      </c>
      <c r="B205" s="16" t="s">
        <v>4868</v>
      </c>
      <c r="C205" s="16" t="s">
        <v>66</v>
      </c>
      <c r="D205" s="16" t="s">
        <v>66</v>
      </c>
      <c r="E205" s="25" t="s">
        <v>5224</v>
      </c>
      <c r="F205" s="16" t="s">
        <v>5225</v>
      </c>
      <c r="G205" s="26" t="s">
        <v>6554</v>
      </c>
      <c r="H205" s="27">
        <v>7000</v>
      </c>
      <c r="I205" s="28"/>
      <c r="J205" s="29"/>
      <c r="K205" s="12">
        <v>1</v>
      </c>
      <c r="L205" s="77"/>
      <c r="M205" s="10"/>
      <c r="N205" s="11"/>
      <c r="O205" s="97">
        <v>0</v>
      </c>
      <c r="P205" s="97" t="s">
        <v>207</v>
      </c>
      <c r="Q205" s="90" t="s">
        <v>9761</v>
      </c>
      <c r="R205" s="90" t="s">
        <v>9971</v>
      </c>
      <c r="S205" s="78">
        <v>0</v>
      </c>
      <c r="T205" s="49">
        <v>0</v>
      </c>
      <c r="U205" s="23"/>
      <c r="V205" s="24"/>
      <c r="W205" s="62" t="s">
        <v>4838</v>
      </c>
    </row>
    <row r="206" spans="1:23" ht="23.45" customHeight="1">
      <c r="A206" s="16"/>
      <c r="B206" s="16"/>
      <c r="C206" s="16"/>
      <c r="D206" s="16"/>
      <c r="E206" s="25"/>
      <c r="F206" s="16"/>
      <c r="G206" s="26"/>
      <c r="H206" s="27"/>
      <c r="I206" s="28"/>
      <c r="J206" s="29"/>
      <c r="K206" s="12"/>
      <c r="L206" s="77"/>
      <c r="M206" s="10"/>
      <c r="N206" s="11"/>
      <c r="O206" s="97">
        <v>0</v>
      </c>
      <c r="P206" s="97" t="s">
        <v>207</v>
      </c>
      <c r="Q206" s="90"/>
      <c r="R206" s="90"/>
      <c r="S206" s="78">
        <v>0</v>
      </c>
      <c r="T206" s="49">
        <v>0</v>
      </c>
      <c r="U206" s="23"/>
      <c r="V206" s="24"/>
      <c r="W206" s="62" t="s">
        <v>207</v>
      </c>
    </row>
    <row r="207" spans="1:23" ht="23.45" customHeight="1">
      <c r="A207" s="35" t="s">
        <v>6367</v>
      </c>
      <c r="B207" s="35" t="s">
        <v>1485</v>
      </c>
      <c r="C207" s="35" t="s">
        <v>6368</v>
      </c>
      <c r="D207" s="35" t="s">
        <v>6369</v>
      </c>
      <c r="E207" s="36" t="s">
        <v>7203</v>
      </c>
      <c r="F207" s="35" t="s">
        <v>7204</v>
      </c>
      <c r="G207" s="37" t="s">
        <v>5959</v>
      </c>
      <c r="H207" s="38">
        <v>10000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86"/>
      <c r="R207" s="86"/>
      <c r="S207" s="78">
        <v>1</v>
      </c>
      <c r="T207" s="48">
        <v>10000</v>
      </c>
      <c r="U207" s="23"/>
      <c r="V207" s="24"/>
      <c r="W207" s="62" t="s">
        <v>6371</v>
      </c>
    </row>
    <row r="208" spans="1:23" ht="23.45" customHeight="1">
      <c r="A208" s="35" t="s">
        <v>6367</v>
      </c>
      <c r="B208" s="35" t="s">
        <v>1485</v>
      </c>
      <c r="C208" s="35" t="s">
        <v>6368</v>
      </c>
      <c r="D208" s="35" t="s">
        <v>6369</v>
      </c>
      <c r="E208" s="36" t="s">
        <v>9852</v>
      </c>
      <c r="F208" s="35" t="s">
        <v>7204</v>
      </c>
      <c r="G208" s="37" t="s">
        <v>9853</v>
      </c>
      <c r="H208" s="38">
        <v>10000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86"/>
      <c r="R208" s="86"/>
      <c r="S208" s="78">
        <v>1</v>
      </c>
      <c r="T208" s="48">
        <v>10000</v>
      </c>
      <c r="U208" s="23"/>
      <c r="V208" s="24"/>
      <c r="W208" s="62" t="s">
        <v>6371</v>
      </c>
    </row>
    <row r="209" spans="1:23" ht="23.45" customHeight="1">
      <c r="A209" s="35"/>
      <c r="B209" s="35"/>
      <c r="C209" s="35"/>
      <c r="D209" s="35"/>
      <c r="E209" s="36"/>
      <c r="F209" s="35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86"/>
      <c r="R209" s="86"/>
      <c r="S209" s="78">
        <v>0</v>
      </c>
      <c r="T209" s="49">
        <v>0</v>
      </c>
      <c r="U209" s="23"/>
      <c r="V209" s="24"/>
      <c r="W209" s="62" t="s">
        <v>207</v>
      </c>
    </row>
    <row r="210" spans="1:23" ht="23.45" customHeight="1">
      <c r="A210" s="35" t="s">
        <v>272</v>
      </c>
      <c r="B210" s="35" t="s">
        <v>273</v>
      </c>
      <c r="C210" s="35" t="s">
        <v>274</v>
      </c>
      <c r="D210" s="35" t="s">
        <v>275</v>
      </c>
      <c r="E210" s="36" t="s">
        <v>7728</v>
      </c>
      <c r="F210" s="35" t="s">
        <v>7729</v>
      </c>
      <c r="G210" s="37" t="s">
        <v>7678</v>
      </c>
      <c r="H210" s="38">
        <v>10500</v>
      </c>
      <c r="I210" s="39">
        <v>10</v>
      </c>
      <c r="J210" s="40"/>
      <c r="K210" s="41"/>
      <c r="L210" s="76">
        <v>10</v>
      </c>
      <c r="M210" s="14"/>
      <c r="N210" s="15"/>
      <c r="O210" s="97">
        <v>10</v>
      </c>
      <c r="P210" s="97" t="s">
        <v>207</v>
      </c>
      <c r="Q210" s="86"/>
      <c r="R210" s="86"/>
      <c r="S210" s="78">
        <v>10</v>
      </c>
      <c r="T210" s="48">
        <v>105000</v>
      </c>
      <c r="U210" s="23"/>
      <c r="V210" s="24"/>
      <c r="W210" s="62" t="s">
        <v>278</v>
      </c>
    </row>
    <row r="211" spans="1:23" ht="23.45" customHeight="1">
      <c r="A211" s="35" t="s">
        <v>272</v>
      </c>
      <c r="B211" s="35" t="s">
        <v>273</v>
      </c>
      <c r="C211" s="35" t="s">
        <v>274</v>
      </c>
      <c r="D211" s="35" t="s">
        <v>275</v>
      </c>
      <c r="E211" s="36" t="s">
        <v>8032</v>
      </c>
      <c r="F211" s="154" t="s">
        <v>7729</v>
      </c>
      <c r="G211" s="165" t="s">
        <v>7476</v>
      </c>
      <c r="H211" s="38">
        <v>10500</v>
      </c>
      <c r="I211" s="39">
        <v>1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53" t="s">
        <v>10167</v>
      </c>
      <c r="R211" s="86"/>
      <c r="S211" s="78">
        <v>0</v>
      </c>
      <c r="T211" s="48">
        <v>0</v>
      </c>
      <c r="U211" s="23"/>
      <c r="V211" s="24"/>
      <c r="W211" s="62" t="s">
        <v>278</v>
      </c>
    </row>
    <row r="212" spans="1:23" ht="23.45" customHeight="1">
      <c r="A212" s="16" t="s">
        <v>6068</v>
      </c>
      <c r="B212" s="16" t="s">
        <v>273</v>
      </c>
      <c r="C212" s="16" t="s">
        <v>274</v>
      </c>
      <c r="D212" s="16" t="s">
        <v>275</v>
      </c>
      <c r="E212" s="25" t="s">
        <v>6052</v>
      </c>
      <c r="F212" s="16" t="s">
        <v>6051</v>
      </c>
      <c r="G212" s="26" t="s">
        <v>35</v>
      </c>
      <c r="H212" s="27">
        <v>8000</v>
      </c>
      <c r="I212" s="28"/>
      <c r="J212" s="29"/>
      <c r="K212" s="84">
        <v>1</v>
      </c>
      <c r="L212" s="77"/>
      <c r="M212" s="10"/>
      <c r="N212" s="11"/>
      <c r="O212" s="97">
        <v>0</v>
      </c>
      <c r="P212" s="97" t="s">
        <v>207</v>
      </c>
      <c r="Q212" s="124" t="s">
        <v>36</v>
      </c>
      <c r="R212" s="90" t="s">
        <v>9979</v>
      </c>
      <c r="S212" s="78">
        <v>0</v>
      </c>
      <c r="T212" s="48">
        <v>0</v>
      </c>
      <c r="U212" s="23"/>
      <c r="V212" s="24"/>
      <c r="W212" s="62" t="s">
        <v>278</v>
      </c>
    </row>
    <row r="213" spans="1:23" ht="23.45" customHeight="1">
      <c r="A213" s="30" t="s">
        <v>6068</v>
      </c>
      <c r="B213" s="69" t="s">
        <v>273</v>
      </c>
      <c r="C213" s="30" t="s">
        <v>274</v>
      </c>
      <c r="D213" s="30" t="s">
        <v>275</v>
      </c>
      <c r="E213" s="31" t="s">
        <v>5612</v>
      </c>
      <c r="F213" s="30" t="s">
        <v>5981</v>
      </c>
      <c r="G213" s="32" t="s">
        <v>6064</v>
      </c>
      <c r="H213" s="33">
        <v>10500</v>
      </c>
      <c r="I213" s="39"/>
      <c r="J213" s="40"/>
      <c r="K213" s="34">
        <v>1</v>
      </c>
      <c r="L213" s="76"/>
      <c r="M213" s="14"/>
      <c r="N213" s="15"/>
      <c r="O213" s="97">
        <v>0</v>
      </c>
      <c r="P213" s="97" t="s">
        <v>207</v>
      </c>
      <c r="Q213" s="191"/>
      <c r="R213" s="92" t="s">
        <v>10230</v>
      </c>
      <c r="S213" s="78">
        <v>0</v>
      </c>
      <c r="T213" s="49">
        <v>0</v>
      </c>
      <c r="U213" s="23"/>
      <c r="V213" s="24"/>
      <c r="W213" s="62" t="s">
        <v>278</v>
      </c>
    </row>
    <row r="214" spans="1:23" ht="23.45" customHeight="1">
      <c r="A214" s="16"/>
      <c r="B214" s="16"/>
      <c r="C214" s="16"/>
      <c r="D214" s="16"/>
      <c r="E214" s="25"/>
      <c r="F214" s="16"/>
      <c r="G214" s="26"/>
      <c r="H214" s="27"/>
      <c r="I214" s="28"/>
      <c r="J214" s="29"/>
      <c r="K214" s="12"/>
      <c r="L214" s="77"/>
      <c r="M214" s="10"/>
      <c r="N214" s="11"/>
      <c r="O214" s="97">
        <v>0</v>
      </c>
      <c r="P214" s="97" t="s">
        <v>207</v>
      </c>
      <c r="Q214" s="90"/>
      <c r="R214" s="90"/>
      <c r="S214" s="78">
        <v>0</v>
      </c>
      <c r="T214" s="49">
        <v>0</v>
      </c>
      <c r="U214" s="23"/>
      <c r="V214" s="24"/>
      <c r="W214" s="62" t="s">
        <v>207</v>
      </c>
    </row>
    <row r="215" spans="1:23" ht="23.45" customHeight="1">
      <c r="A215" s="35" t="s">
        <v>1699</v>
      </c>
      <c r="B215" s="35" t="s">
        <v>1702</v>
      </c>
      <c r="C215" s="35" t="s">
        <v>1703</v>
      </c>
      <c r="D215" s="35" t="s">
        <v>1704</v>
      </c>
      <c r="E215" s="36" t="s">
        <v>10125</v>
      </c>
      <c r="F215" s="35" t="s">
        <v>7208</v>
      </c>
      <c r="G215" s="37" t="s">
        <v>7079</v>
      </c>
      <c r="H215" s="38">
        <v>3000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86"/>
      <c r="R215" s="86"/>
      <c r="S215" s="78">
        <v>1</v>
      </c>
      <c r="T215" s="48">
        <v>3000</v>
      </c>
      <c r="U215" s="23"/>
      <c r="V215" s="24"/>
      <c r="W215" s="62" t="s">
        <v>1706</v>
      </c>
    </row>
    <row r="216" spans="1:23" ht="23.45" customHeight="1">
      <c r="A216" s="35"/>
      <c r="B216" s="35"/>
      <c r="C216" s="35"/>
      <c r="D216" s="35"/>
      <c r="E216" s="36"/>
      <c r="F216" s="35"/>
      <c r="G216" s="37"/>
      <c r="H216" s="38"/>
      <c r="I216" s="39"/>
      <c r="J216" s="40"/>
      <c r="K216" s="41"/>
      <c r="L216" s="76"/>
      <c r="M216" s="14"/>
      <c r="N216" s="15"/>
      <c r="O216" s="97">
        <v>0</v>
      </c>
      <c r="P216" s="97" t="s">
        <v>207</v>
      </c>
      <c r="Q216" s="86"/>
      <c r="R216" s="86"/>
      <c r="S216" s="78">
        <v>0</v>
      </c>
      <c r="T216" s="49">
        <v>0</v>
      </c>
      <c r="U216" s="23"/>
      <c r="V216" s="24"/>
      <c r="W216" s="62" t="s">
        <v>207</v>
      </c>
    </row>
    <row r="217" spans="1:23" ht="23.45" customHeight="1">
      <c r="A217" s="35" t="s">
        <v>132</v>
      </c>
      <c r="B217" s="35" t="s">
        <v>5189</v>
      </c>
      <c r="C217" s="35" t="s">
        <v>128</v>
      </c>
      <c r="D217" s="35" t="s">
        <v>129</v>
      </c>
      <c r="E217" s="36" t="s">
        <v>9404</v>
      </c>
      <c r="F217" s="35" t="s">
        <v>7210</v>
      </c>
      <c r="G217" s="37" t="s">
        <v>7064</v>
      </c>
      <c r="H217" s="38">
        <v>11000</v>
      </c>
      <c r="I217" s="39">
        <v>5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86"/>
      <c r="R217" s="86"/>
      <c r="S217" s="78">
        <v>0</v>
      </c>
      <c r="T217" s="48">
        <v>0</v>
      </c>
      <c r="U217" s="23"/>
      <c r="V217" s="24"/>
      <c r="W217" s="62" t="s">
        <v>4860</v>
      </c>
    </row>
    <row r="218" spans="1:23" ht="23.45" customHeight="1">
      <c r="A218" s="35" t="s">
        <v>132</v>
      </c>
      <c r="B218" s="35" t="s">
        <v>5189</v>
      </c>
      <c r="C218" s="35" t="s">
        <v>128</v>
      </c>
      <c r="D218" s="35" t="s">
        <v>129</v>
      </c>
      <c r="E218" s="36" t="s">
        <v>9792</v>
      </c>
      <c r="F218" s="35" t="s">
        <v>7210</v>
      </c>
      <c r="G218" s="37" t="s">
        <v>7760</v>
      </c>
      <c r="H218" s="38">
        <v>11000</v>
      </c>
      <c r="I218" s="39">
        <v>1</v>
      </c>
      <c r="J218" s="40"/>
      <c r="K218" s="41"/>
      <c r="L218" s="76">
        <v>1</v>
      </c>
      <c r="M218" s="14"/>
      <c r="N218" s="15"/>
      <c r="O218" s="97">
        <v>1</v>
      </c>
      <c r="P218" s="97" t="s">
        <v>207</v>
      </c>
      <c r="Q218" s="86"/>
      <c r="R218" s="86"/>
      <c r="S218" s="78">
        <v>1</v>
      </c>
      <c r="T218" s="48">
        <v>11000</v>
      </c>
      <c r="U218" s="23"/>
      <c r="V218" s="24"/>
      <c r="W218" s="62" t="s">
        <v>4860</v>
      </c>
    </row>
    <row r="219" spans="1:23" ht="23.45" customHeight="1">
      <c r="A219" s="35" t="s">
        <v>132</v>
      </c>
      <c r="B219" s="35" t="s">
        <v>5189</v>
      </c>
      <c r="C219" s="35" t="s">
        <v>128</v>
      </c>
      <c r="D219" s="35" t="s">
        <v>129</v>
      </c>
      <c r="E219" s="36" t="s">
        <v>7734</v>
      </c>
      <c r="F219" s="35" t="s">
        <v>7212</v>
      </c>
      <c r="G219" s="37" t="s">
        <v>5959</v>
      </c>
      <c r="H219" s="38">
        <v>12000</v>
      </c>
      <c r="I219" s="39">
        <v>5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86"/>
      <c r="R219" s="86"/>
      <c r="S219" s="78">
        <v>2</v>
      </c>
      <c r="T219" s="48">
        <v>24000</v>
      </c>
      <c r="U219" s="23"/>
      <c r="V219" s="24"/>
      <c r="W219" s="62" t="s">
        <v>4860</v>
      </c>
    </row>
    <row r="220" spans="1:23" ht="23.45" customHeight="1">
      <c r="A220" s="35" t="s">
        <v>132</v>
      </c>
      <c r="B220" s="35" t="s">
        <v>5189</v>
      </c>
      <c r="C220" s="35" t="s">
        <v>128</v>
      </c>
      <c r="D220" s="35" t="s">
        <v>129</v>
      </c>
      <c r="E220" s="36" t="s">
        <v>7926</v>
      </c>
      <c r="F220" s="35" t="s">
        <v>7212</v>
      </c>
      <c r="G220" s="37" t="s">
        <v>7067</v>
      </c>
      <c r="H220" s="38">
        <v>12000</v>
      </c>
      <c r="I220" s="39">
        <v>1</v>
      </c>
      <c r="J220" s="40"/>
      <c r="K220" s="41"/>
      <c r="L220" s="76">
        <v>1</v>
      </c>
      <c r="M220" s="14"/>
      <c r="N220" s="15"/>
      <c r="O220" s="97">
        <v>1</v>
      </c>
      <c r="P220" s="97" t="s">
        <v>207</v>
      </c>
      <c r="Q220" s="86"/>
      <c r="R220" s="86"/>
      <c r="S220" s="78">
        <v>1</v>
      </c>
      <c r="T220" s="48">
        <v>12000</v>
      </c>
      <c r="U220" s="23"/>
      <c r="V220" s="24"/>
      <c r="W220" s="62" t="s">
        <v>4860</v>
      </c>
    </row>
    <row r="221" spans="1:23" ht="23.45" customHeight="1">
      <c r="A221" s="35" t="s">
        <v>132</v>
      </c>
      <c r="B221" s="35" t="s">
        <v>5189</v>
      </c>
      <c r="C221" s="35" t="s">
        <v>128</v>
      </c>
      <c r="D221" s="35" t="s">
        <v>129</v>
      </c>
      <c r="E221" s="36" t="s">
        <v>7213</v>
      </c>
      <c r="F221" s="35" t="s">
        <v>7212</v>
      </c>
      <c r="G221" s="37" t="s">
        <v>7064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4</v>
      </c>
      <c r="P221" s="97" t="s">
        <v>6991</v>
      </c>
      <c r="Q221" s="93" t="s">
        <v>10199</v>
      </c>
      <c r="R221" s="86" t="s">
        <v>10200</v>
      </c>
      <c r="S221" s="78">
        <v>4</v>
      </c>
      <c r="T221" s="48">
        <v>12000</v>
      </c>
      <c r="U221" s="23"/>
      <c r="V221" s="24"/>
      <c r="W221" s="62" t="s">
        <v>4860</v>
      </c>
    </row>
    <row r="222" spans="1:23" ht="23.45" customHeight="1">
      <c r="A222" s="16" t="s">
        <v>127</v>
      </c>
      <c r="B222" s="16" t="s">
        <v>5189</v>
      </c>
      <c r="C222" s="16" t="s">
        <v>128</v>
      </c>
      <c r="D222" s="16" t="s">
        <v>129</v>
      </c>
      <c r="E222" s="25" t="s">
        <v>6055</v>
      </c>
      <c r="F222" s="16" t="s">
        <v>6054</v>
      </c>
      <c r="G222" s="26" t="s">
        <v>60</v>
      </c>
      <c r="H222" s="27">
        <v>11000</v>
      </c>
      <c r="I222" s="28"/>
      <c r="J222" s="29"/>
      <c r="K222" s="12">
        <v>1</v>
      </c>
      <c r="L222" s="76"/>
      <c r="M222" s="14"/>
      <c r="N222" s="15"/>
      <c r="O222" s="97">
        <v>0</v>
      </c>
      <c r="P222" s="97" t="s">
        <v>207</v>
      </c>
      <c r="Q222" s="86" t="s">
        <v>10169</v>
      </c>
      <c r="R222" s="90" t="s">
        <v>9913</v>
      </c>
      <c r="S222" s="78">
        <v>0</v>
      </c>
      <c r="T222" s="48">
        <v>0</v>
      </c>
      <c r="U222" s="23"/>
      <c r="V222" s="24"/>
      <c r="W222" s="62" t="s">
        <v>4860</v>
      </c>
    </row>
    <row r="223" spans="1:23" ht="23.45" customHeight="1">
      <c r="A223" s="16" t="s">
        <v>127</v>
      </c>
      <c r="B223" s="16" t="s">
        <v>5189</v>
      </c>
      <c r="C223" s="16" t="s">
        <v>128</v>
      </c>
      <c r="D223" s="16" t="s">
        <v>129</v>
      </c>
      <c r="E223" s="25" t="s">
        <v>5881</v>
      </c>
      <c r="F223" s="16" t="s">
        <v>5878</v>
      </c>
      <c r="G223" s="26" t="s">
        <v>5091</v>
      </c>
      <c r="H223" s="27">
        <v>12000</v>
      </c>
      <c r="I223" s="28"/>
      <c r="J223" s="29"/>
      <c r="K223" s="12">
        <v>4</v>
      </c>
      <c r="L223" s="77"/>
      <c r="M223" s="10"/>
      <c r="N223" s="11">
        <v>4</v>
      </c>
      <c r="O223" s="97">
        <v>1</v>
      </c>
      <c r="P223" s="97" t="s">
        <v>6991</v>
      </c>
      <c r="Q223" s="86" t="s">
        <v>10168</v>
      </c>
      <c r="R223" s="90" t="s">
        <v>9832</v>
      </c>
      <c r="S223" s="78">
        <v>1</v>
      </c>
      <c r="T223" s="48">
        <v>0</v>
      </c>
      <c r="U223" s="23"/>
      <c r="V223" s="24"/>
      <c r="W223" s="62" t="s">
        <v>4860</v>
      </c>
    </row>
    <row r="224" spans="1:23" ht="23.45" customHeight="1">
      <c r="A224" s="16"/>
      <c r="B224" s="127"/>
      <c r="C224" s="16"/>
      <c r="D224" s="16"/>
      <c r="E224" s="25"/>
      <c r="F224" s="16"/>
      <c r="G224" s="26"/>
      <c r="H224" s="27"/>
      <c r="I224" s="28"/>
      <c r="J224" s="29"/>
      <c r="K224" s="12"/>
      <c r="L224" s="77"/>
      <c r="M224" s="10"/>
      <c r="N224" s="11"/>
      <c r="O224" s="97">
        <v>0</v>
      </c>
      <c r="P224" s="97" t="s">
        <v>207</v>
      </c>
      <c r="Q224" s="86"/>
      <c r="R224" s="90"/>
      <c r="S224" s="78">
        <v>0</v>
      </c>
      <c r="T224" s="49">
        <v>0</v>
      </c>
      <c r="U224" s="23"/>
      <c r="V224" s="24"/>
      <c r="W224" s="62" t="s">
        <v>207</v>
      </c>
    </row>
    <row r="225" spans="1:23" ht="22.5" customHeight="1">
      <c r="A225" s="35" t="s">
        <v>5074</v>
      </c>
      <c r="B225" s="67" t="s">
        <v>5075</v>
      </c>
      <c r="C225" s="35" t="s">
        <v>5076</v>
      </c>
      <c r="D225" s="35" t="s">
        <v>5076</v>
      </c>
      <c r="E225" s="36" t="s">
        <v>7804</v>
      </c>
      <c r="F225" s="35" t="s">
        <v>7805</v>
      </c>
      <c r="G225" s="37" t="s">
        <v>7067</v>
      </c>
      <c r="H225" s="38">
        <v>10000</v>
      </c>
      <c r="I225" s="39"/>
      <c r="J225" s="40">
        <v>8</v>
      </c>
      <c r="K225" s="41"/>
      <c r="L225" s="76"/>
      <c r="M225" s="14"/>
      <c r="N225" s="15"/>
      <c r="O225" s="97">
        <v>0</v>
      </c>
      <c r="P225" s="97" t="s">
        <v>207</v>
      </c>
      <c r="Q225" s="86"/>
      <c r="R225" s="86" t="s">
        <v>6039</v>
      </c>
      <c r="S225" s="78">
        <v>0</v>
      </c>
      <c r="T225" s="48">
        <v>0</v>
      </c>
      <c r="U225" s="23">
        <v>80000</v>
      </c>
      <c r="V225" s="24">
        <v>45867</v>
      </c>
      <c r="W225" s="62" t="s">
        <v>5077</v>
      </c>
    </row>
    <row r="226" spans="1:23" ht="23.45" customHeight="1">
      <c r="A226" s="35" t="s">
        <v>5074</v>
      </c>
      <c r="B226" s="35" t="s">
        <v>5075</v>
      </c>
      <c r="C226" s="35" t="s">
        <v>5076</v>
      </c>
      <c r="D226" s="35" t="s">
        <v>5076</v>
      </c>
      <c r="E226" s="36" t="s">
        <v>7804</v>
      </c>
      <c r="F226" s="35" t="s">
        <v>7805</v>
      </c>
      <c r="G226" s="37" t="s">
        <v>7067</v>
      </c>
      <c r="H226" s="38">
        <v>10000</v>
      </c>
      <c r="I226" s="39"/>
      <c r="J226" s="40">
        <v>2</v>
      </c>
      <c r="K226" s="34"/>
      <c r="L226" s="76"/>
      <c r="M226" s="14"/>
      <c r="N226" s="15"/>
      <c r="O226" s="97">
        <v>0</v>
      </c>
      <c r="P226" s="97" t="s">
        <v>207</v>
      </c>
      <c r="Q226" s="86" t="s">
        <v>9761</v>
      </c>
      <c r="R226" s="86" t="s">
        <v>151</v>
      </c>
      <c r="S226" s="78">
        <v>0</v>
      </c>
      <c r="T226" s="48">
        <v>0</v>
      </c>
      <c r="U226" s="23">
        <v>20000</v>
      </c>
      <c r="V226" s="24">
        <v>45866</v>
      </c>
      <c r="W226" s="62" t="s">
        <v>5077</v>
      </c>
    </row>
    <row r="227" spans="1:23" ht="23.45" customHeight="1">
      <c r="A227" s="35" t="s">
        <v>5074</v>
      </c>
      <c r="B227" s="35" t="s">
        <v>5075</v>
      </c>
      <c r="C227" s="35" t="s">
        <v>5076</v>
      </c>
      <c r="D227" s="35" t="s">
        <v>5076</v>
      </c>
      <c r="E227" s="36" t="s">
        <v>7806</v>
      </c>
      <c r="F227" s="35" t="s">
        <v>7805</v>
      </c>
      <c r="G227" s="37" t="s">
        <v>6875</v>
      </c>
      <c r="H227" s="38">
        <v>10000</v>
      </c>
      <c r="I227" s="39">
        <v>1</v>
      </c>
      <c r="J227" s="40"/>
      <c r="K227" s="34"/>
      <c r="L227" s="76"/>
      <c r="M227" s="14"/>
      <c r="N227" s="15"/>
      <c r="O227" s="97">
        <v>0</v>
      </c>
      <c r="P227" s="97"/>
      <c r="Q227" s="150" t="s">
        <v>6597</v>
      </c>
      <c r="R227" s="86" t="s">
        <v>9761</v>
      </c>
      <c r="S227" s="78">
        <v>0</v>
      </c>
      <c r="T227" s="48">
        <v>10000</v>
      </c>
      <c r="U227" s="23"/>
      <c r="V227" s="24"/>
      <c r="W227" s="62" t="s">
        <v>5077</v>
      </c>
    </row>
    <row r="228" spans="1:23" ht="23.45" customHeight="1">
      <c r="A228" s="35" t="s">
        <v>5074</v>
      </c>
      <c r="B228" s="35" t="s">
        <v>5075</v>
      </c>
      <c r="C228" s="35" t="s">
        <v>5076</v>
      </c>
      <c r="D228" s="35" t="s">
        <v>5076</v>
      </c>
      <c r="E228" s="36" t="s">
        <v>7806</v>
      </c>
      <c r="F228" s="35" t="s">
        <v>7805</v>
      </c>
      <c r="G228" s="37" t="s">
        <v>6875</v>
      </c>
      <c r="H228" s="38">
        <v>10000</v>
      </c>
      <c r="I228" s="39">
        <v>4</v>
      </c>
      <c r="J228" s="40"/>
      <c r="K228" s="41"/>
      <c r="L228" s="76">
        <v>4</v>
      </c>
      <c r="M228" s="14"/>
      <c r="N228" s="15"/>
      <c r="O228" s="97">
        <v>4</v>
      </c>
      <c r="P228" s="97" t="s">
        <v>207</v>
      </c>
      <c r="Q228" s="86"/>
      <c r="R228" s="86"/>
      <c r="S228" s="78">
        <v>4</v>
      </c>
      <c r="T228" s="48">
        <v>40000</v>
      </c>
      <c r="U228" s="23"/>
      <c r="V228" s="24"/>
      <c r="W228" s="62" t="s">
        <v>5077</v>
      </c>
    </row>
    <row r="229" spans="1:23" ht="23.45" customHeight="1">
      <c r="A229" s="35"/>
      <c r="B229" s="35"/>
      <c r="C229" s="35"/>
      <c r="D229" s="35"/>
      <c r="E229" s="36"/>
      <c r="F229" s="35"/>
      <c r="G229" s="37"/>
      <c r="H229" s="38"/>
      <c r="I229" s="39"/>
      <c r="J229" s="40"/>
      <c r="K229" s="41"/>
      <c r="L229" s="76"/>
      <c r="M229" s="14"/>
      <c r="N229" s="15"/>
      <c r="O229" s="97">
        <v>0</v>
      </c>
      <c r="P229" s="97" t="s">
        <v>207</v>
      </c>
      <c r="Q229" s="86"/>
      <c r="R229" s="86"/>
      <c r="S229" s="78">
        <v>0</v>
      </c>
      <c r="T229" s="49">
        <v>0</v>
      </c>
      <c r="U229" s="23"/>
      <c r="V229" s="24"/>
      <c r="W229" s="62" t="s">
        <v>207</v>
      </c>
    </row>
    <row r="230" spans="1:23" ht="23.45" customHeight="1">
      <c r="A230" s="35" t="s">
        <v>5477</v>
      </c>
      <c r="B230" s="35" t="s">
        <v>5478</v>
      </c>
      <c r="C230" s="35"/>
      <c r="D230" s="35" t="s">
        <v>5479</v>
      </c>
      <c r="E230" s="36" t="s">
        <v>7687</v>
      </c>
      <c r="F230" s="35" t="s">
        <v>7215</v>
      </c>
      <c r="G230" s="37" t="s">
        <v>5959</v>
      </c>
      <c r="H230" s="38">
        <v>7000</v>
      </c>
      <c r="I230" s="39">
        <v>1</v>
      </c>
      <c r="J230" s="40"/>
      <c r="K230" s="41"/>
      <c r="L230" s="76">
        <v>1</v>
      </c>
      <c r="M230" s="14"/>
      <c r="N230" s="15"/>
      <c r="O230" s="97">
        <v>1</v>
      </c>
      <c r="P230" s="97" t="s">
        <v>207</v>
      </c>
      <c r="Q230" s="86"/>
      <c r="R230" s="86"/>
      <c r="S230" s="78">
        <v>1</v>
      </c>
      <c r="T230" s="48">
        <v>7000</v>
      </c>
      <c r="U230" s="23"/>
      <c r="V230" s="24"/>
      <c r="W230" s="62" t="s">
        <v>5481</v>
      </c>
    </row>
    <row r="231" spans="1:23" ht="22.5" customHeight="1">
      <c r="A231" s="35" t="s">
        <v>5477</v>
      </c>
      <c r="B231" s="67" t="s">
        <v>5478</v>
      </c>
      <c r="C231" s="35"/>
      <c r="D231" s="35" t="s">
        <v>5479</v>
      </c>
      <c r="E231" s="36" t="s">
        <v>7927</v>
      </c>
      <c r="F231" s="35" t="s">
        <v>7215</v>
      </c>
      <c r="G231" s="37" t="s">
        <v>7803</v>
      </c>
      <c r="H231" s="38">
        <v>7000</v>
      </c>
      <c r="I231" s="39">
        <v>10</v>
      </c>
      <c r="J231" s="40"/>
      <c r="K231" s="41"/>
      <c r="L231" s="76">
        <v>10</v>
      </c>
      <c r="M231" s="14"/>
      <c r="N231" s="15"/>
      <c r="O231" s="97">
        <v>10</v>
      </c>
      <c r="P231" s="97" t="s">
        <v>207</v>
      </c>
      <c r="Q231" s="86"/>
      <c r="R231" s="86"/>
      <c r="S231" s="78">
        <v>10</v>
      </c>
      <c r="T231" s="48">
        <v>70000</v>
      </c>
      <c r="U231" s="23"/>
      <c r="V231" s="24"/>
      <c r="W231" s="62" t="s">
        <v>5481</v>
      </c>
    </row>
    <row r="232" spans="1:23" ht="23.45" customHeight="1">
      <c r="A232" s="35" t="s">
        <v>5477</v>
      </c>
      <c r="B232" s="35" t="s">
        <v>5478</v>
      </c>
      <c r="C232" s="35"/>
      <c r="D232" s="35" t="s">
        <v>5479</v>
      </c>
      <c r="E232" s="36" t="s">
        <v>7217</v>
      </c>
      <c r="F232" s="35" t="s">
        <v>7215</v>
      </c>
      <c r="G232" s="37" t="s">
        <v>7067</v>
      </c>
      <c r="H232" s="38">
        <v>7000</v>
      </c>
      <c r="I232" s="39">
        <v>10</v>
      </c>
      <c r="J232" s="40"/>
      <c r="K232" s="41"/>
      <c r="L232" s="76">
        <v>10</v>
      </c>
      <c r="M232" s="14"/>
      <c r="N232" s="15"/>
      <c r="O232" s="97">
        <v>10</v>
      </c>
      <c r="P232" s="97" t="s">
        <v>207</v>
      </c>
      <c r="Q232" s="86"/>
      <c r="R232" s="86"/>
      <c r="S232" s="78">
        <v>10</v>
      </c>
      <c r="T232" s="48">
        <v>70000</v>
      </c>
      <c r="U232" s="23"/>
      <c r="V232" s="24"/>
      <c r="W232" s="62" t="s">
        <v>5481</v>
      </c>
    </row>
    <row r="233" spans="1:23" ht="23.25" customHeight="1">
      <c r="A233" s="30" t="s">
        <v>5998</v>
      </c>
      <c r="B233" s="69" t="s">
        <v>5478</v>
      </c>
      <c r="C233" s="30"/>
      <c r="D233" s="30" t="s">
        <v>5479</v>
      </c>
      <c r="E233" s="31" t="s">
        <v>5572</v>
      </c>
      <c r="F233" s="30" t="s">
        <v>5571</v>
      </c>
      <c r="G233" s="32" t="s">
        <v>60</v>
      </c>
      <c r="H233" s="33">
        <v>6000</v>
      </c>
      <c r="I233" s="39"/>
      <c r="J233" s="40"/>
      <c r="K233" s="34">
        <v>1</v>
      </c>
      <c r="L233" s="76"/>
      <c r="M233" s="14"/>
      <c r="N233" s="15"/>
      <c r="O233" s="97">
        <v>0</v>
      </c>
      <c r="P233" s="97" t="s">
        <v>207</v>
      </c>
      <c r="Q233" s="191"/>
      <c r="R233" s="92" t="s">
        <v>10230</v>
      </c>
      <c r="S233" s="78">
        <v>0</v>
      </c>
      <c r="T233" s="49">
        <v>0</v>
      </c>
      <c r="U233" s="23"/>
      <c r="V233" s="24"/>
      <c r="W233" s="62" t="s">
        <v>5481</v>
      </c>
    </row>
    <row r="234" spans="1:23" ht="23.4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86"/>
      <c r="R234" s="8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289</v>
      </c>
      <c r="B235" s="35" t="s">
        <v>290</v>
      </c>
      <c r="C235" s="35" t="s">
        <v>291</v>
      </c>
      <c r="D235" s="35" t="s">
        <v>291</v>
      </c>
      <c r="E235" s="36" t="s">
        <v>9406</v>
      </c>
      <c r="F235" s="35" t="s">
        <v>7219</v>
      </c>
      <c r="G235" s="37" t="s">
        <v>7423</v>
      </c>
      <c r="H235" s="38">
        <v>18000</v>
      </c>
      <c r="I235" s="39">
        <v>3</v>
      </c>
      <c r="J235" s="40"/>
      <c r="K235" s="41"/>
      <c r="L235" s="76">
        <v>3</v>
      </c>
      <c r="M235" s="14"/>
      <c r="N235" s="15"/>
      <c r="O235" s="97">
        <v>3</v>
      </c>
      <c r="P235" s="97" t="s">
        <v>207</v>
      </c>
      <c r="Q235" s="86"/>
      <c r="R235" s="86"/>
      <c r="S235" s="78">
        <v>3</v>
      </c>
      <c r="T235" s="48">
        <v>54000</v>
      </c>
      <c r="U235" s="23"/>
      <c r="V235" s="24"/>
      <c r="W235" s="62" t="s">
        <v>4833</v>
      </c>
    </row>
    <row r="236" spans="1:23" ht="23.45" customHeight="1">
      <c r="A236" s="35" t="s">
        <v>289</v>
      </c>
      <c r="B236" s="35" t="s">
        <v>290</v>
      </c>
      <c r="C236" s="35" t="s">
        <v>291</v>
      </c>
      <c r="D236" s="35" t="s">
        <v>291</v>
      </c>
      <c r="E236" s="36" t="s">
        <v>7611</v>
      </c>
      <c r="F236" s="35" t="s">
        <v>7612</v>
      </c>
      <c r="G236" s="37" t="s">
        <v>5959</v>
      </c>
      <c r="H236" s="38">
        <v>9000</v>
      </c>
      <c r="I236" s="39">
        <v>5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86"/>
      <c r="R236" s="86"/>
      <c r="S236" s="78">
        <v>2</v>
      </c>
      <c r="T236" s="48">
        <v>18000</v>
      </c>
      <c r="U236" s="23"/>
      <c r="V236" s="24"/>
      <c r="W236" s="62" t="s">
        <v>4833</v>
      </c>
    </row>
    <row r="237" spans="1:23" ht="23.45" customHeight="1">
      <c r="A237" s="35" t="s">
        <v>289</v>
      </c>
      <c r="B237" s="35" t="s">
        <v>290</v>
      </c>
      <c r="C237" s="35" t="s">
        <v>291</v>
      </c>
      <c r="D237" s="35" t="s">
        <v>291</v>
      </c>
      <c r="E237" s="36" t="s">
        <v>7613</v>
      </c>
      <c r="F237" s="35" t="s">
        <v>7612</v>
      </c>
      <c r="G237" s="37" t="s">
        <v>7064</v>
      </c>
      <c r="H237" s="38">
        <v>9000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86"/>
      <c r="R237" s="86"/>
      <c r="S237" s="78">
        <v>2</v>
      </c>
      <c r="T237" s="48">
        <v>18000</v>
      </c>
      <c r="U237" s="23"/>
      <c r="V237" s="24"/>
      <c r="W237" s="62" t="s">
        <v>4833</v>
      </c>
    </row>
    <row r="238" spans="1:23" ht="23.45" customHeight="1">
      <c r="A238" s="35" t="s">
        <v>289</v>
      </c>
      <c r="B238" s="35" t="s">
        <v>290</v>
      </c>
      <c r="C238" s="35" t="s">
        <v>291</v>
      </c>
      <c r="D238" s="35" t="s">
        <v>291</v>
      </c>
      <c r="E238" s="36" t="s">
        <v>7614</v>
      </c>
      <c r="F238" s="35" t="s">
        <v>7612</v>
      </c>
      <c r="G238" s="37" t="s">
        <v>6755</v>
      </c>
      <c r="H238" s="38">
        <v>9000</v>
      </c>
      <c r="I238" s="39">
        <v>10</v>
      </c>
      <c r="J238" s="40"/>
      <c r="K238" s="41"/>
      <c r="L238" s="76">
        <v>10</v>
      </c>
      <c r="M238" s="14"/>
      <c r="N238" s="15"/>
      <c r="O238" s="97">
        <v>10</v>
      </c>
      <c r="P238" s="97" t="s">
        <v>207</v>
      </c>
      <c r="Q238" s="86"/>
      <c r="R238" s="86"/>
      <c r="S238" s="78">
        <v>10</v>
      </c>
      <c r="T238" s="48">
        <v>90000</v>
      </c>
      <c r="U238" s="23"/>
      <c r="V238" s="24"/>
      <c r="W238" s="62" t="s">
        <v>4833</v>
      </c>
    </row>
    <row r="239" spans="1:23" ht="23.45" customHeight="1">
      <c r="A239" s="16" t="s">
        <v>994</v>
      </c>
      <c r="B239" s="16" t="s">
        <v>290</v>
      </c>
      <c r="C239" s="16" t="s">
        <v>291</v>
      </c>
      <c r="D239" s="16" t="s">
        <v>291</v>
      </c>
      <c r="E239" s="25" t="s">
        <v>9902</v>
      </c>
      <c r="F239" s="16" t="s">
        <v>8086</v>
      </c>
      <c r="G239" s="26" t="s">
        <v>6023</v>
      </c>
      <c r="H239" s="27">
        <v>9000</v>
      </c>
      <c r="I239" s="28"/>
      <c r="J239" s="29"/>
      <c r="K239" s="12">
        <v>1</v>
      </c>
      <c r="L239" s="76"/>
      <c r="M239" s="14"/>
      <c r="N239" s="15">
        <v>1</v>
      </c>
      <c r="O239" s="97">
        <v>1</v>
      </c>
      <c r="P239" s="97" t="s">
        <v>207</v>
      </c>
      <c r="Q239" s="93" t="s">
        <v>10064</v>
      </c>
      <c r="R239" s="90" t="s">
        <v>9913</v>
      </c>
      <c r="S239" s="78">
        <v>1</v>
      </c>
      <c r="T239" s="48">
        <v>0</v>
      </c>
      <c r="U239" s="23"/>
      <c r="V239" s="24"/>
      <c r="W239" s="62" t="s">
        <v>4833</v>
      </c>
    </row>
    <row r="240" spans="1:23" ht="23.45" customHeight="1">
      <c r="A240" s="16"/>
      <c r="B240" s="16"/>
      <c r="C240" s="16"/>
      <c r="D240" s="16"/>
      <c r="E240" s="25"/>
      <c r="F240" s="16"/>
      <c r="G240" s="26"/>
      <c r="H240" s="27"/>
      <c r="I240" s="28"/>
      <c r="J240" s="29"/>
      <c r="K240" s="12"/>
      <c r="L240" s="76"/>
      <c r="M240" s="14"/>
      <c r="N240" s="15"/>
      <c r="O240" s="97">
        <v>0</v>
      </c>
      <c r="P240" s="97" t="s">
        <v>207</v>
      </c>
      <c r="Q240" s="155"/>
      <c r="R240" s="90"/>
      <c r="S240" s="78">
        <v>0</v>
      </c>
      <c r="T240" s="49">
        <v>0</v>
      </c>
      <c r="U240" s="23"/>
      <c r="V240" s="24"/>
      <c r="W240" s="62" t="s">
        <v>207</v>
      </c>
    </row>
    <row r="241" spans="1:23" ht="23.45" customHeight="1">
      <c r="A241" s="35" t="s">
        <v>71</v>
      </c>
      <c r="B241" s="35" t="s">
        <v>72</v>
      </c>
      <c r="C241" s="35" t="s">
        <v>73</v>
      </c>
      <c r="D241" s="35" t="s">
        <v>74</v>
      </c>
      <c r="E241" s="36" t="s">
        <v>9409</v>
      </c>
      <c r="F241" s="35" t="s">
        <v>7685</v>
      </c>
      <c r="G241" s="37" t="s">
        <v>7260</v>
      </c>
      <c r="H241" s="38">
        <v>15500</v>
      </c>
      <c r="I241" s="39">
        <v>5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86"/>
      <c r="R241" s="86"/>
      <c r="S241" s="78">
        <v>5</v>
      </c>
      <c r="T241" s="48">
        <v>77500</v>
      </c>
      <c r="U241" s="23"/>
      <c r="V241" s="24"/>
      <c r="W241" s="62" t="s">
        <v>71</v>
      </c>
    </row>
    <row r="242" spans="1:23" ht="23.45" customHeight="1">
      <c r="A242" s="35" t="s">
        <v>71</v>
      </c>
      <c r="B242" s="35" t="s">
        <v>72</v>
      </c>
      <c r="C242" s="35" t="s">
        <v>73</v>
      </c>
      <c r="D242" s="35" t="s">
        <v>74</v>
      </c>
      <c r="E242" s="36" t="s">
        <v>7809</v>
      </c>
      <c r="F242" s="35" t="s">
        <v>7221</v>
      </c>
      <c r="G242" s="37" t="s">
        <v>7102</v>
      </c>
      <c r="H242" s="38">
        <v>12000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86"/>
      <c r="R242" s="86"/>
      <c r="S242" s="78">
        <v>1</v>
      </c>
      <c r="T242" s="48">
        <v>12000</v>
      </c>
      <c r="U242" s="23"/>
      <c r="V242" s="24"/>
      <c r="W242" s="62" t="s">
        <v>71</v>
      </c>
    </row>
    <row r="243" spans="1:23" ht="23.45" customHeight="1">
      <c r="A243" s="35" t="s">
        <v>71</v>
      </c>
      <c r="B243" s="35" t="s">
        <v>72</v>
      </c>
      <c r="C243" s="35" t="s">
        <v>73</v>
      </c>
      <c r="D243" s="35" t="s">
        <v>74</v>
      </c>
      <c r="E243" s="36" t="s">
        <v>8036</v>
      </c>
      <c r="F243" s="35" t="s">
        <v>7221</v>
      </c>
      <c r="G243" s="37" t="s">
        <v>7148</v>
      </c>
      <c r="H243" s="38">
        <v>12000</v>
      </c>
      <c r="I243" s="39">
        <v>5</v>
      </c>
      <c r="J243" s="40"/>
      <c r="K243" s="41"/>
      <c r="L243" s="76">
        <v>4</v>
      </c>
      <c r="M243" s="14"/>
      <c r="N243" s="15"/>
      <c r="O243" s="97">
        <v>4</v>
      </c>
      <c r="P243" s="97" t="s">
        <v>207</v>
      </c>
      <c r="Q243" s="86" t="s">
        <v>6723</v>
      </c>
      <c r="R243" s="86"/>
      <c r="S243" s="78">
        <v>4</v>
      </c>
      <c r="T243" s="48">
        <v>48000</v>
      </c>
      <c r="U243" s="23"/>
      <c r="V243" s="24"/>
      <c r="W243" s="62" t="s">
        <v>71</v>
      </c>
    </row>
    <row r="244" spans="1:23" ht="23.45" customHeight="1">
      <c r="A244" s="35" t="s">
        <v>71</v>
      </c>
      <c r="B244" s="35" t="s">
        <v>72</v>
      </c>
      <c r="C244" s="35" t="s">
        <v>73</v>
      </c>
      <c r="D244" s="35" t="s">
        <v>74</v>
      </c>
      <c r="E244" s="36" t="s">
        <v>7220</v>
      </c>
      <c r="F244" s="35" t="s">
        <v>7221</v>
      </c>
      <c r="G244" s="37" t="s">
        <v>7147</v>
      </c>
      <c r="H244" s="38">
        <v>12000</v>
      </c>
      <c r="I244" s="39">
        <v>10</v>
      </c>
      <c r="J244" s="40"/>
      <c r="K244" s="41"/>
      <c r="L244" s="76">
        <v>10</v>
      </c>
      <c r="M244" s="14"/>
      <c r="N244" s="15"/>
      <c r="O244" s="97">
        <v>10</v>
      </c>
      <c r="P244" s="97" t="s">
        <v>207</v>
      </c>
      <c r="Q244" s="86"/>
      <c r="R244" s="86"/>
      <c r="S244" s="78">
        <v>10</v>
      </c>
      <c r="T244" s="48">
        <v>120000</v>
      </c>
      <c r="U244" s="23"/>
      <c r="V244" s="24"/>
      <c r="W244" s="62" t="s">
        <v>71</v>
      </c>
    </row>
    <row r="245" spans="1:23" ht="23.45" customHeight="1">
      <c r="A245" s="35" t="s">
        <v>71</v>
      </c>
      <c r="B245" s="35" t="s">
        <v>72</v>
      </c>
      <c r="C245" s="35" t="s">
        <v>73</v>
      </c>
      <c r="D245" s="35" t="s">
        <v>74</v>
      </c>
      <c r="E245" s="36" t="s">
        <v>9793</v>
      </c>
      <c r="F245" s="35" t="s">
        <v>7221</v>
      </c>
      <c r="G245" s="37" t="s">
        <v>7023</v>
      </c>
      <c r="H245" s="38">
        <v>12000</v>
      </c>
      <c r="I245" s="39">
        <v>5</v>
      </c>
      <c r="J245" s="40"/>
      <c r="K245" s="41"/>
      <c r="L245" s="76">
        <v>5</v>
      </c>
      <c r="M245" s="14"/>
      <c r="N245" s="15"/>
      <c r="O245" s="97">
        <v>5</v>
      </c>
      <c r="P245" s="97" t="s">
        <v>207</v>
      </c>
      <c r="Q245" s="86"/>
      <c r="R245" s="86"/>
      <c r="S245" s="78">
        <v>5</v>
      </c>
      <c r="T245" s="48">
        <v>60000</v>
      </c>
      <c r="U245" s="23"/>
      <c r="V245" s="24"/>
      <c r="W245" s="62" t="s">
        <v>71</v>
      </c>
    </row>
    <row r="246" spans="1:23" ht="23.45" customHeight="1">
      <c r="A246" s="16" t="s">
        <v>75</v>
      </c>
      <c r="B246" s="16" t="s">
        <v>72</v>
      </c>
      <c r="C246" s="16" t="s">
        <v>73</v>
      </c>
      <c r="D246" s="16" t="s">
        <v>74</v>
      </c>
      <c r="E246" s="25" t="s">
        <v>6669</v>
      </c>
      <c r="F246" s="16" t="s">
        <v>5843</v>
      </c>
      <c r="G246" s="26" t="s">
        <v>5340</v>
      </c>
      <c r="H246" s="27">
        <v>12000</v>
      </c>
      <c r="I246" s="28"/>
      <c r="J246" s="29"/>
      <c r="K246" s="12">
        <v>10</v>
      </c>
      <c r="L246" s="77"/>
      <c r="M246" s="10"/>
      <c r="N246" s="11">
        <v>10</v>
      </c>
      <c r="O246" s="97">
        <v>10</v>
      </c>
      <c r="P246" s="97" t="s">
        <v>207</v>
      </c>
      <c r="Q246" s="86"/>
      <c r="R246" s="90" t="s">
        <v>9830</v>
      </c>
      <c r="S246" s="78">
        <v>10</v>
      </c>
      <c r="T246" s="48">
        <v>0</v>
      </c>
      <c r="U246" s="23"/>
      <c r="V246" s="24"/>
      <c r="W246" s="62" t="s">
        <v>71</v>
      </c>
    </row>
    <row r="247" spans="1:23" ht="23.45" customHeight="1">
      <c r="A247" s="30" t="s">
        <v>75</v>
      </c>
      <c r="B247" s="69" t="s">
        <v>72</v>
      </c>
      <c r="C247" s="30" t="s">
        <v>73</v>
      </c>
      <c r="D247" s="30" t="s">
        <v>74</v>
      </c>
      <c r="E247" s="31" t="s">
        <v>5802</v>
      </c>
      <c r="F247" s="30" t="s">
        <v>5843</v>
      </c>
      <c r="G247" s="32" t="s">
        <v>5742</v>
      </c>
      <c r="H247" s="33">
        <v>12000</v>
      </c>
      <c r="I247" s="39"/>
      <c r="J247" s="40"/>
      <c r="K247" s="34">
        <v>1</v>
      </c>
      <c r="L247" s="76"/>
      <c r="M247" s="14"/>
      <c r="N247" s="15"/>
      <c r="O247" s="97">
        <v>0</v>
      </c>
      <c r="P247" s="97" t="s">
        <v>207</v>
      </c>
      <c r="Q247" s="191"/>
      <c r="R247" s="92" t="s">
        <v>10230</v>
      </c>
      <c r="S247" s="78">
        <v>0</v>
      </c>
      <c r="T247" s="49">
        <v>0</v>
      </c>
      <c r="U247" s="23"/>
      <c r="V247" s="24"/>
      <c r="W247" s="62" t="s">
        <v>71</v>
      </c>
    </row>
    <row r="248" spans="1:23" ht="23.45" customHeight="1">
      <c r="A248" s="16"/>
      <c r="B248" s="16"/>
      <c r="C248" s="16"/>
      <c r="D248" s="16"/>
      <c r="E248" s="25"/>
      <c r="F248" s="16"/>
      <c r="G248" s="26"/>
      <c r="H248" s="27"/>
      <c r="I248" s="28"/>
      <c r="J248" s="29"/>
      <c r="K248" s="12"/>
      <c r="L248" s="77"/>
      <c r="M248" s="10"/>
      <c r="N248" s="11"/>
      <c r="O248" s="97">
        <v>0</v>
      </c>
      <c r="P248" s="97" t="s">
        <v>207</v>
      </c>
      <c r="Q248" s="90"/>
      <c r="R248" s="90"/>
      <c r="S248" s="78">
        <v>0</v>
      </c>
      <c r="T248" s="49">
        <v>0</v>
      </c>
      <c r="U248" s="23"/>
      <c r="V248" s="24"/>
      <c r="W248" s="62" t="s">
        <v>207</v>
      </c>
    </row>
    <row r="249" spans="1:23" ht="23.45" customHeight="1">
      <c r="A249" s="16" t="s">
        <v>4873</v>
      </c>
      <c r="B249" s="16" t="s">
        <v>3337</v>
      </c>
      <c r="C249" s="16" t="s">
        <v>3331</v>
      </c>
      <c r="D249" s="16" t="s">
        <v>3332</v>
      </c>
      <c r="E249" s="25" t="s">
        <v>5804</v>
      </c>
      <c r="F249" s="16" t="s">
        <v>5844</v>
      </c>
      <c r="G249" s="26" t="s">
        <v>5997</v>
      </c>
      <c r="H249" s="27">
        <v>12000</v>
      </c>
      <c r="I249" s="28"/>
      <c r="J249" s="29"/>
      <c r="K249" s="84">
        <v>1</v>
      </c>
      <c r="L249" s="77"/>
      <c r="M249" s="10"/>
      <c r="N249" s="11"/>
      <c r="O249" s="97">
        <v>0</v>
      </c>
      <c r="P249" s="97" t="s">
        <v>207</v>
      </c>
      <c r="Q249" s="124" t="s">
        <v>36</v>
      </c>
      <c r="R249" s="90" t="s">
        <v>9828</v>
      </c>
      <c r="S249" s="78">
        <v>0</v>
      </c>
      <c r="T249" s="49">
        <v>0</v>
      </c>
      <c r="U249" s="23"/>
      <c r="V249" s="24"/>
      <c r="W249" s="62" t="s">
        <v>3339</v>
      </c>
    </row>
    <row r="250" spans="1:23" ht="23.45" customHeight="1">
      <c r="A250" s="16" t="s">
        <v>4873</v>
      </c>
      <c r="B250" s="16" t="s">
        <v>3337</v>
      </c>
      <c r="C250" s="16" t="s">
        <v>3331</v>
      </c>
      <c r="D250" s="16" t="s">
        <v>3332</v>
      </c>
      <c r="E250" s="25" t="s">
        <v>5804</v>
      </c>
      <c r="F250" s="16" t="s">
        <v>5844</v>
      </c>
      <c r="G250" s="26" t="s">
        <v>5997</v>
      </c>
      <c r="H250" s="27">
        <v>12000</v>
      </c>
      <c r="I250" s="28"/>
      <c r="J250" s="29"/>
      <c r="K250" s="12">
        <v>1</v>
      </c>
      <c r="L250" s="77"/>
      <c r="M250" s="10"/>
      <c r="N250" s="11"/>
      <c r="O250" s="107">
        <v>0</v>
      </c>
      <c r="P250" s="107" t="s">
        <v>207</v>
      </c>
      <c r="Q250" s="90"/>
      <c r="R250" s="90" t="s">
        <v>10094</v>
      </c>
      <c r="S250" s="78">
        <v>0</v>
      </c>
      <c r="T250" s="49">
        <v>0</v>
      </c>
      <c r="U250" s="23"/>
      <c r="V250" s="24"/>
      <c r="W250" s="62" t="s">
        <v>3339</v>
      </c>
    </row>
    <row r="251" spans="1:23" ht="23.45" customHeight="1">
      <c r="A251" s="30"/>
      <c r="B251" s="30"/>
      <c r="C251" s="30"/>
      <c r="D251" s="30"/>
      <c r="E251" s="31"/>
      <c r="F251" s="30"/>
      <c r="G251" s="32"/>
      <c r="H251" s="33"/>
      <c r="I251" s="39"/>
      <c r="J251" s="40"/>
      <c r="K251" s="34"/>
      <c r="L251" s="76"/>
      <c r="M251" s="14"/>
      <c r="N251" s="15"/>
      <c r="O251" s="97">
        <v>0</v>
      </c>
      <c r="P251" s="97" t="s">
        <v>207</v>
      </c>
      <c r="Q251" s="86"/>
      <c r="R251" s="92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9268</v>
      </c>
      <c r="B252" s="35" t="s">
        <v>9269</v>
      </c>
      <c r="C252" s="35" t="s">
        <v>9270</v>
      </c>
      <c r="D252" s="35" t="s">
        <v>6971</v>
      </c>
      <c r="E252" s="36" t="s">
        <v>10017</v>
      </c>
      <c r="F252" s="35" t="s">
        <v>9856</v>
      </c>
      <c r="G252" s="37" t="s">
        <v>5959</v>
      </c>
      <c r="H252" s="38">
        <v>6000</v>
      </c>
      <c r="I252" s="39">
        <v>3</v>
      </c>
      <c r="J252" s="40"/>
      <c r="K252" s="41"/>
      <c r="L252" s="76">
        <v>3</v>
      </c>
      <c r="M252" s="14"/>
      <c r="N252" s="15"/>
      <c r="O252" s="97">
        <v>3</v>
      </c>
      <c r="P252" s="97" t="s">
        <v>207</v>
      </c>
      <c r="Q252" s="86"/>
      <c r="R252" s="86"/>
      <c r="S252" s="78">
        <v>3</v>
      </c>
      <c r="T252" s="48">
        <v>18000</v>
      </c>
      <c r="U252" s="23"/>
      <c r="V252" s="24"/>
      <c r="W252" s="62" t="s">
        <v>9272</v>
      </c>
    </row>
    <row r="253" spans="1:23" ht="23.45" customHeight="1">
      <c r="A253" s="35" t="s">
        <v>9268</v>
      </c>
      <c r="B253" s="35" t="s">
        <v>9269</v>
      </c>
      <c r="C253" s="35" t="s">
        <v>9270</v>
      </c>
      <c r="D253" s="35" t="s">
        <v>6971</v>
      </c>
      <c r="E253" s="36" t="s">
        <v>9855</v>
      </c>
      <c r="F253" s="35" t="s">
        <v>9856</v>
      </c>
      <c r="G253" s="37" t="s">
        <v>7803</v>
      </c>
      <c r="H253" s="38">
        <v>6000</v>
      </c>
      <c r="I253" s="39">
        <v>5</v>
      </c>
      <c r="J253" s="40"/>
      <c r="K253" s="41"/>
      <c r="L253" s="76">
        <v>5</v>
      </c>
      <c r="M253" s="14"/>
      <c r="N253" s="15"/>
      <c r="O253" s="97">
        <v>5</v>
      </c>
      <c r="P253" s="97" t="s">
        <v>207</v>
      </c>
      <c r="Q253" s="86"/>
      <c r="R253" s="86"/>
      <c r="S253" s="78">
        <v>5</v>
      </c>
      <c r="T253" s="48">
        <v>30000</v>
      </c>
      <c r="U253" s="23"/>
      <c r="V253" s="24"/>
      <c r="W253" s="62" t="s">
        <v>9272</v>
      </c>
    </row>
    <row r="254" spans="1:23" ht="23.45" customHeight="1">
      <c r="A254" s="16" t="s">
        <v>9943</v>
      </c>
      <c r="B254" s="16" t="s">
        <v>9269</v>
      </c>
      <c r="C254" s="16" t="s">
        <v>9270</v>
      </c>
      <c r="D254" s="16" t="s">
        <v>6971</v>
      </c>
      <c r="E254" s="25" t="s">
        <v>9922</v>
      </c>
      <c r="F254" s="16" t="s">
        <v>9921</v>
      </c>
      <c r="G254" s="26" t="s">
        <v>9944</v>
      </c>
      <c r="H254" s="27">
        <v>6000</v>
      </c>
      <c r="I254" s="28"/>
      <c r="J254" s="29"/>
      <c r="K254" s="84">
        <v>1</v>
      </c>
      <c r="L254" s="77"/>
      <c r="M254" s="10"/>
      <c r="N254" s="11"/>
      <c r="O254" s="97">
        <v>0</v>
      </c>
      <c r="P254" s="97" t="s">
        <v>207</v>
      </c>
      <c r="Q254" s="124" t="s">
        <v>52</v>
      </c>
      <c r="R254" s="90" t="s">
        <v>9964</v>
      </c>
      <c r="S254" s="78">
        <v>0</v>
      </c>
      <c r="T254" s="48">
        <v>-6000</v>
      </c>
      <c r="U254" s="23"/>
      <c r="V254" s="24"/>
      <c r="W254" s="62" t="s">
        <v>9272</v>
      </c>
    </row>
    <row r="255" spans="1:23" ht="22.5" customHeight="1">
      <c r="A255" s="16" t="s">
        <v>9943</v>
      </c>
      <c r="B255" s="68" t="s">
        <v>9269</v>
      </c>
      <c r="C255" s="16" t="s">
        <v>9270</v>
      </c>
      <c r="D255" s="16" t="s">
        <v>6971</v>
      </c>
      <c r="E255" s="25" t="s">
        <v>9922</v>
      </c>
      <c r="F255" s="16" t="s">
        <v>9921</v>
      </c>
      <c r="G255" s="26" t="s">
        <v>9944</v>
      </c>
      <c r="H255" s="27">
        <v>6000</v>
      </c>
      <c r="I255" s="28"/>
      <c r="J255" s="29"/>
      <c r="K255" s="12">
        <v>1</v>
      </c>
      <c r="L255" s="77"/>
      <c r="M255" s="10"/>
      <c r="N255" s="11"/>
      <c r="O255" s="107">
        <v>0</v>
      </c>
      <c r="P255" s="107" t="s">
        <v>207</v>
      </c>
      <c r="Q255" s="90"/>
      <c r="R255" s="90" t="s">
        <v>10094</v>
      </c>
      <c r="S255" s="78">
        <v>0</v>
      </c>
      <c r="T255" s="48">
        <v>0</v>
      </c>
      <c r="U255" s="23"/>
      <c r="V255" s="24"/>
      <c r="W255" s="62" t="s">
        <v>9272</v>
      </c>
    </row>
    <row r="256" spans="1:23" ht="22.5" customHeight="1">
      <c r="A256" s="30"/>
      <c r="B256" s="69"/>
      <c r="C256" s="30"/>
      <c r="D256" s="30"/>
      <c r="E256" s="31"/>
      <c r="F256" s="30"/>
      <c r="G256" s="32"/>
      <c r="H256" s="33"/>
      <c r="I256" s="39"/>
      <c r="J256" s="40"/>
      <c r="K256" s="34"/>
      <c r="L256" s="76"/>
      <c r="M256" s="14"/>
      <c r="N256" s="15"/>
      <c r="O256" s="97">
        <v>0</v>
      </c>
      <c r="P256" s="97" t="s">
        <v>207</v>
      </c>
      <c r="Q256" s="86"/>
      <c r="R256" s="92"/>
      <c r="S256" s="78">
        <v>0</v>
      </c>
      <c r="T256" s="49">
        <v>0</v>
      </c>
      <c r="U256" s="23"/>
      <c r="V256" s="24"/>
      <c r="W256" s="62" t="s">
        <v>207</v>
      </c>
    </row>
    <row r="257" spans="1:23" ht="22.5" customHeight="1">
      <c r="A257" s="35" t="s">
        <v>2076</v>
      </c>
      <c r="B257" s="67" t="s">
        <v>2077</v>
      </c>
      <c r="C257" s="35" t="s">
        <v>2078</v>
      </c>
      <c r="D257" s="35" t="s">
        <v>2078</v>
      </c>
      <c r="E257" s="36" t="s">
        <v>7930</v>
      </c>
      <c r="F257" s="35" t="s">
        <v>7228</v>
      </c>
      <c r="G257" s="37" t="s">
        <v>5959</v>
      </c>
      <c r="H257" s="38">
        <v>6000</v>
      </c>
      <c r="I257" s="39">
        <v>20</v>
      </c>
      <c r="J257" s="40"/>
      <c r="K257" s="41"/>
      <c r="L257" s="76">
        <v>10</v>
      </c>
      <c r="M257" s="14"/>
      <c r="N257" s="15"/>
      <c r="O257" s="97">
        <v>10</v>
      </c>
      <c r="P257" s="97" t="s">
        <v>207</v>
      </c>
      <c r="Q257" s="86"/>
      <c r="R257" s="86"/>
      <c r="S257" s="78">
        <v>10</v>
      </c>
      <c r="T257" s="48">
        <v>60000</v>
      </c>
      <c r="U257" s="23"/>
      <c r="V257" s="24"/>
      <c r="W257" s="62" t="s">
        <v>469</v>
      </c>
    </row>
    <row r="258" spans="1:23" ht="23.45" customHeight="1">
      <c r="A258" s="35" t="s">
        <v>2076</v>
      </c>
      <c r="B258" s="35" t="s">
        <v>2077</v>
      </c>
      <c r="C258" s="35" t="s">
        <v>2078</v>
      </c>
      <c r="D258" s="35" t="s">
        <v>2078</v>
      </c>
      <c r="E258" s="36" t="s">
        <v>7654</v>
      </c>
      <c r="F258" s="35" t="s">
        <v>7228</v>
      </c>
      <c r="G258" s="37" t="s">
        <v>7055</v>
      </c>
      <c r="H258" s="38">
        <v>6000</v>
      </c>
      <c r="I258" s="39">
        <v>40</v>
      </c>
      <c r="J258" s="40"/>
      <c r="K258" s="41"/>
      <c r="L258" s="76">
        <v>16</v>
      </c>
      <c r="M258" s="14"/>
      <c r="N258" s="15"/>
      <c r="O258" s="97">
        <v>16</v>
      </c>
      <c r="P258" s="97" t="s">
        <v>207</v>
      </c>
      <c r="Q258" s="86"/>
      <c r="R258" s="86"/>
      <c r="S258" s="78">
        <v>16</v>
      </c>
      <c r="T258" s="48">
        <v>96000</v>
      </c>
      <c r="U258" s="23"/>
      <c r="V258" s="24"/>
      <c r="W258" s="62" t="s">
        <v>469</v>
      </c>
    </row>
    <row r="259" spans="1:23" ht="23.45" customHeight="1">
      <c r="A259" s="35" t="s">
        <v>2076</v>
      </c>
      <c r="B259" s="35" t="s">
        <v>2077</v>
      </c>
      <c r="C259" s="35" t="s">
        <v>2078</v>
      </c>
      <c r="D259" s="35" t="s">
        <v>2078</v>
      </c>
      <c r="E259" s="36" t="s">
        <v>7229</v>
      </c>
      <c r="F259" s="35" t="s">
        <v>7228</v>
      </c>
      <c r="G259" s="37" t="s">
        <v>7079</v>
      </c>
      <c r="H259" s="38">
        <v>6000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86"/>
      <c r="R259" s="86"/>
      <c r="S259" s="78">
        <v>1</v>
      </c>
      <c r="T259" s="48">
        <v>6000</v>
      </c>
      <c r="U259" s="23"/>
      <c r="V259" s="24"/>
      <c r="W259" s="62" t="s">
        <v>469</v>
      </c>
    </row>
    <row r="260" spans="1:23" ht="23.45" customHeight="1">
      <c r="A260" s="35" t="s">
        <v>2076</v>
      </c>
      <c r="B260" s="35" t="s">
        <v>2077</v>
      </c>
      <c r="C260" s="35" t="s">
        <v>2078</v>
      </c>
      <c r="D260" s="35" t="s">
        <v>2078</v>
      </c>
      <c r="E260" s="36" t="s">
        <v>7814</v>
      </c>
      <c r="F260" s="35" t="s">
        <v>7656</v>
      </c>
      <c r="G260" s="37" t="s">
        <v>5959</v>
      </c>
      <c r="H260" s="38">
        <v>5000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86"/>
      <c r="R260" s="86"/>
      <c r="S260" s="78">
        <v>1</v>
      </c>
      <c r="T260" s="48">
        <v>5000</v>
      </c>
      <c r="U260" s="23"/>
      <c r="V260" s="24"/>
      <c r="W260" s="62" t="s">
        <v>469</v>
      </c>
    </row>
    <row r="261" spans="1:23" ht="23.45" customHeight="1">
      <c r="A261" s="35" t="s">
        <v>2076</v>
      </c>
      <c r="B261" s="35" t="s">
        <v>2077</v>
      </c>
      <c r="C261" s="35" t="s">
        <v>2078</v>
      </c>
      <c r="D261" s="35" t="s">
        <v>2078</v>
      </c>
      <c r="E261" s="36" t="s">
        <v>7657</v>
      </c>
      <c r="F261" s="35" t="s">
        <v>7656</v>
      </c>
      <c r="G261" s="37" t="s">
        <v>7515</v>
      </c>
      <c r="H261" s="38">
        <v>5000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86"/>
      <c r="R261" s="86"/>
      <c r="S261" s="78">
        <v>1</v>
      </c>
      <c r="T261" s="48">
        <v>5000</v>
      </c>
      <c r="U261" s="23"/>
      <c r="V261" s="24"/>
      <c r="W261" s="62" t="s">
        <v>469</v>
      </c>
    </row>
    <row r="262" spans="1:23" ht="23.45" customHeight="1">
      <c r="A262" s="16" t="s">
        <v>5582</v>
      </c>
      <c r="B262" s="16" t="s">
        <v>2077</v>
      </c>
      <c r="C262" s="16" t="s">
        <v>2078</v>
      </c>
      <c r="D262" s="16" t="s">
        <v>2078</v>
      </c>
      <c r="E262" s="25" t="s">
        <v>6457</v>
      </c>
      <c r="F262" s="16" t="s">
        <v>6439</v>
      </c>
      <c r="G262" s="26" t="s">
        <v>5183</v>
      </c>
      <c r="H262" s="27">
        <v>5000</v>
      </c>
      <c r="I262" s="28"/>
      <c r="J262" s="29"/>
      <c r="K262" s="84">
        <v>1</v>
      </c>
      <c r="L262" s="77"/>
      <c r="M262" s="10"/>
      <c r="N262" s="11"/>
      <c r="O262" s="97">
        <v>0</v>
      </c>
      <c r="P262" s="97" t="s">
        <v>207</v>
      </c>
      <c r="Q262" s="124" t="s">
        <v>10172</v>
      </c>
      <c r="R262" s="90" t="s">
        <v>9829</v>
      </c>
      <c r="S262" s="78">
        <v>0</v>
      </c>
      <c r="T262" s="48">
        <v>-5000</v>
      </c>
      <c r="U262" s="23"/>
      <c r="V262" s="24"/>
      <c r="W262" s="62" t="s">
        <v>469</v>
      </c>
    </row>
    <row r="263" spans="1:23" ht="23.45" customHeight="1">
      <c r="A263" s="30" t="s">
        <v>5582</v>
      </c>
      <c r="B263" s="69" t="s">
        <v>2077</v>
      </c>
      <c r="C263" s="30" t="s">
        <v>2078</v>
      </c>
      <c r="D263" s="30" t="s">
        <v>2078</v>
      </c>
      <c r="E263" s="31" t="s">
        <v>6016</v>
      </c>
      <c r="F263" s="30" t="s">
        <v>6017</v>
      </c>
      <c r="G263" s="32" t="s">
        <v>147</v>
      </c>
      <c r="H263" s="33">
        <v>6000</v>
      </c>
      <c r="I263" s="39"/>
      <c r="J263" s="40"/>
      <c r="K263" s="34">
        <v>1</v>
      </c>
      <c r="L263" s="76"/>
      <c r="M263" s="14"/>
      <c r="N263" s="15"/>
      <c r="O263" s="97">
        <v>0</v>
      </c>
      <c r="P263" s="97" t="s">
        <v>207</v>
      </c>
      <c r="Q263" s="191"/>
      <c r="R263" s="92" t="s">
        <v>10234</v>
      </c>
      <c r="S263" s="78">
        <v>0</v>
      </c>
      <c r="T263" s="49">
        <v>0</v>
      </c>
      <c r="U263" s="23"/>
      <c r="V263" s="24"/>
      <c r="W263" s="62" t="s">
        <v>469</v>
      </c>
    </row>
    <row r="264" spans="1:23" ht="23.45" customHeight="1">
      <c r="A264" s="168"/>
      <c r="B264" s="168"/>
      <c r="C264" s="168"/>
      <c r="D264" s="168"/>
      <c r="E264" s="169"/>
      <c r="F264" s="168"/>
      <c r="G264" s="170"/>
      <c r="H264" s="171"/>
      <c r="I264" s="172"/>
      <c r="J264" s="173"/>
      <c r="K264" s="174"/>
      <c r="L264" s="175"/>
      <c r="M264" s="176"/>
      <c r="N264" s="177"/>
      <c r="O264" s="97">
        <v>0</v>
      </c>
      <c r="P264" s="97" t="s">
        <v>207</v>
      </c>
      <c r="Q264" s="178"/>
      <c r="R264" s="178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76</v>
      </c>
      <c r="B265" s="35" t="s">
        <v>77</v>
      </c>
      <c r="C265" s="35" t="s">
        <v>78</v>
      </c>
      <c r="D265" s="35" t="s">
        <v>78</v>
      </c>
      <c r="E265" s="36" t="s">
        <v>7232</v>
      </c>
      <c r="F265" s="35" t="s">
        <v>7233</v>
      </c>
      <c r="G265" s="37" t="s">
        <v>7067</v>
      </c>
      <c r="H265" s="38">
        <v>17000</v>
      </c>
      <c r="I265" s="39">
        <v>25</v>
      </c>
      <c r="J265" s="40"/>
      <c r="K265" s="41"/>
      <c r="L265" s="76"/>
      <c r="M265" s="14"/>
      <c r="N265" s="15"/>
      <c r="O265" s="97">
        <v>0</v>
      </c>
      <c r="P265" s="97" t="s">
        <v>207</v>
      </c>
      <c r="Q265" s="86" t="s">
        <v>9761</v>
      </c>
      <c r="R265" s="86"/>
      <c r="S265" s="78">
        <v>0</v>
      </c>
      <c r="T265" s="49">
        <v>0</v>
      </c>
      <c r="U265" s="23"/>
      <c r="V265" s="24"/>
      <c r="W265" s="62" t="s">
        <v>297</v>
      </c>
    </row>
    <row r="266" spans="1:23" ht="23.45" customHeight="1">
      <c r="A266" s="35" t="s">
        <v>76</v>
      </c>
      <c r="B266" s="35" t="s">
        <v>77</v>
      </c>
      <c r="C266" s="35" t="s">
        <v>78</v>
      </c>
      <c r="D266" s="35" t="s">
        <v>78</v>
      </c>
      <c r="E266" s="36" t="s">
        <v>9596</v>
      </c>
      <c r="F266" s="35" t="s">
        <v>9597</v>
      </c>
      <c r="G266" s="37" t="s">
        <v>7067</v>
      </c>
      <c r="H266" s="38">
        <v>14000</v>
      </c>
      <c r="I266" s="39">
        <v>35</v>
      </c>
      <c r="J266" s="40"/>
      <c r="K266" s="41"/>
      <c r="L266" s="76"/>
      <c r="M266" s="14"/>
      <c r="N266" s="15"/>
      <c r="O266" s="97">
        <v>0</v>
      </c>
      <c r="P266" s="97" t="s">
        <v>207</v>
      </c>
      <c r="Q266" s="86" t="s">
        <v>9761</v>
      </c>
      <c r="R266" s="86"/>
      <c r="S266" s="78">
        <v>0</v>
      </c>
      <c r="T266" s="49">
        <v>0</v>
      </c>
      <c r="U266" s="23"/>
      <c r="V266" s="24"/>
      <c r="W266" s="62" t="s">
        <v>297</v>
      </c>
    </row>
    <row r="267" spans="1:23" ht="23.45" customHeight="1">
      <c r="A267" s="35" t="s">
        <v>76</v>
      </c>
      <c r="B267" s="35" t="s">
        <v>77</v>
      </c>
      <c r="C267" s="35" t="s">
        <v>78</v>
      </c>
      <c r="D267" s="35" t="s">
        <v>78</v>
      </c>
      <c r="E267" s="36" t="s">
        <v>9598</v>
      </c>
      <c r="F267" s="35" t="s">
        <v>9597</v>
      </c>
      <c r="G267" s="37" t="s">
        <v>6875</v>
      </c>
      <c r="H267" s="38">
        <v>14000</v>
      </c>
      <c r="I267" s="39">
        <v>35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86" t="s">
        <v>9761</v>
      </c>
      <c r="R267" s="86"/>
      <c r="S267" s="78">
        <v>0</v>
      </c>
      <c r="T267" s="49">
        <v>0</v>
      </c>
      <c r="U267" s="23"/>
      <c r="V267" s="24"/>
      <c r="W267" s="62" t="s">
        <v>297</v>
      </c>
    </row>
    <row r="268" spans="1:23" ht="23.45" customHeight="1">
      <c r="A268" s="30" t="s">
        <v>80</v>
      </c>
      <c r="B268" s="69" t="s">
        <v>77</v>
      </c>
      <c r="C268" s="30" t="s">
        <v>78</v>
      </c>
      <c r="D268" s="30" t="s">
        <v>78</v>
      </c>
      <c r="E268" s="31" t="s">
        <v>4874</v>
      </c>
      <c r="F268" s="30" t="s">
        <v>4875</v>
      </c>
      <c r="G268" s="32" t="s">
        <v>130</v>
      </c>
      <c r="H268" s="33">
        <v>17000</v>
      </c>
      <c r="I268" s="39"/>
      <c r="J268" s="40"/>
      <c r="K268" s="34">
        <v>1</v>
      </c>
      <c r="L268" s="76"/>
      <c r="M268" s="14"/>
      <c r="N268" s="15"/>
      <c r="O268" s="97">
        <v>0</v>
      </c>
      <c r="P268" s="97" t="s">
        <v>207</v>
      </c>
      <c r="Q268" s="191"/>
      <c r="R268" s="92" t="s">
        <v>10226</v>
      </c>
      <c r="S268" s="78">
        <v>0</v>
      </c>
      <c r="T268" s="49">
        <v>0</v>
      </c>
      <c r="U268" s="23"/>
      <c r="V268" s="24"/>
      <c r="W268" s="62" t="s">
        <v>297</v>
      </c>
    </row>
    <row r="269" spans="1:23" ht="23.4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86"/>
      <c r="R269" s="86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3716</v>
      </c>
      <c r="B270" s="35" t="s">
        <v>3718</v>
      </c>
      <c r="C270" s="35" t="s">
        <v>567</v>
      </c>
      <c r="D270" s="35" t="s">
        <v>567</v>
      </c>
      <c r="E270" s="36" t="s">
        <v>7931</v>
      </c>
      <c r="F270" s="35" t="s">
        <v>7236</v>
      </c>
      <c r="G270" s="37" t="s">
        <v>7165</v>
      </c>
      <c r="H270" s="38">
        <v>7000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86"/>
      <c r="R270" s="86"/>
      <c r="S270" s="78">
        <v>1</v>
      </c>
      <c r="T270" s="48">
        <v>7000</v>
      </c>
      <c r="U270" s="23"/>
      <c r="V270" s="24"/>
      <c r="W270" s="62" t="s">
        <v>569</v>
      </c>
    </row>
    <row r="271" spans="1:23" ht="23.45" customHeight="1">
      <c r="A271" s="35"/>
      <c r="B271" s="35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86"/>
      <c r="R271" s="86"/>
      <c r="S271" s="78">
        <v>0</v>
      </c>
      <c r="T271" s="49">
        <v>0</v>
      </c>
      <c r="U271" s="23"/>
      <c r="V271" s="24"/>
      <c r="W271" s="62" t="s">
        <v>207</v>
      </c>
    </row>
    <row r="272" spans="1:23" ht="23.45" customHeight="1">
      <c r="A272" s="35" t="s">
        <v>470</v>
      </c>
      <c r="B272" s="35" t="s">
        <v>471</v>
      </c>
      <c r="C272" s="35" t="s">
        <v>472</v>
      </c>
      <c r="D272" s="35" t="s">
        <v>473</v>
      </c>
      <c r="E272" s="36" t="s">
        <v>7738</v>
      </c>
      <c r="F272" s="35" t="s">
        <v>7739</v>
      </c>
      <c r="G272" s="37" t="s">
        <v>5959</v>
      </c>
      <c r="H272" s="38">
        <v>7000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86"/>
      <c r="R272" s="86"/>
      <c r="S272" s="78">
        <v>1</v>
      </c>
      <c r="T272" s="48">
        <v>7000</v>
      </c>
      <c r="U272" s="23"/>
      <c r="V272" s="24"/>
      <c r="W272" s="62" t="s">
        <v>475</v>
      </c>
    </row>
    <row r="273" spans="1:23" ht="23.4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86"/>
      <c r="R273" s="86"/>
      <c r="S273" s="78">
        <v>0</v>
      </c>
      <c r="T273" s="49">
        <v>0</v>
      </c>
      <c r="U273" s="23"/>
      <c r="V273" s="24"/>
      <c r="W273" s="62" t="s">
        <v>207</v>
      </c>
    </row>
    <row r="274" spans="1:23" ht="23.45" customHeight="1">
      <c r="A274" s="35" t="s">
        <v>85</v>
      </c>
      <c r="B274" s="35" t="s">
        <v>86</v>
      </c>
      <c r="C274" s="35" t="s">
        <v>87</v>
      </c>
      <c r="D274" s="35" t="s">
        <v>88</v>
      </c>
      <c r="E274" s="36" t="s">
        <v>7932</v>
      </c>
      <c r="F274" s="35" t="s">
        <v>7708</v>
      </c>
      <c r="G274" s="37" t="s">
        <v>7067</v>
      </c>
      <c r="H274" s="38">
        <v>13000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86"/>
      <c r="R274" s="86"/>
      <c r="S274" s="78">
        <v>1</v>
      </c>
      <c r="T274" s="48">
        <v>13000</v>
      </c>
      <c r="U274" s="23"/>
      <c r="V274" s="24"/>
      <c r="W274" s="62" t="s">
        <v>302</v>
      </c>
    </row>
    <row r="275" spans="1:23" ht="23.45" customHeight="1">
      <c r="A275" s="35" t="s">
        <v>85</v>
      </c>
      <c r="B275" s="35" t="s">
        <v>86</v>
      </c>
      <c r="C275" s="35" t="s">
        <v>87</v>
      </c>
      <c r="D275" s="35" t="s">
        <v>88</v>
      </c>
      <c r="E275" s="36" t="s">
        <v>9716</v>
      </c>
      <c r="F275" s="35" t="s">
        <v>7239</v>
      </c>
      <c r="G275" s="37" t="s">
        <v>7609</v>
      </c>
      <c r="H275" s="38">
        <v>11500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86"/>
      <c r="R275" s="86"/>
      <c r="S275" s="78">
        <v>1</v>
      </c>
      <c r="T275" s="48">
        <v>11500</v>
      </c>
      <c r="U275" s="23"/>
      <c r="V275" s="24"/>
      <c r="W275" s="62" t="s">
        <v>302</v>
      </c>
    </row>
    <row r="276" spans="1:23" ht="23.45" customHeight="1">
      <c r="A276" s="35" t="s">
        <v>85</v>
      </c>
      <c r="B276" s="35" t="s">
        <v>86</v>
      </c>
      <c r="C276" s="35" t="s">
        <v>87</v>
      </c>
      <c r="D276" s="35" t="s">
        <v>88</v>
      </c>
      <c r="E276" s="36" t="s">
        <v>7241</v>
      </c>
      <c r="F276" s="35" t="s">
        <v>7242</v>
      </c>
      <c r="G276" s="37" t="s">
        <v>5959</v>
      </c>
      <c r="H276" s="38">
        <v>21000</v>
      </c>
      <c r="I276" s="39">
        <v>1</v>
      </c>
      <c r="J276" s="40"/>
      <c r="K276" s="41"/>
      <c r="L276" s="76">
        <v>1</v>
      </c>
      <c r="M276" s="14"/>
      <c r="N276" s="15"/>
      <c r="O276" s="97">
        <v>1</v>
      </c>
      <c r="P276" s="97" t="s">
        <v>207</v>
      </c>
      <c r="Q276" s="86"/>
      <c r="R276" s="86"/>
      <c r="S276" s="78">
        <v>1</v>
      </c>
      <c r="T276" s="48">
        <v>21000</v>
      </c>
      <c r="U276" s="23"/>
      <c r="V276" s="24"/>
      <c r="W276" s="62" t="s">
        <v>302</v>
      </c>
    </row>
    <row r="277" spans="1:23" ht="23.45" customHeight="1">
      <c r="A277" s="35" t="s">
        <v>85</v>
      </c>
      <c r="B277" s="35" t="s">
        <v>86</v>
      </c>
      <c r="C277" s="35" t="s">
        <v>87</v>
      </c>
      <c r="D277" s="35" t="s">
        <v>88</v>
      </c>
      <c r="E277" s="36" t="s">
        <v>9522</v>
      </c>
      <c r="F277" s="35" t="s">
        <v>7245</v>
      </c>
      <c r="G277" s="37" t="s">
        <v>5959</v>
      </c>
      <c r="H277" s="38">
        <v>11000</v>
      </c>
      <c r="I277" s="39">
        <v>5</v>
      </c>
      <c r="J277" s="40"/>
      <c r="K277" s="41"/>
      <c r="L277" s="76">
        <v>5</v>
      </c>
      <c r="M277" s="14"/>
      <c r="N277" s="15"/>
      <c r="O277" s="97">
        <v>5</v>
      </c>
      <c r="P277" s="97" t="s">
        <v>207</v>
      </c>
      <c r="Q277" s="86"/>
      <c r="R277" s="86"/>
      <c r="S277" s="78">
        <v>5</v>
      </c>
      <c r="T277" s="48">
        <v>55000</v>
      </c>
      <c r="U277" s="23"/>
      <c r="V277" s="24"/>
      <c r="W277" s="62" t="s">
        <v>302</v>
      </c>
    </row>
    <row r="278" spans="1:23" ht="23.45" customHeight="1">
      <c r="A278" s="35" t="s">
        <v>85</v>
      </c>
      <c r="B278" s="35" t="s">
        <v>86</v>
      </c>
      <c r="C278" s="35" t="s">
        <v>87</v>
      </c>
      <c r="D278" s="35" t="s">
        <v>88</v>
      </c>
      <c r="E278" s="36" t="s">
        <v>10126</v>
      </c>
      <c r="F278" s="35" t="s">
        <v>7245</v>
      </c>
      <c r="G278" s="37" t="s">
        <v>7165</v>
      </c>
      <c r="H278" s="38">
        <v>11000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86"/>
      <c r="R278" s="86"/>
      <c r="S278" s="78">
        <v>1</v>
      </c>
      <c r="T278" s="48">
        <v>11000</v>
      </c>
      <c r="U278" s="23"/>
      <c r="V278" s="24"/>
      <c r="W278" s="62" t="s">
        <v>302</v>
      </c>
    </row>
    <row r="279" spans="1:23" ht="23.45" customHeight="1">
      <c r="A279" s="16" t="s">
        <v>303</v>
      </c>
      <c r="B279" s="16" t="s">
        <v>86</v>
      </c>
      <c r="C279" s="16" t="s">
        <v>87</v>
      </c>
      <c r="D279" s="16" t="s">
        <v>88</v>
      </c>
      <c r="E279" s="25" t="s">
        <v>6119</v>
      </c>
      <c r="F279" s="16" t="s">
        <v>6120</v>
      </c>
      <c r="G279" s="26" t="s">
        <v>147</v>
      </c>
      <c r="H279" s="27">
        <v>21000</v>
      </c>
      <c r="I279" s="28"/>
      <c r="J279" s="29"/>
      <c r="K279" s="12">
        <v>1</v>
      </c>
      <c r="L279" s="77"/>
      <c r="M279" s="10"/>
      <c r="N279" s="11"/>
      <c r="O279" s="107">
        <v>0</v>
      </c>
      <c r="P279" s="107" t="s">
        <v>207</v>
      </c>
      <c r="Q279" s="90"/>
      <c r="R279" s="90" t="s">
        <v>10097</v>
      </c>
      <c r="S279" s="78">
        <v>0</v>
      </c>
      <c r="T279" s="48">
        <v>0</v>
      </c>
      <c r="U279" s="23"/>
      <c r="V279" s="24"/>
      <c r="W279" s="62" t="s">
        <v>302</v>
      </c>
    </row>
    <row r="280" spans="1:23" ht="23.45" customHeight="1">
      <c r="A280" s="30" t="s">
        <v>303</v>
      </c>
      <c r="B280" s="69" t="s">
        <v>86</v>
      </c>
      <c r="C280" s="30" t="s">
        <v>87</v>
      </c>
      <c r="D280" s="30" t="s">
        <v>88</v>
      </c>
      <c r="E280" s="31" t="s">
        <v>6282</v>
      </c>
      <c r="F280" s="30" t="s">
        <v>6120</v>
      </c>
      <c r="G280" s="32" t="s">
        <v>464</v>
      </c>
      <c r="H280" s="33">
        <v>21000</v>
      </c>
      <c r="I280" s="39"/>
      <c r="J280" s="40"/>
      <c r="K280" s="34">
        <v>1</v>
      </c>
      <c r="L280" s="76"/>
      <c r="M280" s="14"/>
      <c r="N280" s="15"/>
      <c r="O280" s="97">
        <v>0</v>
      </c>
      <c r="P280" s="97" t="s">
        <v>207</v>
      </c>
      <c r="Q280" s="191"/>
      <c r="R280" s="92" t="s">
        <v>10236</v>
      </c>
      <c r="S280" s="78">
        <v>0</v>
      </c>
      <c r="T280" s="49">
        <v>0</v>
      </c>
      <c r="U280" s="23"/>
      <c r="V280" s="24"/>
      <c r="W280" s="62" t="s">
        <v>302</v>
      </c>
    </row>
    <row r="281" spans="1:23" ht="23.45" customHeight="1">
      <c r="A281" s="30"/>
      <c r="B281" s="30"/>
      <c r="C281" s="30"/>
      <c r="D281" s="30"/>
      <c r="E281" s="31"/>
      <c r="F281" s="30"/>
      <c r="G281" s="32"/>
      <c r="H281" s="33"/>
      <c r="I281" s="39"/>
      <c r="J281" s="40"/>
      <c r="K281" s="34"/>
      <c r="L281" s="76"/>
      <c r="M281" s="14"/>
      <c r="N281" s="15"/>
      <c r="O281" s="97">
        <v>0</v>
      </c>
      <c r="P281" s="97" t="s">
        <v>207</v>
      </c>
      <c r="Q281" s="86"/>
      <c r="R281" s="92"/>
      <c r="S281" s="78">
        <v>0</v>
      </c>
      <c r="T281" s="49">
        <v>0</v>
      </c>
      <c r="U281" s="23"/>
      <c r="V281" s="24"/>
      <c r="W281" s="62" t="s">
        <v>207</v>
      </c>
    </row>
    <row r="282" spans="1:23" ht="23.45" customHeight="1">
      <c r="A282" s="35" t="s">
        <v>5483</v>
      </c>
      <c r="B282" s="35" t="s">
        <v>5484</v>
      </c>
      <c r="C282" s="35" t="s">
        <v>5485</v>
      </c>
      <c r="D282" s="35" t="s">
        <v>6388</v>
      </c>
      <c r="E282" s="36" t="s">
        <v>7246</v>
      </c>
      <c r="F282" s="35" t="s">
        <v>7247</v>
      </c>
      <c r="G282" s="37" t="s">
        <v>5959</v>
      </c>
      <c r="H282" s="38">
        <v>13000</v>
      </c>
      <c r="I282" s="39">
        <v>2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86" t="s">
        <v>9761</v>
      </c>
      <c r="R282" s="86"/>
      <c r="S282" s="78">
        <v>0</v>
      </c>
      <c r="T282" s="48">
        <v>0</v>
      </c>
      <c r="U282" s="23"/>
      <c r="V282" s="24"/>
      <c r="W282" s="62" t="s">
        <v>5488</v>
      </c>
    </row>
    <row r="283" spans="1:23" ht="22.5" customHeight="1">
      <c r="A283" s="35" t="s">
        <v>5483</v>
      </c>
      <c r="B283" s="67" t="s">
        <v>5484</v>
      </c>
      <c r="C283" s="35" t="s">
        <v>5485</v>
      </c>
      <c r="D283" s="35" t="s">
        <v>6388</v>
      </c>
      <c r="E283" s="36" t="s">
        <v>7933</v>
      </c>
      <c r="F283" s="35" t="s">
        <v>7247</v>
      </c>
      <c r="G283" s="37" t="s">
        <v>7067</v>
      </c>
      <c r="H283" s="38">
        <v>13000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86"/>
      <c r="R283" s="86"/>
      <c r="S283" s="78">
        <v>2</v>
      </c>
      <c r="T283" s="48">
        <v>26000</v>
      </c>
      <c r="U283" s="23"/>
      <c r="V283" s="24"/>
      <c r="W283" s="62" t="s">
        <v>5488</v>
      </c>
    </row>
    <row r="284" spans="1:23" ht="22.5" customHeight="1">
      <c r="A284" s="35"/>
      <c r="B284" s="149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86"/>
      <c r="R284" s="8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35" t="s">
        <v>5592</v>
      </c>
      <c r="B285" s="35" t="s">
        <v>5593</v>
      </c>
      <c r="C285" s="35" t="s">
        <v>5247</v>
      </c>
      <c r="D285" s="35" t="s">
        <v>5247</v>
      </c>
      <c r="E285" s="36" t="s">
        <v>8039</v>
      </c>
      <c r="F285" s="35" t="s">
        <v>7248</v>
      </c>
      <c r="G285" s="37" t="s">
        <v>7064</v>
      </c>
      <c r="H285" s="38">
        <v>9000</v>
      </c>
      <c r="I285" s="39">
        <v>2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86"/>
      <c r="R285" s="86"/>
      <c r="S285" s="78">
        <v>0</v>
      </c>
      <c r="T285" s="48">
        <v>0</v>
      </c>
      <c r="U285" s="23"/>
      <c r="V285" s="24"/>
      <c r="W285" s="62" t="s">
        <v>5595</v>
      </c>
    </row>
    <row r="286" spans="1:23" ht="23.45" customHeight="1">
      <c r="A286" s="35" t="s">
        <v>5592</v>
      </c>
      <c r="B286" s="35" t="s">
        <v>5593</v>
      </c>
      <c r="C286" s="35" t="s">
        <v>5247</v>
      </c>
      <c r="D286" s="35" t="s">
        <v>5247</v>
      </c>
      <c r="E286" s="36" t="s">
        <v>7249</v>
      </c>
      <c r="F286" s="35" t="s">
        <v>7250</v>
      </c>
      <c r="G286" s="37" t="s">
        <v>6874</v>
      </c>
      <c r="H286" s="38">
        <v>14000</v>
      </c>
      <c r="I286" s="39">
        <v>2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86"/>
      <c r="R286" s="86"/>
      <c r="S286" s="78">
        <v>1</v>
      </c>
      <c r="T286" s="48">
        <v>14000</v>
      </c>
      <c r="U286" s="23"/>
      <c r="V286" s="24"/>
      <c r="W286" s="62" t="s">
        <v>5595</v>
      </c>
    </row>
    <row r="287" spans="1:23" ht="23.45" customHeight="1">
      <c r="A287" s="35" t="s">
        <v>5592</v>
      </c>
      <c r="B287" s="35" t="s">
        <v>5593</v>
      </c>
      <c r="C287" s="35" t="s">
        <v>5247</v>
      </c>
      <c r="D287" s="35" t="s">
        <v>5247</v>
      </c>
      <c r="E287" s="36" t="s">
        <v>7252</v>
      </c>
      <c r="F287" s="35" t="s">
        <v>7253</v>
      </c>
      <c r="G287" s="37" t="s">
        <v>6875</v>
      </c>
      <c r="H287" s="38">
        <v>11000</v>
      </c>
      <c r="I287" s="39">
        <v>20</v>
      </c>
      <c r="J287" s="40"/>
      <c r="K287" s="41"/>
      <c r="L287" s="76">
        <v>20</v>
      </c>
      <c r="M287" s="14"/>
      <c r="N287" s="15"/>
      <c r="O287" s="97">
        <v>20</v>
      </c>
      <c r="P287" s="97" t="s">
        <v>207</v>
      </c>
      <c r="Q287" s="86"/>
      <c r="R287" s="86"/>
      <c r="S287" s="78">
        <v>20</v>
      </c>
      <c r="T287" s="48">
        <v>220000</v>
      </c>
      <c r="U287" s="23"/>
      <c r="V287" s="24"/>
      <c r="W287" s="62" t="s">
        <v>5595</v>
      </c>
    </row>
    <row r="288" spans="1:23" ht="23.45" customHeight="1">
      <c r="A288" s="35" t="s">
        <v>5592</v>
      </c>
      <c r="B288" s="35" t="s">
        <v>5593</v>
      </c>
      <c r="C288" s="35" t="s">
        <v>5247</v>
      </c>
      <c r="D288" s="35" t="s">
        <v>5247</v>
      </c>
      <c r="E288" s="36" t="s">
        <v>7254</v>
      </c>
      <c r="F288" s="35" t="s">
        <v>7253</v>
      </c>
      <c r="G288" s="37" t="s">
        <v>7055</v>
      </c>
      <c r="H288" s="38">
        <v>11000</v>
      </c>
      <c r="I288" s="39">
        <v>10</v>
      </c>
      <c r="J288" s="40"/>
      <c r="K288" s="41"/>
      <c r="L288" s="76">
        <v>6</v>
      </c>
      <c r="M288" s="14"/>
      <c r="N288" s="15"/>
      <c r="O288" s="97">
        <v>6</v>
      </c>
      <c r="P288" s="97" t="s">
        <v>207</v>
      </c>
      <c r="Q288" s="86"/>
      <c r="R288" s="86"/>
      <c r="S288" s="78">
        <v>6</v>
      </c>
      <c r="T288" s="48">
        <v>66000</v>
      </c>
      <c r="U288" s="23"/>
      <c r="V288" s="24"/>
      <c r="W288" s="62" t="s">
        <v>5595</v>
      </c>
    </row>
    <row r="289" spans="1:23" ht="23.25" customHeight="1">
      <c r="A289" s="35" t="s">
        <v>5592</v>
      </c>
      <c r="B289" s="67" t="s">
        <v>5593</v>
      </c>
      <c r="C289" s="35" t="s">
        <v>5247</v>
      </c>
      <c r="D289" s="35" t="s">
        <v>5247</v>
      </c>
      <c r="E289" s="36" t="s">
        <v>7255</v>
      </c>
      <c r="F289" s="35" t="s">
        <v>7253</v>
      </c>
      <c r="G289" s="37" t="s">
        <v>6756</v>
      </c>
      <c r="H289" s="38">
        <v>11000</v>
      </c>
      <c r="I289" s="39">
        <v>8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86"/>
      <c r="R289" s="86"/>
      <c r="S289" s="78">
        <v>0</v>
      </c>
      <c r="T289" s="48">
        <v>0</v>
      </c>
      <c r="U289" s="23"/>
      <c r="V289" s="24"/>
      <c r="W289" s="62" t="s">
        <v>5595</v>
      </c>
    </row>
    <row r="290" spans="1:23" ht="22.5" customHeight="1">
      <c r="A290" s="16" t="s">
        <v>6980</v>
      </c>
      <c r="B290" s="68" t="s">
        <v>5593</v>
      </c>
      <c r="C290" s="16" t="s">
        <v>5247</v>
      </c>
      <c r="D290" s="16" t="s">
        <v>5247</v>
      </c>
      <c r="E290" s="25" t="s">
        <v>6621</v>
      </c>
      <c r="F290" s="16" t="s">
        <v>6622</v>
      </c>
      <c r="G290" s="26" t="s">
        <v>146</v>
      </c>
      <c r="H290" s="27">
        <v>11000</v>
      </c>
      <c r="I290" s="28"/>
      <c r="J290" s="29"/>
      <c r="K290" s="12">
        <v>1</v>
      </c>
      <c r="L290" s="77"/>
      <c r="M290" s="10"/>
      <c r="N290" s="11">
        <v>1</v>
      </c>
      <c r="O290" s="97">
        <v>1</v>
      </c>
      <c r="P290" s="97" t="s">
        <v>207</v>
      </c>
      <c r="Q290" s="90"/>
      <c r="R290" s="90" t="s">
        <v>9640</v>
      </c>
      <c r="S290" s="78">
        <v>1</v>
      </c>
      <c r="T290" s="48">
        <v>0</v>
      </c>
      <c r="U290" s="23"/>
      <c r="V290" s="24"/>
      <c r="W290" s="62" t="s">
        <v>5595</v>
      </c>
    </row>
    <row r="291" spans="1:23" ht="22.5" customHeight="1">
      <c r="A291" s="16"/>
      <c r="B291" s="127"/>
      <c r="C291" s="16"/>
      <c r="D291" s="16"/>
      <c r="E291" s="25"/>
      <c r="F291" s="16"/>
      <c r="G291" s="26"/>
      <c r="H291" s="27"/>
      <c r="I291" s="28"/>
      <c r="J291" s="29"/>
      <c r="K291" s="12"/>
      <c r="L291" s="77"/>
      <c r="M291" s="10"/>
      <c r="N291" s="11"/>
      <c r="O291" s="97">
        <v>0</v>
      </c>
      <c r="P291" s="97" t="s">
        <v>207</v>
      </c>
      <c r="Q291" s="90"/>
      <c r="R291" s="90"/>
      <c r="S291" s="78">
        <v>0</v>
      </c>
      <c r="T291" s="49">
        <v>0</v>
      </c>
      <c r="U291" s="23"/>
      <c r="V291" s="24"/>
      <c r="W291" s="62" t="s">
        <v>207</v>
      </c>
    </row>
    <row r="292" spans="1:23" ht="23.45" customHeight="1">
      <c r="A292" s="35" t="s">
        <v>2202</v>
      </c>
      <c r="B292" s="35" t="s">
        <v>2205</v>
      </c>
      <c r="C292" s="35" t="s">
        <v>2206</v>
      </c>
      <c r="D292" s="35" t="s">
        <v>2206</v>
      </c>
      <c r="E292" s="36" t="s">
        <v>10127</v>
      </c>
      <c r="F292" s="35" t="s">
        <v>7658</v>
      </c>
      <c r="G292" s="37" t="s">
        <v>10128</v>
      </c>
      <c r="H292" s="38">
        <v>3000</v>
      </c>
      <c r="I292" s="39">
        <v>1</v>
      </c>
      <c r="J292" s="40"/>
      <c r="K292" s="41"/>
      <c r="L292" s="76">
        <v>1</v>
      </c>
      <c r="M292" s="14"/>
      <c r="N292" s="15"/>
      <c r="O292" s="97">
        <v>1</v>
      </c>
      <c r="P292" s="97" t="s">
        <v>207</v>
      </c>
      <c r="Q292" s="86"/>
      <c r="R292" s="86"/>
      <c r="S292" s="78">
        <v>1</v>
      </c>
      <c r="T292" s="48">
        <v>3000</v>
      </c>
      <c r="U292" s="23"/>
      <c r="V292" s="24"/>
      <c r="W292" s="62" t="s">
        <v>4907</v>
      </c>
    </row>
    <row r="293" spans="1:23" ht="23.45" customHeight="1">
      <c r="A293" s="35" t="s">
        <v>2202</v>
      </c>
      <c r="B293" s="35" t="s">
        <v>2205</v>
      </c>
      <c r="C293" s="35" t="s">
        <v>2206</v>
      </c>
      <c r="D293" s="35" t="s">
        <v>2206</v>
      </c>
      <c r="E293" s="36" t="s">
        <v>8040</v>
      </c>
      <c r="F293" s="35" t="s">
        <v>7658</v>
      </c>
      <c r="G293" s="37" t="s">
        <v>8041</v>
      </c>
      <c r="H293" s="38">
        <v>3000</v>
      </c>
      <c r="I293" s="39">
        <v>1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86"/>
      <c r="R293" s="86"/>
      <c r="S293" s="78">
        <v>0</v>
      </c>
      <c r="T293" s="48">
        <v>0</v>
      </c>
      <c r="U293" s="23"/>
      <c r="V293" s="24"/>
      <c r="W293" s="62" t="s">
        <v>4907</v>
      </c>
    </row>
    <row r="294" spans="1:23" ht="23.45" customHeight="1">
      <c r="A294" s="35" t="s">
        <v>2202</v>
      </c>
      <c r="B294" s="35" t="s">
        <v>2205</v>
      </c>
      <c r="C294" s="35" t="s">
        <v>2206</v>
      </c>
      <c r="D294" s="35" t="s">
        <v>2206</v>
      </c>
      <c r="E294" s="36" t="s">
        <v>7659</v>
      </c>
      <c r="F294" s="35" t="s">
        <v>7658</v>
      </c>
      <c r="G294" s="37" t="s">
        <v>7660</v>
      </c>
      <c r="H294" s="38">
        <v>3000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86"/>
      <c r="R294" s="86"/>
      <c r="S294" s="78">
        <v>1</v>
      </c>
      <c r="T294" s="48">
        <v>3000</v>
      </c>
      <c r="U294" s="23"/>
      <c r="V294" s="24"/>
      <c r="W294" s="62" t="s">
        <v>4907</v>
      </c>
    </row>
    <row r="295" spans="1:23" ht="23.45" customHeight="1">
      <c r="A295" s="35" t="s">
        <v>2202</v>
      </c>
      <c r="B295" s="35" t="s">
        <v>2205</v>
      </c>
      <c r="C295" s="35" t="s">
        <v>2206</v>
      </c>
      <c r="D295" s="35" t="s">
        <v>2206</v>
      </c>
      <c r="E295" s="36" t="s">
        <v>10021</v>
      </c>
      <c r="F295" s="35" t="s">
        <v>7658</v>
      </c>
      <c r="G295" s="37" t="s">
        <v>10022</v>
      </c>
      <c r="H295" s="38">
        <v>3000</v>
      </c>
      <c r="I295" s="39">
        <v>1</v>
      </c>
      <c r="J295" s="40"/>
      <c r="K295" s="41"/>
      <c r="L295" s="76">
        <v>1</v>
      </c>
      <c r="M295" s="14"/>
      <c r="N295" s="15"/>
      <c r="O295" s="97">
        <v>1</v>
      </c>
      <c r="P295" s="97" t="s">
        <v>207</v>
      </c>
      <c r="Q295" s="86"/>
      <c r="R295" s="86"/>
      <c r="S295" s="78">
        <v>1</v>
      </c>
      <c r="T295" s="48">
        <v>3000</v>
      </c>
      <c r="U295" s="23"/>
      <c r="V295" s="24"/>
      <c r="W295" s="62" t="s">
        <v>4907</v>
      </c>
    </row>
    <row r="296" spans="1:23" ht="22.5" customHeight="1">
      <c r="A296" s="16" t="s">
        <v>9939</v>
      </c>
      <c r="B296" s="68" t="s">
        <v>2205</v>
      </c>
      <c r="C296" s="16" t="s">
        <v>2206</v>
      </c>
      <c r="D296" s="16" t="s">
        <v>2206</v>
      </c>
      <c r="E296" s="25" t="s">
        <v>9935</v>
      </c>
      <c r="F296" s="16" t="s">
        <v>9918</v>
      </c>
      <c r="G296" s="26" t="s">
        <v>147</v>
      </c>
      <c r="H296" s="27">
        <v>2500</v>
      </c>
      <c r="I296" s="28"/>
      <c r="J296" s="29"/>
      <c r="K296" s="12">
        <v>1</v>
      </c>
      <c r="L296" s="77"/>
      <c r="M296" s="10"/>
      <c r="N296" s="11"/>
      <c r="O296" s="97">
        <v>0</v>
      </c>
      <c r="P296" s="97" t="s">
        <v>207</v>
      </c>
      <c r="Q296" s="90" t="s">
        <v>36</v>
      </c>
      <c r="R296" s="90" t="s">
        <v>9972</v>
      </c>
      <c r="S296" s="78">
        <v>0</v>
      </c>
      <c r="T296" s="48">
        <v>0</v>
      </c>
      <c r="U296" s="23"/>
      <c r="V296" s="24"/>
      <c r="W296" s="62" t="s">
        <v>4907</v>
      </c>
    </row>
    <row r="297" spans="1:23" ht="23.45" customHeight="1">
      <c r="A297" s="30" t="s">
        <v>9939</v>
      </c>
      <c r="B297" s="69" t="s">
        <v>2205</v>
      </c>
      <c r="C297" s="30" t="s">
        <v>2206</v>
      </c>
      <c r="D297" s="30" t="s">
        <v>2206</v>
      </c>
      <c r="E297" s="31" t="s">
        <v>10194</v>
      </c>
      <c r="F297" s="30" t="s">
        <v>6771</v>
      </c>
      <c r="G297" s="32" t="s">
        <v>10203</v>
      </c>
      <c r="H297" s="33">
        <v>3000</v>
      </c>
      <c r="I297" s="39"/>
      <c r="J297" s="40"/>
      <c r="K297" s="34">
        <v>1</v>
      </c>
      <c r="L297" s="76"/>
      <c r="M297" s="14"/>
      <c r="N297" s="15"/>
      <c r="O297" s="97">
        <v>0</v>
      </c>
      <c r="P297" s="97" t="s">
        <v>207</v>
      </c>
      <c r="Q297" s="191"/>
      <c r="R297" s="92" t="s">
        <v>10230</v>
      </c>
      <c r="S297" s="78">
        <v>0</v>
      </c>
      <c r="T297" s="49">
        <v>0</v>
      </c>
      <c r="U297" s="23"/>
      <c r="V297" s="24"/>
      <c r="W297" s="62" t="s">
        <v>4907</v>
      </c>
    </row>
    <row r="298" spans="1:23" ht="22.5" customHeight="1">
      <c r="A298" s="16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97">
        <v>0</v>
      </c>
      <c r="P298" s="97" t="s">
        <v>207</v>
      </c>
      <c r="Q298" s="90"/>
      <c r="R298" s="90"/>
      <c r="S298" s="78">
        <v>0</v>
      </c>
      <c r="T298" s="49">
        <v>0</v>
      </c>
      <c r="U298" s="23"/>
      <c r="V298" s="24"/>
      <c r="W298" s="62" t="s">
        <v>207</v>
      </c>
    </row>
    <row r="299" spans="1:23" ht="22.5" customHeight="1">
      <c r="A299" s="35" t="s">
        <v>6437</v>
      </c>
      <c r="B299" s="67" t="s">
        <v>3390</v>
      </c>
      <c r="C299" s="35" t="s">
        <v>3391</v>
      </c>
      <c r="D299" s="35" t="s">
        <v>3391</v>
      </c>
      <c r="E299" s="36" t="s">
        <v>7819</v>
      </c>
      <c r="F299" s="35" t="s">
        <v>7698</v>
      </c>
      <c r="G299" s="37" t="s">
        <v>7070</v>
      </c>
      <c r="H299" s="38">
        <v>14000</v>
      </c>
      <c r="I299" s="39">
        <v>5</v>
      </c>
      <c r="J299" s="40"/>
      <c r="K299" s="41"/>
      <c r="L299" s="76">
        <v>5</v>
      </c>
      <c r="M299" s="14"/>
      <c r="N299" s="15"/>
      <c r="O299" s="97">
        <v>5</v>
      </c>
      <c r="P299" s="97" t="s">
        <v>207</v>
      </c>
      <c r="Q299" s="86"/>
      <c r="R299" s="86"/>
      <c r="S299" s="78">
        <v>5</v>
      </c>
      <c r="T299" s="48">
        <v>70000</v>
      </c>
      <c r="U299" s="23"/>
      <c r="V299" s="24"/>
      <c r="W299" s="62" t="s">
        <v>3389</v>
      </c>
    </row>
    <row r="300" spans="1:23" ht="23.45" customHeight="1">
      <c r="A300" s="35" t="s">
        <v>6437</v>
      </c>
      <c r="B300" s="35" t="s">
        <v>3390</v>
      </c>
      <c r="C300" s="35" t="s">
        <v>3391</v>
      </c>
      <c r="D300" s="35" t="s">
        <v>3391</v>
      </c>
      <c r="E300" s="36" t="s">
        <v>7697</v>
      </c>
      <c r="F300" s="35" t="s">
        <v>7698</v>
      </c>
      <c r="G300" s="37" t="s">
        <v>6755</v>
      </c>
      <c r="H300" s="38">
        <v>14000</v>
      </c>
      <c r="I300" s="39">
        <v>5</v>
      </c>
      <c r="J300" s="40"/>
      <c r="K300" s="41"/>
      <c r="L300" s="76">
        <v>5</v>
      </c>
      <c r="M300" s="14"/>
      <c r="N300" s="15"/>
      <c r="O300" s="97">
        <v>5</v>
      </c>
      <c r="P300" s="97" t="s">
        <v>207</v>
      </c>
      <c r="Q300" s="86"/>
      <c r="R300" s="86"/>
      <c r="S300" s="78">
        <v>5</v>
      </c>
      <c r="T300" s="48">
        <v>70000</v>
      </c>
      <c r="U300" s="23"/>
      <c r="V300" s="24"/>
      <c r="W300" s="62" t="s">
        <v>3389</v>
      </c>
    </row>
    <row r="301" spans="1:23" ht="23.45" customHeight="1">
      <c r="A301" s="35" t="s">
        <v>6437</v>
      </c>
      <c r="B301" s="35" t="s">
        <v>3390</v>
      </c>
      <c r="C301" s="35" t="s">
        <v>3391</v>
      </c>
      <c r="D301" s="35" t="s">
        <v>3391</v>
      </c>
      <c r="E301" s="36" t="s">
        <v>9860</v>
      </c>
      <c r="F301" s="35" t="s">
        <v>9861</v>
      </c>
      <c r="G301" s="37" t="s">
        <v>7055</v>
      </c>
      <c r="H301" s="38">
        <v>13000</v>
      </c>
      <c r="I301" s="39"/>
      <c r="J301" s="40">
        <v>5</v>
      </c>
      <c r="K301" s="41"/>
      <c r="L301" s="76"/>
      <c r="M301" s="14">
        <v>5</v>
      </c>
      <c r="N301" s="15"/>
      <c r="O301" s="97">
        <v>5</v>
      </c>
      <c r="P301" s="97" t="s">
        <v>207</v>
      </c>
      <c r="Q301" s="86"/>
      <c r="R301" s="86" t="s">
        <v>143</v>
      </c>
      <c r="S301" s="78">
        <v>5</v>
      </c>
      <c r="T301" s="48">
        <v>0</v>
      </c>
      <c r="U301" s="23">
        <v>65000</v>
      </c>
      <c r="V301" s="24">
        <v>45868</v>
      </c>
      <c r="W301" s="62" t="s">
        <v>3389</v>
      </c>
    </row>
    <row r="302" spans="1:23" ht="23.45" customHeight="1">
      <c r="A302" s="30" t="s">
        <v>9548</v>
      </c>
      <c r="B302" s="69" t="s">
        <v>3390</v>
      </c>
      <c r="C302" s="30" t="s">
        <v>3391</v>
      </c>
      <c r="D302" s="30" t="s">
        <v>3391</v>
      </c>
      <c r="E302" s="31" t="s">
        <v>6283</v>
      </c>
      <c r="F302" s="30" t="s">
        <v>6284</v>
      </c>
      <c r="G302" s="32" t="s">
        <v>6314</v>
      </c>
      <c r="H302" s="33">
        <v>14000</v>
      </c>
      <c r="I302" s="39"/>
      <c r="J302" s="40"/>
      <c r="K302" s="34">
        <v>1</v>
      </c>
      <c r="L302" s="76"/>
      <c r="M302" s="14"/>
      <c r="N302" s="15"/>
      <c r="O302" s="97">
        <v>0</v>
      </c>
      <c r="P302" s="97" t="s">
        <v>207</v>
      </c>
      <c r="Q302" s="191"/>
      <c r="R302" s="92" t="s">
        <v>10235</v>
      </c>
      <c r="S302" s="78">
        <v>0</v>
      </c>
      <c r="T302" s="49">
        <v>0</v>
      </c>
      <c r="U302" s="23"/>
      <c r="V302" s="24"/>
      <c r="W302" s="62" t="s">
        <v>3389</v>
      </c>
    </row>
    <row r="303" spans="1:23" ht="23.45" customHeight="1">
      <c r="A303" s="35"/>
      <c r="B303" s="35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97">
        <v>0</v>
      </c>
      <c r="P303" s="97" t="s">
        <v>207</v>
      </c>
      <c r="Q303" s="86"/>
      <c r="R303" s="86"/>
      <c r="S303" s="78">
        <v>0</v>
      </c>
      <c r="T303" s="49">
        <v>0</v>
      </c>
      <c r="U303" s="23"/>
      <c r="V303" s="24"/>
      <c r="W303" s="62" t="s">
        <v>207</v>
      </c>
    </row>
    <row r="304" spans="1:23" ht="23.45" customHeight="1">
      <c r="A304" s="35" t="s">
        <v>8936</v>
      </c>
      <c r="B304" s="35" t="s">
        <v>4920</v>
      </c>
      <c r="C304" s="35" t="s">
        <v>6435</v>
      </c>
      <c r="D304" s="35" t="s">
        <v>6435</v>
      </c>
      <c r="E304" s="36" t="s">
        <v>9862</v>
      </c>
      <c r="F304" s="35" t="s">
        <v>9863</v>
      </c>
      <c r="G304" s="37" t="s">
        <v>9864</v>
      </c>
      <c r="H304" s="38">
        <v>11000</v>
      </c>
      <c r="I304" s="39">
        <v>10</v>
      </c>
      <c r="J304" s="40"/>
      <c r="K304" s="41"/>
      <c r="L304" s="76">
        <v>3</v>
      </c>
      <c r="M304" s="14"/>
      <c r="N304" s="15"/>
      <c r="O304" s="97">
        <v>3</v>
      </c>
      <c r="P304" s="97" t="s">
        <v>207</v>
      </c>
      <c r="Q304" s="86"/>
      <c r="R304" s="86"/>
      <c r="S304" s="78">
        <v>3</v>
      </c>
      <c r="T304" s="48">
        <v>33000</v>
      </c>
      <c r="U304" s="23"/>
      <c r="V304" s="24"/>
      <c r="W304" s="62" t="s">
        <v>8938</v>
      </c>
    </row>
    <row r="305" spans="1:23" ht="23.45" customHeight="1">
      <c r="A305" s="35" t="s">
        <v>8936</v>
      </c>
      <c r="B305" s="35" t="s">
        <v>4920</v>
      </c>
      <c r="C305" s="35" t="s">
        <v>6435</v>
      </c>
      <c r="D305" s="35" t="s">
        <v>6435</v>
      </c>
      <c r="E305" s="36" t="s">
        <v>10129</v>
      </c>
      <c r="F305" s="35" t="s">
        <v>9863</v>
      </c>
      <c r="G305" s="37" t="s">
        <v>9928</v>
      </c>
      <c r="H305" s="38">
        <v>11000</v>
      </c>
      <c r="I305" s="39">
        <v>10</v>
      </c>
      <c r="J305" s="40"/>
      <c r="K305" s="41"/>
      <c r="L305" s="76">
        <v>2</v>
      </c>
      <c r="M305" s="14"/>
      <c r="N305" s="15"/>
      <c r="O305" s="97">
        <v>2</v>
      </c>
      <c r="P305" s="97" t="s">
        <v>207</v>
      </c>
      <c r="Q305" s="86"/>
      <c r="R305" s="86"/>
      <c r="S305" s="78">
        <v>2</v>
      </c>
      <c r="T305" s="48">
        <v>22000</v>
      </c>
      <c r="U305" s="23"/>
      <c r="V305" s="24"/>
      <c r="W305" s="62" t="s">
        <v>8938</v>
      </c>
    </row>
    <row r="306" spans="1:23" ht="23.45" customHeight="1">
      <c r="A306" s="16" t="s">
        <v>10070</v>
      </c>
      <c r="B306" s="16" t="s">
        <v>4920</v>
      </c>
      <c r="C306" s="16" t="s">
        <v>6435</v>
      </c>
      <c r="D306" s="16" t="s">
        <v>6435</v>
      </c>
      <c r="E306" s="25" t="s">
        <v>10056</v>
      </c>
      <c r="F306" s="16" t="s">
        <v>10055</v>
      </c>
      <c r="G306" s="26" t="s">
        <v>10071</v>
      </c>
      <c r="H306" s="27">
        <v>11000</v>
      </c>
      <c r="I306" s="28"/>
      <c r="J306" s="29"/>
      <c r="K306" s="12">
        <v>1</v>
      </c>
      <c r="L306" s="77"/>
      <c r="M306" s="10"/>
      <c r="N306" s="11"/>
      <c r="O306" s="107">
        <v>0</v>
      </c>
      <c r="P306" s="107" t="s">
        <v>207</v>
      </c>
      <c r="Q306" s="90"/>
      <c r="R306" s="90" t="s">
        <v>10094</v>
      </c>
      <c r="S306" s="78">
        <v>0</v>
      </c>
      <c r="T306" s="48">
        <v>0</v>
      </c>
      <c r="U306" s="23"/>
      <c r="V306" s="24"/>
      <c r="W306" s="62" t="s">
        <v>8938</v>
      </c>
    </row>
    <row r="307" spans="1:23" ht="23.45" customHeight="1">
      <c r="A307" s="30"/>
      <c r="B307" s="30"/>
      <c r="C307" s="30"/>
      <c r="D307" s="30"/>
      <c r="E307" s="31"/>
      <c r="F307" s="30"/>
      <c r="G307" s="32"/>
      <c r="H307" s="33"/>
      <c r="I307" s="39"/>
      <c r="J307" s="40"/>
      <c r="K307" s="34"/>
      <c r="L307" s="76"/>
      <c r="M307" s="14"/>
      <c r="N307" s="15"/>
      <c r="O307" s="97">
        <v>0</v>
      </c>
      <c r="P307" s="97" t="s">
        <v>207</v>
      </c>
      <c r="Q307" s="86"/>
      <c r="R307" s="92"/>
      <c r="S307" s="78">
        <v>0</v>
      </c>
      <c r="T307" s="49">
        <v>0</v>
      </c>
      <c r="U307" s="23"/>
      <c r="V307" s="24"/>
      <c r="W307" s="62" t="s">
        <v>207</v>
      </c>
    </row>
    <row r="308" spans="1:23" ht="23.45" customHeight="1">
      <c r="A308" s="35" t="s">
        <v>4240</v>
      </c>
      <c r="B308" s="35" t="s">
        <v>4242</v>
      </c>
      <c r="C308" s="35" t="s">
        <v>4243</v>
      </c>
      <c r="D308" s="35" t="s">
        <v>4243</v>
      </c>
      <c r="E308" s="36" t="s">
        <v>10130</v>
      </c>
      <c r="F308" s="35" t="s">
        <v>9683</v>
      </c>
      <c r="G308" s="37" t="s">
        <v>6875</v>
      </c>
      <c r="H308" s="38">
        <v>13000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86"/>
      <c r="R308" s="86"/>
      <c r="S308" s="78">
        <v>1</v>
      </c>
      <c r="T308" s="48">
        <v>13000</v>
      </c>
      <c r="U308" s="23"/>
      <c r="V308" s="24"/>
      <c r="W308" s="62" t="s">
        <v>4245</v>
      </c>
    </row>
    <row r="309" spans="1:23" ht="23.4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86"/>
      <c r="R309" s="86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925</v>
      </c>
      <c r="B310" s="35" t="s">
        <v>927</v>
      </c>
      <c r="C310" s="35" t="s">
        <v>928</v>
      </c>
      <c r="D310" s="35" t="s">
        <v>929</v>
      </c>
      <c r="E310" s="36" t="s">
        <v>7722</v>
      </c>
      <c r="F310" s="35" t="s">
        <v>7265</v>
      </c>
      <c r="G310" s="37" t="s">
        <v>7107</v>
      </c>
      <c r="H310" s="38">
        <v>17000</v>
      </c>
      <c r="I310" s="39">
        <v>5</v>
      </c>
      <c r="J310" s="40"/>
      <c r="K310" s="41"/>
      <c r="L310" s="76">
        <v>5</v>
      </c>
      <c r="M310" s="14"/>
      <c r="N310" s="15"/>
      <c r="O310" s="97">
        <v>5</v>
      </c>
      <c r="P310" s="97" t="s">
        <v>207</v>
      </c>
      <c r="Q310" s="86"/>
      <c r="R310" s="86"/>
      <c r="S310" s="78">
        <v>5</v>
      </c>
      <c r="T310" s="48">
        <v>85000</v>
      </c>
      <c r="U310" s="23"/>
      <c r="V310" s="24"/>
      <c r="W310" s="62" t="s">
        <v>4919</v>
      </c>
    </row>
    <row r="311" spans="1:23" ht="23.45" customHeight="1">
      <c r="A311" s="35"/>
      <c r="B311" s="35"/>
      <c r="C311" s="35"/>
      <c r="D311" s="35"/>
      <c r="E311" s="36"/>
      <c r="F311" s="35"/>
      <c r="G311" s="37"/>
      <c r="H311" s="38"/>
      <c r="I311" s="39"/>
      <c r="J311" s="40"/>
      <c r="K311" s="41"/>
      <c r="L311" s="76"/>
      <c r="M311" s="14"/>
      <c r="N311" s="15"/>
      <c r="O311" s="97">
        <v>0</v>
      </c>
      <c r="P311" s="97" t="s">
        <v>207</v>
      </c>
      <c r="Q311" s="86"/>
      <c r="R311" s="86"/>
      <c r="S311" s="78">
        <v>0</v>
      </c>
      <c r="T311" s="49">
        <v>0</v>
      </c>
      <c r="U311" s="23"/>
      <c r="V311" s="24"/>
      <c r="W311" s="62" t="s">
        <v>207</v>
      </c>
    </row>
    <row r="312" spans="1:23" ht="23.45" customHeight="1">
      <c r="A312" s="35" t="s">
        <v>3711</v>
      </c>
      <c r="B312" s="35" t="s">
        <v>3712</v>
      </c>
      <c r="C312" s="35" t="s">
        <v>3713</v>
      </c>
      <c r="D312" s="35" t="s">
        <v>3713</v>
      </c>
      <c r="E312" s="36" t="s">
        <v>9794</v>
      </c>
      <c r="F312" s="35" t="s">
        <v>7709</v>
      </c>
      <c r="G312" s="37" t="s">
        <v>9795</v>
      </c>
      <c r="H312" s="38">
        <v>15000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86"/>
      <c r="R312" s="86"/>
      <c r="S312" s="78">
        <v>1</v>
      </c>
      <c r="T312" s="48">
        <v>15000</v>
      </c>
      <c r="U312" s="23"/>
      <c r="V312" s="24"/>
      <c r="W312" s="62" t="s">
        <v>3714</v>
      </c>
    </row>
    <row r="313" spans="1:23" ht="23.45" customHeight="1">
      <c r="A313" s="35"/>
      <c r="B313" s="35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97">
        <v>0</v>
      </c>
      <c r="P313" s="97" t="s">
        <v>207</v>
      </c>
      <c r="Q313" s="86"/>
      <c r="R313" s="86"/>
      <c r="S313" s="78">
        <v>0</v>
      </c>
      <c r="T313" s="49">
        <v>0</v>
      </c>
      <c r="U313" s="23"/>
      <c r="V313" s="24"/>
      <c r="W313" s="62" t="s">
        <v>207</v>
      </c>
    </row>
    <row r="314" spans="1:23" ht="23.45" customHeight="1">
      <c r="A314" s="35" t="s">
        <v>92</v>
      </c>
      <c r="B314" s="35" t="s">
        <v>93</v>
      </c>
      <c r="C314" s="35" t="s">
        <v>94</v>
      </c>
      <c r="D314" s="35" t="s">
        <v>95</v>
      </c>
      <c r="E314" s="36" t="s">
        <v>10024</v>
      </c>
      <c r="F314" s="35" t="s">
        <v>10025</v>
      </c>
      <c r="G314" s="37" t="s">
        <v>7064</v>
      </c>
      <c r="H314" s="38">
        <v>22000</v>
      </c>
      <c r="I314" s="39">
        <v>1</v>
      </c>
      <c r="J314" s="40"/>
      <c r="K314" s="41"/>
      <c r="L314" s="76">
        <v>1</v>
      </c>
      <c r="M314" s="14"/>
      <c r="N314" s="15"/>
      <c r="O314" s="97">
        <v>1</v>
      </c>
      <c r="P314" s="97" t="s">
        <v>207</v>
      </c>
      <c r="Q314" s="86"/>
      <c r="R314" s="86"/>
      <c r="S314" s="78">
        <v>1</v>
      </c>
      <c r="T314" s="48">
        <v>22000</v>
      </c>
      <c r="U314" s="23"/>
      <c r="V314" s="24"/>
      <c r="W314" s="62" t="s">
        <v>310</v>
      </c>
    </row>
    <row r="315" spans="1:23" ht="23.45" customHeight="1">
      <c r="A315" s="35" t="s">
        <v>92</v>
      </c>
      <c r="B315" s="35" t="s">
        <v>93</v>
      </c>
      <c r="C315" s="35" t="s">
        <v>94</v>
      </c>
      <c r="D315" s="35" t="s">
        <v>95</v>
      </c>
      <c r="E315" s="36" t="s">
        <v>7753</v>
      </c>
      <c r="F315" s="35" t="s">
        <v>7266</v>
      </c>
      <c r="G315" s="37" t="s">
        <v>5959</v>
      </c>
      <c r="H315" s="38">
        <v>25000</v>
      </c>
      <c r="I315" s="39">
        <v>8</v>
      </c>
      <c r="J315" s="40"/>
      <c r="K315" s="41"/>
      <c r="L315" s="76">
        <v>8</v>
      </c>
      <c r="M315" s="14"/>
      <c r="N315" s="15"/>
      <c r="O315" s="97">
        <v>8</v>
      </c>
      <c r="P315" s="97" t="s">
        <v>207</v>
      </c>
      <c r="Q315" s="86"/>
      <c r="R315" s="86"/>
      <c r="S315" s="78">
        <v>8</v>
      </c>
      <c r="T315" s="48">
        <v>200000</v>
      </c>
      <c r="U315" s="23"/>
      <c r="V315" s="24"/>
      <c r="W315" s="62" t="s">
        <v>310</v>
      </c>
    </row>
    <row r="316" spans="1:23" ht="23.45" customHeight="1">
      <c r="A316" s="35" t="s">
        <v>92</v>
      </c>
      <c r="B316" s="35" t="s">
        <v>93</v>
      </c>
      <c r="C316" s="35" t="s">
        <v>94</v>
      </c>
      <c r="D316" s="35" t="s">
        <v>95</v>
      </c>
      <c r="E316" s="36" t="s">
        <v>7822</v>
      </c>
      <c r="F316" s="35" t="s">
        <v>7823</v>
      </c>
      <c r="G316" s="37" t="s">
        <v>7824</v>
      </c>
      <c r="H316" s="38">
        <v>22500</v>
      </c>
      <c r="I316" s="39">
        <v>20</v>
      </c>
      <c r="J316" s="40"/>
      <c r="K316" s="41"/>
      <c r="L316" s="76">
        <v>19</v>
      </c>
      <c r="M316" s="14"/>
      <c r="N316" s="15"/>
      <c r="O316" s="97">
        <v>19</v>
      </c>
      <c r="P316" s="97" t="s">
        <v>207</v>
      </c>
      <c r="Q316" s="86"/>
      <c r="R316" s="86"/>
      <c r="S316" s="78">
        <v>19</v>
      </c>
      <c r="T316" s="48">
        <v>427500</v>
      </c>
      <c r="U316" s="23"/>
      <c r="V316" s="24"/>
      <c r="W316" s="62" t="s">
        <v>310</v>
      </c>
    </row>
    <row r="317" spans="1:23" ht="23.45" customHeight="1">
      <c r="A317" s="35" t="s">
        <v>92</v>
      </c>
      <c r="B317" s="35" t="s">
        <v>93</v>
      </c>
      <c r="C317" s="35" t="s">
        <v>94</v>
      </c>
      <c r="D317" s="35" t="s">
        <v>95</v>
      </c>
      <c r="E317" s="36" t="s">
        <v>10131</v>
      </c>
      <c r="F317" s="35" t="s">
        <v>7755</v>
      </c>
      <c r="G317" s="37" t="s">
        <v>7785</v>
      </c>
      <c r="H317" s="38">
        <v>20500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86"/>
      <c r="R317" s="86"/>
      <c r="S317" s="78">
        <v>1</v>
      </c>
      <c r="T317" s="48">
        <v>20500</v>
      </c>
      <c r="U317" s="23"/>
      <c r="V317" s="24"/>
      <c r="W317" s="62" t="s">
        <v>310</v>
      </c>
    </row>
    <row r="318" spans="1:23" ht="23.45" customHeight="1">
      <c r="A318" s="35" t="s">
        <v>92</v>
      </c>
      <c r="B318" s="35" t="s">
        <v>93</v>
      </c>
      <c r="C318" s="35" t="s">
        <v>94</v>
      </c>
      <c r="D318" s="35" t="s">
        <v>95</v>
      </c>
      <c r="E318" s="36" t="s">
        <v>9866</v>
      </c>
      <c r="F318" s="35" t="s">
        <v>7755</v>
      </c>
      <c r="G318" s="37" t="s">
        <v>7476</v>
      </c>
      <c r="H318" s="38">
        <v>20500</v>
      </c>
      <c r="I318" s="39">
        <v>5</v>
      </c>
      <c r="J318" s="40"/>
      <c r="K318" s="41"/>
      <c r="L318" s="76">
        <v>5</v>
      </c>
      <c r="M318" s="14"/>
      <c r="N318" s="15"/>
      <c r="O318" s="97">
        <v>5</v>
      </c>
      <c r="P318" s="97" t="s">
        <v>207</v>
      </c>
      <c r="Q318" s="86"/>
      <c r="R318" s="86"/>
      <c r="S318" s="78">
        <v>5</v>
      </c>
      <c r="T318" s="48">
        <v>102500</v>
      </c>
      <c r="U318" s="23"/>
      <c r="V318" s="24"/>
      <c r="W318" s="62" t="s">
        <v>310</v>
      </c>
    </row>
    <row r="319" spans="1:23" ht="23.45" customHeight="1">
      <c r="A319" s="35" t="s">
        <v>92</v>
      </c>
      <c r="B319" s="35" t="s">
        <v>93</v>
      </c>
      <c r="C319" s="35" t="s">
        <v>94</v>
      </c>
      <c r="D319" s="35" t="s">
        <v>95</v>
      </c>
      <c r="E319" s="36" t="s">
        <v>7934</v>
      </c>
      <c r="F319" s="35" t="s">
        <v>7755</v>
      </c>
      <c r="G319" s="37" t="s">
        <v>7189</v>
      </c>
      <c r="H319" s="38">
        <v>20500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86"/>
      <c r="R319" s="86"/>
      <c r="S319" s="78">
        <v>1</v>
      </c>
      <c r="T319" s="48">
        <v>20500</v>
      </c>
      <c r="U319" s="23"/>
      <c r="V319" s="24"/>
      <c r="W319" s="62" t="s">
        <v>310</v>
      </c>
    </row>
    <row r="320" spans="1:23" ht="23.45" customHeight="1">
      <c r="A320" s="16" t="s">
        <v>6000</v>
      </c>
      <c r="B320" s="16" t="s">
        <v>93</v>
      </c>
      <c r="C320" s="16" t="s">
        <v>94</v>
      </c>
      <c r="D320" s="16" t="s">
        <v>95</v>
      </c>
      <c r="E320" s="25" t="s">
        <v>5350</v>
      </c>
      <c r="F320" s="16" t="s">
        <v>5983</v>
      </c>
      <c r="G320" s="26" t="s">
        <v>6001</v>
      </c>
      <c r="H320" s="27">
        <v>22500</v>
      </c>
      <c r="I320" s="28"/>
      <c r="J320" s="29"/>
      <c r="K320" s="12">
        <v>1</v>
      </c>
      <c r="L320" s="77"/>
      <c r="M320" s="10"/>
      <c r="N320" s="11"/>
      <c r="O320" s="107">
        <v>0</v>
      </c>
      <c r="P320" s="107" t="s">
        <v>207</v>
      </c>
      <c r="Q320" s="90"/>
      <c r="R320" s="90" t="s">
        <v>10109</v>
      </c>
      <c r="S320" s="78">
        <v>0</v>
      </c>
      <c r="T320" s="48">
        <v>0</v>
      </c>
      <c r="U320" s="23"/>
      <c r="V320" s="24"/>
      <c r="W320" s="62" t="s">
        <v>310</v>
      </c>
    </row>
    <row r="321" spans="1:23" ht="23.45" customHeight="1">
      <c r="A321" s="30"/>
      <c r="B321" s="30"/>
      <c r="C321" s="30"/>
      <c r="D321" s="30"/>
      <c r="E321" s="31"/>
      <c r="F321" s="30"/>
      <c r="G321" s="32"/>
      <c r="H321" s="33"/>
      <c r="I321" s="39"/>
      <c r="J321" s="40"/>
      <c r="K321" s="34"/>
      <c r="L321" s="76"/>
      <c r="M321" s="14"/>
      <c r="N321" s="15"/>
      <c r="O321" s="97">
        <v>0</v>
      </c>
      <c r="P321" s="97" t="s">
        <v>207</v>
      </c>
      <c r="Q321" s="86"/>
      <c r="R321" s="92"/>
      <c r="S321" s="78">
        <v>0</v>
      </c>
      <c r="T321" s="49">
        <v>0</v>
      </c>
      <c r="U321" s="23"/>
      <c r="V321" s="24"/>
      <c r="W321" s="62" t="s">
        <v>207</v>
      </c>
    </row>
    <row r="322" spans="1:23" ht="23.45" customHeight="1">
      <c r="A322" s="35" t="s">
        <v>5325</v>
      </c>
      <c r="B322" s="35" t="s">
        <v>5326</v>
      </c>
      <c r="C322" s="35"/>
      <c r="D322" s="35" t="s">
        <v>5327</v>
      </c>
      <c r="E322" s="36" t="s">
        <v>9796</v>
      </c>
      <c r="F322" s="35" t="s">
        <v>9719</v>
      </c>
      <c r="G322" s="37" t="s">
        <v>6874</v>
      </c>
      <c r="H322" s="38">
        <v>14000</v>
      </c>
      <c r="I322" s="39">
        <v>2</v>
      </c>
      <c r="J322" s="40"/>
      <c r="K322" s="41"/>
      <c r="L322" s="76">
        <v>2</v>
      </c>
      <c r="M322" s="14"/>
      <c r="N322" s="15"/>
      <c r="O322" s="97">
        <v>2</v>
      </c>
      <c r="P322" s="97" t="s">
        <v>207</v>
      </c>
      <c r="Q322" s="86"/>
      <c r="R322" s="86"/>
      <c r="S322" s="78">
        <v>2</v>
      </c>
      <c r="T322" s="48">
        <v>28000</v>
      </c>
      <c r="U322" s="23"/>
      <c r="V322" s="24"/>
      <c r="W322" s="62" t="s">
        <v>1235</v>
      </c>
    </row>
    <row r="323" spans="1:23" ht="23.45" customHeight="1">
      <c r="A323" s="35" t="s">
        <v>5325</v>
      </c>
      <c r="B323" s="35" t="s">
        <v>5326</v>
      </c>
      <c r="C323" s="35"/>
      <c r="D323" s="35" t="s">
        <v>5327</v>
      </c>
      <c r="E323" s="36" t="s">
        <v>9718</v>
      </c>
      <c r="F323" s="35" t="s">
        <v>9719</v>
      </c>
      <c r="G323" s="37" t="s">
        <v>7070</v>
      </c>
      <c r="H323" s="38">
        <v>14000</v>
      </c>
      <c r="I323" s="39"/>
      <c r="J323" s="40">
        <v>5</v>
      </c>
      <c r="K323" s="41"/>
      <c r="L323" s="76"/>
      <c r="M323" s="14"/>
      <c r="N323" s="15"/>
      <c r="O323" s="97">
        <v>0</v>
      </c>
      <c r="P323" s="97"/>
      <c r="Q323" s="86" t="s">
        <v>9818</v>
      </c>
      <c r="R323" s="86" t="s">
        <v>6905</v>
      </c>
      <c r="S323" s="78">
        <v>0</v>
      </c>
      <c r="T323" s="48">
        <v>0</v>
      </c>
      <c r="U323" s="23">
        <v>210000</v>
      </c>
      <c r="V323" s="24">
        <v>45868</v>
      </c>
      <c r="W323" s="62" t="s">
        <v>1235</v>
      </c>
    </row>
    <row r="324" spans="1:23" ht="23.45" customHeight="1">
      <c r="A324" s="35" t="s">
        <v>5325</v>
      </c>
      <c r="B324" s="35" t="s">
        <v>5326</v>
      </c>
      <c r="C324" s="35"/>
      <c r="D324" s="35" t="s">
        <v>5327</v>
      </c>
      <c r="E324" s="36" t="s">
        <v>9718</v>
      </c>
      <c r="F324" s="35" t="s">
        <v>9719</v>
      </c>
      <c r="G324" s="37" t="s">
        <v>7070</v>
      </c>
      <c r="H324" s="38">
        <v>14000</v>
      </c>
      <c r="I324" s="39"/>
      <c r="J324" s="40">
        <v>10</v>
      </c>
      <c r="K324" s="41"/>
      <c r="L324" s="76"/>
      <c r="M324" s="14">
        <v>10</v>
      </c>
      <c r="N324" s="15"/>
      <c r="O324" s="97">
        <v>10</v>
      </c>
      <c r="P324" s="97" t="s">
        <v>207</v>
      </c>
      <c r="Q324" s="86" t="s">
        <v>9818</v>
      </c>
      <c r="R324" s="86" t="s">
        <v>6905</v>
      </c>
      <c r="S324" s="78">
        <v>10</v>
      </c>
      <c r="T324" s="48">
        <v>0</v>
      </c>
      <c r="U324" s="23">
        <v>210000</v>
      </c>
      <c r="V324" s="24">
        <v>45868</v>
      </c>
      <c r="W324" s="62" t="s">
        <v>1235</v>
      </c>
    </row>
    <row r="325" spans="1:23" ht="23.45" customHeight="1">
      <c r="A325" s="35" t="s">
        <v>5325</v>
      </c>
      <c r="B325" s="35" t="s">
        <v>5326</v>
      </c>
      <c r="C325" s="35"/>
      <c r="D325" s="35" t="s">
        <v>5327</v>
      </c>
      <c r="E325" s="36" t="s">
        <v>9718</v>
      </c>
      <c r="F325" s="35" t="s">
        <v>9719</v>
      </c>
      <c r="G325" s="37" t="s">
        <v>7070</v>
      </c>
      <c r="H325" s="38">
        <v>14000</v>
      </c>
      <c r="I325" s="39">
        <v>15</v>
      </c>
      <c r="J325" s="40"/>
      <c r="K325" s="41"/>
      <c r="L325" s="76"/>
      <c r="M325" s="14"/>
      <c r="N325" s="15"/>
      <c r="O325" s="97">
        <v>0</v>
      </c>
      <c r="P325" s="97" t="s">
        <v>207</v>
      </c>
      <c r="Q325" s="86" t="s">
        <v>9761</v>
      </c>
      <c r="R325" s="86" t="s">
        <v>6687</v>
      </c>
      <c r="S325" s="78">
        <v>0</v>
      </c>
      <c r="T325" s="48">
        <v>0</v>
      </c>
      <c r="U325" s="23"/>
      <c r="V325" s="24"/>
      <c r="W325" s="62" t="s">
        <v>1235</v>
      </c>
    </row>
    <row r="326" spans="1:23" ht="23.45" customHeight="1">
      <c r="A326" s="35" t="s">
        <v>5325</v>
      </c>
      <c r="B326" s="35" t="s">
        <v>5326</v>
      </c>
      <c r="C326" s="35"/>
      <c r="D326" s="35" t="s">
        <v>5327</v>
      </c>
      <c r="E326" s="36" t="s">
        <v>9720</v>
      </c>
      <c r="F326" s="35" t="s">
        <v>9719</v>
      </c>
      <c r="G326" s="37" t="s">
        <v>6875</v>
      </c>
      <c r="H326" s="38">
        <v>14000</v>
      </c>
      <c r="I326" s="39">
        <v>5</v>
      </c>
      <c r="J326" s="40"/>
      <c r="K326" s="41"/>
      <c r="L326" s="76">
        <v>5</v>
      </c>
      <c r="M326" s="14"/>
      <c r="N326" s="15"/>
      <c r="O326" s="97">
        <v>5</v>
      </c>
      <c r="P326" s="97" t="s">
        <v>207</v>
      </c>
      <c r="Q326" s="86"/>
      <c r="R326" s="86"/>
      <c r="S326" s="78">
        <v>5</v>
      </c>
      <c r="T326" s="48">
        <v>70000</v>
      </c>
      <c r="U326" s="23"/>
      <c r="V326" s="24"/>
      <c r="W326" s="62" t="s">
        <v>1235</v>
      </c>
    </row>
    <row r="327" spans="1:23" ht="23.45" customHeight="1">
      <c r="A327" s="35"/>
      <c r="B327" s="149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86"/>
      <c r="R327" s="86"/>
      <c r="S327" s="78">
        <v>0</v>
      </c>
      <c r="T327" s="49">
        <v>0</v>
      </c>
      <c r="U327" s="23"/>
      <c r="V327" s="24"/>
      <c r="W327" s="62" t="s">
        <v>207</v>
      </c>
    </row>
    <row r="328" spans="1:23" ht="22.5" customHeight="1">
      <c r="A328" s="35" t="s">
        <v>319</v>
      </c>
      <c r="B328" s="67" t="s">
        <v>4869</v>
      </c>
      <c r="C328" s="35" t="s">
        <v>99</v>
      </c>
      <c r="D328" s="35" t="s">
        <v>100</v>
      </c>
      <c r="E328" s="36" t="s">
        <v>7591</v>
      </c>
      <c r="F328" s="35" t="s">
        <v>7589</v>
      </c>
      <c r="G328" s="37" t="s">
        <v>7097</v>
      </c>
      <c r="H328" s="38">
        <v>15000</v>
      </c>
      <c r="I328" s="39">
        <v>2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86"/>
      <c r="R328" s="86"/>
      <c r="S328" s="78">
        <v>1</v>
      </c>
      <c r="T328" s="48">
        <v>15000</v>
      </c>
      <c r="U328" s="23"/>
      <c r="V328" s="24"/>
      <c r="W328" s="62" t="s">
        <v>4830</v>
      </c>
    </row>
    <row r="329" spans="1:23" ht="23.45" customHeight="1">
      <c r="A329" s="35" t="s">
        <v>319</v>
      </c>
      <c r="B329" s="35" t="s">
        <v>4869</v>
      </c>
      <c r="C329" s="35" t="s">
        <v>99</v>
      </c>
      <c r="D329" s="35" t="s">
        <v>100</v>
      </c>
      <c r="E329" s="36" t="s">
        <v>7590</v>
      </c>
      <c r="F329" s="35" t="s">
        <v>7589</v>
      </c>
      <c r="G329" s="37" t="s">
        <v>7104</v>
      </c>
      <c r="H329" s="38">
        <v>15000</v>
      </c>
      <c r="I329" s="39">
        <v>2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86"/>
      <c r="R329" s="86"/>
      <c r="S329" s="78">
        <v>0</v>
      </c>
      <c r="T329" s="48">
        <v>0</v>
      </c>
      <c r="U329" s="23"/>
      <c r="V329" s="24"/>
      <c r="W329" s="62" t="s">
        <v>4830</v>
      </c>
    </row>
    <row r="330" spans="1:23" ht="23.45" customHeight="1">
      <c r="A330" s="35" t="s">
        <v>319</v>
      </c>
      <c r="B330" s="35" t="s">
        <v>4869</v>
      </c>
      <c r="C330" s="35" t="s">
        <v>99</v>
      </c>
      <c r="D330" s="35" t="s">
        <v>100</v>
      </c>
      <c r="E330" s="36" t="s">
        <v>7592</v>
      </c>
      <c r="F330" s="35" t="s">
        <v>7589</v>
      </c>
      <c r="G330" s="37" t="s">
        <v>7023</v>
      </c>
      <c r="H330" s="38">
        <v>15000</v>
      </c>
      <c r="I330" s="39">
        <v>3</v>
      </c>
      <c r="J330" s="40"/>
      <c r="K330" s="41"/>
      <c r="L330" s="76"/>
      <c r="M330" s="14"/>
      <c r="N330" s="15"/>
      <c r="O330" s="97">
        <v>0</v>
      </c>
      <c r="P330" s="97" t="s">
        <v>207</v>
      </c>
      <c r="Q330" s="86"/>
      <c r="R330" s="86"/>
      <c r="S330" s="78">
        <v>0</v>
      </c>
      <c r="T330" s="48">
        <v>0</v>
      </c>
      <c r="U330" s="23"/>
      <c r="V330" s="24"/>
      <c r="W330" s="62" t="s">
        <v>4830</v>
      </c>
    </row>
    <row r="331" spans="1:23" ht="22.5" customHeight="1">
      <c r="A331" s="35" t="s">
        <v>319</v>
      </c>
      <c r="B331" s="67" t="s">
        <v>4869</v>
      </c>
      <c r="C331" s="35" t="s">
        <v>99</v>
      </c>
      <c r="D331" s="35" t="s">
        <v>100</v>
      </c>
      <c r="E331" s="36" t="s">
        <v>7598</v>
      </c>
      <c r="F331" s="35" t="s">
        <v>7270</v>
      </c>
      <c r="G331" s="37" t="s">
        <v>7599</v>
      </c>
      <c r="H331" s="38">
        <v>14000</v>
      </c>
      <c r="I331" s="39">
        <v>10</v>
      </c>
      <c r="J331" s="40"/>
      <c r="K331" s="41"/>
      <c r="L331" s="76">
        <v>10</v>
      </c>
      <c r="M331" s="14"/>
      <c r="N331" s="15"/>
      <c r="O331" s="97">
        <v>10</v>
      </c>
      <c r="P331" s="97" t="s">
        <v>207</v>
      </c>
      <c r="Q331" s="86"/>
      <c r="R331" s="86"/>
      <c r="S331" s="78">
        <v>10</v>
      </c>
      <c r="T331" s="48">
        <v>140000</v>
      </c>
      <c r="U331" s="23"/>
      <c r="V331" s="24"/>
      <c r="W331" s="62" t="s">
        <v>4830</v>
      </c>
    </row>
    <row r="332" spans="1:23" ht="23.45" customHeight="1">
      <c r="A332" s="35" t="s">
        <v>319</v>
      </c>
      <c r="B332" s="35" t="s">
        <v>4869</v>
      </c>
      <c r="C332" s="35" t="s">
        <v>99</v>
      </c>
      <c r="D332" s="35" t="s">
        <v>100</v>
      </c>
      <c r="E332" s="36" t="s">
        <v>7271</v>
      </c>
      <c r="F332" s="35" t="s">
        <v>7270</v>
      </c>
      <c r="G332" s="37" t="s">
        <v>7272</v>
      </c>
      <c r="H332" s="38">
        <v>14000</v>
      </c>
      <c r="I332" s="39">
        <v>10</v>
      </c>
      <c r="J332" s="40"/>
      <c r="K332" s="41"/>
      <c r="L332" s="76">
        <v>10</v>
      </c>
      <c r="M332" s="14"/>
      <c r="N332" s="15"/>
      <c r="O332" s="97">
        <v>10</v>
      </c>
      <c r="P332" s="97" t="s">
        <v>207</v>
      </c>
      <c r="Q332" s="86"/>
      <c r="R332" s="86"/>
      <c r="S332" s="78">
        <v>10</v>
      </c>
      <c r="T332" s="48">
        <v>140000</v>
      </c>
      <c r="U332" s="23"/>
      <c r="V332" s="24"/>
      <c r="W332" s="62" t="s">
        <v>4830</v>
      </c>
    </row>
    <row r="333" spans="1:23" ht="23.45" customHeight="1">
      <c r="A333" s="35" t="s">
        <v>319</v>
      </c>
      <c r="B333" s="35" t="s">
        <v>4869</v>
      </c>
      <c r="C333" s="35" t="s">
        <v>99</v>
      </c>
      <c r="D333" s="35" t="s">
        <v>100</v>
      </c>
      <c r="E333" s="36" t="s">
        <v>7935</v>
      </c>
      <c r="F333" s="35" t="s">
        <v>7270</v>
      </c>
      <c r="G333" s="37" t="s">
        <v>7936</v>
      </c>
      <c r="H333" s="38">
        <v>14000</v>
      </c>
      <c r="I333" s="39">
        <v>2</v>
      </c>
      <c r="J333" s="40"/>
      <c r="K333" s="41"/>
      <c r="L333" s="76">
        <v>2</v>
      </c>
      <c r="M333" s="14"/>
      <c r="N333" s="15"/>
      <c r="O333" s="97">
        <v>2</v>
      </c>
      <c r="P333" s="97" t="s">
        <v>207</v>
      </c>
      <c r="Q333" s="86"/>
      <c r="R333" s="86"/>
      <c r="S333" s="78">
        <v>2</v>
      </c>
      <c r="T333" s="48">
        <v>28000</v>
      </c>
      <c r="U333" s="23"/>
      <c r="V333" s="24"/>
      <c r="W333" s="62" t="s">
        <v>4830</v>
      </c>
    </row>
    <row r="334" spans="1:23" ht="23.45" customHeight="1">
      <c r="A334" s="35" t="s">
        <v>319</v>
      </c>
      <c r="B334" s="35" t="s">
        <v>4869</v>
      </c>
      <c r="C334" s="35" t="s">
        <v>99</v>
      </c>
      <c r="D334" s="35" t="s">
        <v>100</v>
      </c>
      <c r="E334" s="36" t="s">
        <v>7604</v>
      </c>
      <c r="F334" s="35" t="s">
        <v>7270</v>
      </c>
      <c r="G334" s="37" t="s">
        <v>7605</v>
      </c>
      <c r="H334" s="38">
        <v>14000</v>
      </c>
      <c r="I334" s="39">
        <v>10</v>
      </c>
      <c r="J334" s="40"/>
      <c r="K334" s="41"/>
      <c r="L334" s="76">
        <v>10</v>
      </c>
      <c r="M334" s="14"/>
      <c r="N334" s="15"/>
      <c r="O334" s="97">
        <v>10</v>
      </c>
      <c r="P334" s="97" t="s">
        <v>207</v>
      </c>
      <c r="Q334" s="86"/>
      <c r="R334" s="86"/>
      <c r="S334" s="78">
        <v>10</v>
      </c>
      <c r="T334" s="48">
        <v>140000</v>
      </c>
      <c r="U334" s="23"/>
      <c r="V334" s="24"/>
      <c r="W334" s="62" t="s">
        <v>4830</v>
      </c>
    </row>
    <row r="335" spans="1:23" ht="23.45" customHeight="1">
      <c r="A335" s="35" t="s">
        <v>319</v>
      </c>
      <c r="B335" s="35" t="s">
        <v>4869</v>
      </c>
      <c r="C335" s="35" t="s">
        <v>99</v>
      </c>
      <c r="D335" s="35" t="s">
        <v>100</v>
      </c>
      <c r="E335" s="36" t="s">
        <v>8044</v>
      </c>
      <c r="F335" s="35" t="s">
        <v>9797</v>
      </c>
      <c r="G335" s="37" t="s">
        <v>8043</v>
      </c>
      <c r="H335" s="38">
        <v>14000</v>
      </c>
      <c r="I335" s="39">
        <v>4</v>
      </c>
      <c r="J335" s="40"/>
      <c r="K335" s="41"/>
      <c r="L335" s="76">
        <v>4</v>
      </c>
      <c r="M335" s="14"/>
      <c r="N335" s="15"/>
      <c r="O335" s="97">
        <v>4</v>
      </c>
      <c r="P335" s="97" t="s">
        <v>207</v>
      </c>
      <c r="Q335" s="86"/>
      <c r="R335" s="86"/>
      <c r="S335" s="78">
        <v>4</v>
      </c>
      <c r="T335" s="48">
        <v>56000</v>
      </c>
      <c r="U335" s="23"/>
      <c r="V335" s="24"/>
      <c r="W335" s="62" t="s">
        <v>4830</v>
      </c>
    </row>
    <row r="336" spans="1:23" ht="23.45" customHeight="1">
      <c r="A336" s="16" t="s">
        <v>98</v>
      </c>
      <c r="B336" s="16" t="s">
        <v>4869</v>
      </c>
      <c r="C336" s="16" t="s">
        <v>99</v>
      </c>
      <c r="D336" s="16" t="s">
        <v>100</v>
      </c>
      <c r="E336" s="25" t="s">
        <v>483</v>
      </c>
      <c r="F336" s="16" t="s">
        <v>102</v>
      </c>
      <c r="G336" s="26" t="s">
        <v>5963</v>
      </c>
      <c r="H336" s="27">
        <v>14000</v>
      </c>
      <c r="I336" s="28"/>
      <c r="J336" s="29"/>
      <c r="K336" s="84">
        <v>1</v>
      </c>
      <c r="L336" s="77"/>
      <c r="M336" s="10"/>
      <c r="N336" s="11"/>
      <c r="O336" s="97">
        <v>0</v>
      </c>
      <c r="P336" s="97" t="s">
        <v>207</v>
      </c>
      <c r="Q336" s="124" t="s">
        <v>52</v>
      </c>
      <c r="R336" s="90" t="s">
        <v>9828</v>
      </c>
      <c r="S336" s="78">
        <v>0</v>
      </c>
      <c r="T336" s="48">
        <v>-14000</v>
      </c>
      <c r="U336" s="23"/>
      <c r="V336" s="24"/>
      <c r="W336" s="62" t="s">
        <v>4830</v>
      </c>
    </row>
    <row r="337" spans="1:23" ht="23.45" customHeight="1">
      <c r="A337" s="16" t="s">
        <v>98</v>
      </c>
      <c r="B337" s="16" t="s">
        <v>4869</v>
      </c>
      <c r="C337" s="16" t="s">
        <v>99</v>
      </c>
      <c r="D337" s="16" t="s">
        <v>100</v>
      </c>
      <c r="E337" s="25" t="s">
        <v>5145</v>
      </c>
      <c r="F337" s="16" t="s">
        <v>8089</v>
      </c>
      <c r="G337" s="26" t="s">
        <v>5244</v>
      </c>
      <c r="H337" s="27">
        <v>11500</v>
      </c>
      <c r="I337" s="28"/>
      <c r="J337" s="29"/>
      <c r="K337" s="84">
        <v>1</v>
      </c>
      <c r="L337" s="77"/>
      <c r="M337" s="10"/>
      <c r="N337" s="11"/>
      <c r="O337" s="97">
        <v>0</v>
      </c>
      <c r="P337" s="97" t="s">
        <v>207</v>
      </c>
      <c r="Q337" s="124" t="s">
        <v>10173</v>
      </c>
      <c r="R337" s="90" t="s">
        <v>9967</v>
      </c>
      <c r="S337" s="78">
        <v>0</v>
      </c>
      <c r="T337" s="48">
        <v>0</v>
      </c>
      <c r="U337" s="23"/>
      <c r="V337" s="24"/>
      <c r="W337" s="62" t="s">
        <v>4830</v>
      </c>
    </row>
    <row r="338" spans="1:23" ht="23.45" customHeight="1">
      <c r="A338" s="16" t="s">
        <v>98</v>
      </c>
      <c r="B338" s="16" t="s">
        <v>4869</v>
      </c>
      <c r="C338" s="16" t="s">
        <v>99</v>
      </c>
      <c r="D338" s="16" t="s">
        <v>100</v>
      </c>
      <c r="E338" s="25" t="s">
        <v>483</v>
      </c>
      <c r="F338" s="16" t="s">
        <v>102</v>
      </c>
      <c r="G338" s="26" t="s">
        <v>5963</v>
      </c>
      <c r="H338" s="27">
        <v>14000</v>
      </c>
      <c r="I338" s="28"/>
      <c r="J338" s="29"/>
      <c r="K338" s="12">
        <v>2</v>
      </c>
      <c r="L338" s="77"/>
      <c r="M338" s="10"/>
      <c r="N338" s="11"/>
      <c r="O338" s="107">
        <v>0</v>
      </c>
      <c r="P338" s="107" t="s">
        <v>207</v>
      </c>
      <c r="Q338" s="90"/>
      <c r="R338" s="90" t="s">
        <v>10100</v>
      </c>
      <c r="S338" s="78">
        <v>0</v>
      </c>
      <c r="T338" s="48">
        <v>0</v>
      </c>
      <c r="U338" s="23"/>
      <c r="V338" s="24"/>
      <c r="W338" s="62" t="s">
        <v>4830</v>
      </c>
    </row>
    <row r="339" spans="1:23" ht="23.45" customHeight="1">
      <c r="A339" s="16" t="s">
        <v>98</v>
      </c>
      <c r="B339" s="16" t="s">
        <v>4869</v>
      </c>
      <c r="C339" s="16" t="s">
        <v>99</v>
      </c>
      <c r="D339" s="16" t="s">
        <v>100</v>
      </c>
      <c r="E339" s="25" t="s">
        <v>5144</v>
      </c>
      <c r="F339" s="16" t="s">
        <v>8089</v>
      </c>
      <c r="G339" s="26" t="s">
        <v>5044</v>
      </c>
      <c r="H339" s="27">
        <v>11500</v>
      </c>
      <c r="I339" s="28"/>
      <c r="J339" s="29"/>
      <c r="K339" s="12">
        <v>1</v>
      </c>
      <c r="L339" s="77"/>
      <c r="M339" s="10"/>
      <c r="N339" s="11"/>
      <c r="O339" s="107">
        <v>0</v>
      </c>
      <c r="P339" s="107" t="s">
        <v>207</v>
      </c>
      <c r="Q339" s="90"/>
      <c r="R339" s="90" t="s">
        <v>10099</v>
      </c>
      <c r="S339" s="78">
        <v>0</v>
      </c>
      <c r="T339" s="48">
        <v>0</v>
      </c>
      <c r="U339" s="23"/>
      <c r="V339" s="24"/>
      <c r="W339" s="62" t="s">
        <v>4830</v>
      </c>
    </row>
    <row r="340" spans="1:23" ht="23.45" customHeight="1">
      <c r="A340" s="30" t="s">
        <v>98</v>
      </c>
      <c r="B340" s="69" t="s">
        <v>4869</v>
      </c>
      <c r="C340" s="30" t="s">
        <v>99</v>
      </c>
      <c r="D340" s="30" t="s">
        <v>100</v>
      </c>
      <c r="E340" s="31" t="s">
        <v>539</v>
      </c>
      <c r="F340" s="30" t="s">
        <v>102</v>
      </c>
      <c r="G340" s="32" t="s">
        <v>4754</v>
      </c>
      <c r="H340" s="33">
        <v>14000</v>
      </c>
      <c r="I340" s="39"/>
      <c r="J340" s="40"/>
      <c r="K340" s="34">
        <v>1</v>
      </c>
      <c r="L340" s="76"/>
      <c r="M340" s="14"/>
      <c r="N340" s="15"/>
      <c r="O340" s="97">
        <v>0</v>
      </c>
      <c r="P340" s="97" t="s">
        <v>207</v>
      </c>
      <c r="Q340" s="191"/>
      <c r="R340" s="92" t="s">
        <v>10230</v>
      </c>
      <c r="S340" s="78">
        <v>0</v>
      </c>
      <c r="T340" s="49">
        <v>0</v>
      </c>
      <c r="U340" s="23"/>
      <c r="V340" s="24"/>
      <c r="W340" s="62" t="s">
        <v>4830</v>
      </c>
    </row>
    <row r="341" spans="1:23" ht="23.4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6"/>
      <c r="M341" s="14"/>
      <c r="N341" s="15"/>
      <c r="O341" s="97">
        <v>0</v>
      </c>
      <c r="P341" s="97" t="s">
        <v>207</v>
      </c>
      <c r="Q341" s="86"/>
      <c r="R341" s="92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5353</v>
      </c>
      <c r="B342" s="35" t="s">
        <v>5363</v>
      </c>
      <c r="C342" s="35" t="s">
        <v>5364</v>
      </c>
      <c r="D342" s="35" t="s">
        <v>5364</v>
      </c>
      <c r="E342" s="36" t="s">
        <v>9722</v>
      </c>
      <c r="F342" s="35" t="s">
        <v>9415</v>
      </c>
      <c r="G342" s="37" t="s">
        <v>7130</v>
      </c>
      <c r="H342" s="38">
        <v>7000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86"/>
      <c r="R342" s="86"/>
      <c r="S342" s="78">
        <v>1</v>
      </c>
      <c r="T342" s="48">
        <v>7000</v>
      </c>
      <c r="U342" s="23"/>
      <c r="V342" s="24"/>
      <c r="W342" s="62" t="s">
        <v>5366</v>
      </c>
    </row>
    <row r="343" spans="1:23" ht="23.45" customHeight="1">
      <c r="A343" s="35" t="s">
        <v>5353</v>
      </c>
      <c r="B343" s="35" t="s">
        <v>5363</v>
      </c>
      <c r="C343" s="35" t="s">
        <v>5364</v>
      </c>
      <c r="D343" s="35" t="s">
        <v>5364</v>
      </c>
      <c r="E343" s="36" t="s">
        <v>9414</v>
      </c>
      <c r="F343" s="35" t="s">
        <v>9415</v>
      </c>
      <c r="G343" s="37" t="s">
        <v>7064</v>
      </c>
      <c r="H343" s="38">
        <v>7000</v>
      </c>
      <c r="I343" s="39"/>
      <c r="J343" s="40">
        <v>1</v>
      </c>
      <c r="K343" s="41"/>
      <c r="L343" s="76"/>
      <c r="M343" s="14"/>
      <c r="N343" s="15"/>
      <c r="O343" s="97">
        <v>0</v>
      </c>
      <c r="P343" s="97" t="s">
        <v>207</v>
      </c>
      <c r="Q343" s="86"/>
      <c r="R343" s="86" t="s">
        <v>504</v>
      </c>
      <c r="S343" s="78">
        <v>0</v>
      </c>
      <c r="T343" s="48">
        <v>0</v>
      </c>
      <c r="U343" s="23">
        <v>7000</v>
      </c>
      <c r="V343" s="24">
        <v>45869</v>
      </c>
      <c r="W343" s="62" t="s">
        <v>5366</v>
      </c>
    </row>
    <row r="344" spans="1:23" ht="23.45" customHeight="1">
      <c r="A344" s="35" t="s">
        <v>5353</v>
      </c>
      <c r="B344" s="35" t="s">
        <v>5363</v>
      </c>
      <c r="C344" s="35" t="s">
        <v>5364</v>
      </c>
      <c r="D344" s="35" t="s">
        <v>5364</v>
      </c>
      <c r="E344" s="36" t="s">
        <v>9414</v>
      </c>
      <c r="F344" s="35" t="s">
        <v>9415</v>
      </c>
      <c r="G344" s="37" t="s">
        <v>7064</v>
      </c>
      <c r="H344" s="38">
        <v>7000</v>
      </c>
      <c r="I344" s="39">
        <v>6</v>
      </c>
      <c r="J344" s="40"/>
      <c r="K344" s="41"/>
      <c r="L344" s="76"/>
      <c r="M344" s="14"/>
      <c r="N344" s="15"/>
      <c r="O344" s="97">
        <v>0</v>
      </c>
      <c r="P344" s="97" t="s">
        <v>207</v>
      </c>
      <c r="Q344" s="150" t="s">
        <v>10174</v>
      </c>
      <c r="R344" s="86" t="s">
        <v>7896</v>
      </c>
      <c r="S344" s="78">
        <v>0</v>
      </c>
      <c r="T344" s="48">
        <v>42000</v>
      </c>
      <c r="U344" s="23"/>
      <c r="V344" s="24"/>
      <c r="W344" s="62" t="s">
        <v>5366</v>
      </c>
    </row>
    <row r="345" spans="1:23" ht="23.45" customHeight="1">
      <c r="A345" s="35" t="s">
        <v>5353</v>
      </c>
      <c r="B345" s="35" t="s">
        <v>5363</v>
      </c>
      <c r="C345" s="35" t="s">
        <v>5364</v>
      </c>
      <c r="D345" s="35" t="s">
        <v>5364</v>
      </c>
      <c r="E345" s="36" t="s">
        <v>7274</v>
      </c>
      <c r="F345" s="35" t="s">
        <v>7273</v>
      </c>
      <c r="G345" s="37" t="s">
        <v>7067</v>
      </c>
      <c r="H345" s="38">
        <v>7000</v>
      </c>
      <c r="I345" s="39">
        <v>2</v>
      </c>
      <c r="J345" s="40"/>
      <c r="K345" s="41"/>
      <c r="L345" s="76"/>
      <c r="M345" s="14"/>
      <c r="N345" s="15"/>
      <c r="O345" s="97">
        <v>0</v>
      </c>
      <c r="P345" s="97" t="s">
        <v>207</v>
      </c>
      <c r="Q345" s="150" t="s">
        <v>10175</v>
      </c>
      <c r="R345" s="86"/>
      <c r="S345" s="78">
        <v>0</v>
      </c>
      <c r="T345" s="48">
        <v>14000</v>
      </c>
      <c r="U345" s="23"/>
      <c r="V345" s="24"/>
      <c r="W345" s="62" t="s">
        <v>5366</v>
      </c>
    </row>
    <row r="346" spans="1:23" ht="23.45" customHeight="1">
      <c r="A346" s="35" t="s">
        <v>5353</v>
      </c>
      <c r="B346" s="35" t="s">
        <v>5363</v>
      </c>
      <c r="C346" s="35" t="s">
        <v>5364</v>
      </c>
      <c r="D346" s="35" t="s">
        <v>5364</v>
      </c>
      <c r="E346" s="36" t="s">
        <v>7830</v>
      </c>
      <c r="F346" s="35" t="s">
        <v>7829</v>
      </c>
      <c r="G346" s="37" t="s">
        <v>7064</v>
      </c>
      <c r="H346" s="38">
        <v>7000</v>
      </c>
      <c r="I346" s="39">
        <v>10</v>
      </c>
      <c r="J346" s="40"/>
      <c r="K346" s="41"/>
      <c r="L346" s="76">
        <v>10</v>
      </c>
      <c r="M346" s="14"/>
      <c r="N346" s="15"/>
      <c r="O346" s="97">
        <v>10</v>
      </c>
      <c r="P346" s="97" t="s">
        <v>207</v>
      </c>
      <c r="Q346" s="86"/>
      <c r="R346" s="86"/>
      <c r="S346" s="78">
        <v>10</v>
      </c>
      <c r="T346" s="48">
        <v>70000</v>
      </c>
      <c r="U346" s="23"/>
      <c r="V346" s="24"/>
      <c r="W346" s="62" t="s">
        <v>5366</v>
      </c>
    </row>
    <row r="347" spans="1:23" ht="23.45" customHeight="1">
      <c r="A347" s="35" t="s">
        <v>5353</v>
      </c>
      <c r="B347" s="35" t="s">
        <v>5363</v>
      </c>
      <c r="C347" s="35" t="s">
        <v>5364</v>
      </c>
      <c r="D347" s="35" t="s">
        <v>5364</v>
      </c>
      <c r="E347" s="36" t="s">
        <v>9725</v>
      </c>
      <c r="F347" s="35" t="s">
        <v>9724</v>
      </c>
      <c r="G347" s="37" t="s">
        <v>5959</v>
      </c>
      <c r="H347" s="38">
        <v>7000</v>
      </c>
      <c r="I347" s="39"/>
      <c r="J347" s="40">
        <v>25</v>
      </c>
      <c r="K347" s="41"/>
      <c r="L347" s="76"/>
      <c r="M347" s="14"/>
      <c r="N347" s="15"/>
      <c r="O347" s="97">
        <v>0</v>
      </c>
      <c r="P347" s="97" t="s">
        <v>207</v>
      </c>
      <c r="Q347" s="86"/>
      <c r="R347" s="86" t="s">
        <v>6706</v>
      </c>
      <c r="S347" s="78">
        <v>0</v>
      </c>
      <c r="T347" s="48">
        <v>0</v>
      </c>
      <c r="U347" s="23">
        <v>175000</v>
      </c>
      <c r="V347" s="24">
        <v>45869</v>
      </c>
      <c r="W347" s="62" t="s">
        <v>5366</v>
      </c>
    </row>
    <row r="348" spans="1:23" ht="23.45" customHeight="1">
      <c r="A348" s="35" t="s">
        <v>5353</v>
      </c>
      <c r="B348" s="35" t="s">
        <v>5363</v>
      </c>
      <c r="C348" s="35" t="s">
        <v>5364</v>
      </c>
      <c r="D348" s="35" t="s">
        <v>5364</v>
      </c>
      <c r="E348" s="36" t="s">
        <v>9725</v>
      </c>
      <c r="F348" s="35" t="s">
        <v>9724</v>
      </c>
      <c r="G348" s="37" t="s">
        <v>5959</v>
      </c>
      <c r="H348" s="38">
        <v>7000</v>
      </c>
      <c r="I348" s="39"/>
      <c r="J348" s="40">
        <v>8</v>
      </c>
      <c r="K348" s="41"/>
      <c r="L348" s="76"/>
      <c r="M348" s="14"/>
      <c r="N348" s="15"/>
      <c r="O348" s="97">
        <v>0</v>
      </c>
      <c r="P348" s="97" t="s">
        <v>207</v>
      </c>
      <c r="Q348" s="155"/>
      <c r="R348" s="86" t="s">
        <v>6039</v>
      </c>
      <c r="S348" s="78">
        <v>0</v>
      </c>
      <c r="T348" s="48">
        <v>0</v>
      </c>
      <c r="U348" s="23">
        <v>56000</v>
      </c>
      <c r="V348" s="24">
        <v>45868</v>
      </c>
      <c r="W348" s="62" t="s">
        <v>5366</v>
      </c>
    </row>
    <row r="349" spans="1:23" ht="23.45" customHeight="1">
      <c r="A349" s="35" t="s">
        <v>5353</v>
      </c>
      <c r="B349" s="35" t="s">
        <v>5363</v>
      </c>
      <c r="C349" s="35" t="s">
        <v>5364</v>
      </c>
      <c r="D349" s="35" t="s">
        <v>5364</v>
      </c>
      <c r="E349" s="36" t="s">
        <v>9725</v>
      </c>
      <c r="F349" s="35" t="s">
        <v>9724</v>
      </c>
      <c r="G349" s="37" t="s">
        <v>5959</v>
      </c>
      <c r="H349" s="38">
        <v>7000</v>
      </c>
      <c r="I349" s="39"/>
      <c r="J349" s="40">
        <v>10</v>
      </c>
      <c r="K349" s="41"/>
      <c r="L349" s="76"/>
      <c r="M349" s="14"/>
      <c r="N349" s="15"/>
      <c r="O349" s="97">
        <v>0</v>
      </c>
      <c r="P349" s="97" t="s">
        <v>207</v>
      </c>
      <c r="Q349" s="155"/>
      <c r="R349" s="86" t="s">
        <v>84</v>
      </c>
      <c r="S349" s="78">
        <v>0</v>
      </c>
      <c r="T349" s="48">
        <v>0</v>
      </c>
      <c r="U349" s="23">
        <v>70000</v>
      </c>
      <c r="V349" s="24">
        <v>45867</v>
      </c>
      <c r="W349" s="62" t="s">
        <v>5366</v>
      </c>
    </row>
    <row r="350" spans="1:23" ht="23.45" customHeight="1">
      <c r="A350" s="35" t="s">
        <v>5353</v>
      </c>
      <c r="B350" s="35" t="s">
        <v>5363</v>
      </c>
      <c r="C350" s="35" t="s">
        <v>5364</v>
      </c>
      <c r="D350" s="35" t="s">
        <v>5364</v>
      </c>
      <c r="E350" s="36" t="s">
        <v>9725</v>
      </c>
      <c r="F350" s="35" t="s">
        <v>9724</v>
      </c>
      <c r="G350" s="37" t="s">
        <v>5959</v>
      </c>
      <c r="H350" s="38">
        <v>7000</v>
      </c>
      <c r="I350" s="39"/>
      <c r="J350" s="40">
        <v>7</v>
      </c>
      <c r="K350" s="41"/>
      <c r="L350" s="76"/>
      <c r="M350" s="14"/>
      <c r="N350" s="15"/>
      <c r="O350" s="97">
        <v>0</v>
      </c>
      <c r="P350" s="97" t="s">
        <v>207</v>
      </c>
      <c r="Q350" s="155"/>
      <c r="R350" s="86" t="s">
        <v>5185</v>
      </c>
      <c r="S350" s="78">
        <v>0</v>
      </c>
      <c r="T350" s="48">
        <v>0</v>
      </c>
      <c r="U350" s="23">
        <v>210000</v>
      </c>
      <c r="V350" s="24">
        <v>45866</v>
      </c>
      <c r="W350" s="62" t="s">
        <v>5366</v>
      </c>
    </row>
    <row r="351" spans="1:23" ht="23.45" customHeight="1">
      <c r="A351" s="35" t="s">
        <v>5353</v>
      </c>
      <c r="B351" s="35" t="s">
        <v>5363</v>
      </c>
      <c r="C351" s="35" t="s">
        <v>5364</v>
      </c>
      <c r="D351" s="35" t="s">
        <v>5364</v>
      </c>
      <c r="E351" s="36" t="s">
        <v>9725</v>
      </c>
      <c r="F351" s="35" t="s">
        <v>9724</v>
      </c>
      <c r="G351" s="37" t="s">
        <v>5959</v>
      </c>
      <c r="H351" s="38">
        <v>7000</v>
      </c>
      <c r="I351" s="39">
        <v>20</v>
      </c>
      <c r="J351" s="40"/>
      <c r="K351" s="41"/>
      <c r="L351" s="76"/>
      <c r="M351" s="14"/>
      <c r="N351" s="15"/>
      <c r="O351" s="97">
        <v>0</v>
      </c>
      <c r="P351" s="97" t="s">
        <v>207</v>
      </c>
      <c r="Q351" s="150" t="s">
        <v>10176</v>
      </c>
      <c r="R351" s="86" t="s">
        <v>6686</v>
      </c>
      <c r="S351" s="78">
        <v>0</v>
      </c>
      <c r="T351" s="48">
        <v>140000</v>
      </c>
      <c r="U351" s="23"/>
      <c r="V351" s="24"/>
      <c r="W351" s="62" t="s">
        <v>5366</v>
      </c>
    </row>
    <row r="352" spans="1:23" ht="23.45" customHeight="1">
      <c r="A352" s="35" t="s">
        <v>5353</v>
      </c>
      <c r="B352" s="35" t="s">
        <v>5363</v>
      </c>
      <c r="C352" s="35" t="s">
        <v>5364</v>
      </c>
      <c r="D352" s="35" t="s">
        <v>5364</v>
      </c>
      <c r="E352" s="36" t="s">
        <v>9723</v>
      </c>
      <c r="F352" s="35" t="s">
        <v>9724</v>
      </c>
      <c r="G352" s="37" t="s">
        <v>7064</v>
      </c>
      <c r="H352" s="38">
        <v>7000</v>
      </c>
      <c r="I352" s="39"/>
      <c r="J352" s="40">
        <v>10</v>
      </c>
      <c r="K352" s="41"/>
      <c r="L352" s="76"/>
      <c r="M352" s="14"/>
      <c r="N352" s="15"/>
      <c r="O352" s="97">
        <v>0</v>
      </c>
      <c r="P352" s="97" t="s">
        <v>207</v>
      </c>
      <c r="Q352" s="86"/>
      <c r="R352" s="86" t="s">
        <v>84</v>
      </c>
      <c r="S352" s="78">
        <v>0</v>
      </c>
      <c r="T352" s="48">
        <v>0</v>
      </c>
      <c r="U352" s="23">
        <v>70000</v>
      </c>
      <c r="V352" s="24">
        <v>45869</v>
      </c>
      <c r="W352" s="62" t="s">
        <v>5366</v>
      </c>
    </row>
    <row r="353" spans="1:23" ht="23.45" customHeight="1">
      <c r="A353" s="35" t="s">
        <v>5353</v>
      </c>
      <c r="B353" s="35" t="s">
        <v>5363</v>
      </c>
      <c r="C353" s="35" t="s">
        <v>5364</v>
      </c>
      <c r="D353" s="35" t="s">
        <v>5364</v>
      </c>
      <c r="E353" s="36" t="s">
        <v>9723</v>
      </c>
      <c r="F353" s="35" t="s">
        <v>9724</v>
      </c>
      <c r="G353" s="37" t="s">
        <v>7064</v>
      </c>
      <c r="H353" s="38">
        <v>7000</v>
      </c>
      <c r="I353" s="39"/>
      <c r="J353" s="40">
        <v>8</v>
      </c>
      <c r="K353" s="41"/>
      <c r="L353" s="76"/>
      <c r="M353" s="14"/>
      <c r="N353" s="15"/>
      <c r="O353" s="97">
        <v>0</v>
      </c>
      <c r="P353" s="97" t="s">
        <v>207</v>
      </c>
      <c r="Q353" s="86"/>
      <c r="R353" s="86" t="s">
        <v>6039</v>
      </c>
      <c r="S353" s="78">
        <v>0</v>
      </c>
      <c r="T353" s="48">
        <v>0</v>
      </c>
      <c r="U353" s="23">
        <v>56000</v>
      </c>
      <c r="V353" s="24">
        <v>45868</v>
      </c>
      <c r="W353" s="62" t="s">
        <v>5366</v>
      </c>
    </row>
    <row r="354" spans="1:23" ht="23.45" customHeight="1">
      <c r="A354" s="35" t="s">
        <v>5353</v>
      </c>
      <c r="B354" s="35" t="s">
        <v>5363</v>
      </c>
      <c r="C354" s="35" t="s">
        <v>5364</v>
      </c>
      <c r="D354" s="35" t="s">
        <v>5364</v>
      </c>
      <c r="E354" s="36" t="s">
        <v>9723</v>
      </c>
      <c r="F354" s="35" t="s">
        <v>9724</v>
      </c>
      <c r="G354" s="37" t="s">
        <v>7064</v>
      </c>
      <c r="H354" s="38">
        <v>7000</v>
      </c>
      <c r="I354" s="39"/>
      <c r="J354" s="40">
        <v>2</v>
      </c>
      <c r="K354" s="41"/>
      <c r="L354" s="76"/>
      <c r="M354" s="14"/>
      <c r="N354" s="15"/>
      <c r="O354" s="97">
        <v>0</v>
      </c>
      <c r="P354" s="97" t="s">
        <v>207</v>
      </c>
      <c r="Q354" s="86"/>
      <c r="R354" s="86" t="s">
        <v>151</v>
      </c>
      <c r="S354" s="78">
        <v>0</v>
      </c>
      <c r="T354" s="48">
        <v>0</v>
      </c>
      <c r="U354" s="23">
        <v>14000</v>
      </c>
      <c r="V354" s="24">
        <v>45867</v>
      </c>
      <c r="W354" s="62" t="s">
        <v>5366</v>
      </c>
    </row>
    <row r="355" spans="1:23" ht="23.45" customHeight="1">
      <c r="A355" s="35" t="s">
        <v>5353</v>
      </c>
      <c r="B355" s="35" t="s">
        <v>5363</v>
      </c>
      <c r="C355" s="35" t="s">
        <v>5364</v>
      </c>
      <c r="D355" s="35" t="s">
        <v>5364</v>
      </c>
      <c r="E355" s="36" t="s">
        <v>9723</v>
      </c>
      <c r="F355" s="35" t="s">
        <v>9724</v>
      </c>
      <c r="G355" s="37" t="s">
        <v>7064</v>
      </c>
      <c r="H355" s="38">
        <v>7000</v>
      </c>
      <c r="I355" s="39">
        <v>15</v>
      </c>
      <c r="J355" s="40"/>
      <c r="K355" s="41"/>
      <c r="L355" s="76"/>
      <c r="M355" s="14"/>
      <c r="N355" s="15"/>
      <c r="O355" s="97">
        <v>0</v>
      </c>
      <c r="P355" s="97" t="s">
        <v>207</v>
      </c>
      <c r="Q355" s="150" t="s">
        <v>10177</v>
      </c>
      <c r="R355" s="86" t="s">
        <v>6687</v>
      </c>
      <c r="S355" s="78">
        <v>0</v>
      </c>
      <c r="T355" s="48">
        <v>105000</v>
      </c>
      <c r="U355" s="23"/>
      <c r="V355" s="24"/>
      <c r="W355" s="62" t="s">
        <v>5366</v>
      </c>
    </row>
    <row r="356" spans="1:23" ht="23.45" customHeight="1">
      <c r="A356" s="35" t="s">
        <v>5353</v>
      </c>
      <c r="B356" s="35" t="s">
        <v>5363</v>
      </c>
      <c r="C356" s="35" t="s">
        <v>5364</v>
      </c>
      <c r="D356" s="35" t="s">
        <v>5364</v>
      </c>
      <c r="E356" s="36" t="s">
        <v>7833</v>
      </c>
      <c r="F356" s="35" t="s">
        <v>7832</v>
      </c>
      <c r="G356" s="37" t="s">
        <v>5959</v>
      </c>
      <c r="H356" s="38">
        <v>9000</v>
      </c>
      <c r="I356" s="39"/>
      <c r="J356" s="40">
        <v>20</v>
      </c>
      <c r="K356" s="41"/>
      <c r="L356" s="76"/>
      <c r="M356" s="14">
        <v>20</v>
      </c>
      <c r="N356" s="15"/>
      <c r="O356" s="97">
        <v>20</v>
      </c>
      <c r="P356" s="97" t="s">
        <v>207</v>
      </c>
      <c r="Q356" s="86"/>
      <c r="R356" s="86" t="s">
        <v>97</v>
      </c>
      <c r="S356" s="78">
        <v>20</v>
      </c>
      <c r="T356" s="48">
        <v>0</v>
      </c>
      <c r="U356" s="23">
        <v>180000</v>
      </c>
      <c r="V356" s="24">
        <v>45869</v>
      </c>
      <c r="W356" s="62" t="s">
        <v>5366</v>
      </c>
    </row>
    <row r="357" spans="1:23" ht="23.45" customHeight="1">
      <c r="A357" s="35" t="s">
        <v>5353</v>
      </c>
      <c r="B357" s="35" t="s">
        <v>5363</v>
      </c>
      <c r="C357" s="35" t="s">
        <v>5364</v>
      </c>
      <c r="D357" s="35" t="s">
        <v>5364</v>
      </c>
      <c r="E357" s="36" t="s">
        <v>7833</v>
      </c>
      <c r="F357" s="35" t="s">
        <v>7832</v>
      </c>
      <c r="G357" s="37" t="s">
        <v>5959</v>
      </c>
      <c r="H357" s="38">
        <v>9000</v>
      </c>
      <c r="I357" s="39"/>
      <c r="J357" s="40">
        <v>5</v>
      </c>
      <c r="K357" s="41"/>
      <c r="L357" s="76"/>
      <c r="M357" s="14"/>
      <c r="N357" s="15"/>
      <c r="O357" s="97">
        <v>0</v>
      </c>
      <c r="P357" s="97"/>
      <c r="Q357" s="86"/>
      <c r="R357" s="86" t="s">
        <v>6689</v>
      </c>
      <c r="S357" s="78">
        <v>0</v>
      </c>
      <c r="T357" s="48">
        <v>0</v>
      </c>
      <c r="U357" s="23">
        <v>180000</v>
      </c>
      <c r="V357" s="24">
        <v>45867</v>
      </c>
      <c r="W357" s="62" t="s">
        <v>5366</v>
      </c>
    </row>
    <row r="358" spans="1:23" ht="23.45" customHeight="1">
      <c r="A358" s="35" t="s">
        <v>5353</v>
      </c>
      <c r="B358" s="35" t="s">
        <v>5363</v>
      </c>
      <c r="C358" s="35" t="s">
        <v>5364</v>
      </c>
      <c r="D358" s="35" t="s">
        <v>5364</v>
      </c>
      <c r="E358" s="36" t="s">
        <v>7833</v>
      </c>
      <c r="F358" s="35" t="s">
        <v>7832</v>
      </c>
      <c r="G358" s="37" t="s">
        <v>5959</v>
      </c>
      <c r="H358" s="38">
        <v>9000</v>
      </c>
      <c r="I358" s="39"/>
      <c r="J358" s="40">
        <v>15</v>
      </c>
      <c r="K358" s="41"/>
      <c r="L358" s="76"/>
      <c r="M358" s="14">
        <v>15</v>
      </c>
      <c r="N358" s="15"/>
      <c r="O358" s="97">
        <v>15</v>
      </c>
      <c r="P358" s="97" t="s">
        <v>207</v>
      </c>
      <c r="Q358" s="86"/>
      <c r="R358" s="86" t="s">
        <v>6689</v>
      </c>
      <c r="S358" s="78">
        <v>15</v>
      </c>
      <c r="T358" s="48">
        <v>0</v>
      </c>
      <c r="U358" s="23">
        <v>180000</v>
      </c>
      <c r="V358" s="24">
        <v>45867</v>
      </c>
      <c r="W358" s="62" t="s">
        <v>5366</v>
      </c>
    </row>
    <row r="359" spans="1:23" ht="23.45" customHeight="1">
      <c r="A359" s="35" t="s">
        <v>5353</v>
      </c>
      <c r="B359" s="35" t="s">
        <v>5363</v>
      </c>
      <c r="C359" s="35" t="s">
        <v>5364</v>
      </c>
      <c r="D359" s="35" t="s">
        <v>5364</v>
      </c>
      <c r="E359" s="36" t="s">
        <v>7833</v>
      </c>
      <c r="F359" s="35" t="s">
        <v>7832</v>
      </c>
      <c r="G359" s="37" t="s">
        <v>5959</v>
      </c>
      <c r="H359" s="38">
        <v>9000</v>
      </c>
      <c r="I359" s="39"/>
      <c r="J359" s="40">
        <v>10</v>
      </c>
      <c r="K359" s="41"/>
      <c r="L359" s="76"/>
      <c r="M359" s="14"/>
      <c r="N359" s="15"/>
      <c r="O359" s="97">
        <v>0</v>
      </c>
      <c r="P359" s="97" t="s">
        <v>207</v>
      </c>
      <c r="Q359" s="155"/>
      <c r="R359" s="86" t="s">
        <v>84</v>
      </c>
      <c r="S359" s="78">
        <v>0</v>
      </c>
      <c r="T359" s="48">
        <v>0</v>
      </c>
      <c r="U359" s="23">
        <v>180000</v>
      </c>
      <c r="V359" s="24">
        <v>45861</v>
      </c>
      <c r="W359" s="62" t="s">
        <v>5366</v>
      </c>
    </row>
    <row r="360" spans="1:23" ht="23.45" customHeight="1">
      <c r="A360" s="35" t="s">
        <v>5353</v>
      </c>
      <c r="B360" s="35" t="s">
        <v>5363</v>
      </c>
      <c r="C360" s="35" t="s">
        <v>5364</v>
      </c>
      <c r="D360" s="35" t="s">
        <v>5364</v>
      </c>
      <c r="E360" s="36" t="s">
        <v>7833</v>
      </c>
      <c r="F360" s="35" t="s">
        <v>7832</v>
      </c>
      <c r="G360" s="37" t="s">
        <v>5959</v>
      </c>
      <c r="H360" s="38">
        <v>9000</v>
      </c>
      <c r="I360" s="39"/>
      <c r="J360" s="40">
        <v>8</v>
      </c>
      <c r="K360" s="41"/>
      <c r="L360" s="76"/>
      <c r="M360" s="14"/>
      <c r="N360" s="15"/>
      <c r="O360" s="97">
        <v>0</v>
      </c>
      <c r="P360" s="97" t="s">
        <v>207</v>
      </c>
      <c r="Q360" s="155"/>
      <c r="R360" s="86" t="s">
        <v>6039</v>
      </c>
      <c r="S360" s="78">
        <v>0</v>
      </c>
      <c r="T360" s="48">
        <v>0</v>
      </c>
      <c r="U360" s="23">
        <v>72000</v>
      </c>
      <c r="V360" s="24">
        <v>45860</v>
      </c>
      <c r="W360" s="62" t="s">
        <v>5366</v>
      </c>
    </row>
    <row r="361" spans="1:23" ht="23.45" customHeight="1">
      <c r="A361" s="35" t="s">
        <v>5353</v>
      </c>
      <c r="B361" s="35" t="s">
        <v>5363</v>
      </c>
      <c r="C361" s="35" t="s">
        <v>5364</v>
      </c>
      <c r="D361" s="35" t="s">
        <v>5364</v>
      </c>
      <c r="E361" s="36" t="s">
        <v>7833</v>
      </c>
      <c r="F361" s="35" t="s">
        <v>7832</v>
      </c>
      <c r="G361" s="37" t="s">
        <v>5959</v>
      </c>
      <c r="H361" s="38">
        <v>9000</v>
      </c>
      <c r="I361" s="39"/>
      <c r="J361" s="40">
        <v>12</v>
      </c>
      <c r="K361" s="41"/>
      <c r="L361" s="76"/>
      <c r="M361" s="14"/>
      <c r="N361" s="15"/>
      <c r="O361" s="97">
        <v>0</v>
      </c>
      <c r="P361" s="97" t="s">
        <v>207</v>
      </c>
      <c r="Q361" s="86"/>
      <c r="R361" s="86" t="s">
        <v>6893</v>
      </c>
      <c r="S361" s="78">
        <v>0</v>
      </c>
      <c r="T361" s="48">
        <v>0</v>
      </c>
      <c r="U361" s="23">
        <v>153000</v>
      </c>
      <c r="V361" s="24">
        <v>45859</v>
      </c>
      <c r="W361" s="62" t="s">
        <v>5366</v>
      </c>
    </row>
    <row r="362" spans="1:23" ht="23.45" customHeight="1">
      <c r="A362" s="35" t="s">
        <v>5353</v>
      </c>
      <c r="B362" s="35" t="s">
        <v>5363</v>
      </c>
      <c r="C362" s="35" t="s">
        <v>5364</v>
      </c>
      <c r="D362" s="35" t="s">
        <v>5364</v>
      </c>
      <c r="E362" s="36" t="s">
        <v>7833</v>
      </c>
      <c r="F362" s="35" t="s">
        <v>7832</v>
      </c>
      <c r="G362" s="37" t="s">
        <v>5959</v>
      </c>
      <c r="H362" s="38">
        <v>9000</v>
      </c>
      <c r="I362" s="39">
        <v>10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150" t="s">
        <v>10178</v>
      </c>
      <c r="R362" s="86" t="s">
        <v>599</v>
      </c>
      <c r="S362" s="78">
        <v>0</v>
      </c>
      <c r="T362" s="48">
        <v>90000</v>
      </c>
      <c r="U362" s="23"/>
      <c r="V362" s="24"/>
      <c r="W362" s="62" t="s">
        <v>5366</v>
      </c>
    </row>
    <row r="363" spans="1:23" ht="23.45" customHeight="1">
      <c r="A363" s="35" t="s">
        <v>5353</v>
      </c>
      <c r="B363" s="35" t="s">
        <v>5363</v>
      </c>
      <c r="C363" s="35" t="s">
        <v>5364</v>
      </c>
      <c r="D363" s="35" t="s">
        <v>5364</v>
      </c>
      <c r="E363" s="36" t="s">
        <v>7831</v>
      </c>
      <c r="F363" s="35" t="s">
        <v>7832</v>
      </c>
      <c r="G363" s="37" t="s">
        <v>7064</v>
      </c>
      <c r="H363" s="38">
        <v>9000</v>
      </c>
      <c r="I363" s="39"/>
      <c r="J363" s="40">
        <v>10</v>
      </c>
      <c r="K363" s="41"/>
      <c r="L363" s="76"/>
      <c r="M363" s="14"/>
      <c r="N363" s="15"/>
      <c r="O363" s="97">
        <v>0</v>
      </c>
      <c r="P363" s="97" t="s">
        <v>207</v>
      </c>
      <c r="Q363" s="86"/>
      <c r="R363" s="86" t="s">
        <v>84</v>
      </c>
      <c r="S363" s="78">
        <v>0</v>
      </c>
      <c r="T363" s="48">
        <v>0</v>
      </c>
      <c r="U363" s="23">
        <v>90000</v>
      </c>
      <c r="V363" s="24">
        <v>45867</v>
      </c>
      <c r="W363" s="62" t="s">
        <v>5366</v>
      </c>
    </row>
    <row r="364" spans="1:23" ht="23.45" customHeight="1">
      <c r="A364" s="35" t="s">
        <v>5353</v>
      </c>
      <c r="B364" s="35" t="s">
        <v>5363</v>
      </c>
      <c r="C364" s="35" t="s">
        <v>5364</v>
      </c>
      <c r="D364" s="35" t="s">
        <v>5364</v>
      </c>
      <c r="E364" s="36" t="s">
        <v>7831</v>
      </c>
      <c r="F364" s="35" t="s">
        <v>7832</v>
      </c>
      <c r="G364" s="37" t="s">
        <v>7064</v>
      </c>
      <c r="H364" s="38">
        <v>9000</v>
      </c>
      <c r="I364" s="39"/>
      <c r="J364" s="40">
        <v>8</v>
      </c>
      <c r="K364" s="41"/>
      <c r="L364" s="76"/>
      <c r="M364" s="14"/>
      <c r="N364" s="15"/>
      <c r="O364" s="97">
        <v>0</v>
      </c>
      <c r="P364" s="97" t="s">
        <v>207</v>
      </c>
      <c r="Q364" s="155"/>
      <c r="R364" s="86" t="s">
        <v>6039</v>
      </c>
      <c r="S364" s="78">
        <v>0</v>
      </c>
      <c r="T364" s="48">
        <v>0</v>
      </c>
      <c r="U364" s="23">
        <v>243000</v>
      </c>
      <c r="V364" s="24">
        <v>45859</v>
      </c>
      <c r="W364" s="62" t="s">
        <v>5366</v>
      </c>
    </row>
    <row r="365" spans="1:23" ht="23.45" customHeight="1">
      <c r="A365" s="35" t="s">
        <v>5353</v>
      </c>
      <c r="B365" s="35" t="s">
        <v>5363</v>
      </c>
      <c r="C365" s="35" t="s">
        <v>5364</v>
      </c>
      <c r="D365" s="35" t="s">
        <v>5364</v>
      </c>
      <c r="E365" s="36" t="s">
        <v>7831</v>
      </c>
      <c r="F365" s="35" t="s">
        <v>7832</v>
      </c>
      <c r="G365" s="37" t="s">
        <v>7064</v>
      </c>
      <c r="H365" s="38">
        <v>9000</v>
      </c>
      <c r="I365" s="39">
        <v>7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50" t="s">
        <v>10179</v>
      </c>
      <c r="R365" s="86" t="s">
        <v>6722</v>
      </c>
      <c r="S365" s="78">
        <v>0</v>
      </c>
      <c r="T365" s="48">
        <v>63000</v>
      </c>
      <c r="U365" s="23"/>
      <c r="V365" s="24"/>
      <c r="W365" s="62" t="s">
        <v>5366</v>
      </c>
    </row>
    <row r="366" spans="1:23" ht="23.45" customHeight="1">
      <c r="A366" s="16" t="s">
        <v>5554</v>
      </c>
      <c r="B366" s="16" t="s">
        <v>5363</v>
      </c>
      <c r="C366" s="16" t="s">
        <v>5364</v>
      </c>
      <c r="D366" s="16" t="s">
        <v>5364</v>
      </c>
      <c r="E366" s="25" t="s">
        <v>9819</v>
      </c>
      <c r="F366" s="16" t="s">
        <v>9430</v>
      </c>
      <c r="G366" s="26" t="s">
        <v>131</v>
      </c>
      <c r="H366" s="27">
        <v>9000</v>
      </c>
      <c r="I366" s="28"/>
      <c r="J366" s="29"/>
      <c r="K366" s="12">
        <v>1</v>
      </c>
      <c r="L366" s="77"/>
      <c r="M366" s="10"/>
      <c r="N366" s="11">
        <v>1</v>
      </c>
      <c r="O366" s="97">
        <v>1</v>
      </c>
      <c r="P366" s="97" t="s">
        <v>207</v>
      </c>
      <c r="Q366" s="90"/>
      <c r="R366" s="90" t="s">
        <v>9831</v>
      </c>
      <c r="S366" s="78">
        <v>1</v>
      </c>
      <c r="T366" s="48">
        <v>0</v>
      </c>
      <c r="U366" s="23"/>
      <c r="V366" s="24"/>
      <c r="W366" s="62" t="s">
        <v>5366</v>
      </c>
    </row>
    <row r="367" spans="1:23" ht="23.45" customHeight="1">
      <c r="A367" s="16" t="s">
        <v>5554</v>
      </c>
      <c r="B367" s="16" t="s">
        <v>5363</v>
      </c>
      <c r="C367" s="16" t="s">
        <v>5364</v>
      </c>
      <c r="D367" s="16" t="s">
        <v>5364</v>
      </c>
      <c r="E367" s="25" t="s">
        <v>9819</v>
      </c>
      <c r="F367" s="16" t="s">
        <v>9430</v>
      </c>
      <c r="G367" s="26" t="s">
        <v>131</v>
      </c>
      <c r="H367" s="27">
        <v>9000</v>
      </c>
      <c r="I367" s="28"/>
      <c r="J367" s="29"/>
      <c r="K367" s="12">
        <v>1</v>
      </c>
      <c r="L367" s="77"/>
      <c r="M367" s="10"/>
      <c r="N367" s="11"/>
      <c r="O367" s="97">
        <v>0</v>
      </c>
      <c r="P367" s="97" t="s">
        <v>207</v>
      </c>
      <c r="Q367" s="90" t="s">
        <v>10171</v>
      </c>
      <c r="R367" s="90" t="s">
        <v>9978</v>
      </c>
      <c r="S367" s="78">
        <v>0</v>
      </c>
      <c r="T367" s="48">
        <v>0</v>
      </c>
      <c r="U367" s="23"/>
      <c r="V367" s="24"/>
      <c r="W367" s="62" t="s">
        <v>5366</v>
      </c>
    </row>
    <row r="368" spans="1:23" ht="23.45" customHeight="1">
      <c r="A368" s="16" t="s">
        <v>5554</v>
      </c>
      <c r="B368" s="16" t="s">
        <v>5363</v>
      </c>
      <c r="C368" s="16" t="s">
        <v>5364</v>
      </c>
      <c r="D368" s="16" t="s">
        <v>5364</v>
      </c>
      <c r="E368" s="25" t="s">
        <v>5356</v>
      </c>
      <c r="F368" s="16" t="s">
        <v>5355</v>
      </c>
      <c r="G368" s="26" t="s">
        <v>60</v>
      </c>
      <c r="H368" s="27">
        <v>7000</v>
      </c>
      <c r="I368" s="28"/>
      <c r="J368" s="29"/>
      <c r="K368" s="12">
        <v>1</v>
      </c>
      <c r="L368" s="77"/>
      <c r="M368" s="10"/>
      <c r="N368" s="11"/>
      <c r="O368" s="107">
        <v>0</v>
      </c>
      <c r="P368" s="107" t="s">
        <v>207</v>
      </c>
      <c r="Q368" s="90"/>
      <c r="R368" s="90" t="s">
        <v>10094</v>
      </c>
      <c r="S368" s="78">
        <v>0</v>
      </c>
      <c r="T368" s="48">
        <v>0</v>
      </c>
      <c r="U368" s="23"/>
      <c r="V368" s="24"/>
      <c r="W368" s="62" t="s">
        <v>5366</v>
      </c>
    </row>
    <row r="369" spans="1:23" ht="23.45" customHeight="1">
      <c r="A369" s="16" t="s">
        <v>5554</v>
      </c>
      <c r="B369" s="16" t="s">
        <v>5363</v>
      </c>
      <c r="C369" s="16" t="s">
        <v>5364</v>
      </c>
      <c r="D369" s="16" t="s">
        <v>5364</v>
      </c>
      <c r="E369" s="25" t="s">
        <v>9819</v>
      </c>
      <c r="F369" s="16" t="s">
        <v>9430</v>
      </c>
      <c r="G369" s="26" t="s">
        <v>131</v>
      </c>
      <c r="H369" s="27">
        <v>9000</v>
      </c>
      <c r="I369" s="28"/>
      <c r="J369" s="29"/>
      <c r="K369" s="12">
        <v>1</v>
      </c>
      <c r="L369" s="77"/>
      <c r="M369" s="10"/>
      <c r="N369" s="11"/>
      <c r="O369" s="107">
        <v>0</v>
      </c>
      <c r="P369" s="107" t="s">
        <v>207</v>
      </c>
      <c r="Q369" s="90"/>
      <c r="R369" s="90" t="s">
        <v>10107</v>
      </c>
      <c r="S369" s="78">
        <v>0</v>
      </c>
      <c r="T369" s="48">
        <v>0</v>
      </c>
      <c r="U369" s="23"/>
      <c r="V369" s="24"/>
      <c r="W369" s="62" t="s">
        <v>5366</v>
      </c>
    </row>
    <row r="370" spans="1:23" ht="23.45" customHeight="1">
      <c r="A370" s="30" t="s">
        <v>5554</v>
      </c>
      <c r="B370" s="69" t="s">
        <v>5363</v>
      </c>
      <c r="C370" s="30" t="s">
        <v>5364</v>
      </c>
      <c r="D370" s="30" t="s">
        <v>5364</v>
      </c>
      <c r="E370" s="31" t="s">
        <v>5356</v>
      </c>
      <c r="F370" s="30" t="s">
        <v>5355</v>
      </c>
      <c r="G370" s="32" t="s">
        <v>60</v>
      </c>
      <c r="H370" s="33">
        <v>7000</v>
      </c>
      <c r="I370" s="39"/>
      <c r="J370" s="40"/>
      <c r="K370" s="34">
        <v>1</v>
      </c>
      <c r="L370" s="76"/>
      <c r="M370" s="14"/>
      <c r="N370" s="15"/>
      <c r="O370" s="97">
        <v>0</v>
      </c>
      <c r="P370" s="97" t="s">
        <v>207</v>
      </c>
      <c r="Q370" s="191"/>
      <c r="R370" s="92" t="s">
        <v>10224</v>
      </c>
      <c r="S370" s="78">
        <v>0</v>
      </c>
      <c r="T370" s="49">
        <v>0</v>
      </c>
      <c r="U370" s="23"/>
      <c r="V370" s="24"/>
      <c r="W370" s="62" t="s">
        <v>5366</v>
      </c>
    </row>
    <row r="371" spans="1:23" ht="23.45" customHeight="1">
      <c r="A371" s="30" t="s">
        <v>5554</v>
      </c>
      <c r="B371" s="69" t="s">
        <v>5363</v>
      </c>
      <c r="C371" s="30" t="s">
        <v>5364</v>
      </c>
      <c r="D371" s="30" t="s">
        <v>5364</v>
      </c>
      <c r="E371" s="31" t="s">
        <v>5354</v>
      </c>
      <c r="F371" s="30" t="s">
        <v>5355</v>
      </c>
      <c r="G371" s="32" t="s">
        <v>131</v>
      </c>
      <c r="H371" s="33">
        <v>7000</v>
      </c>
      <c r="I371" s="39"/>
      <c r="J371" s="40"/>
      <c r="K371" s="34">
        <v>1</v>
      </c>
      <c r="L371" s="76"/>
      <c r="M371" s="14"/>
      <c r="N371" s="15"/>
      <c r="O371" s="97">
        <v>0</v>
      </c>
      <c r="P371" s="97" t="s">
        <v>207</v>
      </c>
      <c r="Q371" s="191"/>
      <c r="R371" s="92" t="s">
        <v>10225</v>
      </c>
      <c r="S371" s="78">
        <v>0</v>
      </c>
      <c r="T371" s="49">
        <v>0</v>
      </c>
      <c r="U371" s="23"/>
      <c r="V371" s="24"/>
      <c r="W371" s="62" t="s">
        <v>5366</v>
      </c>
    </row>
    <row r="372" spans="1:23" ht="23.45" customHeight="1">
      <c r="A372" s="30" t="s">
        <v>5554</v>
      </c>
      <c r="B372" s="69" t="s">
        <v>5363</v>
      </c>
      <c r="C372" s="30" t="s">
        <v>5364</v>
      </c>
      <c r="D372" s="30" t="s">
        <v>5364</v>
      </c>
      <c r="E372" s="31" t="s">
        <v>5356</v>
      </c>
      <c r="F372" s="30" t="s">
        <v>5355</v>
      </c>
      <c r="G372" s="32" t="s">
        <v>60</v>
      </c>
      <c r="H372" s="33">
        <v>7000</v>
      </c>
      <c r="I372" s="39"/>
      <c r="J372" s="40"/>
      <c r="K372" s="34">
        <v>1</v>
      </c>
      <c r="L372" s="76"/>
      <c r="M372" s="14"/>
      <c r="N372" s="15"/>
      <c r="O372" s="97">
        <v>0</v>
      </c>
      <c r="P372" s="97" t="s">
        <v>207</v>
      </c>
      <c r="Q372" s="191"/>
      <c r="R372" s="92" t="s">
        <v>10225</v>
      </c>
      <c r="S372" s="78">
        <v>0</v>
      </c>
      <c r="T372" s="49">
        <v>0</v>
      </c>
      <c r="U372" s="23"/>
      <c r="V372" s="24"/>
      <c r="W372" s="62" t="s">
        <v>5366</v>
      </c>
    </row>
    <row r="373" spans="1:23" ht="23.45" customHeight="1">
      <c r="A373" s="30"/>
      <c r="B373" s="30"/>
      <c r="C373" s="30"/>
      <c r="D373" s="30"/>
      <c r="E373" s="31"/>
      <c r="F373" s="30"/>
      <c r="G373" s="32"/>
      <c r="H373" s="33"/>
      <c r="I373" s="39"/>
      <c r="J373" s="40"/>
      <c r="K373" s="34"/>
      <c r="L373" s="76"/>
      <c r="M373" s="14"/>
      <c r="N373" s="15"/>
      <c r="O373" s="97">
        <v>0</v>
      </c>
      <c r="P373" s="97" t="s">
        <v>207</v>
      </c>
      <c r="Q373" s="86"/>
      <c r="R373" s="92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105</v>
      </c>
      <c r="B374" s="35" t="s">
        <v>106</v>
      </c>
      <c r="C374" s="35" t="s">
        <v>107</v>
      </c>
      <c r="D374" s="35" t="s">
        <v>107</v>
      </c>
      <c r="E374" s="36" t="s">
        <v>7280</v>
      </c>
      <c r="F374" s="35" t="s">
        <v>7279</v>
      </c>
      <c r="G374" s="37" t="s">
        <v>5959</v>
      </c>
      <c r="H374" s="38">
        <v>6000</v>
      </c>
      <c r="I374" s="39">
        <v>3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86" t="s">
        <v>10171</v>
      </c>
      <c r="R374" s="86"/>
      <c r="S374" s="78">
        <v>0</v>
      </c>
      <c r="T374" s="49">
        <v>0</v>
      </c>
      <c r="U374" s="23"/>
      <c r="V374" s="24"/>
      <c r="W374" s="62" t="s">
        <v>4933</v>
      </c>
    </row>
    <row r="375" spans="1:23" ht="23.45" customHeight="1">
      <c r="A375" s="35" t="s">
        <v>105</v>
      </c>
      <c r="B375" s="35" t="s">
        <v>106</v>
      </c>
      <c r="C375" s="35" t="s">
        <v>107</v>
      </c>
      <c r="D375" s="35" t="s">
        <v>107</v>
      </c>
      <c r="E375" s="36" t="s">
        <v>7278</v>
      </c>
      <c r="F375" s="35" t="s">
        <v>7279</v>
      </c>
      <c r="G375" s="37" t="s">
        <v>7067</v>
      </c>
      <c r="H375" s="38">
        <v>6000</v>
      </c>
      <c r="I375" s="39">
        <v>1</v>
      </c>
      <c r="J375" s="40"/>
      <c r="K375" s="41"/>
      <c r="L375" s="76"/>
      <c r="M375" s="14"/>
      <c r="N375" s="15"/>
      <c r="O375" s="97">
        <v>0</v>
      </c>
      <c r="P375" s="97" t="s">
        <v>207</v>
      </c>
      <c r="Q375" s="86" t="s">
        <v>10171</v>
      </c>
      <c r="R375" s="86"/>
      <c r="S375" s="78">
        <v>0</v>
      </c>
      <c r="T375" s="49">
        <v>0</v>
      </c>
      <c r="U375" s="23"/>
      <c r="V375" s="24"/>
      <c r="W375" s="62" t="s">
        <v>4933</v>
      </c>
    </row>
    <row r="376" spans="1:23" ht="23.4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86"/>
      <c r="R376" s="86"/>
      <c r="S376" s="78">
        <v>0</v>
      </c>
      <c r="T376" s="49">
        <v>0</v>
      </c>
      <c r="U376" s="23"/>
      <c r="V376" s="24"/>
      <c r="W376" s="62" t="s">
        <v>207</v>
      </c>
    </row>
    <row r="377" spans="1:23" ht="23.45" customHeight="1">
      <c r="A377" s="35" t="s">
        <v>109</v>
      </c>
      <c r="B377" s="35" t="s">
        <v>110</v>
      </c>
      <c r="C377" s="35" t="s">
        <v>111</v>
      </c>
      <c r="D377" s="35" t="s">
        <v>111</v>
      </c>
      <c r="E377" s="36" t="s">
        <v>8048</v>
      </c>
      <c r="F377" s="35" t="s">
        <v>7551</v>
      </c>
      <c r="G377" s="37" t="s">
        <v>7140</v>
      </c>
      <c r="H377" s="38">
        <v>5000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86"/>
      <c r="R377" s="86"/>
      <c r="S377" s="78">
        <v>1</v>
      </c>
      <c r="T377" s="48">
        <v>5000</v>
      </c>
      <c r="U377" s="23"/>
      <c r="V377" s="24"/>
      <c r="W377" s="62" t="s">
        <v>4821</v>
      </c>
    </row>
    <row r="378" spans="1:23" ht="23.45" customHeight="1">
      <c r="A378" s="35" t="s">
        <v>109</v>
      </c>
      <c r="B378" s="35" t="s">
        <v>110</v>
      </c>
      <c r="C378" s="35" t="s">
        <v>111</v>
      </c>
      <c r="D378" s="35" t="s">
        <v>111</v>
      </c>
      <c r="E378" s="36" t="s">
        <v>8049</v>
      </c>
      <c r="F378" s="35" t="s">
        <v>7551</v>
      </c>
      <c r="G378" s="37" t="s">
        <v>7055</v>
      </c>
      <c r="H378" s="38">
        <v>5000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86"/>
      <c r="R378" s="86"/>
      <c r="S378" s="78">
        <v>1</v>
      </c>
      <c r="T378" s="48">
        <v>5000</v>
      </c>
      <c r="U378" s="23"/>
      <c r="V378" s="24"/>
      <c r="W378" s="62" t="s">
        <v>4821</v>
      </c>
    </row>
    <row r="379" spans="1:23" ht="23.45" customHeight="1">
      <c r="A379" s="35" t="s">
        <v>109</v>
      </c>
      <c r="B379" s="35" t="s">
        <v>110</v>
      </c>
      <c r="C379" s="35" t="s">
        <v>111</v>
      </c>
      <c r="D379" s="35" t="s">
        <v>111</v>
      </c>
      <c r="E379" s="36" t="s">
        <v>9726</v>
      </c>
      <c r="F379" s="35" t="s">
        <v>8051</v>
      </c>
      <c r="G379" s="37" t="s">
        <v>6874</v>
      </c>
      <c r="H379" s="38">
        <v>7000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86"/>
      <c r="R379" s="86"/>
      <c r="S379" s="78">
        <v>2</v>
      </c>
      <c r="T379" s="48">
        <v>14000</v>
      </c>
      <c r="U379" s="23"/>
      <c r="V379" s="24"/>
      <c r="W379" s="62" t="s">
        <v>4821</v>
      </c>
    </row>
    <row r="380" spans="1:23" ht="23.45" customHeight="1">
      <c r="A380" s="35" t="s">
        <v>109</v>
      </c>
      <c r="B380" s="35" t="s">
        <v>110</v>
      </c>
      <c r="C380" s="35" t="s">
        <v>111</v>
      </c>
      <c r="D380" s="35" t="s">
        <v>111</v>
      </c>
      <c r="E380" s="36" t="s">
        <v>9416</v>
      </c>
      <c r="F380" s="35" t="s">
        <v>8051</v>
      </c>
      <c r="G380" s="37" t="s">
        <v>7307</v>
      </c>
      <c r="H380" s="38">
        <v>7000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86"/>
      <c r="R380" s="86"/>
      <c r="S380" s="78">
        <v>2</v>
      </c>
      <c r="T380" s="48">
        <v>14000</v>
      </c>
      <c r="U380" s="23"/>
      <c r="V380" s="24"/>
      <c r="W380" s="62" t="s">
        <v>4821</v>
      </c>
    </row>
    <row r="381" spans="1:23" ht="23.45" customHeight="1">
      <c r="A381" s="35" t="s">
        <v>109</v>
      </c>
      <c r="B381" s="35" t="s">
        <v>110</v>
      </c>
      <c r="C381" s="35" t="s">
        <v>111</v>
      </c>
      <c r="D381" s="35" t="s">
        <v>111</v>
      </c>
      <c r="E381" s="36" t="s">
        <v>8050</v>
      </c>
      <c r="F381" s="35" t="s">
        <v>8051</v>
      </c>
      <c r="G381" s="37" t="s">
        <v>6875</v>
      </c>
      <c r="H381" s="38">
        <v>7000</v>
      </c>
      <c r="I381" s="39"/>
      <c r="J381" s="40">
        <v>1</v>
      </c>
      <c r="K381" s="41"/>
      <c r="L381" s="76"/>
      <c r="M381" s="14">
        <v>1</v>
      </c>
      <c r="N381" s="15"/>
      <c r="O381" s="97">
        <v>1</v>
      </c>
      <c r="P381" s="97" t="s">
        <v>207</v>
      </c>
      <c r="Q381" s="86"/>
      <c r="R381" s="86" t="s">
        <v>504</v>
      </c>
      <c r="S381" s="78">
        <v>1</v>
      </c>
      <c r="T381" s="48">
        <v>0</v>
      </c>
      <c r="U381" s="23">
        <v>7000</v>
      </c>
      <c r="V381" s="24">
        <v>45868</v>
      </c>
      <c r="W381" s="62" t="s">
        <v>4821</v>
      </c>
    </row>
    <row r="382" spans="1:23" ht="23.45" customHeight="1">
      <c r="A382" s="35" t="s">
        <v>109</v>
      </c>
      <c r="B382" s="35" t="s">
        <v>110</v>
      </c>
      <c r="C382" s="35" t="s">
        <v>111</v>
      </c>
      <c r="D382" s="35" t="s">
        <v>111</v>
      </c>
      <c r="E382" s="36" t="s">
        <v>8050</v>
      </c>
      <c r="F382" s="35" t="s">
        <v>8051</v>
      </c>
      <c r="G382" s="37" t="s">
        <v>6875</v>
      </c>
      <c r="H382" s="38">
        <v>7000</v>
      </c>
      <c r="I382" s="39">
        <v>2</v>
      </c>
      <c r="J382" s="40"/>
      <c r="K382" s="41"/>
      <c r="L382" s="76">
        <v>2</v>
      </c>
      <c r="M382" s="14"/>
      <c r="N382" s="15"/>
      <c r="O382" s="97">
        <v>2</v>
      </c>
      <c r="P382" s="97" t="s">
        <v>207</v>
      </c>
      <c r="Q382" s="86"/>
      <c r="R382" s="86" t="s">
        <v>5192</v>
      </c>
      <c r="S382" s="78">
        <v>2</v>
      </c>
      <c r="T382" s="48">
        <v>14000</v>
      </c>
      <c r="U382" s="23"/>
      <c r="V382" s="24"/>
      <c r="W382" s="62" t="s">
        <v>4821</v>
      </c>
    </row>
    <row r="383" spans="1:23" ht="23.45" customHeight="1">
      <c r="A383" s="35" t="s">
        <v>109</v>
      </c>
      <c r="B383" s="35" t="s">
        <v>110</v>
      </c>
      <c r="C383" s="35" t="s">
        <v>111</v>
      </c>
      <c r="D383" s="35" t="s">
        <v>111</v>
      </c>
      <c r="E383" s="36" t="s">
        <v>8052</v>
      </c>
      <c r="F383" s="35" t="s">
        <v>8051</v>
      </c>
      <c r="G383" s="37" t="s">
        <v>7285</v>
      </c>
      <c r="H383" s="38">
        <v>7000</v>
      </c>
      <c r="I383" s="39">
        <v>5</v>
      </c>
      <c r="J383" s="40"/>
      <c r="K383" s="41"/>
      <c r="L383" s="76">
        <v>5</v>
      </c>
      <c r="M383" s="14"/>
      <c r="N383" s="15"/>
      <c r="O383" s="97">
        <v>5</v>
      </c>
      <c r="P383" s="97" t="s">
        <v>207</v>
      </c>
      <c r="Q383" s="86"/>
      <c r="R383" s="86"/>
      <c r="S383" s="78">
        <v>5</v>
      </c>
      <c r="T383" s="48">
        <v>35000</v>
      </c>
      <c r="U383" s="23"/>
      <c r="V383" s="24"/>
      <c r="W383" s="62" t="s">
        <v>4821</v>
      </c>
    </row>
    <row r="384" spans="1:23" ht="23.45" customHeight="1">
      <c r="A384" s="168"/>
      <c r="B384" s="168"/>
      <c r="C384" s="168"/>
      <c r="D384" s="168"/>
      <c r="E384" s="169"/>
      <c r="F384" s="168"/>
      <c r="G384" s="170"/>
      <c r="H384" s="171"/>
      <c r="I384" s="172"/>
      <c r="J384" s="173"/>
      <c r="K384" s="174"/>
      <c r="L384" s="175"/>
      <c r="M384" s="176"/>
      <c r="N384" s="177"/>
      <c r="O384" s="97">
        <v>0</v>
      </c>
      <c r="P384" s="97" t="s">
        <v>207</v>
      </c>
      <c r="Q384" s="178"/>
      <c r="R384" s="178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1368</v>
      </c>
      <c r="B385" s="35" t="s">
        <v>1371</v>
      </c>
      <c r="C385" s="35" t="s">
        <v>1372</v>
      </c>
      <c r="D385" s="35" t="s">
        <v>1373</v>
      </c>
      <c r="E385" s="36" t="s">
        <v>7835</v>
      </c>
      <c r="F385" s="35" t="s">
        <v>7836</v>
      </c>
      <c r="G385" s="37" t="s">
        <v>7055</v>
      </c>
      <c r="H385" s="38">
        <v>12000</v>
      </c>
      <c r="I385" s="39">
        <v>2</v>
      </c>
      <c r="J385" s="40"/>
      <c r="K385" s="41"/>
      <c r="L385" s="76">
        <v>2</v>
      </c>
      <c r="M385" s="14"/>
      <c r="N385" s="15"/>
      <c r="O385" s="97">
        <v>2</v>
      </c>
      <c r="P385" s="97" t="s">
        <v>207</v>
      </c>
      <c r="Q385" s="86"/>
      <c r="R385" s="86"/>
      <c r="S385" s="78">
        <v>2</v>
      </c>
      <c r="T385" s="48">
        <v>24000</v>
      </c>
      <c r="U385" s="23"/>
      <c r="V385" s="24"/>
      <c r="W385" s="62" t="s">
        <v>1376</v>
      </c>
    </row>
    <row r="386" spans="1:23" ht="23.45" customHeight="1">
      <c r="A386" s="35" t="s">
        <v>1368</v>
      </c>
      <c r="B386" s="35" t="s">
        <v>1371</v>
      </c>
      <c r="C386" s="35" t="s">
        <v>1372</v>
      </c>
      <c r="D386" s="35" t="s">
        <v>1373</v>
      </c>
      <c r="E386" s="36" t="s">
        <v>9523</v>
      </c>
      <c r="F386" s="35" t="s">
        <v>9524</v>
      </c>
      <c r="G386" s="37" t="s">
        <v>7067</v>
      </c>
      <c r="H386" s="38">
        <v>13000</v>
      </c>
      <c r="I386" s="39">
        <v>50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86"/>
      <c r="R386" s="86"/>
      <c r="S386" s="78">
        <v>0</v>
      </c>
      <c r="T386" s="48">
        <v>0</v>
      </c>
      <c r="U386" s="23"/>
      <c r="V386" s="24"/>
      <c r="W386" s="62" t="s">
        <v>1376</v>
      </c>
    </row>
    <row r="387" spans="1:23" ht="23.45" customHeight="1">
      <c r="A387" s="35" t="s">
        <v>1368</v>
      </c>
      <c r="B387" s="35" t="s">
        <v>1371</v>
      </c>
      <c r="C387" s="35" t="s">
        <v>1372</v>
      </c>
      <c r="D387" s="35" t="s">
        <v>1373</v>
      </c>
      <c r="E387" s="36" t="s">
        <v>9599</v>
      </c>
      <c r="F387" s="35" t="s">
        <v>9524</v>
      </c>
      <c r="G387" s="37" t="s">
        <v>7064</v>
      </c>
      <c r="H387" s="38">
        <v>13000</v>
      </c>
      <c r="I387" s="39">
        <v>15</v>
      </c>
      <c r="J387" s="40"/>
      <c r="K387" s="41"/>
      <c r="L387" s="76"/>
      <c r="M387" s="14"/>
      <c r="N387" s="15"/>
      <c r="O387" s="97">
        <v>0</v>
      </c>
      <c r="P387" s="97" t="s">
        <v>207</v>
      </c>
      <c r="Q387" s="86"/>
      <c r="R387" s="86"/>
      <c r="S387" s="78">
        <v>0</v>
      </c>
      <c r="T387" s="48">
        <v>0</v>
      </c>
      <c r="U387" s="23"/>
      <c r="V387" s="24"/>
      <c r="W387" s="62" t="s">
        <v>1376</v>
      </c>
    </row>
    <row r="388" spans="1:23" ht="23.45" customHeight="1">
      <c r="A388" s="35" t="s">
        <v>1368</v>
      </c>
      <c r="B388" s="35" t="s">
        <v>1371</v>
      </c>
      <c r="C388" s="35" t="s">
        <v>1372</v>
      </c>
      <c r="D388" s="35" t="s">
        <v>1373</v>
      </c>
      <c r="E388" s="36" t="s">
        <v>7286</v>
      </c>
      <c r="F388" s="35" t="s">
        <v>7287</v>
      </c>
      <c r="G388" s="37" t="s">
        <v>7260</v>
      </c>
      <c r="H388" s="38">
        <v>9500</v>
      </c>
      <c r="I388" s="39">
        <v>5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86"/>
      <c r="R388" s="86"/>
      <c r="S388" s="78">
        <v>3</v>
      </c>
      <c r="T388" s="48">
        <v>28500</v>
      </c>
      <c r="U388" s="23"/>
      <c r="V388" s="24"/>
      <c r="W388" s="62" t="s">
        <v>1376</v>
      </c>
    </row>
    <row r="389" spans="1:23" ht="23.45" customHeight="1">
      <c r="A389" s="16" t="s">
        <v>4883</v>
      </c>
      <c r="B389" s="16" t="s">
        <v>1371</v>
      </c>
      <c r="C389" s="16" t="s">
        <v>1372</v>
      </c>
      <c r="D389" s="16" t="s">
        <v>1373</v>
      </c>
      <c r="E389" s="25" t="s">
        <v>5204</v>
      </c>
      <c r="F389" s="16" t="s">
        <v>5721</v>
      </c>
      <c r="G389" s="26" t="s">
        <v>5401</v>
      </c>
      <c r="H389" s="27">
        <v>9500</v>
      </c>
      <c r="I389" s="28"/>
      <c r="J389" s="29"/>
      <c r="K389" s="12">
        <v>1</v>
      </c>
      <c r="L389" s="77"/>
      <c r="M389" s="10"/>
      <c r="N389" s="11"/>
      <c r="O389" s="107">
        <v>0</v>
      </c>
      <c r="P389" s="107" t="s">
        <v>207</v>
      </c>
      <c r="Q389" s="90"/>
      <c r="R389" s="90" t="s">
        <v>10095</v>
      </c>
      <c r="S389" s="78">
        <v>0</v>
      </c>
      <c r="T389" s="48">
        <v>0</v>
      </c>
      <c r="U389" s="23"/>
      <c r="V389" s="24"/>
      <c r="W389" s="62" t="s">
        <v>1376</v>
      </c>
    </row>
    <row r="390" spans="1:23" ht="23.45" customHeight="1">
      <c r="A390" s="30"/>
      <c r="B390" s="30"/>
      <c r="C390" s="30"/>
      <c r="D390" s="30"/>
      <c r="E390" s="31"/>
      <c r="F390" s="30"/>
      <c r="G390" s="32"/>
      <c r="H390" s="33"/>
      <c r="I390" s="39"/>
      <c r="J390" s="40"/>
      <c r="K390" s="34"/>
      <c r="L390" s="76"/>
      <c r="M390" s="14"/>
      <c r="N390" s="15"/>
      <c r="O390" s="97">
        <v>0</v>
      </c>
      <c r="P390" s="97" t="s">
        <v>207</v>
      </c>
      <c r="Q390" s="86"/>
      <c r="R390" s="92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8407</v>
      </c>
      <c r="B391" s="35" t="s">
        <v>8408</v>
      </c>
      <c r="C391" s="35" t="s">
        <v>6992</v>
      </c>
      <c r="D391" s="35" t="s">
        <v>6948</v>
      </c>
      <c r="E391" s="36" t="s">
        <v>9799</v>
      </c>
      <c r="F391" s="35" t="s">
        <v>9798</v>
      </c>
      <c r="G391" s="37" t="s">
        <v>7064</v>
      </c>
      <c r="H391" s="38">
        <v>11000</v>
      </c>
      <c r="I391" s="39">
        <v>6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55" t="s">
        <v>10160</v>
      </c>
      <c r="R391" s="187" t="s">
        <v>9682</v>
      </c>
      <c r="S391" s="78">
        <v>0</v>
      </c>
      <c r="T391" s="49">
        <v>0</v>
      </c>
      <c r="U391" s="23"/>
      <c r="V391" s="24"/>
      <c r="W391" s="62" t="s">
        <v>8410</v>
      </c>
    </row>
    <row r="392" spans="1:23" ht="23.45" customHeight="1">
      <c r="A392" s="35" t="s">
        <v>8407</v>
      </c>
      <c r="B392" s="35" t="s">
        <v>8408</v>
      </c>
      <c r="C392" s="35" t="s">
        <v>6992</v>
      </c>
      <c r="D392" s="35" t="s">
        <v>6948</v>
      </c>
      <c r="E392" s="36" t="s">
        <v>10132</v>
      </c>
      <c r="F392" s="35" t="s">
        <v>10133</v>
      </c>
      <c r="G392" s="37" t="s">
        <v>7064</v>
      </c>
      <c r="H392" s="38">
        <v>11000</v>
      </c>
      <c r="I392" s="39">
        <v>6</v>
      </c>
      <c r="J392" s="40"/>
      <c r="K392" s="41"/>
      <c r="L392" s="76"/>
      <c r="M392" s="14"/>
      <c r="N392" s="15"/>
      <c r="O392" s="97">
        <v>0</v>
      </c>
      <c r="P392" s="97" t="s">
        <v>207</v>
      </c>
      <c r="Q392" s="155" t="s">
        <v>10160</v>
      </c>
      <c r="R392" s="86"/>
      <c r="S392" s="78">
        <v>0</v>
      </c>
      <c r="T392" s="49">
        <v>0</v>
      </c>
      <c r="U392" s="23"/>
      <c r="V392" s="24"/>
      <c r="W392" s="62" t="s">
        <v>8410</v>
      </c>
    </row>
    <row r="393" spans="1:23" ht="23.45" customHeight="1">
      <c r="A393" s="35"/>
      <c r="B393" s="35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86"/>
      <c r="R393" s="86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115</v>
      </c>
      <c r="B394" s="35" t="s">
        <v>116</v>
      </c>
      <c r="C394" s="35" t="s">
        <v>117</v>
      </c>
      <c r="D394" s="35" t="s">
        <v>118</v>
      </c>
      <c r="E394" s="36" t="s">
        <v>10134</v>
      </c>
      <c r="F394" s="35" t="s">
        <v>7292</v>
      </c>
      <c r="G394" s="37" t="s">
        <v>10135</v>
      </c>
      <c r="H394" s="38">
        <v>22500</v>
      </c>
      <c r="I394" s="39">
        <v>1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55" t="s">
        <v>10160</v>
      </c>
      <c r="R394" s="86"/>
      <c r="S394" s="78">
        <v>0</v>
      </c>
      <c r="T394" s="49">
        <v>0</v>
      </c>
      <c r="U394" s="23"/>
      <c r="V394" s="24"/>
      <c r="W394" s="62" t="s">
        <v>4843</v>
      </c>
    </row>
    <row r="395" spans="1:23" ht="23.45" customHeight="1">
      <c r="A395" s="35"/>
      <c r="B395" s="35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97">
        <v>0</v>
      </c>
      <c r="P395" s="97" t="s">
        <v>207</v>
      </c>
      <c r="Q395" s="86"/>
      <c r="R395" s="86"/>
      <c r="S395" s="78">
        <v>0</v>
      </c>
      <c r="T395" s="49">
        <v>0</v>
      </c>
      <c r="U395" s="23"/>
      <c r="V395" s="24"/>
      <c r="W395" s="62" t="s">
        <v>207</v>
      </c>
    </row>
    <row r="396" spans="1:23" ht="23.45" customHeight="1">
      <c r="A396" s="35" t="s">
        <v>4767</v>
      </c>
      <c r="B396" s="35" t="s">
        <v>678</v>
      </c>
      <c r="C396" s="35" t="s">
        <v>4771</v>
      </c>
      <c r="D396" s="35" t="s">
        <v>4771</v>
      </c>
      <c r="E396" s="36" t="s">
        <v>7297</v>
      </c>
      <c r="F396" s="35" t="s">
        <v>7296</v>
      </c>
      <c r="G396" s="37" t="s">
        <v>7064</v>
      </c>
      <c r="H396" s="38">
        <v>16000</v>
      </c>
      <c r="I396" s="39">
        <v>3</v>
      </c>
      <c r="J396" s="40"/>
      <c r="K396" s="41"/>
      <c r="L396" s="76">
        <v>3</v>
      </c>
      <c r="M396" s="14"/>
      <c r="N396" s="15"/>
      <c r="O396" s="97">
        <v>3</v>
      </c>
      <c r="P396" s="97" t="s">
        <v>207</v>
      </c>
      <c r="Q396" s="86"/>
      <c r="R396" s="86"/>
      <c r="S396" s="78">
        <v>3</v>
      </c>
      <c r="T396" s="48">
        <v>48000</v>
      </c>
      <c r="U396" s="23"/>
      <c r="V396" s="24"/>
      <c r="W396" s="62" t="s">
        <v>4773</v>
      </c>
    </row>
    <row r="397" spans="1:23" ht="23.45" customHeight="1">
      <c r="A397" s="16" t="s">
        <v>5316</v>
      </c>
      <c r="B397" s="16" t="s">
        <v>678</v>
      </c>
      <c r="C397" s="16" t="s">
        <v>4771</v>
      </c>
      <c r="D397" s="16" t="s">
        <v>4771</v>
      </c>
      <c r="E397" s="25" t="s">
        <v>5270</v>
      </c>
      <c r="F397" s="16" t="s">
        <v>5271</v>
      </c>
      <c r="G397" s="26" t="s">
        <v>60</v>
      </c>
      <c r="H397" s="27">
        <v>16000</v>
      </c>
      <c r="I397" s="28"/>
      <c r="J397" s="29"/>
      <c r="K397" s="12">
        <v>1</v>
      </c>
      <c r="L397" s="77"/>
      <c r="M397" s="10"/>
      <c r="N397" s="11"/>
      <c r="O397" s="107">
        <v>0</v>
      </c>
      <c r="P397" s="107" t="s">
        <v>207</v>
      </c>
      <c r="Q397" s="90"/>
      <c r="R397" s="90" t="s">
        <v>10094</v>
      </c>
      <c r="S397" s="78">
        <v>0</v>
      </c>
      <c r="T397" s="48">
        <v>0</v>
      </c>
      <c r="U397" s="23"/>
      <c r="V397" s="24"/>
      <c r="W397" s="62" t="s">
        <v>4773</v>
      </c>
    </row>
    <row r="398" spans="1:23" ht="23.45" customHeight="1">
      <c r="A398" s="30"/>
      <c r="B398" s="30"/>
      <c r="C398" s="30"/>
      <c r="D398" s="30"/>
      <c r="E398" s="31"/>
      <c r="F398" s="30"/>
      <c r="G398" s="32"/>
      <c r="H398" s="33"/>
      <c r="I398" s="39"/>
      <c r="J398" s="40"/>
      <c r="K398" s="34"/>
      <c r="L398" s="76"/>
      <c r="M398" s="14"/>
      <c r="N398" s="15"/>
      <c r="O398" s="97">
        <v>0</v>
      </c>
      <c r="P398" s="97" t="s">
        <v>207</v>
      </c>
      <c r="Q398" s="86"/>
      <c r="R398" s="92"/>
      <c r="S398" s="78">
        <v>0</v>
      </c>
      <c r="T398" s="49">
        <v>0</v>
      </c>
      <c r="U398" s="23"/>
      <c r="V398" s="24"/>
      <c r="W398" s="62" t="s">
        <v>207</v>
      </c>
    </row>
    <row r="399" spans="1:23" ht="23.45" customHeight="1">
      <c r="A399" s="35" t="s">
        <v>5687</v>
      </c>
      <c r="B399" s="35" t="s">
        <v>5688</v>
      </c>
      <c r="C399" s="35" t="s">
        <v>5689</v>
      </c>
      <c r="D399" s="35" t="s">
        <v>5609</v>
      </c>
      <c r="E399" s="36" t="s">
        <v>7666</v>
      </c>
      <c r="F399" s="35" t="s">
        <v>7665</v>
      </c>
      <c r="G399" s="37" t="s">
        <v>6875</v>
      </c>
      <c r="H399" s="38">
        <v>14000</v>
      </c>
      <c r="I399" s="39"/>
      <c r="J399" s="40">
        <v>23</v>
      </c>
      <c r="K399" s="41"/>
      <c r="L399" s="76"/>
      <c r="M399" s="14">
        <v>23</v>
      </c>
      <c r="N399" s="15"/>
      <c r="O399" s="97">
        <v>23</v>
      </c>
      <c r="P399" s="97" t="s">
        <v>207</v>
      </c>
      <c r="Q399" s="86"/>
      <c r="R399" s="86" t="s">
        <v>6760</v>
      </c>
      <c r="S399" s="78">
        <v>23</v>
      </c>
      <c r="T399" s="48">
        <v>0</v>
      </c>
      <c r="U399" s="23">
        <v>420000</v>
      </c>
      <c r="V399" s="24">
        <v>45866</v>
      </c>
      <c r="W399" s="62" t="s">
        <v>5691</v>
      </c>
    </row>
    <row r="400" spans="1:23" ht="23.45" customHeight="1">
      <c r="A400" s="35" t="s">
        <v>5687</v>
      </c>
      <c r="B400" s="35" t="s">
        <v>5688</v>
      </c>
      <c r="C400" s="35" t="s">
        <v>5689</v>
      </c>
      <c r="D400" s="35" t="s">
        <v>5609</v>
      </c>
      <c r="E400" s="36" t="s">
        <v>7666</v>
      </c>
      <c r="F400" s="35" t="s">
        <v>7665</v>
      </c>
      <c r="G400" s="37" t="s">
        <v>6875</v>
      </c>
      <c r="H400" s="38">
        <v>14000</v>
      </c>
      <c r="I400" s="39">
        <v>12</v>
      </c>
      <c r="J400" s="40"/>
      <c r="K400" s="41"/>
      <c r="L400" s="76">
        <v>4</v>
      </c>
      <c r="M400" s="14"/>
      <c r="N400" s="15"/>
      <c r="O400" s="97">
        <v>4</v>
      </c>
      <c r="P400" s="97" t="s">
        <v>207</v>
      </c>
      <c r="Q400" s="86"/>
      <c r="R400" s="86" t="s">
        <v>6688</v>
      </c>
      <c r="S400" s="78">
        <v>4</v>
      </c>
      <c r="T400" s="48">
        <v>56000</v>
      </c>
      <c r="U400" s="23"/>
      <c r="V400" s="24"/>
      <c r="W400" s="62" t="s">
        <v>5691</v>
      </c>
    </row>
    <row r="401" spans="1:23" ht="23.45" customHeight="1">
      <c r="A401" s="35" t="s">
        <v>5687</v>
      </c>
      <c r="B401" s="35" t="s">
        <v>5688</v>
      </c>
      <c r="C401" s="35" t="s">
        <v>5689</v>
      </c>
      <c r="D401" s="35" t="s">
        <v>5609</v>
      </c>
      <c r="E401" s="36" t="s">
        <v>7838</v>
      </c>
      <c r="F401" s="35" t="s">
        <v>7665</v>
      </c>
      <c r="G401" s="37" t="s">
        <v>7076</v>
      </c>
      <c r="H401" s="38">
        <v>14000</v>
      </c>
      <c r="I401" s="39">
        <v>3</v>
      </c>
      <c r="J401" s="40"/>
      <c r="K401" s="41"/>
      <c r="L401" s="76">
        <v>3</v>
      </c>
      <c r="M401" s="14"/>
      <c r="N401" s="15"/>
      <c r="O401" s="97">
        <v>3</v>
      </c>
      <c r="P401" s="97" t="s">
        <v>207</v>
      </c>
      <c r="Q401" s="86"/>
      <c r="R401" s="86"/>
      <c r="S401" s="78">
        <v>3</v>
      </c>
      <c r="T401" s="48">
        <v>42000</v>
      </c>
      <c r="U401" s="23"/>
      <c r="V401" s="24"/>
      <c r="W401" s="62" t="s">
        <v>5691</v>
      </c>
    </row>
    <row r="402" spans="1:23" ht="23.45" customHeight="1">
      <c r="A402" s="35" t="s">
        <v>5687</v>
      </c>
      <c r="B402" s="35" t="s">
        <v>5688</v>
      </c>
      <c r="C402" s="35" t="s">
        <v>5689</v>
      </c>
      <c r="D402" s="35" t="s">
        <v>5609</v>
      </c>
      <c r="E402" s="36" t="s">
        <v>7664</v>
      </c>
      <c r="F402" s="35" t="s">
        <v>7665</v>
      </c>
      <c r="G402" s="37" t="s">
        <v>7064</v>
      </c>
      <c r="H402" s="38">
        <v>14000</v>
      </c>
      <c r="I402" s="39"/>
      <c r="J402" s="40">
        <v>11</v>
      </c>
      <c r="K402" s="41"/>
      <c r="L402" s="76"/>
      <c r="M402" s="14"/>
      <c r="N402" s="15"/>
      <c r="O402" s="97">
        <v>0</v>
      </c>
      <c r="P402" s="97"/>
      <c r="Q402" s="86"/>
      <c r="R402" s="86" t="s">
        <v>6904</v>
      </c>
      <c r="S402" s="78">
        <v>0</v>
      </c>
      <c r="T402" s="48">
        <v>0</v>
      </c>
      <c r="U402" s="23">
        <v>280000</v>
      </c>
      <c r="V402" s="24">
        <v>45866</v>
      </c>
      <c r="W402" s="62" t="s">
        <v>5691</v>
      </c>
    </row>
    <row r="403" spans="1:23" ht="23.45" customHeight="1">
      <c r="A403" s="35" t="s">
        <v>5687</v>
      </c>
      <c r="B403" s="35" t="s">
        <v>5688</v>
      </c>
      <c r="C403" s="35" t="s">
        <v>5689</v>
      </c>
      <c r="D403" s="35" t="s">
        <v>5609</v>
      </c>
      <c r="E403" s="36" t="s">
        <v>7664</v>
      </c>
      <c r="F403" s="35" t="s">
        <v>7665</v>
      </c>
      <c r="G403" s="37" t="s">
        <v>7064</v>
      </c>
      <c r="H403" s="38">
        <v>14000</v>
      </c>
      <c r="I403" s="39"/>
      <c r="J403" s="40">
        <v>9</v>
      </c>
      <c r="K403" s="41"/>
      <c r="L403" s="76"/>
      <c r="M403" s="14">
        <v>9</v>
      </c>
      <c r="N403" s="15"/>
      <c r="O403" s="97">
        <v>9</v>
      </c>
      <c r="P403" s="97" t="s">
        <v>207</v>
      </c>
      <c r="Q403" s="86" t="s">
        <v>9818</v>
      </c>
      <c r="R403" s="86" t="s">
        <v>6904</v>
      </c>
      <c r="S403" s="78">
        <v>9</v>
      </c>
      <c r="T403" s="48">
        <v>0</v>
      </c>
      <c r="U403" s="23">
        <v>280000</v>
      </c>
      <c r="V403" s="24">
        <v>45866</v>
      </c>
      <c r="W403" s="62" t="s">
        <v>5691</v>
      </c>
    </row>
    <row r="404" spans="1:23" ht="23.45" customHeight="1">
      <c r="A404" s="30" t="s">
        <v>7903</v>
      </c>
      <c r="B404" s="69" t="s">
        <v>5688</v>
      </c>
      <c r="C404" s="30" t="s">
        <v>5689</v>
      </c>
      <c r="D404" s="30" t="s">
        <v>5609</v>
      </c>
      <c r="E404" s="31" t="s">
        <v>6996</v>
      </c>
      <c r="F404" s="30" t="s">
        <v>6997</v>
      </c>
      <c r="G404" s="32" t="s">
        <v>60</v>
      </c>
      <c r="H404" s="33">
        <v>11000</v>
      </c>
      <c r="I404" s="39"/>
      <c r="J404" s="40"/>
      <c r="K404" s="34">
        <v>1</v>
      </c>
      <c r="L404" s="76"/>
      <c r="M404" s="14"/>
      <c r="N404" s="15"/>
      <c r="O404" s="97">
        <v>0</v>
      </c>
      <c r="P404" s="97" t="s">
        <v>207</v>
      </c>
      <c r="Q404" s="191"/>
      <c r="R404" s="92" t="s">
        <v>10224</v>
      </c>
      <c r="S404" s="78">
        <v>0</v>
      </c>
      <c r="T404" s="49">
        <v>0</v>
      </c>
      <c r="U404" s="23"/>
      <c r="V404" s="24"/>
      <c r="W404" s="62" t="s">
        <v>5691</v>
      </c>
    </row>
    <row r="405" spans="1:23" ht="23.45" customHeight="1">
      <c r="A405" s="30" t="s">
        <v>7903</v>
      </c>
      <c r="B405" s="69" t="s">
        <v>5688</v>
      </c>
      <c r="C405" s="30" t="s">
        <v>5689</v>
      </c>
      <c r="D405" s="30" t="s">
        <v>5609</v>
      </c>
      <c r="E405" s="31" t="s">
        <v>6996</v>
      </c>
      <c r="F405" s="30" t="s">
        <v>6997</v>
      </c>
      <c r="G405" s="32" t="s">
        <v>60</v>
      </c>
      <c r="H405" s="33">
        <v>11000</v>
      </c>
      <c r="I405" s="39"/>
      <c r="J405" s="40"/>
      <c r="K405" s="34">
        <v>1</v>
      </c>
      <c r="L405" s="76"/>
      <c r="M405" s="14"/>
      <c r="N405" s="15"/>
      <c r="O405" s="97">
        <v>0</v>
      </c>
      <c r="P405" s="97" t="s">
        <v>207</v>
      </c>
      <c r="Q405" s="191"/>
      <c r="R405" s="92" t="s">
        <v>10237</v>
      </c>
      <c r="S405" s="78">
        <v>0</v>
      </c>
      <c r="T405" s="49">
        <v>0</v>
      </c>
      <c r="U405" s="23"/>
      <c r="V405" s="24"/>
      <c r="W405" s="62" t="s">
        <v>5691</v>
      </c>
    </row>
    <row r="406" spans="1:23" ht="23.45" customHeight="1">
      <c r="A406" s="30" t="s">
        <v>7903</v>
      </c>
      <c r="B406" s="69" t="s">
        <v>5688</v>
      </c>
      <c r="C406" s="30" t="s">
        <v>5689</v>
      </c>
      <c r="D406" s="30" t="s">
        <v>5609</v>
      </c>
      <c r="E406" s="31" t="s">
        <v>7900</v>
      </c>
      <c r="F406" s="30" t="s">
        <v>7899</v>
      </c>
      <c r="G406" s="32" t="s">
        <v>60</v>
      </c>
      <c r="H406" s="33">
        <v>14000</v>
      </c>
      <c r="I406" s="39"/>
      <c r="J406" s="40"/>
      <c r="K406" s="34">
        <v>1</v>
      </c>
      <c r="L406" s="76"/>
      <c r="M406" s="14"/>
      <c r="N406" s="15"/>
      <c r="O406" s="97">
        <v>0</v>
      </c>
      <c r="P406" s="97" t="s">
        <v>207</v>
      </c>
      <c r="Q406" s="191"/>
      <c r="R406" s="92" t="s">
        <v>10226</v>
      </c>
      <c r="S406" s="78">
        <v>0</v>
      </c>
      <c r="T406" s="49">
        <v>0</v>
      </c>
      <c r="U406" s="23"/>
      <c r="V406" s="24"/>
      <c r="W406" s="62" t="s">
        <v>5691</v>
      </c>
    </row>
    <row r="407" spans="1:23" ht="23.45" customHeight="1">
      <c r="A407" s="35"/>
      <c r="B407" s="35"/>
      <c r="C407" s="35"/>
      <c r="D407" s="35"/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97">
        <v>0</v>
      </c>
      <c r="P407" s="97" t="s">
        <v>207</v>
      </c>
      <c r="Q407" s="86"/>
      <c r="R407" s="86"/>
      <c r="S407" s="78">
        <v>0</v>
      </c>
      <c r="T407" s="49">
        <v>0</v>
      </c>
      <c r="U407" s="23"/>
      <c r="V407" s="24"/>
      <c r="W407" s="62" t="s">
        <v>207</v>
      </c>
    </row>
    <row r="408" spans="1:23" ht="23.45" customHeight="1">
      <c r="A408" s="35" t="s">
        <v>119</v>
      </c>
      <c r="B408" s="35" t="s">
        <v>120</v>
      </c>
      <c r="C408" s="35" t="s">
        <v>121</v>
      </c>
      <c r="D408" s="35" t="s">
        <v>121</v>
      </c>
      <c r="E408" s="36" t="s">
        <v>7299</v>
      </c>
      <c r="F408" s="35" t="s">
        <v>7298</v>
      </c>
      <c r="G408" s="37" t="s">
        <v>7076</v>
      </c>
      <c r="H408" s="38">
        <v>8000</v>
      </c>
      <c r="I408" s="39">
        <v>17</v>
      </c>
      <c r="J408" s="40"/>
      <c r="K408" s="41"/>
      <c r="L408" s="76">
        <v>9</v>
      </c>
      <c r="M408" s="14"/>
      <c r="N408" s="15"/>
      <c r="O408" s="97">
        <v>9</v>
      </c>
      <c r="P408" s="97" t="s">
        <v>207</v>
      </c>
      <c r="Q408" s="86"/>
      <c r="R408" s="86"/>
      <c r="S408" s="78">
        <v>9</v>
      </c>
      <c r="T408" s="48">
        <v>72000</v>
      </c>
      <c r="U408" s="23"/>
      <c r="V408" s="24"/>
      <c r="W408" s="62" t="s">
        <v>4865</v>
      </c>
    </row>
    <row r="409" spans="1:23" ht="23.45" customHeight="1">
      <c r="A409" s="16" t="s">
        <v>342</v>
      </c>
      <c r="B409" s="16" t="s">
        <v>120</v>
      </c>
      <c r="C409" s="16" t="s">
        <v>121</v>
      </c>
      <c r="D409" s="16" t="s">
        <v>121</v>
      </c>
      <c r="E409" s="25" t="s">
        <v>5573</v>
      </c>
      <c r="F409" s="16" t="s">
        <v>5574</v>
      </c>
      <c r="G409" s="26" t="s">
        <v>131</v>
      </c>
      <c r="H409" s="27">
        <v>8000</v>
      </c>
      <c r="I409" s="28"/>
      <c r="J409" s="29"/>
      <c r="K409" s="84">
        <v>1</v>
      </c>
      <c r="L409" s="77"/>
      <c r="M409" s="10"/>
      <c r="N409" s="11"/>
      <c r="O409" s="97">
        <v>0</v>
      </c>
      <c r="P409" s="97" t="s">
        <v>207</v>
      </c>
      <c r="Q409" s="124" t="s">
        <v>10163</v>
      </c>
      <c r="R409" s="90" t="s">
        <v>9978</v>
      </c>
      <c r="S409" s="78">
        <v>0</v>
      </c>
      <c r="T409" s="48">
        <v>-8000</v>
      </c>
      <c r="U409" s="23"/>
      <c r="V409" s="24"/>
      <c r="W409" s="62" t="s">
        <v>4865</v>
      </c>
    </row>
    <row r="410" spans="1:23" ht="23.45" customHeight="1">
      <c r="A410" s="30" t="s">
        <v>342</v>
      </c>
      <c r="B410" s="69" t="s">
        <v>120</v>
      </c>
      <c r="C410" s="30" t="s">
        <v>121</v>
      </c>
      <c r="D410" s="30" t="s">
        <v>121</v>
      </c>
      <c r="E410" s="31" t="s">
        <v>5573</v>
      </c>
      <c r="F410" s="30" t="s">
        <v>5574</v>
      </c>
      <c r="G410" s="32" t="s">
        <v>131</v>
      </c>
      <c r="H410" s="33">
        <v>8000</v>
      </c>
      <c r="I410" s="39"/>
      <c r="J410" s="40"/>
      <c r="K410" s="34">
        <v>1</v>
      </c>
      <c r="L410" s="76"/>
      <c r="M410" s="14"/>
      <c r="N410" s="15"/>
      <c r="O410" s="97">
        <v>0</v>
      </c>
      <c r="P410" s="97" t="s">
        <v>207</v>
      </c>
      <c r="Q410" s="191"/>
      <c r="R410" s="92" t="s">
        <v>10230</v>
      </c>
      <c r="S410" s="78">
        <v>0</v>
      </c>
      <c r="T410" s="49">
        <v>0</v>
      </c>
      <c r="U410" s="23"/>
      <c r="V410" s="24"/>
      <c r="W410" s="62" t="s">
        <v>4865</v>
      </c>
    </row>
    <row r="411" spans="1:23" ht="23.45" customHeight="1">
      <c r="A411" s="168"/>
      <c r="B411" s="168"/>
      <c r="C411" s="168"/>
      <c r="D411" s="168"/>
      <c r="E411" s="169"/>
      <c r="F411" s="168"/>
      <c r="G411" s="170"/>
      <c r="H411" s="171"/>
      <c r="I411" s="172"/>
      <c r="J411" s="173"/>
      <c r="K411" s="174"/>
      <c r="L411" s="175"/>
      <c r="M411" s="176"/>
      <c r="N411" s="177"/>
      <c r="O411" s="97">
        <v>0</v>
      </c>
      <c r="P411" s="97" t="s">
        <v>207</v>
      </c>
      <c r="Q411" s="178"/>
      <c r="R411" s="178"/>
      <c r="S411" s="78">
        <v>0</v>
      </c>
      <c r="T411" s="49">
        <v>0</v>
      </c>
      <c r="U411" s="23"/>
      <c r="V411" s="24"/>
      <c r="W411" s="62" t="s">
        <v>207</v>
      </c>
    </row>
    <row r="412" spans="1:23" ht="23.45" customHeight="1">
      <c r="A412" s="35" t="s">
        <v>6646</v>
      </c>
      <c r="B412" s="35" t="s">
        <v>6647</v>
      </c>
      <c r="C412" s="35" t="s">
        <v>6648</v>
      </c>
      <c r="D412" s="35" t="s">
        <v>6649</v>
      </c>
      <c r="E412" s="36" t="s">
        <v>9525</v>
      </c>
      <c r="F412" s="35" t="s">
        <v>9526</v>
      </c>
      <c r="G412" s="37" t="s">
        <v>7067</v>
      </c>
      <c r="H412" s="38">
        <v>10000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86"/>
      <c r="R412" s="92"/>
      <c r="S412" s="78">
        <v>1</v>
      </c>
      <c r="T412" s="48">
        <v>10000</v>
      </c>
      <c r="U412" s="23"/>
      <c r="V412" s="24"/>
      <c r="W412" s="62" t="s">
        <v>6651</v>
      </c>
    </row>
    <row r="413" spans="1:23" ht="23.45" customHeight="1">
      <c r="A413" s="35" t="s">
        <v>6646</v>
      </c>
      <c r="B413" s="35" t="s">
        <v>6647</v>
      </c>
      <c r="C413" s="35" t="s">
        <v>6648</v>
      </c>
      <c r="D413" s="35" t="s">
        <v>6649</v>
      </c>
      <c r="E413" s="36" t="s">
        <v>9731</v>
      </c>
      <c r="F413" s="35" t="s">
        <v>9526</v>
      </c>
      <c r="G413" s="37" t="s">
        <v>7307</v>
      </c>
      <c r="H413" s="38">
        <v>10000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86"/>
      <c r="R413" s="86"/>
      <c r="S413" s="78">
        <v>1</v>
      </c>
      <c r="T413" s="48">
        <v>10000</v>
      </c>
      <c r="U413" s="23"/>
      <c r="V413" s="24"/>
      <c r="W413" s="62" t="s">
        <v>6651</v>
      </c>
    </row>
    <row r="414" spans="1:23" ht="23.45" customHeight="1">
      <c r="A414" s="16" t="s">
        <v>9908</v>
      </c>
      <c r="B414" s="16" t="s">
        <v>6647</v>
      </c>
      <c r="C414" s="16" t="s">
        <v>6648</v>
      </c>
      <c r="D414" s="16" t="s">
        <v>6649</v>
      </c>
      <c r="E414" s="25" t="s">
        <v>9936</v>
      </c>
      <c r="F414" s="16" t="s">
        <v>9904</v>
      </c>
      <c r="G414" s="26" t="s">
        <v>131</v>
      </c>
      <c r="H414" s="27">
        <v>10000</v>
      </c>
      <c r="I414" s="28"/>
      <c r="J414" s="29"/>
      <c r="K414" s="84">
        <v>1</v>
      </c>
      <c r="L414" s="77"/>
      <c r="M414" s="10"/>
      <c r="N414" s="11"/>
      <c r="O414" s="97">
        <v>0</v>
      </c>
      <c r="P414" s="97" t="s">
        <v>207</v>
      </c>
      <c r="Q414" s="124" t="s">
        <v>10163</v>
      </c>
      <c r="R414" s="90" t="s">
        <v>9975</v>
      </c>
      <c r="S414" s="78">
        <v>0</v>
      </c>
      <c r="T414" s="48">
        <v>-10000</v>
      </c>
      <c r="U414" s="23"/>
      <c r="V414" s="24"/>
      <c r="W414" s="62" t="s">
        <v>6651</v>
      </c>
    </row>
    <row r="415" spans="1:23" ht="23.45" customHeight="1">
      <c r="A415" s="16"/>
      <c r="B415" s="16"/>
      <c r="C415" s="16"/>
      <c r="D415" s="16"/>
      <c r="E415" s="25"/>
      <c r="F415" s="16"/>
      <c r="G415" s="26"/>
      <c r="H415" s="27"/>
      <c r="I415" s="28"/>
      <c r="J415" s="29"/>
      <c r="K415" s="12"/>
      <c r="L415" s="77"/>
      <c r="M415" s="10"/>
      <c r="N415" s="11"/>
      <c r="O415" s="97">
        <v>0</v>
      </c>
      <c r="P415" s="97" t="s">
        <v>207</v>
      </c>
      <c r="Q415" s="90"/>
      <c r="R415" s="90"/>
      <c r="S415" s="78">
        <v>0</v>
      </c>
      <c r="T415" s="49">
        <v>0</v>
      </c>
      <c r="U415" s="23"/>
      <c r="V415" s="24"/>
      <c r="W415" s="62" t="s">
        <v>207</v>
      </c>
    </row>
    <row r="416" spans="1:23" ht="23.45" customHeight="1">
      <c r="A416" s="35" t="s">
        <v>5465</v>
      </c>
      <c r="B416" s="35" t="s">
        <v>5466</v>
      </c>
      <c r="C416" s="35" t="s">
        <v>5467</v>
      </c>
      <c r="D416" s="35" t="s">
        <v>5468</v>
      </c>
      <c r="E416" s="36" t="s">
        <v>8055</v>
      </c>
      <c r="F416" s="35" t="s">
        <v>7560</v>
      </c>
      <c r="G416" s="37" t="s">
        <v>5959</v>
      </c>
      <c r="H416" s="38">
        <v>17000</v>
      </c>
      <c r="I416" s="39">
        <v>3</v>
      </c>
      <c r="J416" s="40"/>
      <c r="K416" s="41"/>
      <c r="L416" s="76">
        <v>3</v>
      </c>
      <c r="M416" s="14"/>
      <c r="N416" s="15"/>
      <c r="O416" s="97">
        <v>3</v>
      </c>
      <c r="P416" s="97" t="s">
        <v>207</v>
      </c>
      <c r="Q416" s="86"/>
      <c r="R416" s="86"/>
      <c r="S416" s="78">
        <v>3</v>
      </c>
      <c r="T416" s="48">
        <v>51000</v>
      </c>
      <c r="U416" s="23"/>
      <c r="V416" s="24"/>
      <c r="W416" s="62" t="s">
        <v>5470</v>
      </c>
    </row>
    <row r="417" spans="1:23" ht="23.45" customHeight="1">
      <c r="A417" s="35" t="s">
        <v>5465</v>
      </c>
      <c r="B417" s="35" t="s">
        <v>5466</v>
      </c>
      <c r="C417" s="35" t="s">
        <v>5467</v>
      </c>
      <c r="D417" s="35" t="s">
        <v>5468</v>
      </c>
      <c r="E417" s="36" t="s">
        <v>7559</v>
      </c>
      <c r="F417" s="35" t="s">
        <v>7560</v>
      </c>
      <c r="G417" s="37" t="s">
        <v>7067</v>
      </c>
      <c r="H417" s="38">
        <v>17000</v>
      </c>
      <c r="I417" s="39">
        <v>3</v>
      </c>
      <c r="J417" s="40"/>
      <c r="K417" s="41"/>
      <c r="L417" s="76">
        <v>3</v>
      </c>
      <c r="M417" s="14"/>
      <c r="N417" s="15"/>
      <c r="O417" s="97">
        <v>3</v>
      </c>
      <c r="P417" s="97" t="s">
        <v>207</v>
      </c>
      <c r="Q417" s="86"/>
      <c r="R417" s="86"/>
      <c r="S417" s="78">
        <v>3</v>
      </c>
      <c r="T417" s="48">
        <v>51000</v>
      </c>
      <c r="U417" s="23"/>
      <c r="V417" s="24"/>
      <c r="W417" s="62" t="s">
        <v>5470</v>
      </c>
    </row>
    <row r="418" spans="1:23" ht="23.45" customHeight="1">
      <c r="A418" s="35" t="s">
        <v>5465</v>
      </c>
      <c r="B418" s="35" t="s">
        <v>5466</v>
      </c>
      <c r="C418" s="35" t="s">
        <v>5467</v>
      </c>
      <c r="D418" s="35" t="s">
        <v>5468</v>
      </c>
      <c r="E418" s="36" t="s">
        <v>8056</v>
      </c>
      <c r="F418" s="35" t="s">
        <v>7560</v>
      </c>
      <c r="G418" s="37" t="s">
        <v>7064</v>
      </c>
      <c r="H418" s="38">
        <v>17000</v>
      </c>
      <c r="I418" s="39">
        <v>7</v>
      </c>
      <c r="J418" s="40"/>
      <c r="K418" s="41"/>
      <c r="L418" s="76">
        <v>7</v>
      </c>
      <c r="M418" s="14"/>
      <c r="N418" s="15"/>
      <c r="O418" s="97">
        <v>7</v>
      </c>
      <c r="P418" s="97" t="s">
        <v>207</v>
      </c>
      <c r="Q418" s="86"/>
      <c r="R418" s="86"/>
      <c r="S418" s="78">
        <v>7</v>
      </c>
      <c r="T418" s="48">
        <v>119000</v>
      </c>
      <c r="U418" s="23"/>
      <c r="V418" s="24"/>
      <c r="W418" s="62" t="s">
        <v>5470</v>
      </c>
    </row>
    <row r="419" spans="1:23" ht="23.45" customHeight="1">
      <c r="A419" s="35" t="s">
        <v>5465</v>
      </c>
      <c r="B419" s="35" t="s">
        <v>5466</v>
      </c>
      <c r="C419" s="35" t="s">
        <v>5467</v>
      </c>
      <c r="D419" s="35" t="s">
        <v>5468</v>
      </c>
      <c r="E419" s="36" t="s">
        <v>7839</v>
      </c>
      <c r="F419" s="35" t="s">
        <v>7840</v>
      </c>
      <c r="G419" s="37" t="s">
        <v>5959</v>
      </c>
      <c r="H419" s="38">
        <v>13000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86"/>
      <c r="R419" s="86"/>
      <c r="S419" s="78">
        <v>1</v>
      </c>
      <c r="T419" s="48">
        <v>13000</v>
      </c>
      <c r="U419" s="23"/>
      <c r="V419" s="24"/>
      <c r="W419" s="62" t="s">
        <v>5470</v>
      </c>
    </row>
    <row r="420" spans="1:23" ht="23.45" customHeight="1">
      <c r="A420" s="35" t="s">
        <v>5465</v>
      </c>
      <c r="B420" s="35" t="s">
        <v>5466</v>
      </c>
      <c r="C420" s="35" t="s">
        <v>5467</v>
      </c>
      <c r="D420" s="35" t="s">
        <v>5468</v>
      </c>
      <c r="E420" s="36" t="s">
        <v>7841</v>
      </c>
      <c r="F420" s="35" t="s">
        <v>7840</v>
      </c>
      <c r="G420" s="37" t="s">
        <v>7067</v>
      </c>
      <c r="H420" s="38">
        <v>13000</v>
      </c>
      <c r="I420" s="39">
        <v>1</v>
      </c>
      <c r="J420" s="40"/>
      <c r="K420" s="41"/>
      <c r="L420" s="76">
        <v>1</v>
      </c>
      <c r="M420" s="14"/>
      <c r="N420" s="15"/>
      <c r="O420" s="97">
        <v>1</v>
      </c>
      <c r="P420" s="97" t="s">
        <v>207</v>
      </c>
      <c r="Q420" s="86"/>
      <c r="R420" s="86"/>
      <c r="S420" s="78">
        <v>1</v>
      </c>
      <c r="T420" s="48">
        <v>13000</v>
      </c>
      <c r="U420" s="23"/>
      <c r="V420" s="24"/>
      <c r="W420" s="62" t="s">
        <v>5470</v>
      </c>
    </row>
    <row r="421" spans="1:23" ht="23.45" customHeight="1">
      <c r="A421" s="35" t="s">
        <v>5465</v>
      </c>
      <c r="B421" s="35" t="s">
        <v>5466</v>
      </c>
      <c r="C421" s="35" t="s">
        <v>5467</v>
      </c>
      <c r="D421" s="35" t="s">
        <v>5468</v>
      </c>
      <c r="E421" s="36" t="s">
        <v>7842</v>
      </c>
      <c r="F421" s="35" t="s">
        <v>7840</v>
      </c>
      <c r="G421" s="37" t="s">
        <v>7064</v>
      </c>
      <c r="H421" s="38">
        <v>13000</v>
      </c>
      <c r="I421" s="39">
        <v>5</v>
      </c>
      <c r="J421" s="40"/>
      <c r="K421" s="41"/>
      <c r="L421" s="76">
        <v>5</v>
      </c>
      <c r="M421" s="14"/>
      <c r="N421" s="15"/>
      <c r="O421" s="97">
        <v>5</v>
      </c>
      <c r="P421" s="97" t="s">
        <v>207</v>
      </c>
      <c r="Q421" s="86"/>
      <c r="R421" s="86"/>
      <c r="S421" s="78">
        <v>5</v>
      </c>
      <c r="T421" s="48">
        <v>65000</v>
      </c>
      <c r="U421" s="23"/>
      <c r="V421" s="24"/>
      <c r="W421" s="62" t="s">
        <v>5470</v>
      </c>
    </row>
    <row r="422" spans="1:23" ht="23.45" customHeight="1">
      <c r="A422" s="16" t="s">
        <v>5961</v>
      </c>
      <c r="B422" s="16" t="s">
        <v>5466</v>
      </c>
      <c r="C422" s="16" t="s">
        <v>5467</v>
      </c>
      <c r="D422" s="16" t="s">
        <v>5468</v>
      </c>
      <c r="E422" s="25" t="s">
        <v>5616</v>
      </c>
      <c r="F422" s="16" t="s">
        <v>5615</v>
      </c>
      <c r="G422" s="26" t="s">
        <v>130</v>
      </c>
      <c r="H422" s="27">
        <v>17000</v>
      </c>
      <c r="I422" s="28"/>
      <c r="J422" s="29"/>
      <c r="K422" s="84">
        <v>1</v>
      </c>
      <c r="L422" s="77"/>
      <c r="M422" s="10"/>
      <c r="N422" s="11"/>
      <c r="O422" s="97">
        <v>0</v>
      </c>
      <c r="P422" s="97" t="s">
        <v>207</v>
      </c>
      <c r="Q422" s="124" t="s">
        <v>36</v>
      </c>
      <c r="R422" s="90" t="s">
        <v>9964</v>
      </c>
      <c r="S422" s="78">
        <v>0</v>
      </c>
      <c r="T422" s="48">
        <v>0</v>
      </c>
      <c r="U422" s="23"/>
      <c r="V422" s="24"/>
      <c r="W422" s="62" t="s">
        <v>5470</v>
      </c>
    </row>
    <row r="423" spans="1:23" ht="23.45" customHeight="1">
      <c r="A423" s="30" t="s">
        <v>5961</v>
      </c>
      <c r="B423" s="69" t="s">
        <v>5466</v>
      </c>
      <c r="C423" s="30" t="s">
        <v>5467</v>
      </c>
      <c r="D423" s="30" t="s">
        <v>5468</v>
      </c>
      <c r="E423" s="31" t="s">
        <v>10196</v>
      </c>
      <c r="F423" s="30" t="s">
        <v>10195</v>
      </c>
      <c r="G423" s="32" t="s">
        <v>130</v>
      </c>
      <c r="H423" s="33">
        <v>13000</v>
      </c>
      <c r="I423" s="39"/>
      <c r="J423" s="40"/>
      <c r="K423" s="34">
        <v>1</v>
      </c>
      <c r="L423" s="76"/>
      <c r="M423" s="14"/>
      <c r="N423" s="15"/>
      <c r="O423" s="97">
        <v>0</v>
      </c>
      <c r="P423" s="97" t="s">
        <v>207</v>
      </c>
      <c r="Q423" s="191"/>
      <c r="R423" s="92" t="s">
        <v>10230</v>
      </c>
      <c r="S423" s="78">
        <v>0</v>
      </c>
      <c r="T423" s="49">
        <v>0</v>
      </c>
      <c r="U423" s="23"/>
      <c r="V423" s="24"/>
      <c r="W423" s="62" t="s">
        <v>5470</v>
      </c>
    </row>
    <row r="424" spans="1:23" ht="23.45" customHeight="1">
      <c r="A424" s="16"/>
      <c r="B424" s="16"/>
      <c r="C424" s="16"/>
      <c r="D424" s="16"/>
      <c r="E424" s="25"/>
      <c r="F424" s="16"/>
      <c r="G424" s="26"/>
      <c r="H424" s="27"/>
      <c r="I424" s="28"/>
      <c r="J424" s="29"/>
      <c r="K424" s="12"/>
      <c r="L424" s="77"/>
      <c r="M424" s="10"/>
      <c r="N424" s="11"/>
      <c r="O424" s="97">
        <v>0</v>
      </c>
      <c r="P424" s="97" t="s">
        <v>207</v>
      </c>
      <c r="Q424" s="90"/>
      <c r="R424" s="90"/>
      <c r="S424" s="78">
        <v>0</v>
      </c>
      <c r="T424" s="49">
        <v>0</v>
      </c>
      <c r="U424" s="23"/>
      <c r="V424" s="24"/>
      <c r="W424" s="62" t="s">
        <v>207</v>
      </c>
    </row>
    <row r="425" spans="1:23" ht="23.45" customHeight="1">
      <c r="A425" s="35" t="s">
        <v>6204</v>
      </c>
      <c r="B425" s="35" t="s">
        <v>6205</v>
      </c>
      <c r="C425" s="35" t="s">
        <v>6206</v>
      </c>
      <c r="D425" s="35" t="s">
        <v>6206</v>
      </c>
      <c r="E425" s="36" t="s">
        <v>8058</v>
      </c>
      <c r="F425" s="35" t="s">
        <v>7306</v>
      </c>
      <c r="G425" s="37" t="s">
        <v>7076</v>
      </c>
      <c r="H425" s="38">
        <v>19000</v>
      </c>
      <c r="I425" s="39">
        <v>5</v>
      </c>
      <c r="J425" s="40"/>
      <c r="K425" s="41"/>
      <c r="L425" s="76">
        <v>5</v>
      </c>
      <c r="M425" s="14"/>
      <c r="N425" s="15"/>
      <c r="O425" s="97">
        <v>5</v>
      </c>
      <c r="P425" s="97" t="s">
        <v>207</v>
      </c>
      <c r="Q425" s="86"/>
      <c r="R425" s="86"/>
      <c r="S425" s="78">
        <v>5</v>
      </c>
      <c r="T425" s="48">
        <v>95000</v>
      </c>
      <c r="U425" s="23"/>
      <c r="V425" s="24"/>
      <c r="W425" s="62" t="s">
        <v>9669</v>
      </c>
    </row>
    <row r="426" spans="1:23" ht="23.45" customHeight="1">
      <c r="A426" s="35"/>
      <c r="B426" s="35"/>
      <c r="C426" s="35"/>
      <c r="D426" s="35"/>
      <c r="E426" s="36"/>
      <c r="F426" s="35"/>
      <c r="G426" s="37"/>
      <c r="H426" s="38"/>
      <c r="I426" s="39"/>
      <c r="J426" s="40"/>
      <c r="K426" s="41"/>
      <c r="L426" s="76"/>
      <c r="M426" s="14"/>
      <c r="N426" s="15"/>
      <c r="O426" s="97">
        <v>0</v>
      </c>
      <c r="P426" s="97" t="s">
        <v>207</v>
      </c>
      <c r="Q426" s="86"/>
      <c r="R426" s="86"/>
      <c r="S426" s="78">
        <v>0</v>
      </c>
      <c r="T426" s="49">
        <v>0</v>
      </c>
      <c r="U426" s="23"/>
      <c r="V426" s="24"/>
      <c r="W426" s="62" t="s">
        <v>207</v>
      </c>
    </row>
    <row r="427" spans="1:23" ht="23.45" customHeight="1">
      <c r="A427" s="35" t="s">
        <v>5778</v>
      </c>
      <c r="B427" s="35" t="s">
        <v>133</v>
      </c>
      <c r="C427" s="35" t="s">
        <v>134</v>
      </c>
      <c r="D427" s="35" t="s">
        <v>135</v>
      </c>
      <c r="E427" s="36" t="s">
        <v>7308</v>
      </c>
      <c r="F427" s="35" t="s">
        <v>7309</v>
      </c>
      <c r="G427" s="37" t="s">
        <v>6874</v>
      </c>
      <c r="H427" s="38">
        <v>8000</v>
      </c>
      <c r="I427" s="39">
        <v>1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86" t="s">
        <v>9761</v>
      </c>
      <c r="R427" s="86"/>
      <c r="S427" s="78">
        <v>0</v>
      </c>
      <c r="T427" s="48">
        <v>0</v>
      </c>
      <c r="U427" s="23"/>
      <c r="V427" s="24"/>
      <c r="W427" s="62" t="s">
        <v>4845</v>
      </c>
    </row>
    <row r="428" spans="1:23" ht="23.45" customHeight="1">
      <c r="A428" s="35" t="s">
        <v>5778</v>
      </c>
      <c r="B428" s="35" t="s">
        <v>133</v>
      </c>
      <c r="C428" s="35" t="s">
        <v>134</v>
      </c>
      <c r="D428" s="35" t="s">
        <v>135</v>
      </c>
      <c r="E428" s="36" t="s">
        <v>7310</v>
      </c>
      <c r="F428" s="35" t="s">
        <v>7309</v>
      </c>
      <c r="G428" s="37" t="s">
        <v>6875</v>
      </c>
      <c r="H428" s="38">
        <v>8000</v>
      </c>
      <c r="I428" s="39">
        <v>5</v>
      </c>
      <c r="J428" s="40"/>
      <c r="K428" s="41"/>
      <c r="L428" s="76"/>
      <c r="M428" s="14"/>
      <c r="N428" s="15"/>
      <c r="O428" s="97">
        <v>0</v>
      </c>
      <c r="P428" s="97" t="s">
        <v>207</v>
      </c>
      <c r="Q428" s="86"/>
      <c r="R428" s="86"/>
      <c r="S428" s="78">
        <v>0</v>
      </c>
      <c r="T428" s="48">
        <v>0</v>
      </c>
      <c r="U428" s="23"/>
      <c r="V428" s="24"/>
      <c r="W428" s="62" t="s">
        <v>4845</v>
      </c>
    </row>
    <row r="429" spans="1:23" ht="23.45" customHeight="1">
      <c r="A429" s="35" t="s">
        <v>5778</v>
      </c>
      <c r="B429" s="35" t="s">
        <v>133</v>
      </c>
      <c r="C429" s="35" t="s">
        <v>134</v>
      </c>
      <c r="D429" s="35" t="s">
        <v>135</v>
      </c>
      <c r="E429" s="36" t="s">
        <v>7938</v>
      </c>
      <c r="F429" s="35" t="s">
        <v>7309</v>
      </c>
      <c r="G429" s="37" t="s">
        <v>7939</v>
      </c>
      <c r="H429" s="38">
        <v>8000</v>
      </c>
      <c r="I429" s="39">
        <v>10</v>
      </c>
      <c r="J429" s="40"/>
      <c r="K429" s="41"/>
      <c r="L429" s="76"/>
      <c r="M429" s="14"/>
      <c r="N429" s="15"/>
      <c r="O429" s="97">
        <v>0</v>
      </c>
      <c r="P429" s="97" t="s">
        <v>207</v>
      </c>
      <c r="Q429" s="86"/>
      <c r="R429" s="86"/>
      <c r="S429" s="78">
        <v>0</v>
      </c>
      <c r="T429" s="48">
        <v>0</v>
      </c>
      <c r="U429" s="23"/>
      <c r="V429" s="24"/>
      <c r="W429" s="62" t="s">
        <v>4845</v>
      </c>
    </row>
    <row r="430" spans="1:23" ht="23.45" customHeight="1">
      <c r="A430" s="35" t="s">
        <v>5778</v>
      </c>
      <c r="B430" s="35" t="s">
        <v>133</v>
      </c>
      <c r="C430" s="35" t="s">
        <v>134</v>
      </c>
      <c r="D430" s="35" t="s">
        <v>135</v>
      </c>
      <c r="E430" s="36" t="s">
        <v>7311</v>
      </c>
      <c r="F430" s="35" t="s">
        <v>7309</v>
      </c>
      <c r="G430" s="37" t="s">
        <v>7064</v>
      </c>
      <c r="H430" s="38">
        <v>8000</v>
      </c>
      <c r="I430" s="39">
        <v>10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86"/>
      <c r="R430" s="86"/>
      <c r="S430" s="78">
        <v>0</v>
      </c>
      <c r="T430" s="48">
        <v>0</v>
      </c>
      <c r="U430" s="23"/>
      <c r="V430" s="24"/>
      <c r="W430" s="62" t="s">
        <v>4845</v>
      </c>
    </row>
    <row r="431" spans="1:23" ht="23.45" customHeight="1">
      <c r="A431" s="35" t="s">
        <v>5778</v>
      </c>
      <c r="B431" s="35" t="s">
        <v>133</v>
      </c>
      <c r="C431" s="35" t="s">
        <v>134</v>
      </c>
      <c r="D431" s="35" t="s">
        <v>135</v>
      </c>
      <c r="E431" s="36" t="s">
        <v>9420</v>
      </c>
      <c r="F431" s="35" t="s">
        <v>7314</v>
      </c>
      <c r="G431" s="37" t="s">
        <v>7616</v>
      </c>
      <c r="H431" s="38">
        <v>9000</v>
      </c>
      <c r="I431" s="39">
        <v>3</v>
      </c>
      <c r="J431" s="40"/>
      <c r="K431" s="41"/>
      <c r="L431" s="76"/>
      <c r="M431" s="14"/>
      <c r="N431" s="15"/>
      <c r="O431" s="97">
        <v>0</v>
      </c>
      <c r="P431" s="97" t="s">
        <v>207</v>
      </c>
      <c r="Q431" s="86" t="s">
        <v>10059</v>
      </c>
      <c r="R431" s="86"/>
      <c r="S431" s="78">
        <v>0</v>
      </c>
      <c r="T431" s="48">
        <v>0</v>
      </c>
      <c r="U431" s="23"/>
      <c r="V431" s="24"/>
      <c r="W431" s="62" t="s">
        <v>4845</v>
      </c>
    </row>
    <row r="432" spans="1:23" ht="23.45" customHeight="1">
      <c r="A432" s="35" t="s">
        <v>5778</v>
      </c>
      <c r="B432" s="35" t="s">
        <v>133</v>
      </c>
      <c r="C432" s="35" t="s">
        <v>134</v>
      </c>
      <c r="D432" s="35" t="s">
        <v>135</v>
      </c>
      <c r="E432" s="36" t="s">
        <v>8059</v>
      </c>
      <c r="F432" s="35" t="s">
        <v>7314</v>
      </c>
      <c r="G432" s="37" t="s">
        <v>8060</v>
      </c>
      <c r="H432" s="38">
        <v>9000</v>
      </c>
      <c r="I432" s="39">
        <v>3</v>
      </c>
      <c r="J432" s="40"/>
      <c r="K432" s="41"/>
      <c r="L432" s="76">
        <v>3</v>
      </c>
      <c r="M432" s="14"/>
      <c r="N432" s="15"/>
      <c r="O432" s="97">
        <v>3</v>
      </c>
      <c r="P432" s="97" t="s">
        <v>207</v>
      </c>
      <c r="Q432" s="86"/>
      <c r="R432" s="86"/>
      <c r="S432" s="78">
        <v>3</v>
      </c>
      <c r="T432" s="48">
        <v>27000</v>
      </c>
      <c r="U432" s="23"/>
      <c r="V432" s="24"/>
      <c r="W432" s="62" t="s">
        <v>4845</v>
      </c>
    </row>
    <row r="433" spans="1:23" ht="23.45" customHeight="1">
      <c r="A433" s="35" t="s">
        <v>5778</v>
      </c>
      <c r="B433" s="35" t="s">
        <v>133</v>
      </c>
      <c r="C433" s="35" t="s">
        <v>134</v>
      </c>
      <c r="D433" s="35" t="s">
        <v>135</v>
      </c>
      <c r="E433" s="36" t="s">
        <v>7843</v>
      </c>
      <c r="F433" s="35" t="s">
        <v>7318</v>
      </c>
      <c r="G433" s="37" t="s">
        <v>7064</v>
      </c>
      <c r="H433" s="38">
        <v>19000</v>
      </c>
      <c r="I433" s="39">
        <v>2</v>
      </c>
      <c r="J433" s="40"/>
      <c r="K433" s="41"/>
      <c r="L433" s="76">
        <v>2</v>
      </c>
      <c r="M433" s="14"/>
      <c r="N433" s="15"/>
      <c r="O433" s="97">
        <v>2</v>
      </c>
      <c r="P433" s="97" t="s">
        <v>207</v>
      </c>
      <c r="Q433" s="86"/>
      <c r="R433" s="86"/>
      <c r="S433" s="78">
        <v>2</v>
      </c>
      <c r="T433" s="48">
        <v>38000</v>
      </c>
      <c r="U433" s="23"/>
      <c r="V433" s="24"/>
      <c r="W433" s="62" t="s">
        <v>4845</v>
      </c>
    </row>
    <row r="434" spans="1:23" ht="23.45" customHeight="1">
      <c r="A434" s="35" t="s">
        <v>5778</v>
      </c>
      <c r="B434" s="35" t="s">
        <v>133</v>
      </c>
      <c r="C434" s="35" t="s">
        <v>134</v>
      </c>
      <c r="D434" s="35" t="s">
        <v>135</v>
      </c>
      <c r="E434" s="36" t="s">
        <v>7844</v>
      </c>
      <c r="F434" s="35" t="s">
        <v>7318</v>
      </c>
      <c r="G434" s="37" t="s">
        <v>7845</v>
      </c>
      <c r="H434" s="38">
        <v>19000</v>
      </c>
      <c r="I434" s="39">
        <v>10</v>
      </c>
      <c r="J434" s="40"/>
      <c r="K434" s="41"/>
      <c r="L434" s="76">
        <v>2</v>
      </c>
      <c r="M434" s="14"/>
      <c r="N434" s="15"/>
      <c r="O434" s="97">
        <v>2</v>
      </c>
      <c r="P434" s="97" t="s">
        <v>207</v>
      </c>
      <c r="Q434" s="86"/>
      <c r="R434" s="86"/>
      <c r="S434" s="78">
        <v>2</v>
      </c>
      <c r="T434" s="48">
        <v>38000</v>
      </c>
      <c r="U434" s="23"/>
      <c r="V434" s="24"/>
      <c r="W434" s="62" t="s">
        <v>4845</v>
      </c>
    </row>
    <row r="435" spans="1:23" ht="23.45" customHeight="1">
      <c r="A435" s="35" t="s">
        <v>5778</v>
      </c>
      <c r="B435" s="35" t="s">
        <v>133</v>
      </c>
      <c r="C435" s="35" t="s">
        <v>134</v>
      </c>
      <c r="D435" s="35" t="s">
        <v>135</v>
      </c>
      <c r="E435" s="36" t="s">
        <v>7846</v>
      </c>
      <c r="F435" s="35" t="s">
        <v>7320</v>
      </c>
      <c r="G435" s="37" t="s">
        <v>7064</v>
      </c>
      <c r="H435" s="38">
        <v>10000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86"/>
      <c r="R435" s="86"/>
      <c r="S435" s="78">
        <v>1</v>
      </c>
      <c r="T435" s="48">
        <v>10000</v>
      </c>
      <c r="U435" s="23"/>
      <c r="V435" s="24"/>
      <c r="W435" s="62" t="s">
        <v>4845</v>
      </c>
    </row>
    <row r="436" spans="1:23" ht="23.45" customHeight="1">
      <c r="A436" s="16" t="s">
        <v>6486</v>
      </c>
      <c r="B436" s="16" t="s">
        <v>133</v>
      </c>
      <c r="C436" s="16" t="s">
        <v>134</v>
      </c>
      <c r="D436" s="16" t="s">
        <v>135</v>
      </c>
      <c r="E436" s="25" t="s">
        <v>6625</v>
      </c>
      <c r="F436" s="16" t="s">
        <v>6626</v>
      </c>
      <c r="G436" s="26" t="s">
        <v>60</v>
      </c>
      <c r="H436" s="27">
        <v>10000</v>
      </c>
      <c r="I436" s="28"/>
      <c r="J436" s="29"/>
      <c r="K436" s="12">
        <v>1</v>
      </c>
      <c r="L436" s="77"/>
      <c r="M436" s="10"/>
      <c r="N436" s="11"/>
      <c r="O436" s="107">
        <v>0</v>
      </c>
      <c r="P436" s="107" t="s">
        <v>207</v>
      </c>
      <c r="Q436" s="90"/>
      <c r="R436" s="90" t="s">
        <v>10094</v>
      </c>
      <c r="S436" s="78">
        <v>0</v>
      </c>
      <c r="T436" s="48">
        <v>0</v>
      </c>
      <c r="U436" s="23"/>
      <c r="V436" s="24"/>
      <c r="W436" s="62" t="s">
        <v>4845</v>
      </c>
    </row>
    <row r="437" spans="1:23" ht="23.45" customHeight="1">
      <c r="A437" s="30" t="s">
        <v>6486</v>
      </c>
      <c r="B437" s="69" t="s">
        <v>133</v>
      </c>
      <c r="C437" s="30" t="s">
        <v>134</v>
      </c>
      <c r="D437" s="30" t="s">
        <v>135</v>
      </c>
      <c r="E437" s="31" t="s">
        <v>6540</v>
      </c>
      <c r="F437" s="30" t="s">
        <v>6516</v>
      </c>
      <c r="G437" s="32" t="s">
        <v>4940</v>
      </c>
      <c r="H437" s="33">
        <v>19000</v>
      </c>
      <c r="I437" s="39"/>
      <c r="J437" s="40"/>
      <c r="K437" s="34">
        <v>1</v>
      </c>
      <c r="L437" s="76"/>
      <c r="M437" s="14"/>
      <c r="N437" s="15"/>
      <c r="O437" s="97">
        <v>0</v>
      </c>
      <c r="P437" s="97" t="s">
        <v>207</v>
      </c>
      <c r="Q437" s="191"/>
      <c r="R437" s="92" t="s">
        <v>10230</v>
      </c>
      <c r="S437" s="78">
        <v>0</v>
      </c>
      <c r="T437" s="49">
        <v>0</v>
      </c>
      <c r="U437" s="23"/>
      <c r="V437" s="24"/>
      <c r="W437" s="62" t="s">
        <v>4845</v>
      </c>
    </row>
    <row r="438" spans="1:23" ht="23.45" customHeight="1">
      <c r="A438" s="30" t="s">
        <v>6486</v>
      </c>
      <c r="B438" s="69" t="s">
        <v>133</v>
      </c>
      <c r="C438" s="30" t="s">
        <v>134</v>
      </c>
      <c r="D438" s="30" t="s">
        <v>135</v>
      </c>
      <c r="E438" s="31" t="s">
        <v>6670</v>
      </c>
      <c r="F438" s="30" t="s">
        <v>6459</v>
      </c>
      <c r="G438" s="32" t="s">
        <v>146</v>
      </c>
      <c r="H438" s="33">
        <v>8000</v>
      </c>
      <c r="I438" s="39"/>
      <c r="J438" s="40"/>
      <c r="K438" s="34">
        <v>1</v>
      </c>
      <c r="L438" s="76"/>
      <c r="M438" s="14"/>
      <c r="N438" s="15"/>
      <c r="O438" s="97">
        <v>0</v>
      </c>
      <c r="P438" s="97" t="s">
        <v>207</v>
      </c>
      <c r="Q438" s="191"/>
      <c r="R438" s="92" t="s">
        <v>10238</v>
      </c>
      <c r="S438" s="78">
        <v>0</v>
      </c>
      <c r="T438" s="49">
        <v>0</v>
      </c>
      <c r="U438" s="23"/>
      <c r="V438" s="24"/>
      <c r="W438" s="62" t="s">
        <v>4845</v>
      </c>
    </row>
    <row r="439" spans="1:23" ht="23.45" customHeight="1">
      <c r="A439" s="30" t="s">
        <v>6486</v>
      </c>
      <c r="B439" s="69" t="s">
        <v>133</v>
      </c>
      <c r="C439" s="30" t="s">
        <v>134</v>
      </c>
      <c r="D439" s="30" t="s">
        <v>135</v>
      </c>
      <c r="E439" s="31" t="s">
        <v>6515</v>
      </c>
      <c r="F439" s="30" t="s">
        <v>6516</v>
      </c>
      <c r="G439" s="32" t="s">
        <v>60</v>
      </c>
      <c r="H439" s="33">
        <v>19000</v>
      </c>
      <c r="I439" s="39"/>
      <c r="J439" s="40"/>
      <c r="K439" s="34">
        <v>1</v>
      </c>
      <c r="L439" s="76"/>
      <c r="M439" s="14"/>
      <c r="N439" s="15"/>
      <c r="O439" s="97">
        <v>0</v>
      </c>
      <c r="P439" s="97" t="s">
        <v>207</v>
      </c>
      <c r="Q439" s="191"/>
      <c r="R439" s="92" t="s">
        <v>10230</v>
      </c>
      <c r="S439" s="78">
        <v>0</v>
      </c>
      <c r="T439" s="49">
        <v>0</v>
      </c>
      <c r="U439" s="23"/>
      <c r="V439" s="24"/>
      <c r="W439" s="62" t="s">
        <v>4845</v>
      </c>
    </row>
    <row r="440" spans="1:23" ht="23.45" customHeight="1">
      <c r="A440" s="30"/>
      <c r="B440" s="30"/>
      <c r="C440" s="30"/>
      <c r="D440" s="30"/>
      <c r="E440" s="31"/>
      <c r="F440" s="30"/>
      <c r="G440" s="32"/>
      <c r="H440" s="33"/>
      <c r="I440" s="39"/>
      <c r="J440" s="40"/>
      <c r="K440" s="34"/>
      <c r="L440" s="76"/>
      <c r="M440" s="14"/>
      <c r="N440" s="15"/>
      <c r="O440" s="97">
        <v>0</v>
      </c>
      <c r="P440" s="97" t="s">
        <v>207</v>
      </c>
      <c r="Q440" s="86"/>
      <c r="R440" s="92"/>
      <c r="S440" s="78">
        <v>0</v>
      </c>
      <c r="T440" s="49">
        <v>0</v>
      </c>
      <c r="U440" s="23"/>
      <c r="V440" s="24"/>
      <c r="W440" s="62" t="s">
        <v>207</v>
      </c>
    </row>
    <row r="441" spans="1:23" ht="23.45" customHeight="1">
      <c r="A441" s="35" t="s">
        <v>354</v>
      </c>
      <c r="B441" s="35" t="s">
        <v>355</v>
      </c>
      <c r="C441" s="35" t="s">
        <v>356</v>
      </c>
      <c r="D441" s="35" t="s">
        <v>356</v>
      </c>
      <c r="E441" s="36" t="s">
        <v>7713</v>
      </c>
      <c r="F441" s="35" t="s">
        <v>7322</v>
      </c>
      <c r="G441" s="37" t="s">
        <v>7714</v>
      </c>
      <c r="H441" s="38">
        <v>18500</v>
      </c>
      <c r="I441" s="39">
        <v>5</v>
      </c>
      <c r="J441" s="40"/>
      <c r="K441" s="41"/>
      <c r="L441" s="76"/>
      <c r="M441" s="14"/>
      <c r="N441" s="15"/>
      <c r="O441" s="97">
        <v>0</v>
      </c>
      <c r="P441" s="97" t="s">
        <v>207</v>
      </c>
      <c r="Q441" s="86" t="s">
        <v>9761</v>
      </c>
      <c r="R441" s="86"/>
      <c r="S441" s="78">
        <v>0</v>
      </c>
      <c r="T441" s="49">
        <v>0</v>
      </c>
      <c r="U441" s="23"/>
      <c r="V441" s="24"/>
      <c r="W441" s="62" t="s">
        <v>358</v>
      </c>
    </row>
    <row r="442" spans="1:23" ht="23.45" customHeight="1">
      <c r="A442" s="35"/>
      <c r="B442" s="35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97">
        <v>0</v>
      </c>
      <c r="P442" s="97" t="s">
        <v>207</v>
      </c>
      <c r="Q442" s="86"/>
      <c r="R442" s="86"/>
      <c r="S442" s="78">
        <v>0</v>
      </c>
      <c r="T442" s="49">
        <v>0</v>
      </c>
      <c r="U442" s="23"/>
      <c r="V442" s="24"/>
      <c r="W442" s="62" t="s">
        <v>207</v>
      </c>
    </row>
    <row r="443" spans="1:23" ht="23.45" customHeight="1">
      <c r="A443" s="35" t="s">
        <v>1440</v>
      </c>
      <c r="B443" s="35" t="s">
        <v>1442</v>
      </c>
      <c r="C443" s="35" t="s">
        <v>1443</v>
      </c>
      <c r="D443" s="35" t="s">
        <v>1444</v>
      </c>
      <c r="E443" s="36" t="s">
        <v>9732</v>
      </c>
      <c r="F443" s="35" t="s">
        <v>7325</v>
      </c>
      <c r="G443" s="37" t="s">
        <v>7055</v>
      </c>
      <c r="H443" s="38">
        <v>12000</v>
      </c>
      <c r="I443" s="39">
        <v>3</v>
      </c>
      <c r="J443" s="40"/>
      <c r="K443" s="41"/>
      <c r="L443" s="76">
        <v>3</v>
      </c>
      <c r="M443" s="14"/>
      <c r="N443" s="15"/>
      <c r="O443" s="97">
        <v>3</v>
      </c>
      <c r="P443" s="97" t="s">
        <v>207</v>
      </c>
      <c r="Q443" s="86"/>
      <c r="R443" s="86"/>
      <c r="S443" s="78">
        <v>3</v>
      </c>
      <c r="T443" s="48">
        <v>36000</v>
      </c>
      <c r="U443" s="23"/>
      <c r="V443" s="24"/>
      <c r="W443" s="62" t="s">
        <v>1440</v>
      </c>
    </row>
    <row r="444" spans="1:23" ht="23.45" customHeight="1">
      <c r="A444" s="35" t="s">
        <v>1440</v>
      </c>
      <c r="B444" s="35" t="s">
        <v>1442</v>
      </c>
      <c r="C444" s="35" t="s">
        <v>1443</v>
      </c>
      <c r="D444" s="35" t="s">
        <v>1444</v>
      </c>
      <c r="E444" s="36" t="s">
        <v>10136</v>
      </c>
      <c r="F444" s="35" t="s">
        <v>7325</v>
      </c>
      <c r="G444" s="37" t="s">
        <v>6755</v>
      </c>
      <c r="H444" s="38">
        <v>12000</v>
      </c>
      <c r="I444" s="39">
        <v>1</v>
      </c>
      <c r="J444" s="40"/>
      <c r="K444" s="41"/>
      <c r="L444" s="76">
        <v>1</v>
      </c>
      <c r="M444" s="14"/>
      <c r="N444" s="15"/>
      <c r="O444" s="97">
        <v>1</v>
      </c>
      <c r="P444" s="97" t="s">
        <v>207</v>
      </c>
      <c r="Q444" s="86"/>
      <c r="R444" s="86"/>
      <c r="S444" s="78">
        <v>1</v>
      </c>
      <c r="T444" s="48">
        <v>12000</v>
      </c>
      <c r="U444" s="23"/>
      <c r="V444" s="24"/>
      <c r="W444" s="62" t="s">
        <v>1440</v>
      </c>
    </row>
    <row r="445" spans="1:23" ht="23.45" customHeight="1">
      <c r="A445" s="35"/>
      <c r="B445" s="35"/>
      <c r="C445" s="35"/>
      <c r="D445" s="35"/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97">
        <v>0</v>
      </c>
      <c r="P445" s="97" t="s">
        <v>207</v>
      </c>
      <c r="Q445" s="86"/>
      <c r="R445" s="86"/>
      <c r="S445" s="78">
        <v>0</v>
      </c>
      <c r="T445" s="49">
        <v>0</v>
      </c>
      <c r="U445" s="23"/>
      <c r="V445" s="24"/>
      <c r="W445" s="62" t="s">
        <v>207</v>
      </c>
    </row>
    <row r="446" spans="1:23" ht="23.45" customHeight="1">
      <c r="A446" s="35" t="s">
        <v>2958</v>
      </c>
      <c r="B446" s="35" t="s">
        <v>6776</v>
      </c>
      <c r="C446" s="35" t="s">
        <v>2960</v>
      </c>
      <c r="D446" s="35" t="s">
        <v>2961</v>
      </c>
      <c r="E446" s="36" t="s">
        <v>7679</v>
      </c>
      <c r="F446" s="35" t="s">
        <v>7680</v>
      </c>
      <c r="G446" s="37" t="s">
        <v>7064</v>
      </c>
      <c r="H446" s="38">
        <v>11000</v>
      </c>
      <c r="I446" s="39">
        <v>5</v>
      </c>
      <c r="J446" s="40"/>
      <c r="K446" s="41"/>
      <c r="L446" s="76">
        <v>5</v>
      </c>
      <c r="M446" s="14"/>
      <c r="N446" s="15"/>
      <c r="O446" s="97">
        <v>5</v>
      </c>
      <c r="P446" s="97" t="s">
        <v>207</v>
      </c>
      <c r="Q446" s="86"/>
      <c r="R446" s="86"/>
      <c r="S446" s="78">
        <v>5</v>
      </c>
      <c r="T446" s="48">
        <v>55000</v>
      </c>
      <c r="U446" s="23"/>
      <c r="V446" s="24"/>
      <c r="W446" s="62" t="s">
        <v>2963</v>
      </c>
    </row>
    <row r="447" spans="1:23" ht="23.45" customHeight="1">
      <c r="A447" s="35"/>
      <c r="B447" s="35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86"/>
      <c r="R447" s="86"/>
      <c r="S447" s="78">
        <v>0</v>
      </c>
      <c r="T447" s="49">
        <v>0</v>
      </c>
      <c r="U447" s="23"/>
      <c r="V447" s="24"/>
      <c r="W447" s="62" t="s">
        <v>207</v>
      </c>
    </row>
    <row r="448" spans="1:23" ht="23.45" customHeight="1">
      <c r="A448" s="35" t="s">
        <v>136</v>
      </c>
      <c r="B448" s="35" t="s">
        <v>137</v>
      </c>
      <c r="C448" s="35" t="s">
        <v>138</v>
      </c>
      <c r="D448" s="35" t="s">
        <v>139</v>
      </c>
      <c r="E448" s="36" t="s">
        <v>8062</v>
      </c>
      <c r="F448" s="35" t="s">
        <v>8063</v>
      </c>
      <c r="G448" s="37" t="s">
        <v>6724</v>
      </c>
      <c r="H448" s="38">
        <v>11500</v>
      </c>
      <c r="I448" s="39">
        <v>1</v>
      </c>
      <c r="J448" s="40"/>
      <c r="K448" s="41"/>
      <c r="L448" s="76">
        <v>1</v>
      </c>
      <c r="M448" s="14"/>
      <c r="N448" s="15"/>
      <c r="O448" s="97">
        <v>1</v>
      </c>
      <c r="P448" s="97" t="s">
        <v>207</v>
      </c>
      <c r="Q448" s="86"/>
      <c r="R448" s="86"/>
      <c r="S448" s="78">
        <v>1</v>
      </c>
      <c r="T448" s="48">
        <v>11500</v>
      </c>
      <c r="U448" s="23"/>
      <c r="V448" s="24"/>
      <c r="W448" s="62" t="s">
        <v>4846</v>
      </c>
    </row>
    <row r="449" spans="1:23" ht="23.45" customHeight="1">
      <c r="A449" s="35" t="s">
        <v>136</v>
      </c>
      <c r="B449" s="35" t="s">
        <v>137</v>
      </c>
      <c r="C449" s="35" t="s">
        <v>138</v>
      </c>
      <c r="D449" s="35" t="s">
        <v>139</v>
      </c>
      <c r="E449" s="36" t="s">
        <v>7328</v>
      </c>
      <c r="F449" s="35" t="s">
        <v>7329</v>
      </c>
      <c r="G449" s="37" t="s">
        <v>7064</v>
      </c>
      <c r="H449" s="38">
        <v>12000</v>
      </c>
      <c r="I449" s="39">
        <v>6</v>
      </c>
      <c r="J449" s="40"/>
      <c r="K449" s="41"/>
      <c r="L449" s="76"/>
      <c r="M449" s="14"/>
      <c r="N449" s="15"/>
      <c r="O449" s="97">
        <v>0</v>
      </c>
      <c r="P449" s="97"/>
      <c r="Q449" s="150" t="s">
        <v>8085</v>
      </c>
      <c r="R449" s="86" t="s">
        <v>9761</v>
      </c>
      <c r="S449" s="78">
        <v>0</v>
      </c>
      <c r="T449" s="48">
        <v>72000</v>
      </c>
      <c r="U449" s="23"/>
      <c r="V449" s="24"/>
      <c r="W449" s="62" t="s">
        <v>4846</v>
      </c>
    </row>
    <row r="450" spans="1:23" ht="23.45" customHeight="1">
      <c r="A450" s="35" t="s">
        <v>136</v>
      </c>
      <c r="B450" s="35" t="s">
        <v>137</v>
      </c>
      <c r="C450" s="35" t="s">
        <v>138</v>
      </c>
      <c r="D450" s="35" t="s">
        <v>139</v>
      </c>
      <c r="E450" s="36" t="s">
        <v>7328</v>
      </c>
      <c r="F450" s="35" t="s">
        <v>7329</v>
      </c>
      <c r="G450" s="37" t="s">
        <v>7064</v>
      </c>
      <c r="H450" s="38">
        <v>12000</v>
      </c>
      <c r="I450" s="39">
        <v>4</v>
      </c>
      <c r="J450" s="40"/>
      <c r="K450" s="41"/>
      <c r="L450" s="76">
        <v>4</v>
      </c>
      <c r="M450" s="14"/>
      <c r="N450" s="15"/>
      <c r="O450" s="97">
        <v>4</v>
      </c>
      <c r="P450" s="97" t="s">
        <v>207</v>
      </c>
      <c r="Q450" s="86"/>
      <c r="R450" s="86"/>
      <c r="S450" s="78">
        <v>4</v>
      </c>
      <c r="T450" s="48">
        <v>48000</v>
      </c>
      <c r="U450" s="23"/>
      <c r="V450" s="24"/>
      <c r="W450" s="62" t="s">
        <v>4846</v>
      </c>
    </row>
    <row r="451" spans="1:23" ht="23.45" customHeight="1">
      <c r="A451" s="16" t="s">
        <v>145</v>
      </c>
      <c r="B451" s="16" t="s">
        <v>137</v>
      </c>
      <c r="C451" s="16" t="s">
        <v>138</v>
      </c>
      <c r="D451" s="16" t="s">
        <v>139</v>
      </c>
      <c r="E451" s="25" t="s">
        <v>6224</v>
      </c>
      <c r="F451" s="16" t="s">
        <v>6225</v>
      </c>
      <c r="G451" s="26" t="s">
        <v>146</v>
      </c>
      <c r="H451" s="27">
        <v>15000</v>
      </c>
      <c r="I451" s="28"/>
      <c r="J451" s="29"/>
      <c r="K451" s="12">
        <v>1</v>
      </c>
      <c r="L451" s="77"/>
      <c r="M451" s="10"/>
      <c r="N451" s="11"/>
      <c r="O451" s="97">
        <v>0</v>
      </c>
      <c r="P451" s="97" t="s">
        <v>207</v>
      </c>
      <c r="Q451" s="90" t="s">
        <v>10180</v>
      </c>
      <c r="R451" s="90" t="s">
        <v>9974</v>
      </c>
      <c r="S451" s="78">
        <v>0</v>
      </c>
      <c r="T451" s="48">
        <v>0</v>
      </c>
      <c r="U451" s="23"/>
      <c r="V451" s="24"/>
      <c r="W451" s="62" t="s">
        <v>4846</v>
      </c>
    </row>
    <row r="452" spans="1:23" ht="23.45" customHeight="1">
      <c r="A452" s="30" t="s">
        <v>145</v>
      </c>
      <c r="B452" s="69" t="s">
        <v>137</v>
      </c>
      <c r="C452" s="30" t="s">
        <v>138</v>
      </c>
      <c r="D452" s="30" t="s">
        <v>139</v>
      </c>
      <c r="E452" s="31" t="s">
        <v>6224</v>
      </c>
      <c r="F452" s="30" t="s">
        <v>6225</v>
      </c>
      <c r="G452" s="32" t="s">
        <v>146</v>
      </c>
      <c r="H452" s="33">
        <v>15000</v>
      </c>
      <c r="I452" s="39"/>
      <c r="J452" s="40"/>
      <c r="K452" s="34">
        <v>1</v>
      </c>
      <c r="L452" s="76"/>
      <c r="M452" s="14"/>
      <c r="N452" s="15"/>
      <c r="O452" s="97">
        <v>0</v>
      </c>
      <c r="P452" s="97" t="s">
        <v>207</v>
      </c>
      <c r="Q452" s="191"/>
      <c r="R452" s="92" t="s">
        <v>10230</v>
      </c>
      <c r="S452" s="78">
        <v>0</v>
      </c>
      <c r="T452" s="49">
        <v>0</v>
      </c>
      <c r="U452" s="23"/>
      <c r="V452" s="24"/>
      <c r="W452" s="62" t="s">
        <v>4846</v>
      </c>
    </row>
    <row r="453" spans="1:23" ht="23.45" customHeight="1">
      <c r="A453" s="30" t="s">
        <v>145</v>
      </c>
      <c r="B453" s="69" t="s">
        <v>137</v>
      </c>
      <c r="C453" s="30" t="s">
        <v>138</v>
      </c>
      <c r="D453" s="30" t="s">
        <v>139</v>
      </c>
      <c r="E453" s="31" t="s">
        <v>6224</v>
      </c>
      <c r="F453" s="30" t="s">
        <v>6225</v>
      </c>
      <c r="G453" s="32" t="s">
        <v>146</v>
      </c>
      <c r="H453" s="33">
        <v>15000</v>
      </c>
      <c r="I453" s="39"/>
      <c r="J453" s="40"/>
      <c r="K453" s="34">
        <v>1</v>
      </c>
      <c r="L453" s="76"/>
      <c r="M453" s="14"/>
      <c r="N453" s="15"/>
      <c r="O453" s="97">
        <v>0</v>
      </c>
      <c r="P453" s="97" t="s">
        <v>207</v>
      </c>
      <c r="Q453" s="191"/>
      <c r="R453" s="92" t="s">
        <v>10239</v>
      </c>
      <c r="S453" s="78">
        <v>0</v>
      </c>
      <c r="T453" s="49">
        <v>0</v>
      </c>
      <c r="U453" s="23"/>
      <c r="V453" s="24"/>
      <c r="W453" s="62" t="s">
        <v>4846</v>
      </c>
    </row>
    <row r="454" spans="1:23" ht="23.45" customHeight="1">
      <c r="A454" s="16"/>
      <c r="B454" s="16"/>
      <c r="C454" s="16"/>
      <c r="D454" s="16"/>
      <c r="E454" s="25"/>
      <c r="F454" s="16"/>
      <c r="G454" s="26"/>
      <c r="H454" s="27"/>
      <c r="I454" s="28"/>
      <c r="J454" s="29"/>
      <c r="K454" s="12"/>
      <c r="L454" s="77"/>
      <c r="M454" s="10"/>
      <c r="N454" s="11"/>
      <c r="O454" s="97">
        <v>0</v>
      </c>
      <c r="P454" s="97" t="s">
        <v>207</v>
      </c>
      <c r="Q454" s="90"/>
      <c r="R454" s="90"/>
      <c r="S454" s="78">
        <v>0</v>
      </c>
      <c r="T454" s="49">
        <v>0</v>
      </c>
      <c r="U454" s="23"/>
      <c r="V454" s="24"/>
      <c r="W454" s="62" t="s">
        <v>207</v>
      </c>
    </row>
    <row r="455" spans="1:23" ht="23.45" customHeight="1">
      <c r="A455" s="35" t="s">
        <v>6611</v>
      </c>
      <c r="B455" s="35" t="s">
        <v>6612</v>
      </c>
      <c r="C455" s="35" t="s">
        <v>6012</v>
      </c>
      <c r="D455" s="35" t="s">
        <v>6012</v>
      </c>
      <c r="E455" s="36" t="s">
        <v>9601</v>
      </c>
      <c r="F455" s="35" t="s">
        <v>7331</v>
      </c>
      <c r="G455" s="37" t="s">
        <v>6875</v>
      </c>
      <c r="H455" s="38">
        <v>15000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86"/>
      <c r="R455" s="86"/>
      <c r="S455" s="78">
        <v>1</v>
      </c>
      <c r="T455" s="48">
        <v>15000</v>
      </c>
      <c r="U455" s="23"/>
      <c r="V455" s="24"/>
      <c r="W455" s="62" t="s">
        <v>6614</v>
      </c>
    </row>
    <row r="456" spans="1:23" ht="23.45" customHeight="1">
      <c r="A456" s="168"/>
      <c r="B456" s="168"/>
      <c r="C456" s="168"/>
      <c r="D456" s="168"/>
      <c r="E456" s="169"/>
      <c r="F456" s="168"/>
      <c r="G456" s="170"/>
      <c r="H456" s="171"/>
      <c r="I456" s="172"/>
      <c r="J456" s="173"/>
      <c r="K456" s="174"/>
      <c r="L456" s="175"/>
      <c r="M456" s="176"/>
      <c r="N456" s="177"/>
      <c r="O456" s="97">
        <v>0</v>
      </c>
      <c r="P456" s="97" t="s">
        <v>207</v>
      </c>
      <c r="Q456" s="178"/>
      <c r="R456" s="178"/>
      <c r="S456" s="78">
        <v>0</v>
      </c>
      <c r="T456" s="49">
        <v>0</v>
      </c>
      <c r="U456" s="23"/>
      <c r="V456" s="24"/>
      <c r="W456" s="62" t="s">
        <v>207</v>
      </c>
    </row>
    <row r="457" spans="1:23" ht="23.45" customHeight="1">
      <c r="A457" s="35" t="s">
        <v>9848</v>
      </c>
      <c r="B457" s="35" t="s">
        <v>1714</v>
      </c>
      <c r="C457" s="35" t="s">
        <v>1715</v>
      </c>
      <c r="D457" s="35" t="s">
        <v>1715</v>
      </c>
      <c r="E457" s="36" t="s">
        <v>9872</v>
      </c>
      <c r="F457" s="35" t="s">
        <v>9871</v>
      </c>
      <c r="G457" s="37" t="s">
        <v>7644</v>
      </c>
      <c r="H457" s="38">
        <v>20000</v>
      </c>
      <c r="I457" s="39">
        <v>4</v>
      </c>
      <c r="J457" s="40"/>
      <c r="K457" s="41"/>
      <c r="L457" s="76">
        <v>4</v>
      </c>
      <c r="M457" s="14"/>
      <c r="N457" s="15"/>
      <c r="O457" s="97">
        <v>4</v>
      </c>
      <c r="P457" s="97" t="s">
        <v>207</v>
      </c>
      <c r="Q457" s="86"/>
      <c r="R457" s="86"/>
      <c r="S457" s="78">
        <v>4</v>
      </c>
      <c r="T457" s="48">
        <v>80000</v>
      </c>
      <c r="U457" s="23"/>
      <c r="V457" s="24"/>
      <c r="W457" s="62" t="s">
        <v>1716</v>
      </c>
    </row>
    <row r="458" spans="1:23" ht="23.45" customHeight="1">
      <c r="A458" s="35" t="s">
        <v>9848</v>
      </c>
      <c r="B458" s="35" t="s">
        <v>1714</v>
      </c>
      <c r="C458" s="35" t="s">
        <v>1715</v>
      </c>
      <c r="D458" s="35" t="s">
        <v>1715</v>
      </c>
      <c r="E458" s="36" t="s">
        <v>9870</v>
      </c>
      <c r="F458" s="35" t="s">
        <v>9871</v>
      </c>
      <c r="G458" s="37" t="s">
        <v>7038</v>
      </c>
      <c r="H458" s="38">
        <v>20000</v>
      </c>
      <c r="I458" s="39">
        <v>8</v>
      </c>
      <c r="J458" s="40"/>
      <c r="K458" s="41"/>
      <c r="L458" s="76">
        <v>8</v>
      </c>
      <c r="M458" s="14"/>
      <c r="N458" s="15"/>
      <c r="O458" s="97">
        <v>8</v>
      </c>
      <c r="P458" s="97" t="s">
        <v>207</v>
      </c>
      <c r="Q458" s="86"/>
      <c r="R458" s="86"/>
      <c r="S458" s="78">
        <v>8</v>
      </c>
      <c r="T458" s="48">
        <v>160000</v>
      </c>
      <c r="U458" s="23"/>
      <c r="V458" s="24"/>
      <c r="W458" s="62" t="s">
        <v>1716</v>
      </c>
    </row>
    <row r="459" spans="1:23" ht="23.45" customHeight="1">
      <c r="A459" s="35"/>
      <c r="B459" s="35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97">
        <v>0</v>
      </c>
      <c r="P459" s="97" t="s">
        <v>207</v>
      </c>
      <c r="Q459" s="86"/>
      <c r="R459" s="86"/>
      <c r="S459" s="78">
        <v>0</v>
      </c>
      <c r="T459" s="49">
        <v>0</v>
      </c>
      <c r="U459" s="23"/>
      <c r="V459" s="24"/>
      <c r="W459" s="62" t="s">
        <v>207</v>
      </c>
    </row>
    <row r="460" spans="1:23" ht="23.45" customHeight="1">
      <c r="A460" s="35" t="s">
        <v>360</v>
      </c>
      <c r="B460" s="35" t="s">
        <v>361</v>
      </c>
      <c r="C460" s="35" t="s">
        <v>362</v>
      </c>
      <c r="D460" s="35" t="s">
        <v>363</v>
      </c>
      <c r="E460" s="36" t="s">
        <v>10028</v>
      </c>
      <c r="F460" s="35" t="s">
        <v>7701</v>
      </c>
      <c r="G460" s="37" t="s">
        <v>7851</v>
      </c>
      <c r="H460" s="38">
        <v>22000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86"/>
      <c r="R460" s="86"/>
      <c r="S460" s="78">
        <v>1</v>
      </c>
      <c r="T460" s="48">
        <v>22000</v>
      </c>
      <c r="U460" s="23"/>
      <c r="V460" s="24"/>
      <c r="W460" s="62" t="s">
        <v>4851</v>
      </c>
    </row>
    <row r="461" spans="1:23" ht="23.45" customHeight="1">
      <c r="A461" s="35" t="s">
        <v>360</v>
      </c>
      <c r="B461" s="35" t="s">
        <v>361</v>
      </c>
      <c r="C461" s="35" t="s">
        <v>362</v>
      </c>
      <c r="D461" s="35" t="s">
        <v>363</v>
      </c>
      <c r="E461" s="36" t="s">
        <v>7335</v>
      </c>
      <c r="F461" s="35" t="s">
        <v>7333</v>
      </c>
      <c r="G461" s="37" t="s">
        <v>7097</v>
      </c>
      <c r="H461" s="38">
        <v>16000</v>
      </c>
      <c r="I461" s="39"/>
      <c r="J461" s="40">
        <v>9</v>
      </c>
      <c r="K461" s="41"/>
      <c r="L461" s="76"/>
      <c r="M461" s="14"/>
      <c r="N461" s="15"/>
      <c r="O461" s="97">
        <v>0</v>
      </c>
      <c r="P461" s="97" t="s">
        <v>207</v>
      </c>
      <c r="Q461" s="86"/>
      <c r="R461" s="86" t="s">
        <v>5186</v>
      </c>
      <c r="S461" s="78">
        <v>0</v>
      </c>
      <c r="T461" s="48">
        <v>0</v>
      </c>
      <c r="U461" s="23">
        <v>800000</v>
      </c>
      <c r="V461" s="24">
        <v>45859</v>
      </c>
      <c r="W461" s="62" t="s">
        <v>4851</v>
      </c>
    </row>
    <row r="462" spans="1:23" ht="23.45" customHeight="1">
      <c r="A462" s="35" t="s">
        <v>360</v>
      </c>
      <c r="B462" s="35" t="s">
        <v>361</v>
      </c>
      <c r="C462" s="35" t="s">
        <v>362</v>
      </c>
      <c r="D462" s="35" t="s">
        <v>363</v>
      </c>
      <c r="E462" s="36" t="s">
        <v>7334</v>
      </c>
      <c r="F462" s="35" t="s">
        <v>7333</v>
      </c>
      <c r="G462" s="37" t="s">
        <v>7104</v>
      </c>
      <c r="H462" s="38">
        <v>16000</v>
      </c>
      <c r="I462" s="28"/>
      <c r="J462" s="40">
        <v>34</v>
      </c>
      <c r="K462" s="41"/>
      <c r="L462" s="76"/>
      <c r="M462" s="14"/>
      <c r="N462" s="15"/>
      <c r="O462" s="97">
        <v>0</v>
      </c>
      <c r="P462" s="97" t="s">
        <v>207</v>
      </c>
      <c r="Q462" s="86"/>
      <c r="R462" s="86" t="s">
        <v>9993</v>
      </c>
      <c r="S462" s="78">
        <v>0</v>
      </c>
      <c r="T462" s="48">
        <v>0</v>
      </c>
      <c r="U462" s="23">
        <v>960000</v>
      </c>
      <c r="V462" s="24">
        <v>45859</v>
      </c>
      <c r="W462" s="62" t="s">
        <v>4851</v>
      </c>
    </row>
    <row r="463" spans="1:23" ht="23.45" customHeight="1">
      <c r="A463" s="35" t="s">
        <v>360</v>
      </c>
      <c r="B463" s="35" t="s">
        <v>361</v>
      </c>
      <c r="C463" s="35" t="s">
        <v>362</v>
      </c>
      <c r="D463" s="35" t="s">
        <v>363</v>
      </c>
      <c r="E463" s="36" t="s">
        <v>7332</v>
      </c>
      <c r="F463" s="35" t="s">
        <v>7333</v>
      </c>
      <c r="G463" s="37" t="s">
        <v>7102</v>
      </c>
      <c r="H463" s="38">
        <v>16000</v>
      </c>
      <c r="I463" s="28"/>
      <c r="J463" s="40">
        <v>19</v>
      </c>
      <c r="K463" s="41"/>
      <c r="L463" s="76"/>
      <c r="M463" s="14"/>
      <c r="N463" s="15"/>
      <c r="O463" s="97">
        <v>0</v>
      </c>
      <c r="P463" s="97" t="s">
        <v>207</v>
      </c>
      <c r="Q463" s="86"/>
      <c r="R463" s="86" t="s">
        <v>9994</v>
      </c>
      <c r="S463" s="78">
        <v>0</v>
      </c>
      <c r="T463" s="48">
        <v>0</v>
      </c>
      <c r="U463" s="23">
        <v>960000</v>
      </c>
      <c r="V463" s="24">
        <v>45859</v>
      </c>
      <c r="W463" s="62" t="s">
        <v>4851</v>
      </c>
    </row>
    <row r="464" spans="1:23" ht="23.45" customHeight="1">
      <c r="A464" s="35" t="s">
        <v>360</v>
      </c>
      <c r="B464" s="35" t="s">
        <v>361</v>
      </c>
      <c r="C464" s="35" t="s">
        <v>362</v>
      </c>
      <c r="D464" s="35" t="s">
        <v>363</v>
      </c>
      <c r="E464" s="36" t="s">
        <v>7332</v>
      </c>
      <c r="F464" s="35" t="s">
        <v>7333</v>
      </c>
      <c r="G464" s="37" t="s">
        <v>7102</v>
      </c>
      <c r="H464" s="38">
        <v>16000</v>
      </c>
      <c r="I464" s="39">
        <v>21</v>
      </c>
      <c r="J464" s="40"/>
      <c r="K464" s="41"/>
      <c r="L464" s="76"/>
      <c r="M464" s="14"/>
      <c r="N464" s="15"/>
      <c r="O464" s="97">
        <v>0</v>
      </c>
      <c r="P464" s="97" t="s">
        <v>207</v>
      </c>
      <c r="Q464" s="150" t="s">
        <v>10181</v>
      </c>
      <c r="R464" s="86" t="s">
        <v>9894</v>
      </c>
      <c r="S464" s="78">
        <v>0</v>
      </c>
      <c r="T464" s="48">
        <v>336000</v>
      </c>
      <c r="U464" s="23"/>
      <c r="V464" s="24"/>
      <c r="W464" s="62" t="s">
        <v>4851</v>
      </c>
    </row>
    <row r="465" spans="1:23" ht="23.45" customHeight="1">
      <c r="A465" s="35" t="s">
        <v>360</v>
      </c>
      <c r="B465" s="35" t="s">
        <v>361</v>
      </c>
      <c r="C465" s="35" t="s">
        <v>362</v>
      </c>
      <c r="D465" s="35" t="s">
        <v>363</v>
      </c>
      <c r="E465" s="36" t="s">
        <v>7337</v>
      </c>
      <c r="F465" s="35" t="s">
        <v>7333</v>
      </c>
      <c r="G465" s="37" t="s">
        <v>7152</v>
      </c>
      <c r="H465" s="38">
        <v>16000</v>
      </c>
      <c r="I465" s="28"/>
      <c r="J465" s="40">
        <v>11</v>
      </c>
      <c r="K465" s="41"/>
      <c r="L465" s="76"/>
      <c r="M465" s="14"/>
      <c r="N465" s="15"/>
      <c r="O465" s="97">
        <v>0</v>
      </c>
      <c r="P465" s="97" t="s">
        <v>207</v>
      </c>
      <c r="Q465" s="86" t="s">
        <v>9895</v>
      </c>
      <c r="R465" s="86" t="s">
        <v>5834</v>
      </c>
      <c r="S465" s="78">
        <v>0</v>
      </c>
      <c r="T465" s="48">
        <v>0</v>
      </c>
      <c r="U465" s="23">
        <v>240000</v>
      </c>
      <c r="V465" s="24">
        <v>45867</v>
      </c>
      <c r="W465" s="62" t="s">
        <v>4851</v>
      </c>
    </row>
    <row r="466" spans="1:23" ht="23.45" customHeight="1">
      <c r="A466" s="35" t="s">
        <v>360</v>
      </c>
      <c r="B466" s="35" t="s">
        <v>361</v>
      </c>
      <c r="C466" s="35" t="s">
        <v>362</v>
      </c>
      <c r="D466" s="35" t="s">
        <v>363</v>
      </c>
      <c r="E466" s="36" t="s">
        <v>7336</v>
      </c>
      <c r="F466" s="35" t="s">
        <v>7333</v>
      </c>
      <c r="G466" s="37" t="s">
        <v>7151</v>
      </c>
      <c r="H466" s="38">
        <v>16000</v>
      </c>
      <c r="I466" s="28"/>
      <c r="J466" s="40">
        <v>11</v>
      </c>
      <c r="K466" s="41"/>
      <c r="L466" s="76"/>
      <c r="M466" s="14"/>
      <c r="N466" s="15"/>
      <c r="O466" s="97">
        <v>0</v>
      </c>
      <c r="P466" s="97" t="s">
        <v>207</v>
      </c>
      <c r="Q466" s="86"/>
      <c r="R466" s="86" t="s">
        <v>5834</v>
      </c>
      <c r="S466" s="78">
        <v>0</v>
      </c>
      <c r="T466" s="48">
        <v>0</v>
      </c>
      <c r="U466" s="23">
        <v>320000</v>
      </c>
      <c r="V466" s="24">
        <v>45867</v>
      </c>
      <c r="W466" s="62" t="s">
        <v>4851</v>
      </c>
    </row>
    <row r="467" spans="1:23" ht="23.45" customHeight="1">
      <c r="A467" s="35" t="s">
        <v>360</v>
      </c>
      <c r="B467" s="35" t="s">
        <v>361</v>
      </c>
      <c r="C467" s="35" t="s">
        <v>362</v>
      </c>
      <c r="D467" s="35" t="s">
        <v>363</v>
      </c>
      <c r="E467" s="36" t="s">
        <v>7941</v>
      </c>
      <c r="F467" s="35" t="s">
        <v>7339</v>
      </c>
      <c r="G467" s="37" t="s">
        <v>7301</v>
      </c>
      <c r="H467" s="38">
        <v>14000</v>
      </c>
      <c r="I467" s="39">
        <v>1</v>
      </c>
      <c r="J467" s="40"/>
      <c r="K467" s="41"/>
      <c r="L467" s="76">
        <v>1</v>
      </c>
      <c r="M467" s="14"/>
      <c r="N467" s="15"/>
      <c r="O467" s="97">
        <v>1</v>
      </c>
      <c r="P467" s="97" t="s">
        <v>207</v>
      </c>
      <c r="Q467" s="86"/>
      <c r="R467" s="86"/>
      <c r="S467" s="78">
        <v>1</v>
      </c>
      <c r="T467" s="48">
        <v>14000</v>
      </c>
      <c r="U467" s="23"/>
      <c r="V467" s="24"/>
      <c r="W467" s="62" t="s">
        <v>4851</v>
      </c>
    </row>
    <row r="468" spans="1:23" ht="23.45" customHeight="1">
      <c r="A468" s="35" t="s">
        <v>360</v>
      </c>
      <c r="B468" s="35" t="s">
        <v>361</v>
      </c>
      <c r="C468" s="35" t="s">
        <v>362</v>
      </c>
      <c r="D468" s="35" t="s">
        <v>363</v>
      </c>
      <c r="E468" s="36" t="s">
        <v>7854</v>
      </c>
      <c r="F468" s="35" t="s">
        <v>7704</v>
      </c>
      <c r="G468" s="37" t="s">
        <v>7855</v>
      </c>
      <c r="H468" s="38">
        <v>9500</v>
      </c>
      <c r="I468" s="39">
        <v>10</v>
      </c>
      <c r="J468" s="40"/>
      <c r="K468" s="41"/>
      <c r="L468" s="76"/>
      <c r="M468" s="14"/>
      <c r="N468" s="15"/>
      <c r="O468" s="97">
        <v>0</v>
      </c>
      <c r="P468" s="97" t="s">
        <v>207</v>
      </c>
      <c r="Q468" s="150" t="s">
        <v>10182</v>
      </c>
      <c r="R468" s="86"/>
      <c r="S468" s="78">
        <v>0</v>
      </c>
      <c r="T468" s="48">
        <v>95000</v>
      </c>
      <c r="U468" s="23"/>
      <c r="V468" s="24"/>
      <c r="W468" s="62" t="s">
        <v>4851</v>
      </c>
    </row>
    <row r="469" spans="1:23" ht="23.45" customHeight="1">
      <c r="A469" s="35" t="s">
        <v>360</v>
      </c>
      <c r="B469" s="35" t="s">
        <v>361</v>
      </c>
      <c r="C469" s="35" t="s">
        <v>362</v>
      </c>
      <c r="D469" s="35" t="s">
        <v>363</v>
      </c>
      <c r="E469" s="36" t="s">
        <v>7705</v>
      </c>
      <c r="F469" s="35" t="s">
        <v>7704</v>
      </c>
      <c r="G469" s="37" t="s">
        <v>7706</v>
      </c>
      <c r="H469" s="38">
        <v>9500</v>
      </c>
      <c r="I469" s="39"/>
      <c r="J469" s="40">
        <v>20</v>
      </c>
      <c r="K469" s="41"/>
      <c r="L469" s="76"/>
      <c r="M469" s="14"/>
      <c r="N469" s="15"/>
      <c r="O469" s="97">
        <v>0</v>
      </c>
      <c r="P469" s="97" t="s">
        <v>207</v>
      </c>
      <c r="Q469" s="86" t="s">
        <v>276</v>
      </c>
      <c r="R469" s="86" t="s">
        <v>97</v>
      </c>
      <c r="S469" s="78">
        <v>0</v>
      </c>
      <c r="T469" s="48">
        <v>0</v>
      </c>
      <c r="U469" s="23">
        <v>190000</v>
      </c>
      <c r="V469" s="24">
        <v>45868</v>
      </c>
      <c r="W469" s="62" t="s">
        <v>4851</v>
      </c>
    </row>
    <row r="470" spans="1:23" ht="23.45" customHeight="1">
      <c r="A470" s="35" t="s">
        <v>360</v>
      </c>
      <c r="B470" s="35" t="s">
        <v>361</v>
      </c>
      <c r="C470" s="35" t="s">
        <v>362</v>
      </c>
      <c r="D470" s="35" t="s">
        <v>363</v>
      </c>
      <c r="E470" s="36" t="s">
        <v>7705</v>
      </c>
      <c r="F470" s="35" t="s">
        <v>7704</v>
      </c>
      <c r="G470" s="37" t="s">
        <v>7706</v>
      </c>
      <c r="H470" s="38">
        <v>9500</v>
      </c>
      <c r="I470" s="39">
        <v>10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150" t="s">
        <v>10183</v>
      </c>
      <c r="R470" s="86" t="s">
        <v>599</v>
      </c>
      <c r="S470" s="78">
        <v>0</v>
      </c>
      <c r="T470" s="48">
        <v>95000</v>
      </c>
      <c r="U470" s="23"/>
      <c r="V470" s="24"/>
      <c r="W470" s="62" t="s">
        <v>4851</v>
      </c>
    </row>
    <row r="471" spans="1:23" ht="23.45" customHeight="1">
      <c r="A471" s="16" t="s">
        <v>5101</v>
      </c>
      <c r="B471" s="16" t="s">
        <v>361</v>
      </c>
      <c r="C471" s="16" t="s">
        <v>362</v>
      </c>
      <c r="D471" s="16" t="s">
        <v>363</v>
      </c>
      <c r="E471" s="25" t="s">
        <v>6086</v>
      </c>
      <c r="F471" s="16" t="s">
        <v>6056</v>
      </c>
      <c r="G471" s="26" t="s">
        <v>9942</v>
      </c>
      <c r="H471" s="27">
        <v>14000</v>
      </c>
      <c r="I471" s="28"/>
      <c r="J471" s="29"/>
      <c r="K471" s="84">
        <v>1</v>
      </c>
      <c r="L471" s="77"/>
      <c r="M471" s="10"/>
      <c r="N471" s="11"/>
      <c r="O471" s="97">
        <v>0</v>
      </c>
      <c r="P471" s="97" t="s">
        <v>207</v>
      </c>
      <c r="Q471" s="124" t="s">
        <v>36</v>
      </c>
      <c r="R471" s="90" t="s">
        <v>9976</v>
      </c>
      <c r="S471" s="78">
        <v>0</v>
      </c>
      <c r="T471" s="48">
        <v>0</v>
      </c>
      <c r="U471" s="23"/>
      <c r="V471" s="24"/>
      <c r="W471" s="62" t="s">
        <v>4851</v>
      </c>
    </row>
    <row r="472" spans="1:23" ht="23.45" customHeight="1">
      <c r="A472" s="16" t="s">
        <v>5101</v>
      </c>
      <c r="B472" s="16" t="s">
        <v>361</v>
      </c>
      <c r="C472" s="16" t="s">
        <v>362</v>
      </c>
      <c r="D472" s="16" t="s">
        <v>363</v>
      </c>
      <c r="E472" s="25" t="s">
        <v>5304</v>
      </c>
      <c r="F472" s="16" t="s">
        <v>5302</v>
      </c>
      <c r="G472" s="26" t="s">
        <v>4943</v>
      </c>
      <c r="H472" s="27">
        <v>9500</v>
      </c>
      <c r="I472" s="28"/>
      <c r="J472" s="29"/>
      <c r="K472" s="84">
        <v>1</v>
      </c>
      <c r="L472" s="77"/>
      <c r="M472" s="10"/>
      <c r="N472" s="11"/>
      <c r="O472" s="97">
        <v>0</v>
      </c>
      <c r="P472" s="97" t="s">
        <v>207</v>
      </c>
      <c r="Q472" s="124" t="s">
        <v>10184</v>
      </c>
      <c r="R472" s="90" t="s">
        <v>9828</v>
      </c>
      <c r="S472" s="78">
        <v>0</v>
      </c>
      <c r="T472" s="48">
        <v>-9500</v>
      </c>
      <c r="U472" s="23"/>
      <c r="V472" s="24"/>
      <c r="W472" s="62" t="s">
        <v>4851</v>
      </c>
    </row>
    <row r="473" spans="1:23" ht="23.45" customHeight="1">
      <c r="A473" s="16"/>
      <c r="B473" s="16"/>
      <c r="C473" s="16"/>
      <c r="D473" s="16"/>
      <c r="E473" s="25"/>
      <c r="F473" s="16"/>
      <c r="G473" s="26"/>
      <c r="H473" s="27"/>
      <c r="I473" s="28"/>
      <c r="J473" s="29"/>
      <c r="K473" s="125"/>
      <c r="L473" s="77"/>
      <c r="M473" s="10"/>
      <c r="N473" s="11"/>
      <c r="O473" s="97">
        <v>0</v>
      </c>
      <c r="P473" s="97" t="s">
        <v>207</v>
      </c>
      <c r="Q473" s="126"/>
      <c r="R473" s="90"/>
      <c r="S473" s="78">
        <v>0</v>
      </c>
      <c r="T473" s="49">
        <v>0</v>
      </c>
      <c r="U473" s="23"/>
      <c r="V473" s="24"/>
      <c r="W473" s="62" t="s">
        <v>207</v>
      </c>
    </row>
    <row r="474" spans="1:23" ht="23.45" customHeight="1">
      <c r="A474" s="35" t="s">
        <v>148</v>
      </c>
      <c r="B474" s="35" t="s">
        <v>149</v>
      </c>
      <c r="C474" s="35" t="s">
        <v>150</v>
      </c>
      <c r="D474" s="35" t="s">
        <v>150</v>
      </c>
      <c r="E474" s="36" t="s">
        <v>10137</v>
      </c>
      <c r="F474" s="35" t="s">
        <v>9734</v>
      </c>
      <c r="G474" s="37" t="s">
        <v>6874</v>
      </c>
      <c r="H474" s="38">
        <v>22000</v>
      </c>
      <c r="I474" s="39">
        <v>1</v>
      </c>
      <c r="J474" s="40"/>
      <c r="K474" s="41"/>
      <c r="L474" s="76"/>
      <c r="M474" s="14"/>
      <c r="N474" s="15"/>
      <c r="O474" s="97">
        <v>0</v>
      </c>
      <c r="P474" s="97" t="s">
        <v>207</v>
      </c>
      <c r="Q474" s="150" t="s">
        <v>10185</v>
      </c>
      <c r="R474" s="86"/>
      <c r="S474" s="78">
        <v>0</v>
      </c>
      <c r="T474" s="48">
        <v>22000</v>
      </c>
      <c r="U474" s="23"/>
      <c r="V474" s="24"/>
      <c r="W474" s="62" t="s">
        <v>366</v>
      </c>
    </row>
    <row r="475" spans="1:23" ht="23.45" customHeight="1">
      <c r="A475" s="35" t="s">
        <v>148</v>
      </c>
      <c r="B475" s="35" t="s">
        <v>149</v>
      </c>
      <c r="C475" s="35" t="s">
        <v>150</v>
      </c>
      <c r="D475" s="35" t="s">
        <v>150</v>
      </c>
      <c r="E475" s="36" t="s">
        <v>9733</v>
      </c>
      <c r="F475" s="35" t="s">
        <v>9734</v>
      </c>
      <c r="G475" s="37" t="s">
        <v>7064</v>
      </c>
      <c r="H475" s="38">
        <v>22000</v>
      </c>
      <c r="I475" s="39">
        <v>1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150" t="s">
        <v>10185</v>
      </c>
      <c r="R475" s="86"/>
      <c r="S475" s="78">
        <v>0</v>
      </c>
      <c r="T475" s="48">
        <v>22000</v>
      </c>
      <c r="U475" s="23"/>
      <c r="V475" s="24"/>
      <c r="W475" s="62" t="s">
        <v>366</v>
      </c>
    </row>
    <row r="476" spans="1:23" ht="23.45" customHeight="1">
      <c r="A476" s="35" t="s">
        <v>148</v>
      </c>
      <c r="B476" s="35" t="s">
        <v>149</v>
      </c>
      <c r="C476" s="35" t="s">
        <v>150</v>
      </c>
      <c r="D476" s="35" t="s">
        <v>150</v>
      </c>
      <c r="E476" s="36" t="s">
        <v>7695</v>
      </c>
      <c r="F476" s="35" t="s">
        <v>7343</v>
      </c>
      <c r="G476" s="37" t="s">
        <v>5959</v>
      </c>
      <c r="H476" s="38">
        <v>20000</v>
      </c>
      <c r="I476" s="39"/>
      <c r="J476" s="40">
        <v>5</v>
      </c>
      <c r="K476" s="41"/>
      <c r="L476" s="76"/>
      <c r="M476" s="14">
        <v>5</v>
      </c>
      <c r="N476" s="15"/>
      <c r="O476" s="97">
        <v>5</v>
      </c>
      <c r="P476" s="97" t="s">
        <v>207</v>
      </c>
      <c r="Q476" s="86"/>
      <c r="R476" s="86" t="s">
        <v>143</v>
      </c>
      <c r="S476" s="78">
        <v>5</v>
      </c>
      <c r="T476" s="48">
        <v>0</v>
      </c>
      <c r="U476" s="23">
        <v>100000</v>
      </c>
      <c r="V476" s="24">
        <v>45869</v>
      </c>
      <c r="W476" s="62" t="s">
        <v>366</v>
      </c>
    </row>
    <row r="477" spans="1:23" ht="23.45" customHeight="1">
      <c r="A477" s="35" t="s">
        <v>148</v>
      </c>
      <c r="B477" s="35" t="s">
        <v>149</v>
      </c>
      <c r="C477" s="35" t="s">
        <v>150</v>
      </c>
      <c r="D477" s="35" t="s">
        <v>150</v>
      </c>
      <c r="E477" s="36" t="s">
        <v>7695</v>
      </c>
      <c r="F477" s="35" t="s">
        <v>7343</v>
      </c>
      <c r="G477" s="37" t="s">
        <v>5959</v>
      </c>
      <c r="H477" s="38">
        <v>20000</v>
      </c>
      <c r="I477" s="39"/>
      <c r="J477" s="40">
        <v>5</v>
      </c>
      <c r="K477" s="41"/>
      <c r="L477" s="76"/>
      <c r="M477" s="14">
        <v>5</v>
      </c>
      <c r="N477" s="15"/>
      <c r="O477" s="97">
        <v>5</v>
      </c>
      <c r="P477" s="97" t="s">
        <v>207</v>
      </c>
      <c r="Q477" s="86"/>
      <c r="R477" s="86" t="s">
        <v>143</v>
      </c>
      <c r="S477" s="78">
        <v>5</v>
      </c>
      <c r="T477" s="48">
        <v>0</v>
      </c>
      <c r="U477" s="23">
        <v>200000</v>
      </c>
      <c r="V477" s="24">
        <v>45867</v>
      </c>
      <c r="W477" s="62" t="s">
        <v>366</v>
      </c>
    </row>
    <row r="478" spans="1:23" ht="23.45" customHeight="1">
      <c r="A478" s="35" t="s">
        <v>148</v>
      </c>
      <c r="B478" s="35" t="s">
        <v>149</v>
      </c>
      <c r="C478" s="35" t="s">
        <v>150</v>
      </c>
      <c r="D478" s="35" t="s">
        <v>150</v>
      </c>
      <c r="E478" s="36" t="s">
        <v>7942</v>
      </c>
      <c r="F478" s="35" t="s">
        <v>7343</v>
      </c>
      <c r="G478" s="37" t="s">
        <v>7067</v>
      </c>
      <c r="H478" s="38">
        <v>20000</v>
      </c>
      <c r="I478" s="39"/>
      <c r="J478" s="40">
        <v>3</v>
      </c>
      <c r="K478" s="41"/>
      <c r="L478" s="76"/>
      <c r="M478" s="14"/>
      <c r="N478" s="15"/>
      <c r="O478" s="97">
        <v>0</v>
      </c>
      <c r="P478" s="97" t="s">
        <v>207</v>
      </c>
      <c r="Q478" s="86"/>
      <c r="R478" s="86" t="s">
        <v>144</v>
      </c>
      <c r="S478" s="78">
        <v>0</v>
      </c>
      <c r="T478" s="48">
        <v>0</v>
      </c>
      <c r="U478" s="23">
        <v>60000</v>
      </c>
      <c r="V478" s="24">
        <v>45867</v>
      </c>
      <c r="W478" s="62" t="s">
        <v>366</v>
      </c>
    </row>
    <row r="479" spans="1:23" ht="23.45" customHeight="1">
      <c r="A479" s="35" t="s">
        <v>148</v>
      </c>
      <c r="B479" s="35" t="s">
        <v>149</v>
      </c>
      <c r="C479" s="35" t="s">
        <v>150</v>
      </c>
      <c r="D479" s="35" t="s">
        <v>150</v>
      </c>
      <c r="E479" s="36" t="s">
        <v>7942</v>
      </c>
      <c r="F479" s="35" t="s">
        <v>7343</v>
      </c>
      <c r="G479" s="37" t="s">
        <v>7067</v>
      </c>
      <c r="H479" s="38">
        <v>20000</v>
      </c>
      <c r="I479" s="39"/>
      <c r="J479" s="40">
        <v>2</v>
      </c>
      <c r="K479" s="41"/>
      <c r="L479" s="76"/>
      <c r="M479" s="14"/>
      <c r="N479" s="15"/>
      <c r="O479" s="97">
        <v>0</v>
      </c>
      <c r="P479" s="97" t="s">
        <v>207</v>
      </c>
      <c r="Q479" s="86" t="s">
        <v>9761</v>
      </c>
      <c r="R479" s="86" t="s">
        <v>151</v>
      </c>
      <c r="S479" s="78">
        <v>0</v>
      </c>
      <c r="T479" s="48">
        <v>0</v>
      </c>
      <c r="U479" s="23">
        <v>40000</v>
      </c>
      <c r="V479" s="24">
        <v>45866</v>
      </c>
      <c r="W479" s="62" t="s">
        <v>366</v>
      </c>
    </row>
    <row r="480" spans="1:23" ht="23.45" customHeight="1">
      <c r="A480" s="35" t="s">
        <v>148</v>
      </c>
      <c r="B480" s="35" t="s">
        <v>149</v>
      </c>
      <c r="C480" s="35" t="s">
        <v>150</v>
      </c>
      <c r="D480" s="35" t="s">
        <v>150</v>
      </c>
      <c r="E480" s="36" t="s">
        <v>7696</v>
      </c>
      <c r="F480" s="35" t="s">
        <v>7344</v>
      </c>
      <c r="G480" s="37" t="s">
        <v>7165</v>
      </c>
      <c r="H480" s="38">
        <v>23000</v>
      </c>
      <c r="I480" s="39"/>
      <c r="J480" s="40">
        <v>2</v>
      </c>
      <c r="K480" s="41"/>
      <c r="L480" s="76"/>
      <c r="M480" s="14"/>
      <c r="N480" s="15"/>
      <c r="O480" s="97">
        <v>0</v>
      </c>
      <c r="P480" s="97" t="s">
        <v>207</v>
      </c>
      <c r="Q480" s="86" t="s">
        <v>9761</v>
      </c>
      <c r="R480" s="86" t="s">
        <v>151</v>
      </c>
      <c r="S480" s="78">
        <v>0</v>
      </c>
      <c r="T480" s="48">
        <v>0</v>
      </c>
      <c r="U480" s="23">
        <v>46000</v>
      </c>
      <c r="V480" s="24">
        <v>45869</v>
      </c>
      <c r="W480" s="62" t="s">
        <v>366</v>
      </c>
    </row>
    <row r="481" spans="1:23" ht="23.45" customHeight="1">
      <c r="A481" s="16" t="s">
        <v>6316</v>
      </c>
      <c r="B481" s="16" t="s">
        <v>149</v>
      </c>
      <c r="C481" s="16" t="s">
        <v>150</v>
      </c>
      <c r="D481" s="16" t="s">
        <v>150</v>
      </c>
      <c r="E481" s="25" t="s">
        <v>10062</v>
      </c>
      <c r="F481" s="16" t="s">
        <v>10063</v>
      </c>
      <c r="G481" s="26" t="s">
        <v>60</v>
      </c>
      <c r="H481" s="27">
        <v>22000</v>
      </c>
      <c r="I481" s="28"/>
      <c r="J481" s="29"/>
      <c r="K481" s="12">
        <v>1</v>
      </c>
      <c r="L481" s="77"/>
      <c r="M481" s="10"/>
      <c r="N481" s="11"/>
      <c r="O481" s="107">
        <v>0</v>
      </c>
      <c r="P481" s="107" t="s">
        <v>207</v>
      </c>
      <c r="Q481" s="90"/>
      <c r="R481" s="90" t="s">
        <v>10105</v>
      </c>
      <c r="S481" s="78">
        <v>0</v>
      </c>
      <c r="T481" s="48">
        <v>0</v>
      </c>
      <c r="U481" s="23"/>
      <c r="V481" s="24"/>
      <c r="W481" s="62" t="s">
        <v>366</v>
      </c>
    </row>
    <row r="482" spans="1:23" ht="23.45" customHeight="1">
      <c r="A482" s="30"/>
      <c r="B482" s="30"/>
      <c r="C482" s="30"/>
      <c r="D482" s="30"/>
      <c r="E482" s="31"/>
      <c r="F482" s="30"/>
      <c r="G482" s="32"/>
      <c r="H482" s="33"/>
      <c r="I482" s="39"/>
      <c r="J482" s="40"/>
      <c r="K482" s="34"/>
      <c r="L482" s="76"/>
      <c r="M482" s="14"/>
      <c r="N482" s="15"/>
      <c r="O482" s="97">
        <v>0</v>
      </c>
      <c r="P482" s="97" t="s">
        <v>207</v>
      </c>
      <c r="Q482" s="86"/>
      <c r="R482" s="92"/>
      <c r="S482" s="78">
        <v>0</v>
      </c>
      <c r="T482" s="49">
        <v>0</v>
      </c>
      <c r="U482" s="23"/>
      <c r="V482" s="24"/>
      <c r="W482" s="62" t="s">
        <v>207</v>
      </c>
    </row>
    <row r="483" spans="1:23" ht="23.45" customHeight="1">
      <c r="A483" s="35" t="s">
        <v>9583</v>
      </c>
      <c r="B483" s="35" t="s">
        <v>9995</v>
      </c>
      <c r="C483" s="35" t="s">
        <v>9584</v>
      </c>
      <c r="D483" s="35" t="s">
        <v>9584</v>
      </c>
      <c r="E483" s="36"/>
      <c r="F483" s="13" t="s">
        <v>5207</v>
      </c>
      <c r="G483" s="37"/>
      <c r="H483" s="38"/>
      <c r="I483" s="39"/>
      <c r="J483" s="40"/>
      <c r="K483" s="41"/>
      <c r="L483" s="76"/>
      <c r="M483" s="14"/>
      <c r="N483" s="15"/>
      <c r="O483" s="97">
        <v>0</v>
      </c>
      <c r="P483" s="97" t="s">
        <v>207</v>
      </c>
      <c r="Q483" s="86" t="s">
        <v>10186</v>
      </c>
      <c r="R483" s="86"/>
      <c r="S483" s="78">
        <v>0</v>
      </c>
      <c r="T483" s="49">
        <v>0</v>
      </c>
      <c r="U483" s="23"/>
      <c r="V483" s="24"/>
      <c r="W483" s="62" t="s">
        <v>9984</v>
      </c>
    </row>
    <row r="484" spans="1:23" ht="23.45" customHeight="1">
      <c r="A484" s="35"/>
      <c r="B484" s="35"/>
      <c r="C484" s="35"/>
      <c r="D484" s="35"/>
      <c r="E484" s="36"/>
      <c r="F484" s="112"/>
      <c r="G484" s="37"/>
      <c r="H484" s="38"/>
      <c r="I484" s="39"/>
      <c r="J484" s="40"/>
      <c r="K484" s="41"/>
      <c r="L484" s="76"/>
      <c r="M484" s="14"/>
      <c r="N484" s="15"/>
      <c r="O484" s="97">
        <v>0</v>
      </c>
      <c r="P484" s="97" t="s">
        <v>207</v>
      </c>
      <c r="Q484" s="86"/>
      <c r="R484" s="86"/>
      <c r="S484" s="78">
        <v>0</v>
      </c>
      <c r="T484" s="49">
        <v>0</v>
      </c>
      <c r="U484" s="23"/>
      <c r="V484" s="24"/>
      <c r="W484" s="62" t="s">
        <v>207</v>
      </c>
    </row>
    <row r="485" spans="1:23" ht="23.45" customHeight="1">
      <c r="A485" s="35" t="s">
        <v>612</v>
      </c>
      <c r="B485" s="35" t="s">
        <v>4535</v>
      </c>
      <c r="C485" s="35" t="s">
        <v>152</v>
      </c>
      <c r="D485" s="35" t="s">
        <v>152</v>
      </c>
      <c r="E485" s="36" t="s">
        <v>7345</v>
      </c>
      <c r="F485" s="35" t="s">
        <v>7346</v>
      </c>
      <c r="G485" s="37" t="s">
        <v>7067</v>
      </c>
      <c r="H485" s="38">
        <v>28000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86"/>
      <c r="R485" s="86"/>
      <c r="S485" s="78">
        <v>1</v>
      </c>
      <c r="T485" s="48">
        <v>28000</v>
      </c>
      <c r="U485" s="23"/>
      <c r="V485" s="24"/>
      <c r="W485" s="62" t="s">
        <v>612</v>
      </c>
    </row>
    <row r="486" spans="1:23" ht="23.45" customHeight="1">
      <c r="A486" s="35"/>
      <c r="B486" s="35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97">
        <v>0</v>
      </c>
      <c r="P486" s="97" t="s">
        <v>207</v>
      </c>
      <c r="Q486" s="86"/>
      <c r="R486" s="86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6372</v>
      </c>
      <c r="B487" s="35" t="s">
        <v>153</v>
      </c>
      <c r="C487" s="35" t="s">
        <v>154</v>
      </c>
      <c r="D487" s="35" t="s">
        <v>155</v>
      </c>
      <c r="E487" s="36" t="s">
        <v>9422</v>
      </c>
      <c r="F487" s="35" t="s">
        <v>7628</v>
      </c>
      <c r="G487" s="37" t="s">
        <v>5959</v>
      </c>
      <c r="H487" s="38">
        <v>21000</v>
      </c>
      <c r="I487" s="39">
        <v>7</v>
      </c>
      <c r="J487" s="40"/>
      <c r="K487" s="41"/>
      <c r="L487" s="76">
        <v>7</v>
      </c>
      <c r="M487" s="14"/>
      <c r="N487" s="15"/>
      <c r="O487" s="97">
        <v>7</v>
      </c>
      <c r="P487" s="97" t="s">
        <v>207</v>
      </c>
      <c r="Q487" s="86"/>
      <c r="R487" s="86"/>
      <c r="S487" s="78">
        <v>7</v>
      </c>
      <c r="T487" s="48">
        <v>147000</v>
      </c>
      <c r="U487" s="23"/>
      <c r="V487" s="24"/>
      <c r="W487" s="62" t="s">
        <v>5329</v>
      </c>
    </row>
    <row r="488" spans="1:23" ht="23.45" customHeight="1">
      <c r="A488" s="35" t="s">
        <v>6372</v>
      </c>
      <c r="B488" s="35" t="s">
        <v>153</v>
      </c>
      <c r="C488" s="35" t="s">
        <v>154</v>
      </c>
      <c r="D488" s="35" t="s">
        <v>155</v>
      </c>
      <c r="E488" s="36" t="s">
        <v>7627</v>
      </c>
      <c r="F488" s="35" t="s">
        <v>7628</v>
      </c>
      <c r="G488" s="37" t="s">
        <v>7629</v>
      </c>
      <c r="H488" s="38">
        <v>21000</v>
      </c>
      <c r="I488" s="39">
        <v>5</v>
      </c>
      <c r="J488" s="40"/>
      <c r="K488" s="41"/>
      <c r="L488" s="76"/>
      <c r="M488" s="14"/>
      <c r="N488" s="15"/>
      <c r="O488" s="97">
        <v>0</v>
      </c>
      <c r="P488" s="97" t="s">
        <v>207</v>
      </c>
      <c r="Q488" s="150" t="s">
        <v>10187</v>
      </c>
      <c r="R488" s="86" t="s">
        <v>10171</v>
      </c>
      <c r="S488" s="78">
        <v>0</v>
      </c>
      <c r="T488" s="48">
        <v>105000</v>
      </c>
      <c r="U488" s="23"/>
      <c r="V488" s="24"/>
      <c r="W488" s="62" t="s">
        <v>5329</v>
      </c>
    </row>
    <row r="489" spans="1:23" ht="23.45" customHeight="1">
      <c r="A489" s="35" t="s">
        <v>6372</v>
      </c>
      <c r="B489" s="35" t="s">
        <v>153</v>
      </c>
      <c r="C489" s="35" t="s">
        <v>154</v>
      </c>
      <c r="D489" s="35" t="s">
        <v>155</v>
      </c>
      <c r="E489" s="36" t="s">
        <v>7633</v>
      </c>
      <c r="F489" s="35" t="s">
        <v>7634</v>
      </c>
      <c r="G489" s="37" t="s">
        <v>5959</v>
      </c>
      <c r="H489" s="38">
        <v>17000</v>
      </c>
      <c r="I489" s="39">
        <v>5</v>
      </c>
      <c r="J489" s="40"/>
      <c r="K489" s="41"/>
      <c r="L489" s="76">
        <v>5</v>
      </c>
      <c r="M489" s="14"/>
      <c r="N489" s="15"/>
      <c r="O489" s="97">
        <v>5</v>
      </c>
      <c r="P489" s="97" t="s">
        <v>207</v>
      </c>
      <c r="Q489" s="86"/>
      <c r="R489" s="86"/>
      <c r="S489" s="78">
        <v>5</v>
      </c>
      <c r="T489" s="48">
        <v>85000</v>
      </c>
      <c r="U489" s="23"/>
      <c r="V489" s="24"/>
      <c r="W489" s="62" t="s">
        <v>5329</v>
      </c>
    </row>
    <row r="490" spans="1:23" ht="23.45" customHeight="1">
      <c r="A490" s="35" t="s">
        <v>6372</v>
      </c>
      <c r="B490" s="35" t="s">
        <v>153</v>
      </c>
      <c r="C490" s="35" t="s">
        <v>154</v>
      </c>
      <c r="D490" s="35" t="s">
        <v>155</v>
      </c>
      <c r="E490" s="36" t="s">
        <v>7635</v>
      </c>
      <c r="F490" s="35" t="s">
        <v>7634</v>
      </c>
      <c r="G490" s="37" t="s">
        <v>7064</v>
      </c>
      <c r="H490" s="38">
        <v>17000</v>
      </c>
      <c r="I490" s="39">
        <v>5</v>
      </c>
      <c r="J490" s="40"/>
      <c r="K490" s="41"/>
      <c r="L490" s="76">
        <v>5</v>
      </c>
      <c r="M490" s="14"/>
      <c r="N490" s="15"/>
      <c r="O490" s="97">
        <v>5</v>
      </c>
      <c r="P490" s="97" t="s">
        <v>207</v>
      </c>
      <c r="Q490" s="86"/>
      <c r="R490" s="86"/>
      <c r="S490" s="78">
        <v>5</v>
      </c>
      <c r="T490" s="48">
        <v>85000</v>
      </c>
      <c r="U490" s="23"/>
      <c r="V490" s="24"/>
      <c r="W490" s="62" t="s">
        <v>5329</v>
      </c>
    </row>
    <row r="491" spans="1:23" ht="23.45" customHeight="1">
      <c r="A491" s="35" t="s">
        <v>6372</v>
      </c>
      <c r="B491" s="35" t="s">
        <v>153</v>
      </c>
      <c r="C491" s="35" t="s">
        <v>154</v>
      </c>
      <c r="D491" s="35" t="s">
        <v>155</v>
      </c>
      <c r="E491" s="36" t="s">
        <v>7858</v>
      </c>
      <c r="F491" s="35" t="s">
        <v>7634</v>
      </c>
      <c r="G491" s="37" t="s">
        <v>7165</v>
      </c>
      <c r="H491" s="38">
        <v>17000</v>
      </c>
      <c r="I491" s="39">
        <v>5</v>
      </c>
      <c r="J491" s="40"/>
      <c r="K491" s="41"/>
      <c r="L491" s="76">
        <v>5</v>
      </c>
      <c r="M491" s="14"/>
      <c r="N491" s="15"/>
      <c r="O491" s="97">
        <v>5</v>
      </c>
      <c r="P491" s="97" t="s">
        <v>207</v>
      </c>
      <c r="Q491" s="86"/>
      <c r="R491" s="86"/>
      <c r="S491" s="78">
        <v>5</v>
      </c>
      <c r="T491" s="48">
        <v>85000</v>
      </c>
      <c r="U491" s="23"/>
      <c r="V491" s="24"/>
      <c r="W491" s="62" t="s">
        <v>5329</v>
      </c>
    </row>
    <row r="492" spans="1:23" ht="23.45" customHeight="1">
      <c r="A492" s="35" t="s">
        <v>6372</v>
      </c>
      <c r="B492" s="35" t="s">
        <v>153</v>
      </c>
      <c r="C492" s="35" t="s">
        <v>154</v>
      </c>
      <c r="D492" s="35" t="s">
        <v>155</v>
      </c>
      <c r="E492" s="36" t="s">
        <v>9800</v>
      </c>
      <c r="F492" s="35" t="s">
        <v>9736</v>
      </c>
      <c r="G492" s="37" t="s">
        <v>7067</v>
      </c>
      <c r="H492" s="38">
        <v>25000</v>
      </c>
      <c r="I492" s="39">
        <v>3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50" t="s">
        <v>10188</v>
      </c>
      <c r="R492" s="86" t="s">
        <v>10171</v>
      </c>
      <c r="S492" s="78">
        <v>0</v>
      </c>
      <c r="T492" s="48">
        <v>75000</v>
      </c>
      <c r="U492" s="23"/>
      <c r="V492" s="24"/>
      <c r="W492" s="62" t="s">
        <v>5329</v>
      </c>
    </row>
    <row r="493" spans="1:23" ht="23.45" customHeight="1">
      <c r="A493" s="35" t="s">
        <v>6372</v>
      </c>
      <c r="B493" s="35" t="s">
        <v>153</v>
      </c>
      <c r="C493" s="35" t="s">
        <v>154</v>
      </c>
      <c r="D493" s="35" t="s">
        <v>155</v>
      </c>
      <c r="E493" s="36" t="s">
        <v>9527</v>
      </c>
      <c r="F493" s="35" t="s">
        <v>7348</v>
      </c>
      <c r="G493" s="37" t="s">
        <v>5959</v>
      </c>
      <c r="H493" s="38">
        <v>19000</v>
      </c>
      <c r="I493" s="39">
        <v>1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50" t="s">
        <v>10170</v>
      </c>
      <c r="R493" s="86" t="s">
        <v>10171</v>
      </c>
      <c r="S493" s="78">
        <v>0</v>
      </c>
      <c r="T493" s="48">
        <v>19000</v>
      </c>
      <c r="U493" s="23"/>
      <c r="V493" s="24"/>
      <c r="W493" s="62" t="s">
        <v>5329</v>
      </c>
    </row>
    <row r="494" spans="1:23" ht="23.45" customHeight="1">
      <c r="A494" s="16" t="s">
        <v>6816</v>
      </c>
      <c r="B494" s="16" t="s">
        <v>153</v>
      </c>
      <c r="C494" s="16" t="s">
        <v>154</v>
      </c>
      <c r="D494" s="16" t="s">
        <v>155</v>
      </c>
      <c r="E494" s="25" t="s">
        <v>6782</v>
      </c>
      <c r="F494" s="16" t="s">
        <v>6780</v>
      </c>
      <c r="G494" s="26" t="s">
        <v>35</v>
      </c>
      <c r="H494" s="27">
        <v>13000</v>
      </c>
      <c r="I494" s="28"/>
      <c r="J494" s="29"/>
      <c r="K494" s="12">
        <v>1</v>
      </c>
      <c r="L494" s="77"/>
      <c r="M494" s="10"/>
      <c r="N494" s="11"/>
      <c r="O494" s="97">
        <v>0</v>
      </c>
      <c r="P494" s="97" t="s">
        <v>207</v>
      </c>
      <c r="Q494" s="90" t="s">
        <v>10171</v>
      </c>
      <c r="R494" s="90" t="s">
        <v>9968</v>
      </c>
      <c r="S494" s="78">
        <v>0</v>
      </c>
      <c r="T494" s="48">
        <v>0</v>
      </c>
      <c r="U494" s="23"/>
      <c r="V494" s="24"/>
      <c r="W494" s="62" t="s">
        <v>5329</v>
      </c>
    </row>
    <row r="495" spans="1:23" ht="23.45" customHeight="1">
      <c r="A495" s="16" t="s">
        <v>6816</v>
      </c>
      <c r="B495" s="16" t="s">
        <v>153</v>
      </c>
      <c r="C495" s="16" t="s">
        <v>154</v>
      </c>
      <c r="D495" s="16" t="s">
        <v>155</v>
      </c>
      <c r="E495" s="25" t="s">
        <v>6375</v>
      </c>
      <c r="F495" s="16" t="s">
        <v>6374</v>
      </c>
      <c r="G495" s="26" t="s">
        <v>130</v>
      </c>
      <c r="H495" s="27">
        <v>17000</v>
      </c>
      <c r="I495" s="28"/>
      <c r="J495" s="29"/>
      <c r="K495" s="12">
        <v>1</v>
      </c>
      <c r="L495" s="77"/>
      <c r="M495" s="10"/>
      <c r="N495" s="11"/>
      <c r="O495" s="107">
        <v>0</v>
      </c>
      <c r="P495" s="107" t="s">
        <v>207</v>
      </c>
      <c r="Q495" s="90"/>
      <c r="R495" s="90" t="s">
        <v>10094</v>
      </c>
      <c r="S495" s="78">
        <v>0</v>
      </c>
      <c r="T495" s="48">
        <v>0</v>
      </c>
      <c r="U495" s="23"/>
      <c r="V495" s="24"/>
      <c r="W495" s="62" t="s">
        <v>5329</v>
      </c>
    </row>
    <row r="496" spans="1:23" ht="23.45" customHeight="1">
      <c r="A496" s="168"/>
      <c r="B496" s="168"/>
      <c r="C496" s="168"/>
      <c r="D496" s="168"/>
      <c r="E496" s="169"/>
      <c r="F496" s="168"/>
      <c r="G496" s="170"/>
      <c r="H496" s="171"/>
      <c r="I496" s="172"/>
      <c r="J496" s="173"/>
      <c r="K496" s="174"/>
      <c r="L496" s="175"/>
      <c r="M496" s="176"/>
      <c r="N496" s="177"/>
      <c r="O496" s="97">
        <v>0</v>
      </c>
      <c r="P496" s="97" t="s">
        <v>207</v>
      </c>
      <c r="Q496" s="178"/>
      <c r="R496" s="178"/>
      <c r="S496" s="78">
        <v>0</v>
      </c>
      <c r="T496" s="49">
        <v>0</v>
      </c>
      <c r="U496" s="23"/>
      <c r="V496" s="24"/>
      <c r="W496" s="62" t="s">
        <v>207</v>
      </c>
    </row>
    <row r="497" spans="1:23" ht="23.45" customHeight="1">
      <c r="A497" s="35" t="s">
        <v>520</v>
      </c>
      <c r="B497" s="35" t="s">
        <v>521</v>
      </c>
      <c r="C497" s="35" t="s">
        <v>522</v>
      </c>
      <c r="D497" s="35" t="s">
        <v>522</v>
      </c>
      <c r="E497" s="36" t="s">
        <v>7350</v>
      </c>
      <c r="F497" s="35" t="s">
        <v>7351</v>
      </c>
      <c r="G497" s="37" t="s">
        <v>6875</v>
      </c>
      <c r="H497" s="38">
        <v>13000</v>
      </c>
      <c r="I497" s="39">
        <v>3</v>
      </c>
      <c r="J497" s="40"/>
      <c r="K497" s="41"/>
      <c r="L497" s="76">
        <v>3</v>
      </c>
      <c r="M497" s="14"/>
      <c r="N497" s="15"/>
      <c r="O497" s="97">
        <v>3</v>
      </c>
      <c r="P497" s="97" t="s">
        <v>207</v>
      </c>
      <c r="Q497" s="86"/>
      <c r="R497" s="86"/>
      <c r="S497" s="78">
        <v>3</v>
      </c>
      <c r="T497" s="48">
        <v>39000</v>
      </c>
      <c r="U497" s="23"/>
      <c r="V497" s="24"/>
      <c r="W497" s="62" t="s">
        <v>4824</v>
      </c>
    </row>
    <row r="498" spans="1:23" ht="23.45" customHeight="1">
      <c r="A498" s="35" t="s">
        <v>520</v>
      </c>
      <c r="B498" s="35" t="s">
        <v>521</v>
      </c>
      <c r="C498" s="35" t="s">
        <v>522</v>
      </c>
      <c r="D498" s="35" t="s">
        <v>522</v>
      </c>
      <c r="E498" s="36" t="s">
        <v>7562</v>
      </c>
      <c r="F498" s="35" t="s">
        <v>7351</v>
      </c>
      <c r="G498" s="37" t="s">
        <v>7055</v>
      </c>
      <c r="H498" s="38">
        <v>13000</v>
      </c>
      <c r="I498" s="39">
        <v>10</v>
      </c>
      <c r="J498" s="40"/>
      <c r="K498" s="41"/>
      <c r="L498" s="76">
        <v>10</v>
      </c>
      <c r="M498" s="14"/>
      <c r="N498" s="15"/>
      <c r="O498" s="97">
        <v>10</v>
      </c>
      <c r="P498" s="97" t="s">
        <v>207</v>
      </c>
      <c r="Q498" s="86"/>
      <c r="R498" s="86"/>
      <c r="S498" s="78">
        <v>10</v>
      </c>
      <c r="T498" s="48">
        <v>130000</v>
      </c>
      <c r="U498" s="23"/>
      <c r="V498" s="24"/>
      <c r="W498" s="62" t="s">
        <v>4824</v>
      </c>
    </row>
    <row r="499" spans="1:23" ht="23.45" customHeight="1">
      <c r="A499" s="35" t="s">
        <v>520</v>
      </c>
      <c r="B499" s="35" t="s">
        <v>521</v>
      </c>
      <c r="C499" s="35" t="s">
        <v>522</v>
      </c>
      <c r="D499" s="35" t="s">
        <v>522</v>
      </c>
      <c r="E499" s="36" t="s">
        <v>7354</v>
      </c>
      <c r="F499" s="35" t="s">
        <v>7352</v>
      </c>
      <c r="G499" s="37" t="s">
        <v>6756</v>
      </c>
      <c r="H499" s="38">
        <v>11000</v>
      </c>
      <c r="I499" s="39">
        <v>10</v>
      </c>
      <c r="J499" s="40"/>
      <c r="K499" s="41"/>
      <c r="L499" s="76">
        <v>10</v>
      </c>
      <c r="M499" s="14"/>
      <c r="N499" s="15"/>
      <c r="O499" s="97">
        <v>10</v>
      </c>
      <c r="P499" s="97" t="s">
        <v>207</v>
      </c>
      <c r="Q499" s="86"/>
      <c r="R499" s="86"/>
      <c r="S499" s="78">
        <v>10</v>
      </c>
      <c r="T499" s="48">
        <v>110000</v>
      </c>
      <c r="U499" s="23"/>
      <c r="V499" s="24"/>
      <c r="W499" s="62" t="s">
        <v>4824</v>
      </c>
    </row>
    <row r="500" spans="1:23" ht="23.45" customHeight="1">
      <c r="A500" s="35" t="s">
        <v>520</v>
      </c>
      <c r="B500" s="35" t="s">
        <v>521</v>
      </c>
      <c r="C500" s="35" t="s">
        <v>522</v>
      </c>
      <c r="D500" s="35" t="s">
        <v>522</v>
      </c>
      <c r="E500" s="36" t="s">
        <v>9874</v>
      </c>
      <c r="F500" s="35" t="s">
        <v>9875</v>
      </c>
      <c r="G500" s="37" t="s">
        <v>6875</v>
      </c>
      <c r="H500" s="38">
        <v>13000</v>
      </c>
      <c r="I500" s="39">
        <v>1</v>
      </c>
      <c r="J500" s="40"/>
      <c r="K500" s="41"/>
      <c r="L500" s="76">
        <v>1</v>
      </c>
      <c r="M500" s="14"/>
      <c r="N500" s="15"/>
      <c r="O500" s="97">
        <v>1</v>
      </c>
      <c r="P500" s="97" t="s">
        <v>207</v>
      </c>
      <c r="Q500" s="86"/>
      <c r="R500" s="86"/>
      <c r="S500" s="78">
        <v>1</v>
      </c>
      <c r="T500" s="48">
        <v>13000</v>
      </c>
      <c r="U500" s="23"/>
      <c r="V500" s="24"/>
      <c r="W500" s="62" t="s">
        <v>4824</v>
      </c>
    </row>
    <row r="501" spans="1:23" ht="23.45" customHeight="1">
      <c r="A501" s="35"/>
      <c r="B501" s="35"/>
      <c r="C501" s="35"/>
      <c r="D501" s="35"/>
      <c r="E501" s="36"/>
      <c r="F501" s="35"/>
      <c r="G501" s="37"/>
      <c r="H501" s="38"/>
      <c r="I501" s="39"/>
      <c r="J501" s="40"/>
      <c r="K501" s="41"/>
      <c r="L501" s="76"/>
      <c r="M501" s="14"/>
      <c r="N501" s="15"/>
      <c r="O501" s="97">
        <v>0</v>
      </c>
      <c r="P501" s="97" t="s">
        <v>207</v>
      </c>
      <c r="Q501" s="86"/>
      <c r="R501" s="86"/>
      <c r="S501" s="78">
        <v>0</v>
      </c>
      <c r="T501" s="49">
        <v>0</v>
      </c>
      <c r="U501" s="23"/>
      <c r="V501" s="24"/>
      <c r="W501" s="62" t="s">
        <v>207</v>
      </c>
    </row>
    <row r="502" spans="1:23" ht="23.45" customHeight="1">
      <c r="A502" s="35" t="s">
        <v>3676</v>
      </c>
      <c r="B502" s="35" t="s">
        <v>3679</v>
      </c>
      <c r="C502" s="35" t="s">
        <v>3680</v>
      </c>
      <c r="D502" s="35" t="s">
        <v>3681</v>
      </c>
      <c r="E502" s="36" t="s">
        <v>7356</v>
      </c>
      <c r="F502" s="35" t="s">
        <v>7357</v>
      </c>
      <c r="G502" s="37" t="s">
        <v>6875</v>
      </c>
      <c r="H502" s="38">
        <v>7000</v>
      </c>
      <c r="I502" s="39">
        <v>5</v>
      </c>
      <c r="J502" s="40"/>
      <c r="K502" s="41"/>
      <c r="L502" s="76"/>
      <c r="M502" s="14"/>
      <c r="N502" s="15"/>
      <c r="O502" s="97">
        <v>0</v>
      </c>
      <c r="P502" s="97" t="s">
        <v>207</v>
      </c>
      <c r="Q502" s="86" t="s">
        <v>10171</v>
      </c>
      <c r="R502" s="86"/>
      <c r="S502" s="78">
        <v>0</v>
      </c>
      <c r="T502" s="49">
        <v>0</v>
      </c>
      <c r="U502" s="23"/>
      <c r="V502" s="24"/>
      <c r="W502" s="62" t="s">
        <v>3683</v>
      </c>
    </row>
    <row r="503" spans="1:23" ht="23.45" customHeight="1">
      <c r="A503" s="35" t="s">
        <v>3676</v>
      </c>
      <c r="B503" s="35" t="s">
        <v>3679</v>
      </c>
      <c r="C503" s="35" t="s">
        <v>3680</v>
      </c>
      <c r="D503" s="35" t="s">
        <v>3681</v>
      </c>
      <c r="E503" s="36" t="s">
        <v>7359</v>
      </c>
      <c r="F503" s="35" t="s">
        <v>7360</v>
      </c>
      <c r="G503" s="37" t="s">
        <v>5959</v>
      </c>
      <c r="H503" s="38">
        <v>10000</v>
      </c>
      <c r="I503" s="39">
        <v>1</v>
      </c>
      <c r="J503" s="40"/>
      <c r="K503" s="41"/>
      <c r="L503" s="76"/>
      <c r="M503" s="14"/>
      <c r="N503" s="15"/>
      <c r="O503" s="97">
        <v>0</v>
      </c>
      <c r="P503" s="97" t="s">
        <v>207</v>
      </c>
      <c r="Q503" s="86" t="s">
        <v>10171</v>
      </c>
      <c r="R503" s="86"/>
      <c r="S503" s="78">
        <v>0</v>
      </c>
      <c r="T503" s="49">
        <v>0</v>
      </c>
      <c r="U503" s="23"/>
      <c r="V503" s="24"/>
      <c r="W503" s="62" t="s">
        <v>3683</v>
      </c>
    </row>
    <row r="504" spans="1:23" ht="23.45" customHeight="1">
      <c r="A504" s="35" t="s">
        <v>3676</v>
      </c>
      <c r="B504" s="35" t="s">
        <v>3679</v>
      </c>
      <c r="C504" s="35" t="s">
        <v>3680</v>
      </c>
      <c r="D504" s="35" t="s">
        <v>3681</v>
      </c>
      <c r="E504" s="36" t="s">
        <v>7943</v>
      </c>
      <c r="F504" s="35" t="s">
        <v>7944</v>
      </c>
      <c r="G504" s="37" t="s">
        <v>7076</v>
      </c>
      <c r="H504" s="38">
        <v>10000</v>
      </c>
      <c r="I504" s="39">
        <v>5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86" t="s">
        <v>10171</v>
      </c>
      <c r="R504" s="86"/>
      <c r="S504" s="78">
        <v>0</v>
      </c>
      <c r="T504" s="49">
        <v>0</v>
      </c>
      <c r="U504" s="23"/>
      <c r="V504" s="24"/>
      <c r="W504" s="62" t="s">
        <v>3683</v>
      </c>
    </row>
    <row r="505" spans="1:23" ht="23.45" customHeight="1">
      <c r="A505" s="16" t="s">
        <v>5965</v>
      </c>
      <c r="B505" s="16" t="s">
        <v>3679</v>
      </c>
      <c r="C505" s="16" t="s">
        <v>3680</v>
      </c>
      <c r="D505" s="16" t="s">
        <v>3681</v>
      </c>
      <c r="E505" s="25" t="s">
        <v>9917</v>
      </c>
      <c r="F505" s="16" t="s">
        <v>9916</v>
      </c>
      <c r="G505" s="26" t="s">
        <v>147</v>
      </c>
      <c r="H505" s="27">
        <v>10000</v>
      </c>
      <c r="I505" s="28"/>
      <c r="J505" s="29"/>
      <c r="K505" s="12">
        <v>1</v>
      </c>
      <c r="L505" s="77"/>
      <c r="M505" s="10"/>
      <c r="N505" s="11"/>
      <c r="O505" s="97">
        <v>0</v>
      </c>
      <c r="P505" s="97" t="s">
        <v>207</v>
      </c>
      <c r="Q505" s="90" t="s">
        <v>10189</v>
      </c>
      <c r="R505" s="90" t="s">
        <v>9963</v>
      </c>
      <c r="S505" s="78">
        <v>0</v>
      </c>
      <c r="T505" s="49">
        <v>0</v>
      </c>
      <c r="U505" s="23"/>
      <c r="V505" s="24"/>
      <c r="W505" s="62" t="s">
        <v>3683</v>
      </c>
    </row>
    <row r="506" spans="1:23" ht="23.45" customHeight="1">
      <c r="A506" s="16"/>
      <c r="B506" s="16"/>
      <c r="C506" s="16"/>
      <c r="D506" s="16"/>
      <c r="E506" s="25"/>
      <c r="F506" s="16"/>
      <c r="G506" s="26"/>
      <c r="H506" s="27"/>
      <c r="I506" s="28"/>
      <c r="J506" s="29"/>
      <c r="K506" s="12"/>
      <c r="L506" s="77"/>
      <c r="M506" s="10"/>
      <c r="N506" s="11"/>
      <c r="O506" s="97">
        <v>0</v>
      </c>
      <c r="P506" s="97" t="s">
        <v>207</v>
      </c>
      <c r="Q506" s="90"/>
      <c r="R506" s="90"/>
      <c r="S506" s="78">
        <v>0</v>
      </c>
      <c r="T506" s="49">
        <v>0</v>
      </c>
      <c r="U506" s="23"/>
      <c r="V506" s="24"/>
      <c r="W506" s="62" t="s">
        <v>207</v>
      </c>
    </row>
    <row r="507" spans="1:23" ht="23.45" customHeight="1">
      <c r="A507" s="35" t="s">
        <v>1718</v>
      </c>
      <c r="B507" s="35" t="s">
        <v>1721</v>
      </c>
      <c r="C507" s="35" t="s">
        <v>1722</v>
      </c>
      <c r="D507" s="35" t="s">
        <v>1723</v>
      </c>
      <c r="E507" s="36" t="s">
        <v>9528</v>
      </c>
      <c r="F507" s="35" t="s">
        <v>9738</v>
      </c>
      <c r="G507" s="37" t="s">
        <v>7188</v>
      </c>
      <c r="H507" s="38">
        <v>10000</v>
      </c>
      <c r="I507" s="39">
        <v>1</v>
      </c>
      <c r="J507" s="40"/>
      <c r="K507" s="41"/>
      <c r="L507" s="76">
        <v>1</v>
      </c>
      <c r="M507" s="14"/>
      <c r="N507" s="15"/>
      <c r="O507" s="97">
        <v>1</v>
      </c>
      <c r="P507" s="97" t="s">
        <v>207</v>
      </c>
      <c r="Q507" s="86"/>
      <c r="R507" s="86"/>
      <c r="S507" s="78">
        <v>1</v>
      </c>
      <c r="T507" s="48">
        <v>10000</v>
      </c>
      <c r="U507" s="23"/>
      <c r="V507" s="24"/>
      <c r="W507" s="62" t="s">
        <v>1726</v>
      </c>
    </row>
    <row r="508" spans="1:23" ht="23.45" customHeight="1">
      <c r="A508" s="35"/>
      <c r="B508" s="35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97">
        <v>0</v>
      </c>
      <c r="P508" s="97" t="s">
        <v>207</v>
      </c>
      <c r="Q508" s="86"/>
      <c r="R508" s="86"/>
      <c r="S508" s="78">
        <v>0</v>
      </c>
      <c r="T508" s="49">
        <v>0</v>
      </c>
      <c r="U508" s="23"/>
      <c r="V508" s="24"/>
      <c r="W508" s="62" t="s">
        <v>207</v>
      </c>
    </row>
    <row r="509" spans="1:23" ht="23.45" customHeight="1">
      <c r="A509" s="35" t="s">
        <v>2913</v>
      </c>
      <c r="B509" s="35" t="s">
        <v>2916</v>
      </c>
      <c r="C509" s="35" t="s">
        <v>2917</v>
      </c>
      <c r="D509" s="35" t="s">
        <v>2918</v>
      </c>
      <c r="E509" s="36" t="s">
        <v>8065</v>
      </c>
      <c r="F509" s="35" t="s">
        <v>7861</v>
      </c>
      <c r="G509" s="37" t="s">
        <v>6875</v>
      </c>
      <c r="H509" s="38">
        <v>6000</v>
      </c>
      <c r="I509" s="39"/>
      <c r="J509" s="40"/>
      <c r="K509" s="41"/>
      <c r="L509" s="76"/>
      <c r="M509" s="14">
        <v>1</v>
      </c>
      <c r="N509" s="15"/>
      <c r="O509" s="97">
        <v>1</v>
      </c>
      <c r="P509" s="97" t="s">
        <v>207</v>
      </c>
      <c r="Q509" s="93" t="s">
        <v>10111</v>
      </c>
      <c r="R509" s="93" t="s">
        <v>10190</v>
      </c>
      <c r="S509" s="78">
        <v>1</v>
      </c>
      <c r="T509" s="48">
        <v>0</v>
      </c>
      <c r="U509" s="23"/>
      <c r="V509" s="24"/>
      <c r="W509" s="62" t="s">
        <v>2921</v>
      </c>
    </row>
    <row r="510" spans="1:23" ht="23.45" customHeight="1">
      <c r="A510" s="35" t="s">
        <v>2913</v>
      </c>
      <c r="B510" s="35" t="s">
        <v>2916</v>
      </c>
      <c r="C510" s="35" t="s">
        <v>2917</v>
      </c>
      <c r="D510" s="35" t="s">
        <v>2918</v>
      </c>
      <c r="E510" s="36" t="s">
        <v>8065</v>
      </c>
      <c r="F510" s="35" t="s">
        <v>7861</v>
      </c>
      <c r="G510" s="37" t="s">
        <v>6875</v>
      </c>
      <c r="H510" s="38">
        <v>6000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86"/>
      <c r="R510" s="86"/>
      <c r="S510" s="78">
        <v>1</v>
      </c>
      <c r="T510" s="48">
        <v>6000</v>
      </c>
      <c r="U510" s="23"/>
      <c r="V510" s="24"/>
      <c r="W510" s="62" t="s">
        <v>2921</v>
      </c>
    </row>
    <row r="511" spans="1:23" ht="23.45" customHeight="1">
      <c r="A511" s="35" t="s">
        <v>2913</v>
      </c>
      <c r="B511" s="35" t="s">
        <v>2916</v>
      </c>
      <c r="C511" s="35" t="s">
        <v>2917</v>
      </c>
      <c r="D511" s="35" t="s">
        <v>2918</v>
      </c>
      <c r="E511" s="36" t="s">
        <v>7862</v>
      </c>
      <c r="F511" s="35" t="s">
        <v>7861</v>
      </c>
      <c r="G511" s="37" t="s">
        <v>7064</v>
      </c>
      <c r="H511" s="38">
        <v>6000</v>
      </c>
      <c r="I511" s="39"/>
      <c r="J511" s="40">
        <v>1</v>
      </c>
      <c r="K511" s="41"/>
      <c r="L511" s="76"/>
      <c r="M511" s="14">
        <v>1</v>
      </c>
      <c r="N511" s="15"/>
      <c r="O511" s="97">
        <v>1</v>
      </c>
      <c r="P511" s="97" t="s">
        <v>207</v>
      </c>
      <c r="Q511" s="86"/>
      <c r="R511" s="86" t="s">
        <v>504</v>
      </c>
      <c r="S511" s="78">
        <v>1</v>
      </c>
      <c r="T511" s="48">
        <v>0</v>
      </c>
      <c r="U511" s="23">
        <v>6000</v>
      </c>
      <c r="V511" s="24">
        <v>45868</v>
      </c>
      <c r="W511" s="62" t="s">
        <v>2921</v>
      </c>
    </row>
    <row r="512" spans="1:23" ht="23.45" customHeight="1">
      <c r="A512" s="35" t="s">
        <v>2913</v>
      </c>
      <c r="B512" s="35" t="s">
        <v>2916</v>
      </c>
      <c r="C512" s="35" t="s">
        <v>2917</v>
      </c>
      <c r="D512" s="35" t="s">
        <v>2918</v>
      </c>
      <c r="E512" s="36" t="s">
        <v>7862</v>
      </c>
      <c r="F512" s="35" t="s">
        <v>7861</v>
      </c>
      <c r="G512" s="37" t="s">
        <v>7064</v>
      </c>
      <c r="H512" s="38">
        <v>6000</v>
      </c>
      <c r="I512" s="39"/>
      <c r="J512" s="40">
        <v>1</v>
      </c>
      <c r="K512" s="41"/>
      <c r="L512" s="76"/>
      <c r="M512" s="14">
        <v>1</v>
      </c>
      <c r="N512" s="15"/>
      <c r="O512" s="97">
        <v>1</v>
      </c>
      <c r="P512" s="97" t="s">
        <v>207</v>
      </c>
      <c r="Q512" s="86"/>
      <c r="R512" s="86" t="s">
        <v>504</v>
      </c>
      <c r="S512" s="78">
        <v>1</v>
      </c>
      <c r="T512" s="48">
        <v>0</v>
      </c>
      <c r="U512" s="23">
        <v>6000</v>
      </c>
      <c r="V512" s="24">
        <v>45867</v>
      </c>
      <c r="W512" s="62" t="s">
        <v>2921</v>
      </c>
    </row>
    <row r="513" spans="1:23" ht="23.45" customHeight="1">
      <c r="A513" s="35" t="s">
        <v>2913</v>
      </c>
      <c r="B513" s="35" t="s">
        <v>2916</v>
      </c>
      <c r="C513" s="35" t="s">
        <v>2917</v>
      </c>
      <c r="D513" s="35" t="s">
        <v>2918</v>
      </c>
      <c r="E513" s="36" t="s">
        <v>7862</v>
      </c>
      <c r="F513" s="35" t="s">
        <v>7861</v>
      </c>
      <c r="G513" s="37" t="s">
        <v>7064</v>
      </c>
      <c r="H513" s="38">
        <v>6000</v>
      </c>
      <c r="I513" s="39"/>
      <c r="J513" s="40">
        <v>1</v>
      </c>
      <c r="K513" s="41"/>
      <c r="L513" s="76"/>
      <c r="M513" s="14">
        <v>1</v>
      </c>
      <c r="N513" s="15"/>
      <c r="O513" s="97">
        <v>1</v>
      </c>
      <c r="P513" s="97" t="s">
        <v>207</v>
      </c>
      <c r="Q513" s="86"/>
      <c r="R513" s="86" t="s">
        <v>504</v>
      </c>
      <c r="S513" s="78">
        <v>1</v>
      </c>
      <c r="T513" s="48">
        <v>0</v>
      </c>
      <c r="U513" s="23">
        <v>6000</v>
      </c>
      <c r="V513" s="24">
        <v>45866</v>
      </c>
      <c r="W513" s="62" t="s">
        <v>2921</v>
      </c>
    </row>
    <row r="514" spans="1:23" ht="23.45" customHeight="1">
      <c r="A514" s="35" t="s">
        <v>2913</v>
      </c>
      <c r="B514" s="35" t="s">
        <v>2916</v>
      </c>
      <c r="C514" s="35" t="s">
        <v>2917</v>
      </c>
      <c r="D514" s="35" t="s">
        <v>2918</v>
      </c>
      <c r="E514" s="36" t="s">
        <v>10030</v>
      </c>
      <c r="F514" s="35" t="s">
        <v>10031</v>
      </c>
      <c r="G514" s="37" t="s">
        <v>6875</v>
      </c>
      <c r="H514" s="38">
        <v>11000</v>
      </c>
      <c r="I514" s="39">
        <v>10</v>
      </c>
      <c r="J514" s="40"/>
      <c r="K514" s="41"/>
      <c r="L514" s="76">
        <v>2</v>
      </c>
      <c r="M514" s="14"/>
      <c r="N514" s="15"/>
      <c r="O514" s="97">
        <v>2</v>
      </c>
      <c r="P514" s="97" t="s">
        <v>207</v>
      </c>
      <c r="Q514" s="86"/>
      <c r="R514" s="187" t="s">
        <v>9682</v>
      </c>
      <c r="S514" s="78">
        <v>2</v>
      </c>
      <c r="T514" s="48">
        <v>22000</v>
      </c>
      <c r="U514" s="23"/>
      <c r="V514" s="24"/>
      <c r="W514" s="62" t="s">
        <v>2921</v>
      </c>
    </row>
    <row r="515" spans="1:23" ht="23.45" customHeight="1">
      <c r="A515" s="35" t="s">
        <v>2913</v>
      </c>
      <c r="B515" s="35" t="s">
        <v>2916</v>
      </c>
      <c r="C515" s="35" t="s">
        <v>2917</v>
      </c>
      <c r="D515" s="35" t="s">
        <v>2918</v>
      </c>
      <c r="E515" s="36" t="s">
        <v>10032</v>
      </c>
      <c r="F515" s="35" t="s">
        <v>10031</v>
      </c>
      <c r="G515" s="37" t="s">
        <v>6756</v>
      </c>
      <c r="H515" s="38">
        <v>11000</v>
      </c>
      <c r="I515" s="39">
        <v>10</v>
      </c>
      <c r="J515" s="40"/>
      <c r="K515" s="41"/>
      <c r="L515" s="76">
        <v>2</v>
      </c>
      <c r="M515" s="14"/>
      <c r="N515" s="15"/>
      <c r="O515" s="97">
        <v>2</v>
      </c>
      <c r="P515" s="97" t="s">
        <v>207</v>
      </c>
      <c r="Q515" s="86"/>
      <c r="R515" s="187" t="s">
        <v>9682</v>
      </c>
      <c r="S515" s="78">
        <v>2</v>
      </c>
      <c r="T515" s="48">
        <v>22000</v>
      </c>
      <c r="U515" s="23"/>
      <c r="V515" s="24"/>
      <c r="W515" s="62" t="s">
        <v>2921</v>
      </c>
    </row>
    <row r="516" spans="1:23" ht="23.45" customHeight="1">
      <c r="A516" s="35" t="s">
        <v>2913</v>
      </c>
      <c r="B516" s="35" t="s">
        <v>2916</v>
      </c>
      <c r="C516" s="35" t="s">
        <v>2917</v>
      </c>
      <c r="D516" s="35" t="s">
        <v>2918</v>
      </c>
      <c r="E516" s="36" t="s">
        <v>7363</v>
      </c>
      <c r="F516" s="35" t="s">
        <v>7362</v>
      </c>
      <c r="G516" s="37" t="s">
        <v>7307</v>
      </c>
      <c r="H516" s="38">
        <v>10000</v>
      </c>
      <c r="I516" s="39"/>
      <c r="J516" s="40">
        <v>10</v>
      </c>
      <c r="K516" s="41"/>
      <c r="L516" s="76"/>
      <c r="M516" s="14">
        <v>10</v>
      </c>
      <c r="N516" s="15"/>
      <c r="O516" s="97">
        <v>10</v>
      </c>
      <c r="P516" s="97" t="s">
        <v>207</v>
      </c>
      <c r="Q516" s="86"/>
      <c r="R516" s="86" t="s">
        <v>84</v>
      </c>
      <c r="S516" s="78">
        <v>10</v>
      </c>
      <c r="T516" s="48">
        <v>0</v>
      </c>
      <c r="U516" s="23">
        <v>100000</v>
      </c>
      <c r="V516" s="24">
        <v>45868</v>
      </c>
      <c r="W516" s="62" t="s">
        <v>2921</v>
      </c>
    </row>
    <row r="517" spans="1:23" ht="23.45" customHeight="1">
      <c r="A517" s="35" t="s">
        <v>2913</v>
      </c>
      <c r="B517" s="35" t="s">
        <v>2916</v>
      </c>
      <c r="C517" s="35" t="s">
        <v>2917</v>
      </c>
      <c r="D517" s="35" t="s">
        <v>2918</v>
      </c>
      <c r="E517" s="36" t="s">
        <v>7363</v>
      </c>
      <c r="F517" s="35" t="s">
        <v>7362</v>
      </c>
      <c r="G517" s="37" t="s">
        <v>7307</v>
      </c>
      <c r="H517" s="38">
        <v>10000</v>
      </c>
      <c r="I517" s="39"/>
      <c r="J517" s="40">
        <v>10</v>
      </c>
      <c r="K517" s="41"/>
      <c r="L517" s="76"/>
      <c r="M517" s="14">
        <v>10</v>
      </c>
      <c r="N517" s="15"/>
      <c r="O517" s="97">
        <v>10</v>
      </c>
      <c r="P517" s="97" t="s">
        <v>207</v>
      </c>
      <c r="Q517" s="86"/>
      <c r="R517" s="86" t="s">
        <v>84</v>
      </c>
      <c r="S517" s="78">
        <v>10</v>
      </c>
      <c r="T517" s="48">
        <v>0</v>
      </c>
      <c r="U517" s="23">
        <v>100000</v>
      </c>
      <c r="V517" s="24">
        <v>45860</v>
      </c>
      <c r="W517" s="62" t="s">
        <v>2921</v>
      </c>
    </row>
    <row r="518" spans="1:23" ht="23.45" customHeight="1">
      <c r="A518" s="35" t="s">
        <v>2913</v>
      </c>
      <c r="B518" s="35" t="s">
        <v>2916</v>
      </c>
      <c r="C518" s="35" t="s">
        <v>2917</v>
      </c>
      <c r="D518" s="35" t="s">
        <v>2918</v>
      </c>
      <c r="E518" s="36" t="s">
        <v>5417</v>
      </c>
      <c r="F518" s="35" t="s">
        <v>5416</v>
      </c>
      <c r="G518" s="37" t="s">
        <v>5158</v>
      </c>
      <c r="H518" s="38">
        <v>10000</v>
      </c>
      <c r="I518" s="39"/>
      <c r="J518" s="40">
        <v>30</v>
      </c>
      <c r="K518" s="41"/>
      <c r="L518" s="76"/>
      <c r="M518" s="14">
        <v>30</v>
      </c>
      <c r="N518" s="15"/>
      <c r="O518" s="97">
        <v>30</v>
      </c>
      <c r="P518" s="97" t="s">
        <v>207</v>
      </c>
      <c r="Q518" s="86"/>
      <c r="R518" s="86" t="s">
        <v>5567</v>
      </c>
      <c r="S518" s="78">
        <v>30</v>
      </c>
      <c r="T518" s="48">
        <v>0</v>
      </c>
      <c r="U518" s="23">
        <v>500000</v>
      </c>
      <c r="V518" s="24">
        <v>45853</v>
      </c>
      <c r="W518" s="62" t="s">
        <v>2921</v>
      </c>
    </row>
    <row r="519" spans="1:23" ht="23.45" customHeight="1">
      <c r="A519" s="35" t="s">
        <v>2913</v>
      </c>
      <c r="B519" s="35" t="s">
        <v>2916</v>
      </c>
      <c r="C519" s="35" t="s">
        <v>2917</v>
      </c>
      <c r="D519" s="35" t="s">
        <v>2918</v>
      </c>
      <c r="E519" s="36" t="s">
        <v>7363</v>
      </c>
      <c r="F519" s="35" t="s">
        <v>7362</v>
      </c>
      <c r="G519" s="37" t="s">
        <v>7307</v>
      </c>
      <c r="H519" s="38">
        <v>10000</v>
      </c>
      <c r="I519" s="39">
        <v>20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86"/>
      <c r="R519" s="86" t="s">
        <v>6686</v>
      </c>
      <c r="S519" s="78">
        <v>0</v>
      </c>
      <c r="T519" s="48">
        <v>0</v>
      </c>
      <c r="U519" s="23"/>
      <c r="V519" s="24"/>
      <c r="W519" s="62" t="s">
        <v>2921</v>
      </c>
    </row>
    <row r="520" spans="1:23" ht="23.45" customHeight="1">
      <c r="A520" s="35" t="s">
        <v>2913</v>
      </c>
      <c r="B520" s="35" t="s">
        <v>2916</v>
      </c>
      <c r="C520" s="35" t="s">
        <v>2917</v>
      </c>
      <c r="D520" s="35" t="s">
        <v>2918</v>
      </c>
      <c r="E520" s="36" t="s">
        <v>9604</v>
      </c>
      <c r="F520" s="35" t="s">
        <v>7362</v>
      </c>
      <c r="G520" s="37" t="s">
        <v>6756</v>
      </c>
      <c r="H520" s="38">
        <v>10000</v>
      </c>
      <c r="I520" s="39"/>
      <c r="J520" s="40">
        <v>15</v>
      </c>
      <c r="K520" s="41"/>
      <c r="L520" s="76"/>
      <c r="M520" s="14">
        <v>15</v>
      </c>
      <c r="N520" s="15"/>
      <c r="O520" s="97">
        <v>15</v>
      </c>
      <c r="P520" s="97" t="s">
        <v>207</v>
      </c>
      <c r="Q520" s="86"/>
      <c r="R520" s="86" t="s">
        <v>5193</v>
      </c>
      <c r="S520" s="78">
        <v>15</v>
      </c>
      <c r="T520" s="48">
        <v>0</v>
      </c>
      <c r="U520" s="23">
        <v>200000</v>
      </c>
      <c r="V520" s="24">
        <v>45863</v>
      </c>
      <c r="W520" s="62" t="s">
        <v>2921</v>
      </c>
    </row>
    <row r="521" spans="1:23" ht="23.45" customHeight="1">
      <c r="A521" s="35" t="s">
        <v>2913</v>
      </c>
      <c r="B521" s="35" t="s">
        <v>2916</v>
      </c>
      <c r="C521" s="35" t="s">
        <v>2917</v>
      </c>
      <c r="D521" s="35" t="s">
        <v>2918</v>
      </c>
      <c r="E521" s="36" t="s">
        <v>9604</v>
      </c>
      <c r="F521" s="35" t="s">
        <v>7362</v>
      </c>
      <c r="G521" s="37" t="s">
        <v>6756</v>
      </c>
      <c r="H521" s="38">
        <v>10000</v>
      </c>
      <c r="I521" s="39">
        <v>5</v>
      </c>
      <c r="J521" s="40"/>
      <c r="K521" s="41"/>
      <c r="L521" s="76">
        <v>5</v>
      </c>
      <c r="M521" s="14"/>
      <c r="N521" s="15"/>
      <c r="O521" s="97">
        <v>5</v>
      </c>
      <c r="P521" s="97" t="s">
        <v>207</v>
      </c>
      <c r="Q521" s="86"/>
      <c r="R521" s="86" t="s">
        <v>5202</v>
      </c>
      <c r="S521" s="78">
        <v>5</v>
      </c>
      <c r="T521" s="48">
        <v>50000</v>
      </c>
      <c r="U521" s="23"/>
      <c r="V521" s="24"/>
      <c r="W521" s="62" t="s">
        <v>2921</v>
      </c>
    </row>
    <row r="522" spans="1:23" ht="23.45" customHeight="1">
      <c r="A522" s="35" t="s">
        <v>2913</v>
      </c>
      <c r="B522" s="35" t="s">
        <v>2916</v>
      </c>
      <c r="C522" s="35" t="s">
        <v>2917</v>
      </c>
      <c r="D522" s="35" t="s">
        <v>2918</v>
      </c>
      <c r="E522" s="36" t="s">
        <v>7864</v>
      </c>
      <c r="F522" s="35" t="s">
        <v>7365</v>
      </c>
      <c r="G522" s="37" t="s">
        <v>7678</v>
      </c>
      <c r="H522" s="38">
        <v>9500</v>
      </c>
      <c r="I522" s="39">
        <v>5</v>
      </c>
      <c r="J522" s="40"/>
      <c r="K522" s="41"/>
      <c r="L522" s="76">
        <v>5</v>
      </c>
      <c r="M522" s="14"/>
      <c r="N522" s="15"/>
      <c r="O522" s="97">
        <v>5</v>
      </c>
      <c r="P522" s="97" t="s">
        <v>207</v>
      </c>
      <c r="Q522" s="86"/>
      <c r="R522" s="86"/>
      <c r="S522" s="78">
        <v>5</v>
      </c>
      <c r="T522" s="48">
        <v>47500</v>
      </c>
      <c r="U522" s="23"/>
      <c r="V522" s="24"/>
      <c r="W522" s="62" t="s">
        <v>2921</v>
      </c>
    </row>
    <row r="523" spans="1:23" ht="23.45" customHeight="1">
      <c r="A523" s="35" t="s">
        <v>2913</v>
      </c>
      <c r="B523" s="35" t="s">
        <v>2916</v>
      </c>
      <c r="C523" s="35" t="s">
        <v>2917</v>
      </c>
      <c r="D523" s="35" t="s">
        <v>2918</v>
      </c>
      <c r="E523" s="36" t="s">
        <v>7364</v>
      </c>
      <c r="F523" s="35" t="s">
        <v>7365</v>
      </c>
      <c r="G523" s="37" t="s">
        <v>7188</v>
      </c>
      <c r="H523" s="38">
        <v>9500</v>
      </c>
      <c r="I523" s="39"/>
      <c r="J523" s="40">
        <v>30</v>
      </c>
      <c r="K523" s="41"/>
      <c r="L523" s="76"/>
      <c r="M523" s="14">
        <v>30</v>
      </c>
      <c r="N523" s="15"/>
      <c r="O523" s="97">
        <v>30</v>
      </c>
      <c r="P523" s="97" t="s">
        <v>207</v>
      </c>
      <c r="Q523" s="86"/>
      <c r="R523" s="86" t="s">
        <v>5567</v>
      </c>
      <c r="S523" s="78">
        <v>30</v>
      </c>
      <c r="T523" s="48">
        <v>0</v>
      </c>
      <c r="U523" s="23">
        <v>285000</v>
      </c>
      <c r="V523" s="24">
        <v>45869</v>
      </c>
      <c r="W523" s="62" t="s">
        <v>2921</v>
      </c>
    </row>
    <row r="524" spans="1:23" ht="23.45" customHeight="1">
      <c r="A524" s="35" t="s">
        <v>2913</v>
      </c>
      <c r="B524" s="35" t="s">
        <v>2916</v>
      </c>
      <c r="C524" s="35" t="s">
        <v>2917</v>
      </c>
      <c r="D524" s="35" t="s">
        <v>2918</v>
      </c>
      <c r="E524" s="36" t="s">
        <v>7364</v>
      </c>
      <c r="F524" s="35" t="s">
        <v>7365</v>
      </c>
      <c r="G524" s="37" t="s">
        <v>7188</v>
      </c>
      <c r="H524" s="38">
        <v>9500</v>
      </c>
      <c r="I524" s="39"/>
      <c r="J524" s="40">
        <v>50</v>
      </c>
      <c r="K524" s="41"/>
      <c r="L524" s="76"/>
      <c r="M524" s="14">
        <v>50</v>
      </c>
      <c r="N524" s="15"/>
      <c r="O524" s="97">
        <v>50</v>
      </c>
      <c r="P524" s="97" t="s">
        <v>207</v>
      </c>
      <c r="Q524" s="86"/>
      <c r="R524" s="86" t="s">
        <v>6038</v>
      </c>
      <c r="S524" s="78">
        <v>50</v>
      </c>
      <c r="T524" s="48">
        <v>0</v>
      </c>
      <c r="U524" s="23">
        <v>475000</v>
      </c>
      <c r="V524" s="24">
        <v>45868</v>
      </c>
      <c r="W524" s="62" t="s">
        <v>2921</v>
      </c>
    </row>
    <row r="525" spans="1:23" ht="23.45" customHeight="1">
      <c r="A525" s="35" t="s">
        <v>2913</v>
      </c>
      <c r="B525" s="35" t="s">
        <v>2916</v>
      </c>
      <c r="C525" s="35" t="s">
        <v>2917</v>
      </c>
      <c r="D525" s="35" t="s">
        <v>2918</v>
      </c>
      <c r="E525" s="36" t="s">
        <v>7366</v>
      </c>
      <c r="F525" s="35" t="s">
        <v>7365</v>
      </c>
      <c r="G525" s="37" t="s">
        <v>7007</v>
      </c>
      <c r="H525" s="38">
        <v>9500</v>
      </c>
      <c r="I525" s="39"/>
      <c r="J525" s="40">
        <v>10</v>
      </c>
      <c r="K525" s="41"/>
      <c r="L525" s="76"/>
      <c r="M525" s="14">
        <v>10</v>
      </c>
      <c r="N525" s="15"/>
      <c r="O525" s="97">
        <v>10</v>
      </c>
      <c r="P525" s="97" t="s">
        <v>207</v>
      </c>
      <c r="Q525" s="86"/>
      <c r="R525" s="86" t="s">
        <v>84</v>
      </c>
      <c r="S525" s="78">
        <v>10</v>
      </c>
      <c r="T525" s="48">
        <v>0</v>
      </c>
      <c r="U525" s="23">
        <v>95000</v>
      </c>
      <c r="V525" s="24">
        <v>45868</v>
      </c>
      <c r="W525" s="62" t="s">
        <v>2921</v>
      </c>
    </row>
    <row r="526" spans="1:23" ht="23.45" customHeight="1">
      <c r="A526" s="35" t="s">
        <v>2913</v>
      </c>
      <c r="B526" s="35" t="s">
        <v>2916</v>
      </c>
      <c r="C526" s="35" t="s">
        <v>2917</v>
      </c>
      <c r="D526" s="35" t="s">
        <v>2918</v>
      </c>
      <c r="E526" s="36" t="s">
        <v>7366</v>
      </c>
      <c r="F526" s="35" t="s">
        <v>7365</v>
      </c>
      <c r="G526" s="37" t="s">
        <v>7007</v>
      </c>
      <c r="H526" s="38">
        <v>9500</v>
      </c>
      <c r="I526" s="39">
        <v>10</v>
      </c>
      <c r="J526" s="40"/>
      <c r="K526" s="41"/>
      <c r="L526" s="76">
        <v>10</v>
      </c>
      <c r="M526" s="14"/>
      <c r="N526" s="15"/>
      <c r="O526" s="97">
        <v>10</v>
      </c>
      <c r="P526" s="97" t="s">
        <v>207</v>
      </c>
      <c r="Q526" s="86"/>
      <c r="R526" s="86" t="s">
        <v>599</v>
      </c>
      <c r="S526" s="78">
        <v>10</v>
      </c>
      <c r="T526" s="48">
        <v>95000</v>
      </c>
      <c r="U526" s="23"/>
      <c r="V526" s="24"/>
      <c r="W526" s="62" t="s">
        <v>2921</v>
      </c>
    </row>
    <row r="527" spans="1:23" ht="23.45" customHeight="1">
      <c r="A527" s="16" t="s">
        <v>5666</v>
      </c>
      <c r="B527" s="16" t="s">
        <v>2916</v>
      </c>
      <c r="C527" s="16" t="s">
        <v>2917</v>
      </c>
      <c r="D527" s="16" t="s">
        <v>2918</v>
      </c>
      <c r="E527" s="25" t="s">
        <v>6675</v>
      </c>
      <c r="F527" s="16" t="s">
        <v>6674</v>
      </c>
      <c r="G527" s="26" t="s">
        <v>6308</v>
      </c>
      <c r="H527" s="27">
        <v>9500</v>
      </c>
      <c r="I527" s="28"/>
      <c r="J527" s="29"/>
      <c r="K527" s="12">
        <v>1</v>
      </c>
      <c r="L527" s="76"/>
      <c r="M527" s="14"/>
      <c r="N527" s="15">
        <v>1</v>
      </c>
      <c r="O527" s="97">
        <v>1</v>
      </c>
      <c r="P527" s="97" t="s">
        <v>207</v>
      </c>
      <c r="Q527" s="90"/>
      <c r="R527" s="90" t="s">
        <v>9913</v>
      </c>
      <c r="S527" s="78">
        <v>1</v>
      </c>
      <c r="T527" s="48">
        <v>0</v>
      </c>
      <c r="U527" s="23"/>
      <c r="V527" s="24"/>
      <c r="W527" s="62" t="s">
        <v>2921</v>
      </c>
    </row>
    <row r="528" spans="1:23" ht="23.45" customHeight="1">
      <c r="A528" s="16" t="s">
        <v>5666</v>
      </c>
      <c r="B528" s="16" t="s">
        <v>2916</v>
      </c>
      <c r="C528" s="16" t="s">
        <v>2917</v>
      </c>
      <c r="D528" s="16" t="s">
        <v>2918</v>
      </c>
      <c r="E528" s="25" t="s">
        <v>5418</v>
      </c>
      <c r="F528" s="16" t="s">
        <v>5416</v>
      </c>
      <c r="G528" s="26" t="s">
        <v>146</v>
      </c>
      <c r="H528" s="27">
        <v>10000</v>
      </c>
      <c r="I528" s="28"/>
      <c r="J528" s="29"/>
      <c r="K528" s="12">
        <v>1</v>
      </c>
      <c r="L528" s="77"/>
      <c r="M528" s="10"/>
      <c r="N528" s="11"/>
      <c r="O528" s="107">
        <v>0</v>
      </c>
      <c r="P528" s="107" t="s">
        <v>207</v>
      </c>
      <c r="Q528" s="90"/>
      <c r="R528" s="90" t="s">
        <v>10103</v>
      </c>
      <c r="S528" s="78">
        <v>0</v>
      </c>
      <c r="T528" s="48">
        <v>0</v>
      </c>
      <c r="U528" s="23"/>
      <c r="V528" s="24"/>
      <c r="W528" s="62" t="s">
        <v>2921</v>
      </c>
    </row>
    <row r="529" spans="1:23" ht="23.45" customHeight="1">
      <c r="A529" s="16" t="s">
        <v>5666</v>
      </c>
      <c r="B529" s="16" t="s">
        <v>2916</v>
      </c>
      <c r="C529" s="16" t="s">
        <v>2917</v>
      </c>
      <c r="D529" s="16" t="s">
        <v>2918</v>
      </c>
      <c r="E529" s="25" t="s">
        <v>6676</v>
      </c>
      <c r="F529" s="16" t="s">
        <v>6674</v>
      </c>
      <c r="G529" s="26" t="s">
        <v>6062</v>
      </c>
      <c r="H529" s="27">
        <v>9500</v>
      </c>
      <c r="I529" s="28"/>
      <c r="J529" s="29"/>
      <c r="K529" s="12">
        <v>1</v>
      </c>
      <c r="L529" s="77"/>
      <c r="M529" s="10"/>
      <c r="N529" s="11"/>
      <c r="O529" s="107">
        <v>0</v>
      </c>
      <c r="P529" s="107" t="s">
        <v>207</v>
      </c>
      <c r="Q529" s="90"/>
      <c r="R529" s="90" t="s">
        <v>10102</v>
      </c>
      <c r="S529" s="78">
        <v>0</v>
      </c>
      <c r="T529" s="48">
        <v>0</v>
      </c>
      <c r="U529" s="23"/>
      <c r="V529" s="24"/>
      <c r="W529" s="62" t="s">
        <v>2921</v>
      </c>
    </row>
    <row r="530" spans="1:23" ht="23.45" customHeight="1">
      <c r="A530" s="30" t="s">
        <v>5666</v>
      </c>
      <c r="B530" s="69" t="s">
        <v>2916</v>
      </c>
      <c r="C530" s="30" t="s">
        <v>2917</v>
      </c>
      <c r="D530" s="30" t="s">
        <v>2918</v>
      </c>
      <c r="E530" s="31" t="s">
        <v>5415</v>
      </c>
      <c r="F530" s="30" t="s">
        <v>5416</v>
      </c>
      <c r="G530" s="32" t="s">
        <v>130</v>
      </c>
      <c r="H530" s="33">
        <v>10000</v>
      </c>
      <c r="I530" s="39"/>
      <c r="J530" s="40"/>
      <c r="K530" s="34">
        <v>1</v>
      </c>
      <c r="L530" s="76"/>
      <c r="M530" s="14"/>
      <c r="N530" s="15"/>
      <c r="O530" s="97">
        <v>0</v>
      </c>
      <c r="P530" s="97" t="s">
        <v>207</v>
      </c>
      <c r="Q530" s="191"/>
      <c r="R530" s="92" t="s">
        <v>10240</v>
      </c>
      <c r="S530" s="78">
        <v>0</v>
      </c>
      <c r="T530" s="49">
        <v>0</v>
      </c>
      <c r="U530" s="23"/>
      <c r="V530" s="24"/>
      <c r="W530" s="62" t="s">
        <v>2921</v>
      </c>
    </row>
    <row r="531" spans="1:23" ht="23.45" customHeight="1">
      <c r="A531" s="30" t="s">
        <v>5666</v>
      </c>
      <c r="B531" s="69" t="s">
        <v>2916</v>
      </c>
      <c r="C531" s="30" t="s">
        <v>2917</v>
      </c>
      <c r="D531" s="30" t="s">
        <v>2918</v>
      </c>
      <c r="E531" s="31" t="s">
        <v>6676</v>
      </c>
      <c r="F531" s="30" t="s">
        <v>6674</v>
      </c>
      <c r="G531" s="32" t="s">
        <v>6062</v>
      </c>
      <c r="H531" s="33">
        <v>9500</v>
      </c>
      <c r="I531" s="39"/>
      <c r="J531" s="40"/>
      <c r="K531" s="34">
        <v>1</v>
      </c>
      <c r="L531" s="76"/>
      <c r="M531" s="14"/>
      <c r="N531" s="15"/>
      <c r="O531" s="97">
        <v>0</v>
      </c>
      <c r="P531" s="97" t="s">
        <v>207</v>
      </c>
      <c r="Q531" s="191"/>
      <c r="R531" s="92" t="s">
        <v>10234</v>
      </c>
      <c r="S531" s="78">
        <v>0</v>
      </c>
      <c r="T531" s="49">
        <v>0</v>
      </c>
      <c r="U531" s="23"/>
      <c r="V531" s="24"/>
      <c r="W531" s="62" t="s">
        <v>2921</v>
      </c>
    </row>
    <row r="532" spans="1:23" ht="23.45" customHeight="1">
      <c r="A532" s="30" t="s">
        <v>5666</v>
      </c>
      <c r="B532" s="69" t="s">
        <v>2916</v>
      </c>
      <c r="C532" s="30" t="s">
        <v>2917</v>
      </c>
      <c r="D532" s="30" t="s">
        <v>2918</v>
      </c>
      <c r="E532" s="31" t="s">
        <v>6673</v>
      </c>
      <c r="F532" s="30" t="s">
        <v>6674</v>
      </c>
      <c r="G532" s="32" t="s">
        <v>9487</v>
      </c>
      <c r="H532" s="33">
        <v>9500</v>
      </c>
      <c r="I532" s="39"/>
      <c r="J532" s="40"/>
      <c r="K532" s="34">
        <v>1</v>
      </c>
      <c r="L532" s="76"/>
      <c r="M532" s="14"/>
      <c r="N532" s="15"/>
      <c r="O532" s="97">
        <v>0</v>
      </c>
      <c r="P532" s="97" t="s">
        <v>207</v>
      </c>
      <c r="Q532" s="191"/>
      <c r="R532" s="92" t="s">
        <v>10226</v>
      </c>
      <c r="S532" s="78">
        <v>0</v>
      </c>
      <c r="T532" s="49">
        <v>0</v>
      </c>
      <c r="U532" s="23"/>
      <c r="V532" s="24"/>
      <c r="W532" s="62" t="s">
        <v>2921</v>
      </c>
    </row>
    <row r="533" spans="1:23" ht="23.45" customHeight="1">
      <c r="A533" s="30" t="s">
        <v>5666</v>
      </c>
      <c r="B533" s="69" t="s">
        <v>2916</v>
      </c>
      <c r="C533" s="30" t="s">
        <v>2917</v>
      </c>
      <c r="D533" s="30" t="s">
        <v>2918</v>
      </c>
      <c r="E533" s="31" t="s">
        <v>5417</v>
      </c>
      <c r="F533" s="30" t="s">
        <v>5416</v>
      </c>
      <c r="G533" s="32" t="s">
        <v>6728</v>
      </c>
      <c r="H533" s="33">
        <v>10000</v>
      </c>
      <c r="I533" s="39"/>
      <c r="J533" s="40"/>
      <c r="K533" s="34">
        <v>1</v>
      </c>
      <c r="L533" s="76"/>
      <c r="M533" s="14"/>
      <c r="N533" s="15"/>
      <c r="O533" s="97">
        <v>0</v>
      </c>
      <c r="P533" s="97" t="s">
        <v>207</v>
      </c>
      <c r="Q533" s="191"/>
      <c r="R533" s="92" t="s">
        <v>10231</v>
      </c>
      <c r="S533" s="78">
        <v>0</v>
      </c>
      <c r="T533" s="49">
        <v>0</v>
      </c>
      <c r="U533" s="23"/>
      <c r="V533" s="24"/>
      <c r="W533" s="62" t="s">
        <v>2921</v>
      </c>
    </row>
    <row r="534" spans="1:23" ht="23.45" customHeight="1">
      <c r="A534" s="30"/>
      <c r="B534" s="30"/>
      <c r="C534" s="30"/>
      <c r="D534" s="30"/>
      <c r="E534" s="31"/>
      <c r="F534" s="30"/>
      <c r="G534" s="32"/>
      <c r="H534" s="33"/>
      <c r="I534" s="39"/>
      <c r="J534" s="40"/>
      <c r="K534" s="34"/>
      <c r="L534" s="76"/>
      <c r="M534" s="14"/>
      <c r="N534" s="15"/>
      <c r="O534" s="97">
        <v>0</v>
      </c>
      <c r="P534" s="97" t="s">
        <v>207</v>
      </c>
      <c r="Q534" s="86"/>
      <c r="R534" s="92"/>
      <c r="S534" s="78">
        <v>0</v>
      </c>
      <c r="T534" s="49">
        <v>0</v>
      </c>
      <c r="U534" s="23"/>
      <c r="V534" s="24"/>
      <c r="W534" s="62" t="s">
        <v>207</v>
      </c>
    </row>
    <row r="535" spans="1:23" ht="23.45" customHeight="1">
      <c r="A535" s="35" t="s">
        <v>525</v>
      </c>
      <c r="B535" s="35" t="s">
        <v>158</v>
      </c>
      <c r="C535" s="35" t="s">
        <v>159</v>
      </c>
      <c r="D535" s="35" t="s">
        <v>160</v>
      </c>
      <c r="E535" s="36" t="s">
        <v>9739</v>
      </c>
      <c r="F535" s="35" t="s">
        <v>9740</v>
      </c>
      <c r="G535" s="37" t="s">
        <v>6756</v>
      </c>
      <c r="H535" s="38">
        <v>11000</v>
      </c>
      <c r="I535" s="39"/>
      <c r="J535" s="40">
        <v>2</v>
      </c>
      <c r="K535" s="34"/>
      <c r="L535" s="76"/>
      <c r="M535" s="14">
        <v>2</v>
      </c>
      <c r="N535" s="15"/>
      <c r="O535" s="97">
        <v>2</v>
      </c>
      <c r="P535" s="97" t="s">
        <v>207</v>
      </c>
      <c r="Q535" s="86"/>
      <c r="R535" s="86" t="s">
        <v>151</v>
      </c>
      <c r="S535" s="78">
        <v>2</v>
      </c>
      <c r="T535" s="48">
        <v>0</v>
      </c>
      <c r="U535" s="23">
        <v>55000</v>
      </c>
      <c r="V535" s="24">
        <v>45866</v>
      </c>
      <c r="W535" s="62" t="s">
        <v>373</v>
      </c>
    </row>
    <row r="536" spans="1:23" ht="23.45" customHeight="1">
      <c r="A536" s="35" t="s">
        <v>525</v>
      </c>
      <c r="B536" s="35" t="s">
        <v>158</v>
      </c>
      <c r="C536" s="35" t="s">
        <v>159</v>
      </c>
      <c r="D536" s="35" t="s">
        <v>160</v>
      </c>
      <c r="E536" s="36" t="s">
        <v>9739</v>
      </c>
      <c r="F536" s="35" t="s">
        <v>9740</v>
      </c>
      <c r="G536" s="37" t="s">
        <v>6756</v>
      </c>
      <c r="H536" s="38">
        <v>11000</v>
      </c>
      <c r="I536" s="39">
        <v>18</v>
      </c>
      <c r="J536" s="40"/>
      <c r="K536" s="41"/>
      <c r="L536" s="76">
        <v>3</v>
      </c>
      <c r="M536" s="14"/>
      <c r="N536" s="15"/>
      <c r="O536" s="97">
        <v>3</v>
      </c>
      <c r="P536" s="97" t="s">
        <v>207</v>
      </c>
      <c r="Q536" s="93" t="s">
        <v>10159</v>
      </c>
      <c r="R536" s="86" t="s">
        <v>6100</v>
      </c>
      <c r="S536" s="78">
        <v>3</v>
      </c>
      <c r="T536" s="48">
        <v>33000</v>
      </c>
      <c r="U536" s="23"/>
      <c r="V536" s="24"/>
      <c r="W536" s="62" t="s">
        <v>373</v>
      </c>
    </row>
    <row r="537" spans="1:23" ht="23.45" customHeight="1">
      <c r="A537" s="35" t="s">
        <v>525</v>
      </c>
      <c r="B537" s="35" t="s">
        <v>158</v>
      </c>
      <c r="C537" s="35" t="s">
        <v>159</v>
      </c>
      <c r="D537" s="35" t="s">
        <v>160</v>
      </c>
      <c r="E537" s="36" t="s">
        <v>8068</v>
      </c>
      <c r="F537" s="35" t="s">
        <v>8067</v>
      </c>
      <c r="G537" s="37" t="s">
        <v>6756</v>
      </c>
      <c r="H537" s="38">
        <v>9000</v>
      </c>
      <c r="I537" s="39"/>
      <c r="J537" s="40">
        <v>3</v>
      </c>
      <c r="K537" s="41"/>
      <c r="L537" s="76"/>
      <c r="M537" s="14">
        <v>3</v>
      </c>
      <c r="N537" s="15"/>
      <c r="O537" s="97">
        <v>3</v>
      </c>
      <c r="P537" s="97" t="s">
        <v>207</v>
      </c>
      <c r="Q537" s="86"/>
      <c r="R537" s="86" t="s">
        <v>144</v>
      </c>
      <c r="S537" s="78">
        <v>3</v>
      </c>
      <c r="T537" s="48">
        <v>0</v>
      </c>
      <c r="U537" s="23">
        <v>99000</v>
      </c>
      <c r="V537" s="24">
        <v>45862</v>
      </c>
      <c r="W537" s="62" t="s">
        <v>373</v>
      </c>
    </row>
    <row r="538" spans="1:23" ht="23.45" customHeight="1">
      <c r="A538" s="35" t="s">
        <v>525</v>
      </c>
      <c r="B538" s="35" t="s">
        <v>158</v>
      </c>
      <c r="C538" s="35" t="s">
        <v>159</v>
      </c>
      <c r="D538" s="35" t="s">
        <v>160</v>
      </c>
      <c r="E538" s="36" t="s">
        <v>8068</v>
      </c>
      <c r="F538" s="35" t="s">
        <v>8067</v>
      </c>
      <c r="G538" s="37" t="s">
        <v>6756</v>
      </c>
      <c r="H538" s="38">
        <v>9000</v>
      </c>
      <c r="I538" s="39">
        <v>32</v>
      </c>
      <c r="J538" s="40"/>
      <c r="K538" s="41"/>
      <c r="L538" s="76">
        <v>14</v>
      </c>
      <c r="M538" s="14"/>
      <c r="N538" s="15"/>
      <c r="O538" s="97">
        <v>14</v>
      </c>
      <c r="P538" s="97" t="s">
        <v>207</v>
      </c>
      <c r="Q538" s="93" t="s">
        <v>10159</v>
      </c>
      <c r="R538" s="86" t="s">
        <v>10158</v>
      </c>
      <c r="S538" s="78">
        <v>14</v>
      </c>
      <c r="T538" s="48">
        <v>126000</v>
      </c>
      <c r="U538" s="23"/>
      <c r="V538" s="24"/>
      <c r="W538" s="62" t="s">
        <v>373</v>
      </c>
    </row>
    <row r="539" spans="1:23" ht="23.45" customHeight="1">
      <c r="A539" s="35" t="s">
        <v>525</v>
      </c>
      <c r="B539" s="35" t="s">
        <v>158</v>
      </c>
      <c r="C539" s="35" t="s">
        <v>159</v>
      </c>
      <c r="D539" s="35" t="s">
        <v>160</v>
      </c>
      <c r="E539" s="36" t="s">
        <v>9876</v>
      </c>
      <c r="F539" s="35" t="s">
        <v>9877</v>
      </c>
      <c r="G539" s="37" t="s">
        <v>6875</v>
      </c>
      <c r="H539" s="38">
        <v>11000</v>
      </c>
      <c r="I539" s="39">
        <v>10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86"/>
      <c r="R539" s="187" t="s">
        <v>9682</v>
      </c>
      <c r="S539" s="78">
        <v>0</v>
      </c>
      <c r="T539" s="48">
        <v>0</v>
      </c>
      <c r="U539" s="23"/>
      <c r="V539" s="24"/>
      <c r="W539" s="62" t="s">
        <v>373</v>
      </c>
    </row>
    <row r="540" spans="1:23" ht="23.45" customHeight="1">
      <c r="A540" s="35" t="s">
        <v>525</v>
      </c>
      <c r="B540" s="35" t="s">
        <v>158</v>
      </c>
      <c r="C540" s="35" t="s">
        <v>159</v>
      </c>
      <c r="D540" s="35" t="s">
        <v>160</v>
      </c>
      <c r="E540" s="36" t="s">
        <v>9878</v>
      </c>
      <c r="F540" s="35" t="s">
        <v>9877</v>
      </c>
      <c r="G540" s="37" t="s">
        <v>7064</v>
      </c>
      <c r="H540" s="38">
        <v>11000</v>
      </c>
      <c r="I540" s="39">
        <v>10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86"/>
      <c r="R540" s="187" t="s">
        <v>9682</v>
      </c>
      <c r="S540" s="78">
        <v>0</v>
      </c>
      <c r="T540" s="48">
        <v>0</v>
      </c>
      <c r="U540" s="23"/>
      <c r="V540" s="24"/>
      <c r="W540" s="62" t="s">
        <v>373</v>
      </c>
    </row>
    <row r="541" spans="1:23" ht="23.45" customHeight="1">
      <c r="A541" s="35" t="s">
        <v>525</v>
      </c>
      <c r="B541" s="35" t="s">
        <v>158</v>
      </c>
      <c r="C541" s="35" t="s">
        <v>159</v>
      </c>
      <c r="D541" s="35" t="s">
        <v>160</v>
      </c>
      <c r="E541" s="36" t="s">
        <v>10033</v>
      </c>
      <c r="F541" s="35" t="s">
        <v>10034</v>
      </c>
      <c r="G541" s="37" t="s">
        <v>6874</v>
      </c>
      <c r="H541" s="38">
        <v>11000</v>
      </c>
      <c r="I541" s="39">
        <v>5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86"/>
      <c r="R541" s="86"/>
      <c r="S541" s="78">
        <v>0</v>
      </c>
      <c r="T541" s="48">
        <v>0</v>
      </c>
      <c r="U541" s="23"/>
      <c r="V541" s="24"/>
      <c r="W541" s="62" t="s">
        <v>373</v>
      </c>
    </row>
    <row r="542" spans="1:23" ht="23.45" customHeight="1">
      <c r="A542" s="35" t="s">
        <v>525</v>
      </c>
      <c r="B542" s="35" t="s">
        <v>158</v>
      </c>
      <c r="C542" s="35" t="s">
        <v>159</v>
      </c>
      <c r="D542" s="35" t="s">
        <v>160</v>
      </c>
      <c r="E542" s="36" t="s">
        <v>10138</v>
      </c>
      <c r="F542" s="35" t="s">
        <v>10034</v>
      </c>
      <c r="G542" s="37" t="s">
        <v>7067</v>
      </c>
      <c r="H542" s="38">
        <v>11000</v>
      </c>
      <c r="I542" s="39">
        <v>2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86"/>
      <c r="R542" s="86"/>
      <c r="S542" s="78">
        <v>0</v>
      </c>
      <c r="T542" s="48">
        <v>0</v>
      </c>
      <c r="U542" s="23"/>
      <c r="V542" s="24"/>
      <c r="W542" s="62" t="s">
        <v>373</v>
      </c>
    </row>
    <row r="543" spans="1:23" ht="23.45" customHeight="1">
      <c r="A543" s="35" t="s">
        <v>525</v>
      </c>
      <c r="B543" s="35" t="s">
        <v>158</v>
      </c>
      <c r="C543" s="35" t="s">
        <v>159</v>
      </c>
      <c r="D543" s="35" t="s">
        <v>160</v>
      </c>
      <c r="E543" s="36" t="s">
        <v>10139</v>
      </c>
      <c r="F543" s="35" t="s">
        <v>10034</v>
      </c>
      <c r="G543" s="37" t="s">
        <v>6875</v>
      </c>
      <c r="H543" s="38">
        <v>11000</v>
      </c>
      <c r="I543" s="39">
        <v>1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86"/>
      <c r="R543" s="86"/>
      <c r="S543" s="78">
        <v>0</v>
      </c>
      <c r="T543" s="48">
        <v>0</v>
      </c>
      <c r="U543" s="23"/>
      <c r="V543" s="24"/>
      <c r="W543" s="62" t="s">
        <v>373</v>
      </c>
    </row>
    <row r="544" spans="1:23" ht="23.45" customHeight="1">
      <c r="A544" s="35" t="s">
        <v>525</v>
      </c>
      <c r="B544" s="35" t="s">
        <v>158</v>
      </c>
      <c r="C544" s="35" t="s">
        <v>159</v>
      </c>
      <c r="D544" s="35" t="s">
        <v>160</v>
      </c>
      <c r="E544" s="36" t="s">
        <v>10035</v>
      </c>
      <c r="F544" s="35" t="s">
        <v>10034</v>
      </c>
      <c r="G544" s="37" t="s">
        <v>6756</v>
      </c>
      <c r="H544" s="38">
        <v>11000</v>
      </c>
      <c r="I544" s="39">
        <v>5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86"/>
      <c r="R544" s="86"/>
      <c r="S544" s="78">
        <v>0</v>
      </c>
      <c r="T544" s="48">
        <v>0</v>
      </c>
      <c r="U544" s="23"/>
      <c r="V544" s="24"/>
      <c r="W544" s="62" t="s">
        <v>373</v>
      </c>
    </row>
    <row r="545" spans="1:23" ht="23.45" customHeight="1">
      <c r="A545" s="35" t="s">
        <v>525</v>
      </c>
      <c r="B545" s="35" t="s">
        <v>158</v>
      </c>
      <c r="C545" s="35" t="s">
        <v>159</v>
      </c>
      <c r="D545" s="35" t="s">
        <v>160</v>
      </c>
      <c r="E545" s="36" t="s">
        <v>7367</v>
      </c>
      <c r="F545" s="35" t="s">
        <v>7368</v>
      </c>
      <c r="G545" s="37" t="s">
        <v>6756</v>
      </c>
      <c r="H545" s="38">
        <v>10000</v>
      </c>
      <c r="I545" s="39">
        <v>2</v>
      </c>
      <c r="J545" s="40"/>
      <c r="K545" s="41"/>
      <c r="L545" s="76"/>
      <c r="M545" s="14"/>
      <c r="N545" s="15"/>
      <c r="O545" s="97">
        <v>0</v>
      </c>
      <c r="P545" s="97" t="s">
        <v>207</v>
      </c>
      <c r="Q545" s="86"/>
      <c r="R545" s="86"/>
      <c r="S545" s="78">
        <v>0</v>
      </c>
      <c r="T545" s="48">
        <v>0</v>
      </c>
      <c r="U545" s="23"/>
      <c r="V545" s="24"/>
      <c r="W545" s="62" t="s">
        <v>373</v>
      </c>
    </row>
    <row r="546" spans="1:23" ht="23.45" customHeight="1">
      <c r="A546" s="35" t="s">
        <v>525</v>
      </c>
      <c r="B546" s="35" t="s">
        <v>158</v>
      </c>
      <c r="C546" s="35" t="s">
        <v>159</v>
      </c>
      <c r="D546" s="35" t="s">
        <v>160</v>
      </c>
      <c r="E546" s="36" t="s">
        <v>9465</v>
      </c>
      <c r="F546" s="35" t="s">
        <v>9466</v>
      </c>
      <c r="G546" s="37" t="s">
        <v>7070</v>
      </c>
      <c r="H546" s="38">
        <v>12000</v>
      </c>
      <c r="I546" s="39"/>
      <c r="J546" s="40">
        <v>20</v>
      </c>
      <c r="K546" s="41"/>
      <c r="L546" s="76"/>
      <c r="M546" s="14"/>
      <c r="N546" s="15"/>
      <c r="O546" s="97">
        <v>0</v>
      </c>
      <c r="P546" s="97"/>
      <c r="Q546" s="86"/>
      <c r="R546" s="86" t="s">
        <v>6903</v>
      </c>
      <c r="S546" s="78">
        <v>0</v>
      </c>
      <c r="T546" s="48">
        <v>0</v>
      </c>
      <c r="U546" s="23">
        <v>492000</v>
      </c>
      <c r="V546" s="24">
        <v>45866</v>
      </c>
      <c r="W546" s="62" t="s">
        <v>373</v>
      </c>
    </row>
    <row r="547" spans="1:23" ht="23.45" customHeight="1">
      <c r="A547" s="35" t="s">
        <v>525</v>
      </c>
      <c r="B547" s="35" t="s">
        <v>158</v>
      </c>
      <c r="C547" s="35" t="s">
        <v>159</v>
      </c>
      <c r="D547" s="35" t="s">
        <v>160</v>
      </c>
      <c r="E547" s="36" t="s">
        <v>9465</v>
      </c>
      <c r="F547" s="35" t="s">
        <v>9466</v>
      </c>
      <c r="G547" s="37" t="s">
        <v>7070</v>
      </c>
      <c r="H547" s="38">
        <v>12000</v>
      </c>
      <c r="I547" s="39"/>
      <c r="J547" s="40">
        <v>20</v>
      </c>
      <c r="K547" s="41"/>
      <c r="L547" s="76"/>
      <c r="M547" s="14">
        <v>20</v>
      </c>
      <c r="N547" s="15"/>
      <c r="O547" s="97">
        <v>20</v>
      </c>
      <c r="P547" s="97" t="s">
        <v>207</v>
      </c>
      <c r="Q547" s="86"/>
      <c r="R547" s="86" t="s">
        <v>6903</v>
      </c>
      <c r="S547" s="78">
        <v>20</v>
      </c>
      <c r="T547" s="48">
        <v>0</v>
      </c>
      <c r="U547" s="23">
        <v>492000</v>
      </c>
      <c r="V547" s="24">
        <v>45866</v>
      </c>
      <c r="W547" s="62" t="s">
        <v>373</v>
      </c>
    </row>
    <row r="548" spans="1:23" ht="23.45" customHeight="1">
      <c r="A548" s="35" t="s">
        <v>525</v>
      </c>
      <c r="B548" s="35" t="s">
        <v>158</v>
      </c>
      <c r="C548" s="35" t="s">
        <v>159</v>
      </c>
      <c r="D548" s="35" t="s">
        <v>160</v>
      </c>
      <c r="E548" s="36" t="s">
        <v>9467</v>
      </c>
      <c r="F548" s="35" t="s">
        <v>9466</v>
      </c>
      <c r="G548" s="37" t="s">
        <v>6756</v>
      </c>
      <c r="H548" s="38">
        <v>12000</v>
      </c>
      <c r="I548" s="39"/>
      <c r="J548" s="40">
        <v>81</v>
      </c>
      <c r="K548" s="41"/>
      <c r="L548" s="76"/>
      <c r="M548" s="14"/>
      <c r="N548" s="15"/>
      <c r="O548" s="97">
        <v>0</v>
      </c>
      <c r="P548" s="97" t="s">
        <v>207</v>
      </c>
      <c r="Q548" s="155"/>
      <c r="R548" s="86" t="s">
        <v>9834</v>
      </c>
      <c r="S548" s="78">
        <v>0</v>
      </c>
      <c r="T548" s="48">
        <v>0</v>
      </c>
      <c r="U548" s="23">
        <v>972000</v>
      </c>
      <c r="V548" s="24">
        <v>45866</v>
      </c>
      <c r="W548" s="62" t="s">
        <v>373</v>
      </c>
    </row>
    <row r="549" spans="1:23" ht="23.45" customHeight="1">
      <c r="A549" s="35" t="s">
        <v>525</v>
      </c>
      <c r="B549" s="35" t="s">
        <v>158</v>
      </c>
      <c r="C549" s="35" t="s">
        <v>159</v>
      </c>
      <c r="D549" s="35" t="s">
        <v>160</v>
      </c>
      <c r="E549" s="36" t="s">
        <v>9467</v>
      </c>
      <c r="F549" s="35" t="s">
        <v>9466</v>
      </c>
      <c r="G549" s="37" t="s">
        <v>6756</v>
      </c>
      <c r="H549" s="38">
        <v>12000</v>
      </c>
      <c r="I549" s="39"/>
      <c r="J549" s="40">
        <v>7</v>
      </c>
      <c r="K549" s="41"/>
      <c r="L549" s="76"/>
      <c r="M549" s="14"/>
      <c r="N549" s="15"/>
      <c r="O549" s="97">
        <v>0</v>
      </c>
      <c r="P549" s="97" t="s">
        <v>207</v>
      </c>
      <c r="Q549" s="155"/>
      <c r="R549" s="86" t="s">
        <v>5185</v>
      </c>
      <c r="S549" s="78">
        <v>0</v>
      </c>
      <c r="T549" s="48">
        <v>0</v>
      </c>
      <c r="U549" s="23">
        <v>84000</v>
      </c>
      <c r="V549" s="24">
        <v>45863</v>
      </c>
      <c r="W549" s="62" t="s">
        <v>373</v>
      </c>
    </row>
    <row r="550" spans="1:23" ht="23.45" customHeight="1">
      <c r="A550" s="35" t="s">
        <v>525</v>
      </c>
      <c r="B550" s="35" t="s">
        <v>158</v>
      </c>
      <c r="C550" s="35" t="s">
        <v>159</v>
      </c>
      <c r="D550" s="35" t="s">
        <v>160</v>
      </c>
      <c r="E550" s="36" t="s">
        <v>9467</v>
      </c>
      <c r="F550" s="35" t="s">
        <v>9466</v>
      </c>
      <c r="G550" s="37" t="s">
        <v>6756</v>
      </c>
      <c r="H550" s="38">
        <v>12000</v>
      </c>
      <c r="I550" s="39">
        <v>12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86"/>
      <c r="R550" s="86" t="s">
        <v>6688</v>
      </c>
      <c r="S550" s="78">
        <v>0</v>
      </c>
      <c r="T550" s="48">
        <v>0</v>
      </c>
      <c r="U550" s="23"/>
      <c r="V550" s="24"/>
      <c r="W550" s="62" t="s">
        <v>373</v>
      </c>
    </row>
    <row r="551" spans="1:23" ht="23.45" customHeight="1">
      <c r="A551" s="35" t="s">
        <v>525</v>
      </c>
      <c r="B551" s="35" t="s">
        <v>158</v>
      </c>
      <c r="C551" s="35" t="s">
        <v>159</v>
      </c>
      <c r="D551" s="35" t="s">
        <v>160</v>
      </c>
      <c r="E551" s="36" t="s">
        <v>9879</v>
      </c>
      <c r="F551" s="35" t="s">
        <v>9843</v>
      </c>
      <c r="G551" s="37" t="s">
        <v>7067</v>
      </c>
      <c r="H551" s="38">
        <v>9000</v>
      </c>
      <c r="I551" s="39">
        <v>5</v>
      </c>
      <c r="J551" s="40"/>
      <c r="K551" s="41"/>
      <c r="L551" s="76">
        <v>3</v>
      </c>
      <c r="M551" s="14"/>
      <c r="N551" s="15"/>
      <c r="O551" s="97">
        <v>3</v>
      </c>
      <c r="P551" s="97" t="s">
        <v>207</v>
      </c>
      <c r="Q551" s="86"/>
      <c r="R551" s="187" t="s">
        <v>9682</v>
      </c>
      <c r="S551" s="78">
        <v>3</v>
      </c>
      <c r="T551" s="48">
        <v>27000</v>
      </c>
      <c r="U551" s="23"/>
      <c r="V551" s="24"/>
      <c r="W551" s="62" t="s">
        <v>373</v>
      </c>
    </row>
    <row r="552" spans="1:23" ht="23.45" customHeight="1">
      <c r="A552" s="35" t="s">
        <v>525</v>
      </c>
      <c r="B552" s="35" t="s">
        <v>158</v>
      </c>
      <c r="C552" s="35" t="s">
        <v>159</v>
      </c>
      <c r="D552" s="35" t="s">
        <v>160</v>
      </c>
      <c r="E552" s="36" t="s">
        <v>9529</v>
      </c>
      <c r="F552" s="35" t="s">
        <v>9469</v>
      </c>
      <c r="G552" s="37" t="s">
        <v>7067</v>
      </c>
      <c r="H552" s="38">
        <v>6000</v>
      </c>
      <c r="I552" s="39">
        <v>2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86"/>
      <c r="R552" s="86"/>
      <c r="S552" s="78">
        <v>0</v>
      </c>
      <c r="T552" s="48">
        <v>0</v>
      </c>
      <c r="U552" s="23"/>
      <c r="V552" s="24"/>
      <c r="W552" s="62" t="s">
        <v>373</v>
      </c>
    </row>
    <row r="553" spans="1:23" ht="23.45" customHeight="1">
      <c r="A553" s="35" t="s">
        <v>525</v>
      </c>
      <c r="B553" s="35" t="s">
        <v>158</v>
      </c>
      <c r="C553" s="35" t="s">
        <v>159</v>
      </c>
      <c r="D553" s="35" t="s">
        <v>160</v>
      </c>
      <c r="E553" s="36" t="s">
        <v>7650</v>
      </c>
      <c r="F553" s="35" t="s">
        <v>7370</v>
      </c>
      <c r="G553" s="37" t="s">
        <v>7651</v>
      </c>
      <c r="H553" s="38">
        <v>8000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86"/>
      <c r="R553" s="86"/>
      <c r="S553" s="78">
        <v>1</v>
      </c>
      <c r="T553" s="48">
        <v>8000</v>
      </c>
      <c r="U553" s="23"/>
      <c r="V553" s="24"/>
      <c r="W553" s="62" t="s">
        <v>373</v>
      </c>
    </row>
    <row r="554" spans="1:23" ht="23.45" customHeight="1">
      <c r="A554" s="35" t="s">
        <v>525</v>
      </c>
      <c r="B554" s="35" t="s">
        <v>158</v>
      </c>
      <c r="C554" s="35" t="s">
        <v>159</v>
      </c>
      <c r="D554" s="35" t="s">
        <v>160</v>
      </c>
      <c r="E554" s="36" t="s">
        <v>7376</v>
      </c>
      <c r="F554" s="35" t="s">
        <v>7370</v>
      </c>
      <c r="G554" s="37" t="s">
        <v>7377</v>
      </c>
      <c r="H554" s="38">
        <v>8000</v>
      </c>
      <c r="I554" s="39"/>
      <c r="J554" s="40">
        <v>5</v>
      </c>
      <c r="K554" s="41"/>
      <c r="L554" s="76"/>
      <c r="M554" s="14"/>
      <c r="N554" s="15"/>
      <c r="O554" s="97">
        <v>0</v>
      </c>
      <c r="P554" s="97" t="s">
        <v>207</v>
      </c>
      <c r="Q554" s="155"/>
      <c r="R554" s="86" t="s">
        <v>143</v>
      </c>
      <c r="S554" s="78">
        <v>0</v>
      </c>
      <c r="T554" s="48">
        <v>0</v>
      </c>
      <c r="U554" s="23">
        <v>40000</v>
      </c>
      <c r="V554" s="24">
        <v>45867</v>
      </c>
      <c r="W554" s="62" t="s">
        <v>373</v>
      </c>
    </row>
    <row r="555" spans="1:23" ht="23.45" customHeight="1">
      <c r="A555" s="35" t="s">
        <v>525</v>
      </c>
      <c r="B555" s="35" t="s">
        <v>158</v>
      </c>
      <c r="C555" s="35" t="s">
        <v>159</v>
      </c>
      <c r="D555" s="35" t="s">
        <v>160</v>
      </c>
      <c r="E555" s="36" t="s">
        <v>7376</v>
      </c>
      <c r="F555" s="35" t="s">
        <v>7370</v>
      </c>
      <c r="G555" s="37" t="s">
        <v>7377</v>
      </c>
      <c r="H555" s="38">
        <v>8000</v>
      </c>
      <c r="I555" s="39"/>
      <c r="J555" s="40">
        <v>5</v>
      </c>
      <c r="K555" s="41"/>
      <c r="L555" s="76"/>
      <c r="M555" s="14"/>
      <c r="N555" s="15"/>
      <c r="O555" s="97">
        <v>0</v>
      </c>
      <c r="P555" s="97" t="s">
        <v>207</v>
      </c>
      <c r="Q555" s="155"/>
      <c r="R555" s="86" t="s">
        <v>143</v>
      </c>
      <c r="S555" s="78">
        <v>0</v>
      </c>
      <c r="T555" s="48">
        <v>0</v>
      </c>
      <c r="U555" s="23">
        <v>160000</v>
      </c>
      <c r="V555" s="24">
        <v>45859</v>
      </c>
      <c r="W555" s="62" t="s">
        <v>373</v>
      </c>
    </row>
    <row r="556" spans="1:23" ht="23.45" customHeight="1">
      <c r="A556" s="35" t="s">
        <v>525</v>
      </c>
      <c r="B556" s="35" t="s">
        <v>158</v>
      </c>
      <c r="C556" s="35" t="s">
        <v>159</v>
      </c>
      <c r="D556" s="35" t="s">
        <v>160</v>
      </c>
      <c r="E556" s="36" t="s">
        <v>7369</v>
      </c>
      <c r="F556" s="35" t="s">
        <v>7370</v>
      </c>
      <c r="G556" s="37" t="s">
        <v>7371</v>
      </c>
      <c r="H556" s="38">
        <v>8000</v>
      </c>
      <c r="I556" s="39">
        <v>20</v>
      </c>
      <c r="J556" s="40"/>
      <c r="K556" s="41"/>
      <c r="L556" s="76"/>
      <c r="M556" s="14"/>
      <c r="N556" s="15"/>
      <c r="O556" s="97">
        <v>0</v>
      </c>
      <c r="P556" s="97" t="s">
        <v>207</v>
      </c>
      <c r="Q556" s="86"/>
      <c r="R556" s="86"/>
      <c r="S556" s="78">
        <v>0</v>
      </c>
      <c r="T556" s="48">
        <v>0</v>
      </c>
      <c r="U556" s="23"/>
      <c r="V556" s="24"/>
      <c r="W556" s="62" t="s">
        <v>373</v>
      </c>
    </row>
    <row r="557" spans="1:23" ht="23.45" customHeight="1">
      <c r="A557" s="35" t="s">
        <v>525</v>
      </c>
      <c r="B557" s="35" t="s">
        <v>158</v>
      </c>
      <c r="C557" s="35" t="s">
        <v>159</v>
      </c>
      <c r="D557" s="35" t="s">
        <v>160</v>
      </c>
      <c r="E557" s="36" t="s">
        <v>7372</v>
      </c>
      <c r="F557" s="35" t="s">
        <v>7370</v>
      </c>
      <c r="G557" s="37" t="s">
        <v>7373</v>
      </c>
      <c r="H557" s="38">
        <v>8000</v>
      </c>
      <c r="I557" s="39">
        <v>20</v>
      </c>
      <c r="J557" s="40"/>
      <c r="K557" s="41"/>
      <c r="L557" s="76"/>
      <c r="M557" s="14"/>
      <c r="N557" s="15"/>
      <c r="O557" s="97">
        <v>0</v>
      </c>
      <c r="P557" s="97" t="s">
        <v>207</v>
      </c>
      <c r="Q557" s="86"/>
      <c r="R557" s="86"/>
      <c r="S557" s="78">
        <v>0</v>
      </c>
      <c r="T557" s="48">
        <v>0</v>
      </c>
      <c r="U557" s="23"/>
      <c r="V557" s="24"/>
      <c r="W557" s="62" t="s">
        <v>373</v>
      </c>
    </row>
    <row r="558" spans="1:23" ht="23.45" customHeight="1">
      <c r="A558" s="16" t="s">
        <v>157</v>
      </c>
      <c r="B558" s="16" t="s">
        <v>158</v>
      </c>
      <c r="C558" s="16" t="s">
        <v>159</v>
      </c>
      <c r="D558" s="16" t="s">
        <v>160</v>
      </c>
      <c r="E558" s="25" t="s">
        <v>9932</v>
      </c>
      <c r="F558" s="16" t="s">
        <v>9933</v>
      </c>
      <c r="G558" s="26" t="s">
        <v>146</v>
      </c>
      <c r="H558" s="27">
        <v>11000</v>
      </c>
      <c r="I558" s="28"/>
      <c r="J558" s="29"/>
      <c r="K558" s="84">
        <v>1</v>
      </c>
      <c r="L558" s="77"/>
      <c r="M558" s="10"/>
      <c r="N558" s="11"/>
      <c r="O558" s="97">
        <v>0</v>
      </c>
      <c r="P558" s="97" t="s">
        <v>207</v>
      </c>
      <c r="Q558" s="124" t="s">
        <v>10191</v>
      </c>
      <c r="R558" s="90" t="s">
        <v>9969</v>
      </c>
      <c r="S558" s="78">
        <v>0</v>
      </c>
      <c r="T558" s="48">
        <v>0</v>
      </c>
      <c r="U558" s="23"/>
      <c r="V558" s="24"/>
      <c r="W558" s="62" t="s">
        <v>373</v>
      </c>
    </row>
    <row r="559" spans="1:23" ht="23.45" customHeight="1">
      <c r="A559" s="16" t="s">
        <v>157</v>
      </c>
      <c r="B559" s="16" t="s">
        <v>158</v>
      </c>
      <c r="C559" s="16" t="s">
        <v>159</v>
      </c>
      <c r="D559" s="16" t="s">
        <v>160</v>
      </c>
      <c r="E559" s="25" t="s">
        <v>9934</v>
      </c>
      <c r="F559" s="16" t="s">
        <v>9933</v>
      </c>
      <c r="G559" s="26" t="s">
        <v>60</v>
      </c>
      <c r="H559" s="27">
        <v>11000</v>
      </c>
      <c r="I559" s="28"/>
      <c r="J559" s="29"/>
      <c r="K559" s="84">
        <v>2</v>
      </c>
      <c r="L559" s="77"/>
      <c r="M559" s="10"/>
      <c r="N559" s="11"/>
      <c r="O559" s="97">
        <v>0</v>
      </c>
      <c r="P559" s="97" t="s">
        <v>207</v>
      </c>
      <c r="Q559" s="124" t="s">
        <v>10191</v>
      </c>
      <c r="R559" s="90" t="s">
        <v>9969</v>
      </c>
      <c r="S559" s="78">
        <v>0</v>
      </c>
      <c r="T559" s="48">
        <v>0</v>
      </c>
      <c r="U559" s="23"/>
      <c r="V559" s="24"/>
      <c r="W559" s="62" t="s">
        <v>373</v>
      </c>
    </row>
    <row r="560" spans="1:23" ht="23.45" customHeight="1">
      <c r="A560" s="16" t="s">
        <v>157</v>
      </c>
      <c r="B560" s="16" t="s">
        <v>158</v>
      </c>
      <c r="C560" s="16" t="s">
        <v>159</v>
      </c>
      <c r="D560" s="16" t="s">
        <v>160</v>
      </c>
      <c r="E560" s="25" t="s">
        <v>5716</v>
      </c>
      <c r="F560" s="16" t="s">
        <v>5715</v>
      </c>
      <c r="G560" s="26" t="s">
        <v>6307</v>
      </c>
      <c r="H560" s="27">
        <v>8000</v>
      </c>
      <c r="I560" s="28"/>
      <c r="J560" s="29"/>
      <c r="K560" s="84">
        <v>10</v>
      </c>
      <c r="L560" s="77"/>
      <c r="M560" s="10"/>
      <c r="N560" s="11"/>
      <c r="O560" s="97">
        <v>0</v>
      </c>
      <c r="P560" s="97" t="s">
        <v>207</v>
      </c>
      <c r="Q560" s="124" t="s">
        <v>10191</v>
      </c>
      <c r="R560" s="90" t="s">
        <v>9969</v>
      </c>
      <c r="S560" s="78">
        <v>0</v>
      </c>
      <c r="T560" s="48">
        <v>0</v>
      </c>
      <c r="U560" s="23"/>
      <c r="V560" s="24"/>
      <c r="W560" s="62" t="s">
        <v>373</v>
      </c>
    </row>
    <row r="561" spans="1:23" ht="23.45" customHeight="1">
      <c r="A561" s="30" t="s">
        <v>157</v>
      </c>
      <c r="B561" s="69" t="s">
        <v>158</v>
      </c>
      <c r="C561" s="30" t="s">
        <v>159</v>
      </c>
      <c r="D561" s="30" t="s">
        <v>160</v>
      </c>
      <c r="E561" s="31" t="s">
        <v>5716</v>
      </c>
      <c r="F561" s="30" t="s">
        <v>5715</v>
      </c>
      <c r="G561" s="32" t="s">
        <v>6307</v>
      </c>
      <c r="H561" s="33">
        <v>8000</v>
      </c>
      <c r="I561" s="39"/>
      <c r="J561" s="40"/>
      <c r="K561" s="34">
        <v>1</v>
      </c>
      <c r="L561" s="76"/>
      <c r="M561" s="14"/>
      <c r="N561" s="15"/>
      <c r="O561" s="97">
        <v>0</v>
      </c>
      <c r="P561" s="97" t="s">
        <v>207</v>
      </c>
      <c r="Q561" s="191"/>
      <c r="R561" s="92" t="s">
        <v>10231</v>
      </c>
      <c r="S561" s="78">
        <v>0</v>
      </c>
      <c r="T561" s="49">
        <v>0</v>
      </c>
      <c r="U561" s="23"/>
      <c r="V561" s="24"/>
      <c r="W561" s="62" t="s">
        <v>373</v>
      </c>
    </row>
    <row r="562" spans="1:23" ht="23.45" customHeight="1">
      <c r="A562" s="30" t="s">
        <v>157</v>
      </c>
      <c r="B562" s="69" t="s">
        <v>158</v>
      </c>
      <c r="C562" s="30" t="s">
        <v>159</v>
      </c>
      <c r="D562" s="30" t="s">
        <v>160</v>
      </c>
      <c r="E562" s="31" t="s">
        <v>5654</v>
      </c>
      <c r="F562" s="30" t="s">
        <v>5655</v>
      </c>
      <c r="G562" s="32" t="s">
        <v>4766</v>
      </c>
      <c r="H562" s="33">
        <v>10000</v>
      </c>
      <c r="I562" s="39"/>
      <c r="J562" s="40"/>
      <c r="K562" s="34">
        <v>1</v>
      </c>
      <c r="L562" s="76"/>
      <c r="M562" s="14"/>
      <c r="N562" s="15"/>
      <c r="O562" s="97">
        <v>0</v>
      </c>
      <c r="P562" s="97" t="s">
        <v>207</v>
      </c>
      <c r="Q562" s="191"/>
      <c r="R562" s="92" t="s">
        <v>10231</v>
      </c>
      <c r="S562" s="78">
        <v>0</v>
      </c>
      <c r="T562" s="49">
        <v>0</v>
      </c>
      <c r="U562" s="23"/>
      <c r="V562" s="24"/>
      <c r="W562" s="62" t="s">
        <v>373</v>
      </c>
    </row>
    <row r="563" spans="1:23" ht="23.45" customHeight="1">
      <c r="A563" s="16"/>
      <c r="B563" s="16"/>
      <c r="C563" s="16"/>
      <c r="D563" s="16"/>
      <c r="E563" s="25"/>
      <c r="F563" s="16"/>
      <c r="G563" s="26"/>
      <c r="H563" s="27"/>
      <c r="I563" s="28"/>
      <c r="J563" s="29"/>
      <c r="K563" s="12"/>
      <c r="L563" s="77"/>
      <c r="M563" s="10"/>
      <c r="N563" s="11"/>
      <c r="O563" s="97">
        <v>0</v>
      </c>
      <c r="P563" s="97" t="s">
        <v>207</v>
      </c>
      <c r="Q563" s="90"/>
      <c r="R563" s="90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163</v>
      </c>
      <c r="B564" s="35" t="s">
        <v>164</v>
      </c>
      <c r="C564" s="35" t="s">
        <v>165</v>
      </c>
      <c r="D564" s="35" t="s">
        <v>166</v>
      </c>
      <c r="E564" s="36" t="s">
        <v>7561</v>
      </c>
      <c r="F564" s="35" t="s">
        <v>7379</v>
      </c>
      <c r="G564" s="37" t="s">
        <v>6875</v>
      </c>
      <c r="H564" s="38">
        <v>11000</v>
      </c>
      <c r="I564" s="39">
        <v>4</v>
      </c>
      <c r="J564" s="40"/>
      <c r="K564" s="41"/>
      <c r="L564" s="76">
        <v>4</v>
      </c>
      <c r="M564" s="14"/>
      <c r="N564" s="15"/>
      <c r="O564" s="97">
        <v>4</v>
      </c>
      <c r="P564" s="97" t="s">
        <v>207</v>
      </c>
      <c r="Q564" s="86"/>
      <c r="R564" s="86"/>
      <c r="S564" s="78">
        <v>4</v>
      </c>
      <c r="T564" s="48">
        <v>44000</v>
      </c>
      <c r="U564" s="23"/>
      <c r="V564" s="24"/>
      <c r="W564" s="62" t="s">
        <v>4823</v>
      </c>
    </row>
    <row r="565" spans="1:23" ht="23.4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86"/>
      <c r="R565" s="86"/>
      <c r="S565" s="78">
        <v>0</v>
      </c>
      <c r="T565" s="49">
        <v>0</v>
      </c>
      <c r="U565" s="23"/>
      <c r="V565" s="24"/>
      <c r="W565" s="62" t="s">
        <v>207</v>
      </c>
    </row>
    <row r="566" spans="1:23" ht="23.45" customHeight="1">
      <c r="A566" s="35" t="s">
        <v>376</v>
      </c>
      <c r="B566" s="35" t="s">
        <v>377</v>
      </c>
      <c r="C566" s="35" t="s">
        <v>378</v>
      </c>
      <c r="D566" s="35" t="s">
        <v>379</v>
      </c>
      <c r="E566" s="36" t="s">
        <v>7387</v>
      </c>
      <c r="F566" s="35" t="s">
        <v>7388</v>
      </c>
      <c r="G566" s="37" t="s">
        <v>5959</v>
      </c>
      <c r="H566" s="38">
        <v>4000</v>
      </c>
      <c r="I566" s="39">
        <v>10</v>
      </c>
      <c r="J566" s="40"/>
      <c r="K566" s="41"/>
      <c r="L566" s="76">
        <v>10</v>
      </c>
      <c r="M566" s="14"/>
      <c r="N566" s="15"/>
      <c r="O566" s="97">
        <v>10</v>
      </c>
      <c r="P566" s="97" t="s">
        <v>207</v>
      </c>
      <c r="Q566" s="86"/>
      <c r="R566" s="86"/>
      <c r="S566" s="78">
        <v>10</v>
      </c>
      <c r="T566" s="48">
        <v>40000</v>
      </c>
      <c r="U566" s="23"/>
      <c r="V566" s="24"/>
      <c r="W566" s="62" t="s">
        <v>382</v>
      </c>
    </row>
    <row r="567" spans="1:23" ht="23.45" customHeight="1">
      <c r="A567" s="35" t="s">
        <v>376</v>
      </c>
      <c r="B567" s="35" t="s">
        <v>377</v>
      </c>
      <c r="C567" s="35" t="s">
        <v>378</v>
      </c>
      <c r="D567" s="35" t="s">
        <v>379</v>
      </c>
      <c r="E567" s="36" t="s">
        <v>9801</v>
      </c>
      <c r="F567" s="35" t="s">
        <v>7388</v>
      </c>
      <c r="G567" s="37" t="s">
        <v>7083</v>
      </c>
      <c r="H567" s="38">
        <v>4000</v>
      </c>
      <c r="I567" s="39">
        <v>10</v>
      </c>
      <c r="J567" s="40"/>
      <c r="K567" s="41"/>
      <c r="L567" s="76">
        <v>10</v>
      </c>
      <c r="M567" s="14"/>
      <c r="N567" s="15"/>
      <c r="O567" s="97">
        <v>10</v>
      </c>
      <c r="P567" s="97" t="s">
        <v>207</v>
      </c>
      <c r="Q567" s="86"/>
      <c r="R567" s="86"/>
      <c r="S567" s="78">
        <v>10</v>
      </c>
      <c r="T567" s="48">
        <v>40000</v>
      </c>
      <c r="U567" s="23"/>
      <c r="V567" s="24"/>
      <c r="W567" s="62" t="s">
        <v>382</v>
      </c>
    </row>
    <row r="568" spans="1:23" ht="23.45" customHeight="1">
      <c r="A568" s="35" t="s">
        <v>376</v>
      </c>
      <c r="B568" s="35" t="s">
        <v>377</v>
      </c>
      <c r="C568" s="35" t="s">
        <v>378</v>
      </c>
      <c r="D568" s="35" t="s">
        <v>379</v>
      </c>
      <c r="E568" s="36" t="s">
        <v>7662</v>
      </c>
      <c r="F568" s="35" t="s">
        <v>7390</v>
      </c>
      <c r="G568" s="37" t="s">
        <v>5959</v>
      </c>
      <c r="H568" s="38">
        <v>5000</v>
      </c>
      <c r="I568" s="39">
        <v>5</v>
      </c>
      <c r="J568" s="40"/>
      <c r="K568" s="41"/>
      <c r="L568" s="76">
        <v>5</v>
      </c>
      <c r="M568" s="14"/>
      <c r="N568" s="15"/>
      <c r="O568" s="97">
        <v>5</v>
      </c>
      <c r="P568" s="97" t="s">
        <v>207</v>
      </c>
      <c r="Q568" s="86"/>
      <c r="R568" s="86"/>
      <c r="S568" s="78">
        <v>5</v>
      </c>
      <c r="T568" s="48">
        <v>25000</v>
      </c>
      <c r="U568" s="23"/>
      <c r="V568" s="24"/>
      <c r="W568" s="62" t="s">
        <v>382</v>
      </c>
    </row>
    <row r="569" spans="1:23" ht="23.45" customHeight="1">
      <c r="A569" s="16" t="s">
        <v>4951</v>
      </c>
      <c r="B569" s="16" t="s">
        <v>377</v>
      </c>
      <c r="C569" s="16" t="s">
        <v>378</v>
      </c>
      <c r="D569" s="16" t="s">
        <v>379</v>
      </c>
      <c r="E569" s="25" t="s">
        <v>6125</v>
      </c>
      <c r="F569" s="16" t="s">
        <v>5850</v>
      </c>
      <c r="G569" s="26" t="s">
        <v>5152</v>
      </c>
      <c r="H569" s="27">
        <v>5000</v>
      </c>
      <c r="I569" s="28"/>
      <c r="J569" s="29"/>
      <c r="K569" s="12">
        <v>3</v>
      </c>
      <c r="L569" s="76"/>
      <c r="M569" s="14"/>
      <c r="N569" s="15"/>
      <c r="O569" s="97">
        <v>0</v>
      </c>
      <c r="P569" s="97" t="s">
        <v>207</v>
      </c>
      <c r="Q569" s="124" t="s">
        <v>10112</v>
      </c>
      <c r="R569" s="90" t="s">
        <v>9915</v>
      </c>
      <c r="S569" s="78">
        <v>0</v>
      </c>
      <c r="T569" s="48">
        <v>0</v>
      </c>
      <c r="U569" s="23"/>
      <c r="V569" s="24"/>
      <c r="W569" s="62" t="s">
        <v>382</v>
      </c>
    </row>
    <row r="570" spans="1:23" ht="23.45" customHeight="1">
      <c r="A570" s="16"/>
      <c r="B570" s="16"/>
      <c r="C570" s="16"/>
      <c r="D570" s="16"/>
      <c r="E570" s="25"/>
      <c r="F570" s="16"/>
      <c r="G570" s="26"/>
      <c r="H570" s="27"/>
      <c r="I570" s="28"/>
      <c r="J570" s="29"/>
      <c r="K570" s="12"/>
      <c r="L570" s="76"/>
      <c r="M570" s="14"/>
      <c r="N570" s="15"/>
      <c r="O570" s="97">
        <v>0</v>
      </c>
      <c r="P570" s="97" t="s">
        <v>207</v>
      </c>
      <c r="Q570" s="126"/>
      <c r="R570" s="90"/>
      <c r="S570" s="78">
        <v>0</v>
      </c>
      <c r="T570" s="49">
        <v>0</v>
      </c>
      <c r="U570" s="23"/>
      <c r="V570" s="24"/>
      <c r="W570" s="62" t="s">
        <v>207</v>
      </c>
    </row>
    <row r="571" spans="1:23" ht="23.45" customHeight="1">
      <c r="A571" s="35" t="s">
        <v>578</v>
      </c>
      <c r="B571" s="35" t="s">
        <v>579</v>
      </c>
      <c r="C571" s="35" t="s">
        <v>580</v>
      </c>
      <c r="D571" s="35" t="s">
        <v>580</v>
      </c>
      <c r="E571" s="36" t="s">
        <v>7391</v>
      </c>
      <c r="F571" s="35" t="s">
        <v>7392</v>
      </c>
      <c r="G571" s="37" t="s">
        <v>7070</v>
      </c>
      <c r="H571" s="38">
        <v>16000</v>
      </c>
      <c r="I571" s="39">
        <v>5</v>
      </c>
      <c r="J571" s="40"/>
      <c r="K571" s="41"/>
      <c r="L571" s="76">
        <v>5</v>
      </c>
      <c r="M571" s="14"/>
      <c r="N571" s="15"/>
      <c r="O571" s="97">
        <v>5</v>
      </c>
      <c r="P571" s="97" t="s">
        <v>207</v>
      </c>
      <c r="Q571" s="86"/>
      <c r="R571" s="86"/>
      <c r="S571" s="78">
        <v>5</v>
      </c>
      <c r="T571" s="48">
        <v>80000</v>
      </c>
      <c r="U571" s="23"/>
      <c r="V571" s="24"/>
      <c r="W571" s="62" t="s">
        <v>578</v>
      </c>
    </row>
    <row r="572" spans="1:23" ht="23.45" customHeight="1">
      <c r="A572" s="35" t="s">
        <v>578</v>
      </c>
      <c r="B572" s="35" t="s">
        <v>579</v>
      </c>
      <c r="C572" s="35" t="s">
        <v>580</v>
      </c>
      <c r="D572" s="35" t="s">
        <v>580</v>
      </c>
      <c r="E572" s="36" t="s">
        <v>8069</v>
      </c>
      <c r="F572" s="35" t="s">
        <v>8070</v>
      </c>
      <c r="G572" s="37" t="s">
        <v>8071</v>
      </c>
      <c r="H572" s="38">
        <v>15000</v>
      </c>
      <c r="I572" s="39">
        <v>70</v>
      </c>
      <c r="J572" s="40"/>
      <c r="K572" s="41"/>
      <c r="L572" s="76"/>
      <c r="M572" s="14"/>
      <c r="N572" s="15"/>
      <c r="O572" s="97">
        <v>0</v>
      </c>
      <c r="P572" s="97" t="s">
        <v>207</v>
      </c>
      <c r="Q572" s="86" t="s">
        <v>9761</v>
      </c>
      <c r="R572" s="86"/>
      <c r="S572" s="78">
        <v>0</v>
      </c>
      <c r="T572" s="48">
        <v>0</v>
      </c>
      <c r="U572" s="23"/>
      <c r="V572" s="24"/>
      <c r="W572" s="62" t="s">
        <v>578</v>
      </c>
    </row>
    <row r="573" spans="1:23" ht="23.45" customHeight="1">
      <c r="A573" s="35" t="s">
        <v>578</v>
      </c>
      <c r="B573" s="35" t="s">
        <v>579</v>
      </c>
      <c r="C573" s="35" t="s">
        <v>580</v>
      </c>
      <c r="D573" s="35" t="s">
        <v>580</v>
      </c>
      <c r="E573" s="36" t="s">
        <v>8072</v>
      </c>
      <c r="F573" s="35" t="s">
        <v>8070</v>
      </c>
      <c r="G573" s="37" t="s">
        <v>6756</v>
      </c>
      <c r="H573" s="38">
        <v>15000</v>
      </c>
      <c r="I573" s="39">
        <v>35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86" t="s">
        <v>9761</v>
      </c>
      <c r="R573" s="86"/>
      <c r="S573" s="78">
        <v>0</v>
      </c>
      <c r="T573" s="48">
        <v>0</v>
      </c>
      <c r="U573" s="23"/>
      <c r="V573" s="24"/>
      <c r="W573" s="62" t="s">
        <v>578</v>
      </c>
    </row>
    <row r="574" spans="1:23" ht="23.45" customHeight="1">
      <c r="A574" s="35" t="s">
        <v>578</v>
      </c>
      <c r="B574" s="35" t="s">
        <v>579</v>
      </c>
      <c r="C574" s="35" t="s">
        <v>580</v>
      </c>
      <c r="D574" s="35" t="s">
        <v>580</v>
      </c>
      <c r="E574" s="36" t="s">
        <v>8074</v>
      </c>
      <c r="F574" s="35" t="s">
        <v>8073</v>
      </c>
      <c r="G574" s="37" t="s">
        <v>6756</v>
      </c>
      <c r="H574" s="38">
        <v>15000</v>
      </c>
      <c r="I574" s="39">
        <v>5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86"/>
      <c r="R574" s="86"/>
      <c r="S574" s="78">
        <v>3</v>
      </c>
      <c r="T574" s="48">
        <v>45000</v>
      </c>
      <c r="U574" s="23"/>
      <c r="V574" s="24"/>
      <c r="W574" s="62" t="s">
        <v>578</v>
      </c>
    </row>
    <row r="575" spans="1:23" ht="23.45" customHeight="1">
      <c r="A575" s="16" t="s">
        <v>8096</v>
      </c>
      <c r="B575" s="16" t="s">
        <v>579</v>
      </c>
      <c r="C575" s="16" t="s">
        <v>580</v>
      </c>
      <c r="D575" s="16" t="s">
        <v>580</v>
      </c>
      <c r="E575" s="25" t="s">
        <v>8091</v>
      </c>
      <c r="F575" s="16" t="s">
        <v>8090</v>
      </c>
      <c r="G575" s="26" t="s">
        <v>4766</v>
      </c>
      <c r="H575" s="27">
        <v>15000</v>
      </c>
      <c r="I575" s="28"/>
      <c r="J575" s="29"/>
      <c r="K575" s="12">
        <v>1</v>
      </c>
      <c r="L575" s="77"/>
      <c r="M575" s="10"/>
      <c r="N575" s="11"/>
      <c r="O575" s="97">
        <v>0</v>
      </c>
      <c r="P575" s="97" t="s">
        <v>207</v>
      </c>
      <c r="Q575" s="90" t="s">
        <v>36</v>
      </c>
      <c r="R575" s="90" t="s">
        <v>9963</v>
      </c>
      <c r="S575" s="78">
        <v>0</v>
      </c>
      <c r="T575" s="48">
        <v>0</v>
      </c>
      <c r="U575" s="23"/>
      <c r="V575" s="24"/>
      <c r="W575" s="62" t="s">
        <v>578</v>
      </c>
    </row>
    <row r="576" spans="1:23" ht="23.45" customHeight="1">
      <c r="A576" s="16" t="s">
        <v>8096</v>
      </c>
      <c r="B576" s="16" t="s">
        <v>579</v>
      </c>
      <c r="C576" s="16" t="s">
        <v>580</v>
      </c>
      <c r="D576" s="16" t="s">
        <v>580</v>
      </c>
      <c r="E576" s="25" t="s">
        <v>6900</v>
      </c>
      <c r="F576" s="16" t="s">
        <v>6898</v>
      </c>
      <c r="G576" s="26" t="s">
        <v>4766</v>
      </c>
      <c r="H576" s="27">
        <v>16000</v>
      </c>
      <c r="I576" s="28"/>
      <c r="J576" s="29"/>
      <c r="K576" s="12">
        <v>1</v>
      </c>
      <c r="L576" s="77"/>
      <c r="M576" s="10"/>
      <c r="N576" s="11"/>
      <c r="O576" s="107">
        <v>0</v>
      </c>
      <c r="P576" s="107" t="s">
        <v>207</v>
      </c>
      <c r="Q576" s="90"/>
      <c r="R576" s="90" t="s">
        <v>10094</v>
      </c>
      <c r="S576" s="78">
        <v>0</v>
      </c>
      <c r="T576" s="48">
        <v>0</v>
      </c>
      <c r="U576" s="23"/>
      <c r="V576" s="24"/>
      <c r="W576" s="62" t="s">
        <v>578</v>
      </c>
    </row>
    <row r="577" spans="1:23" ht="23.25" customHeight="1">
      <c r="A577" s="30" t="s">
        <v>8096</v>
      </c>
      <c r="B577" s="69" t="s">
        <v>579</v>
      </c>
      <c r="C577" s="30" t="s">
        <v>580</v>
      </c>
      <c r="D577" s="30" t="s">
        <v>580</v>
      </c>
      <c r="E577" s="31" t="s">
        <v>6900</v>
      </c>
      <c r="F577" s="30" t="s">
        <v>6898</v>
      </c>
      <c r="G577" s="32" t="s">
        <v>4766</v>
      </c>
      <c r="H577" s="33">
        <v>16000</v>
      </c>
      <c r="I577" s="39"/>
      <c r="J577" s="40"/>
      <c r="K577" s="34">
        <v>1</v>
      </c>
      <c r="L577" s="76"/>
      <c r="M577" s="14"/>
      <c r="N577" s="15"/>
      <c r="O577" s="97">
        <v>0</v>
      </c>
      <c r="P577" s="97" t="s">
        <v>207</v>
      </c>
      <c r="Q577" s="191"/>
      <c r="R577" s="92" t="s">
        <v>10241</v>
      </c>
      <c r="S577" s="78">
        <v>0</v>
      </c>
      <c r="T577" s="49">
        <v>0</v>
      </c>
      <c r="U577" s="23"/>
      <c r="V577" s="24"/>
      <c r="W577" s="62" t="s">
        <v>578</v>
      </c>
    </row>
    <row r="578" spans="1:23" ht="23.45" customHeight="1">
      <c r="A578" s="30" t="s">
        <v>8096</v>
      </c>
      <c r="B578" s="69" t="s">
        <v>579</v>
      </c>
      <c r="C578" s="30" t="s">
        <v>580</v>
      </c>
      <c r="D578" s="30" t="s">
        <v>580</v>
      </c>
      <c r="E578" s="31" t="s">
        <v>6899</v>
      </c>
      <c r="F578" s="30" t="s">
        <v>6898</v>
      </c>
      <c r="G578" s="32" t="s">
        <v>35</v>
      </c>
      <c r="H578" s="33">
        <v>16000</v>
      </c>
      <c r="I578" s="39"/>
      <c r="J578" s="40"/>
      <c r="K578" s="34">
        <v>1</v>
      </c>
      <c r="L578" s="76"/>
      <c r="M578" s="14"/>
      <c r="N578" s="15"/>
      <c r="O578" s="97">
        <v>0</v>
      </c>
      <c r="P578" s="97" t="s">
        <v>207</v>
      </c>
      <c r="Q578" s="191"/>
      <c r="R578" s="92" t="s">
        <v>10242</v>
      </c>
      <c r="S578" s="78">
        <v>0</v>
      </c>
      <c r="T578" s="49">
        <v>0</v>
      </c>
      <c r="U578" s="23"/>
      <c r="V578" s="24"/>
      <c r="W578" s="62" t="s">
        <v>578</v>
      </c>
    </row>
    <row r="579" spans="1:23" ht="23.45" customHeight="1">
      <c r="A579" s="30"/>
      <c r="B579" s="30"/>
      <c r="C579" s="30"/>
      <c r="D579" s="30"/>
      <c r="E579" s="31"/>
      <c r="F579" s="30"/>
      <c r="G579" s="32"/>
      <c r="H579" s="33"/>
      <c r="I579" s="39"/>
      <c r="J579" s="40"/>
      <c r="K579" s="34"/>
      <c r="L579" s="76"/>
      <c r="M579" s="14"/>
      <c r="N579" s="15"/>
      <c r="O579" s="97">
        <v>0</v>
      </c>
      <c r="P579" s="97" t="s">
        <v>207</v>
      </c>
      <c r="Q579" s="86"/>
      <c r="R579" s="92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16" t="s">
        <v>6560</v>
      </c>
      <c r="B580" s="16" t="s">
        <v>4481</v>
      </c>
      <c r="C580" s="16" t="s">
        <v>4482</v>
      </c>
      <c r="D580" s="16" t="s">
        <v>4482</v>
      </c>
      <c r="E580" s="25" t="s">
        <v>6228</v>
      </c>
      <c r="F580" s="16" t="s">
        <v>6126</v>
      </c>
      <c r="G580" s="26" t="s">
        <v>9941</v>
      </c>
      <c r="H580" s="27">
        <v>12000</v>
      </c>
      <c r="I580" s="28"/>
      <c r="J580" s="29"/>
      <c r="K580" s="12">
        <v>1</v>
      </c>
      <c r="L580" s="77"/>
      <c r="M580" s="10"/>
      <c r="N580" s="11">
        <v>1</v>
      </c>
      <c r="O580" s="97">
        <v>1</v>
      </c>
      <c r="P580" s="97" t="s">
        <v>207</v>
      </c>
      <c r="Q580" s="90"/>
      <c r="R580" s="90" t="s">
        <v>9963</v>
      </c>
      <c r="S580" s="78">
        <v>1</v>
      </c>
      <c r="T580" s="49">
        <v>0</v>
      </c>
      <c r="U580" s="23"/>
      <c r="V580" s="24"/>
      <c r="W580" s="62" t="s">
        <v>4484</v>
      </c>
    </row>
    <row r="581" spans="1:23" ht="23.45" customHeight="1">
      <c r="A581" s="16"/>
      <c r="B581" s="16"/>
      <c r="C581" s="16"/>
      <c r="D581" s="16"/>
      <c r="E581" s="25"/>
      <c r="F581" s="16"/>
      <c r="G581" s="26"/>
      <c r="H581" s="27"/>
      <c r="I581" s="28"/>
      <c r="J581" s="29"/>
      <c r="K581" s="12"/>
      <c r="L581" s="77"/>
      <c r="M581" s="10"/>
      <c r="N581" s="11"/>
      <c r="O581" s="97">
        <v>0</v>
      </c>
      <c r="P581" s="97" t="s">
        <v>207</v>
      </c>
      <c r="Q581" s="90"/>
      <c r="R581" s="90"/>
      <c r="S581" s="78">
        <v>0</v>
      </c>
      <c r="T581" s="49">
        <v>0</v>
      </c>
      <c r="U581" s="23"/>
      <c r="V581" s="24"/>
      <c r="W581" s="62" t="s">
        <v>207</v>
      </c>
    </row>
    <row r="582" spans="1:23" ht="23.45" customHeight="1">
      <c r="A582" s="35" t="s">
        <v>167</v>
      </c>
      <c r="B582" s="35" t="s">
        <v>168</v>
      </c>
      <c r="C582" s="35" t="s">
        <v>169</v>
      </c>
      <c r="D582" s="35" t="s">
        <v>169</v>
      </c>
      <c r="E582" s="36" t="s">
        <v>9470</v>
      </c>
      <c r="F582" s="35" t="s">
        <v>7427</v>
      </c>
      <c r="G582" s="37" t="s">
        <v>7076</v>
      </c>
      <c r="H582" s="38">
        <v>13000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86"/>
      <c r="R582" s="86"/>
      <c r="S582" s="78">
        <v>1</v>
      </c>
      <c r="T582" s="48">
        <v>13000</v>
      </c>
      <c r="U582" s="23"/>
      <c r="V582" s="24"/>
      <c r="W582" s="62" t="s">
        <v>4827</v>
      </c>
    </row>
    <row r="583" spans="1:23" ht="23.45" customHeight="1">
      <c r="A583" s="35" t="s">
        <v>167</v>
      </c>
      <c r="B583" s="35" t="s">
        <v>168</v>
      </c>
      <c r="C583" s="35" t="s">
        <v>169</v>
      </c>
      <c r="D583" s="35" t="s">
        <v>169</v>
      </c>
      <c r="E583" s="36" t="s">
        <v>9802</v>
      </c>
      <c r="F583" s="35" t="s">
        <v>7427</v>
      </c>
      <c r="G583" s="37" t="s">
        <v>7064</v>
      </c>
      <c r="H583" s="38">
        <v>13000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86"/>
      <c r="R583" s="86"/>
      <c r="S583" s="78">
        <v>1</v>
      </c>
      <c r="T583" s="48">
        <v>13000</v>
      </c>
      <c r="U583" s="23"/>
      <c r="V583" s="24"/>
      <c r="W583" s="62" t="s">
        <v>4827</v>
      </c>
    </row>
    <row r="584" spans="1:23" ht="23.45" customHeight="1">
      <c r="A584" s="35" t="s">
        <v>167</v>
      </c>
      <c r="B584" s="35" t="s">
        <v>168</v>
      </c>
      <c r="C584" s="35" t="s">
        <v>169</v>
      </c>
      <c r="D584" s="35" t="s">
        <v>169</v>
      </c>
      <c r="E584" s="36" t="s">
        <v>9531</v>
      </c>
      <c r="F584" s="35" t="s">
        <v>9532</v>
      </c>
      <c r="G584" s="37" t="s">
        <v>7067</v>
      </c>
      <c r="H584" s="38">
        <v>11000</v>
      </c>
      <c r="I584" s="39">
        <v>10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86"/>
      <c r="R584" s="86"/>
      <c r="S584" s="78">
        <v>1</v>
      </c>
      <c r="T584" s="48">
        <v>11000</v>
      </c>
      <c r="U584" s="23"/>
      <c r="V584" s="24"/>
      <c r="W584" s="62" t="s">
        <v>4827</v>
      </c>
    </row>
    <row r="585" spans="1:23" ht="23.45" customHeight="1">
      <c r="A585" s="35" t="s">
        <v>167</v>
      </c>
      <c r="B585" s="35" t="s">
        <v>168</v>
      </c>
      <c r="C585" s="35" t="s">
        <v>169</v>
      </c>
      <c r="D585" s="35" t="s">
        <v>169</v>
      </c>
      <c r="E585" s="36" t="s">
        <v>9533</v>
      </c>
      <c r="F585" s="35" t="s">
        <v>9532</v>
      </c>
      <c r="G585" s="37" t="s">
        <v>6875</v>
      </c>
      <c r="H585" s="38">
        <v>11000</v>
      </c>
      <c r="I585" s="39">
        <v>2</v>
      </c>
      <c r="J585" s="40"/>
      <c r="K585" s="41"/>
      <c r="L585" s="76">
        <v>2</v>
      </c>
      <c r="M585" s="14"/>
      <c r="N585" s="15"/>
      <c r="O585" s="97">
        <v>2</v>
      </c>
      <c r="P585" s="97" t="s">
        <v>207</v>
      </c>
      <c r="Q585" s="86"/>
      <c r="R585" s="86"/>
      <c r="S585" s="78">
        <v>2</v>
      </c>
      <c r="T585" s="48">
        <v>22000</v>
      </c>
      <c r="U585" s="23"/>
      <c r="V585" s="24"/>
      <c r="W585" s="62" t="s">
        <v>4827</v>
      </c>
    </row>
    <row r="586" spans="1:23" ht="23.45" customHeight="1">
      <c r="A586" s="35" t="s">
        <v>167</v>
      </c>
      <c r="B586" s="35" t="s">
        <v>168</v>
      </c>
      <c r="C586" s="35" t="s">
        <v>169</v>
      </c>
      <c r="D586" s="35" t="s">
        <v>169</v>
      </c>
      <c r="E586" s="36" t="s">
        <v>9605</v>
      </c>
      <c r="F586" s="35" t="s">
        <v>9532</v>
      </c>
      <c r="G586" s="37" t="s">
        <v>7064</v>
      </c>
      <c r="H586" s="38">
        <v>11000</v>
      </c>
      <c r="I586" s="39">
        <v>10</v>
      </c>
      <c r="J586" s="40"/>
      <c r="K586" s="41"/>
      <c r="L586" s="76">
        <v>7</v>
      </c>
      <c r="M586" s="14"/>
      <c r="N586" s="15"/>
      <c r="O586" s="97">
        <v>7</v>
      </c>
      <c r="P586" s="97" t="s">
        <v>207</v>
      </c>
      <c r="Q586" s="86"/>
      <c r="R586" s="86"/>
      <c r="S586" s="78">
        <v>7</v>
      </c>
      <c r="T586" s="48">
        <v>77000</v>
      </c>
      <c r="U586" s="23"/>
      <c r="V586" s="24"/>
      <c r="W586" s="62" t="s">
        <v>4827</v>
      </c>
    </row>
    <row r="587" spans="1:23" ht="23.45" customHeight="1">
      <c r="A587" s="35" t="s">
        <v>167</v>
      </c>
      <c r="B587" s="35" t="s">
        <v>168</v>
      </c>
      <c r="C587" s="35" t="s">
        <v>169</v>
      </c>
      <c r="D587" s="35" t="s">
        <v>169</v>
      </c>
      <c r="E587" s="36" t="s">
        <v>7428</v>
      </c>
      <c r="F587" s="35" t="s">
        <v>7429</v>
      </c>
      <c r="G587" s="37" t="s">
        <v>6875</v>
      </c>
      <c r="H587" s="38">
        <v>12000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86"/>
      <c r="R587" s="86"/>
      <c r="S587" s="78">
        <v>0</v>
      </c>
      <c r="T587" s="48">
        <v>0</v>
      </c>
      <c r="U587" s="23"/>
      <c r="V587" s="24"/>
      <c r="W587" s="62" t="s">
        <v>4827</v>
      </c>
    </row>
    <row r="588" spans="1:23" ht="23.45" customHeight="1">
      <c r="A588" s="16" t="s">
        <v>170</v>
      </c>
      <c r="B588" s="16" t="s">
        <v>168</v>
      </c>
      <c r="C588" s="16" t="s">
        <v>169</v>
      </c>
      <c r="D588" s="16" t="s">
        <v>169</v>
      </c>
      <c r="E588" s="25" t="s">
        <v>6289</v>
      </c>
      <c r="F588" s="16" t="s">
        <v>6290</v>
      </c>
      <c r="G588" s="26" t="s">
        <v>146</v>
      </c>
      <c r="H588" s="27">
        <v>13000</v>
      </c>
      <c r="I588" s="28"/>
      <c r="J588" s="29"/>
      <c r="K588" s="12">
        <v>1</v>
      </c>
      <c r="L588" s="77"/>
      <c r="M588" s="10"/>
      <c r="N588" s="11">
        <v>1</v>
      </c>
      <c r="O588" s="97">
        <v>1</v>
      </c>
      <c r="P588" s="97" t="s">
        <v>207</v>
      </c>
      <c r="Q588" s="90"/>
      <c r="R588" s="90" t="s">
        <v>9964</v>
      </c>
      <c r="S588" s="78">
        <v>1</v>
      </c>
      <c r="T588" s="48">
        <v>0</v>
      </c>
      <c r="U588" s="23"/>
      <c r="V588" s="24"/>
      <c r="W588" s="62" t="s">
        <v>4827</v>
      </c>
    </row>
    <row r="589" spans="1:23" ht="23.45" customHeight="1">
      <c r="A589" s="16" t="s">
        <v>170</v>
      </c>
      <c r="B589" s="16" t="s">
        <v>168</v>
      </c>
      <c r="C589" s="16" t="s">
        <v>169</v>
      </c>
      <c r="D589" s="16" t="s">
        <v>169</v>
      </c>
      <c r="E589" s="25" t="s">
        <v>10054</v>
      </c>
      <c r="F589" s="16" t="s">
        <v>10053</v>
      </c>
      <c r="G589" s="26" t="s">
        <v>130</v>
      </c>
      <c r="H589" s="27">
        <v>11000</v>
      </c>
      <c r="I589" s="28"/>
      <c r="J589" s="29"/>
      <c r="K589" s="12">
        <v>1</v>
      </c>
      <c r="L589" s="77"/>
      <c r="M589" s="10"/>
      <c r="N589" s="11"/>
      <c r="O589" s="107">
        <v>0</v>
      </c>
      <c r="P589" s="107" t="s">
        <v>207</v>
      </c>
      <c r="Q589" s="90"/>
      <c r="R589" s="90" t="s">
        <v>10097</v>
      </c>
      <c r="S589" s="78">
        <v>0</v>
      </c>
      <c r="T589" s="48">
        <v>0</v>
      </c>
      <c r="U589" s="23"/>
      <c r="V589" s="24"/>
      <c r="W589" s="62" t="s">
        <v>4827</v>
      </c>
    </row>
    <row r="590" spans="1:23" ht="23.45" customHeight="1">
      <c r="A590" s="16" t="s">
        <v>170</v>
      </c>
      <c r="B590" s="16" t="s">
        <v>168</v>
      </c>
      <c r="C590" s="16" t="s">
        <v>169</v>
      </c>
      <c r="D590" s="16" t="s">
        <v>169</v>
      </c>
      <c r="E590" s="25" t="s">
        <v>5309</v>
      </c>
      <c r="F590" s="16" t="s">
        <v>5310</v>
      </c>
      <c r="G590" s="26" t="s">
        <v>130</v>
      </c>
      <c r="H590" s="27">
        <v>12000</v>
      </c>
      <c r="I590" s="28"/>
      <c r="J590" s="29"/>
      <c r="K590" s="12">
        <v>1</v>
      </c>
      <c r="L590" s="77"/>
      <c r="M590" s="10"/>
      <c r="N590" s="11"/>
      <c r="O590" s="107">
        <v>0</v>
      </c>
      <c r="P590" s="107" t="s">
        <v>207</v>
      </c>
      <c r="Q590" s="90"/>
      <c r="R590" s="90" t="s">
        <v>10096</v>
      </c>
      <c r="S590" s="78">
        <v>0</v>
      </c>
      <c r="T590" s="48">
        <v>0</v>
      </c>
      <c r="U590" s="23"/>
      <c r="V590" s="24"/>
      <c r="W590" s="62" t="s">
        <v>4827</v>
      </c>
    </row>
    <row r="591" spans="1:23" ht="23.45" customHeight="1">
      <c r="A591" s="30"/>
      <c r="B591" s="30"/>
      <c r="C591" s="30"/>
      <c r="D591" s="30"/>
      <c r="E591" s="31"/>
      <c r="F591" s="30"/>
      <c r="G591" s="32"/>
      <c r="H591" s="33"/>
      <c r="I591" s="39"/>
      <c r="J591" s="40"/>
      <c r="K591" s="34"/>
      <c r="L591" s="76"/>
      <c r="M591" s="14"/>
      <c r="N591" s="15"/>
      <c r="O591" s="97">
        <v>0</v>
      </c>
      <c r="P591" s="97" t="s">
        <v>207</v>
      </c>
      <c r="Q591" s="86"/>
      <c r="R591" s="92"/>
      <c r="S591" s="78">
        <v>0</v>
      </c>
      <c r="T591" s="49">
        <v>0</v>
      </c>
      <c r="U591" s="23"/>
      <c r="V591" s="24"/>
      <c r="W591" s="62" t="s">
        <v>207</v>
      </c>
    </row>
    <row r="592" spans="1:23" ht="23.45" customHeight="1">
      <c r="A592" s="35" t="s">
        <v>5472</v>
      </c>
      <c r="B592" s="35" t="s">
        <v>5904</v>
      </c>
      <c r="C592" s="35"/>
      <c r="D592" s="35" t="s">
        <v>5473</v>
      </c>
      <c r="E592" s="36" t="s">
        <v>9803</v>
      </c>
      <c r="F592" s="35" t="s">
        <v>9744</v>
      </c>
      <c r="G592" s="37" t="s">
        <v>6756</v>
      </c>
      <c r="H592" s="38">
        <v>11000</v>
      </c>
      <c r="I592" s="39"/>
      <c r="J592" s="40">
        <v>1</v>
      </c>
      <c r="K592" s="41"/>
      <c r="L592" s="76"/>
      <c r="M592" s="14">
        <v>1</v>
      </c>
      <c r="N592" s="15"/>
      <c r="O592" s="97">
        <v>1</v>
      </c>
      <c r="P592" s="97" t="s">
        <v>207</v>
      </c>
      <c r="Q592" s="86"/>
      <c r="R592" s="86" t="s">
        <v>504</v>
      </c>
      <c r="S592" s="78">
        <v>1</v>
      </c>
      <c r="T592" s="48">
        <v>0</v>
      </c>
      <c r="U592" s="23">
        <v>11000</v>
      </c>
      <c r="V592" s="24">
        <v>45868</v>
      </c>
      <c r="W592" s="62" t="s">
        <v>5475</v>
      </c>
    </row>
    <row r="593" spans="1:23" ht="23.45" customHeight="1">
      <c r="A593" s="35" t="s">
        <v>5472</v>
      </c>
      <c r="B593" s="35" t="s">
        <v>5904</v>
      </c>
      <c r="C593" s="35"/>
      <c r="D593" s="35" t="s">
        <v>5473</v>
      </c>
      <c r="E593" s="36" t="s">
        <v>7663</v>
      </c>
      <c r="F593" s="35" t="s">
        <v>7397</v>
      </c>
      <c r="G593" s="37" t="s">
        <v>7067</v>
      </c>
      <c r="H593" s="38">
        <v>10000</v>
      </c>
      <c r="I593" s="39"/>
      <c r="J593" s="40">
        <v>1</v>
      </c>
      <c r="K593" s="41"/>
      <c r="L593" s="76"/>
      <c r="M593" s="14">
        <v>1</v>
      </c>
      <c r="N593" s="15"/>
      <c r="O593" s="97">
        <v>1</v>
      </c>
      <c r="P593" s="97" t="s">
        <v>207</v>
      </c>
      <c r="Q593" s="86"/>
      <c r="R593" s="86" t="s">
        <v>504</v>
      </c>
      <c r="S593" s="78">
        <v>1</v>
      </c>
      <c r="T593" s="48">
        <v>0</v>
      </c>
      <c r="U593" s="23">
        <v>10000</v>
      </c>
      <c r="V593" s="24">
        <v>45869</v>
      </c>
      <c r="W593" s="62" t="s">
        <v>5475</v>
      </c>
    </row>
    <row r="594" spans="1:23" ht="23.45" customHeight="1">
      <c r="A594" s="35" t="s">
        <v>5472</v>
      </c>
      <c r="B594" s="35" t="s">
        <v>5904</v>
      </c>
      <c r="C594" s="35"/>
      <c r="D594" s="35" t="s">
        <v>5473</v>
      </c>
      <c r="E594" s="36" t="s">
        <v>9745</v>
      </c>
      <c r="F594" s="35" t="s">
        <v>7397</v>
      </c>
      <c r="G594" s="37" t="s">
        <v>6875</v>
      </c>
      <c r="H594" s="38">
        <v>10000</v>
      </c>
      <c r="I594" s="39">
        <v>1</v>
      </c>
      <c r="J594" s="40"/>
      <c r="K594" s="41"/>
      <c r="L594" s="76">
        <v>1</v>
      </c>
      <c r="M594" s="14"/>
      <c r="N594" s="15"/>
      <c r="O594" s="97">
        <v>1</v>
      </c>
      <c r="P594" s="97" t="s">
        <v>207</v>
      </c>
      <c r="Q594" s="86"/>
      <c r="R594" s="86"/>
      <c r="S594" s="78">
        <v>1</v>
      </c>
      <c r="T594" s="48">
        <v>10000</v>
      </c>
      <c r="U594" s="23"/>
      <c r="V594" s="24"/>
      <c r="W594" s="62" t="s">
        <v>5475</v>
      </c>
    </row>
    <row r="595" spans="1:23" ht="23.45" customHeight="1">
      <c r="A595" s="35"/>
      <c r="B595" s="35"/>
      <c r="C595" s="35"/>
      <c r="D595" s="35"/>
      <c r="E595" s="36"/>
      <c r="F595" s="35"/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86"/>
      <c r="R595" s="8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 t="s">
        <v>6702</v>
      </c>
      <c r="B596" s="35" t="s">
        <v>6703</v>
      </c>
      <c r="C596" s="35" t="s">
        <v>6436</v>
      </c>
      <c r="D596" s="35" t="s">
        <v>6436</v>
      </c>
      <c r="E596" s="36" t="s">
        <v>7689</v>
      </c>
      <c r="F596" s="35" t="s">
        <v>7688</v>
      </c>
      <c r="G596" s="37" t="s">
        <v>7079</v>
      </c>
      <c r="H596" s="38">
        <v>13000</v>
      </c>
      <c r="I596" s="39">
        <v>10</v>
      </c>
      <c r="J596" s="40"/>
      <c r="K596" s="41"/>
      <c r="L596" s="76">
        <v>10</v>
      </c>
      <c r="M596" s="14"/>
      <c r="N596" s="15"/>
      <c r="O596" s="97">
        <v>10</v>
      </c>
      <c r="P596" s="97" t="s">
        <v>207</v>
      </c>
      <c r="Q596" s="86"/>
      <c r="R596" s="86"/>
      <c r="S596" s="78">
        <v>10</v>
      </c>
      <c r="T596" s="48">
        <v>130000</v>
      </c>
      <c r="U596" s="23"/>
      <c r="V596" s="24"/>
      <c r="W596" s="62" t="s">
        <v>6705</v>
      </c>
    </row>
    <row r="597" spans="1:23" ht="23.45" customHeight="1">
      <c r="A597" s="35" t="s">
        <v>6702</v>
      </c>
      <c r="B597" s="35" t="s">
        <v>6703</v>
      </c>
      <c r="C597" s="35" t="s">
        <v>6436</v>
      </c>
      <c r="D597" s="35" t="s">
        <v>6436</v>
      </c>
      <c r="E597" s="36" t="s">
        <v>7866</v>
      </c>
      <c r="F597" s="35" t="s">
        <v>7867</v>
      </c>
      <c r="G597" s="37" t="s">
        <v>7055</v>
      </c>
      <c r="H597" s="38">
        <v>13000</v>
      </c>
      <c r="I597" s="39">
        <v>7</v>
      </c>
      <c r="J597" s="40"/>
      <c r="K597" s="41"/>
      <c r="L597" s="76">
        <v>7</v>
      </c>
      <c r="M597" s="14"/>
      <c r="N597" s="15"/>
      <c r="O597" s="97">
        <v>7</v>
      </c>
      <c r="P597" s="97" t="s">
        <v>207</v>
      </c>
      <c r="Q597" s="86"/>
      <c r="R597" s="86"/>
      <c r="S597" s="78">
        <v>7</v>
      </c>
      <c r="T597" s="48">
        <v>91000</v>
      </c>
      <c r="U597" s="23"/>
      <c r="V597" s="24"/>
      <c r="W597" s="62" t="s">
        <v>6705</v>
      </c>
    </row>
    <row r="598" spans="1:23" ht="23.45" customHeight="1">
      <c r="A598" s="35" t="s">
        <v>6702</v>
      </c>
      <c r="B598" s="35" t="s">
        <v>6703</v>
      </c>
      <c r="C598" s="35" t="s">
        <v>6436</v>
      </c>
      <c r="D598" s="35" t="s">
        <v>6436</v>
      </c>
      <c r="E598" s="36" t="s">
        <v>10140</v>
      </c>
      <c r="F598" s="35" t="s">
        <v>7692</v>
      </c>
      <c r="G598" s="37" t="s">
        <v>5959</v>
      </c>
      <c r="H598" s="38">
        <v>15000</v>
      </c>
      <c r="I598" s="39">
        <v>1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86"/>
      <c r="R598" s="86"/>
      <c r="S598" s="78">
        <v>0</v>
      </c>
      <c r="T598" s="48">
        <v>0</v>
      </c>
      <c r="U598" s="23"/>
      <c r="V598" s="24"/>
      <c r="W598" s="62" t="s">
        <v>6705</v>
      </c>
    </row>
    <row r="599" spans="1:23" ht="23.45" customHeight="1">
      <c r="A599" s="35" t="s">
        <v>6702</v>
      </c>
      <c r="B599" s="35" t="s">
        <v>6703</v>
      </c>
      <c r="C599" s="35" t="s">
        <v>6436</v>
      </c>
      <c r="D599" s="35" t="s">
        <v>6436</v>
      </c>
      <c r="E599" s="36" t="s">
        <v>7870</v>
      </c>
      <c r="F599" s="35" t="s">
        <v>7692</v>
      </c>
      <c r="G599" s="37" t="s">
        <v>7162</v>
      </c>
      <c r="H599" s="38">
        <v>15000</v>
      </c>
      <c r="I599" s="39">
        <v>3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86"/>
      <c r="R599" s="86"/>
      <c r="S599" s="78">
        <v>0</v>
      </c>
      <c r="T599" s="48">
        <v>0</v>
      </c>
      <c r="U599" s="23"/>
      <c r="V599" s="24"/>
      <c r="W599" s="62" t="s">
        <v>6705</v>
      </c>
    </row>
    <row r="600" spans="1:23" ht="23.45" customHeight="1">
      <c r="A600" s="35" t="s">
        <v>6702</v>
      </c>
      <c r="B600" s="35" t="s">
        <v>6703</v>
      </c>
      <c r="C600" s="35" t="s">
        <v>6436</v>
      </c>
      <c r="D600" s="35" t="s">
        <v>6436</v>
      </c>
      <c r="E600" s="36" t="s">
        <v>7694</v>
      </c>
      <c r="F600" s="35" t="s">
        <v>7692</v>
      </c>
      <c r="G600" s="37" t="s">
        <v>6755</v>
      </c>
      <c r="H600" s="38">
        <v>15000</v>
      </c>
      <c r="I600" s="39">
        <v>5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86"/>
      <c r="R600" s="86"/>
      <c r="S600" s="78">
        <v>0</v>
      </c>
      <c r="T600" s="48">
        <v>0</v>
      </c>
      <c r="U600" s="23"/>
      <c r="V600" s="24"/>
      <c r="W600" s="62" t="s">
        <v>6705</v>
      </c>
    </row>
    <row r="601" spans="1:23" ht="23.45" customHeight="1">
      <c r="A601" s="35" t="s">
        <v>6702</v>
      </c>
      <c r="B601" s="35" t="s">
        <v>6703</v>
      </c>
      <c r="C601" s="35" t="s">
        <v>6436</v>
      </c>
      <c r="D601" s="35" t="s">
        <v>6436</v>
      </c>
      <c r="E601" s="36" t="s">
        <v>7691</v>
      </c>
      <c r="F601" s="35" t="s">
        <v>7692</v>
      </c>
      <c r="G601" s="37" t="s">
        <v>7693</v>
      </c>
      <c r="H601" s="38">
        <v>15000</v>
      </c>
      <c r="I601" s="39">
        <v>5</v>
      </c>
      <c r="J601" s="40"/>
      <c r="K601" s="41"/>
      <c r="L601" s="76">
        <v>3</v>
      </c>
      <c r="M601" s="14"/>
      <c r="N601" s="15"/>
      <c r="O601" s="97">
        <v>3</v>
      </c>
      <c r="P601" s="97" t="s">
        <v>207</v>
      </c>
      <c r="Q601" s="86"/>
      <c r="R601" s="86"/>
      <c r="S601" s="78">
        <v>3</v>
      </c>
      <c r="T601" s="48">
        <v>45000</v>
      </c>
      <c r="U601" s="23"/>
      <c r="V601" s="24"/>
      <c r="W601" s="62" t="s">
        <v>6705</v>
      </c>
    </row>
    <row r="602" spans="1:23" ht="23.45" customHeight="1">
      <c r="A602" s="35" t="s">
        <v>6702</v>
      </c>
      <c r="B602" s="35" t="s">
        <v>6703</v>
      </c>
      <c r="C602" s="35" t="s">
        <v>6436</v>
      </c>
      <c r="D602" s="35" t="s">
        <v>6436</v>
      </c>
      <c r="E602" s="36" t="s">
        <v>7871</v>
      </c>
      <c r="F602" s="35" t="s">
        <v>7692</v>
      </c>
      <c r="G602" s="37" t="s">
        <v>7515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86"/>
      <c r="R602" s="86"/>
      <c r="S602" s="78">
        <v>1</v>
      </c>
      <c r="T602" s="48">
        <v>15000</v>
      </c>
      <c r="U602" s="23"/>
      <c r="V602" s="24"/>
      <c r="W602" s="62" t="s">
        <v>6705</v>
      </c>
    </row>
    <row r="603" spans="1:23" ht="23.45" customHeight="1">
      <c r="A603" s="16" t="s">
        <v>9439</v>
      </c>
      <c r="B603" s="16" t="s">
        <v>6703</v>
      </c>
      <c r="C603" s="16" t="s">
        <v>6436</v>
      </c>
      <c r="D603" s="16" t="s">
        <v>6436</v>
      </c>
      <c r="E603" s="25" t="s">
        <v>10067</v>
      </c>
      <c r="F603" s="16" t="s">
        <v>9432</v>
      </c>
      <c r="G603" s="26" t="s">
        <v>131</v>
      </c>
      <c r="H603" s="27">
        <v>13000</v>
      </c>
      <c r="I603" s="28"/>
      <c r="J603" s="29"/>
      <c r="K603" s="12">
        <v>1</v>
      </c>
      <c r="L603" s="77"/>
      <c r="M603" s="10"/>
      <c r="N603" s="11"/>
      <c r="O603" s="107">
        <v>0</v>
      </c>
      <c r="P603" s="107" t="s">
        <v>207</v>
      </c>
      <c r="Q603" s="90"/>
      <c r="R603" s="90" t="s">
        <v>10104</v>
      </c>
      <c r="S603" s="78">
        <v>0</v>
      </c>
      <c r="T603" s="48">
        <v>0</v>
      </c>
      <c r="U603" s="23"/>
      <c r="V603" s="24"/>
      <c r="W603" s="62" t="s">
        <v>6705</v>
      </c>
    </row>
    <row r="604" spans="1:23" ht="23.45" customHeight="1">
      <c r="A604" s="16" t="s">
        <v>9439</v>
      </c>
      <c r="B604" s="16" t="s">
        <v>6703</v>
      </c>
      <c r="C604" s="16" t="s">
        <v>6436</v>
      </c>
      <c r="D604" s="16" t="s">
        <v>6436</v>
      </c>
      <c r="E604" s="25" t="s">
        <v>9433</v>
      </c>
      <c r="F604" s="16" t="s">
        <v>9432</v>
      </c>
      <c r="G604" s="26" t="s">
        <v>5091</v>
      </c>
      <c r="H604" s="27">
        <v>13000</v>
      </c>
      <c r="I604" s="28"/>
      <c r="J604" s="29"/>
      <c r="K604" s="12">
        <v>7</v>
      </c>
      <c r="L604" s="77"/>
      <c r="M604" s="10"/>
      <c r="N604" s="11"/>
      <c r="O604" s="107">
        <v>0</v>
      </c>
      <c r="P604" s="107" t="s">
        <v>207</v>
      </c>
      <c r="Q604" s="90"/>
      <c r="R604" s="90" t="s">
        <v>10104</v>
      </c>
      <c r="S604" s="78">
        <v>0</v>
      </c>
      <c r="T604" s="48">
        <v>0</v>
      </c>
      <c r="U604" s="23"/>
      <c r="V604" s="24"/>
      <c r="W604" s="62" t="s">
        <v>6705</v>
      </c>
    </row>
    <row r="605" spans="1:23" ht="23.45" customHeight="1">
      <c r="A605" s="30"/>
      <c r="B605" s="30"/>
      <c r="C605" s="30"/>
      <c r="D605" s="30"/>
      <c r="E605" s="31"/>
      <c r="F605" s="30"/>
      <c r="G605" s="32"/>
      <c r="H605" s="33"/>
      <c r="I605" s="39"/>
      <c r="J605" s="40"/>
      <c r="K605" s="34"/>
      <c r="L605" s="76"/>
      <c r="M605" s="14"/>
      <c r="N605" s="15"/>
      <c r="O605" s="97">
        <v>0</v>
      </c>
      <c r="P605" s="97" t="s">
        <v>207</v>
      </c>
      <c r="Q605" s="86"/>
      <c r="R605" s="92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2039</v>
      </c>
      <c r="B606" s="35" t="s">
        <v>2041</v>
      </c>
      <c r="C606" s="35" t="s">
        <v>2042</v>
      </c>
      <c r="D606" s="35" t="s">
        <v>490</v>
      </c>
      <c r="E606" s="36" t="s">
        <v>7398</v>
      </c>
      <c r="F606" s="35" t="s">
        <v>9606</v>
      </c>
      <c r="G606" s="37" t="s">
        <v>7007</v>
      </c>
      <c r="H606" s="38">
        <v>12500</v>
      </c>
      <c r="I606" s="39">
        <v>5</v>
      </c>
      <c r="J606" s="40"/>
      <c r="K606" s="41"/>
      <c r="L606" s="76">
        <v>5</v>
      </c>
      <c r="M606" s="14"/>
      <c r="N606" s="15"/>
      <c r="O606" s="97">
        <v>5</v>
      </c>
      <c r="P606" s="97" t="s">
        <v>207</v>
      </c>
      <c r="Q606" s="86"/>
      <c r="R606" s="86"/>
      <c r="S606" s="78">
        <v>5</v>
      </c>
      <c r="T606" s="48">
        <v>62500</v>
      </c>
      <c r="U606" s="23"/>
      <c r="V606" s="24"/>
      <c r="W606" s="62" t="s">
        <v>221</v>
      </c>
    </row>
    <row r="607" spans="1:23" ht="23.45" customHeight="1">
      <c r="A607" s="35"/>
      <c r="B607" s="35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97">
        <v>0</v>
      </c>
      <c r="P607" s="97" t="s">
        <v>207</v>
      </c>
      <c r="Q607" s="86"/>
      <c r="R607" s="86"/>
      <c r="S607" s="78">
        <v>0</v>
      </c>
      <c r="T607" s="49">
        <v>0</v>
      </c>
      <c r="U607" s="23"/>
      <c r="V607" s="24"/>
      <c r="W607" s="62" t="s">
        <v>207</v>
      </c>
    </row>
    <row r="608" spans="1:23" ht="23.45" customHeight="1">
      <c r="A608" s="35" t="s">
        <v>4740</v>
      </c>
      <c r="B608" s="35" t="s">
        <v>4742</v>
      </c>
      <c r="C608" s="35" t="s">
        <v>4743</v>
      </c>
      <c r="D608" s="35" t="s">
        <v>4743</v>
      </c>
      <c r="E608" s="36" t="s">
        <v>7758</v>
      </c>
      <c r="F608" s="35" t="s">
        <v>7757</v>
      </c>
      <c r="G608" s="37" t="s">
        <v>7104</v>
      </c>
      <c r="H608" s="38">
        <v>15000</v>
      </c>
      <c r="I608" s="39"/>
      <c r="J608" s="40">
        <v>7</v>
      </c>
      <c r="K608" s="41"/>
      <c r="L608" s="76"/>
      <c r="M608" s="14">
        <v>7</v>
      </c>
      <c r="N608" s="15"/>
      <c r="O608" s="97">
        <v>7</v>
      </c>
      <c r="P608" s="97" t="s">
        <v>207</v>
      </c>
      <c r="Q608" s="86"/>
      <c r="R608" s="86" t="s">
        <v>5185</v>
      </c>
      <c r="S608" s="78">
        <v>7</v>
      </c>
      <c r="T608" s="48">
        <v>0</v>
      </c>
      <c r="U608" s="23">
        <v>105000</v>
      </c>
      <c r="V608" s="24">
        <v>45869</v>
      </c>
      <c r="W608" s="62" t="s">
        <v>492</v>
      </c>
    </row>
    <row r="609" spans="1:23" ht="23.45" customHeight="1">
      <c r="A609" s="35" t="s">
        <v>4740</v>
      </c>
      <c r="B609" s="35" t="s">
        <v>4742</v>
      </c>
      <c r="C609" s="35" t="s">
        <v>4743</v>
      </c>
      <c r="D609" s="35" t="s">
        <v>4743</v>
      </c>
      <c r="E609" s="36" t="s">
        <v>7758</v>
      </c>
      <c r="F609" s="35" t="s">
        <v>7757</v>
      </c>
      <c r="G609" s="37" t="s">
        <v>7104</v>
      </c>
      <c r="H609" s="38">
        <v>15000</v>
      </c>
      <c r="I609" s="39"/>
      <c r="J609" s="40">
        <v>5</v>
      </c>
      <c r="K609" s="41"/>
      <c r="L609" s="76"/>
      <c r="M609" s="14">
        <v>5</v>
      </c>
      <c r="N609" s="15"/>
      <c r="O609" s="97">
        <v>5</v>
      </c>
      <c r="P609" s="97" t="s">
        <v>207</v>
      </c>
      <c r="Q609" s="86"/>
      <c r="R609" s="86" t="s">
        <v>143</v>
      </c>
      <c r="S609" s="78">
        <v>5</v>
      </c>
      <c r="T609" s="48">
        <v>0</v>
      </c>
      <c r="U609" s="23">
        <v>75000</v>
      </c>
      <c r="V609" s="24">
        <v>45867</v>
      </c>
      <c r="W609" s="62" t="s">
        <v>492</v>
      </c>
    </row>
    <row r="610" spans="1:23" ht="23.45" customHeight="1">
      <c r="A610" s="35" t="s">
        <v>4740</v>
      </c>
      <c r="B610" s="35" t="s">
        <v>4742</v>
      </c>
      <c r="C610" s="35" t="s">
        <v>4743</v>
      </c>
      <c r="D610" s="35" t="s">
        <v>4743</v>
      </c>
      <c r="E610" s="36" t="s">
        <v>7756</v>
      </c>
      <c r="F610" s="35" t="s">
        <v>7757</v>
      </c>
      <c r="G610" s="37" t="s">
        <v>7102</v>
      </c>
      <c r="H610" s="38">
        <v>15000</v>
      </c>
      <c r="I610" s="39"/>
      <c r="J610" s="40">
        <v>1</v>
      </c>
      <c r="K610" s="41"/>
      <c r="L610" s="76"/>
      <c r="M610" s="14">
        <v>1</v>
      </c>
      <c r="N610" s="15"/>
      <c r="O610" s="97">
        <v>1</v>
      </c>
      <c r="P610" s="97" t="s">
        <v>207</v>
      </c>
      <c r="Q610" s="86"/>
      <c r="R610" s="86" t="s">
        <v>504</v>
      </c>
      <c r="S610" s="78">
        <v>1</v>
      </c>
      <c r="T610" s="48">
        <v>0</v>
      </c>
      <c r="U610" s="23">
        <v>15000</v>
      </c>
      <c r="V610" s="24">
        <v>45867</v>
      </c>
      <c r="W610" s="62" t="s">
        <v>492</v>
      </c>
    </row>
    <row r="611" spans="1:23" ht="23.45" customHeight="1">
      <c r="A611" s="35" t="s">
        <v>4740</v>
      </c>
      <c r="B611" s="35" t="s">
        <v>4742</v>
      </c>
      <c r="C611" s="35" t="s">
        <v>4743</v>
      </c>
      <c r="D611" s="35" t="s">
        <v>4743</v>
      </c>
      <c r="E611" s="36" t="s">
        <v>7756</v>
      </c>
      <c r="F611" s="35" t="s">
        <v>7757</v>
      </c>
      <c r="G611" s="37" t="s">
        <v>7102</v>
      </c>
      <c r="H611" s="38">
        <v>15000</v>
      </c>
      <c r="I611" s="39"/>
      <c r="J611" s="40">
        <v>2</v>
      </c>
      <c r="K611" s="41"/>
      <c r="L611" s="76"/>
      <c r="M611" s="14">
        <v>2</v>
      </c>
      <c r="N611" s="15"/>
      <c r="O611" s="97">
        <v>2</v>
      </c>
      <c r="P611" s="97" t="s">
        <v>207</v>
      </c>
      <c r="Q611" s="86"/>
      <c r="R611" s="86" t="s">
        <v>151</v>
      </c>
      <c r="S611" s="78">
        <v>2</v>
      </c>
      <c r="T611" s="48">
        <v>0</v>
      </c>
      <c r="U611" s="23">
        <v>30000</v>
      </c>
      <c r="V611" s="24">
        <v>45866</v>
      </c>
      <c r="W611" s="62" t="s">
        <v>492</v>
      </c>
    </row>
    <row r="612" spans="1:23" ht="23.45" customHeight="1">
      <c r="A612" s="35" t="s">
        <v>4740</v>
      </c>
      <c r="B612" s="35" t="s">
        <v>4742</v>
      </c>
      <c r="C612" s="35" t="s">
        <v>4743</v>
      </c>
      <c r="D612" s="35" t="s">
        <v>4743</v>
      </c>
      <c r="E612" s="36" t="s">
        <v>7756</v>
      </c>
      <c r="F612" s="35" t="s">
        <v>7757</v>
      </c>
      <c r="G612" s="37" t="s">
        <v>7102</v>
      </c>
      <c r="H612" s="38">
        <v>15000</v>
      </c>
      <c r="I612" s="39"/>
      <c r="J612" s="40">
        <v>3</v>
      </c>
      <c r="K612" s="41"/>
      <c r="L612" s="76"/>
      <c r="M612" s="14">
        <v>3</v>
      </c>
      <c r="N612" s="15"/>
      <c r="O612" s="97">
        <v>3</v>
      </c>
      <c r="P612" s="97" t="s">
        <v>207</v>
      </c>
      <c r="Q612" s="86"/>
      <c r="R612" s="86" t="s">
        <v>144</v>
      </c>
      <c r="S612" s="78">
        <v>3</v>
      </c>
      <c r="T612" s="48">
        <v>0</v>
      </c>
      <c r="U612" s="23">
        <v>45000</v>
      </c>
      <c r="V612" s="24">
        <v>45861</v>
      </c>
      <c r="W612" s="62" t="s">
        <v>492</v>
      </c>
    </row>
    <row r="613" spans="1:23" ht="23.45" customHeight="1">
      <c r="A613" s="35" t="s">
        <v>4740</v>
      </c>
      <c r="B613" s="35" t="s">
        <v>4742</v>
      </c>
      <c r="C613" s="35" t="s">
        <v>4743</v>
      </c>
      <c r="D613" s="35" t="s">
        <v>4743</v>
      </c>
      <c r="E613" s="36" t="s">
        <v>7759</v>
      </c>
      <c r="F613" s="35" t="s">
        <v>7757</v>
      </c>
      <c r="G613" s="37" t="s">
        <v>7147</v>
      </c>
      <c r="H613" s="38">
        <v>15000</v>
      </c>
      <c r="I613" s="39">
        <v>1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86" t="s">
        <v>9761</v>
      </c>
      <c r="R613" s="86"/>
      <c r="S613" s="78">
        <v>0</v>
      </c>
      <c r="T613" s="48">
        <v>0</v>
      </c>
      <c r="U613" s="23"/>
      <c r="V613" s="24"/>
      <c r="W613" s="62" t="s">
        <v>492</v>
      </c>
    </row>
    <row r="614" spans="1:23" ht="23.45" customHeight="1">
      <c r="A614" s="35" t="s">
        <v>4740</v>
      </c>
      <c r="B614" s="35" t="s">
        <v>4742</v>
      </c>
      <c r="C614" s="35" t="s">
        <v>4743</v>
      </c>
      <c r="D614" s="35" t="s">
        <v>4743</v>
      </c>
      <c r="E614" s="36" t="s">
        <v>7948</v>
      </c>
      <c r="F614" s="35" t="s">
        <v>7757</v>
      </c>
      <c r="G614" s="37" t="s">
        <v>7949</v>
      </c>
      <c r="H614" s="38">
        <v>15000</v>
      </c>
      <c r="I614" s="39"/>
      <c r="J614" s="40">
        <v>8</v>
      </c>
      <c r="K614" s="41"/>
      <c r="L614" s="76"/>
      <c r="M614" s="14">
        <v>8</v>
      </c>
      <c r="N614" s="15"/>
      <c r="O614" s="97">
        <v>8</v>
      </c>
      <c r="P614" s="97" t="s">
        <v>207</v>
      </c>
      <c r="Q614" s="86"/>
      <c r="R614" s="86" t="s">
        <v>6039</v>
      </c>
      <c r="S614" s="78">
        <v>8</v>
      </c>
      <c r="T614" s="48">
        <v>0</v>
      </c>
      <c r="U614" s="23">
        <v>120000</v>
      </c>
      <c r="V614" s="24">
        <v>45869</v>
      </c>
      <c r="W614" s="62" t="s">
        <v>492</v>
      </c>
    </row>
    <row r="615" spans="1:23" ht="23.45" customHeight="1">
      <c r="A615" s="35" t="s">
        <v>4740</v>
      </c>
      <c r="B615" s="35" t="s">
        <v>4742</v>
      </c>
      <c r="C615" s="35" t="s">
        <v>4743</v>
      </c>
      <c r="D615" s="35" t="s">
        <v>4743</v>
      </c>
      <c r="E615" s="36" t="s">
        <v>7948</v>
      </c>
      <c r="F615" s="35" t="s">
        <v>7757</v>
      </c>
      <c r="G615" s="37" t="s">
        <v>7949</v>
      </c>
      <c r="H615" s="38">
        <v>15000</v>
      </c>
      <c r="I615" s="39"/>
      <c r="J615" s="40">
        <v>2</v>
      </c>
      <c r="K615" s="41"/>
      <c r="L615" s="76"/>
      <c r="M615" s="14">
        <v>2</v>
      </c>
      <c r="N615" s="15"/>
      <c r="O615" s="97">
        <v>2</v>
      </c>
      <c r="P615" s="97" t="s">
        <v>207</v>
      </c>
      <c r="Q615" s="86"/>
      <c r="R615" s="86" t="s">
        <v>151</v>
      </c>
      <c r="S615" s="78">
        <v>2</v>
      </c>
      <c r="T615" s="48">
        <v>0</v>
      </c>
      <c r="U615" s="23">
        <v>30000</v>
      </c>
      <c r="V615" s="24">
        <v>45863</v>
      </c>
      <c r="W615" s="62" t="s">
        <v>492</v>
      </c>
    </row>
    <row r="616" spans="1:23" ht="23.45" customHeight="1">
      <c r="A616" s="35" t="s">
        <v>4740</v>
      </c>
      <c r="B616" s="35" t="s">
        <v>4742</v>
      </c>
      <c r="C616" s="35" t="s">
        <v>4743</v>
      </c>
      <c r="D616" s="35" t="s">
        <v>4743</v>
      </c>
      <c r="E616" s="36" t="s">
        <v>7946</v>
      </c>
      <c r="F616" s="35" t="s">
        <v>7757</v>
      </c>
      <c r="G616" s="37" t="s">
        <v>7947</v>
      </c>
      <c r="H616" s="38">
        <v>15000</v>
      </c>
      <c r="I616" s="39">
        <v>2</v>
      </c>
      <c r="J616" s="40"/>
      <c r="K616" s="41"/>
      <c r="L616" s="76">
        <v>2</v>
      </c>
      <c r="M616" s="14"/>
      <c r="N616" s="15"/>
      <c r="O616" s="97">
        <v>2</v>
      </c>
      <c r="P616" s="97" t="s">
        <v>207</v>
      </c>
      <c r="Q616" s="86"/>
      <c r="R616" s="86"/>
      <c r="S616" s="78">
        <v>2</v>
      </c>
      <c r="T616" s="48">
        <v>30000</v>
      </c>
      <c r="U616" s="23"/>
      <c r="V616" s="24"/>
      <c r="W616" s="62" t="s">
        <v>492</v>
      </c>
    </row>
    <row r="617" spans="1:23" ht="23.4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86"/>
      <c r="R617" s="86"/>
      <c r="S617" s="78">
        <v>0</v>
      </c>
      <c r="T617" s="49">
        <v>0</v>
      </c>
      <c r="U617" s="23"/>
      <c r="V617" s="24"/>
      <c r="W617" s="62" t="s">
        <v>207</v>
      </c>
    </row>
    <row r="618" spans="1:23" ht="23.45" customHeight="1">
      <c r="A618" s="35" t="s">
        <v>4776</v>
      </c>
      <c r="B618" s="35" t="s">
        <v>4777</v>
      </c>
      <c r="C618" s="35" t="s">
        <v>4778</v>
      </c>
      <c r="D618" s="35" t="s">
        <v>4778</v>
      </c>
      <c r="E618" s="36" t="s">
        <v>7403</v>
      </c>
      <c r="F618" s="35" t="s">
        <v>7402</v>
      </c>
      <c r="G618" s="37" t="s">
        <v>7404</v>
      </c>
      <c r="H618" s="38">
        <v>4000</v>
      </c>
      <c r="I618" s="39">
        <v>1</v>
      </c>
      <c r="J618" s="40"/>
      <c r="K618" s="41"/>
      <c r="L618" s="76">
        <v>1</v>
      </c>
      <c r="M618" s="14"/>
      <c r="N618" s="15"/>
      <c r="O618" s="97">
        <v>1</v>
      </c>
      <c r="P618" s="97" t="s">
        <v>207</v>
      </c>
      <c r="Q618" s="86"/>
      <c r="R618" s="86"/>
      <c r="S618" s="78">
        <v>1</v>
      </c>
      <c r="T618" s="48">
        <v>4000</v>
      </c>
      <c r="U618" s="23"/>
      <c r="V618" s="24"/>
      <c r="W618" s="62" t="s">
        <v>4780</v>
      </c>
    </row>
    <row r="619" spans="1:23" ht="23.45" customHeight="1">
      <c r="A619" s="35" t="s">
        <v>4776</v>
      </c>
      <c r="B619" s="35" t="s">
        <v>4777</v>
      </c>
      <c r="C619" s="35" t="s">
        <v>4778</v>
      </c>
      <c r="D619" s="35" t="s">
        <v>4778</v>
      </c>
      <c r="E619" s="36" t="s">
        <v>7405</v>
      </c>
      <c r="F619" s="35" t="s">
        <v>7406</v>
      </c>
      <c r="G619" s="37" t="s">
        <v>7407</v>
      </c>
      <c r="H619" s="38">
        <v>2000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86"/>
      <c r="R619" s="86"/>
      <c r="S619" s="78">
        <v>1</v>
      </c>
      <c r="T619" s="48">
        <v>2000</v>
      </c>
      <c r="U619" s="23"/>
      <c r="V619" s="24"/>
      <c r="W619" s="62" t="s">
        <v>4780</v>
      </c>
    </row>
    <row r="620" spans="1:23" ht="23.45" customHeight="1">
      <c r="A620" s="16" t="s">
        <v>5857</v>
      </c>
      <c r="B620" s="16" t="s">
        <v>4777</v>
      </c>
      <c r="C620" s="16" t="s">
        <v>4778</v>
      </c>
      <c r="D620" s="16" t="s">
        <v>4778</v>
      </c>
      <c r="E620" s="25" t="s">
        <v>5816</v>
      </c>
      <c r="F620" s="16" t="s">
        <v>5579</v>
      </c>
      <c r="G620" s="26" t="s">
        <v>5858</v>
      </c>
      <c r="H620" s="27">
        <v>2000</v>
      </c>
      <c r="I620" s="28"/>
      <c r="J620" s="29"/>
      <c r="K620" s="12">
        <v>3</v>
      </c>
      <c r="L620" s="76"/>
      <c r="M620" s="14"/>
      <c r="N620" s="15"/>
      <c r="O620" s="97">
        <v>0</v>
      </c>
      <c r="P620" s="97" t="s">
        <v>207</v>
      </c>
      <c r="Q620" s="124" t="s">
        <v>52</v>
      </c>
      <c r="R620" s="90" t="s">
        <v>9914</v>
      </c>
      <c r="S620" s="78">
        <v>0</v>
      </c>
      <c r="T620" s="48">
        <v>-6000</v>
      </c>
      <c r="U620" s="23"/>
      <c r="V620" s="24"/>
      <c r="W620" s="62" t="s">
        <v>4780</v>
      </c>
    </row>
    <row r="621" spans="1:23" ht="23.45" customHeight="1">
      <c r="A621" s="16"/>
      <c r="B621" s="16"/>
      <c r="C621" s="16"/>
      <c r="D621" s="16"/>
      <c r="E621" s="25"/>
      <c r="F621" s="16"/>
      <c r="G621" s="26"/>
      <c r="H621" s="27"/>
      <c r="I621" s="28"/>
      <c r="J621" s="29"/>
      <c r="K621" s="12"/>
      <c r="L621" s="76"/>
      <c r="M621" s="14"/>
      <c r="N621" s="15"/>
      <c r="O621" s="97">
        <v>0</v>
      </c>
      <c r="P621" s="97" t="s">
        <v>207</v>
      </c>
      <c r="Q621" s="126"/>
      <c r="R621" s="90"/>
      <c r="S621" s="78">
        <v>0</v>
      </c>
      <c r="T621" s="49">
        <v>0</v>
      </c>
      <c r="U621" s="23"/>
      <c r="V621" s="24"/>
      <c r="W621" s="62" t="s">
        <v>207</v>
      </c>
    </row>
    <row r="622" spans="1:23" ht="23.45" customHeight="1">
      <c r="A622" s="16" t="s">
        <v>9945</v>
      </c>
      <c r="B622" s="16" t="s">
        <v>9679</v>
      </c>
      <c r="C622" s="16" t="s">
        <v>6949</v>
      </c>
      <c r="D622" s="16" t="s">
        <v>6949</v>
      </c>
      <c r="E622" s="25" t="s">
        <v>9924</v>
      </c>
      <c r="F622" s="16" t="s">
        <v>9923</v>
      </c>
      <c r="G622" s="26" t="s">
        <v>60</v>
      </c>
      <c r="H622" s="27">
        <v>14000</v>
      </c>
      <c r="I622" s="28"/>
      <c r="J622" s="29"/>
      <c r="K622" s="12">
        <v>1</v>
      </c>
      <c r="L622" s="77"/>
      <c r="M622" s="10"/>
      <c r="N622" s="11"/>
      <c r="O622" s="97">
        <v>0</v>
      </c>
      <c r="P622" s="97" t="s">
        <v>207</v>
      </c>
      <c r="Q622" s="90" t="s">
        <v>10171</v>
      </c>
      <c r="R622" s="90" t="s">
        <v>9963</v>
      </c>
      <c r="S622" s="78">
        <v>0</v>
      </c>
      <c r="T622" s="49">
        <v>0</v>
      </c>
      <c r="U622" s="23"/>
      <c r="V622" s="24"/>
      <c r="W622" s="62" t="s">
        <v>9681</v>
      </c>
    </row>
    <row r="623" spans="1:23" ht="23.45" customHeight="1">
      <c r="A623" s="16"/>
      <c r="B623" s="16"/>
      <c r="C623" s="16"/>
      <c r="D623" s="16"/>
      <c r="E623" s="25"/>
      <c r="F623" s="16"/>
      <c r="G623" s="26"/>
      <c r="H623" s="27"/>
      <c r="I623" s="28"/>
      <c r="J623" s="29"/>
      <c r="K623" s="12"/>
      <c r="L623" s="77"/>
      <c r="M623" s="10"/>
      <c r="N623" s="11"/>
      <c r="O623" s="97">
        <v>0</v>
      </c>
      <c r="P623" s="97" t="s">
        <v>207</v>
      </c>
      <c r="Q623" s="90"/>
      <c r="R623" s="90"/>
      <c r="S623" s="78">
        <v>0</v>
      </c>
      <c r="T623" s="49">
        <v>0</v>
      </c>
      <c r="U623" s="23"/>
      <c r="V623" s="24"/>
      <c r="W623" s="62" t="s">
        <v>207</v>
      </c>
    </row>
    <row r="624" spans="1:23" ht="23.45" customHeight="1">
      <c r="A624" s="35" t="s">
        <v>6799</v>
      </c>
      <c r="B624" s="35" t="s">
        <v>6800</v>
      </c>
      <c r="C624" s="35" t="s">
        <v>6801</v>
      </c>
      <c r="D624" s="35" t="s">
        <v>6801</v>
      </c>
      <c r="E624" s="36" t="s">
        <v>7414</v>
      </c>
      <c r="F624" s="35" t="s">
        <v>7412</v>
      </c>
      <c r="G624" s="37" t="s">
        <v>7415</v>
      </c>
      <c r="H624" s="38">
        <v>13000</v>
      </c>
      <c r="I624" s="39">
        <v>5</v>
      </c>
      <c r="J624" s="40"/>
      <c r="K624" s="41"/>
      <c r="L624" s="76">
        <v>5</v>
      </c>
      <c r="M624" s="14"/>
      <c r="N624" s="15"/>
      <c r="O624" s="97">
        <v>5</v>
      </c>
      <c r="P624" s="97" t="s">
        <v>207</v>
      </c>
      <c r="Q624" s="86"/>
      <c r="R624" s="86"/>
      <c r="S624" s="78">
        <v>5</v>
      </c>
      <c r="T624" s="48">
        <v>65000</v>
      </c>
      <c r="U624" s="23"/>
      <c r="V624" s="24"/>
      <c r="W624" s="62" t="s">
        <v>6803</v>
      </c>
    </row>
    <row r="625" spans="1:23" ht="23.45" customHeight="1">
      <c r="A625" s="16" t="s">
        <v>9940</v>
      </c>
      <c r="B625" s="16" t="s">
        <v>6800</v>
      </c>
      <c r="C625" s="16" t="s">
        <v>6801</v>
      </c>
      <c r="D625" s="16" t="s">
        <v>6801</v>
      </c>
      <c r="E625" s="25" t="s">
        <v>7003</v>
      </c>
      <c r="F625" s="16" t="s">
        <v>7002</v>
      </c>
      <c r="G625" s="26" t="s">
        <v>9941</v>
      </c>
      <c r="H625" s="27">
        <v>13000</v>
      </c>
      <c r="I625" s="28"/>
      <c r="J625" s="29"/>
      <c r="K625" s="84">
        <v>1</v>
      </c>
      <c r="L625" s="77"/>
      <c r="M625" s="10"/>
      <c r="N625" s="11"/>
      <c r="O625" s="97">
        <v>0</v>
      </c>
      <c r="P625" s="97" t="s">
        <v>207</v>
      </c>
      <c r="Q625" s="124" t="s">
        <v>10163</v>
      </c>
      <c r="R625" s="90" t="s">
        <v>9973</v>
      </c>
      <c r="S625" s="78">
        <v>0</v>
      </c>
      <c r="T625" s="48">
        <v>-13000</v>
      </c>
      <c r="U625" s="23"/>
      <c r="V625" s="24"/>
      <c r="W625" s="62" t="s">
        <v>6803</v>
      </c>
    </row>
    <row r="626" spans="1:23" ht="23.4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"/>
      <c r="L626" s="77"/>
      <c r="M626" s="10"/>
      <c r="N626" s="11"/>
      <c r="O626" s="97">
        <v>0</v>
      </c>
      <c r="P626" s="97" t="s">
        <v>207</v>
      </c>
      <c r="Q626" s="90"/>
      <c r="R626" s="90"/>
      <c r="S626" s="78">
        <v>0</v>
      </c>
      <c r="T626" s="49">
        <v>0</v>
      </c>
      <c r="U626" s="23"/>
      <c r="V626" s="24"/>
      <c r="W626" s="62" t="s">
        <v>207</v>
      </c>
    </row>
    <row r="627" spans="1:23" ht="23.45" customHeight="1">
      <c r="A627" s="35" t="s">
        <v>389</v>
      </c>
      <c r="B627" s="35" t="s">
        <v>390</v>
      </c>
      <c r="C627" s="35" t="s">
        <v>391</v>
      </c>
      <c r="D627" s="35" t="s">
        <v>391</v>
      </c>
      <c r="E627" s="36" t="s">
        <v>7699</v>
      </c>
      <c r="F627" s="35" t="s">
        <v>7417</v>
      </c>
      <c r="G627" s="37" t="s">
        <v>6875</v>
      </c>
      <c r="H627" s="38">
        <v>13000</v>
      </c>
      <c r="I627" s="39">
        <v>2</v>
      </c>
      <c r="J627" s="40"/>
      <c r="K627" s="41"/>
      <c r="L627" s="76">
        <v>2</v>
      </c>
      <c r="M627" s="14"/>
      <c r="N627" s="15"/>
      <c r="O627" s="97">
        <v>2</v>
      </c>
      <c r="P627" s="97" t="s">
        <v>207</v>
      </c>
      <c r="Q627" s="86"/>
      <c r="R627" s="86"/>
      <c r="S627" s="78">
        <v>2</v>
      </c>
      <c r="T627" s="48">
        <v>26000</v>
      </c>
      <c r="U627" s="23"/>
      <c r="V627" s="24"/>
      <c r="W627" s="62" t="s">
        <v>4849</v>
      </c>
    </row>
    <row r="628" spans="1:23" ht="23.45" customHeight="1">
      <c r="A628" s="35"/>
      <c r="B628" s="35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97">
        <v>0</v>
      </c>
      <c r="P628" s="97" t="s">
        <v>207</v>
      </c>
      <c r="Q628" s="86"/>
      <c r="R628" s="86"/>
      <c r="S628" s="78">
        <v>0</v>
      </c>
      <c r="T628" s="49">
        <v>0</v>
      </c>
      <c r="U628" s="23"/>
      <c r="V628" s="24"/>
      <c r="W628" s="62" t="s">
        <v>207</v>
      </c>
    </row>
    <row r="629" spans="1:23" ht="23.45" customHeight="1">
      <c r="A629" s="35" t="s">
        <v>6209</v>
      </c>
      <c r="B629" s="35" t="s">
        <v>6210</v>
      </c>
      <c r="C629" s="35" t="s">
        <v>6211</v>
      </c>
      <c r="D629" s="35" t="s">
        <v>6041</v>
      </c>
      <c r="E629" s="36" t="s">
        <v>10141</v>
      </c>
      <c r="F629" s="35" t="s">
        <v>10142</v>
      </c>
      <c r="G629" s="37" t="s">
        <v>7067</v>
      </c>
      <c r="H629" s="38">
        <v>12000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86"/>
      <c r="R629" s="86"/>
      <c r="S629" s="78">
        <v>1</v>
      </c>
      <c r="T629" s="48">
        <v>12000</v>
      </c>
      <c r="U629" s="23"/>
      <c r="V629" s="24"/>
      <c r="W629" s="62" t="s">
        <v>6213</v>
      </c>
    </row>
    <row r="630" spans="1:23" ht="23.45" customHeight="1">
      <c r="A630" s="35" t="s">
        <v>6209</v>
      </c>
      <c r="B630" s="35" t="s">
        <v>6210</v>
      </c>
      <c r="C630" s="35" t="s">
        <v>6211</v>
      </c>
      <c r="D630" s="35" t="s">
        <v>6041</v>
      </c>
      <c r="E630" s="36" t="s">
        <v>10143</v>
      </c>
      <c r="F630" s="35" t="s">
        <v>10142</v>
      </c>
      <c r="G630" s="37" t="s">
        <v>6875</v>
      </c>
      <c r="H630" s="38">
        <v>12000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86"/>
      <c r="R630" s="86"/>
      <c r="S630" s="78">
        <v>1</v>
      </c>
      <c r="T630" s="48">
        <v>12000</v>
      </c>
      <c r="U630" s="23"/>
      <c r="V630" s="24"/>
      <c r="W630" s="62" t="s">
        <v>6213</v>
      </c>
    </row>
    <row r="631" spans="1:23" ht="23.45" customHeight="1">
      <c r="A631" s="35" t="s">
        <v>6209</v>
      </c>
      <c r="B631" s="35" t="s">
        <v>6210</v>
      </c>
      <c r="C631" s="35" t="s">
        <v>6211</v>
      </c>
      <c r="D631" s="35" t="s">
        <v>6041</v>
      </c>
      <c r="E631" s="36" t="s">
        <v>7420</v>
      </c>
      <c r="F631" s="35" t="s">
        <v>7421</v>
      </c>
      <c r="G631" s="37" t="s">
        <v>6874</v>
      </c>
      <c r="H631" s="38">
        <v>10000</v>
      </c>
      <c r="I631" s="39">
        <v>10</v>
      </c>
      <c r="J631" s="40"/>
      <c r="K631" s="41"/>
      <c r="L631" s="76">
        <v>10</v>
      </c>
      <c r="M631" s="14"/>
      <c r="N631" s="15"/>
      <c r="O631" s="97">
        <v>10</v>
      </c>
      <c r="P631" s="97" t="s">
        <v>207</v>
      </c>
      <c r="Q631" s="86"/>
      <c r="R631" s="86"/>
      <c r="S631" s="78">
        <v>10</v>
      </c>
      <c r="T631" s="48">
        <v>100000</v>
      </c>
      <c r="U631" s="23"/>
      <c r="V631" s="24"/>
      <c r="W631" s="62" t="s">
        <v>6213</v>
      </c>
    </row>
    <row r="632" spans="1:23" ht="23.45" customHeight="1">
      <c r="A632" s="35" t="s">
        <v>6209</v>
      </c>
      <c r="B632" s="35" t="s">
        <v>6210</v>
      </c>
      <c r="C632" s="35" t="s">
        <v>6211</v>
      </c>
      <c r="D632" s="35" t="s">
        <v>6041</v>
      </c>
      <c r="E632" s="36" t="s">
        <v>7425</v>
      </c>
      <c r="F632" s="35" t="s">
        <v>7421</v>
      </c>
      <c r="G632" s="37" t="s">
        <v>7064</v>
      </c>
      <c r="H632" s="38">
        <v>10000</v>
      </c>
      <c r="I632" s="39">
        <v>7</v>
      </c>
      <c r="J632" s="40"/>
      <c r="K632" s="41"/>
      <c r="L632" s="76">
        <v>7</v>
      </c>
      <c r="M632" s="14"/>
      <c r="N632" s="15"/>
      <c r="O632" s="97">
        <v>7</v>
      </c>
      <c r="P632" s="97" t="s">
        <v>207</v>
      </c>
      <c r="Q632" s="86"/>
      <c r="R632" s="86"/>
      <c r="S632" s="78">
        <v>7</v>
      </c>
      <c r="T632" s="48">
        <v>70000</v>
      </c>
      <c r="U632" s="23"/>
      <c r="V632" s="24"/>
      <c r="W632" s="62" t="s">
        <v>6213</v>
      </c>
    </row>
    <row r="633" spans="1:23" ht="23.45" customHeight="1">
      <c r="A633" s="168"/>
      <c r="B633" s="168"/>
      <c r="C633" s="168"/>
      <c r="D633" s="168"/>
      <c r="E633" s="169"/>
      <c r="F633" s="168"/>
      <c r="G633" s="170"/>
      <c r="H633" s="171"/>
      <c r="I633" s="172"/>
      <c r="J633" s="173"/>
      <c r="K633" s="174"/>
      <c r="L633" s="175"/>
      <c r="M633" s="176"/>
      <c r="N633" s="177"/>
      <c r="O633" s="97">
        <v>0</v>
      </c>
      <c r="P633" s="97" t="s">
        <v>207</v>
      </c>
      <c r="Q633" s="178"/>
      <c r="R633" s="178"/>
      <c r="S633" s="78">
        <v>0</v>
      </c>
      <c r="T633" s="49">
        <v>0</v>
      </c>
      <c r="U633" s="23"/>
      <c r="V633" s="24"/>
      <c r="W633" s="62" t="s">
        <v>207</v>
      </c>
    </row>
    <row r="634" spans="1:23" ht="23.45" customHeight="1">
      <c r="A634" s="35" t="s">
        <v>399</v>
      </c>
      <c r="B634" s="35" t="s">
        <v>173</v>
      </c>
      <c r="C634" s="35" t="s">
        <v>174</v>
      </c>
      <c r="D634" s="35" t="s">
        <v>175</v>
      </c>
      <c r="E634" s="36" t="s">
        <v>7950</v>
      </c>
      <c r="F634" s="35" t="s">
        <v>9810</v>
      </c>
      <c r="G634" s="37" t="s">
        <v>10144</v>
      </c>
      <c r="H634" s="38">
        <v>16000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86"/>
      <c r="R634" s="86"/>
      <c r="S634" s="78">
        <v>1</v>
      </c>
      <c r="T634" s="48">
        <v>16000</v>
      </c>
      <c r="U634" s="23"/>
      <c r="V634" s="24"/>
      <c r="W634" s="62" t="s">
        <v>4828</v>
      </c>
    </row>
    <row r="635" spans="1:23" ht="23.45" customHeight="1">
      <c r="A635" s="35" t="s">
        <v>399</v>
      </c>
      <c r="B635" s="35" t="s">
        <v>173</v>
      </c>
      <c r="C635" s="35" t="s">
        <v>174</v>
      </c>
      <c r="D635" s="35" t="s">
        <v>175</v>
      </c>
      <c r="E635" s="36" t="s">
        <v>9882</v>
      </c>
      <c r="F635" s="35" t="s">
        <v>7441</v>
      </c>
      <c r="G635" s="37" t="s">
        <v>9883</v>
      </c>
      <c r="H635" s="38">
        <v>13000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86"/>
      <c r="R635" s="86"/>
      <c r="S635" s="78">
        <v>1</v>
      </c>
      <c r="T635" s="48">
        <v>13000</v>
      </c>
      <c r="U635" s="23"/>
      <c r="V635" s="24"/>
      <c r="W635" s="62" t="s">
        <v>4828</v>
      </c>
    </row>
    <row r="636" spans="1:23" ht="23.45" customHeight="1">
      <c r="A636" s="35" t="s">
        <v>399</v>
      </c>
      <c r="B636" s="35" t="s">
        <v>173</v>
      </c>
      <c r="C636" s="35" t="s">
        <v>174</v>
      </c>
      <c r="D636" s="35" t="s">
        <v>175</v>
      </c>
      <c r="E636" s="36" t="s">
        <v>7951</v>
      </c>
      <c r="F636" s="35" t="s">
        <v>7441</v>
      </c>
      <c r="G636" s="37" t="s">
        <v>7952</v>
      </c>
      <c r="H636" s="38">
        <v>13000</v>
      </c>
      <c r="I636" s="39">
        <v>5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86"/>
      <c r="R636" s="86"/>
      <c r="S636" s="78">
        <v>0</v>
      </c>
      <c r="T636" s="48">
        <v>0</v>
      </c>
      <c r="U636" s="23"/>
      <c r="V636" s="24"/>
      <c r="W636" s="62" t="s">
        <v>4828</v>
      </c>
    </row>
    <row r="637" spans="1:23" ht="23.45" customHeight="1">
      <c r="A637" s="35" t="s">
        <v>399</v>
      </c>
      <c r="B637" s="35" t="s">
        <v>173</v>
      </c>
      <c r="C637" s="35" t="s">
        <v>174</v>
      </c>
      <c r="D637" s="35" t="s">
        <v>175</v>
      </c>
      <c r="E637" s="36" t="s">
        <v>9471</v>
      </c>
      <c r="F637" s="35" t="s">
        <v>7441</v>
      </c>
      <c r="G637" s="37" t="s">
        <v>7794</v>
      </c>
      <c r="H637" s="38">
        <v>13000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86"/>
      <c r="R637" s="86"/>
      <c r="S637" s="78">
        <v>1</v>
      </c>
      <c r="T637" s="48">
        <v>13000</v>
      </c>
      <c r="U637" s="23"/>
      <c r="V637" s="24"/>
      <c r="W637" s="62" t="s">
        <v>4828</v>
      </c>
    </row>
    <row r="638" spans="1:23" ht="23.45" customHeight="1">
      <c r="A638" s="35" t="s">
        <v>399</v>
      </c>
      <c r="B638" s="35" t="s">
        <v>173</v>
      </c>
      <c r="C638" s="35" t="s">
        <v>174</v>
      </c>
      <c r="D638" s="35" t="s">
        <v>175</v>
      </c>
      <c r="E638" s="36" t="s">
        <v>7953</v>
      </c>
      <c r="F638" s="35" t="s">
        <v>7441</v>
      </c>
      <c r="G638" s="37" t="s">
        <v>7954</v>
      </c>
      <c r="H638" s="38">
        <v>13000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86"/>
      <c r="R638" s="86"/>
      <c r="S638" s="78">
        <v>1</v>
      </c>
      <c r="T638" s="48">
        <v>13000</v>
      </c>
      <c r="U638" s="23"/>
      <c r="V638" s="24"/>
      <c r="W638" s="62" t="s">
        <v>4828</v>
      </c>
    </row>
    <row r="639" spans="1:23" ht="23.45" customHeight="1">
      <c r="A639" s="35" t="s">
        <v>399</v>
      </c>
      <c r="B639" s="35" t="s">
        <v>173</v>
      </c>
      <c r="C639" s="35" t="s">
        <v>174</v>
      </c>
      <c r="D639" s="35" t="s">
        <v>175</v>
      </c>
      <c r="E639" s="36" t="s">
        <v>7443</v>
      </c>
      <c r="F639" s="35" t="s">
        <v>7441</v>
      </c>
      <c r="G639" s="37" t="s">
        <v>7444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86"/>
      <c r="R639" s="86"/>
      <c r="S639" s="78">
        <v>1</v>
      </c>
      <c r="T639" s="48">
        <v>13000</v>
      </c>
      <c r="U639" s="23"/>
      <c r="V639" s="24"/>
      <c r="W639" s="62" t="s">
        <v>4828</v>
      </c>
    </row>
    <row r="640" spans="1:23" ht="23.45" customHeight="1">
      <c r="A640" s="35" t="s">
        <v>399</v>
      </c>
      <c r="B640" s="35" t="s">
        <v>173</v>
      </c>
      <c r="C640" s="35" t="s">
        <v>174</v>
      </c>
      <c r="D640" s="35" t="s">
        <v>175</v>
      </c>
      <c r="E640" s="36" t="s">
        <v>9811</v>
      </c>
      <c r="F640" s="35" t="s">
        <v>7441</v>
      </c>
      <c r="G640" s="37" t="s">
        <v>9812</v>
      </c>
      <c r="H640" s="38">
        <v>13000</v>
      </c>
      <c r="I640" s="39">
        <v>5</v>
      </c>
      <c r="J640" s="40"/>
      <c r="K640" s="41"/>
      <c r="L640" s="76">
        <v>5</v>
      </c>
      <c r="M640" s="14"/>
      <c r="N640" s="15"/>
      <c r="O640" s="97">
        <v>5</v>
      </c>
      <c r="P640" s="97" t="s">
        <v>207</v>
      </c>
      <c r="Q640" s="86"/>
      <c r="R640" s="86"/>
      <c r="S640" s="78">
        <v>5</v>
      </c>
      <c r="T640" s="48">
        <v>65000</v>
      </c>
      <c r="U640" s="23"/>
      <c r="V640" s="24"/>
      <c r="W640" s="62" t="s">
        <v>4828</v>
      </c>
    </row>
    <row r="641" spans="1:23" ht="23.45" customHeight="1">
      <c r="A641" s="35" t="s">
        <v>399</v>
      </c>
      <c r="B641" s="35" t="s">
        <v>173</v>
      </c>
      <c r="C641" s="35" t="s">
        <v>174</v>
      </c>
      <c r="D641" s="35" t="s">
        <v>175</v>
      </c>
      <c r="E641" s="36" t="s">
        <v>10046</v>
      </c>
      <c r="F641" s="35" t="s">
        <v>10040</v>
      </c>
      <c r="G641" s="37" t="s">
        <v>10047</v>
      </c>
      <c r="H641" s="38">
        <v>16000</v>
      </c>
      <c r="I641" s="39">
        <v>5</v>
      </c>
      <c r="J641" s="40"/>
      <c r="K641" s="41"/>
      <c r="L641" s="76">
        <v>5</v>
      </c>
      <c r="M641" s="14"/>
      <c r="N641" s="15"/>
      <c r="O641" s="97">
        <v>5</v>
      </c>
      <c r="P641" s="97" t="s">
        <v>207</v>
      </c>
      <c r="Q641" s="86"/>
      <c r="R641" s="86"/>
      <c r="S641" s="78">
        <v>5</v>
      </c>
      <c r="T641" s="48">
        <v>80000</v>
      </c>
      <c r="U641" s="23"/>
      <c r="V641" s="24"/>
      <c r="W641" s="62" t="s">
        <v>4828</v>
      </c>
    </row>
    <row r="642" spans="1:23" ht="23.45" customHeight="1">
      <c r="A642" s="35" t="s">
        <v>399</v>
      </c>
      <c r="B642" s="35" t="s">
        <v>173</v>
      </c>
      <c r="C642" s="35" t="s">
        <v>174</v>
      </c>
      <c r="D642" s="35" t="s">
        <v>175</v>
      </c>
      <c r="E642" s="36" t="s">
        <v>10044</v>
      </c>
      <c r="F642" s="35" t="s">
        <v>10040</v>
      </c>
      <c r="G642" s="37" t="s">
        <v>10045</v>
      </c>
      <c r="H642" s="38">
        <v>16000</v>
      </c>
      <c r="I642" s="39">
        <v>10</v>
      </c>
      <c r="J642" s="40"/>
      <c r="K642" s="41"/>
      <c r="L642" s="76">
        <v>10</v>
      </c>
      <c r="M642" s="14"/>
      <c r="N642" s="15"/>
      <c r="O642" s="97">
        <v>10</v>
      </c>
      <c r="P642" s="97" t="s">
        <v>207</v>
      </c>
      <c r="Q642" s="86"/>
      <c r="R642" s="86"/>
      <c r="S642" s="78">
        <v>10</v>
      </c>
      <c r="T642" s="48">
        <v>160000</v>
      </c>
      <c r="U642" s="23"/>
      <c r="V642" s="24"/>
      <c r="W642" s="62" t="s">
        <v>4828</v>
      </c>
    </row>
    <row r="643" spans="1:23" ht="23.45" customHeight="1">
      <c r="A643" s="35" t="s">
        <v>399</v>
      </c>
      <c r="B643" s="35" t="s">
        <v>173</v>
      </c>
      <c r="C643" s="35" t="s">
        <v>174</v>
      </c>
      <c r="D643" s="35" t="s">
        <v>175</v>
      </c>
      <c r="E643" s="36" t="s">
        <v>10042</v>
      </c>
      <c r="F643" s="35" t="s">
        <v>10040</v>
      </c>
      <c r="G643" s="37" t="s">
        <v>10043</v>
      </c>
      <c r="H643" s="38">
        <v>16000</v>
      </c>
      <c r="I643" s="39">
        <v>10</v>
      </c>
      <c r="J643" s="40"/>
      <c r="K643" s="41"/>
      <c r="L643" s="76">
        <v>9</v>
      </c>
      <c r="M643" s="14"/>
      <c r="N643" s="15"/>
      <c r="O643" s="97">
        <v>9</v>
      </c>
      <c r="P643" s="97" t="s">
        <v>207</v>
      </c>
      <c r="Q643" s="86"/>
      <c r="R643" s="86"/>
      <c r="S643" s="78">
        <v>9</v>
      </c>
      <c r="T643" s="48">
        <v>144000</v>
      </c>
      <c r="U643" s="23"/>
      <c r="V643" s="24"/>
      <c r="W643" s="62" t="s">
        <v>4828</v>
      </c>
    </row>
    <row r="644" spans="1:23" ht="23.45" customHeight="1">
      <c r="A644" s="35" t="s">
        <v>399</v>
      </c>
      <c r="B644" s="35" t="s">
        <v>173</v>
      </c>
      <c r="C644" s="35" t="s">
        <v>174</v>
      </c>
      <c r="D644" s="35" t="s">
        <v>175</v>
      </c>
      <c r="E644" s="36" t="s">
        <v>10145</v>
      </c>
      <c r="F644" s="35" t="s">
        <v>10040</v>
      </c>
      <c r="G644" s="37" t="s">
        <v>10146</v>
      </c>
      <c r="H644" s="38">
        <v>16000</v>
      </c>
      <c r="I644" s="39">
        <v>5</v>
      </c>
      <c r="J644" s="40"/>
      <c r="K644" s="41"/>
      <c r="L644" s="76">
        <v>5</v>
      </c>
      <c r="M644" s="14"/>
      <c r="N644" s="15"/>
      <c r="O644" s="97">
        <v>5</v>
      </c>
      <c r="P644" s="97" t="s">
        <v>207</v>
      </c>
      <c r="Q644" s="86"/>
      <c r="R644" s="86"/>
      <c r="S644" s="78">
        <v>5</v>
      </c>
      <c r="T644" s="48">
        <v>80000</v>
      </c>
      <c r="U644" s="23"/>
      <c r="V644" s="24"/>
      <c r="W644" s="62" t="s">
        <v>4828</v>
      </c>
    </row>
    <row r="645" spans="1:23" ht="23.45" customHeight="1">
      <c r="A645" s="35" t="s">
        <v>399</v>
      </c>
      <c r="B645" s="35" t="s">
        <v>173</v>
      </c>
      <c r="C645" s="35" t="s">
        <v>174</v>
      </c>
      <c r="D645" s="35" t="s">
        <v>175</v>
      </c>
      <c r="E645" s="36" t="s">
        <v>10039</v>
      </c>
      <c r="F645" s="35" t="s">
        <v>10040</v>
      </c>
      <c r="G645" s="37" t="s">
        <v>10041</v>
      </c>
      <c r="H645" s="38">
        <v>16000</v>
      </c>
      <c r="I645" s="39">
        <v>10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86"/>
      <c r="R645" s="86"/>
      <c r="S645" s="78">
        <v>0</v>
      </c>
      <c r="T645" s="48">
        <v>0</v>
      </c>
      <c r="U645" s="23"/>
      <c r="V645" s="24"/>
      <c r="W645" s="62" t="s">
        <v>4828</v>
      </c>
    </row>
    <row r="646" spans="1:23" ht="23.45" customHeight="1">
      <c r="A646" s="35" t="s">
        <v>399</v>
      </c>
      <c r="B646" s="35" t="s">
        <v>173</v>
      </c>
      <c r="C646" s="35" t="s">
        <v>174</v>
      </c>
      <c r="D646" s="35" t="s">
        <v>175</v>
      </c>
      <c r="E646" s="36" t="s">
        <v>7585</v>
      </c>
      <c r="F646" s="35" t="s">
        <v>7446</v>
      </c>
      <c r="G646" s="37" t="s">
        <v>7586</v>
      </c>
      <c r="H646" s="38">
        <v>13000</v>
      </c>
      <c r="I646" s="39">
        <v>1</v>
      </c>
      <c r="J646" s="40"/>
      <c r="K646" s="41"/>
      <c r="L646" s="76">
        <v>1</v>
      </c>
      <c r="M646" s="14"/>
      <c r="N646" s="15"/>
      <c r="O646" s="97">
        <v>1</v>
      </c>
      <c r="P646" s="97" t="s">
        <v>207</v>
      </c>
      <c r="Q646" s="86"/>
      <c r="R646" s="86"/>
      <c r="S646" s="78">
        <v>1</v>
      </c>
      <c r="T646" s="48">
        <v>13000</v>
      </c>
      <c r="U646" s="23"/>
      <c r="V646" s="24"/>
      <c r="W646" s="62" t="s">
        <v>4828</v>
      </c>
    </row>
    <row r="647" spans="1:23" ht="23.45" customHeight="1">
      <c r="A647" s="35" t="s">
        <v>399</v>
      </c>
      <c r="B647" s="35" t="s">
        <v>173</v>
      </c>
      <c r="C647" s="35" t="s">
        <v>174</v>
      </c>
      <c r="D647" s="35" t="s">
        <v>175</v>
      </c>
      <c r="E647" s="36" t="s">
        <v>9884</v>
      </c>
      <c r="F647" s="35" t="s">
        <v>9885</v>
      </c>
      <c r="G647" s="37" t="s">
        <v>7794</v>
      </c>
      <c r="H647" s="38">
        <v>17000</v>
      </c>
      <c r="I647" s="39">
        <v>10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86" t="s">
        <v>9761</v>
      </c>
      <c r="R647" s="86"/>
      <c r="S647" s="78">
        <v>0</v>
      </c>
      <c r="T647" s="48">
        <v>0</v>
      </c>
      <c r="U647" s="23"/>
      <c r="V647" s="24"/>
      <c r="W647" s="62" t="s">
        <v>4828</v>
      </c>
    </row>
    <row r="648" spans="1:23" ht="23.45" customHeight="1">
      <c r="A648" s="30" t="s">
        <v>4812</v>
      </c>
      <c r="B648" s="69" t="s">
        <v>173</v>
      </c>
      <c r="C648" s="30" t="s">
        <v>174</v>
      </c>
      <c r="D648" s="30" t="s">
        <v>175</v>
      </c>
      <c r="E648" s="31" t="s">
        <v>10201</v>
      </c>
      <c r="F648" s="30" t="s">
        <v>7897</v>
      </c>
      <c r="G648" s="32" t="s">
        <v>10202</v>
      </c>
      <c r="H648" s="33">
        <v>13500</v>
      </c>
      <c r="I648" s="39"/>
      <c r="J648" s="40"/>
      <c r="K648" s="34">
        <v>1</v>
      </c>
      <c r="L648" s="76"/>
      <c r="M648" s="14"/>
      <c r="N648" s="15"/>
      <c r="O648" s="97">
        <v>0</v>
      </c>
      <c r="P648" s="97" t="s">
        <v>207</v>
      </c>
      <c r="Q648" s="191"/>
      <c r="R648" s="92" t="s">
        <v>10230</v>
      </c>
      <c r="S648" s="78">
        <v>0</v>
      </c>
      <c r="T648" s="49">
        <v>0</v>
      </c>
      <c r="U648" s="23"/>
      <c r="V648" s="24"/>
      <c r="W648" s="62" t="s">
        <v>4828</v>
      </c>
    </row>
    <row r="649" spans="1:23" ht="23.45" customHeight="1">
      <c r="A649" s="30" t="s">
        <v>4812</v>
      </c>
      <c r="B649" s="69" t="s">
        <v>173</v>
      </c>
      <c r="C649" s="30" t="s">
        <v>174</v>
      </c>
      <c r="D649" s="30" t="s">
        <v>175</v>
      </c>
      <c r="E649" s="31" t="s">
        <v>5818</v>
      </c>
      <c r="F649" s="30" t="s">
        <v>5312</v>
      </c>
      <c r="G649" s="32" t="s">
        <v>5620</v>
      </c>
      <c r="H649" s="33">
        <v>13000</v>
      </c>
      <c r="I649" s="39"/>
      <c r="J649" s="40"/>
      <c r="K649" s="34">
        <v>1</v>
      </c>
      <c r="L649" s="76"/>
      <c r="M649" s="14"/>
      <c r="N649" s="15"/>
      <c r="O649" s="97">
        <v>0</v>
      </c>
      <c r="P649" s="97" t="s">
        <v>207</v>
      </c>
      <c r="Q649" s="191"/>
      <c r="R649" s="92" t="s">
        <v>10243</v>
      </c>
      <c r="S649" s="78">
        <v>0</v>
      </c>
      <c r="T649" s="49">
        <v>0</v>
      </c>
      <c r="U649" s="23"/>
      <c r="V649" s="24"/>
      <c r="W649" s="62" t="s">
        <v>4828</v>
      </c>
    </row>
    <row r="650" spans="1:23" ht="23.45" customHeight="1">
      <c r="A650" s="35"/>
      <c r="B650" s="35"/>
      <c r="C650" s="35"/>
      <c r="D650" s="35"/>
      <c r="E650" s="36"/>
      <c r="F650" s="35"/>
      <c r="G650" s="37"/>
      <c r="H650" s="38"/>
      <c r="I650" s="39"/>
      <c r="J650" s="40"/>
      <c r="K650" s="41"/>
      <c r="L650" s="76"/>
      <c r="M650" s="14"/>
      <c r="N650" s="15"/>
      <c r="O650" s="97">
        <v>0</v>
      </c>
      <c r="P650" s="97" t="s">
        <v>207</v>
      </c>
      <c r="Q650" s="86"/>
      <c r="R650" s="86"/>
      <c r="S650" s="78">
        <v>0</v>
      </c>
      <c r="T650" s="49">
        <v>0</v>
      </c>
      <c r="U650" s="23"/>
      <c r="V650" s="24"/>
      <c r="W650" s="62" t="s">
        <v>207</v>
      </c>
    </row>
    <row r="651" spans="1:23" ht="23.45" customHeight="1">
      <c r="A651" s="35" t="s">
        <v>402</v>
      </c>
      <c r="B651" s="35" t="s">
        <v>4879</v>
      </c>
      <c r="C651" s="35" t="s">
        <v>176</v>
      </c>
      <c r="D651" s="35" t="s">
        <v>177</v>
      </c>
      <c r="E651" s="36" t="s">
        <v>7451</v>
      </c>
      <c r="F651" s="35" t="s">
        <v>7449</v>
      </c>
      <c r="G651" s="37" t="s">
        <v>7452</v>
      </c>
      <c r="H651" s="38">
        <v>13000</v>
      </c>
      <c r="I651" s="39">
        <v>7</v>
      </c>
      <c r="J651" s="40"/>
      <c r="K651" s="41"/>
      <c r="L651" s="76">
        <v>7</v>
      </c>
      <c r="M651" s="14"/>
      <c r="N651" s="15"/>
      <c r="O651" s="97">
        <v>7</v>
      </c>
      <c r="P651" s="97" t="s">
        <v>207</v>
      </c>
      <c r="Q651" s="86"/>
      <c r="R651" s="86"/>
      <c r="S651" s="78">
        <v>7</v>
      </c>
      <c r="T651" s="48">
        <v>91000</v>
      </c>
      <c r="U651" s="23"/>
      <c r="V651" s="24"/>
      <c r="W651" s="62" t="s">
        <v>4859</v>
      </c>
    </row>
    <row r="652" spans="1:23" ht="23.45" customHeight="1">
      <c r="A652" s="35" t="s">
        <v>402</v>
      </c>
      <c r="B652" s="35" t="s">
        <v>4879</v>
      </c>
      <c r="C652" s="35" t="s">
        <v>176</v>
      </c>
      <c r="D652" s="35" t="s">
        <v>177</v>
      </c>
      <c r="E652" s="36" t="s">
        <v>7448</v>
      </c>
      <c r="F652" s="35" t="s">
        <v>7449</v>
      </c>
      <c r="G652" s="37" t="s">
        <v>7450</v>
      </c>
      <c r="H652" s="38">
        <v>13000</v>
      </c>
      <c r="I652" s="39">
        <v>5</v>
      </c>
      <c r="J652" s="40"/>
      <c r="K652" s="41"/>
      <c r="L652" s="76">
        <v>5</v>
      </c>
      <c r="M652" s="14"/>
      <c r="N652" s="15"/>
      <c r="O652" s="97">
        <v>5</v>
      </c>
      <c r="P652" s="97" t="s">
        <v>207</v>
      </c>
      <c r="Q652" s="86"/>
      <c r="R652" s="86"/>
      <c r="S652" s="78">
        <v>5</v>
      </c>
      <c r="T652" s="48">
        <v>65000</v>
      </c>
      <c r="U652" s="23"/>
      <c r="V652" s="24"/>
      <c r="W652" s="62" t="s">
        <v>4859</v>
      </c>
    </row>
    <row r="653" spans="1:23" ht="23.45" customHeight="1">
      <c r="A653" s="35" t="s">
        <v>402</v>
      </c>
      <c r="B653" s="35" t="s">
        <v>4879</v>
      </c>
      <c r="C653" s="35" t="s">
        <v>176</v>
      </c>
      <c r="D653" s="35" t="s">
        <v>177</v>
      </c>
      <c r="E653" s="36" t="s">
        <v>9534</v>
      </c>
      <c r="F653" s="35" t="s">
        <v>7449</v>
      </c>
      <c r="G653" s="37" t="s">
        <v>9535</v>
      </c>
      <c r="H653" s="38">
        <v>13000</v>
      </c>
      <c r="I653" s="39">
        <v>5</v>
      </c>
      <c r="J653" s="40"/>
      <c r="K653" s="41"/>
      <c r="L653" s="76"/>
      <c r="M653" s="14"/>
      <c r="N653" s="15"/>
      <c r="O653" s="97">
        <v>0</v>
      </c>
      <c r="P653" s="97" t="s">
        <v>207</v>
      </c>
      <c r="Q653" s="86"/>
      <c r="R653" s="86"/>
      <c r="S653" s="78">
        <v>0</v>
      </c>
      <c r="T653" s="48">
        <v>0</v>
      </c>
      <c r="U653" s="23"/>
      <c r="V653" s="24"/>
      <c r="W653" s="62" t="s">
        <v>4859</v>
      </c>
    </row>
    <row r="654" spans="1:23" ht="23.45" customHeight="1">
      <c r="A654" s="35" t="s">
        <v>402</v>
      </c>
      <c r="B654" s="35" t="s">
        <v>4879</v>
      </c>
      <c r="C654" s="35" t="s">
        <v>176</v>
      </c>
      <c r="D654" s="35" t="s">
        <v>177</v>
      </c>
      <c r="E654" s="36" t="s">
        <v>7457</v>
      </c>
      <c r="F654" s="35" t="s">
        <v>7449</v>
      </c>
      <c r="G654" s="37" t="s">
        <v>7458</v>
      </c>
      <c r="H654" s="38">
        <v>13000</v>
      </c>
      <c r="I654" s="39">
        <v>3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86"/>
      <c r="R654" s="86"/>
      <c r="S654" s="78">
        <v>0</v>
      </c>
      <c r="T654" s="48">
        <v>0</v>
      </c>
      <c r="U654" s="23"/>
      <c r="V654" s="24"/>
      <c r="W654" s="62" t="s">
        <v>4859</v>
      </c>
    </row>
    <row r="655" spans="1:23" ht="23.45" customHeight="1">
      <c r="A655" s="16" t="s">
        <v>5925</v>
      </c>
      <c r="B655" s="16" t="s">
        <v>4879</v>
      </c>
      <c r="C655" s="16" t="s">
        <v>176</v>
      </c>
      <c r="D655" s="16" t="s">
        <v>177</v>
      </c>
      <c r="E655" s="25" t="s">
        <v>5089</v>
      </c>
      <c r="F655" s="16" t="s">
        <v>404</v>
      </c>
      <c r="G655" s="26" t="s">
        <v>5999</v>
      </c>
      <c r="H655" s="27">
        <v>13000</v>
      </c>
      <c r="I655" s="28"/>
      <c r="J655" s="29"/>
      <c r="K655" s="84">
        <v>1</v>
      </c>
      <c r="L655" s="77"/>
      <c r="M655" s="10"/>
      <c r="N655" s="11"/>
      <c r="O655" s="97">
        <v>0</v>
      </c>
      <c r="P655" s="97" t="s">
        <v>207</v>
      </c>
      <c r="Q655" s="124" t="s">
        <v>10163</v>
      </c>
      <c r="R655" s="90" t="s">
        <v>9963</v>
      </c>
      <c r="S655" s="78">
        <v>0</v>
      </c>
      <c r="T655" s="48">
        <v>-13000</v>
      </c>
      <c r="U655" s="23"/>
      <c r="V655" s="24"/>
      <c r="W655" s="62" t="s">
        <v>4859</v>
      </c>
    </row>
    <row r="656" spans="1:23" ht="23.45" customHeight="1">
      <c r="A656" s="16"/>
      <c r="B656" s="16"/>
      <c r="C656" s="16"/>
      <c r="D656" s="16"/>
      <c r="E656" s="25"/>
      <c r="F656" s="16"/>
      <c r="G656" s="26"/>
      <c r="H656" s="27"/>
      <c r="I656" s="28"/>
      <c r="J656" s="29"/>
      <c r="K656" s="12"/>
      <c r="L656" s="77"/>
      <c r="M656" s="10"/>
      <c r="N656" s="11"/>
      <c r="O656" s="97">
        <v>0</v>
      </c>
      <c r="P656" s="97" t="s">
        <v>207</v>
      </c>
      <c r="Q656" s="90"/>
      <c r="R656" s="90"/>
      <c r="S656" s="78">
        <v>0</v>
      </c>
      <c r="T656" s="49">
        <v>0</v>
      </c>
      <c r="U656" s="23"/>
      <c r="V656" s="24"/>
      <c r="W656" s="62" t="s">
        <v>207</v>
      </c>
    </row>
    <row r="657" spans="1:23" ht="23.45" customHeight="1">
      <c r="A657" s="35" t="s">
        <v>494</v>
      </c>
      <c r="B657" s="35" t="s">
        <v>495</v>
      </c>
      <c r="C657" s="35" t="s">
        <v>496</v>
      </c>
      <c r="D657" s="35" t="s">
        <v>497</v>
      </c>
      <c r="E657" s="36" t="s">
        <v>9749</v>
      </c>
      <c r="F657" s="35" t="s">
        <v>9750</v>
      </c>
      <c r="G657" s="37" t="s">
        <v>7055</v>
      </c>
      <c r="H657" s="38">
        <v>19000</v>
      </c>
      <c r="I657" s="39">
        <v>30</v>
      </c>
      <c r="J657" s="40"/>
      <c r="K657" s="41"/>
      <c r="L657" s="76">
        <v>30</v>
      </c>
      <c r="M657" s="14"/>
      <c r="N657" s="15"/>
      <c r="O657" s="97">
        <v>30</v>
      </c>
      <c r="P657" s="97" t="s">
        <v>207</v>
      </c>
      <c r="Q657" s="86"/>
      <c r="R657" s="86"/>
      <c r="S657" s="78">
        <v>30</v>
      </c>
      <c r="T657" s="48">
        <v>570000</v>
      </c>
      <c r="U657" s="23"/>
      <c r="V657" s="24"/>
      <c r="W657" s="62" t="s">
        <v>4930</v>
      </c>
    </row>
    <row r="658" spans="1:23" ht="23.45" customHeight="1">
      <c r="A658" s="35"/>
      <c r="B658" s="35"/>
      <c r="C658" s="35"/>
      <c r="D658" s="35"/>
      <c r="E658" s="36"/>
      <c r="F658" s="35"/>
      <c r="G658" s="37"/>
      <c r="H658" s="38"/>
      <c r="I658" s="39"/>
      <c r="J658" s="40"/>
      <c r="K658" s="41"/>
      <c r="L658" s="76"/>
      <c r="M658" s="14"/>
      <c r="N658" s="15"/>
      <c r="O658" s="97">
        <v>0</v>
      </c>
      <c r="P658" s="97" t="s">
        <v>207</v>
      </c>
      <c r="Q658" s="86"/>
      <c r="R658" s="86"/>
      <c r="S658" s="78">
        <v>0</v>
      </c>
      <c r="T658" s="49">
        <v>0</v>
      </c>
      <c r="U658" s="23"/>
      <c r="V658" s="24"/>
      <c r="W658" s="62" t="s">
        <v>207</v>
      </c>
    </row>
    <row r="659" spans="1:23" ht="23.45" customHeight="1">
      <c r="A659" s="35" t="s">
        <v>405</v>
      </c>
      <c r="B659" s="35" t="s">
        <v>406</v>
      </c>
      <c r="C659" s="35" t="s">
        <v>407</v>
      </c>
      <c r="D659" s="35" t="s">
        <v>407</v>
      </c>
      <c r="E659" s="36" t="s">
        <v>7459</v>
      </c>
      <c r="F659" s="35" t="s">
        <v>7460</v>
      </c>
      <c r="G659" s="37" t="s">
        <v>7076</v>
      </c>
      <c r="H659" s="38">
        <v>13000</v>
      </c>
      <c r="I659" s="39">
        <v>1</v>
      </c>
      <c r="J659" s="40"/>
      <c r="K659" s="41"/>
      <c r="L659" s="76">
        <v>1</v>
      </c>
      <c r="M659" s="14"/>
      <c r="N659" s="15"/>
      <c r="O659" s="97">
        <v>1</v>
      </c>
      <c r="P659" s="97" t="s">
        <v>207</v>
      </c>
      <c r="Q659" s="86"/>
      <c r="R659" s="86"/>
      <c r="S659" s="78">
        <v>1</v>
      </c>
      <c r="T659" s="48">
        <v>13000</v>
      </c>
      <c r="U659" s="23"/>
      <c r="V659" s="24"/>
      <c r="W659" s="62" t="s">
        <v>409</v>
      </c>
    </row>
    <row r="660" spans="1:23" ht="23.45" customHeight="1">
      <c r="A660" s="35" t="s">
        <v>405</v>
      </c>
      <c r="B660" s="35" t="s">
        <v>406</v>
      </c>
      <c r="C660" s="35" t="s">
        <v>407</v>
      </c>
      <c r="D660" s="35" t="s">
        <v>407</v>
      </c>
      <c r="E660" s="36" t="s">
        <v>9536</v>
      </c>
      <c r="F660" s="35" t="s">
        <v>7460</v>
      </c>
      <c r="G660" s="37" t="s">
        <v>7055</v>
      </c>
      <c r="H660" s="38">
        <v>13000</v>
      </c>
      <c r="I660" s="39">
        <v>4</v>
      </c>
      <c r="J660" s="40"/>
      <c r="K660" s="41"/>
      <c r="L660" s="76">
        <v>2</v>
      </c>
      <c r="M660" s="14"/>
      <c r="N660" s="15"/>
      <c r="O660" s="97">
        <v>2</v>
      </c>
      <c r="P660" s="97" t="s">
        <v>207</v>
      </c>
      <c r="Q660" s="86"/>
      <c r="R660" s="86"/>
      <c r="S660" s="78">
        <v>2</v>
      </c>
      <c r="T660" s="48">
        <v>26000</v>
      </c>
      <c r="U660" s="23"/>
      <c r="V660" s="24"/>
      <c r="W660" s="62" t="s">
        <v>409</v>
      </c>
    </row>
    <row r="661" spans="1:23" ht="23.45" customHeight="1">
      <c r="A661" s="35" t="s">
        <v>405</v>
      </c>
      <c r="B661" s="35" t="s">
        <v>406</v>
      </c>
      <c r="C661" s="35" t="s">
        <v>407</v>
      </c>
      <c r="D661" s="35" t="s">
        <v>407</v>
      </c>
      <c r="E661" s="36" t="s">
        <v>7549</v>
      </c>
      <c r="F661" s="35" t="s">
        <v>7460</v>
      </c>
      <c r="G661" s="37" t="s">
        <v>7165</v>
      </c>
      <c r="H661" s="38">
        <v>13000</v>
      </c>
      <c r="I661" s="39">
        <v>5</v>
      </c>
      <c r="J661" s="40"/>
      <c r="K661" s="41"/>
      <c r="L661" s="76">
        <v>2</v>
      </c>
      <c r="M661" s="14"/>
      <c r="N661" s="15"/>
      <c r="O661" s="97">
        <v>2</v>
      </c>
      <c r="P661" s="97" t="s">
        <v>207</v>
      </c>
      <c r="Q661" s="86"/>
      <c r="R661" s="86"/>
      <c r="S661" s="78">
        <v>2</v>
      </c>
      <c r="T661" s="48">
        <v>26000</v>
      </c>
      <c r="U661" s="23"/>
      <c r="V661" s="24"/>
      <c r="W661" s="62" t="s">
        <v>409</v>
      </c>
    </row>
    <row r="662" spans="1:23" ht="23.45" customHeight="1">
      <c r="A662" s="35" t="s">
        <v>405</v>
      </c>
      <c r="B662" s="35" t="s">
        <v>406</v>
      </c>
      <c r="C662" s="35" t="s">
        <v>407</v>
      </c>
      <c r="D662" s="35" t="s">
        <v>407</v>
      </c>
      <c r="E662" s="36" t="s">
        <v>7461</v>
      </c>
      <c r="F662" s="35" t="s">
        <v>7462</v>
      </c>
      <c r="G662" s="37" t="s">
        <v>6875</v>
      </c>
      <c r="H662" s="38">
        <v>7000</v>
      </c>
      <c r="I662" s="39">
        <v>1</v>
      </c>
      <c r="J662" s="40"/>
      <c r="K662" s="41"/>
      <c r="L662" s="76">
        <v>1</v>
      </c>
      <c r="M662" s="14"/>
      <c r="N662" s="15"/>
      <c r="O662" s="97">
        <v>1</v>
      </c>
      <c r="P662" s="97" t="s">
        <v>207</v>
      </c>
      <c r="Q662" s="86"/>
      <c r="R662" s="86"/>
      <c r="S662" s="78">
        <v>1</v>
      </c>
      <c r="T662" s="48">
        <v>7000</v>
      </c>
      <c r="U662" s="23"/>
      <c r="V662" s="24"/>
      <c r="W662" s="62" t="s">
        <v>409</v>
      </c>
    </row>
    <row r="663" spans="1:23" ht="23.45" customHeight="1">
      <c r="A663" s="168"/>
      <c r="B663" s="168"/>
      <c r="C663" s="168"/>
      <c r="D663" s="168"/>
      <c r="E663" s="169"/>
      <c r="F663" s="168"/>
      <c r="G663" s="170"/>
      <c r="H663" s="171"/>
      <c r="I663" s="172"/>
      <c r="J663" s="173"/>
      <c r="K663" s="174"/>
      <c r="L663" s="175"/>
      <c r="M663" s="176"/>
      <c r="N663" s="177"/>
      <c r="O663" s="97">
        <v>0</v>
      </c>
      <c r="P663" s="97" t="s">
        <v>207</v>
      </c>
      <c r="Q663" s="178"/>
      <c r="R663" s="178"/>
      <c r="S663" s="78">
        <v>0</v>
      </c>
      <c r="T663" s="49">
        <v>0</v>
      </c>
      <c r="U663" s="23"/>
      <c r="V663" s="24"/>
      <c r="W663" s="62" t="s">
        <v>207</v>
      </c>
    </row>
    <row r="664" spans="1:23" ht="23.45" customHeight="1">
      <c r="A664" s="35" t="s">
        <v>1580</v>
      </c>
      <c r="B664" s="35" t="s">
        <v>4881</v>
      </c>
      <c r="C664" s="35" t="s">
        <v>1581</v>
      </c>
      <c r="D664" s="35" t="s">
        <v>1581</v>
      </c>
      <c r="E664" s="36" t="s">
        <v>10147</v>
      </c>
      <c r="F664" s="35" t="s">
        <v>7955</v>
      </c>
      <c r="G664" s="37" t="s">
        <v>7882</v>
      </c>
      <c r="H664" s="38">
        <v>24000</v>
      </c>
      <c r="I664" s="39">
        <v>1</v>
      </c>
      <c r="J664" s="40"/>
      <c r="K664" s="41"/>
      <c r="L664" s="76"/>
      <c r="M664" s="14"/>
      <c r="N664" s="15"/>
      <c r="O664" s="97">
        <v>0</v>
      </c>
      <c r="P664" s="97" t="s">
        <v>207</v>
      </c>
      <c r="Q664" s="86"/>
      <c r="R664" s="86"/>
      <c r="S664" s="78">
        <v>0</v>
      </c>
      <c r="T664" s="48">
        <v>0</v>
      </c>
      <c r="U664" s="23"/>
      <c r="V664" s="24"/>
      <c r="W664" s="62" t="s">
        <v>996</v>
      </c>
    </row>
    <row r="665" spans="1:23" ht="23.45" customHeight="1">
      <c r="A665" s="35" t="s">
        <v>1580</v>
      </c>
      <c r="B665" s="35" t="s">
        <v>4881</v>
      </c>
      <c r="C665" s="35" t="s">
        <v>1581</v>
      </c>
      <c r="D665" s="35" t="s">
        <v>1581</v>
      </c>
      <c r="E665" s="36" t="s">
        <v>9751</v>
      </c>
      <c r="F665" s="35" t="s">
        <v>7465</v>
      </c>
      <c r="G665" s="37" t="s">
        <v>8078</v>
      </c>
      <c r="H665" s="38">
        <v>23000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86"/>
      <c r="R665" s="86"/>
      <c r="S665" s="78">
        <v>1</v>
      </c>
      <c r="T665" s="48">
        <v>23000</v>
      </c>
      <c r="U665" s="23"/>
      <c r="V665" s="24"/>
      <c r="W665" s="62" t="s">
        <v>996</v>
      </c>
    </row>
    <row r="666" spans="1:23" ht="23.45" customHeight="1">
      <c r="A666" s="35" t="s">
        <v>1580</v>
      </c>
      <c r="B666" s="35" t="s">
        <v>4881</v>
      </c>
      <c r="C666" s="35" t="s">
        <v>1581</v>
      </c>
      <c r="D666" s="35" t="s">
        <v>1581</v>
      </c>
      <c r="E666" s="36" t="s">
        <v>10148</v>
      </c>
      <c r="F666" s="35" t="s">
        <v>9474</v>
      </c>
      <c r="G666" s="37" t="s">
        <v>8078</v>
      </c>
      <c r="H666" s="38">
        <v>24000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86"/>
      <c r="R666" s="86"/>
      <c r="S666" s="78">
        <v>1</v>
      </c>
      <c r="T666" s="48">
        <v>24000</v>
      </c>
      <c r="U666" s="23"/>
      <c r="V666" s="24"/>
      <c r="W666" s="62" t="s">
        <v>996</v>
      </c>
    </row>
    <row r="667" spans="1:23" ht="23.45" customHeight="1">
      <c r="A667" s="16" t="s">
        <v>6400</v>
      </c>
      <c r="B667" s="16" t="s">
        <v>4881</v>
      </c>
      <c r="C667" s="16" t="s">
        <v>1581</v>
      </c>
      <c r="D667" s="16" t="s">
        <v>1581</v>
      </c>
      <c r="E667" s="25" t="s">
        <v>7004</v>
      </c>
      <c r="F667" s="16" t="s">
        <v>4882</v>
      </c>
      <c r="G667" s="26" t="s">
        <v>5379</v>
      </c>
      <c r="H667" s="27">
        <v>24000</v>
      </c>
      <c r="I667" s="28"/>
      <c r="J667" s="29"/>
      <c r="K667" s="12">
        <v>1</v>
      </c>
      <c r="L667" s="77"/>
      <c r="M667" s="10"/>
      <c r="N667" s="11"/>
      <c r="O667" s="107">
        <v>0</v>
      </c>
      <c r="P667" s="107" t="s">
        <v>207</v>
      </c>
      <c r="Q667" s="90"/>
      <c r="R667" s="90" t="s">
        <v>10094</v>
      </c>
      <c r="S667" s="78">
        <v>0</v>
      </c>
      <c r="T667" s="48">
        <v>0</v>
      </c>
      <c r="U667" s="23"/>
      <c r="V667" s="24"/>
      <c r="W667" s="62" t="s">
        <v>996</v>
      </c>
    </row>
    <row r="668" spans="1:23" ht="23.45" customHeight="1">
      <c r="A668" s="30"/>
      <c r="B668" s="30"/>
      <c r="C668" s="30"/>
      <c r="D668" s="30"/>
      <c r="E668" s="31"/>
      <c r="F668" s="30"/>
      <c r="G668" s="32"/>
      <c r="H668" s="33"/>
      <c r="I668" s="39"/>
      <c r="J668" s="40"/>
      <c r="K668" s="34"/>
      <c r="L668" s="76"/>
      <c r="M668" s="14"/>
      <c r="N668" s="15"/>
      <c r="O668" s="97">
        <v>0</v>
      </c>
      <c r="P668" s="97" t="s">
        <v>207</v>
      </c>
      <c r="Q668" s="86"/>
      <c r="R668" s="92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3488</v>
      </c>
      <c r="B669" s="35" t="s">
        <v>3489</v>
      </c>
      <c r="C669" s="35" t="s">
        <v>598</v>
      </c>
      <c r="D669" s="35" t="s">
        <v>598</v>
      </c>
      <c r="E669" s="36" t="s">
        <v>7472</v>
      </c>
      <c r="F669" s="35" t="s">
        <v>7469</v>
      </c>
      <c r="G669" s="37" t="s">
        <v>7473</v>
      </c>
      <c r="H669" s="38">
        <v>24000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86"/>
      <c r="R669" s="86"/>
      <c r="S669" s="78">
        <v>1</v>
      </c>
      <c r="T669" s="48">
        <v>24000</v>
      </c>
      <c r="U669" s="23"/>
      <c r="V669" s="24"/>
      <c r="W669" s="62" t="s">
        <v>5018</v>
      </c>
    </row>
    <row r="670" spans="1:23" ht="23.45" customHeight="1">
      <c r="A670" s="16" t="s">
        <v>5206</v>
      </c>
      <c r="B670" s="16" t="s">
        <v>3489</v>
      </c>
      <c r="C670" s="16" t="s">
        <v>598</v>
      </c>
      <c r="D670" s="16" t="s">
        <v>598</v>
      </c>
      <c r="E670" s="25" t="s">
        <v>6677</v>
      </c>
      <c r="F670" s="16" t="s">
        <v>4972</v>
      </c>
      <c r="G670" s="26" t="s">
        <v>10072</v>
      </c>
      <c r="H670" s="27">
        <v>24000</v>
      </c>
      <c r="I670" s="28"/>
      <c r="J670" s="29"/>
      <c r="K670" s="12">
        <v>1</v>
      </c>
      <c r="L670" s="77"/>
      <c r="M670" s="10"/>
      <c r="N670" s="11"/>
      <c r="O670" s="107">
        <v>0</v>
      </c>
      <c r="P670" s="107" t="s">
        <v>207</v>
      </c>
      <c r="Q670" s="90"/>
      <c r="R670" s="90" t="s">
        <v>10106</v>
      </c>
      <c r="S670" s="78">
        <v>0</v>
      </c>
      <c r="T670" s="48">
        <v>0</v>
      </c>
      <c r="U670" s="23"/>
      <c r="V670" s="24"/>
      <c r="W670" s="62" t="s">
        <v>5018</v>
      </c>
    </row>
    <row r="671" spans="1:23" ht="23.45" customHeight="1">
      <c r="A671" s="168"/>
      <c r="B671" s="168"/>
      <c r="C671" s="168"/>
      <c r="D671" s="168"/>
      <c r="E671" s="169"/>
      <c r="F671" s="168"/>
      <c r="G671" s="170"/>
      <c r="H671" s="171"/>
      <c r="I671" s="172"/>
      <c r="J671" s="173"/>
      <c r="K671" s="174"/>
      <c r="L671" s="175"/>
      <c r="M671" s="176"/>
      <c r="N671" s="177"/>
      <c r="O671" s="97">
        <v>0</v>
      </c>
      <c r="P671" s="97" t="s">
        <v>207</v>
      </c>
      <c r="Q671" s="178"/>
      <c r="R671" s="178"/>
      <c r="S671" s="78">
        <v>0</v>
      </c>
      <c r="T671" s="49">
        <v>0</v>
      </c>
      <c r="U671" s="23"/>
      <c r="V671" s="24"/>
      <c r="W671" s="62" t="s">
        <v>207</v>
      </c>
    </row>
    <row r="672" spans="1:23" ht="23.45" customHeight="1">
      <c r="A672" s="35" t="s">
        <v>9998</v>
      </c>
      <c r="B672" s="35" t="s">
        <v>9999</v>
      </c>
      <c r="C672" s="35" t="s">
        <v>10000</v>
      </c>
      <c r="D672" s="35" t="s">
        <v>10000</v>
      </c>
      <c r="E672" s="36" t="s">
        <v>10060</v>
      </c>
      <c r="F672" s="35" t="s">
        <v>10001</v>
      </c>
      <c r="G672" s="37" t="s">
        <v>9684</v>
      </c>
      <c r="H672" s="38">
        <v>13000</v>
      </c>
      <c r="I672" s="39">
        <v>8</v>
      </c>
      <c r="J672" s="40"/>
      <c r="K672" s="41"/>
      <c r="L672" s="76">
        <v>8</v>
      </c>
      <c r="M672" s="14"/>
      <c r="N672" s="15"/>
      <c r="O672" s="97">
        <v>8</v>
      </c>
      <c r="P672" s="97" t="s">
        <v>207</v>
      </c>
      <c r="Q672" s="155"/>
      <c r="R672" s="187" t="s">
        <v>9682</v>
      </c>
      <c r="S672" s="78">
        <v>8</v>
      </c>
      <c r="T672" s="48">
        <v>104000</v>
      </c>
      <c r="U672" s="23"/>
      <c r="V672" s="24"/>
      <c r="W672" s="62" t="s">
        <v>742</v>
      </c>
    </row>
    <row r="673" spans="1:23" ht="23.45" customHeight="1">
      <c r="A673" s="35" t="s">
        <v>9998</v>
      </c>
      <c r="B673" s="35" t="s">
        <v>9999</v>
      </c>
      <c r="C673" s="35" t="s">
        <v>10000</v>
      </c>
      <c r="D673" s="35" t="s">
        <v>10000</v>
      </c>
      <c r="E673" s="36" t="s">
        <v>10061</v>
      </c>
      <c r="F673" s="35" t="s">
        <v>10001</v>
      </c>
      <c r="G673" s="37" t="s">
        <v>7079</v>
      </c>
      <c r="H673" s="38">
        <v>13000</v>
      </c>
      <c r="I673" s="39">
        <v>7</v>
      </c>
      <c r="J673" s="40"/>
      <c r="K673" s="41"/>
      <c r="L673" s="76">
        <v>7</v>
      </c>
      <c r="M673" s="14"/>
      <c r="N673" s="15"/>
      <c r="O673" s="97">
        <v>7</v>
      </c>
      <c r="P673" s="97" t="s">
        <v>207</v>
      </c>
      <c r="Q673" s="155"/>
      <c r="R673" s="187" t="s">
        <v>9682</v>
      </c>
      <c r="S673" s="78">
        <v>7</v>
      </c>
      <c r="T673" s="48">
        <v>91000</v>
      </c>
      <c r="U673" s="23"/>
      <c r="V673" s="24"/>
      <c r="W673" s="62" t="s">
        <v>742</v>
      </c>
    </row>
    <row r="674" spans="1:23" ht="23.45" customHeight="1">
      <c r="A674" s="35" t="s">
        <v>741</v>
      </c>
      <c r="B674" s="35" t="s">
        <v>744</v>
      </c>
      <c r="C674" s="35" t="s">
        <v>745</v>
      </c>
      <c r="D674" s="35" t="s">
        <v>745</v>
      </c>
      <c r="E674" s="36" t="s">
        <v>10149</v>
      </c>
      <c r="F674" s="35" t="s">
        <v>9845</v>
      </c>
      <c r="G674" s="37" t="s">
        <v>5959</v>
      </c>
      <c r="H674" s="38">
        <v>12000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86"/>
      <c r="R674" s="86"/>
      <c r="S674" s="78">
        <v>1</v>
      </c>
      <c r="T674" s="48">
        <v>12000</v>
      </c>
      <c r="U674" s="23"/>
      <c r="V674" s="24"/>
      <c r="W674" s="62" t="s">
        <v>742</v>
      </c>
    </row>
    <row r="675" spans="1:23" ht="23.4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86"/>
      <c r="R675" s="86"/>
      <c r="S675" s="78">
        <v>0</v>
      </c>
      <c r="T675" s="49">
        <v>0</v>
      </c>
      <c r="U675" s="23"/>
      <c r="V675" s="24"/>
      <c r="W675" s="62" t="s">
        <v>207</v>
      </c>
    </row>
    <row r="676" spans="1:23" ht="23.45" customHeight="1">
      <c r="A676" s="35" t="s">
        <v>549</v>
      </c>
      <c r="B676" s="35" t="s">
        <v>550</v>
      </c>
      <c r="C676" s="35" t="s">
        <v>551</v>
      </c>
      <c r="D676" s="35" t="s">
        <v>552</v>
      </c>
      <c r="E676" s="36" t="s">
        <v>7883</v>
      </c>
      <c r="F676" s="35" t="s">
        <v>7474</v>
      </c>
      <c r="G676" s="37" t="s">
        <v>7121</v>
      </c>
      <c r="H676" s="38">
        <v>10500</v>
      </c>
      <c r="I676" s="39"/>
      <c r="J676" s="40">
        <v>2</v>
      </c>
      <c r="K676" s="41"/>
      <c r="L676" s="76"/>
      <c r="M676" s="14"/>
      <c r="N676" s="15"/>
      <c r="O676" s="97">
        <v>0</v>
      </c>
      <c r="P676" s="97" t="s">
        <v>207</v>
      </c>
      <c r="Q676" s="86" t="s">
        <v>10192</v>
      </c>
      <c r="R676" s="86" t="s">
        <v>151</v>
      </c>
      <c r="S676" s="78">
        <v>0</v>
      </c>
      <c r="T676" s="49">
        <v>0</v>
      </c>
      <c r="U676" s="23">
        <v>21000</v>
      </c>
      <c r="V676" s="24">
        <v>45868</v>
      </c>
      <c r="W676" s="62" t="s">
        <v>553</v>
      </c>
    </row>
    <row r="677" spans="1:23" ht="23.45" customHeight="1">
      <c r="A677" s="35" t="s">
        <v>549</v>
      </c>
      <c r="B677" s="35" t="s">
        <v>550</v>
      </c>
      <c r="C677" s="35" t="s">
        <v>551</v>
      </c>
      <c r="D677" s="35" t="s">
        <v>552</v>
      </c>
      <c r="E677" s="36" t="s">
        <v>7883</v>
      </c>
      <c r="F677" s="35" t="s">
        <v>7474</v>
      </c>
      <c r="G677" s="37" t="s">
        <v>7121</v>
      </c>
      <c r="H677" s="38">
        <v>10500</v>
      </c>
      <c r="I677" s="39"/>
      <c r="J677" s="40">
        <v>5</v>
      </c>
      <c r="K677" s="41"/>
      <c r="L677" s="76"/>
      <c r="M677" s="14"/>
      <c r="N677" s="15"/>
      <c r="O677" s="97">
        <v>0</v>
      </c>
      <c r="P677" s="97" t="s">
        <v>207</v>
      </c>
      <c r="Q677" s="86" t="s">
        <v>10192</v>
      </c>
      <c r="R677" s="86" t="s">
        <v>143</v>
      </c>
      <c r="S677" s="78">
        <v>0</v>
      </c>
      <c r="T677" s="49">
        <v>0</v>
      </c>
      <c r="U677" s="23">
        <v>52500</v>
      </c>
      <c r="V677" s="24">
        <v>45867</v>
      </c>
      <c r="W677" s="62" t="s">
        <v>553</v>
      </c>
    </row>
    <row r="678" spans="1:23" ht="23.45" customHeight="1">
      <c r="A678" s="35" t="s">
        <v>549</v>
      </c>
      <c r="B678" s="35" t="s">
        <v>550</v>
      </c>
      <c r="C678" s="35" t="s">
        <v>551</v>
      </c>
      <c r="D678" s="35" t="s">
        <v>552</v>
      </c>
      <c r="E678" s="36" t="s">
        <v>7883</v>
      </c>
      <c r="F678" s="35" t="s">
        <v>7474</v>
      </c>
      <c r="G678" s="37" t="s">
        <v>7121</v>
      </c>
      <c r="H678" s="38">
        <v>10500</v>
      </c>
      <c r="I678" s="39"/>
      <c r="J678" s="40">
        <v>5</v>
      </c>
      <c r="K678" s="41"/>
      <c r="L678" s="76"/>
      <c r="M678" s="14"/>
      <c r="N678" s="15"/>
      <c r="O678" s="97">
        <v>0</v>
      </c>
      <c r="P678" s="97" t="s">
        <v>207</v>
      </c>
      <c r="Q678" s="86" t="s">
        <v>10192</v>
      </c>
      <c r="R678" s="86" t="s">
        <v>143</v>
      </c>
      <c r="S678" s="78">
        <v>0</v>
      </c>
      <c r="T678" s="49">
        <v>0</v>
      </c>
      <c r="U678" s="23">
        <v>52500</v>
      </c>
      <c r="V678" s="24">
        <v>45863</v>
      </c>
      <c r="W678" s="62" t="s">
        <v>553</v>
      </c>
    </row>
    <row r="679" spans="1:23" ht="23.45" customHeight="1">
      <c r="A679" s="35" t="s">
        <v>549</v>
      </c>
      <c r="B679" s="35" t="s">
        <v>550</v>
      </c>
      <c r="C679" s="35" t="s">
        <v>551</v>
      </c>
      <c r="D679" s="35" t="s">
        <v>552</v>
      </c>
      <c r="E679" s="36" t="s">
        <v>7883</v>
      </c>
      <c r="F679" s="35" t="s">
        <v>7474</v>
      </c>
      <c r="G679" s="37" t="s">
        <v>7121</v>
      </c>
      <c r="H679" s="38">
        <v>10500</v>
      </c>
      <c r="I679" s="39"/>
      <c r="J679" s="40">
        <v>15</v>
      </c>
      <c r="K679" s="41"/>
      <c r="L679" s="76"/>
      <c r="M679" s="14"/>
      <c r="N679" s="15"/>
      <c r="O679" s="97">
        <v>0</v>
      </c>
      <c r="P679" s="97" t="s">
        <v>207</v>
      </c>
      <c r="Q679" s="86" t="s">
        <v>10192</v>
      </c>
      <c r="R679" s="86" t="s">
        <v>5193</v>
      </c>
      <c r="S679" s="78">
        <v>0</v>
      </c>
      <c r="T679" s="49">
        <v>0</v>
      </c>
      <c r="U679" s="23">
        <v>157500</v>
      </c>
      <c r="V679" s="24">
        <v>45861</v>
      </c>
      <c r="W679" s="62" t="s">
        <v>553</v>
      </c>
    </row>
    <row r="680" spans="1:23" ht="23.45" customHeight="1">
      <c r="A680" s="35" t="s">
        <v>549</v>
      </c>
      <c r="B680" s="35" t="s">
        <v>550</v>
      </c>
      <c r="C680" s="35" t="s">
        <v>551</v>
      </c>
      <c r="D680" s="35" t="s">
        <v>552</v>
      </c>
      <c r="E680" s="36" t="s">
        <v>7883</v>
      </c>
      <c r="F680" s="35" t="s">
        <v>7474</v>
      </c>
      <c r="G680" s="37" t="s">
        <v>7121</v>
      </c>
      <c r="H680" s="38">
        <v>10500</v>
      </c>
      <c r="I680" s="39"/>
      <c r="J680" s="40">
        <v>20</v>
      </c>
      <c r="K680" s="41"/>
      <c r="L680" s="76"/>
      <c r="M680" s="14"/>
      <c r="N680" s="15"/>
      <c r="O680" s="97">
        <v>0</v>
      </c>
      <c r="P680" s="97" t="s">
        <v>207</v>
      </c>
      <c r="Q680" s="86" t="s">
        <v>10192</v>
      </c>
      <c r="R680" s="86" t="s">
        <v>97</v>
      </c>
      <c r="S680" s="78">
        <v>0</v>
      </c>
      <c r="T680" s="49">
        <v>0</v>
      </c>
      <c r="U680" s="23">
        <v>210000</v>
      </c>
      <c r="V680" s="24">
        <v>45859</v>
      </c>
      <c r="W680" s="62" t="s">
        <v>553</v>
      </c>
    </row>
    <row r="681" spans="1:23" ht="23.45" customHeight="1">
      <c r="A681" s="35" t="s">
        <v>549</v>
      </c>
      <c r="B681" s="35" t="s">
        <v>550</v>
      </c>
      <c r="C681" s="35" t="s">
        <v>551</v>
      </c>
      <c r="D681" s="35" t="s">
        <v>552</v>
      </c>
      <c r="E681" s="36" t="s">
        <v>7475</v>
      </c>
      <c r="F681" s="35" t="s">
        <v>7474</v>
      </c>
      <c r="G681" s="37" t="s">
        <v>7476</v>
      </c>
      <c r="H681" s="38">
        <v>10500</v>
      </c>
      <c r="I681" s="39"/>
      <c r="J681" s="40">
        <v>5</v>
      </c>
      <c r="K681" s="41"/>
      <c r="L681" s="76"/>
      <c r="M681" s="14"/>
      <c r="N681" s="15"/>
      <c r="O681" s="97">
        <v>0</v>
      </c>
      <c r="P681" s="97" t="s">
        <v>207</v>
      </c>
      <c r="Q681" s="86" t="s">
        <v>10192</v>
      </c>
      <c r="R681" s="86" t="s">
        <v>143</v>
      </c>
      <c r="S681" s="78">
        <v>0</v>
      </c>
      <c r="T681" s="49">
        <v>0</v>
      </c>
      <c r="U681" s="23">
        <v>52500</v>
      </c>
      <c r="V681" s="24">
        <v>45867</v>
      </c>
      <c r="W681" s="62" t="s">
        <v>553</v>
      </c>
    </row>
    <row r="682" spans="1:23" ht="23.45" customHeight="1">
      <c r="A682" s="35" t="s">
        <v>549</v>
      </c>
      <c r="B682" s="35" t="s">
        <v>550</v>
      </c>
      <c r="C682" s="35" t="s">
        <v>551</v>
      </c>
      <c r="D682" s="35" t="s">
        <v>552</v>
      </c>
      <c r="E682" s="36" t="s">
        <v>7475</v>
      </c>
      <c r="F682" s="35" t="s">
        <v>7474</v>
      </c>
      <c r="G682" s="37" t="s">
        <v>7476</v>
      </c>
      <c r="H682" s="38">
        <v>10500</v>
      </c>
      <c r="I682" s="39"/>
      <c r="J682" s="40">
        <v>5</v>
      </c>
      <c r="K682" s="41"/>
      <c r="L682" s="76"/>
      <c r="M682" s="14"/>
      <c r="N682" s="15"/>
      <c r="O682" s="97">
        <v>0</v>
      </c>
      <c r="P682" s="97" t="s">
        <v>207</v>
      </c>
      <c r="Q682" s="86" t="s">
        <v>10192</v>
      </c>
      <c r="R682" s="86" t="s">
        <v>143</v>
      </c>
      <c r="S682" s="78">
        <v>0</v>
      </c>
      <c r="T682" s="49">
        <v>0</v>
      </c>
      <c r="U682" s="23">
        <v>52500</v>
      </c>
      <c r="V682" s="24">
        <v>45855</v>
      </c>
      <c r="W682" s="62" t="s">
        <v>553</v>
      </c>
    </row>
    <row r="683" spans="1:23" ht="23.45" customHeight="1">
      <c r="A683" s="35" t="s">
        <v>549</v>
      </c>
      <c r="B683" s="35" t="s">
        <v>550</v>
      </c>
      <c r="C683" s="35" t="s">
        <v>551</v>
      </c>
      <c r="D683" s="35" t="s">
        <v>552</v>
      </c>
      <c r="E683" s="36" t="s">
        <v>7475</v>
      </c>
      <c r="F683" s="35" t="s">
        <v>7474</v>
      </c>
      <c r="G683" s="37" t="s">
        <v>7476</v>
      </c>
      <c r="H683" s="38">
        <v>10500</v>
      </c>
      <c r="I683" s="39"/>
      <c r="J683" s="40">
        <v>15</v>
      </c>
      <c r="K683" s="41"/>
      <c r="L683" s="76"/>
      <c r="M683" s="14"/>
      <c r="N683" s="15"/>
      <c r="O683" s="97">
        <v>0</v>
      </c>
      <c r="P683" s="97" t="s">
        <v>207</v>
      </c>
      <c r="Q683" s="86" t="s">
        <v>10192</v>
      </c>
      <c r="R683" s="86" t="s">
        <v>5193</v>
      </c>
      <c r="S683" s="78">
        <v>0</v>
      </c>
      <c r="T683" s="49">
        <v>0</v>
      </c>
      <c r="U683" s="23">
        <v>157500</v>
      </c>
      <c r="V683" s="24">
        <v>45854</v>
      </c>
      <c r="W683" s="62" t="s">
        <v>553</v>
      </c>
    </row>
    <row r="684" spans="1:23" ht="23.45" customHeight="1">
      <c r="A684" s="35"/>
      <c r="B684" s="35"/>
      <c r="C684" s="35"/>
      <c r="D684" s="35"/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97">
        <v>0</v>
      </c>
      <c r="P684" s="97" t="s">
        <v>207</v>
      </c>
      <c r="Q684" s="86"/>
      <c r="R684" s="86"/>
      <c r="S684" s="78">
        <v>0</v>
      </c>
      <c r="T684" s="49">
        <v>0</v>
      </c>
      <c r="U684" s="23"/>
      <c r="V684" s="24"/>
      <c r="W684" s="62" t="s">
        <v>207</v>
      </c>
    </row>
    <row r="685" spans="1:23" ht="23.45" customHeight="1">
      <c r="A685" s="35" t="s">
        <v>9588</v>
      </c>
      <c r="B685" s="35" t="s">
        <v>9664</v>
      </c>
      <c r="C685" s="35" t="s">
        <v>9665</v>
      </c>
      <c r="D685" s="35" t="s">
        <v>9665</v>
      </c>
      <c r="E685" s="36" t="s">
        <v>9752</v>
      </c>
      <c r="F685" s="35" t="s">
        <v>9616</v>
      </c>
      <c r="G685" s="37" t="s">
        <v>6875</v>
      </c>
      <c r="H685" s="38">
        <v>14000</v>
      </c>
      <c r="I685" s="39"/>
      <c r="J685" s="40"/>
      <c r="K685" s="41"/>
      <c r="L685" s="76"/>
      <c r="M685" s="14"/>
      <c r="N685" s="15"/>
      <c r="O685" s="97">
        <v>0</v>
      </c>
      <c r="P685" s="97" t="s">
        <v>207</v>
      </c>
      <c r="Q685" s="93" t="s">
        <v>9926</v>
      </c>
      <c r="R685" s="93" t="s">
        <v>9833</v>
      </c>
      <c r="S685" s="78">
        <v>0</v>
      </c>
      <c r="T685" s="49">
        <v>0</v>
      </c>
      <c r="U685" s="23"/>
      <c r="V685" s="24"/>
      <c r="W685" s="62" t="s">
        <v>9667</v>
      </c>
    </row>
    <row r="686" spans="1:23" ht="23.45" customHeight="1">
      <c r="A686" s="35" t="s">
        <v>9588</v>
      </c>
      <c r="B686" s="35" t="s">
        <v>9664</v>
      </c>
      <c r="C686" s="35" t="s">
        <v>9665</v>
      </c>
      <c r="D686" s="35" t="s">
        <v>9665</v>
      </c>
      <c r="E686" s="36" t="s">
        <v>9752</v>
      </c>
      <c r="F686" s="35" t="s">
        <v>9616</v>
      </c>
      <c r="G686" s="37" t="s">
        <v>6875</v>
      </c>
      <c r="H686" s="38">
        <v>14000</v>
      </c>
      <c r="I686" s="39">
        <v>5</v>
      </c>
      <c r="J686" s="40"/>
      <c r="K686" s="41"/>
      <c r="L686" s="76"/>
      <c r="M686" s="14"/>
      <c r="N686" s="15"/>
      <c r="O686" s="97">
        <v>0</v>
      </c>
      <c r="P686" s="97" t="s">
        <v>207</v>
      </c>
      <c r="Q686" s="86" t="s">
        <v>9761</v>
      </c>
      <c r="R686" s="86"/>
      <c r="S686" s="78">
        <v>0</v>
      </c>
      <c r="T686" s="49">
        <v>0</v>
      </c>
      <c r="U686" s="23"/>
      <c r="V686" s="24"/>
      <c r="W686" s="62" t="s">
        <v>9667</v>
      </c>
    </row>
    <row r="687" spans="1:23" ht="23.45" customHeight="1">
      <c r="A687" s="168"/>
      <c r="B687" s="168"/>
      <c r="C687" s="168"/>
      <c r="D687" s="168"/>
      <c r="E687" s="169"/>
      <c r="F687" s="168"/>
      <c r="G687" s="170"/>
      <c r="H687" s="171"/>
      <c r="I687" s="172"/>
      <c r="J687" s="173"/>
      <c r="K687" s="174"/>
      <c r="L687" s="175"/>
      <c r="M687" s="176"/>
      <c r="N687" s="177"/>
      <c r="O687" s="97">
        <v>0</v>
      </c>
      <c r="P687" s="97" t="s">
        <v>207</v>
      </c>
      <c r="Q687" s="178"/>
      <c r="R687" s="178"/>
      <c r="S687" s="78">
        <v>0</v>
      </c>
      <c r="T687" s="49">
        <v>0</v>
      </c>
      <c r="U687" s="23"/>
      <c r="V687" s="24"/>
      <c r="W687" s="62" t="s">
        <v>207</v>
      </c>
    </row>
    <row r="688" spans="1:23" ht="23.45" customHeight="1">
      <c r="A688" s="35" t="s">
        <v>554</v>
      </c>
      <c r="B688" s="35" t="s">
        <v>555</v>
      </c>
      <c r="C688" s="35" t="s">
        <v>556</v>
      </c>
      <c r="D688" s="35" t="s">
        <v>557</v>
      </c>
      <c r="E688" s="36" t="s">
        <v>7477</v>
      </c>
      <c r="F688" s="35" t="s">
        <v>7478</v>
      </c>
      <c r="G688" s="37" t="s">
        <v>7083</v>
      </c>
      <c r="H688" s="38">
        <v>17000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86"/>
      <c r="R688" s="86"/>
      <c r="S688" s="78">
        <v>1</v>
      </c>
      <c r="T688" s="48">
        <v>17000</v>
      </c>
      <c r="U688" s="23"/>
      <c r="V688" s="24"/>
      <c r="W688" s="62" t="s">
        <v>4864</v>
      </c>
    </row>
    <row r="689" spans="1:23" ht="23.45" customHeight="1">
      <c r="A689" s="35" t="s">
        <v>554</v>
      </c>
      <c r="B689" s="35" t="s">
        <v>555</v>
      </c>
      <c r="C689" s="35" t="s">
        <v>556</v>
      </c>
      <c r="D689" s="35" t="s">
        <v>557</v>
      </c>
      <c r="E689" s="36" t="s">
        <v>7479</v>
      </c>
      <c r="F689" s="35" t="s">
        <v>7478</v>
      </c>
      <c r="G689" s="37" t="s">
        <v>7064</v>
      </c>
      <c r="H689" s="38">
        <v>17000</v>
      </c>
      <c r="I689" s="39">
        <v>5</v>
      </c>
      <c r="J689" s="40"/>
      <c r="K689" s="41"/>
      <c r="L689" s="76">
        <v>5</v>
      </c>
      <c r="M689" s="14"/>
      <c r="N689" s="15"/>
      <c r="O689" s="97">
        <v>5</v>
      </c>
      <c r="P689" s="97" t="s">
        <v>207</v>
      </c>
      <c r="Q689" s="86"/>
      <c r="R689" s="86"/>
      <c r="S689" s="78">
        <v>5</v>
      </c>
      <c r="T689" s="48">
        <v>85000</v>
      </c>
      <c r="U689" s="23"/>
      <c r="V689" s="24"/>
      <c r="W689" s="62" t="s">
        <v>4864</v>
      </c>
    </row>
    <row r="690" spans="1:23" ht="23.45" customHeight="1">
      <c r="A690" s="35" t="s">
        <v>554</v>
      </c>
      <c r="B690" s="35" t="s">
        <v>555</v>
      </c>
      <c r="C690" s="35" t="s">
        <v>556</v>
      </c>
      <c r="D690" s="35" t="s">
        <v>557</v>
      </c>
      <c r="E690" s="36" t="s">
        <v>7480</v>
      </c>
      <c r="F690" s="35" t="s">
        <v>7481</v>
      </c>
      <c r="G690" s="37" t="s">
        <v>7055</v>
      </c>
      <c r="H690" s="38">
        <v>17000</v>
      </c>
      <c r="I690" s="39">
        <v>10</v>
      </c>
      <c r="J690" s="40"/>
      <c r="K690" s="41"/>
      <c r="L690" s="76">
        <v>10</v>
      </c>
      <c r="M690" s="14"/>
      <c r="N690" s="15"/>
      <c r="O690" s="97">
        <v>10</v>
      </c>
      <c r="P690" s="97" t="s">
        <v>207</v>
      </c>
      <c r="Q690" s="86"/>
      <c r="R690" s="86"/>
      <c r="S690" s="78">
        <v>10</v>
      </c>
      <c r="T690" s="48">
        <v>170000</v>
      </c>
      <c r="U690" s="23"/>
      <c r="V690" s="24"/>
      <c r="W690" s="62" t="s">
        <v>4864</v>
      </c>
    </row>
    <row r="691" spans="1:23" ht="23.45" customHeight="1">
      <c r="A691" s="35" t="s">
        <v>554</v>
      </c>
      <c r="B691" s="35" t="s">
        <v>555</v>
      </c>
      <c r="C691" s="35" t="s">
        <v>556</v>
      </c>
      <c r="D691" s="35" t="s">
        <v>557</v>
      </c>
      <c r="E691" s="36" t="s">
        <v>7483</v>
      </c>
      <c r="F691" s="35" t="s">
        <v>7482</v>
      </c>
      <c r="G691" s="37" t="s">
        <v>7025</v>
      </c>
      <c r="H691" s="38">
        <v>15000</v>
      </c>
      <c r="I691" s="39">
        <v>7</v>
      </c>
      <c r="J691" s="40"/>
      <c r="K691" s="41"/>
      <c r="L691" s="76">
        <v>7</v>
      </c>
      <c r="M691" s="14"/>
      <c r="N691" s="15"/>
      <c r="O691" s="97">
        <v>7</v>
      </c>
      <c r="P691" s="97" t="s">
        <v>207</v>
      </c>
      <c r="Q691" s="86"/>
      <c r="R691" s="86"/>
      <c r="S691" s="78">
        <v>7</v>
      </c>
      <c r="T691" s="48">
        <v>105000</v>
      </c>
      <c r="U691" s="23"/>
      <c r="V691" s="24"/>
      <c r="W691" s="62" t="s">
        <v>4864</v>
      </c>
    </row>
    <row r="692" spans="1:23" ht="23.45" customHeight="1">
      <c r="A692" s="35" t="s">
        <v>554</v>
      </c>
      <c r="B692" s="35" t="s">
        <v>555</v>
      </c>
      <c r="C692" s="35" t="s">
        <v>556</v>
      </c>
      <c r="D692" s="35" t="s">
        <v>557</v>
      </c>
      <c r="E692" s="36" t="s">
        <v>9814</v>
      </c>
      <c r="F692" s="35" t="s">
        <v>7482</v>
      </c>
      <c r="G692" s="37" t="s">
        <v>7023</v>
      </c>
      <c r="H692" s="38">
        <v>15000</v>
      </c>
      <c r="I692" s="39">
        <v>3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86"/>
      <c r="R692" s="86"/>
      <c r="S692" s="78">
        <v>0</v>
      </c>
      <c r="T692" s="48">
        <v>0</v>
      </c>
      <c r="U692" s="23"/>
      <c r="V692" s="24"/>
      <c r="W692" s="62" t="s">
        <v>4864</v>
      </c>
    </row>
    <row r="693" spans="1:23" ht="23.45" customHeight="1">
      <c r="A693" s="16" t="s">
        <v>5275</v>
      </c>
      <c r="B693" s="16" t="s">
        <v>555</v>
      </c>
      <c r="C693" s="16" t="s">
        <v>556</v>
      </c>
      <c r="D693" s="16" t="s">
        <v>557</v>
      </c>
      <c r="E693" s="25" t="s">
        <v>5510</v>
      </c>
      <c r="F693" s="16" t="s">
        <v>5509</v>
      </c>
      <c r="G693" s="26" t="s">
        <v>5742</v>
      </c>
      <c r="H693" s="27">
        <v>15000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24" t="s">
        <v>36</v>
      </c>
      <c r="R693" s="90" t="s">
        <v>9963</v>
      </c>
      <c r="S693" s="78">
        <v>0</v>
      </c>
      <c r="T693" s="48">
        <v>0</v>
      </c>
      <c r="U693" s="23"/>
      <c r="V693" s="24"/>
      <c r="W693" s="62" t="s">
        <v>4864</v>
      </c>
    </row>
    <row r="694" spans="1:23" ht="23.45" customHeight="1">
      <c r="A694" s="168"/>
      <c r="B694" s="168"/>
      <c r="C694" s="168"/>
      <c r="D694" s="168"/>
      <c r="E694" s="169"/>
      <c r="F694" s="168"/>
      <c r="G694" s="170"/>
      <c r="H694" s="171"/>
      <c r="I694" s="172"/>
      <c r="J694" s="173"/>
      <c r="K694" s="174"/>
      <c r="L694" s="175"/>
      <c r="M694" s="176"/>
      <c r="N694" s="177"/>
      <c r="O694" s="97">
        <v>0</v>
      </c>
      <c r="P694" s="97" t="s">
        <v>207</v>
      </c>
      <c r="Q694" s="178"/>
      <c r="R694" s="178"/>
      <c r="S694" s="78">
        <v>0</v>
      </c>
      <c r="T694" s="49">
        <v>0</v>
      </c>
      <c r="U694" s="23"/>
      <c r="V694" s="24"/>
      <c r="W694" s="62" t="s">
        <v>207</v>
      </c>
    </row>
    <row r="695" spans="1:23" ht="23.45" customHeight="1">
      <c r="A695" s="35" t="s">
        <v>4689</v>
      </c>
      <c r="B695" s="35" t="s">
        <v>4692</v>
      </c>
      <c r="C695" s="35" t="s">
        <v>4693</v>
      </c>
      <c r="D695" s="35" t="s">
        <v>4693</v>
      </c>
      <c r="E695" s="36" t="s">
        <v>9887</v>
      </c>
      <c r="F695" s="35" t="s">
        <v>9842</v>
      </c>
      <c r="G695" s="37" t="s">
        <v>7055</v>
      </c>
      <c r="H695" s="38">
        <v>6000</v>
      </c>
      <c r="I695" s="39">
        <v>7</v>
      </c>
      <c r="J695" s="40"/>
      <c r="K695" s="41"/>
      <c r="L695" s="76"/>
      <c r="M695" s="14"/>
      <c r="N695" s="15"/>
      <c r="O695" s="97">
        <v>0</v>
      </c>
      <c r="P695" s="97" t="s">
        <v>207</v>
      </c>
      <c r="Q695" s="86" t="s">
        <v>9761</v>
      </c>
      <c r="R695" s="187" t="s">
        <v>9682</v>
      </c>
      <c r="S695" s="78">
        <v>0</v>
      </c>
      <c r="T695" s="48">
        <v>0</v>
      </c>
      <c r="U695" s="23"/>
      <c r="V695" s="24"/>
      <c r="W695" s="62" t="s">
        <v>4690</v>
      </c>
    </row>
    <row r="696" spans="1:23" ht="23.45" customHeight="1">
      <c r="A696" s="35" t="s">
        <v>6857</v>
      </c>
      <c r="B696" s="35" t="s">
        <v>6859</v>
      </c>
      <c r="C696" s="35" t="s">
        <v>9841</v>
      </c>
      <c r="D696" s="35" t="s">
        <v>9841</v>
      </c>
      <c r="E696" s="36" t="s">
        <v>9888</v>
      </c>
      <c r="F696" s="35" t="s">
        <v>9842</v>
      </c>
      <c r="G696" s="37" t="s">
        <v>6756</v>
      </c>
      <c r="H696" s="38">
        <v>6000</v>
      </c>
      <c r="I696" s="39">
        <v>5</v>
      </c>
      <c r="J696" s="40"/>
      <c r="K696" s="41"/>
      <c r="L696" s="76"/>
      <c r="M696" s="14"/>
      <c r="N696" s="15"/>
      <c r="O696" s="97">
        <v>0</v>
      </c>
      <c r="P696" s="97" t="s">
        <v>207</v>
      </c>
      <c r="Q696" s="86" t="s">
        <v>9761</v>
      </c>
      <c r="R696" s="187" t="s">
        <v>9682</v>
      </c>
      <c r="S696" s="78">
        <v>0</v>
      </c>
      <c r="T696" s="48">
        <v>0</v>
      </c>
      <c r="U696" s="23"/>
      <c r="V696" s="24"/>
      <c r="W696" s="62" t="s">
        <v>4690</v>
      </c>
    </row>
    <row r="697" spans="1:23" ht="23.45" customHeight="1">
      <c r="A697" s="35" t="s">
        <v>4689</v>
      </c>
      <c r="B697" s="35" t="s">
        <v>4692</v>
      </c>
      <c r="C697" s="35" t="s">
        <v>4693</v>
      </c>
      <c r="D697" s="35" t="s">
        <v>4693</v>
      </c>
      <c r="E697" s="36" t="s">
        <v>10152</v>
      </c>
      <c r="F697" s="35" t="s">
        <v>10151</v>
      </c>
      <c r="G697" s="37" t="s">
        <v>7070</v>
      </c>
      <c r="H697" s="38">
        <v>8000</v>
      </c>
      <c r="I697" s="39">
        <v>2</v>
      </c>
      <c r="J697" s="40"/>
      <c r="K697" s="41"/>
      <c r="L697" s="76">
        <v>2</v>
      </c>
      <c r="M697" s="14"/>
      <c r="N697" s="15"/>
      <c r="O697" s="97">
        <v>2</v>
      </c>
      <c r="P697" s="97" t="s">
        <v>207</v>
      </c>
      <c r="Q697" s="86"/>
      <c r="R697" s="86"/>
      <c r="S697" s="78">
        <v>2</v>
      </c>
      <c r="T697" s="48">
        <v>16000</v>
      </c>
      <c r="U697" s="23"/>
      <c r="V697" s="24"/>
      <c r="W697" s="62" t="s">
        <v>4690</v>
      </c>
    </row>
    <row r="698" spans="1:23" ht="23.45" customHeight="1">
      <c r="A698" s="35" t="s">
        <v>4689</v>
      </c>
      <c r="B698" s="35" t="s">
        <v>4692</v>
      </c>
      <c r="C698" s="35" t="s">
        <v>4693</v>
      </c>
      <c r="D698" s="35" t="s">
        <v>4693</v>
      </c>
      <c r="E698" s="36" t="s">
        <v>10150</v>
      </c>
      <c r="F698" s="35" t="s">
        <v>10151</v>
      </c>
      <c r="G698" s="37" t="s">
        <v>6756</v>
      </c>
      <c r="H698" s="38">
        <v>8000</v>
      </c>
      <c r="I698" s="39">
        <v>1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86"/>
      <c r="R698" s="86"/>
      <c r="S698" s="78">
        <v>1</v>
      </c>
      <c r="T698" s="48">
        <v>8000</v>
      </c>
      <c r="U698" s="23"/>
      <c r="V698" s="24"/>
      <c r="W698" s="62" t="s">
        <v>4690</v>
      </c>
    </row>
    <row r="699" spans="1:23" ht="23.45" customHeight="1">
      <c r="A699" s="35" t="s">
        <v>4689</v>
      </c>
      <c r="B699" s="35" t="s">
        <v>4692</v>
      </c>
      <c r="C699" s="35" t="s">
        <v>4693</v>
      </c>
      <c r="D699" s="35" t="s">
        <v>4693</v>
      </c>
      <c r="E699" s="36" t="s">
        <v>9889</v>
      </c>
      <c r="F699" s="35" t="s">
        <v>9890</v>
      </c>
      <c r="G699" s="37" t="s">
        <v>7070</v>
      </c>
      <c r="H699" s="38">
        <v>15000</v>
      </c>
      <c r="I699" s="39">
        <v>7</v>
      </c>
      <c r="J699" s="40"/>
      <c r="K699" s="41"/>
      <c r="L699" s="76">
        <v>2</v>
      </c>
      <c r="M699" s="14"/>
      <c r="N699" s="15"/>
      <c r="O699" s="97">
        <v>2</v>
      </c>
      <c r="P699" s="97" t="s">
        <v>207</v>
      </c>
      <c r="Q699" s="86"/>
      <c r="R699" s="86"/>
      <c r="S699" s="78">
        <v>2</v>
      </c>
      <c r="T699" s="48">
        <v>30000</v>
      </c>
      <c r="U699" s="23"/>
      <c r="V699" s="24"/>
      <c r="W699" s="62" t="s">
        <v>4690</v>
      </c>
    </row>
    <row r="700" spans="1:23" ht="23.45" customHeight="1">
      <c r="A700" s="35"/>
      <c r="B700" s="35"/>
      <c r="C700" s="35"/>
      <c r="D700" s="35"/>
      <c r="E700" s="36"/>
      <c r="F700" s="35"/>
      <c r="G700" s="37"/>
      <c r="H700" s="38"/>
      <c r="I700" s="39"/>
      <c r="J700" s="40"/>
      <c r="K700" s="41"/>
      <c r="L700" s="76"/>
      <c r="M700" s="14"/>
      <c r="N700" s="15"/>
      <c r="O700" s="97">
        <v>0</v>
      </c>
      <c r="P700" s="97" t="s">
        <v>207</v>
      </c>
      <c r="Q700" s="86"/>
      <c r="R700" s="86"/>
      <c r="S700" s="78">
        <v>0</v>
      </c>
      <c r="T700" s="49">
        <v>0</v>
      </c>
      <c r="U700" s="23"/>
      <c r="V700" s="24"/>
      <c r="W700" s="62" t="s">
        <v>207</v>
      </c>
    </row>
    <row r="701" spans="1:23" ht="23.45" customHeight="1">
      <c r="A701" s="35" t="s">
        <v>1354</v>
      </c>
      <c r="B701" s="35" t="s">
        <v>1355</v>
      </c>
      <c r="C701" s="35" t="s">
        <v>1356</v>
      </c>
      <c r="D701" s="35" t="s">
        <v>1356</v>
      </c>
      <c r="E701" s="36" t="s">
        <v>7956</v>
      </c>
      <c r="F701" s="35" t="s">
        <v>7888</v>
      </c>
      <c r="G701" s="37" t="s">
        <v>6874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86"/>
      <c r="R701" s="86"/>
      <c r="S701" s="78">
        <v>1</v>
      </c>
      <c r="T701" s="48">
        <v>8000</v>
      </c>
      <c r="U701" s="23"/>
      <c r="V701" s="24"/>
      <c r="W701" s="62" t="s">
        <v>4928</v>
      </c>
    </row>
    <row r="702" spans="1:23" ht="23.45" customHeight="1">
      <c r="A702" s="35"/>
      <c r="B702" s="35"/>
      <c r="C702" s="35"/>
      <c r="D702" s="35"/>
      <c r="E702" s="36"/>
      <c r="F702" s="35"/>
      <c r="G702" s="37"/>
      <c r="H702" s="38"/>
      <c r="I702" s="39"/>
      <c r="J702" s="40"/>
      <c r="K702" s="41"/>
      <c r="L702" s="76"/>
      <c r="M702" s="14"/>
      <c r="N702" s="15"/>
      <c r="O702" s="97">
        <v>0</v>
      </c>
      <c r="P702" s="97" t="s">
        <v>207</v>
      </c>
      <c r="Q702" s="86"/>
      <c r="R702" s="86"/>
      <c r="S702" s="78">
        <v>0</v>
      </c>
      <c r="T702" s="49">
        <v>0</v>
      </c>
      <c r="U702" s="23"/>
      <c r="V702" s="24"/>
      <c r="W702" s="62" t="s">
        <v>207</v>
      </c>
    </row>
    <row r="703" spans="1:23" ht="23.45" customHeight="1">
      <c r="A703" s="35" t="s">
        <v>186</v>
      </c>
      <c r="B703" s="35" t="s">
        <v>187</v>
      </c>
      <c r="C703" s="35" t="s">
        <v>188</v>
      </c>
      <c r="D703" s="35" t="s">
        <v>189</v>
      </c>
      <c r="E703" s="36" t="s">
        <v>8082</v>
      </c>
      <c r="F703" s="35" t="s">
        <v>7557</v>
      </c>
      <c r="G703" s="37" t="s">
        <v>7064</v>
      </c>
      <c r="H703" s="38">
        <v>15500</v>
      </c>
      <c r="I703" s="39">
        <v>1</v>
      </c>
      <c r="J703" s="40"/>
      <c r="K703" s="41"/>
      <c r="L703" s="76">
        <v>1</v>
      </c>
      <c r="M703" s="14"/>
      <c r="N703" s="15"/>
      <c r="O703" s="97">
        <v>1</v>
      </c>
      <c r="P703" s="97" t="s">
        <v>207</v>
      </c>
      <c r="Q703" s="86"/>
      <c r="R703" s="86"/>
      <c r="S703" s="78">
        <v>1</v>
      </c>
      <c r="T703" s="48">
        <v>15500</v>
      </c>
      <c r="U703" s="23"/>
      <c r="V703" s="24"/>
      <c r="W703" s="62" t="s">
        <v>434</v>
      </c>
    </row>
    <row r="704" spans="1:23" ht="23.45" customHeight="1">
      <c r="A704" s="35" t="s">
        <v>186</v>
      </c>
      <c r="B704" s="35" t="s">
        <v>187</v>
      </c>
      <c r="C704" s="35" t="s">
        <v>188</v>
      </c>
      <c r="D704" s="35" t="s">
        <v>189</v>
      </c>
      <c r="E704" s="36" t="s">
        <v>9425</v>
      </c>
      <c r="F704" s="35" t="s">
        <v>7490</v>
      </c>
      <c r="G704" s="37" t="s">
        <v>7488</v>
      </c>
      <c r="H704" s="38">
        <v>16000</v>
      </c>
      <c r="I704" s="39">
        <v>4</v>
      </c>
      <c r="J704" s="40"/>
      <c r="K704" s="41"/>
      <c r="L704" s="76">
        <v>4</v>
      </c>
      <c r="M704" s="14"/>
      <c r="N704" s="15"/>
      <c r="O704" s="97">
        <v>4</v>
      </c>
      <c r="P704" s="97" t="s">
        <v>207</v>
      </c>
      <c r="Q704" s="86"/>
      <c r="R704" s="86"/>
      <c r="S704" s="78">
        <v>4</v>
      </c>
      <c r="T704" s="48">
        <v>64000</v>
      </c>
      <c r="U704" s="23"/>
      <c r="V704" s="24"/>
      <c r="W704" s="62" t="s">
        <v>434</v>
      </c>
    </row>
    <row r="705" spans="1:23" ht="23.45" customHeight="1">
      <c r="A705" s="35" t="s">
        <v>186</v>
      </c>
      <c r="B705" s="35" t="s">
        <v>187</v>
      </c>
      <c r="C705" s="35" t="s">
        <v>188</v>
      </c>
      <c r="D705" s="35" t="s">
        <v>189</v>
      </c>
      <c r="E705" s="36" t="s">
        <v>7494</v>
      </c>
      <c r="F705" s="35" t="s">
        <v>7493</v>
      </c>
      <c r="G705" s="37" t="s">
        <v>7076</v>
      </c>
      <c r="H705" s="38">
        <v>16000</v>
      </c>
      <c r="I705" s="39">
        <v>1</v>
      </c>
      <c r="J705" s="40"/>
      <c r="K705" s="41"/>
      <c r="L705" s="76">
        <v>1</v>
      </c>
      <c r="M705" s="14"/>
      <c r="N705" s="15"/>
      <c r="O705" s="97">
        <v>1</v>
      </c>
      <c r="P705" s="97" t="s">
        <v>207</v>
      </c>
      <c r="Q705" s="86"/>
      <c r="R705" s="86"/>
      <c r="S705" s="78">
        <v>1</v>
      </c>
      <c r="T705" s="48">
        <v>16000</v>
      </c>
      <c r="U705" s="23"/>
      <c r="V705" s="24"/>
      <c r="W705" s="62" t="s">
        <v>434</v>
      </c>
    </row>
    <row r="706" spans="1:23" ht="23.45" customHeight="1">
      <c r="A706" s="16" t="s">
        <v>436</v>
      </c>
      <c r="B706" s="16" t="s">
        <v>187</v>
      </c>
      <c r="C706" s="16" t="s">
        <v>188</v>
      </c>
      <c r="D706" s="16" t="s">
        <v>189</v>
      </c>
      <c r="E706" s="25" t="s">
        <v>499</v>
      </c>
      <c r="F706" s="16" t="s">
        <v>191</v>
      </c>
      <c r="G706" s="26" t="s">
        <v>6314</v>
      </c>
      <c r="H706" s="27">
        <v>16500</v>
      </c>
      <c r="I706" s="28"/>
      <c r="J706" s="29"/>
      <c r="K706" s="84">
        <v>13</v>
      </c>
      <c r="L706" s="76"/>
      <c r="M706" s="14"/>
      <c r="N706" s="15"/>
      <c r="O706" s="97">
        <v>0</v>
      </c>
      <c r="P706" s="97" t="s">
        <v>207</v>
      </c>
      <c r="Q706" s="124" t="s">
        <v>10244</v>
      </c>
      <c r="R706" s="90" t="s">
        <v>9912</v>
      </c>
      <c r="S706" s="78">
        <v>0</v>
      </c>
      <c r="T706" s="49">
        <v>-95500</v>
      </c>
      <c r="U706" s="23">
        <v>-5000</v>
      </c>
      <c r="V706" s="24"/>
      <c r="W706" s="62" t="s">
        <v>434</v>
      </c>
    </row>
    <row r="707" spans="1:23" ht="23.45" customHeight="1">
      <c r="A707" s="16"/>
      <c r="B707" s="16"/>
      <c r="C707" s="16"/>
      <c r="D707" s="16"/>
      <c r="E707" s="25"/>
      <c r="F707" s="16"/>
      <c r="G707" s="26"/>
      <c r="H707" s="27"/>
      <c r="I707" s="28"/>
      <c r="J707" s="29"/>
      <c r="K707" s="125"/>
      <c r="L707" s="76"/>
      <c r="M707" s="14"/>
      <c r="N707" s="15"/>
      <c r="O707" s="97">
        <v>0</v>
      </c>
      <c r="P707" s="97" t="s">
        <v>207</v>
      </c>
      <c r="Q707" s="126"/>
      <c r="R707" s="90"/>
      <c r="S707" s="78">
        <v>0</v>
      </c>
      <c r="T707" s="49">
        <v>0</v>
      </c>
      <c r="U707" s="23"/>
      <c r="V707" s="24"/>
      <c r="W707" s="62" t="s">
        <v>207</v>
      </c>
    </row>
    <row r="708" spans="1:23" ht="23.45" customHeight="1">
      <c r="A708" s="35" t="s">
        <v>3397</v>
      </c>
      <c r="B708" s="35" t="s">
        <v>5121</v>
      </c>
      <c r="C708" s="35" t="s">
        <v>3400</v>
      </c>
      <c r="D708" s="35" t="s">
        <v>3401</v>
      </c>
      <c r="E708" s="36" t="s">
        <v>7495</v>
      </c>
      <c r="F708" s="35" t="s">
        <v>7496</v>
      </c>
      <c r="G708" s="37" t="s">
        <v>6874</v>
      </c>
      <c r="H708" s="38">
        <v>12000</v>
      </c>
      <c r="I708" s="39">
        <v>2</v>
      </c>
      <c r="J708" s="40"/>
      <c r="K708" s="41"/>
      <c r="L708" s="76">
        <v>2</v>
      </c>
      <c r="M708" s="14"/>
      <c r="N708" s="15"/>
      <c r="O708" s="97">
        <v>2</v>
      </c>
      <c r="P708" s="97" t="s">
        <v>207</v>
      </c>
      <c r="Q708" s="86"/>
      <c r="R708" s="86"/>
      <c r="S708" s="78">
        <v>2</v>
      </c>
      <c r="T708" s="48">
        <v>24000</v>
      </c>
      <c r="U708" s="23"/>
      <c r="V708" s="24"/>
      <c r="W708" s="62" t="s">
        <v>3402</v>
      </c>
    </row>
    <row r="709" spans="1:23" ht="23.45" customHeight="1">
      <c r="A709" s="35" t="s">
        <v>3397</v>
      </c>
      <c r="B709" s="35" t="s">
        <v>5121</v>
      </c>
      <c r="C709" s="35" t="s">
        <v>3400</v>
      </c>
      <c r="D709" s="35" t="s">
        <v>3401</v>
      </c>
      <c r="E709" s="36" t="s">
        <v>7497</v>
      </c>
      <c r="F709" s="35" t="s">
        <v>7496</v>
      </c>
      <c r="G709" s="37" t="s">
        <v>6875</v>
      </c>
      <c r="H709" s="38">
        <v>12000</v>
      </c>
      <c r="I709" s="39"/>
      <c r="J709" s="40">
        <v>88</v>
      </c>
      <c r="K709" s="41"/>
      <c r="L709" s="76"/>
      <c r="M709" s="14"/>
      <c r="N709" s="15"/>
      <c r="O709" s="97">
        <v>0</v>
      </c>
      <c r="P709" s="97" t="s">
        <v>207</v>
      </c>
      <c r="Q709" s="86" t="s">
        <v>9761</v>
      </c>
      <c r="R709" s="86" t="s">
        <v>9835</v>
      </c>
      <c r="S709" s="78">
        <v>0</v>
      </c>
      <c r="T709" s="48">
        <v>0</v>
      </c>
      <c r="U709" s="23">
        <v>1056000</v>
      </c>
      <c r="V709" s="24">
        <v>45867</v>
      </c>
      <c r="W709" s="62" t="s">
        <v>3402</v>
      </c>
    </row>
    <row r="710" spans="1:23" ht="23.45" customHeight="1">
      <c r="A710" s="16" t="s">
        <v>5070</v>
      </c>
      <c r="B710" s="16" t="s">
        <v>5121</v>
      </c>
      <c r="C710" s="16" t="s">
        <v>3400</v>
      </c>
      <c r="D710" s="16" t="s">
        <v>3401</v>
      </c>
      <c r="E710" s="25" t="s">
        <v>6089</v>
      </c>
      <c r="F710" s="16" t="s">
        <v>6088</v>
      </c>
      <c r="G710" s="26" t="s">
        <v>146</v>
      </c>
      <c r="H710" s="27">
        <v>12000</v>
      </c>
      <c r="I710" s="28"/>
      <c r="J710" s="29"/>
      <c r="K710" s="12">
        <v>1</v>
      </c>
      <c r="L710" s="77"/>
      <c r="M710" s="10"/>
      <c r="N710" s="11"/>
      <c r="O710" s="97">
        <v>0</v>
      </c>
      <c r="P710" s="97" t="s">
        <v>207</v>
      </c>
      <c r="Q710" s="90" t="s">
        <v>9761</v>
      </c>
      <c r="R710" s="90" t="s">
        <v>9828</v>
      </c>
      <c r="S710" s="78">
        <v>0</v>
      </c>
      <c r="T710" s="48">
        <v>0</v>
      </c>
      <c r="U710" s="23"/>
      <c r="V710" s="24"/>
      <c r="W710" s="62" t="s">
        <v>3402</v>
      </c>
    </row>
    <row r="711" spans="1:23" ht="23.45" customHeight="1">
      <c r="A711" s="16" t="s">
        <v>5070</v>
      </c>
      <c r="B711" s="16" t="s">
        <v>5121</v>
      </c>
      <c r="C711" s="16" t="s">
        <v>3400</v>
      </c>
      <c r="D711" s="16" t="s">
        <v>3401</v>
      </c>
      <c r="E711" s="25" t="s">
        <v>6089</v>
      </c>
      <c r="F711" s="16" t="s">
        <v>6088</v>
      </c>
      <c r="G711" s="26" t="s">
        <v>146</v>
      </c>
      <c r="H711" s="27">
        <v>12000</v>
      </c>
      <c r="I711" s="28"/>
      <c r="J711" s="29"/>
      <c r="K711" s="12">
        <v>1</v>
      </c>
      <c r="L711" s="77"/>
      <c r="M711" s="10"/>
      <c r="N711" s="11"/>
      <c r="O711" s="97">
        <v>0</v>
      </c>
      <c r="P711" s="97" t="s">
        <v>207</v>
      </c>
      <c r="Q711" s="90" t="s">
        <v>9761</v>
      </c>
      <c r="R711" s="90" t="s">
        <v>9828</v>
      </c>
      <c r="S711" s="78">
        <v>0</v>
      </c>
      <c r="T711" s="48">
        <v>0</v>
      </c>
      <c r="U711" s="23"/>
      <c r="V711" s="24"/>
      <c r="W711" s="62" t="s">
        <v>3402</v>
      </c>
    </row>
    <row r="712" spans="1:23" ht="23.45" customHeight="1">
      <c r="A712" s="30" t="s">
        <v>5070</v>
      </c>
      <c r="B712" s="69" t="s">
        <v>5121</v>
      </c>
      <c r="C712" s="30" t="s">
        <v>3400</v>
      </c>
      <c r="D712" s="30" t="s">
        <v>3401</v>
      </c>
      <c r="E712" s="31" t="s">
        <v>6089</v>
      </c>
      <c r="F712" s="30" t="s">
        <v>6088</v>
      </c>
      <c r="G712" s="32" t="s">
        <v>146</v>
      </c>
      <c r="H712" s="33">
        <v>12000</v>
      </c>
      <c r="I712" s="39"/>
      <c r="J712" s="40"/>
      <c r="K712" s="34">
        <v>1</v>
      </c>
      <c r="L712" s="76"/>
      <c r="M712" s="14"/>
      <c r="N712" s="15"/>
      <c r="O712" s="97">
        <v>0</v>
      </c>
      <c r="P712" s="97" t="s">
        <v>207</v>
      </c>
      <c r="Q712" s="191"/>
      <c r="R712" s="92" t="s">
        <v>10230</v>
      </c>
      <c r="S712" s="78">
        <v>0</v>
      </c>
      <c r="T712" s="49">
        <v>0</v>
      </c>
      <c r="U712" s="23"/>
      <c r="V712" s="24"/>
      <c r="W712" s="62" t="s">
        <v>3402</v>
      </c>
    </row>
    <row r="713" spans="1:23" ht="23.45" customHeight="1">
      <c r="A713" s="16"/>
      <c r="B713" s="16"/>
      <c r="C713" s="16"/>
      <c r="D713" s="16"/>
      <c r="E713" s="25"/>
      <c r="F713" s="16"/>
      <c r="G713" s="26"/>
      <c r="H713" s="27"/>
      <c r="I713" s="28"/>
      <c r="J713" s="29"/>
      <c r="K713" s="12"/>
      <c r="L713" s="77"/>
      <c r="M713" s="10"/>
      <c r="N713" s="11"/>
      <c r="O713" s="97">
        <v>0</v>
      </c>
      <c r="P713" s="97" t="s">
        <v>207</v>
      </c>
      <c r="Q713" s="90"/>
      <c r="R713" s="92"/>
      <c r="S713" s="78">
        <v>0</v>
      </c>
      <c r="T713" s="49">
        <v>0</v>
      </c>
      <c r="U713" s="23"/>
      <c r="V713" s="24"/>
      <c r="W713" s="62" t="s">
        <v>207</v>
      </c>
    </row>
    <row r="714" spans="1:23" ht="23.45" customHeight="1">
      <c r="A714" s="35" t="s">
        <v>192</v>
      </c>
      <c r="B714" s="35" t="s">
        <v>193</v>
      </c>
      <c r="C714" s="35" t="s">
        <v>194</v>
      </c>
      <c r="D714" s="35" t="s">
        <v>195</v>
      </c>
      <c r="E714" s="36" t="s">
        <v>7958</v>
      </c>
      <c r="F714" s="35" t="s">
        <v>7957</v>
      </c>
      <c r="G714" s="37" t="s">
        <v>7076</v>
      </c>
      <c r="H714" s="38">
        <v>18000</v>
      </c>
      <c r="I714" s="39"/>
      <c r="J714" s="40">
        <v>6</v>
      </c>
      <c r="K714" s="41"/>
      <c r="L714" s="76"/>
      <c r="M714" s="14">
        <v>6</v>
      </c>
      <c r="N714" s="15"/>
      <c r="O714" s="97">
        <v>6</v>
      </c>
      <c r="P714" s="97" t="s">
        <v>207</v>
      </c>
      <c r="Q714" s="86"/>
      <c r="R714" s="86" t="s">
        <v>7773</v>
      </c>
      <c r="S714" s="78">
        <v>6</v>
      </c>
      <c r="T714" s="48">
        <v>0</v>
      </c>
      <c r="U714" s="23">
        <v>108000</v>
      </c>
      <c r="V714" s="24">
        <v>45869</v>
      </c>
      <c r="W714" s="62" t="s">
        <v>442</v>
      </c>
    </row>
    <row r="715" spans="1:23" ht="23.45" customHeight="1">
      <c r="A715" s="35" t="s">
        <v>192</v>
      </c>
      <c r="B715" s="35" t="s">
        <v>193</v>
      </c>
      <c r="C715" s="35" t="s">
        <v>194</v>
      </c>
      <c r="D715" s="35" t="s">
        <v>195</v>
      </c>
      <c r="E715" s="36" t="s">
        <v>7958</v>
      </c>
      <c r="F715" s="35" t="s">
        <v>7957</v>
      </c>
      <c r="G715" s="37" t="s">
        <v>7076</v>
      </c>
      <c r="H715" s="38">
        <v>18000</v>
      </c>
      <c r="I715" s="39"/>
      <c r="J715" s="40">
        <v>9</v>
      </c>
      <c r="K715" s="34"/>
      <c r="L715" s="76"/>
      <c r="M715" s="14">
        <v>9</v>
      </c>
      <c r="N715" s="15"/>
      <c r="O715" s="97">
        <v>9</v>
      </c>
      <c r="P715" s="97" t="s">
        <v>207</v>
      </c>
      <c r="Q715" s="86"/>
      <c r="R715" s="86" t="s">
        <v>5186</v>
      </c>
      <c r="S715" s="78">
        <v>9</v>
      </c>
      <c r="T715" s="48">
        <v>0</v>
      </c>
      <c r="U715" s="23">
        <v>162000</v>
      </c>
      <c r="V715" s="24">
        <v>45868</v>
      </c>
      <c r="W715" s="62" t="s">
        <v>442</v>
      </c>
    </row>
    <row r="716" spans="1:23" ht="23.45" customHeight="1">
      <c r="A716" s="30" t="s">
        <v>196</v>
      </c>
      <c r="B716" s="69" t="s">
        <v>193</v>
      </c>
      <c r="C716" s="30" t="s">
        <v>194</v>
      </c>
      <c r="D716" s="30" t="s">
        <v>195</v>
      </c>
      <c r="E716" s="31" t="s">
        <v>5903</v>
      </c>
      <c r="F716" s="30" t="s">
        <v>5902</v>
      </c>
      <c r="G716" s="32" t="s">
        <v>60</v>
      </c>
      <c r="H716" s="33">
        <v>17000</v>
      </c>
      <c r="I716" s="39"/>
      <c r="J716" s="40"/>
      <c r="K716" s="34">
        <v>1</v>
      </c>
      <c r="L716" s="76"/>
      <c r="M716" s="14"/>
      <c r="N716" s="15"/>
      <c r="O716" s="97">
        <v>0</v>
      </c>
      <c r="P716" s="97" t="s">
        <v>207</v>
      </c>
      <c r="Q716" s="191"/>
      <c r="R716" s="92" t="s">
        <v>10230</v>
      </c>
      <c r="S716" s="78">
        <v>0</v>
      </c>
      <c r="T716" s="49">
        <v>0</v>
      </c>
      <c r="U716" s="23"/>
      <c r="V716" s="24"/>
      <c r="W716" s="62" t="s">
        <v>442</v>
      </c>
    </row>
    <row r="717" spans="1:23" ht="23.45" customHeight="1">
      <c r="A717" s="168"/>
      <c r="B717" s="168"/>
      <c r="C717" s="168"/>
      <c r="D717" s="168"/>
      <c r="E717" s="169"/>
      <c r="F717" s="168"/>
      <c r="G717" s="170"/>
      <c r="H717" s="171"/>
      <c r="I717" s="172"/>
      <c r="J717" s="173"/>
      <c r="K717" s="174"/>
      <c r="L717" s="175"/>
      <c r="M717" s="176"/>
      <c r="N717" s="177"/>
      <c r="O717" s="97">
        <v>0</v>
      </c>
      <c r="P717" s="97" t="s">
        <v>207</v>
      </c>
      <c r="Q717" s="178"/>
      <c r="R717" s="178"/>
      <c r="S717" s="78">
        <v>0</v>
      </c>
      <c r="T717" s="49">
        <v>0</v>
      </c>
      <c r="U717" s="23"/>
      <c r="V717" s="24"/>
      <c r="W717" s="62" t="s">
        <v>207</v>
      </c>
    </row>
    <row r="718" spans="1:23" ht="23.45" customHeight="1">
      <c r="A718" s="35" t="s">
        <v>9585</v>
      </c>
      <c r="B718" s="35" t="s">
        <v>9586</v>
      </c>
      <c r="C718" s="35" t="s">
        <v>9587</v>
      </c>
      <c r="D718" s="35" t="s">
        <v>9927</v>
      </c>
      <c r="E718" s="36" t="s">
        <v>9607</v>
      </c>
      <c r="F718" s="35" t="s">
        <v>9608</v>
      </c>
      <c r="G718" s="37" t="s">
        <v>5959</v>
      </c>
      <c r="H718" s="38">
        <v>11000</v>
      </c>
      <c r="I718" s="39">
        <v>5</v>
      </c>
      <c r="J718" s="40"/>
      <c r="K718" s="41"/>
      <c r="L718" s="76">
        <v>5</v>
      </c>
      <c r="M718" s="14"/>
      <c r="N718" s="15"/>
      <c r="O718" s="97">
        <v>5</v>
      </c>
      <c r="P718" s="97" t="s">
        <v>207</v>
      </c>
      <c r="Q718" s="86"/>
      <c r="R718" s="86"/>
      <c r="S718" s="78">
        <v>5</v>
      </c>
      <c r="T718" s="48">
        <v>55000</v>
      </c>
      <c r="U718" s="23"/>
      <c r="V718" s="24"/>
      <c r="W718" s="62" t="s">
        <v>9642</v>
      </c>
    </row>
    <row r="719" spans="1:23" ht="23.45" customHeight="1">
      <c r="A719" s="35" t="s">
        <v>9585</v>
      </c>
      <c r="B719" s="35" t="s">
        <v>9586</v>
      </c>
      <c r="C719" s="35" t="s">
        <v>9587</v>
      </c>
      <c r="D719" s="35" t="s">
        <v>9927</v>
      </c>
      <c r="E719" s="36" t="s">
        <v>9610</v>
      </c>
      <c r="F719" s="35" t="s">
        <v>9608</v>
      </c>
      <c r="G719" s="37" t="s">
        <v>7162</v>
      </c>
      <c r="H719" s="38">
        <v>11000</v>
      </c>
      <c r="I719" s="39">
        <v>1</v>
      </c>
      <c r="J719" s="40"/>
      <c r="K719" s="41"/>
      <c r="L719" s="76">
        <v>1</v>
      </c>
      <c r="M719" s="14"/>
      <c r="N719" s="15"/>
      <c r="O719" s="97">
        <v>1</v>
      </c>
      <c r="P719" s="97" t="s">
        <v>207</v>
      </c>
      <c r="Q719" s="86"/>
      <c r="R719" s="86"/>
      <c r="S719" s="78">
        <v>1</v>
      </c>
      <c r="T719" s="48">
        <v>11000</v>
      </c>
      <c r="U719" s="23"/>
      <c r="V719" s="24"/>
      <c r="W719" s="62" t="s">
        <v>9642</v>
      </c>
    </row>
    <row r="720" spans="1:23" ht="23.45" customHeight="1">
      <c r="A720" s="35" t="s">
        <v>9585</v>
      </c>
      <c r="B720" s="35" t="s">
        <v>9586</v>
      </c>
      <c r="C720" s="35" t="s">
        <v>9587</v>
      </c>
      <c r="D720" s="35" t="s">
        <v>9927</v>
      </c>
      <c r="E720" s="36" t="s">
        <v>9609</v>
      </c>
      <c r="F720" s="35" t="s">
        <v>9608</v>
      </c>
      <c r="G720" s="37" t="s">
        <v>7067</v>
      </c>
      <c r="H720" s="38">
        <v>11000</v>
      </c>
      <c r="I720" s="39">
        <v>10</v>
      </c>
      <c r="J720" s="40"/>
      <c r="K720" s="41"/>
      <c r="L720" s="76">
        <v>10</v>
      </c>
      <c r="M720" s="14"/>
      <c r="N720" s="15"/>
      <c r="O720" s="97">
        <v>10</v>
      </c>
      <c r="P720" s="97" t="s">
        <v>207</v>
      </c>
      <c r="Q720" s="86"/>
      <c r="R720" s="86"/>
      <c r="S720" s="78">
        <v>10</v>
      </c>
      <c r="T720" s="48">
        <v>110000</v>
      </c>
      <c r="U720" s="23"/>
      <c r="V720" s="24"/>
      <c r="W720" s="62" t="s">
        <v>9642</v>
      </c>
    </row>
    <row r="721" spans="1:23" ht="23.45" customHeight="1">
      <c r="A721" s="35"/>
      <c r="B721" s="35"/>
      <c r="C721" s="35"/>
      <c r="D721" s="35"/>
      <c r="E721" s="36"/>
      <c r="F721" s="35"/>
      <c r="G721" s="37"/>
      <c r="H721" s="38"/>
      <c r="I721" s="39"/>
      <c r="J721" s="40"/>
      <c r="K721" s="41"/>
      <c r="L721" s="76"/>
      <c r="M721" s="14"/>
      <c r="N721" s="15"/>
      <c r="O721" s="97">
        <v>0</v>
      </c>
      <c r="P721" s="97" t="s">
        <v>207</v>
      </c>
      <c r="Q721" s="86"/>
      <c r="R721" s="86"/>
      <c r="S721" s="78">
        <v>0</v>
      </c>
      <c r="T721" s="49">
        <v>0</v>
      </c>
      <c r="U721" s="23"/>
      <c r="V721" s="24"/>
      <c r="W721" s="62" t="s">
        <v>207</v>
      </c>
    </row>
    <row r="722" spans="1:23" ht="23.45" customHeight="1">
      <c r="A722" s="16" t="s">
        <v>9938</v>
      </c>
      <c r="B722" s="16" t="s">
        <v>8320</v>
      </c>
      <c r="C722" s="16" t="s">
        <v>6762</v>
      </c>
      <c r="D722" s="16" t="s">
        <v>6762</v>
      </c>
      <c r="E722" s="25" t="s">
        <v>9920</v>
      </c>
      <c r="F722" s="16" t="s">
        <v>9919</v>
      </c>
      <c r="G722" s="26" t="s">
        <v>60</v>
      </c>
      <c r="H722" s="27">
        <v>7000</v>
      </c>
      <c r="I722" s="28"/>
      <c r="J722" s="29"/>
      <c r="K722" s="84">
        <v>1</v>
      </c>
      <c r="L722" s="77"/>
      <c r="M722" s="10"/>
      <c r="N722" s="11"/>
      <c r="O722" s="97">
        <v>0</v>
      </c>
      <c r="P722" s="97" t="s">
        <v>207</v>
      </c>
      <c r="Q722" s="124" t="s">
        <v>36</v>
      </c>
      <c r="R722" s="90" t="s">
        <v>9965</v>
      </c>
      <c r="S722" s="78">
        <v>0</v>
      </c>
      <c r="T722" s="49">
        <v>0</v>
      </c>
      <c r="U722" s="23"/>
      <c r="V722" s="24"/>
      <c r="W722" s="62" t="s">
        <v>8322</v>
      </c>
    </row>
    <row r="723" spans="1:23" ht="23.45" customHeight="1">
      <c r="A723" s="168"/>
      <c r="B723" s="168"/>
      <c r="C723" s="168"/>
      <c r="D723" s="168"/>
      <c r="E723" s="169"/>
      <c r="F723" s="168"/>
      <c r="G723" s="170"/>
      <c r="H723" s="171"/>
      <c r="I723" s="172"/>
      <c r="J723" s="173"/>
      <c r="K723" s="174"/>
      <c r="L723" s="175"/>
      <c r="M723" s="176"/>
      <c r="N723" s="177"/>
      <c r="O723" s="97">
        <v>0</v>
      </c>
      <c r="P723" s="97" t="s">
        <v>207</v>
      </c>
      <c r="Q723" s="178"/>
      <c r="R723" s="178"/>
      <c r="S723" s="78">
        <v>0</v>
      </c>
      <c r="T723" s="49">
        <v>0</v>
      </c>
      <c r="U723" s="23"/>
      <c r="V723" s="24"/>
      <c r="W723" s="62" t="s">
        <v>207</v>
      </c>
    </row>
    <row r="724" spans="1:23" ht="23.4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7498</v>
      </c>
      <c r="F724" s="35" t="s">
        <v>7499</v>
      </c>
      <c r="G724" s="37" t="s">
        <v>7076</v>
      </c>
      <c r="H724" s="38">
        <v>14000</v>
      </c>
      <c r="I724" s="39">
        <v>5</v>
      </c>
      <c r="J724" s="40"/>
      <c r="K724" s="41"/>
      <c r="L724" s="76"/>
      <c r="M724" s="14"/>
      <c r="N724" s="15"/>
      <c r="O724" s="97">
        <v>0</v>
      </c>
      <c r="P724" s="97" t="s">
        <v>207</v>
      </c>
      <c r="Q724" s="86" t="s">
        <v>10193</v>
      </c>
      <c r="R724" s="86"/>
      <c r="S724" s="78">
        <v>0</v>
      </c>
      <c r="T724" s="48">
        <v>0</v>
      </c>
      <c r="U724" s="23"/>
      <c r="V724" s="24"/>
      <c r="W724" s="62" t="s">
        <v>4866</v>
      </c>
    </row>
    <row r="725" spans="1:23" ht="23.4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7500</v>
      </c>
      <c r="F725" s="35" t="s">
        <v>7499</v>
      </c>
      <c r="G725" s="37" t="s">
        <v>7055</v>
      </c>
      <c r="H725" s="38">
        <v>14000</v>
      </c>
      <c r="I725" s="39">
        <v>10</v>
      </c>
      <c r="J725" s="40"/>
      <c r="K725" s="41"/>
      <c r="L725" s="76">
        <v>10</v>
      </c>
      <c r="M725" s="14"/>
      <c r="N725" s="15"/>
      <c r="O725" s="97">
        <v>10</v>
      </c>
      <c r="P725" s="97" t="s">
        <v>207</v>
      </c>
      <c r="Q725" s="86"/>
      <c r="R725" s="86"/>
      <c r="S725" s="78">
        <v>10</v>
      </c>
      <c r="T725" s="48">
        <v>140000</v>
      </c>
      <c r="U725" s="23"/>
      <c r="V725" s="24"/>
      <c r="W725" s="62" t="s">
        <v>4866</v>
      </c>
    </row>
    <row r="726" spans="1:23" ht="23.4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7891</v>
      </c>
      <c r="F726" s="35" t="s">
        <v>7745</v>
      </c>
      <c r="G726" s="37" t="s">
        <v>5959</v>
      </c>
      <c r="H726" s="38">
        <v>9000</v>
      </c>
      <c r="I726" s="39">
        <v>2</v>
      </c>
      <c r="J726" s="40"/>
      <c r="K726" s="41"/>
      <c r="L726" s="76">
        <v>2</v>
      </c>
      <c r="M726" s="14"/>
      <c r="N726" s="15"/>
      <c r="O726" s="97">
        <v>2</v>
      </c>
      <c r="P726" s="97" t="s">
        <v>207</v>
      </c>
      <c r="Q726" s="86"/>
      <c r="R726" s="86"/>
      <c r="S726" s="78">
        <v>2</v>
      </c>
      <c r="T726" s="48">
        <v>18000</v>
      </c>
      <c r="U726" s="23"/>
      <c r="V726" s="24"/>
      <c r="W726" s="62" t="s">
        <v>4866</v>
      </c>
    </row>
    <row r="727" spans="1:23" ht="23.4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10048</v>
      </c>
      <c r="F727" s="35" t="s">
        <v>7745</v>
      </c>
      <c r="G727" s="37" t="s">
        <v>7076</v>
      </c>
      <c r="H727" s="38">
        <v>9000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86"/>
      <c r="R727" s="86"/>
      <c r="S727" s="78">
        <v>1</v>
      </c>
      <c r="T727" s="48">
        <v>9000</v>
      </c>
      <c r="U727" s="23"/>
      <c r="V727" s="24"/>
      <c r="W727" s="62" t="s">
        <v>4866</v>
      </c>
    </row>
    <row r="728" spans="1:23" ht="23.45" customHeight="1">
      <c r="A728" s="35" t="s">
        <v>200</v>
      </c>
      <c r="B728" s="35" t="s">
        <v>201</v>
      </c>
      <c r="C728" s="35" t="s">
        <v>202</v>
      </c>
      <c r="D728" s="35" t="s">
        <v>203</v>
      </c>
      <c r="E728" s="36" t="s">
        <v>9611</v>
      </c>
      <c r="F728" s="35" t="s">
        <v>9478</v>
      </c>
      <c r="G728" s="37" t="s">
        <v>7064</v>
      </c>
      <c r="H728" s="38">
        <v>12000</v>
      </c>
      <c r="I728" s="39">
        <v>2</v>
      </c>
      <c r="J728" s="40"/>
      <c r="K728" s="41"/>
      <c r="L728" s="76">
        <v>2</v>
      </c>
      <c r="M728" s="14"/>
      <c r="N728" s="15"/>
      <c r="O728" s="97">
        <v>2</v>
      </c>
      <c r="P728" s="97" t="s">
        <v>207</v>
      </c>
      <c r="Q728" s="86"/>
      <c r="R728" s="86"/>
      <c r="S728" s="78">
        <v>2</v>
      </c>
      <c r="T728" s="48">
        <v>24000</v>
      </c>
      <c r="U728" s="23"/>
      <c r="V728" s="24"/>
      <c r="W728" s="62" t="s">
        <v>4866</v>
      </c>
    </row>
    <row r="729" spans="1:23" ht="23.45" customHeight="1">
      <c r="A729" s="35" t="s">
        <v>200</v>
      </c>
      <c r="B729" s="35" t="s">
        <v>201</v>
      </c>
      <c r="C729" s="35" t="s">
        <v>202</v>
      </c>
      <c r="D729" s="35" t="s">
        <v>203</v>
      </c>
      <c r="E729" s="36" t="s">
        <v>9892</v>
      </c>
      <c r="F729" s="35" t="s">
        <v>9893</v>
      </c>
      <c r="G729" s="37" t="s">
        <v>5959</v>
      </c>
      <c r="H729" s="38">
        <v>10000</v>
      </c>
      <c r="I729" s="39">
        <v>5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86" t="s">
        <v>10193</v>
      </c>
      <c r="R729" s="187" t="s">
        <v>9682</v>
      </c>
      <c r="S729" s="78">
        <v>0</v>
      </c>
      <c r="T729" s="48">
        <v>0</v>
      </c>
      <c r="U729" s="23"/>
      <c r="V729" s="24"/>
      <c r="W729" s="62" t="s">
        <v>4866</v>
      </c>
    </row>
    <row r="730" spans="1:23" ht="23.45" customHeight="1">
      <c r="A730" s="35" t="s">
        <v>200</v>
      </c>
      <c r="B730" s="35" t="s">
        <v>201</v>
      </c>
      <c r="C730" s="35" t="s">
        <v>202</v>
      </c>
      <c r="D730" s="35" t="s">
        <v>203</v>
      </c>
      <c r="E730" s="36" t="s">
        <v>7747</v>
      </c>
      <c r="F730" s="35" t="s">
        <v>7746</v>
      </c>
      <c r="G730" s="37" t="s">
        <v>7748</v>
      </c>
      <c r="H730" s="38">
        <v>12500</v>
      </c>
      <c r="I730" s="39">
        <v>1</v>
      </c>
      <c r="J730" s="40"/>
      <c r="K730" s="41"/>
      <c r="L730" s="76">
        <v>1</v>
      </c>
      <c r="M730" s="14"/>
      <c r="N730" s="15"/>
      <c r="O730" s="97">
        <v>1</v>
      </c>
      <c r="P730" s="97" t="s">
        <v>207</v>
      </c>
      <c r="Q730" s="86"/>
      <c r="R730" s="86"/>
      <c r="S730" s="78">
        <v>1</v>
      </c>
      <c r="T730" s="48">
        <v>12500</v>
      </c>
      <c r="U730" s="23"/>
      <c r="V730" s="24"/>
      <c r="W730" s="62" t="s">
        <v>4866</v>
      </c>
    </row>
    <row r="731" spans="1:23" ht="23.45" customHeight="1">
      <c r="A731" s="35" t="s">
        <v>200</v>
      </c>
      <c r="B731" s="35" t="s">
        <v>201</v>
      </c>
      <c r="C731" s="35" t="s">
        <v>202</v>
      </c>
      <c r="D731" s="35" t="s">
        <v>203</v>
      </c>
      <c r="E731" s="36" t="s">
        <v>7506</v>
      </c>
      <c r="F731" s="35" t="s">
        <v>7507</v>
      </c>
      <c r="G731" s="37" t="s">
        <v>7104</v>
      </c>
      <c r="H731" s="38">
        <v>8500</v>
      </c>
      <c r="I731" s="39">
        <v>1</v>
      </c>
      <c r="J731" s="40"/>
      <c r="K731" s="41"/>
      <c r="L731" s="76">
        <v>1</v>
      </c>
      <c r="M731" s="14"/>
      <c r="N731" s="15"/>
      <c r="O731" s="97">
        <v>1</v>
      </c>
      <c r="P731" s="97" t="s">
        <v>207</v>
      </c>
      <c r="Q731" s="86"/>
      <c r="R731" s="86"/>
      <c r="S731" s="78">
        <v>1</v>
      </c>
      <c r="T731" s="48">
        <v>8500</v>
      </c>
      <c r="U731" s="23"/>
      <c r="V731" s="24"/>
      <c r="W731" s="62" t="s">
        <v>4866</v>
      </c>
    </row>
    <row r="732" spans="1:23" ht="23.4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7749</v>
      </c>
      <c r="F732" s="35" t="s">
        <v>7507</v>
      </c>
      <c r="G732" s="37" t="s">
        <v>7149</v>
      </c>
      <c r="H732" s="38">
        <v>8500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86"/>
      <c r="R732" s="86"/>
      <c r="S732" s="78">
        <v>1</v>
      </c>
      <c r="T732" s="48">
        <v>8500</v>
      </c>
      <c r="U732" s="23"/>
      <c r="V732" s="24"/>
      <c r="W732" s="62" t="s">
        <v>4866</v>
      </c>
    </row>
    <row r="733" spans="1:23" ht="23.4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10153</v>
      </c>
      <c r="F733" s="35" t="s">
        <v>7751</v>
      </c>
      <c r="G733" s="37" t="s">
        <v>10154</v>
      </c>
      <c r="H733" s="38">
        <v>8500</v>
      </c>
      <c r="I733" s="39">
        <v>1</v>
      </c>
      <c r="J733" s="40"/>
      <c r="K733" s="41"/>
      <c r="L733" s="76">
        <v>1</v>
      </c>
      <c r="M733" s="14"/>
      <c r="N733" s="15"/>
      <c r="O733" s="97">
        <v>1</v>
      </c>
      <c r="P733" s="97" t="s">
        <v>207</v>
      </c>
      <c r="Q733" s="86"/>
      <c r="R733" s="86"/>
      <c r="S733" s="78">
        <v>1</v>
      </c>
      <c r="T733" s="48">
        <v>8500</v>
      </c>
      <c r="U733" s="23"/>
      <c r="V733" s="24"/>
      <c r="W733" s="62" t="s">
        <v>4866</v>
      </c>
    </row>
    <row r="734" spans="1:23" ht="23.45" customHeight="1">
      <c r="A734" s="168"/>
      <c r="B734" s="168"/>
      <c r="C734" s="168"/>
      <c r="D734" s="168"/>
      <c r="E734" s="169"/>
      <c r="F734" s="168"/>
      <c r="G734" s="170"/>
      <c r="H734" s="171"/>
      <c r="I734" s="172"/>
      <c r="J734" s="173"/>
      <c r="K734" s="174"/>
      <c r="L734" s="175"/>
      <c r="M734" s="176"/>
      <c r="N734" s="177"/>
      <c r="O734" s="97">
        <v>0</v>
      </c>
      <c r="P734" s="97" t="s">
        <v>207</v>
      </c>
      <c r="Q734" s="178"/>
      <c r="R734" s="178"/>
      <c r="S734" s="78">
        <v>0</v>
      </c>
      <c r="T734" s="49">
        <v>0</v>
      </c>
      <c r="U734" s="23"/>
      <c r="V734" s="24"/>
      <c r="W734" s="62" t="s">
        <v>207</v>
      </c>
    </row>
    <row r="735" spans="1:23" ht="23.45" customHeight="1">
      <c r="A735" s="35" t="s">
        <v>8326</v>
      </c>
      <c r="B735" s="35" t="s">
        <v>8327</v>
      </c>
      <c r="C735" s="35" t="s">
        <v>6947</v>
      </c>
      <c r="D735" s="35" t="s">
        <v>6947</v>
      </c>
      <c r="E735" s="36" t="s">
        <v>9759</v>
      </c>
      <c r="F735" s="35" t="s">
        <v>9613</v>
      </c>
      <c r="G735" s="37" t="s">
        <v>5959</v>
      </c>
      <c r="H735" s="38">
        <v>8000</v>
      </c>
      <c r="I735" s="39">
        <v>4</v>
      </c>
      <c r="J735" s="40"/>
      <c r="K735" s="41"/>
      <c r="L735" s="76"/>
      <c r="M735" s="14"/>
      <c r="N735" s="15"/>
      <c r="O735" s="97">
        <v>0</v>
      </c>
      <c r="P735" s="97" t="s">
        <v>207</v>
      </c>
      <c r="Q735" s="86"/>
      <c r="R735" s="86"/>
      <c r="S735" s="78">
        <v>0</v>
      </c>
      <c r="T735" s="48">
        <v>0</v>
      </c>
      <c r="U735" s="23"/>
      <c r="V735" s="24"/>
      <c r="W735" s="62" t="s">
        <v>8329</v>
      </c>
    </row>
    <row r="736" spans="1:23" ht="23.45" customHeight="1">
      <c r="A736" s="35" t="s">
        <v>8326</v>
      </c>
      <c r="B736" s="35" t="s">
        <v>8327</v>
      </c>
      <c r="C736" s="35" t="s">
        <v>6947</v>
      </c>
      <c r="D736" s="35" t="s">
        <v>6947</v>
      </c>
      <c r="E736" s="36" t="s">
        <v>9612</v>
      </c>
      <c r="F736" s="35" t="s">
        <v>9613</v>
      </c>
      <c r="G736" s="37" t="s">
        <v>7760</v>
      </c>
      <c r="H736" s="38">
        <v>8000</v>
      </c>
      <c r="I736" s="39">
        <v>10</v>
      </c>
      <c r="J736" s="40"/>
      <c r="K736" s="41"/>
      <c r="L736" s="76">
        <v>9</v>
      </c>
      <c r="M736" s="14"/>
      <c r="N736" s="15"/>
      <c r="O736" s="97">
        <v>9</v>
      </c>
      <c r="P736" s="97" t="s">
        <v>207</v>
      </c>
      <c r="Q736" s="86"/>
      <c r="R736" s="86"/>
      <c r="S736" s="78">
        <v>9</v>
      </c>
      <c r="T736" s="48">
        <v>72000</v>
      </c>
      <c r="U736" s="23"/>
      <c r="V736" s="24"/>
      <c r="W736" s="62" t="s">
        <v>8329</v>
      </c>
    </row>
    <row r="737" spans="1:23" ht="23.45" customHeight="1">
      <c r="A737" s="35" t="s">
        <v>8326</v>
      </c>
      <c r="B737" s="35" t="s">
        <v>8327</v>
      </c>
      <c r="C737" s="35" t="s">
        <v>6947</v>
      </c>
      <c r="D737" s="35" t="s">
        <v>6947</v>
      </c>
      <c r="E737" s="36" t="s">
        <v>9614</v>
      </c>
      <c r="F737" s="35" t="s">
        <v>9613</v>
      </c>
      <c r="G737" s="37" t="s">
        <v>7515</v>
      </c>
      <c r="H737" s="38">
        <v>8000</v>
      </c>
      <c r="I737" s="39">
        <v>2</v>
      </c>
      <c r="J737" s="40"/>
      <c r="K737" s="41"/>
      <c r="L737" s="76">
        <v>2</v>
      </c>
      <c r="M737" s="14"/>
      <c r="N737" s="15"/>
      <c r="O737" s="97">
        <v>2</v>
      </c>
      <c r="P737" s="97" t="s">
        <v>207</v>
      </c>
      <c r="Q737" s="86"/>
      <c r="R737" s="86"/>
      <c r="S737" s="78">
        <v>2</v>
      </c>
      <c r="T737" s="48">
        <v>16000</v>
      </c>
      <c r="U737" s="23"/>
      <c r="V737" s="24"/>
      <c r="W737" s="62" t="s">
        <v>8329</v>
      </c>
    </row>
    <row r="738" spans="1:23" ht="23.45" customHeight="1">
      <c r="A738" s="35"/>
      <c r="B738" s="35"/>
      <c r="C738" s="35"/>
      <c r="D738" s="35"/>
      <c r="E738" s="36"/>
      <c r="F738" s="35"/>
      <c r="G738" s="37"/>
      <c r="H738" s="38"/>
      <c r="I738" s="39"/>
      <c r="J738" s="40"/>
      <c r="K738" s="41"/>
      <c r="L738" s="76"/>
      <c r="M738" s="14"/>
      <c r="N738" s="15"/>
      <c r="O738" s="97">
        <v>0</v>
      </c>
      <c r="P738" s="97" t="s">
        <v>207</v>
      </c>
      <c r="Q738" s="86"/>
      <c r="R738" s="86"/>
      <c r="S738" s="78">
        <v>0</v>
      </c>
      <c r="T738" s="49">
        <v>0</v>
      </c>
      <c r="U738" s="23"/>
      <c r="V738" s="24"/>
      <c r="W738" s="62" t="s">
        <v>207</v>
      </c>
    </row>
    <row r="739" spans="1:23" ht="23.45" customHeight="1">
      <c r="A739" s="35" t="s">
        <v>8250</v>
      </c>
      <c r="B739" s="35" t="s">
        <v>649</v>
      </c>
      <c r="C739" s="35" t="s">
        <v>650</v>
      </c>
      <c r="D739" s="35" t="s">
        <v>651</v>
      </c>
      <c r="E739" s="36" t="s">
        <v>10155</v>
      </c>
      <c r="F739" s="35" t="s">
        <v>9844</v>
      </c>
      <c r="G739" s="37" t="s">
        <v>5959</v>
      </c>
      <c r="H739" s="38">
        <v>5000</v>
      </c>
      <c r="I739" s="39">
        <v>10</v>
      </c>
      <c r="J739" s="40"/>
      <c r="K739" s="41"/>
      <c r="L739" s="76"/>
      <c r="M739" s="14"/>
      <c r="N739" s="15"/>
      <c r="O739" s="97">
        <v>0</v>
      </c>
      <c r="P739" s="97" t="s">
        <v>207</v>
      </c>
      <c r="Q739" s="86" t="s">
        <v>276</v>
      </c>
      <c r="R739" s="187" t="s">
        <v>9682</v>
      </c>
      <c r="S739" s="78">
        <v>0</v>
      </c>
      <c r="T739" s="49">
        <v>0</v>
      </c>
      <c r="U739" s="23"/>
      <c r="V739" s="24"/>
      <c r="W739" s="62" t="s">
        <v>8252</v>
      </c>
    </row>
    <row r="740" spans="1:23" ht="23.45" customHeight="1">
      <c r="A740" s="35"/>
      <c r="B740" s="35"/>
      <c r="C740" s="35"/>
      <c r="D740" s="35"/>
      <c r="E740" s="36"/>
      <c r="F740" s="35"/>
      <c r="G740" s="37"/>
      <c r="H740" s="38"/>
      <c r="I740" s="39"/>
      <c r="J740" s="40"/>
      <c r="K740" s="41"/>
      <c r="L740" s="76"/>
      <c r="M740" s="14"/>
      <c r="N740" s="15"/>
      <c r="O740" s="97">
        <v>0</v>
      </c>
      <c r="P740" s="97" t="s">
        <v>207</v>
      </c>
      <c r="Q740" s="86"/>
      <c r="R740" s="187"/>
      <c r="S740" s="78">
        <v>0</v>
      </c>
      <c r="T740" s="49">
        <v>0</v>
      </c>
      <c r="U740" s="23"/>
      <c r="V740" s="24"/>
      <c r="W740" s="62" t="s">
        <v>207</v>
      </c>
    </row>
    <row r="741" spans="1:23" ht="23.45" customHeight="1">
      <c r="A741" s="35" t="s">
        <v>5636</v>
      </c>
      <c r="B741" s="35" t="s">
        <v>5637</v>
      </c>
      <c r="C741" s="35"/>
      <c r="D741" s="35" t="s">
        <v>5638</v>
      </c>
      <c r="E741" s="36" t="s">
        <v>7512</v>
      </c>
      <c r="F741" s="35" t="s">
        <v>7513</v>
      </c>
      <c r="G741" s="37" t="s">
        <v>5959</v>
      </c>
      <c r="H741" s="38">
        <v>8000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86" t="s">
        <v>9761</v>
      </c>
      <c r="R741" s="86"/>
      <c r="S741" s="78">
        <v>0</v>
      </c>
      <c r="T741" s="49">
        <v>0</v>
      </c>
      <c r="U741" s="23"/>
      <c r="V741" s="24"/>
      <c r="W741" s="62" t="s">
        <v>5641</v>
      </c>
    </row>
    <row r="742" spans="1:23" ht="23.45" customHeight="1">
      <c r="A742" s="35" t="s">
        <v>5636</v>
      </c>
      <c r="B742" s="35" t="s">
        <v>5637</v>
      </c>
      <c r="C742" s="35"/>
      <c r="D742" s="35" t="s">
        <v>5638</v>
      </c>
      <c r="E742" s="36" t="s">
        <v>7959</v>
      </c>
      <c r="F742" s="35" t="s">
        <v>7513</v>
      </c>
      <c r="G742" s="37" t="s">
        <v>7076</v>
      </c>
      <c r="H742" s="38">
        <v>8000</v>
      </c>
      <c r="I742" s="39">
        <v>1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86" t="s">
        <v>9761</v>
      </c>
      <c r="R742" s="86"/>
      <c r="S742" s="78">
        <v>0</v>
      </c>
      <c r="T742" s="49">
        <v>0</v>
      </c>
      <c r="U742" s="23"/>
      <c r="V742" s="24"/>
      <c r="W742" s="62" t="s">
        <v>5641</v>
      </c>
    </row>
    <row r="743" spans="1:23" ht="23.45" customHeight="1">
      <c r="A743" s="35" t="s">
        <v>5636</v>
      </c>
      <c r="B743" s="35" t="s">
        <v>5637</v>
      </c>
      <c r="C743" s="35"/>
      <c r="D743" s="35" t="s">
        <v>5638</v>
      </c>
      <c r="E743" s="36" t="s">
        <v>7514</v>
      </c>
      <c r="F743" s="35" t="s">
        <v>7513</v>
      </c>
      <c r="G743" s="37" t="s">
        <v>7515</v>
      </c>
      <c r="H743" s="38">
        <v>8000</v>
      </c>
      <c r="I743" s="39">
        <v>15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86" t="s">
        <v>9761</v>
      </c>
      <c r="R743" s="86"/>
      <c r="S743" s="78">
        <v>0</v>
      </c>
      <c r="T743" s="49">
        <v>0</v>
      </c>
      <c r="U743" s="23"/>
      <c r="V743" s="24"/>
      <c r="W743" s="62" t="s">
        <v>5641</v>
      </c>
    </row>
    <row r="744" spans="1:23" ht="23.45" customHeight="1">
      <c r="A744" s="168"/>
      <c r="B744" s="168"/>
      <c r="C744" s="168"/>
      <c r="D744" s="168"/>
      <c r="E744" s="169"/>
      <c r="F744" s="168"/>
      <c r="G744" s="170"/>
      <c r="H744" s="171"/>
      <c r="I744" s="172"/>
      <c r="J744" s="173"/>
      <c r="K744" s="174"/>
      <c r="L744" s="175"/>
      <c r="M744" s="176"/>
      <c r="N744" s="177"/>
      <c r="O744" s="97">
        <v>0</v>
      </c>
      <c r="P744" s="97" t="s">
        <v>207</v>
      </c>
      <c r="Q744" s="178"/>
      <c r="R744" s="178"/>
      <c r="S744" s="78">
        <v>0</v>
      </c>
      <c r="T744" s="49">
        <v>0</v>
      </c>
      <c r="U744" s="23"/>
      <c r="V744" s="24"/>
      <c r="W744" s="62" t="s">
        <v>207</v>
      </c>
    </row>
    <row r="745" spans="1:23" ht="23.45" customHeight="1">
      <c r="A745" s="164" t="s">
        <v>4433</v>
      </c>
      <c r="B745" s="35" t="s">
        <v>9992</v>
      </c>
      <c r="C745" s="35" t="s">
        <v>9997</v>
      </c>
      <c r="D745" s="35" t="s">
        <v>9997</v>
      </c>
      <c r="E745" s="36" t="s">
        <v>9857</v>
      </c>
      <c r="F745" s="35" t="s">
        <v>9840</v>
      </c>
      <c r="G745" s="37" t="s">
        <v>6756</v>
      </c>
      <c r="H745" s="38">
        <v>13000</v>
      </c>
      <c r="I745" s="39">
        <v>10</v>
      </c>
      <c r="J745" s="40"/>
      <c r="K745" s="41"/>
      <c r="L745" s="76">
        <v>5</v>
      </c>
      <c r="M745" s="14"/>
      <c r="N745" s="15"/>
      <c r="O745" s="97">
        <v>5</v>
      </c>
      <c r="P745" s="97" t="s">
        <v>207</v>
      </c>
      <c r="Q745" s="191"/>
      <c r="R745" s="187" t="s">
        <v>9682</v>
      </c>
      <c r="S745" s="78">
        <v>5</v>
      </c>
      <c r="T745" s="48">
        <v>65000</v>
      </c>
      <c r="U745" s="23"/>
      <c r="V745" s="24"/>
      <c r="W745" s="62" t="s">
        <v>4434</v>
      </c>
    </row>
    <row r="746" spans="1:23" ht="23.45" customHeight="1">
      <c r="A746" s="188"/>
      <c r="B746" s="35"/>
      <c r="C746" s="35"/>
      <c r="D746" s="35"/>
      <c r="E746" s="36"/>
      <c r="F746" s="35"/>
      <c r="G746" s="37"/>
      <c r="H746" s="38"/>
      <c r="I746" s="39"/>
      <c r="J746" s="40"/>
      <c r="K746" s="41"/>
      <c r="L746" s="76"/>
      <c r="M746" s="14"/>
      <c r="N746" s="15"/>
      <c r="O746" s="97">
        <v>0</v>
      </c>
      <c r="P746" s="97" t="s">
        <v>207</v>
      </c>
      <c r="Q746" s="191"/>
      <c r="R746" s="86"/>
      <c r="S746" s="78">
        <v>0</v>
      </c>
      <c r="T746" s="49">
        <v>0</v>
      </c>
      <c r="U746" s="23"/>
      <c r="V746" s="24"/>
      <c r="W746" s="62" t="s">
        <v>207</v>
      </c>
    </row>
    <row r="747" spans="1:23" ht="23.45" customHeight="1">
      <c r="A747" s="16" t="s">
        <v>4811</v>
      </c>
      <c r="B747" s="16" t="s">
        <v>5451</v>
      </c>
      <c r="C747" s="16" t="s">
        <v>999</v>
      </c>
      <c r="D747" s="16" t="s">
        <v>999</v>
      </c>
      <c r="E747" s="25" t="s">
        <v>1004</v>
      </c>
      <c r="F747" s="16" t="s">
        <v>5421</v>
      </c>
      <c r="G747" s="26" t="s">
        <v>5424</v>
      </c>
      <c r="H747" s="27">
        <v>10000</v>
      </c>
      <c r="I747" s="28"/>
      <c r="J747" s="29"/>
      <c r="K747" s="84">
        <v>1</v>
      </c>
      <c r="L747" s="77"/>
      <c r="M747" s="10"/>
      <c r="N747" s="11"/>
      <c r="O747" s="97">
        <v>0</v>
      </c>
      <c r="P747" s="97" t="s">
        <v>207</v>
      </c>
      <c r="Q747" s="124" t="s">
        <v>36</v>
      </c>
      <c r="R747" s="90" t="s">
        <v>5450</v>
      </c>
      <c r="S747" s="78">
        <v>0</v>
      </c>
      <c r="T747" s="49">
        <v>0</v>
      </c>
      <c r="U747" s="23"/>
      <c r="V747" s="24"/>
      <c r="W747" s="62" t="s">
        <v>4826</v>
      </c>
    </row>
    <row r="748" spans="1:23" ht="23.45" customHeight="1">
      <c r="A748" s="168"/>
      <c r="B748" s="168"/>
      <c r="C748" s="168"/>
      <c r="D748" s="168"/>
      <c r="E748" s="169"/>
      <c r="F748" s="168"/>
      <c r="G748" s="170"/>
      <c r="H748" s="171"/>
      <c r="I748" s="172"/>
      <c r="J748" s="173"/>
      <c r="K748" s="174"/>
      <c r="L748" s="175"/>
      <c r="M748" s="176"/>
      <c r="N748" s="177"/>
      <c r="O748" s="97">
        <v>0</v>
      </c>
      <c r="P748" s="97" t="s">
        <v>207</v>
      </c>
      <c r="Q748" s="178"/>
      <c r="R748" s="178"/>
      <c r="S748" s="78">
        <v>0</v>
      </c>
      <c r="T748" s="49">
        <v>0</v>
      </c>
      <c r="U748" s="23"/>
      <c r="V748" s="24"/>
      <c r="W748" s="62" t="s">
        <v>207</v>
      </c>
    </row>
    <row r="749" spans="1:23" ht="23.45" customHeight="1">
      <c r="A749" s="35" t="s">
        <v>9929</v>
      </c>
      <c r="B749" s="35" t="s">
        <v>9930</v>
      </c>
      <c r="C749" s="35" t="s">
        <v>9931</v>
      </c>
      <c r="D749" s="35" t="s">
        <v>9931</v>
      </c>
      <c r="E749" s="36"/>
      <c r="F749" s="13" t="s">
        <v>5207</v>
      </c>
      <c r="G749" s="37"/>
      <c r="H749" s="38"/>
      <c r="I749" s="39"/>
      <c r="J749" s="40"/>
      <c r="K749" s="41"/>
      <c r="L749" s="76"/>
      <c r="M749" s="14"/>
      <c r="N749" s="15"/>
      <c r="O749" s="97">
        <v>0</v>
      </c>
      <c r="P749" s="97" t="s">
        <v>207</v>
      </c>
      <c r="Q749" s="93" t="s">
        <v>5129</v>
      </c>
      <c r="R749" s="86"/>
      <c r="S749" s="78">
        <v>0</v>
      </c>
      <c r="T749" s="49">
        <v>0</v>
      </c>
      <c r="U749" s="23"/>
      <c r="V749" s="24"/>
      <c r="W749" s="62" t="s">
        <v>207</v>
      </c>
    </row>
    <row r="750" spans="1:23" ht="23.4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178"/>
      <c r="R750" s="178"/>
      <c r="S750" s="78">
        <v>0</v>
      </c>
      <c r="T750" s="49">
        <v>0</v>
      </c>
      <c r="U750" s="23"/>
      <c r="V750" s="24"/>
      <c r="W750" s="62" t="s">
        <v>207</v>
      </c>
    </row>
  </sheetData>
  <sortState ref="A7:W748">
    <sortCondition ref="B7:B748"/>
    <sortCondition descending="1" sortBy="fontColor" ref="F7:F748" dxfId="89"/>
    <sortCondition descending="1" sortBy="fontColor" ref="F7:F748" dxfId="88"/>
    <sortCondition ref="F7:F748"/>
    <sortCondition ref="G7:G748"/>
    <sortCondition descending="1" ref="V7:V748"/>
  </sortState>
  <mergeCells count="2">
    <mergeCell ref="I1:K1"/>
    <mergeCell ref="L1:N1"/>
  </mergeCells>
  <phoneticPr fontId="88" type="noConversion"/>
  <conditionalFormatting sqref="L1:N2 L4:N1048576">
    <cfRule type="cellIs" dxfId="3" priority="1" operator="between">
      <formula>1</formula>
      <formula>111111</formula>
    </cfRule>
    <cfRule type="cellIs" dxfId="2" priority="2" stopIfTrue="1" operator="lessThan">
      <formula>0</formula>
    </cfRule>
    <cfRule type="cellIs" dxfId="1" priority="3" stopIfTrue="1" operator="greaterThan">
      <formula>0</formula>
    </cfRule>
    <cfRule type="containsText" dxfId="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5"/>
  </sheetPr>
  <dimension ref="A1:Z726"/>
  <sheetViews>
    <sheetView topLeftCell="H582" zoomScale="130" zoomScaleNormal="130" workbookViewId="0">
      <selection activeCell="T600" sqref="A600:XFD600"/>
    </sheetView>
  </sheetViews>
  <sheetFormatPr defaultRowHeight="16.5"/>
  <cols>
    <col min="1" max="1" width="6.125" bestFit="1" customWidth="1"/>
    <col min="2" max="2" width="14.875" bestFit="1" customWidth="1"/>
    <col min="3" max="3" width="30.375" bestFit="1" customWidth="1"/>
    <col min="4" max="4" width="8.25" bestFit="1" customWidth="1"/>
    <col min="5" max="5" width="11.75" bestFit="1" customWidth="1"/>
    <col min="6" max="6" width="14.125" bestFit="1" customWidth="1"/>
    <col min="7" max="7" width="8.25" bestFit="1" customWidth="1"/>
    <col min="8" max="8" width="5" bestFit="1" customWidth="1"/>
    <col min="9" max="10" width="9.5" bestFit="1" customWidth="1"/>
    <col min="11" max="11" width="8.25" bestFit="1" customWidth="1"/>
    <col min="12" max="12" width="8.5" bestFit="1" customWidth="1"/>
    <col min="13" max="13" width="34.625" bestFit="1" customWidth="1"/>
    <col min="14" max="14" width="12.5" bestFit="1" customWidth="1"/>
    <col min="15" max="15" width="10" bestFit="1" customWidth="1"/>
    <col min="16" max="16" width="10.25" bestFit="1" customWidth="1"/>
    <col min="17" max="17" width="18.125" bestFit="1" customWidth="1"/>
    <col min="18" max="18" width="26.25" bestFit="1" customWidth="1"/>
    <col min="19" max="19" width="5" bestFit="1" customWidth="1"/>
    <col min="20" max="20" width="13" bestFit="1" customWidth="1"/>
    <col min="21" max="21" width="6.875" bestFit="1" customWidth="1"/>
    <col min="22" max="22" width="18.75" bestFit="1" customWidth="1"/>
    <col min="23" max="23" width="3.25" bestFit="1" customWidth="1"/>
    <col min="24" max="24" width="14.875" bestFit="1" customWidth="1"/>
    <col min="25" max="25" width="16.75" bestFit="1" customWidth="1"/>
    <col min="26" max="26" width="8.5" bestFit="1" customWidth="1"/>
  </cols>
  <sheetData>
    <row r="1" spans="1:26">
      <c r="A1" s="66" t="s">
        <v>618</v>
      </c>
      <c r="B1" s="66" t="s">
        <v>619</v>
      </c>
      <c r="C1" s="66" t="s">
        <v>620</v>
      </c>
      <c r="D1" s="66" t="s">
        <v>621</v>
      </c>
      <c r="E1" s="66" t="s">
        <v>622</v>
      </c>
      <c r="F1" s="66" t="s">
        <v>623</v>
      </c>
      <c r="G1" s="66" t="s">
        <v>624</v>
      </c>
      <c r="H1" s="66" t="s">
        <v>625</v>
      </c>
      <c r="I1" s="66" t="s">
        <v>626</v>
      </c>
      <c r="J1" s="66" t="s">
        <v>627</v>
      </c>
      <c r="K1" s="66" t="s">
        <v>628</v>
      </c>
      <c r="L1" s="66" t="s">
        <v>629</v>
      </c>
      <c r="M1" s="66" t="s">
        <v>630</v>
      </c>
      <c r="N1" s="66" t="s">
        <v>631</v>
      </c>
      <c r="O1" s="66" t="s">
        <v>632</v>
      </c>
      <c r="P1" s="66" t="s">
        <v>633</v>
      </c>
      <c r="Q1" s="66" t="s">
        <v>634</v>
      </c>
      <c r="R1" s="66" t="s">
        <v>635</v>
      </c>
      <c r="S1" s="66" t="s">
        <v>636</v>
      </c>
      <c r="T1" s="66" t="s">
        <v>637</v>
      </c>
      <c r="U1" s="66" t="s">
        <v>638</v>
      </c>
      <c r="V1" s="66" t="s">
        <v>639</v>
      </c>
      <c r="W1" s="66" t="s">
        <v>640</v>
      </c>
      <c r="X1" s="66" t="s">
        <v>641</v>
      </c>
      <c r="Y1" s="66" t="s">
        <v>642</v>
      </c>
      <c r="Z1" s="66" t="s">
        <v>643</v>
      </c>
    </row>
    <row r="2" spans="1:26">
      <c r="A2" s="108" t="s">
        <v>644</v>
      </c>
      <c r="B2" s="108" t="s">
        <v>645</v>
      </c>
      <c r="C2" s="108" t="s">
        <v>8122</v>
      </c>
      <c r="D2" s="108"/>
      <c r="E2" s="108" t="s">
        <v>646</v>
      </c>
      <c r="F2" s="108" t="s">
        <v>647</v>
      </c>
      <c r="G2" s="108"/>
      <c r="H2" s="108"/>
      <c r="I2" s="108"/>
      <c r="J2" s="108"/>
      <c r="K2" s="108"/>
      <c r="L2" s="108" t="s">
        <v>648</v>
      </c>
      <c r="M2" s="108" t="s">
        <v>10555</v>
      </c>
      <c r="N2" s="108"/>
      <c r="O2" s="108" t="s">
        <v>650</v>
      </c>
      <c r="P2" s="108" t="s">
        <v>651</v>
      </c>
      <c r="Q2" s="108" t="s">
        <v>652</v>
      </c>
      <c r="R2" s="108" t="s">
        <v>8123</v>
      </c>
      <c r="S2" s="108" t="s">
        <v>4886</v>
      </c>
      <c r="T2" s="108" t="s">
        <v>654</v>
      </c>
      <c r="U2" s="108" t="s">
        <v>229</v>
      </c>
      <c r="V2" s="108" t="s">
        <v>655</v>
      </c>
      <c r="W2" s="108" t="s">
        <v>565</v>
      </c>
      <c r="X2" s="108" t="s">
        <v>565</v>
      </c>
      <c r="Y2" s="108" t="s">
        <v>565</v>
      </c>
      <c r="Z2" s="108" t="s">
        <v>565</v>
      </c>
    </row>
    <row r="3" spans="1:26">
      <c r="A3" s="108" t="s">
        <v>9641</v>
      </c>
      <c r="B3" s="108" t="s">
        <v>9585</v>
      </c>
      <c r="C3" s="108" t="s">
        <v>9585</v>
      </c>
      <c r="D3" s="108"/>
      <c r="E3" s="108"/>
      <c r="F3" s="108" t="s">
        <v>773</v>
      </c>
      <c r="G3" s="108"/>
      <c r="H3" s="108"/>
      <c r="I3" s="108"/>
      <c r="J3" s="108"/>
      <c r="K3" s="108"/>
      <c r="L3" s="108" t="s">
        <v>648</v>
      </c>
      <c r="M3" s="108" t="s">
        <v>10556</v>
      </c>
      <c r="N3" s="108"/>
      <c r="O3" s="108" t="s">
        <v>9587</v>
      </c>
      <c r="P3" s="108" t="s">
        <v>9927</v>
      </c>
      <c r="Q3" s="108"/>
      <c r="R3" s="108"/>
      <c r="S3" s="108" t="s">
        <v>4886</v>
      </c>
      <c r="T3" s="108" t="s">
        <v>9619</v>
      </c>
      <c r="U3" s="108" t="s">
        <v>213</v>
      </c>
      <c r="V3" s="108" t="s">
        <v>9642</v>
      </c>
      <c r="W3" s="108" t="s">
        <v>565</v>
      </c>
      <c r="X3" s="108" t="s">
        <v>565</v>
      </c>
      <c r="Y3" s="108" t="s">
        <v>565</v>
      </c>
      <c r="Z3" s="108" t="s">
        <v>565</v>
      </c>
    </row>
    <row r="4" spans="1:26">
      <c r="A4" s="108" t="s">
        <v>656</v>
      </c>
      <c r="B4" s="108" t="s">
        <v>657</v>
      </c>
      <c r="C4" s="108" t="s">
        <v>8124</v>
      </c>
      <c r="D4" s="108"/>
      <c r="E4" s="108" t="s">
        <v>658</v>
      </c>
      <c r="F4" s="108" t="s">
        <v>659</v>
      </c>
      <c r="G4" s="108"/>
      <c r="H4" s="108"/>
      <c r="I4" s="108"/>
      <c r="J4" s="108"/>
      <c r="K4" s="108"/>
      <c r="L4" s="108" t="s">
        <v>648</v>
      </c>
      <c r="M4" s="108" t="s">
        <v>10557</v>
      </c>
      <c r="N4" s="108"/>
      <c r="O4" s="108" t="s">
        <v>660</v>
      </c>
      <c r="P4" s="108" t="s">
        <v>660</v>
      </c>
      <c r="Q4" s="108" t="s">
        <v>661</v>
      </c>
      <c r="R4" s="108" t="s">
        <v>8125</v>
      </c>
      <c r="S4" s="108" t="s">
        <v>4887</v>
      </c>
      <c r="T4" s="108" t="s">
        <v>662</v>
      </c>
      <c r="U4" s="108" t="s">
        <v>213</v>
      </c>
      <c r="V4" s="108" t="s">
        <v>658</v>
      </c>
      <c r="W4" s="108" t="s">
        <v>565</v>
      </c>
      <c r="X4" s="108" t="s">
        <v>565</v>
      </c>
      <c r="Y4" s="108" t="s">
        <v>565</v>
      </c>
      <c r="Z4" s="108" t="s">
        <v>565</v>
      </c>
    </row>
    <row r="5" spans="1:26">
      <c r="A5" s="108" t="s">
        <v>663</v>
      </c>
      <c r="B5" s="108" t="s">
        <v>664</v>
      </c>
      <c r="C5" s="108" t="s">
        <v>664</v>
      </c>
      <c r="D5" s="108"/>
      <c r="E5" s="108"/>
      <c r="F5" s="108"/>
      <c r="G5" s="108"/>
      <c r="H5" s="108"/>
      <c r="I5" s="108"/>
      <c r="J5" s="108"/>
      <c r="K5" s="108"/>
      <c r="L5" s="108" t="s">
        <v>665</v>
      </c>
      <c r="M5" s="108" t="s">
        <v>10558</v>
      </c>
      <c r="N5" s="108"/>
      <c r="O5" s="108" t="s">
        <v>666</v>
      </c>
      <c r="P5" s="108" t="s">
        <v>667</v>
      </c>
      <c r="Q5" s="108"/>
      <c r="R5" s="108" t="s">
        <v>668</v>
      </c>
      <c r="S5" s="108" t="s">
        <v>4888</v>
      </c>
      <c r="T5" s="108" t="s">
        <v>669</v>
      </c>
      <c r="U5" s="108" t="s">
        <v>213</v>
      </c>
      <c r="V5" s="108" t="s">
        <v>670</v>
      </c>
      <c r="W5" s="108" t="s">
        <v>565</v>
      </c>
      <c r="X5" s="108" t="s">
        <v>565</v>
      </c>
      <c r="Y5" s="108" t="s">
        <v>565</v>
      </c>
      <c r="Z5" s="108" t="s">
        <v>565</v>
      </c>
    </row>
    <row r="6" spans="1:26">
      <c r="A6" s="108" t="s">
        <v>671</v>
      </c>
      <c r="B6" s="108" t="s">
        <v>672</v>
      </c>
      <c r="C6" s="108" t="s">
        <v>8126</v>
      </c>
      <c r="D6" s="108"/>
      <c r="E6" s="108" t="s">
        <v>673</v>
      </c>
      <c r="F6" s="108" t="s">
        <v>674</v>
      </c>
      <c r="G6" s="108"/>
      <c r="H6" s="108"/>
      <c r="I6" s="108"/>
      <c r="J6" s="108"/>
      <c r="K6" s="108"/>
      <c r="L6" s="108" t="s">
        <v>648</v>
      </c>
      <c r="M6" s="108" t="s">
        <v>10559</v>
      </c>
      <c r="N6" s="108"/>
      <c r="O6" s="108" t="s">
        <v>675</v>
      </c>
      <c r="P6" s="108" t="s">
        <v>675</v>
      </c>
      <c r="Q6" s="108"/>
      <c r="R6" s="108" t="s">
        <v>8127</v>
      </c>
      <c r="S6" s="108" t="s">
        <v>4887</v>
      </c>
      <c r="T6" s="108" t="s">
        <v>676</v>
      </c>
      <c r="U6" s="108" t="s">
        <v>213</v>
      </c>
      <c r="V6" s="108" t="s">
        <v>673</v>
      </c>
      <c r="W6" s="108" t="s">
        <v>565</v>
      </c>
      <c r="X6" s="108" t="s">
        <v>565</v>
      </c>
      <c r="Y6" s="108" t="s">
        <v>565</v>
      </c>
      <c r="Z6" s="108" t="s">
        <v>565</v>
      </c>
    </row>
    <row r="7" spans="1:26">
      <c r="A7" s="108" t="s">
        <v>5461</v>
      </c>
      <c r="B7" s="108" t="s">
        <v>10362</v>
      </c>
      <c r="C7" s="108" t="s">
        <v>10560</v>
      </c>
      <c r="D7" s="108"/>
      <c r="E7" s="108" t="s">
        <v>8128</v>
      </c>
      <c r="F7" s="108" t="s">
        <v>8129</v>
      </c>
      <c r="G7" s="108"/>
      <c r="H7" s="108"/>
      <c r="I7" s="108"/>
      <c r="J7" s="108"/>
      <c r="K7" s="108"/>
      <c r="L7" s="108" t="s">
        <v>648</v>
      </c>
      <c r="M7" s="108" t="s">
        <v>5462</v>
      </c>
      <c r="N7" s="108"/>
      <c r="O7" s="108" t="s">
        <v>5463</v>
      </c>
      <c r="P7" s="108" t="s">
        <v>5463</v>
      </c>
      <c r="Q7" s="108" t="s">
        <v>8130</v>
      </c>
      <c r="R7" s="108" t="s">
        <v>8131</v>
      </c>
      <c r="S7" s="108" t="s">
        <v>683</v>
      </c>
      <c r="T7" s="108" t="s">
        <v>6169</v>
      </c>
      <c r="U7" s="108" t="s">
        <v>229</v>
      </c>
      <c r="V7" s="108" t="s">
        <v>6170</v>
      </c>
      <c r="W7" s="108" t="s">
        <v>565</v>
      </c>
      <c r="X7" s="108" t="s">
        <v>565</v>
      </c>
      <c r="Y7" s="108" t="s">
        <v>565</v>
      </c>
      <c r="Z7" s="108" t="s">
        <v>565</v>
      </c>
    </row>
    <row r="8" spans="1:26">
      <c r="A8" s="108" t="s">
        <v>679</v>
      </c>
      <c r="B8" s="108" t="s">
        <v>680</v>
      </c>
      <c r="C8" s="108" t="s">
        <v>680</v>
      </c>
      <c r="D8" s="108"/>
      <c r="E8" s="108"/>
      <c r="F8" s="108"/>
      <c r="G8" s="108"/>
      <c r="H8" s="108"/>
      <c r="I8" s="108"/>
      <c r="J8" s="108"/>
      <c r="K8" s="108"/>
      <c r="L8" s="108" t="s">
        <v>665</v>
      </c>
      <c r="M8" s="108" t="s">
        <v>680</v>
      </c>
      <c r="N8" s="108"/>
      <c r="O8" s="108" t="s">
        <v>681</v>
      </c>
      <c r="P8" s="108" t="s">
        <v>681</v>
      </c>
      <c r="Q8" s="108" t="s">
        <v>682</v>
      </c>
      <c r="R8" s="108"/>
      <c r="S8" s="108" t="s">
        <v>683</v>
      </c>
      <c r="T8" s="108"/>
      <c r="U8" s="108"/>
      <c r="V8" s="108"/>
      <c r="W8" s="108" t="s">
        <v>565</v>
      </c>
      <c r="X8" s="108" t="s">
        <v>565</v>
      </c>
      <c r="Y8" s="108" t="s">
        <v>565</v>
      </c>
      <c r="Z8" s="108" t="s">
        <v>565</v>
      </c>
    </row>
    <row r="9" spans="1:26">
      <c r="A9" s="108" t="s">
        <v>684</v>
      </c>
      <c r="B9" s="108" t="s">
        <v>685</v>
      </c>
      <c r="C9" s="108" t="s">
        <v>684</v>
      </c>
      <c r="D9" s="108"/>
      <c r="E9" s="108" t="s">
        <v>685</v>
      </c>
      <c r="F9" s="108"/>
      <c r="G9" s="108"/>
      <c r="H9" s="108"/>
      <c r="I9" s="108"/>
      <c r="J9" s="108"/>
      <c r="K9" s="108"/>
      <c r="L9" s="108" t="s">
        <v>648</v>
      </c>
      <c r="M9" s="108"/>
      <c r="N9" s="108"/>
      <c r="O9" s="108"/>
      <c r="P9" s="108"/>
      <c r="Q9" s="108"/>
      <c r="R9" s="108" t="s">
        <v>686</v>
      </c>
      <c r="S9" s="108" t="s">
        <v>683</v>
      </c>
      <c r="T9" s="108"/>
      <c r="U9" s="108"/>
      <c r="V9" s="108"/>
      <c r="W9" s="108" t="s">
        <v>565</v>
      </c>
      <c r="X9" s="108" t="s">
        <v>565</v>
      </c>
      <c r="Y9" s="108" t="s">
        <v>565</v>
      </c>
      <c r="Z9" s="108" t="s">
        <v>565</v>
      </c>
    </row>
    <row r="10" spans="1:26">
      <c r="A10" s="108" t="s">
        <v>687</v>
      </c>
      <c r="B10" s="108" t="s">
        <v>688</v>
      </c>
      <c r="C10" s="108" t="s">
        <v>8132</v>
      </c>
      <c r="D10" s="108" t="s">
        <v>689</v>
      </c>
      <c r="E10" s="108" t="s">
        <v>689</v>
      </c>
      <c r="F10" s="108" t="s">
        <v>690</v>
      </c>
      <c r="G10" s="108"/>
      <c r="H10" s="108"/>
      <c r="I10" s="108"/>
      <c r="J10" s="108"/>
      <c r="K10" s="108" t="s">
        <v>689</v>
      </c>
      <c r="L10" s="108" t="s">
        <v>665</v>
      </c>
      <c r="M10" s="108" t="s">
        <v>10561</v>
      </c>
      <c r="N10" s="108"/>
      <c r="O10" s="108" t="s">
        <v>691</v>
      </c>
      <c r="P10" s="108" t="s">
        <v>692</v>
      </c>
      <c r="Q10" s="108" t="s">
        <v>693</v>
      </c>
      <c r="R10" s="108" t="s">
        <v>8133</v>
      </c>
      <c r="S10" s="108" t="s">
        <v>4887</v>
      </c>
      <c r="T10" s="108" t="s">
        <v>694</v>
      </c>
      <c r="U10" s="108" t="s">
        <v>208</v>
      </c>
      <c r="V10" s="108" t="s">
        <v>689</v>
      </c>
      <c r="W10" s="108" t="s">
        <v>565</v>
      </c>
      <c r="X10" s="108" t="s">
        <v>565</v>
      </c>
      <c r="Y10" s="108" t="s">
        <v>565</v>
      </c>
      <c r="Z10" s="108" t="s">
        <v>565</v>
      </c>
    </row>
    <row r="11" spans="1:26">
      <c r="A11" s="108" t="s">
        <v>695</v>
      </c>
      <c r="B11" s="108" t="s">
        <v>696</v>
      </c>
      <c r="C11" s="108" t="s">
        <v>8134</v>
      </c>
      <c r="D11" s="108" t="s">
        <v>697</v>
      </c>
      <c r="E11" s="108" t="s">
        <v>697</v>
      </c>
      <c r="F11" s="108" t="s">
        <v>698</v>
      </c>
      <c r="G11" s="108"/>
      <c r="H11" s="108"/>
      <c r="I11" s="108"/>
      <c r="J11" s="108"/>
      <c r="K11" s="108" t="s">
        <v>697</v>
      </c>
      <c r="L11" s="108" t="s">
        <v>665</v>
      </c>
      <c r="M11" s="108" t="s">
        <v>10562</v>
      </c>
      <c r="N11" s="108"/>
      <c r="O11" s="108" t="s">
        <v>699</v>
      </c>
      <c r="P11" s="108" t="s">
        <v>700</v>
      </c>
      <c r="Q11" s="108" t="s">
        <v>701</v>
      </c>
      <c r="R11" s="108" t="s">
        <v>8135</v>
      </c>
      <c r="S11" s="108" t="s">
        <v>4889</v>
      </c>
      <c r="T11" s="108" t="s">
        <v>702</v>
      </c>
      <c r="U11" s="108" t="s">
        <v>213</v>
      </c>
      <c r="V11" s="108" t="s">
        <v>703</v>
      </c>
      <c r="W11" s="108" t="s">
        <v>565</v>
      </c>
      <c r="X11" s="108" t="s">
        <v>565</v>
      </c>
      <c r="Y11" s="108" t="s">
        <v>565</v>
      </c>
      <c r="Z11" s="108" t="s">
        <v>565</v>
      </c>
    </row>
    <row r="12" spans="1:26">
      <c r="A12" s="108" t="s">
        <v>704</v>
      </c>
      <c r="B12" s="108" t="s">
        <v>705</v>
      </c>
      <c r="C12" s="108" t="s">
        <v>8136</v>
      </c>
      <c r="D12" s="108"/>
      <c r="E12" s="108" t="s">
        <v>706</v>
      </c>
      <c r="F12" s="108" t="s">
        <v>707</v>
      </c>
      <c r="G12" s="108"/>
      <c r="H12" s="108"/>
      <c r="I12" s="108"/>
      <c r="J12" s="108"/>
      <c r="K12" s="108"/>
      <c r="L12" s="108" t="s">
        <v>648</v>
      </c>
      <c r="M12" s="108" t="s">
        <v>10563</v>
      </c>
      <c r="N12" s="108"/>
      <c r="O12" s="108" t="s">
        <v>708</v>
      </c>
      <c r="P12" s="108" t="s">
        <v>709</v>
      </c>
      <c r="Q12" s="108" t="s">
        <v>710</v>
      </c>
      <c r="R12" s="108" t="s">
        <v>8137</v>
      </c>
      <c r="S12" s="108" t="s">
        <v>4887</v>
      </c>
      <c r="T12" s="108" t="s">
        <v>711</v>
      </c>
      <c r="U12" s="108" t="s">
        <v>213</v>
      </c>
      <c r="V12" s="108" t="s">
        <v>712</v>
      </c>
      <c r="W12" s="108" t="s">
        <v>565</v>
      </c>
      <c r="X12" s="108" t="s">
        <v>565</v>
      </c>
      <c r="Y12" s="108" t="s">
        <v>565</v>
      </c>
      <c r="Z12" s="108" t="s">
        <v>565</v>
      </c>
    </row>
    <row r="13" spans="1:26">
      <c r="A13" s="108" t="s">
        <v>713</v>
      </c>
      <c r="B13" s="108" t="s">
        <v>714</v>
      </c>
      <c r="C13" s="108" t="s">
        <v>8138</v>
      </c>
      <c r="D13" s="108"/>
      <c r="E13" s="108" t="s">
        <v>715</v>
      </c>
      <c r="F13" s="108" t="s">
        <v>716</v>
      </c>
      <c r="G13" s="108"/>
      <c r="H13" s="108"/>
      <c r="I13" s="108"/>
      <c r="J13" s="108"/>
      <c r="K13" s="108"/>
      <c r="L13" s="108" t="s">
        <v>648</v>
      </c>
      <c r="M13" s="108" t="s">
        <v>10564</v>
      </c>
      <c r="N13" s="108"/>
      <c r="O13" s="108" t="s">
        <v>717</v>
      </c>
      <c r="P13" s="108" t="s">
        <v>717</v>
      </c>
      <c r="Q13" s="108" t="s">
        <v>718</v>
      </c>
      <c r="R13" s="108" t="s">
        <v>8139</v>
      </c>
      <c r="S13" s="108" t="s">
        <v>4887</v>
      </c>
      <c r="T13" s="108" t="s">
        <v>719</v>
      </c>
      <c r="U13" s="108" t="s">
        <v>210</v>
      </c>
      <c r="V13" s="108" t="s">
        <v>720</v>
      </c>
      <c r="W13" s="108" t="s">
        <v>565</v>
      </c>
      <c r="X13" s="108" t="s">
        <v>565</v>
      </c>
      <c r="Y13" s="108" t="s">
        <v>565</v>
      </c>
      <c r="Z13" s="108" t="s">
        <v>565</v>
      </c>
    </row>
    <row r="14" spans="1:26">
      <c r="A14" s="108" t="s">
        <v>721</v>
      </c>
      <c r="B14" s="108" t="s">
        <v>722</v>
      </c>
      <c r="C14" s="108" t="s">
        <v>8140</v>
      </c>
      <c r="D14" s="108" t="s">
        <v>723</v>
      </c>
      <c r="E14" s="108" t="s">
        <v>723</v>
      </c>
      <c r="F14" s="108" t="s">
        <v>724</v>
      </c>
      <c r="G14" s="108"/>
      <c r="H14" s="108"/>
      <c r="I14" s="108"/>
      <c r="J14" s="108"/>
      <c r="K14" s="108" t="s">
        <v>723</v>
      </c>
      <c r="L14" s="108" t="s">
        <v>665</v>
      </c>
      <c r="M14" s="108" t="s">
        <v>10565</v>
      </c>
      <c r="N14" s="108"/>
      <c r="O14" s="108" t="s">
        <v>725</v>
      </c>
      <c r="P14" s="108" t="s">
        <v>726</v>
      </c>
      <c r="Q14" s="108" t="s">
        <v>727</v>
      </c>
      <c r="R14" s="108" t="s">
        <v>8141</v>
      </c>
      <c r="S14" s="108" t="s">
        <v>4887</v>
      </c>
      <c r="T14" s="108" t="s">
        <v>728</v>
      </c>
      <c r="U14" s="108" t="s">
        <v>208</v>
      </c>
      <c r="V14" s="108" t="s">
        <v>729</v>
      </c>
      <c r="W14" s="108" t="s">
        <v>565</v>
      </c>
      <c r="X14" s="108" t="s">
        <v>565</v>
      </c>
      <c r="Y14" s="108" t="s">
        <v>565</v>
      </c>
      <c r="Z14" s="108" t="s">
        <v>565</v>
      </c>
    </row>
    <row r="15" spans="1:26">
      <c r="A15" s="108" t="s">
        <v>730</v>
      </c>
      <c r="B15" s="108" t="s">
        <v>731</v>
      </c>
      <c r="C15" s="108" t="s">
        <v>8142</v>
      </c>
      <c r="D15" s="108"/>
      <c r="E15" s="108" t="s">
        <v>732</v>
      </c>
      <c r="F15" s="108" t="s">
        <v>733</v>
      </c>
      <c r="G15" s="108"/>
      <c r="H15" s="108"/>
      <c r="I15" s="108"/>
      <c r="J15" s="108"/>
      <c r="K15" s="108"/>
      <c r="L15" s="108" t="s">
        <v>648</v>
      </c>
      <c r="M15" s="108" t="s">
        <v>10566</v>
      </c>
      <c r="N15" s="108"/>
      <c r="O15" s="108" t="s">
        <v>734</v>
      </c>
      <c r="P15" s="108" t="s">
        <v>734</v>
      </c>
      <c r="Q15" s="108"/>
      <c r="R15" s="108" t="s">
        <v>8143</v>
      </c>
      <c r="S15" s="108" t="s">
        <v>4889</v>
      </c>
      <c r="T15" s="108" t="s">
        <v>734</v>
      </c>
      <c r="U15" s="108" t="s">
        <v>229</v>
      </c>
      <c r="V15" s="108" t="s">
        <v>732</v>
      </c>
      <c r="W15" s="108" t="s">
        <v>565</v>
      </c>
      <c r="X15" s="108" t="s">
        <v>565</v>
      </c>
      <c r="Y15" s="108" t="s">
        <v>565</v>
      </c>
      <c r="Z15" s="108" t="s">
        <v>565</v>
      </c>
    </row>
    <row r="16" spans="1:26">
      <c r="A16" s="108" t="s">
        <v>735</v>
      </c>
      <c r="B16" s="108" t="s">
        <v>507</v>
      </c>
      <c r="C16" s="108" t="s">
        <v>8144</v>
      </c>
      <c r="D16" s="108"/>
      <c r="E16" s="108" t="s">
        <v>736</v>
      </c>
      <c r="F16" s="108" t="s">
        <v>737</v>
      </c>
      <c r="G16" s="108"/>
      <c r="H16" s="108"/>
      <c r="I16" s="108"/>
      <c r="J16" s="108"/>
      <c r="K16" s="108"/>
      <c r="L16" s="108" t="s">
        <v>738</v>
      </c>
      <c r="M16" s="108" t="s">
        <v>10567</v>
      </c>
      <c r="N16" s="108"/>
      <c r="O16" s="108" t="s">
        <v>508</v>
      </c>
      <c r="P16" s="108" t="s">
        <v>509</v>
      </c>
      <c r="Q16" s="108" t="s">
        <v>739</v>
      </c>
      <c r="R16" s="108" t="s">
        <v>8145</v>
      </c>
      <c r="S16" s="108" t="s">
        <v>4887</v>
      </c>
      <c r="T16" s="108" t="s">
        <v>510</v>
      </c>
      <c r="U16" s="108" t="s">
        <v>210</v>
      </c>
      <c r="V16" s="108" t="s">
        <v>507</v>
      </c>
      <c r="W16" s="108" t="s">
        <v>565</v>
      </c>
      <c r="X16" s="108" t="s">
        <v>565</v>
      </c>
      <c r="Y16" s="108" t="s">
        <v>565</v>
      </c>
      <c r="Z16" s="108" t="s">
        <v>565</v>
      </c>
    </row>
    <row r="17" spans="1:26">
      <c r="A17" s="108" t="s">
        <v>740</v>
      </c>
      <c r="B17" s="108" t="s">
        <v>741</v>
      </c>
      <c r="C17" s="108" t="s">
        <v>10568</v>
      </c>
      <c r="D17" s="108" t="s">
        <v>742</v>
      </c>
      <c r="E17" s="108" t="s">
        <v>742</v>
      </c>
      <c r="F17" s="108" t="s">
        <v>743</v>
      </c>
      <c r="G17" s="108"/>
      <c r="H17" s="108"/>
      <c r="I17" s="108"/>
      <c r="J17" s="108"/>
      <c r="K17" s="108" t="s">
        <v>742</v>
      </c>
      <c r="L17" s="108" t="s">
        <v>665</v>
      </c>
      <c r="M17" s="108" t="s">
        <v>10569</v>
      </c>
      <c r="N17" s="108"/>
      <c r="O17" s="108" t="s">
        <v>745</v>
      </c>
      <c r="P17" s="108" t="s">
        <v>745</v>
      </c>
      <c r="Q17" s="108" t="s">
        <v>746</v>
      </c>
      <c r="R17" s="108" t="s">
        <v>10570</v>
      </c>
      <c r="S17" s="108" t="s">
        <v>4889</v>
      </c>
      <c r="T17" s="108" t="s">
        <v>747</v>
      </c>
      <c r="U17" s="108" t="s">
        <v>213</v>
      </c>
      <c r="V17" s="108" t="s">
        <v>742</v>
      </c>
      <c r="W17" s="108" t="s">
        <v>565</v>
      </c>
      <c r="X17" s="108" t="s">
        <v>565</v>
      </c>
      <c r="Y17" s="108" t="s">
        <v>565</v>
      </c>
      <c r="Z17" s="108" t="s">
        <v>565</v>
      </c>
    </row>
    <row r="18" spans="1:26">
      <c r="A18" s="108" t="s">
        <v>748</v>
      </c>
      <c r="B18" s="108" t="s">
        <v>749</v>
      </c>
      <c r="C18" s="108" t="s">
        <v>8146</v>
      </c>
      <c r="D18" s="108" t="s">
        <v>750</v>
      </c>
      <c r="E18" s="108" t="s">
        <v>750</v>
      </c>
      <c r="F18" s="108" t="s">
        <v>751</v>
      </c>
      <c r="G18" s="108"/>
      <c r="H18" s="108"/>
      <c r="I18" s="108"/>
      <c r="J18" s="108"/>
      <c r="K18" s="108" t="s">
        <v>750</v>
      </c>
      <c r="L18" s="108" t="s">
        <v>665</v>
      </c>
      <c r="M18" s="108" t="s">
        <v>10571</v>
      </c>
      <c r="N18" s="108"/>
      <c r="O18" s="108" t="s">
        <v>752</v>
      </c>
      <c r="P18" s="108" t="s">
        <v>752</v>
      </c>
      <c r="Q18" s="108" t="s">
        <v>753</v>
      </c>
      <c r="R18" s="108" t="s">
        <v>8147</v>
      </c>
      <c r="S18" s="108" t="s">
        <v>4887</v>
      </c>
      <c r="T18" s="108" t="s">
        <v>752</v>
      </c>
      <c r="U18" s="108" t="s">
        <v>229</v>
      </c>
      <c r="V18" s="108" t="s">
        <v>750</v>
      </c>
      <c r="W18" s="108" t="s">
        <v>565</v>
      </c>
      <c r="X18" s="108" t="s">
        <v>565</v>
      </c>
      <c r="Y18" s="108" t="s">
        <v>565</v>
      </c>
      <c r="Z18" s="108" t="s">
        <v>565</v>
      </c>
    </row>
    <row r="19" spans="1:26">
      <c r="A19" s="108" t="s">
        <v>754</v>
      </c>
      <c r="B19" s="108" t="s">
        <v>5762</v>
      </c>
      <c r="C19" s="108" t="s">
        <v>8148</v>
      </c>
      <c r="D19" s="108"/>
      <c r="E19" s="108" t="s">
        <v>755</v>
      </c>
      <c r="F19" s="108" t="s">
        <v>756</v>
      </c>
      <c r="G19" s="108"/>
      <c r="H19" s="108"/>
      <c r="I19" s="108"/>
      <c r="J19" s="108"/>
      <c r="K19" s="108"/>
      <c r="L19" s="108" t="s">
        <v>665</v>
      </c>
      <c r="M19" s="108" t="s">
        <v>10572</v>
      </c>
      <c r="N19" s="108"/>
      <c r="O19" s="108" t="s">
        <v>757</v>
      </c>
      <c r="P19" s="108" t="s">
        <v>757</v>
      </c>
      <c r="Q19" s="108"/>
      <c r="R19" s="108" t="s">
        <v>8149</v>
      </c>
      <c r="S19" s="108" t="s">
        <v>4887</v>
      </c>
      <c r="T19" s="108" t="s">
        <v>758</v>
      </c>
      <c r="U19" s="108" t="s">
        <v>343</v>
      </c>
      <c r="V19" s="108" t="s">
        <v>755</v>
      </c>
      <c r="W19" s="108" t="s">
        <v>565</v>
      </c>
      <c r="X19" s="108" t="s">
        <v>565</v>
      </c>
      <c r="Y19" s="108" t="s">
        <v>565</v>
      </c>
      <c r="Z19" s="108" t="s">
        <v>565</v>
      </c>
    </row>
    <row r="20" spans="1:26">
      <c r="A20" s="108" t="s">
        <v>759</v>
      </c>
      <c r="B20" s="108" t="s">
        <v>76</v>
      </c>
      <c r="C20" s="108" t="s">
        <v>8150</v>
      </c>
      <c r="D20" s="108"/>
      <c r="E20" s="108" t="s">
        <v>297</v>
      </c>
      <c r="F20" s="108" t="s">
        <v>760</v>
      </c>
      <c r="G20" s="108"/>
      <c r="H20" s="108"/>
      <c r="I20" s="108"/>
      <c r="J20" s="108"/>
      <c r="K20" s="108"/>
      <c r="L20" s="108" t="s">
        <v>648</v>
      </c>
      <c r="M20" s="108" t="s">
        <v>10573</v>
      </c>
      <c r="N20" s="108"/>
      <c r="O20" s="108" t="s">
        <v>78</v>
      </c>
      <c r="P20" s="108" t="s">
        <v>78</v>
      </c>
      <c r="Q20" s="108" t="s">
        <v>761</v>
      </c>
      <c r="R20" s="108" t="s">
        <v>8151</v>
      </c>
      <c r="S20" s="108" t="s">
        <v>4887</v>
      </c>
      <c r="T20" s="108" t="s">
        <v>296</v>
      </c>
      <c r="U20" s="108" t="s">
        <v>218</v>
      </c>
      <c r="V20" s="108" t="s">
        <v>297</v>
      </c>
      <c r="W20" s="108" t="s">
        <v>565</v>
      </c>
      <c r="X20" s="108" t="s">
        <v>565</v>
      </c>
      <c r="Y20" s="108" t="s">
        <v>565</v>
      </c>
      <c r="Z20" s="108" t="s">
        <v>565</v>
      </c>
    </row>
    <row r="21" spans="1:26">
      <c r="A21" s="108" t="s">
        <v>4890</v>
      </c>
      <c r="B21" s="108" t="s">
        <v>4891</v>
      </c>
      <c r="C21" s="108" t="s">
        <v>8152</v>
      </c>
      <c r="D21" s="108"/>
      <c r="E21" s="108"/>
      <c r="F21" s="108" t="s">
        <v>5763</v>
      </c>
      <c r="G21" s="108"/>
      <c r="H21" s="108"/>
      <c r="I21" s="108"/>
      <c r="J21" s="108"/>
      <c r="K21" s="108"/>
      <c r="L21" s="108" t="s">
        <v>648</v>
      </c>
      <c r="M21" s="108" t="s">
        <v>10574</v>
      </c>
      <c r="N21" s="108"/>
      <c r="O21" s="108" t="s">
        <v>4892</v>
      </c>
      <c r="P21" s="108" t="s">
        <v>4893</v>
      </c>
      <c r="Q21" s="108"/>
      <c r="R21" s="108" t="s">
        <v>8153</v>
      </c>
      <c r="S21" s="108" t="s">
        <v>4887</v>
      </c>
      <c r="T21" s="108" t="s">
        <v>4894</v>
      </c>
      <c r="U21" s="108" t="s">
        <v>208</v>
      </c>
      <c r="V21" s="108" t="s">
        <v>4895</v>
      </c>
      <c r="W21" s="108" t="s">
        <v>565</v>
      </c>
      <c r="X21" s="108" t="s">
        <v>565</v>
      </c>
      <c r="Y21" s="108" t="s">
        <v>565</v>
      </c>
      <c r="Z21" s="108" t="s">
        <v>565</v>
      </c>
    </row>
    <row r="22" spans="1:26">
      <c r="A22" s="108" t="s">
        <v>762</v>
      </c>
      <c r="B22" s="108" t="s">
        <v>600</v>
      </c>
      <c r="C22" s="108" t="s">
        <v>8154</v>
      </c>
      <c r="D22" s="108"/>
      <c r="E22" s="108"/>
      <c r="F22" s="108" t="s">
        <v>763</v>
      </c>
      <c r="G22" s="108"/>
      <c r="H22" s="108"/>
      <c r="I22" s="108"/>
      <c r="J22" s="108"/>
      <c r="K22" s="108"/>
      <c r="L22" s="108" t="s">
        <v>648</v>
      </c>
      <c r="M22" s="108" t="s">
        <v>10575</v>
      </c>
      <c r="N22" s="108"/>
      <c r="O22" s="108" t="s">
        <v>601</v>
      </c>
      <c r="P22" s="108" t="s">
        <v>601</v>
      </c>
      <c r="Q22" s="108"/>
      <c r="R22" s="108" t="s">
        <v>8155</v>
      </c>
      <c r="S22" s="108" t="s">
        <v>4887</v>
      </c>
      <c r="T22" s="108" t="s">
        <v>602</v>
      </c>
      <c r="U22" s="108" t="s">
        <v>208</v>
      </c>
      <c r="V22" s="108" t="s">
        <v>603</v>
      </c>
      <c r="W22" s="108" t="s">
        <v>565</v>
      </c>
      <c r="X22" s="108" t="s">
        <v>565</v>
      </c>
      <c r="Y22" s="108" t="s">
        <v>565</v>
      </c>
      <c r="Z22" s="108" t="s">
        <v>565</v>
      </c>
    </row>
    <row r="23" spans="1:26">
      <c r="A23" s="108" t="s">
        <v>764</v>
      </c>
      <c r="B23" s="108" t="s">
        <v>765</v>
      </c>
      <c r="C23" s="108" t="s">
        <v>8156</v>
      </c>
      <c r="D23" s="108"/>
      <c r="E23" s="108" t="s">
        <v>766</v>
      </c>
      <c r="F23" s="108" t="s">
        <v>767</v>
      </c>
      <c r="G23" s="108"/>
      <c r="H23" s="108"/>
      <c r="I23" s="108"/>
      <c r="J23" s="108"/>
      <c r="K23" s="108"/>
      <c r="L23" s="108" t="s">
        <v>648</v>
      </c>
      <c r="M23" s="108" t="s">
        <v>10576</v>
      </c>
      <c r="N23" s="108"/>
      <c r="O23" s="108" t="s">
        <v>768</v>
      </c>
      <c r="P23" s="108" t="s">
        <v>769</v>
      </c>
      <c r="Q23" s="108"/>
      <c r="R23" s="108" t="s">
        <v>8157</v>
      </c>
      <c r="S23" s="108" t="s">
        <v>4887</v>
      </c>
      <c r="T23" s="108" t="s">
        <v>770</v>
      </c>
      <c r="U23" s="108" t="s">
        <v>208</v>
      </c>
      <c r="V23" s="108" t="s">
        <v>766</v>
      </c>
      <c r="W23" s="108" t="s">
        <v>565</v>
      </c>
      <c r="X23" s="108" t="s">
        <v>565</v>
      </c>
      <c r="Y23" s="108" t="s">
        <v>565</v>
      </c>
      <c r="Z23" s="108" t="s">
        <v>565</v>
      </c>
    </row>
    <row r="24" spans="1:26">
      <c r="A24" s="108" t="s">
        <v>771</v>
      </c>
      <c r="B24" s="108" t="s">
        <v>772</v>
      </c>
      <c r="C24" s="108" t="s">
        <v>772</v>
      </c>
      <c r="D24" s="108"/>
      <c r="E24" s="108"/>
      <c r="F24" s="108" t="s">
        <v>773</v>
      </c>
      <c r="G24" s="108"/>
      <c r="H24" s="108"/>
      <c r="I24" s="108"/>
      <c r="J24" s="108"/>
      <c r="K24" s="108"/>
      <c r="L24" s="108" t="s">
        <v>665</v>
      </c>
      <c r="M24" s="108" t="s">
        <v>10577</v>
      </c>
      <c r="N24" s="108"/>
      <c r="O24" s="108" t="s">
        <v>774</v>
      </c>
      <c r="P24" s="108" t="s">
        <v>774</v>
      </c>
      <c r="Q24" s="108"/>
      <c r="R24" s="108"/>
      <c r="S24" s="108" t="s">
        <v>4887</v>
      </c>
      <c r="T24" s="108"/>
      <c r="U24" s="108"/>
      <c r="V24" s="108"/>
      <c r="W24" s="108" t="s">
        <v>565</v>
      </c>
      <c r="X24" s="108" t="s">
        <v>565</v>
      </c>
      <c r="Y24" s="108" t="s">
        <v>565</v>
      </c>
      <c r="Z24" s="108" t="s">
        <v>565</v>
      </c>
    </row>
    <row r="25" spans="1:26">
      <c r="A25" s="108" t="s">
        <v>775</v>
      </c>
      <c r="B25" s="108" t="s">
        <v>776</v>
      </c>
      <c r="C25" s="108" t="s">
        <v>8158</v>
      </c>
      <c r="D25" s="108"/>
      <c r="E25" s="108" t="s">
        <v>777</v>
      </c>
      <c r="F25" s="108" t="s">
        <v>778</v>
      </c>
      <c r="G25" s="108"/>
      <c r="H25" s="108"/>
      <c r="I25" s="108"/>
      <c r="J25" s="108"/>
      <c r="K25" s="108"/>
      <c r="L25" s="108" t="s">
        <v>648</v>
      </c>
      <c r="M25" s="108" t="s">
        <v>10578</v>
      </c>
      <c r="N25" s="108"/>
      <c r="O25" s="108" t="s">
        <v>779</v>
      </c>
      <c r="P25" s="108" t="s">
        <v>780</v>
      </c>
      <c r="Q25" s="108" t="s">
        <v>781</v>
      </c>
      <c r="R25" s="108" t="s">
        <v>8159</v>
      </c>
      <c r="S25" s="108" t="s">
        <v>4896</v>
      </c>
      <c r="T25" s="108" t="s">
        <v>782</v>
      </c>
      <c r="U25" s="108" t="s">
        <v>343</v>
      </c>
      <c r="V25" s="108" t="s">
        <v>783</v>
      </c>
      <c r="W25" s="108" t="s">
        <v>565</v>
      </c>
      <c r="X25" s="108" t="s">
        <v>565</v>
      </c>
      <c r="Y25" s="108" t="s">
        <v>565</v>
      </c>
      <c r="Z25" s="108" t="s">
        <v>565</v>
      </c>
    </row>
    <row r="26" spans="1:26">
      <c r="A26" s="108" t="s">
        <v>784</v>
      </c>
      <c r="B26" s="108" t="s">
        <v>785</v>
      </c>
      <c r="C26" s="108" t="s">
        <v>8160</v>
      </c>
      <c r="D26" s="108"/>
      <c r="E26" s="108" t="s">
        <v>786</v>
      </c>
      <c r="F26" s="108" t="s">
        <v>787</v>
      </c>
      <c r="G26" s="108"/>
      <c r="H26" s="108"/>
      <c r="I26" s="108"/>
      <c r="J26" s="108"/>
      <c r="K26" s="108"/>
      <c r="L26" s="108" t="s">
        <v>665</v>
      </c>
      <c r="M26" s="108" t="s">
        <v>10579</v>
      </c>
      <c r="N26" s="108"/>
      <c r="O26" s="108" t="s">
        <v>788</v>
      </c>
      <c r="P26" s="108" t="s">
        <v>789</v>
      </c>
      <c r="Q26" s="108" t="s">
        <v>790</v>
      </c>
      <c r="R26" s="108" t="s">
        <v>8161</v>
      </c>
      <c r="S26" s="108" t="s">
        <v>4887</v>
      </c>
      <c r="T26" s="108" t="s">
        <v>791</v>
      </c>
      <c r="U26" s="108" t="s">
        <v>208</v>
      </c>
      <c r="V26" s="108" t="s">
        <v>792</v>
      </c>
      <c r="W26" s="108" t="s">
        <v>565</v>
      </c>
      <c r="X26" s="108" t="s">
        <v>565</v>
      </c>
      <c r="Y26" s="108" t="s">
        <v>565</v>
      </c>
      <c r="Z26" s="108" t="s">
        <v>565</v>
      </c>
    </row>
    <row r="27" spans="1:26">
      <c r="A27" s="108" t="s">
        <v>5682</v>
      </c>
      <c r="B27" s="108" t="s">
        <v>5683</v>
      </c>
      <c r="C27" s="108" t="s">
        <v>8162</v>
      </c>
      <c r="D27" s="108"/>
      <c r="E27" s="108" t="s">
        <v>8163</v>
      </c>
      <c r="F27" s="108" t="s">
        <v>8164</v>
      </c>
      <c r="G27" s="108"/>
      <c r="H27" s="108"/>
      <c r="I27" s="108"/>
      <c r="J27" s="108"/>
      <c r="K27" s="108"/>
      <c r="L27" s="108" t="s">
        <v>648</v>
      </c>
      <c r="M27" s="108" t="s">
        <v>12504</v>
      </c>
      <c r="N27" s="108"/>
      <c r="O27" s="108" t="s">
        <v>6175</v>
      </c>
      <c r="P27" s="108" t="s">
        <v>6175</v>
      </c>
      <c r="Q27" s="108" t="s">
        <v>8165</v>
      </c>
      <c r="R27" s="108" t="s">
        <v>8166</v>
      </c>
      <c r="S27" s="108" t="s">
        <v>4886</v>
      </c>
      <c r="T27" s="108" t="s">
        <v>5684</v>
      </c>
      <c r="U27" s="108" t="s">
        <v>210</v>
      </c>
      <c r="V27" s="108" t="s">
        <v>5685</v>
      </c>
      <c r="W27" s="108" t="s">
        <v>565</v>
      </c>
      <c r="X27" s="108" t="s">
        <v>565</v>
      </c>
      <c r="Y27" s="108" t="s">
        <v>565</v>
      </c>
      <c r="Z27" s="108" t="s">
        <v>565</v>
      </c>
    </row>
    <row r="28" spans="1:26">
      <c r="A28" s="108" t="s">
        <v>793</v>
      </c>
      <c r="B28" s="108" t="s">
        <v>794</v>
      </c>
      <c r="C28" s="108" t="s">
        <v>794</v>
      </c>
      <c r="D28" s="108"/>
      <c r="E28" s="108"/>
      <c r="F28" s="108" t="s">
        <v>773</v>
      </c>
      <c r="G28" s="108"/>
      <c r="H28" s="108"/>
      <c r="I28" s="108"/>
      <c r="J28" s="108"/>
      <c r="K28" s="108"/>
      <c r="L28" s="108" t="s">
        <v>665</v>
      </c>
      <c r="M28" s="108" t="s">
        <v>10580</v>
      </c>
      <c r="N28" s="108"/>
      <c r="O28" s="108" t="s">
        <v>795</v>
      </c>
      <c r="P28" s="108" t="s">
        <v>795</v>
      </c>
      <c r="Q28" s="108"/>
      <c r="R28" s="108"/>
      <c r="S28" s="108" t="s">
        <v>4887</v>
      </c>
      <c r="T28" s="108"/>
      <c r="U28" s="108"/>
      <c r="V28" s="108"/>
      <c r="W28" s="108" t="s">
        <v>565</v>
      </c>
      <c r="X28" s="108" t="s">
        <v>565</v>
      </c>
      <c r="Y28" s="108" t="s">
        <v>565</v>
      </c>
      <c r="Z28" s="108" t="s">
        <v>565</v>
      </c>
    </row>
    <row r="29" spans="1:26">
      <c r="A29" s="108" t="s">
        <v>5317</v>
      </c>
      <c r="B29" s="108" t="s">
        <v>5318</v>
      </c>
      <c r="C29" s="108" t="s">
        <v>5318</v>
      </c>
      <c r="D29" s="108"/>
      <c r="E29" s="108"/>
      <c r="F29" s="108" t="s">
        <v>6634</v>
      </c>
      <c r="G29" s="108"/>
      <c r="H29" s="108"/>
      <c r="I29" s="108"/>
      <c r="J29" s="108"/>
      <c r="K29" s="108"/>
      <c r="L29" s="108" t="s">
        <v>648</v>
      </c>
      <c r="M29" s="108" t="s">
        <v>5319</v>
      </c>
      <c r="N29" s="108"/>
      <c r="O29" s="108" t="s">
        <v>5320</v>
      </c>
      <c r="P29" s="108" t="s">
        <v>5321</v>
      </c>
      <c r="Q29" s="108"/>
      <c r="R29" s="108"/>
      <c r="S29" s="108" t="s">
        <v>4887</v>
      </c>
      <c r="T29" s="108" t="s">
        <v>5322</v>
      </c>
      <c r="U29" s="108" t="s">
        <v>208</v>
      </c>
      <c r="V29" s="108" t="s">
        <v>5323</v>
      </c>
      <c r="W29" s="108" t="s">
        <v>565</v>
      </c>
      <c r="X29" s="108" t="s">
        <v>565</v>
      </c>
      <c r="Y29" s="108" t="s">
        <v>565</v>
      </c>
      <c r="Z29" s="108" t="s">
        <v>565</v>
      </c>
    </row>
    <row r="30" spans="1:26">
      <c r="A30" s="108" t="s">
        <v>796</v>
      </c>
      <c r="B30" s="108" t="s">
        <v>405</v>
      </c>
      <c r="C30" s="108" t="s">
        <v>8167</v>
      </c>
      <c r="D30" s="108"/>
      <c r="E30" s="108" t="s">
        <v>409</v>
      </c>
      <c r="F30" s="108" t="s">
        <v>797</v>
      </c>
      <c r="G30" s="108"/>
      <c r="H30" s="108"/>
      <c r="I30" s="108"/>
      <c r="J30" s="108"/>
      <c r="K30" s="108"/>
      <c r="L30" s="108" t="s">
        <v>648</v>
      </c>
      <c r="M30" s="108" t="s">
        <v>10581</v>
      </c>
      <c r="N30" s="108"/>
      <c r="O30" s="108" t="s">
        <v>407</v>
      </c>
      <c r="P30" s="108" t="s">
        <v>407</v>
      </c>
      <c r="Q30" s="108"/>
      <c r="R30" s="108" t="s">
        <v>8168</v>
      </c>
      <c r="S30" s="108" t="s">
        <v>4887</v>
      </c>
      <c r="T30" s="108" t="s">
        <v>408</v>
      </c>
      <c r="U30" s="108" t="s">
        <v>229</v>
      </c>
      <c r="V30" s="108" t="s">
        <v>409</v>
      </c>
      <c r="W30" s="108" t="s">
        <v>565</v>
      </c>
      <c r="X30" s="108" t="s">
        <v>565</v>
      </c>
      <c r="Y30" s="108" t="s">
        <v>565</v>
      </c>
      <c r="Z30" s="108" t="s">
        <v>565</v>
      </c>
    </row>
    <row r="31" spans="1:26">
      <c r="A31" s="108" t="s">
        <v>798</v>
      </c>
      <c r="B31" s="108" t="s">
        <v>799</v>
      </c>
      <c r="C31" s="108" t="s">
        <v>8169</v>
      </c>
      <c r="D31" s="108"/>
      <c r="E31" s="108" t="s">
        <v>800</v>
      </c>
      <c r="F31" s="108" t="s">
        <v>801</v>
      </c>
      <c r="G31" s="108"/>
      <c r="H31" s="108"/>
      <c r="I31" s="108"/>
      <c r="J31" s="108"/>
      <c r="K31" s="108"/>
      <c r="L31" s="108" t="s">
        <v>648</v>
      </c>
      <c r="M31" s="108" t="s">
        <v>10582</v>
      </c>
      <c r="N31" s="108"/>
      <c r="O31" s="108" t="s">
        <v>802</v>
      </c>
      <c r="P31" s="108" t="s">
        <v>803</v>
      </c>
      <c r="Q31" s="108" t="s">
        <v>804</v>
      </c>
      <c r="R31" s="108" t="s">
        <v>8170</v>
      </c>
      <c r="S31" s="108" t="s">
        <v>4887</v>
      </c>
      <c r="T31" s="108" t="s">
        <v>805</v>
      </c>
      <c r="U31" s="108" t="s">
        <v>208</v>
      </c>
      <c r="V31" s="108" t="s">
        <v>806</v>
      </c>
      <c r="W31" s="108" t="s">
        <v>565</v>
      </c>
      <c r="X31" s="108" t="s">
        <v>565</v>
      </c>
      <c r="Y31" s="108" t="s">
        <v>565</v>
      </c>
      <c r="Z31" s="108" t="s">
        <v>565</v>
      </c>
    </row>
    <row r="32" spans="1:26">
      <c r="A32" s="108" t="s">
        <v>807</v>
      </c>
      <c r="B32" s="108" t="s">
        <v>5764</v>
      </c>
      <c r="C32" s="108" t="s">
        <v>8171</v>
      </c>
      <c r="D32" s="108"/>
      <c r="E32" s="108" t="s">
        <v>808</v>
      </c>
      <c r="F32" s="108" t="s">
        <v>809</v>
      </c>
      <c r="G32" s="108"/>
      <c r="H32" s="108"/>
      <c r="I32" s="108"/>
      <c r="J32" s="108"/>
      <c r="K32" s="108"/>
      <c r="L32" s="108" t="s">
        <v>648</v>
      </c>
      <c r="M32" s="108" t="s">
        <v>10583</v>
      </c>
      <c r="N32" s="108"/>
      <c r="O32" s="108" t="s">
        <v>810</v>
      </c>
      <c r="P32" s="108" t="s">
        <v>811</v>
      </c>
      <c r="Q32" s="108" t="s">
        <v>812</v>
      </c>
      <c r="R32" s="108" t="s">
        <v>8172</v>
      </c>
      <c r="S32" s="108" t="s">
        <v>4887</v>
      </c>
      <c r="T32" s="108" t="s">
        <v>813</v>
      </c>
      <c r="U32" s="108" t="s">
        <v>213</v>
      </c>
      <c r="V32" s="108" t="s">
        <v>814</v>
      </c>
      <c r="W32" s="108" t="s">
        <v>565</v>
      </c>
      <c r="X32" s="108" t="s">
        <v>565</v>
      </c>
      <c r="Y32" s="108" t="s">
        <v>565</v>
      </c>
      <c r="Z32" s="108" t="s">
        <v>565</v>
      </c>
    </row>
    <row r="33" spans="1:26">
      <c r="A33" s="108" t="s">
        <v>816</v>
      </c>
      <c r="B33" s="108" t="s">
        <v>817</v>
      </c>
      <c r="C33" s="108" t="s">
        <v>817</v>
      </c>
      <c r="D33" s="108" t="s">
        <v>818</v>
      </c>
      <c r="E33" s="108" t="s">
        <v>818</v>
      </c>
      <c r="F33" s="108" t="s">
        <v>819</v>
      </c>
      <c r="G33" s="108"/>
      <c r="H33" s="108"/>
      <c r="I33" s="108"/>
      <c r="J33" s="108"/>
      <c r="K33" s="108" t="s">
        <v>818</v>
      </c>
      <c r="L33" s="108" t="s">
        <v>665</v>
      </c>
      <c r="M33" s="108" t="s">
        <v>10584</v>
      </c>
      <c r="N33" s="108"/>
      <c r="O33" s="108" t="s">
        <v>820</v>
      </c>
      <c r="P33" s="108" t="s">
        <v>821</v>
      </c>
      <c r="Q33" s="108" t="s">
        <v>822</v>
      </c>
      <c r="R33" s="108" t="s">
        <v>823</v>
      </c>
      <c r="S33" s="108" t="s">
        <v>4888</v>
      </c>
      <c r="T33" s="108" t="s">
        <v>824</v>
      </c>
      <c r="U33" s="108" t="s">
        <v>213</v>
      </c>
      <c r="V33" s="108" t="s">
        <v>825</v>
      </c>
      <c r="W33" s="108" t="s">
        <v>565</v>
      </c>
      <c r="X33" s="108" t="s">
        <v>565</v>
      </c>
      <c r="Y33" s="108" t="s">
        <v>565</v>
      </c>
      <c r="Z33" s="108" t="s">
        <v>565</v>
      </c>
    </row>
    <row r="34" spans="1:26">
      <c r="A34" s="108" t="s">
        <v>826</v>
      </c>
      <c r="B34" s="108" t="s">
        <v>827</v>
      </c>
      <c r="C34" s="108" t="s">
        <v>828</v>
      </c>
      <c r="D34" s="108" t="s">
        <v>829</v>
      </c>
      <c r="E34" s="108" t="s">
        <v>829</v>
      </c>
      <c r="F34" s="108" t="s">
        <v>830</v>
      </c>
      <c r="G34" s="108"/>
      <c r="H34" s="108"/>
      <c r="I34" s="108"/>
      <c r="J34" s="108"/>
      <c r="K34" s="108" t="s">
        <v>829</v>
      </c>
      <c r="L34" s="108" t="s">
        <v>665</v>
      </c>
      <c r="M34" s="108" t="s">
        <v>831</v>
      </c>
      <c r="N34" s="108"/>
      <c r="O34" s="108"/>
      <c r="P34" s="108"/>
      <c r="Q34" s="108" t="s">
        <v>832</v>
      </c>
      <c r="R34" s="108" t="s">
        <v>833</v>
      </c>
      <c r="S34" s="108" t="s">
        <v>815</v>
      </c>
      <c r="T34" s="108"/>
      <c r="U34" s="108"/>
      <c r="V34" s="108"/>
      <c r="W34" s="108" t="s">
        <v>565</v>
      </c>
      <c r="X34" s="108" t="s">
        <v>565</v>
      </c>
      <c r="Y34" s="108" t="s">
        <v>565</v>
      </c>
      <c r="Z34" s="108" t="s">
        <v>565</v>
      </c>
    </row>
    <row r="35" spans="1:26">
      <c r="A35" s="108" t="s">
        <v>834</v>
      </c>
      <c r="B35" s="108" t="s">
        <v>835</v>
      </c>
      <c r="C35" s="108" t="s">
        <v>8173</v>
      </c>
      <c r="D35" s="108"/>
      <c r="E35" s="108" t="s">
        <v>836</v>
      </c>
      <c r="F35" s="108" t="s">
        <v>837</v>
      </c>
      <c r="G35" s="108"/>
      <c r="H35" s="108"/>
      <c r="I35" s="108"/>
      <c r="J35" s="108"/>
      <c r="K35" s="108"/>
      <c r="L35" s="108" t="s">
        <v>648</v>
      </c>
      <c r="M35" s="108" t="s">
        <v>10585</v>
      </c>
      <c r="N35" s="108"/>
      <c r="O35" s="108" t="s">
        <v>838</v>
      </c>
      <c r="P35" s="108" t="s">
        <v>839</v>
      </c>
      <c r="Q35" s="108" t="s">
        <v>840</v>
      </c>
      <c r="R35" s="108" t="s">
        <v>8174</v>
      </c>
      <c r="S35" s="108" t="s">
        <v>4887</v>
      </c>
      <c r="T35" s="108" t="s">
        <v>841</v>
      </c>
      <c r="U35" s="108" t="s">
        <v>208</v>
      </c>
      <c r="V35" s="108" t="s">
        <v>835</v>
      </c>
      <c r="W35" s="108" t="s">
        <v>565</v>
      </c>
      <c r="X35" s="108" t="s">
        <v>565</v>
      </c>
      <c r="Y35" s="108" t="s">
        <v>565</v>
      </c>
      <c r="Z35" s="108" t="s">
        <v>565</v>
      </c>
    </row>
    <row r="36" spans="1:26">
      <c r="A36" s="108" t="s">
        <v>842</v>
      </c>
      <c r="B36" s="108" t="s">
        <v>843</v>
      </c>
      <c r="C36" s="108" t="s">
        <v>8175</v>
      </c>
      <c r="D36" s="108"/>
      <c r="E36" s="108" t="s">
        <v>844</v>
      </c>
      <c r="F36" s="108" t="s">
        <v>845</v>
      </c>
      <c r="G36" s="108"/>
      <c r="H36" s="108"/>
      <c r="I36" s="108"/>
      <c r="J36" s="108"/>
      <c r="K36" s="108"/>
      <c r="L36" s="108" t="s">
        <v>648</v>
      </c>
      <c r="M36" s="108" t="s">
        <v>10586</v>
      </c>
      <c r="N36" s="108"/>
      <c r="O36" s="108" t="s">
        <v>846</v>
      </c>
      <c r="P36" s="108" t="s">
        <v>846</v>
      </c>
      <c r="Q36" s="108" t="s">
        <v>847</v>
      </c>
      <c r="R36" s="108" t="s">
        <v>8176</v>
      </c>
      <c r="S36" s="108" t="s">
        <v>4887</v>
      </c>
      <c r="T36" s="108" t="s">
        <v>848</v>
      </c>
      <c r="U36" s="108" t="s">
        <v>343</v>
      </c>
      <c r="V36" s="108" t="s">
        <v>849</v>
      </c>
      <c r="W36" s="108" t="s">
        <v>565</v>
      </c>
      <c r="X36" s="108" t="s">
        <v>565</v>
      </c>
      <c r="Y36" s="108" t="s">
        <v>565</v>
      </c>
      <c r="Z36" s="108" t="s">
        <v>565</v>
      </c>
    </row>
    <row r="37" spans="1:26">
      <c r="A37" s="108" t="s">
        <v>850</v>
      </c>
      <c r="B37" s="108" t="s">
        <v>851</v>
      </c>
      <c r="C37" s="108" t="s">
        <v>8177</v>
      </c>
      <c r="D37" s="108"/>
      <c r="E37" s="108" t="s">
        <v>852</v>
      </c>
      <c r="F37" s="108" t="s">
        <v>853</v>
      </c>
      <c r="G37" s="108"/>
      <c r="H37" s="108"/>
      <c r="I37" s="108"/>
      <c r="J37" s="108"/>
      <c r="K37" s="108"/>
      <c r="L37" s="108" t="s">
        <v>648</v>
      </c>
      <c r="M37" s="108" t="s">
        <v>10587</v>
      </c>
      <c r="N37" s="108"/>
      <c r="O37" s="108" t="s">
        <v>855</v>
      </c>
      <c r="P37" s="108" t="s">
        <v>856</v>
      </c>
      <c r="Q37" s="108" t="s">
        <v>857</v>
      </c>
      <c r="R37" s="108" t="s">
        <v>8178</v>
      </c>
      <c r="S37" s="108" t="s">
        <v>4887</v>
      </c>
      <c r="T37" s="108" t="s">
        <v>858</v>
      </c>
      <c r="U37" s="108" t="s">
        <v>210</v>
      </c>
      <c r="V37" s="108" t="s">
        <v>859</v>
      </c>
      <c r="W37" s="108" t="s">
        <v>565</v>
      </c>
      <c r="X37" s="108" t="s">
        <v>565</v>
      </c>
      <c r="Y37" s="108" t="s">
        <v>565</v>
      </c>
      <c r="Z37" s="108" t="s">
        <v>565</v>
      </c>
    </row>
    <row r="38" spans="1:26">
      <c r="A38" s="108" t="s">
        <v>860</v>
      </c>
      <c r="B38" s="108" t="s">
        <v>861</v>
      </c>
      <c r="C38" s="108" t="s">
        <v>8179</v>
      </c>
      <c r="D38" s="108"/>
      <c r="E38" s="108" t="s">
        <v>862</v>
      </c>
      <c r="F38" s="108" t="s">
        <v>863</v>
      </c>
      <c r="G38" s="108"/>
      <c r="H38" s="108"/>
      <c r="I38" s="108"/>
      <c r="J38" s="108"/>
      <c r="K38" s="108"/>
      <c r="L38" s="108" t="s">
        <v>648</v>
      </c>
      <c r="M38" s="108" t="s">
        <v>12505</v>
      </c>
      <c r="N38" s="108"/>
      <c r="O38" s="108" t="s">
        <v>864</v>
      </c>
      <c r="P38" s="108" t="s">
        <v>864</v>
      </c>
      <c r="Q38" s="108"/>
      <c r="R38" s="108" t="s">
        <v>8180</v>
      </c>
      <c r="S38" s="108" t="s">
        <v>4887</v>
      </c>
      <c r="T38" s="108" t="s">
        <v>865</v>
      </c>
      <c r="U38" s="108" t="s">
        <v>213</v>
      </c>
      <c r="V38" s="108" t="s">
        <v>866</v>
      </c>
      <c r="W38" s="108" t="s">
        <v>565</v>
      </c>
      <c r="X38" s="108" t="s">
        <v>565</v>
      </c>
      <c r="Y38" s="108" t="s">
        <v>565</v>
      </c>
      <c r="Z38" s="108" t="s">
        <v>565</v>
      </c>
    </row>
    <row r="39" spans="1:26">
      <c r="A39" s="108" t="s">
        <v>867</v>
      </c>
      <c r="B39" s="108" t="s">
        <v>868</v>
      </c>
      <c r="C39" s="108" t="s">
        <v>8181</v>
      </c>
      <c r="D39" s="108"/>
      <c r="E39" s="108" t="s">
        <v>869</v>
      </c>
      <c r="F39" s="108" t="s">
        <v>870</v>
      </c>
      <c r="G39" s="108"/>
      <c r="H39" s="108"/>
      <c r="I39" s="108"/>
      <c r="J39" s="108"/>
      <c r="K39" s="108" t="s">
        <v>869</v>
      </c>
      <c r="L39" s="108" t="s">
        <v>648</v>
      </c>
      <c r="M39" s="108" t="s">
        <v>10588</v>
      </c>
      <c r="N39" s="108"/>
      <c r="O39" s="108" t="s">
        <v>871</v>
      </c>
      <c r="P39" s="108" t="s">
        <v>872</v>
      </c>
      <c r="Q39" s="108" t="s">
        <v>873</v>
      </c>
      <c r="R39" s="108" t="s">
        <v>8182</v>
      </c>
      <c r="S39" s="108" t="s">
        <v>4889</v>
      </c>
      <c r="T39" s="108" t="s">
        <v>874</v>
      </c>
      <c r="U39" s="108" t="s">
        <v>210</v>
      </c>
      <c r="V39" s="108" t="s">
        <v>875</v>
      </c>
      <c r="W39" s="108" t="s">
        <v>565</v>
      </c>
      <c r="X39" s="108" t="s">
        <v>565</v>
      </c>
      <c r="Y39" s="108" t="s">
        <v>565</v>
      </c>
      <c r="Z39" s="108" t="s">
        <v>565</v>
      </c>
    </row>
    <row r="40" spans="1:26">
      <c r="A40" s="108" t="s">
        <v>876</v>
      </c>
      <c r="B40" s="108" t="s">
        <v>877</v>
      </c>
      <c r="C40" s="108" t="s">
        <v>8183</v>
      </c>
      <c r="D40" s="108"/>
      <c r="E40" s="108" t="s">
        <v>878</v>
      </c>
      <c r="F40" s="108" t="s">
        <v>879</v>
      </c>
      <c r="G40" s="108"/>
      <c r="H40" s="108"/>
      <c r="I40" s="108"/>
      <c r="J40" s="108"/>
      <c r="K40" s="108"/>
      <c r="L40" s="108" t="s">
        <v>648</v>
      </c>
      <c r="M40" s="108" t="s">
        <v>10589</v>
      </c>
      <c r="N40" s="108"/>
      <c r="O40" s="108" t="s">
        <v>880</v>
      </c>
      <c r="P40" s="108" t="s">
        <v>880</v>
      </c>
      <c r="Q40" s="108"/>
      <c r="R40" s="108" t="s">
        <v>8184</v>
      </c>
      <c r="S40" s="108" t="s">
        <v>4888</v>
      </c>
      <c r="T40" s="108" t="s">
        <v>881</v>
      </c>
      <c r="U40" s="108" t="s">
        <v>213</v>
      </c>
      <c r="V40" s="108" t="s">
        <v>878</v>
      </c>
      <c r="W40" s="108" t="s">
        <v>565</v>
      </c>
      <c r="X40" s="108" t="s">
        <v>565</v>
      </c>
      <c r="Y40" s="108" t="s">
        <v>565</v>
      </c>
      <c r="Z40" s="108" t="s">
        <v>565</v>
      </c>
    </row>
    <row r="41" spans="1:26">
      <c r="A41" s="108" t="s">
        <v>5591</v>
      </c>
      <c r="B41" s="108" t="s">
        <v>5592</v>
      </c>
      <c r="C41" s="108" t="s">
        <v>8185</v>
      </c>
      <c r="D41" s="108"/>
      <c r="E41" s="108" t="s">
        <v>5595</v>
      </c>
      <c r="F41" s="108" t="s">
        <v>8186</v>
      </c>
      <c r="G41" s="108"/>
      <c r="H41" s="108"/>
      <c r="I41" s="108"/>
      <c r="J41" s="108"/>
      <c r="K41" s="108"/>
      <c r="L41" s="108" t="s">
        <v>648</v>
      </c>
      <c r="M41" s="108" t="s">
        <v>10590</v>
      </c>
      <c r="N41" s="108"/>
      <c r="O41" s="108" t="s">
        <v>5247</v>
      </c>
      <c r="P41" s="108" t="s">
        <v>5247</v>
      </c>
      <c r="Q41" s="108" t="s">
        <v>8187</v>
      </c>
      <c r="R41" s="108" t="s">
        <v>8188</v>
      </c>
      <c r="S41" s="108" t="s">
        <v>4887</v>
      </c>
      <c r="T41" s="108" t="s">
        <v>5594</v>
      </c>
      <c r="U41" s="108" t="s">
        <v>487</v>
      </c>
      <c r="V41" s="108" t="s">
        <v>5595</v>
      </c>
      <c r="W41" s="108" t="s">
        <v>565</v>
      </c>
      <c r="X41" s="108" t="s">
        <v>565</v>
      </c>
      <c r="Y41" s="108" t="s">
        <v>565</v>
      </c>
      <c r="Z41" s="108" t="s">
        <v>565</v>
      </c>
    </row>
    <row r="42" spans="1:26">
      <c r="A42" s="108" t="s">
        <v>882</v>
      </c>
      <c r="B42" s="108" t="s">
        <v>109</v>
      </c>
      <c r="C42" s="108" t="s">
        <v>8189</v>
      </c>
      <c r="D42" s="108"/>
      <c r="E42" s="108"/>
      <c r="F42" s="108" t="s">
        <v>883</v>
      </c>
      <c r="G42" s="108"/>
      <c r="H42" s="108"/>
      <c r="I42" s="108"/>
      <c r="J42" s="108"/>
      <c r="K42" s="108"/>
      <c r="L42" s="108" t="s">
        <v>648</v>
      </c>
      <c r="M42" s="108" t="s">
        <v>10591</v>
      </c>
      <c r="N42" s="108"/>
      <c r="O42" s="108" t="s">
        <v>111</v>
      </c>
      <c r="P42" s="108" t="s">
        <v>111</v>
      </c>
      <c r="Q42" s="108"/>
      <c r="R42" s="108" t="s">
        <v>8190</v>
      </c>
      <c r="S42" s="108" t="s">
        <v>4887</v>
      </c>
      <c r="T42" s="108" t="s">
        <v>332</v>
      </c>
      <c r="U42" s="108" t="s">
        <v>213</v>
      </c>
      <c r="V42" s="108" t="s">
        <v>4821</v>
      </c>
      <c r="W42" s="108" t="s">
        <v>565</v>
      </c>
      <c r="X42" s="108" t="s">
        <v>565</v>
      </c>
      <c r="Y42" s="108" t="s">
        <v>565</v>
      </c>
      <c r="Z42" s="108" t="s">
        <v>565</v>
      </c>
    </row>
    <row r="43" spans="1:26">
      <c r="A43" s="108" t="s">
        <v>884</v>
      </c>
      <c r="B43" s="108" t="s">
        <v>885</v>
      </c>
      <c r="C43" s="108" t="s">
        <v>8191</v>
      </c>
      <c r="D43" s="108" t="s">
        <v>886</v>
      </c>
      <c r="E43" s="108" t="s">
        <v>886</v>
      </c>
      <c r="F43" s="108" t="s">
        <v>887</v>
      </c>
      <c r="G43" s="108"/>
      <c r="H43" s="108"/>
      <c r="I43" s="108"/>
      <c r="J43" s="108"/>
      <c r="K43" s="108" t="s">
        <v>886</v>
      </c>
      <c r="L43" s="108" t="s">
        <v>665</v>
      </c>
      <c r="M43" s="108" t="s">
        <v>10592</v>
      </c>
      <c r="N43" s="108"/>
      <c r="O43" s="108" t="s">
        <v>888</v>
      </c>
      <c r="P43" s="108" t="s">
        <v>889</v>
      </c>
      <c r="Q43" s="108" t="s">
        <v>890</v>
      </c>
      <c r="R43" s="108" t="s">
        <v>8192</v>
      </c>
      <c r="S43" s="108" t="s">
        <v>4887</v>
      </c>
      <c r="T43" s="108" t="s">
        <v>891</v>
      </c>
      <c r="U43" s="108" t="s">
        <v>210</v>
      </c>
      <c r="V43" s="108" t="s">
        <v>892</v>
      </c>
      <c r="W43" s="108" t="s">
        <v>565</v>
      </c>
      <c r="X43" s="108" t="s">
        <v>565</v>
      </c>
      <c r="Y43" s="108" t="s">
        <v>565</v>
      </c>
      <c r="Z43" s="108" t="s">
        <v>565</v>
      </c>
    </row>
    <row r="44" spans="1:26">
      <c r="A44" s="108" t="s">
        <v>6791</v>
      </c>
      <c r="B44" s="108" t="s">
        <v>6792</v>
      </c>
      <c r="C44" s="108" t="s">
        <v>6792</v>
      </c>
      <c r="D44" s="108"/>
      <c r="E44" s="108"/>
      <c r="F44" s="108" t="s">
        <v>773</v>
      </c>
      <c r="G44" s="108"/>
      <c r="H44" s="108"/>
      <c r="I44" s="108"/>
      <c r="J44" s="108"/>
      <c r="K44" s="108"/>
      <c r="L44" s="108" t="s">
        <v>648</v>
      </c>
      <c r="M44" s="108" t="s">
        <v>10593</v>
      </c>
      <c r="N44" s="108"/>
      <c r="O44" s="108" t="s">
        <v>6793</v>
      </c>
      <c r="P44" s="108" t="s">
        <v>6793</v>
      </c>
      <c r="Q44" s="108"/>
      <c r="R44" s="108"/>
      <c r="S44" s="108" t="s">
        <v>4888</v>
      </c>
      <c r="T44" s="108" t="s">
        <v>6794</v>
      </c>
      <c r="U44" s="108" t="s">
        <v>210</v>
      </c>
      <c r="V44" s="108" t="s">
        <v>6795</v>
      </c>
      <c r="W44" s="108" t="s">
        <v>565</v>
      </c>
      <c r="X44" s="108" t="s">
        <v>565</v>
      </c>
      <c r="Y44" s="108" t="s">
        <v>565</v>
      </c>
      <c r="Z44" s="108" t="s">
        <v>565</v>
      </c>
    </row>
    <row r="45" spans="1:26">
      <c r="A45" s="108" t="s">
        <v>893</v>
      </c>
      <c r="B45" s="108" t="s">
        <v>894</v>
      </c>
      <c r="C45" s="108" t="s">
        <v>8193</v>
      </c>
      <c r="D45" s="108"/>
      <c r="E45" s="108" t="s">
        <v>895</v>
      </c>
      <c r="F45" s="108" t="s">
        <v>896</v>
      </c>
      <c r="G45" s="108"/>
      <c r="H45" s="108"/>
      <c r="I45" s="108"/>
      <c r="J45" s="108"/>
      <c r="K45" s="108"/>
      <c r="L45" s="108" t="s">
        <v>648</v>
      </c>
      <c r="M45" s="108" t="s">
        <v>10594</v>
      </c>
      <c r="N45" s="108"/>
      <c r="O45" s="108" t="s">
        <v>897</v>
      </c>
      <c r="P45" s="108" t="s">
        <v>898</v>
      </c>
      <c r="Q45" s="108" t="s">
        <v>899</v>
      </c>
      <c r="R45" s="108" t="s">
        <v>8194</v>
      </c>
      <c r="S45" s="108" t="s">
        <v>4889</v>
      </c>
      <c r="T45" s="108" t="s">
        <v>900</v>
      </c>
      <c r="U45" s="108" t="s">
        <v>208</v>
      </c>
      <c r="V45" s="108" t="s">
        <v>901</v>
      </c>
      <c r="W45" s="108" t="s">
        <v>565</v>
      </c>
      <c r="X45" s="108" t="s">
        <v>565</v>
      </c>
      <c r="Y45" s="108" t="s">
        <v>565</v>
      </c>
      <c r="Z45" s="108" t="s">
        <v>565</v>
      </c>
    </row>
    <row r="46" spans="1:26">
      <c r="A46" s="108" t="s">
        <v>1010</v>
      </c>
      <c r="B46" s="108" t="s">
        <v>1007</v>
      </c>
      <c r="C46" s="108" t="s">
        <v>8195</v>
      </c>
      <c r="D46" s="108"/>
      <c r="E46" s="108" t="s">
        <v>4975</v>
      </c>
      <c r="F46" s="108" t="s">
        <v>4976</v>
      </c>
      <c r="G46" s="108"/>
      <c r="H46" s="108"/>
      <c r="I46" s="108"/>
      <c r="J46" s="108"/>
      <c r="K46" s="108"/>
      <c r="L46" s="108" t="s">
        <v>648</v>
      </c>
      <c r="M46" s="108" t="s">
        <v>10595</v>
      </c>
      <c r="N46" s="108"/>
      <c r="O46" s="108" t="s">
        <v>1008</v>
      </c>
      <c r="P46" s="108" t="s">
        <v>1009</v>
      </c>
      <c r="Q46" s="108" t="s">
        <v>4977</v>
      </c>
      <c r="R46" s="108" t="s">
        <v>8196</v>
      </c>
      <c r="S46" s="108" t="s">
        <v>4889</v>
      </c>
      <c r="T46" s="108" t="s">
        <v>1011</v>
      </c>
      <c r="U46" s="108" t="s">
        <v>213</v>
      </c>
      <c r="V46" s="108" t="s">
        <v>1012</v>
      </c>
      <c r="W46" s="108" t="s">
        <v>565</v>
      </c>
      <c r="X46" s="108" t="s">
        <v>565</v>
      </c>
      <c r="Y46" s="108" t="s">
        <v>565</v>
      </c>
      <c r="Z46" s="108" t="s">
        <v>565</v>
      </c>
    </row>
    <row r="47" spans="1:26">
      <c r="A47" s="108" t="s">
        <v>8197</v>
      </c>
      <c r="B47" s="108" t="s">
        <v>8198</v>
      </c>
      <c r="C47" s="108" t="s">
        <v>8198</v>
      </c>
      <c r="D47" s="108"/>
      <c r="E47" s="108"/>
      <c r="F47" s="108" t="s">
        <v>773</v>
      </c>
      <c r="G47" s="108"/>
      <c r="H47" s="108"/>
      <c r="I47" s="108"/>
      <c r="J47" s="108"/>
      <c r="K47" s="108"/>
      <c r="L47" s="108" t="s">
        <v>648</v>
      </c>
      <c r="M47" s="108" t="s">
        <v>10596</v>
      </c>
      <c r="N47" s="108"/>
      <c r="O47" s="108" t="s">
        <v>8199</v>
      </c>
      <c r="P47" s="108" t="s">
        <v>8199</v>
      </c>
      <c r="Q47" s="108"/>
      <c r="R47" s="108"/>
      <c r="S47" s="108" t="s">
        <v>4887</v>
      </c>
      <c r="T47" s="108" t="s">
        <v>8200</v>
      </c>
      <c r="U47" s="108" t="s">
        <v>8201</v>
      </c>
      <c r="V47" s="108" t="s">
        <v>8202</v>
      </c>
      <c r="W47" s="108" t="s">
        <v>565</v>
      </c>
      <c r="X47" s="108" t="s">
        <v>565</v>
      </c>
      <c r="Y47" s="108" t="s">
        <v>565</v>
      </c>
      <c r="Z47" s="108" t="s">
        <v>565</v>
      </c>
    </row>
    <row r="48" spans="1:26">
      <c r="A48" s="108" t="s">
        <v>1015</v>
      </c>
      <c r="B48" s="108" t="s">
        <v>1016</v>
      </c>
      <c r="C48" s="108" t="s">
        <v>8203</v>
      </c>
      <c r="D48" s="108"/>
      <c r="E48" s="108" t="s">
        <v>1017</v>
      </c>
      <c r="F48" s="108" t="s">
        <v>1018</v>
      </c>
      <c r="G48" s="108"/>
      <c r="H48" s="108"/>
      <c r="I48" s="108"/>
      <c r="J48" s="108"/>
      <c r="K48" s="108"/>
      <c r="L48" s="108" t="s">
        <v>648</v>
      </c>
      <c r="M48" s="108" t="s">
        <v>10597</v>
      </c>
      <c r="N48" s="108"/>
      <c r="O48" s="108" t="s">
        <v>1019</v>
      </c>
      <c r="P48" s="108" t="s">
        <v>1020</v>
      </c>
      <c r="Q48" s="108" t="s">
        <v>1021</v>
      </c>
      <c r="R48" s="108" t="s">
        <v>8204</v>
      </c>
      <c r="S48" s="108" t="s">
        <v>4887</v>
      </c>
      <c r="T48" s="108" t="s">
        <v>1022</v>
      </c>
      <c r="U48" s="108" t="s">
        <v>210</v>
      </c>
      <c r="V48" s="108" t="s">
        <v>1023</v>
      </c>
      <c r="W48" s="108" t="s">
        <v>565</v>
      </c>
      <c r="X48" s="108" t="s">
        <v>565</v>
      </c>
      <c r="Y48" s="108" t="s">
        <v>565</v>
      </c>
      <c r="Z48" s="108" t="s">
        <v>565</v>
      </c>
    </row>
    <row r="49" spans="1:26">
      <c r="A49" s="108" t="s">
        <v>1024</v>
      </c>
      <c r="B49" s="108" t="s">
        <v>1025</v>
      </c>
      <c r="C49" s="108" t="s">
        <v>8205</v>
      </c>
      <c r="D49" s="108"/>
      <c r="E49" s="108" t="s">
        <v>1026</v>
      </c>
      <c r="F49" s="108" t="s">
        <v>1027</v>
      </c>
      <c r="G49" s="108"/>
      <c r="H49" s="108"/>
      <c r="I49" s="108"/>
      <c r="J49" s="108"/>
      <c r="K49" s="108"/>
      <c r="L49" s="108" t="s">
        <v>648</v>
      </c>
      <c r="M49" s="108" t="s">
        <v>10598</v>
      </c>
      <c r="N49" s="108"/>
      <c r="O49" s="108" t="s">
        <v>1028</v>
      </c>
      <c r="P49" s="108" t="s">
        <v>1028</v>
      </c>
      <c r="Q49" s="108" t="s">
        <v>1029</v>
      </c>
      <c r="R49" s="108" t="s">
        <v>8206</v>
      </c>
      <c r="S49" s="108" t="s">
        <v>4887</v>
      </c>
      <c r="T49" s="108" t="s">
        <v>1030</v>
      </c>
      <c r="U49" s="108" t="s">
        <v>213</v>
      </c>
      <c r="V49" s="108" t="s">
        <v>1031</v>
      </c>
      <c r="W49" s="108" t="s">
        <v>565</v>
      </c>
      <c r="X49" s="108" t="s">
        <v>565</v>
      </c>
      <c r="Y49" s="108" t="s">
        <v>565</v>
      </c>
      <c r="Z49" s="108" t="s">
        <v>565</v>
      </c>
    </row>
    <row r="50" spans="1:26">
      <c r="A50" s="108" t="s">
        <v>1032</v>
      </c>
      <c r="B50" s="108" t="s">
        <v>1033</v>
      </c>
      <c r="C50" s="108" t="s">
        <v>8207</v>
      </c>
      <c r="D50" s="108"/>
      <c r="E50" s="108"/>
      <c r="F50" s="108" t="s">
        <v>1034</v>
      </c>
      <c r="G50" s="108"/>
      <c r="H50" s="108"/>
      <c r="I50" s="108"/>
      <c r="J50" s="108"/>
      <c r="K50" s="108"/>
      <c r="L50" s="108" t="s">
        <v>648</v>
      </c>
      <c r="M50" s="108" t="s">
        <v>10599</v>
      </c>
      <c r="N50" s="108"/>
      <c r="O50" s="108" t="s">
        <v>1035</v>
      </c>
      <c r="P50" s="108" t="s">
        <v>1035</v>
      </c>
      <c r="Q50" s="108"/>
      <c r="R50" s="108" t="s">
        <v>8208</v>
      </c>
      <c r="S50" s="108" t="s">
        <v>4887</v>
      </c>
      <c r="T50" s="108" t="s">
        <v>1036</v>
      </c>
      <c r="U50" s="108" t="s">
        <v>208</v>
      </c>
      <c r="V50" s="108" t="s">
        <v>1037</v>
      </c>
      <c r="W50" s="108" t="s">
        <v>565</v>
      </c>
      <c r="X50" s="108" t="s">
        <v>565</v>
      </c>
      <c r="Y50" s="108" t="s">
        <v>565</v>
      </c>
      <c r="Z50" s="108" t="s">
        <v>565</v>
      </c>
    </row>
    <row r="51" spans="1:26">
      <c r="A51" s="108" t="s">
        <v>1038</v>
      </c>
      <c r="B51" s="108" t="s">
        <v>578</v>
      </c>
      <c r="C51" s="108" t="s">
        <v>8209</v>
      </c>
      <c r="D51" s="108"/>
      <c r="E51" s="108" t="s">
        <v>4978</v>
      </c>
      <c r="F51" s="108" t="s">
        <v>4979</v>
      </c>
      <c r="G51" s="108"/>
      <c r="H51" s="108"/>
      <c r="I51" s="108"/>
      <c r="J51" s="108"/>
      <c r="K51" s="108"/>
      <c r="L51" s="108" t="s">
        <v>648</v>
      </c>
      <c r="M51" s="108" t="s">
        <v>10600</v>
      </c>
      <c r="N51" s="108"/>
      <c r="O51" s="108" t="s">
        <v>580</v>
      </c>
      <c r="P51" s="108" t="s">
        <v>580</v>
      </c>
      <c r="Q51" s="108" t="s">
        <v>4980</v>
      </c>
      <c r="R51" s="108" t="s">
        <v>8210</v>
      </c>
      <c r="S51" s="108" t="s">
        <v>4887</v>
      </c>
      <c r="T51" s="108" t="s">
        <v>581</v>
      </c>
      <c r="U51" s="108" t="s">
        <v>213</v>
      </c>
      <c r="V51" s="108" t="s">
        <v>578</v>
      </c>
      <c r="W51" s="108" t="s">
        <v>565</v>
      </c>
      <c r="X51" s="108" t="s">
        <v>565</v>
      </c>
      <c r="Y51" s="108" t="s">
        <v>565</v>
      </c>
      <c r="Z51" s="108" t="s">
        <v>565</v>
      </c>
    </row>
    <row r="52" spans="1:26">
      <c r="A52" s="108" t="s">
        <v>1039</v>
      </c>
      <c r="B52" s="108" t="s">
        <v>1040</v>
      </c>
      <c r="C52" s="108" t="s">
        <v>8211</v>
      </c>
      <c r="D52" s="108" t="s">
        <v>1041</v>
      </c>
      <c r="E52" s="108" t="s">
        <v>1041</v>
      </c>
      <c r="F52" s="108" t="s">
        <v>1042</v>
      </c>
      <c r="G52" s="108"/>
      <c r="H52" s="108"/>
      <c r="I52" s="108"/>
      <c r="J52" s="108"/>
      <c r="K52" s="108" t="s">
        <v>1041</v>
      </c>
      <c r="L52" s="108" t="s">
        <v>665</v>
      </c>
      <c r="M52" s="108" t="s">
        <v>10601</v>
      </c>
      <c r="N52" s="108"/>
      <c r="O52" s="108" t="s">
        <v>1043</v>
      </c>
      <c r="P52" s="108" t="s">
        <v>1044</v>
      </c>
      <c r="Q52" s="108"/>
      <c r="R52" s="108" t="s">
        <v>8212</v>
      </c>
      <c r="S52" s="108" t="s">
        <v>4887</v>
      </c>
      <c r="T52" s="108" t="s">
        <v>1045</v>
      </c>
      <c r="U52" s="108" t="s">
        <v>210</v>
      </c>
      <c r="V52" s="108" t="s">
        <v>1041</v>
      </c>
      <c r="W52" s="108" t="s">
        <v>565</v>
      </c>
      <c r="X52" s="108" t="s">
        <v>565</v>
      </c>
      <c r="Y52" s="108" t="s">
        <v>565</v>
      </c>
      <c r="Z52" s="108" t="s">
        <v>565</v>
      </c>
    </row>
    <row r="53" spans="1:26">
      <c r="A53" s="108" t="s">
        <v>1046</v>
      </c>
      <c r="B53" s="108" t="s">
        <v>1047</v>
      </c>
      <c r="C53" s="108" t="s">
        <v>8213</v>
      </c>
      <c r="D53" s="108"/>
      <c r="E53" s="108" t="s">
        <v>1048</v>
      </c>
      <c r="F53" s="108" t="s">
        <v>1049</v>
      </c>
      <c r="G53" s="108"/>
      <c r="H53" s="108"/>
      <c r="I53" s="108"/>
      <c r="J53" s="108"/>
      <c r="K53" s="108"/>
      <c r="L53" s="108" t="s">
        <v>648</v>
      </c>
      <c r="M53" s="108" t="s">
        <v>10602</v>
      </c>
      <c r="N53" s="108"/>
      <c r="O53" s="108" t="s">
        <v>1050</v>
      </c>
      <c r="P53" s="108" t="s">
        <v>1051</v>
      </c>
      <c r="Q53" s="108" t="s">
        <v>1052</v>
      </c>
      <c r="R53" s="108" t="s">
        <v>8214</v>
      </c>
      <c r="S53" s="108" t="s">
        <v>4887</v>
      </c>
      <c r="T53" s="108" t="s">
        <v>1053</v>
      </c>
      <c r="U53" s="108" t="s">
        <v>210</v>
      </c>
      <c r="V53" s="108" t="s">
        <v>1054</v>
      </c>
      <c r="W53" s="108" t="s">
        <v>565</v>
      </c>
      <c r="X53" s="108" t="s">
        <v>565</v>
      </c>
      <c r="Y53" s="108" t="s">
        <v>565</v>
      </c>
      <c r="Z53" s="108" t="s">
        <v>565</v>
      </c>
    </row>
    <row r="54" spans="1:26">
      <c r="A54" s="108" t="s">
        <v>1055</v>
      </c>
      <c r="B54" s="108" t="s">
        <v>1056</v>
      </c>
      <c r="C54" s="108" t="s">
        <v>1056</v>
      </c>
      <c r="D54" s="108"/>
      <c r="E54" s="108"/>
      <c r="F54" s="108" t="s">
        <v>773</v>
      </c>
      <c r="G54" s="108"/>
      <c r="H54" s="108"/>
      <c r="I54" s="108"/>
      <c r="J54" s="108"/>
      <c r="K54" s="108"/>
      <c r="L54" s="108" t="s">
        <v>648</v>
      </c>
      <c r="M54" s="108" t="s">
        <v>10603</v>
      </c>
      <c r="N54" s="108"/>
      <c r="O54" s="108" t="s">
        <v>1057</v>
      </c>
      <c r="P54" s="108" t="s">
        <v>1057</v>
      </c>
      <c r="Q54" s="108"/>
      <c r="R54" s="108"/>
      <c r="S54" s="108" t="s">
        <v>4889</v>
      </c>
      <c r="T54" s="108" t="s">
        <v>1058</v>
      </c>
      <c r="U54" s="108" t="s">
        <v>213</v>
      </c>
      <c r="V54" s="108" t="s">
        <v>1059</v>
      </c>
      <c r="W54" s="108" t="s">
        <v>565</v>
      </c>
      <c r="X54" s="108" t="s">
        <v>565</v>
      </c>
      <c r="Y54" s="108" t="s">
        <v>565</v>
      </c>
      <c r="Z54" s="108" t="s">
        <v>565</v>
      </c>
    </row>
    <row r="55" spans="1:26">
      <c r="A55" s="108" t="s">
        <v>1060</v>
      </c>
      <c r="B55" s="108" t="s">
        <v>455</v>
      </c>
      <c r="C55" s="108" t="s">
        <v>8215</v>
      </c>
      <c r="D55" s="108"/>
      <c r="E55" s="108" t="s">
        <v>4981</v>
      </c>
      <c r="F55" s="108" t="s">
        <v>4982</v>
      </c>
      <c r="G55" s="108"/>
      <c r="H55" s="108"/>
      <c r="I55" s="108"/>
      <c r="J55" s="108"/>
      <c r="K55" s="108"/>
      <c r="L55" s="108" t="s">
        <v>648</v>
      </c>
      <c r="M55" s="108" t="s">
        <v>456</v>
      </c>
      <c r="N55" s="108"/>
      <c r="O55" s="108" t="s">
        <v>457</v>
      </c>
      <c r="P55" s="108" t="s">
        <v>457</v>
      </c>
      <c r="Q55" s="108" t="s">
        <v>4983</v>
      </c>
      <c r="R55" s="108" t="s">
        <v>8216</v>
      </c>
      <c r="S55" s="108" t="s">
        <v>4886</v>
      </c>
      <c r="T55" s="108" t="s">
        <v>458</v>
      </c>
      <c r="U55" s="108" t="s">
        <v>208</v>
      </c>
      <c r="V55" s="108" t="s">
        <v>459</v>
      </c>
      <c r="W55" s="108" t="s">
        <v>565</v>
      </c>
      <c r="X55" s="108" t="s">
        <v>565</v>
      </c>
      <c r="Y55" s="108" t="s">
        <v>565</v>
      </c>
      <c r="Z55" s="108" t="s">
        <v>565</v>
      </c>
    </row>
    <row r="56" spans="1:26">
      <c r="A56" s="108" t="s">
        <v>1061</v>
      </c>
      <c r="B56" s="108" t="s">
        <v>1062</v>
      </c>
      <c r="C56" s="108" t="s">
        <v>8217</v>
      </c>
      <c r="D56" s="108" t="s">
        <v>1063</v>
      </c>
      <c r="E56" s="108" t="s">
        <v>1063</v>
      </c>
      <c r="F56" s="108" t="s">
        <v>1064</v>
      </c>
      <c r="G56" s="108"/>
      <c r="H56" s="108"/>
      <c r="I56" s="108"/>
      <c r="J56" s="108"/>
      <c r="K56" s="108" t="s">
        <v>1063</v>
      </c>
      <c r="L56" s="108" t="s">
        <v>665</v>
      </c>
      <c r="M56" s="108" t="s">
        <v>10604</v>
      </c>
      <c r="N56" s="108"/>
      <c r="O56" s="108" t="s">
        <v>1065</v>
      </c>
      <c r="P56" s="108" t="s">
        <v>1066</v>
      </c>
      <c r="Q56" s="108" t="s">
        <v>1067</v>
      </c>
      <c r="R56" s="108" t="s">
        <v>8218</v>
      </c>
      <c r="S56" s="108" t="s">
        <v>4887</v>
      </c>
      <c r="T56" s="108" t="s">
        <v>1068</v>
      </c>
      <c r="U56" s="108" t="s">
        <v>213</v>
      </c>
      <c r="V56" s="108" t="s">
        <v>1063</v>
      </c>
      <c r="W56" s="108" t="s">
        <v>565</v>
      </c>
      <c r="X56" s="108" t="s">
        <v>565</v>
      </c>
      <c r="Y56" s="108" t="s">
        <v>565</v>
      </c>
      <c r="Z56" s="108" t="s">
        <v>565</v>
      </c>
    </row>
    <row r="57" spans="1:26">
      <c r="A57" s="108" t="s">
        <v>5324</v>
      </c>
      <c r="B57" s="108" t="s">
        <v>5325</v>
      </c>
      <c r="C57" s="108" t="s">
        <v>5325</v>
      </c>
      <c r="D57" s="108"/>
      <c r="E57" s="108"/>
      <c r="F57" s="108" t="s">
        <v>6635</v>
      </c>
      <c r="G57" s="108"/>
      <c r="H57" s="108"/>
      <c r="I57" s="108"/>
      <c r="J57" s="108"/>
      <c r="K57" s="108"/>
      <c r="L57" s="108" t="s">
        <v>648</v>
      </c>
      <c r="M57" s="108" t="s">
        <v>10605</v>
      </c>
      <c r="N57" s="108"/>
      <c r="O57" s="108" t="s">
        <v>5327</v>
      </c>
      <c r="P57" s="108" t="s">
        <v>5327</v>
      </c>
      <c r="Q57" s="108"/>
      <c r="R57" s="108"/>
      <c r="S57" s="108" t="s">
        <v>4887</v>
      </c>
      <c r="T57" s="108" t="s">
        <v>5328</v>
      </c>
      <c r="U57" s="108" t="s">
        <v>208</v>
      </c>
      <c r="V57" s="108" t="s">
        <v>1235</v>
      </c>
      <c r="W57" s="108" t="s">
        <v>565</v>
      </c>
      <c r="X57" s="108" t="s">
        <v>565</v>
      </c>
      <c r="Y57" s="108" t="s">
        <v>565</v>
      </c>
      <c r="Z57" s="108" t="s">
        <v>565</v>
      </c>
    </row>
    <row r="58" spans="1:26">
      <c r="A58" s="108" t="s">
        <v>1069</v>
      </c>
      <c r="B58" s="108" t="s">
        <v>1070</v>
      </c>
      <c r="C58" s="108" t="s">
        <v>8219</v>
      </c>
      <c r="D58" s="108"/>
      <c r="E58" s="108" t="s">
        <v>1071</v>
      </c>
      <c r="F58" s="108" t="s">
        <v>1072</v>
      </c>
      <c r="G58" s="108"/>
      <c r="H58" s="108"/>
      <c r="I58" s="108"/>
      <c r="J58" s="108"/>
      <c r="K58" s="108"/>
      <c r="L58" s="108" t="s">
        <v>648</v>
      </c>
      <c r="M58" s="108" t="s">
        <v>10606</v>
      </c>
      <c r="N58" s="108"/>
      <c r="O58" s="108" t="s">
        <v>1073</v>
      </c>
      <c r="P58" s="108" t="s">
        <v>1074</v>
      </c>
      <c r="Q58" s="108" t="s">
        <v>1075</v>
      </c>
      <c r="R58" s="108" t="s">
        <v>8220</v>
      </c>
      <c r="S58" s="108" t="s">
        <v>4887</v>
      </c>
      <c r="T58" s="108" t="s">
        <v>1076</v>
      </c>
      <c r="U58" s="108" t="s">
        <v>343</v>
      </c>
      <c r="V58" s="108" t="s">
        <v>1071</v>
      </c>
      <c r="W58" s="108" t="s">
        <v>565</v>
      </c>
      <c r="X58" s="108" t="s">
        <v>565</v>
      </c>
      <c r="Y58" s="108" t="s">
        <v>565</v>
      </c>
      <c r="Z58" s="108" t="s">
        <v>565</v>
      </c>
    </row>
    <row r="59" spans="1:26">
      <c r="A59" s="108" t="s">
        <v>1077</v>
      </c>
      <c r="B59" s="108" t="s">
        <v>1078</v>
      </c>
      <c r="C59" s="108" t="s">
        <v>1079</v>
      </c>
      <c r="D59" s="108" t="s">
        <v>1080</v>
      </c>
      <c r="E59" s="108" t="s">
        <v>1080</v>
      </c>
      <c r="F59" s="108" t="s">
        <v>1081</v>
      </c>
      <c r="G59" s="108"/>
      <c r="H59" s="108"/>
      <c r="I59" s="108"/>
      <c r="J59" s="108"/>
      <c r="K59" s="108" t="s">
        <v>1080</v>
      </c>
      <c r="L59" s="108" t="s">
        <v>665</v>
      </c>
      <c r="M59" s="108" t="s">
        <v>1082</v>
      </c>
      <c r="N59" s="108"/>
      <c r="O59" s="108"/>
      <c r="P59" s="108"/>
      <c r="Q59" s="108" t="s">
        <v>1083</v>
      </c>
      <c r="R59" s="108"/>
      <c r="S59" s="108" t="s">
        <v>815</v>
      </c>
      <c r="T59" s="108"/>
      <c r="U59" s="108"/>
      <c r="V59" s="108" t="s">
        <v>1084</v>
      </c>
      <c r="W59" s="108" t="s">
        <v>565</v>
      </c>
      <c r="X59" s="108" t="s">
        <v>565</v>
      </c>
      <c r="Y59" s="108" t="s">
        <v>565</v>
      </c>
      <c r="Z59" s="108" t="s">
        <v>565</v>
      </c>
    </row>
    <row r="60" spans="1:26">
      <c r="A60" s="108" t="s">
        <v>1085</v>
      </c>
      <c r="B60" s="108" t="s">
        <v>1086</v>
      </c>
      <c r="C60" s="108" t="s">
        <v>8221</v>
      </c>
      <c r="D60" s="108"/>
      <c r="E60" s="108" t="s">
        <v>1087</v>
      </c>
      <c r="F60" s="108" t="s">
        <v>1088</v>
      </c>
      <c r="G60" s="108"/>
      <c r="H60" s="108"/>
      <c r="I60" s="108"/>
      <c r="J60" s="108"/>
      <c r="K60" s="108"/>
      <c r="L60" s="108" t="s">
        <v>665</v>
      </c>
      <c r="M60" s="108"/>
      <c r="N60" s="108"/>
      <c r="O60" s="108"/>
      <c r="P60" s="108"/>
      <c r="Q60" s="108" t="s">
        <v>1089</v>
      </c>
      <c r="R60" s="108" t="s">
        <v>8222</v>
      </c>
      <c r="S60" s="108" t="s">
        <v>815</v>
      </c>
      <c r="T60" s="108"/>
      <c r="U60" s="108"/>
      <c r="V60" s="108" t="s">
        <v>1090</v>
      </c>
      <c r="W60" s="108" t="s">
        <v>565</v>
      </c>
      <c r="X60" s="108" t="s">
        <v>565</v>
      </c>
      <c r="Y60" s="108" t="s">
        <v>565</v>
      </c>
      <c r="Z60" s="108" t="s">
        <v>565</v>
      </c>
    </row>
    <row r="61" spans="1:26">
      <c r="A61" s="108" t="s">
        <v>1091</v>
      </c>
      <c r="B61" s="108" t="s">
        <v>604</v>
      </c>
      <c r="C61" s="108" t="s">
        <v>8223</v>
      </c>
      <c r="D61" s="108"/>
      <c r="E61" s="108" t="s">
        <v>1092</v>
      </c>
      <c r="F61" s="108" t="s">
        <v>1093</v>
      </c>
      <c r="G61" s="108"/>
      <c r="H61" s="108"/>
      <c r="I61" s="108"/>
      <c r="J61" s="108"/>
      <c r="K61" s="108"/>
      <c r="L61" s="108" t="s">
        <v>648</v>
      </c>
      <c r="M61" s="108" t="s">
        <v>10607</v>
      </c>
      <c r="N61" s="108"/>
      <c r="O61" s="108" t="s">
        <v>605</v>
      </c>
      <c r="P61" s="108" t="s">
        <v>606</v>
      </c>
      <c r="Q61" s="108" t="s">
        <v>1094</v>
      </c>
      <c r="R61" s="108" t="s">
        <v>8224</v>
      </c>
      <c r="S61" s="108" t="s">
        <v>4887</v>
      </c>
      <c r="T61" s="108" t="s">
        <v>607</v>
      </c>
      <c r="U61" s="108" t="s">
        <v>208</v>
      </c>
      <c r="V61" s="108" t="s">
        <v>608</v>
      </c>
      <c r="W61" s="108" t="s">
        <v>565</v>
      </c>
      <c r="X61" s="108" t="s">
        <v>565</v>
      </c>
      <c r="Y61" s="108" t="s">
        <v>565</v>
      </c>
      <c r="Z61" s="108" t="s">
        <v>565</v>
      </c>
    </row>
    <row r="62" spans="1:26">
      <c r="A62" s="108" t="s">
        <v>1095</v>
      </c>
      <c r="B62" s="108" t="s">
        <v>1096</v>
      </c>
      <c r="C62" s="108" t="s">
        <v>8225</v>
      </c>
      <c r="D62" s="108"/>
      <c r="E62" s="108" t="s">
        <v>1097</v>
      </c>
      <c r="F62" s="108" t="s">
        <v>1098</v>
      </c>
      <c r="G62" s="108"/>
      <c r="H62" s="108"/>
      <c r="I62" s="108"/>
      <c r="J62" s="108"/>
      <c r="K62" s="108"/>
      <c r="L62" s="108" t="s">
        <v>648</v>
      </c>
      <c r="M62" s="108" t="s">
        <v>10608</v>
      </c>
      <c r="N62" s="108"/>
      <c r="O62" s="108" t="s">
        <v>1099</v>
      </c>
      <c r="P62" s="108" t="s">
        <v>1100</v>
      </c>
      <c r="Q62" s="108" t="s">
        <v>1101</v>
      </c>
      <c r="R62" s="108" t="s">
        <v>8226</v>
      </c>
      <c r="S62" s="108" t="s">
        <v>4887</v>
      </c>
      <c r="T62" s="108" t="s">
        <v>1102</v>
      </c>
      <c r="U62" s="108" t="s">
        <v>213</v>
      </c>
      <c r="V62" s="108" t="s">
        <v>1103</v>
      </c>
      <c r="W62" s="108" t="s">
        <v>565</v>
      </c>
      <c r="X62" s="108" t="s">
        <v>565</v>
      </c>
      <c r="Y62" s="108" t="s">
        <v>565</v>
      </c>
      <c r="Z62" s="108" t="s">
        <v>565</v>
      </c>
    </row>
    <row r="63" spans="1:26">
      <c r="A63" s="108" t="s">
        <v>1104</v>
      </c>
      <c r="B63" s="108" t="s">
        <v>1105</v>
      </c>
      <c r="C63" s="108" t="s">
        <v>8227</v>
      </c>
      <c r="D63" s="108"/>
      <c r="E63" s="108" t="s">
        <v>1106</v>
      </c>
      <c r="F63" s="108" t="s">
        <v>1107</v>
      </c>
      <c r="G63" s="108"/>
      <c r="H63" s="108"/>
      <c r="I63" s="108"/>
      <c r="J63" s="108"/>
      <c r="K63" s="108"/>
      <c r="L63" s="108" t="s">
        <v>665</v>
      </c>
      <c r="M63" s="108" t="s">
        <v>10609</v>
      </c>
      <c r="N63" s="108"/>
      <c r="O63" s="108" t="s">
        <v>1108</v>
      </c>
      <c r="P63" s="108" t="s">
        <v>1109</v>
      </c>
      <c r="Q63" s="108"/>
      <c r="R63" s="108" t="s">
        <v>8228</v>
      </c>
      <c r="S63" s="108" t="s">
        <v>4889</v>
      </c>
      <c r="T63" s="108" t="s">
        <v>1110</v>
      </c>
      <c r="U63" s="108" t="s">
        <v>213</v>
      </c>
      <c r="V63" s="108" t="s">
        <v>1106</v>
      </c>
      <c r="W63" s="108" t="s">
        <v>565</v>
      </c>
      <c r="X63" s="108" t="s">
        <v>565</v>
      </c>
      <c r="Y63" s="108" t="s">
        <v>565</v>
      </c>
      <c r="Z63" s="108" t="s">
        <v>565</v>
      </c>
    </row>
    <row r="64" spans="1:26">
      <c r="A64" s="108" t="s">
        <v>6364</v>
      </c>
      <c r="B64" s="108" t="s">
        <v>6365</v>
      </c>
      <c r="C64" s="108" t="s">
        <v>8229</v>
      </c>
      <c r="D64" s="108"/>
      <c r="E64" s="108" t="s">
        <v>6432</v>
      </c>
      <c r="F64" s="108" t="s">
        <v>8230</v>
      </c>
      <c r="G64" s="108"/>
      <c r="H64" s="108"/>
      <c r="I64" s="108"/>
      <c r="J64" s="108"/>
      <c r="K64" s="108"/>
      <c r="L64" s="108" t="s">
        <v>648</v>
      </c>
      <c r="M64" s="108" t="s">
        <v>10610</v>
      </c>
      <c r="N64" s="108"/>
      <c r="O64" s="108" t="s">
        <v>6380</v>
      </c>
      <c r="P64" s="108" t="s">
        <v>6381</v>
      </c>
      <c r="Q64" s="108" t="s">
        <v>8231</v>
      </c>
      <c r="R64" s="108" t="s">
        <v>8232</v>
      </c>
      <c r="S64" s="108" t="s">
        <v>4887</v>
      </c>
      <c r="T64" s="108" t="s">
        <v>6431</v>
      </c>
      <c r="U64" s="108" t="s">
        <v>210</v>
      </c>
      <c r="V64" s="108" t="s">
        <v>6432</v>
      </c>
      <c r="W64" s="108" t="s">
        <v>565</v>
      </c>
      <c r="X64" s="108" t="s">
        <v>565</v>
      </c>
      <c r="Y64" s="108" t="s">
        <v>565</v>
      </c>
      <c r="Z64" s="108" t="s">
        <v>565</v>
      </c>
    </row>
    <row r="65" spans="1:26">
      <c r="A65" s="108" t="s">
        <v>1111</v>
      </c>
      <c r="B65" s="108" t="s">
        <v>1112</v>
      </c>
      <c r="C65" s="108" t="s">
        <v>10611</v>
      </c>
      <c r="D65" s="108"/>
      <c r="E65" s="108" t="s">
        <v>1113</v>
      </c>
      <c r="F65" s="108" t="s">
        <v>1114</v>
      </c>
      <c r="G65" s="108"/>
      <c r="H65" s="108"/>
      <c r="I65" s="108"/>
      <c r="J65" s="108"/>
      <c r="K65" s="108"/>
      <c r="L65" s="108" t="s">
        <v>648</v>
      </c>
      <c r="M65" s="108" t="s">
        <v>10612</v>
      </c>
      <c r="N65" s="108"/>
      <c r="O65" s="108" t="s">
        <v>1116</v>
      </c>
      <c r="P65" s="108" t="s">
        <v>1116</v>
      </c>
      <c r="Q65" s="108" t="s">
        <v>1117</v>
      </c>
      <c r="R65" s="108" t="s">
        <v>10613</v>
      </c>
      <c r="S65" s="108" t="s">
        <v>4887</v>
      </c>
      <c r="T65" s="108" t="s">
        <v>10614</v>
      </c>
      <c r="U65" s="108" t="s">
        <v>210</v>
      </c>
      <c r="V65" s="108" t="s">
        <v>10615</v>
      </c>
      <c r="W65" s="108" t="s">
        <v>565</v>
      </c>
      <c r="X65" s="108" t="s">
        <v>565</v>
      </c>
      <c r="Y65" s="108" t="s">
        <v>565</v>
      </c>
      <c r="Z65" s="108" t="s">
        <v>565</v>
      </c>
    </row>
    <row r="66" spans="1:26">
      <c r="A66" s="108" t="s">
        <v>1118</v>
      </c>
      <c r="B66" s="108" t="s">
        <v>1119</v>
      </c>
      <c r="C66" s="108" t="s">
        <v>8233</v>
      </c>
      <c r="D66" s="108"/>
      <c r="E66" s="108" t="s">
        <v>1120</v>
      </c>
      <c r="F66" s="108" t="s">
        <v>1121</v>
      </c>
      <c r="G66" s="108"/>
      <c r="H66" s="108"/>
      <c r="I66" s="108"/>
      <c r="J66" s="108"/>
      <c r="K66" s="108"/>
      <c r="L66" s="108" t="s">
        <v>665</v>
      </c>
      <c r="M66" s="108" t="s">
        <v>10616</v>
      </c>
      <c r="N66" s="108"/>
      <c r="O66" s="108" t="s">
        <v>1122</v>
      </c>
      <c r="P66" s="108" t="s">
        <v>1123</v>
      </c>
      <c r="Q66" s="108" t="s">
        <v>1124</v>
      </c>
      <c r="R66" s="108" t="s">
        <v>8234</v>
      </c>
      <c r="S66" s="108" t="s">
        <v>4887</v>
      </c>
      <c r="T66" s="108" t="s">
        <v>1125</v>
      </c>
      <c r="U66" s="108" t="s">
        <v>208</v>
      </c>
      <c r="V66" s="108" t="s">
        <v>1126</v>
      </c>
      <c r="W66" s="108" t="s">
        <v>565</v>
      </c>
      <c r="X66" s="108" t="s">
        <v>565</v>
      </c>
      <c r="Y66" s="108" t="s">
        <v>565</v>
      </c>
      <c r="Z66" s="108" t="s">
        <v>565</v>
      </c>
    </row>
    <row r="67" spans="1:26">
      <c r="A67" s="108" t="s">
        <v>1127</v>
      </c>
      <c r="B67" s="108" t="s">
        <v>1128</v>
      </c>
      <c r="C67" s="108" t="s">
        <v>8235</v>
      </c>
      <c r="D67" s="108" t="s">
        <v>1129</v>
      </c>
      <c r="E67" s="108" t="s">
        <v>1129</v>
      </c>
      <c r="F67" s="108" t="s">
        <v>1130</v>
      </c>
      <c r="G67" s="108"/>
      <c r="H67" s="108"/>
      <c r="I67" s="108"/>
      <c r="J67" s="108"/>
      <c r="K67" s="108" t="s">
        <v>1129</v>
      </c>
      <c r="L67" s="108" t="s">
        <v>665</v>
      </c>
      <c r="M67" s="108" t="s">
        <v>10617</v>
      </c>
      <c r="N67" s="108"/>
      <c r="O67" s="108" t="s">
        <v>1131</v>
      </c>
      <c r="P67" s="108" t="s">
        <v>1132</v>
      </c>
      <c r="Q67" s="108" t="s">
        <v>1133</v>
      </c>
      <c r="R67" s="108" t="s">
        <v>8236</v>
      </c>
      <c r="S67" s="108" t="s">
        <v>4889</v>
      </c>
      <c r="T67" s="108" t="s">
        <v>1134</v>
      </c>
      <c r="U67" s="108" t="s">
        <v>210</v>
      </c>
      <c r="V67" s="108" t="s">
        <v>1135</v>
      </c>
      <c r="W67" s="108" t="s">
        <v>565</v>
      </c>
      <c r="X67" s="108" t="s">
        <v>565</v>
      </c>
      <c r="Y67" s="108" t="s">
        <v>565</v>
      </c>
      <c r="Z67" s="108" t="s">
        <v>565</v>
      </c>
    </row>
    <row r="68" spans="1:26">
      <c r="A68" s="108" t="s">
        <v>1136</v>
      </c>
      <c r="B68" s="108" t="s">
        <v>1137</v>
      </c>
      <c r="C68" s="108" t="s">
        <v>8237</v>
      </c>
      <c r="D68" s="108" t="s">
        <v>1138</v>
      </c>
      <c r="E68" s="108" t="s">
        <v>1138</v>
      </c>
      <c r="F68" s="108" t="s">
        <v>1139</v>
      </c>
      <c r="G68" s="108"/>
      <c r="H68" s="108"/>
      <c r="I68" s="108"/>
      <c r="J68" s="108"/>
      <c r="K68" s="108" t="s">
        <v>1138</v>
      </c>
      <c r="L68" s="108" t="s">
        <v>665</v>
      </c>
      <c r="M68" s="108" t="s">
        <v>10618</v>
      </c>
      <c r="N68" s="108"/>
      <c r="O68" s="108" t="s">
        <v>1140</v>
      </c>
      <c r="P68" s="108" t="s">
        <v>1141</v>
      </c>
      <c r="Q68" s="108" t="s">
        <v>1142</v>
      </c>
      <c r="R68" s="108" t="s">
        <v>8238</v>
      </c>
      <c r="S68" s="108" t="s">
        <v>4887</v>
      </c>
      <c r="T68" s="108" t="s">
        <v>1143</v>
      </c>
      <c r="U68" s="108" t="s">
        <v>210</v>
      </c>
      <c r="V68" s="108" t="s">
        <v>1144</v>
      </c>
      <c r="W68" s="108" t="s">
        <v>565</v>
      </c>
      <c r="X68" s="108" t="s">
        <v>565</v>
      </c>
      <c r="Y68" s="108" t="s">
        <v>565</v>
      </c>
      <c r="Z68" s="108" t="s">
        <v>565</v>
      </c>
    </row>
    <row r="69" spans="1:26">
      <c r="A69" s="108" t="s">
        <v>1145</v>
      </c>
      <c r="B69" s="108" t="s">
        <v>192</v>
      </c>
      <c r="C69" s="108" t="s">
        <v>8239</v>
      </c>
      <c r="D69" s="108" t="s">
        <v>1146</v>
      </c>
      <c r="E69" s="108" t="s">
        <v>1146</v>
      </c>
      <c r="F69" s="108" t="s">
        <v>1147</v>
      </c>
      <c r="G69" s="108"/>
      <c r="H69" s="108"/>
      <c r="I69" s="108"/>
      <c r="J69" s="108"/>
      <c r="K69" s="108" t="s">
        <v>1146</v>
      </c>
      <c r="L69" s="108" t="s">
        <v>665</v>
      </c>
      <c r="M69" s="108" t="s">
        <v>10619</v>
      </c>
      <c r="N69" s="108"/>
      <c r="O69" s="108" t="s">
        <v>194</v>
      </c>
      <c r="P69" s="108" t="s">
        <v>195</v>
      </c>
      <c r="Q69" s="108" t="s">
        <v>1148</v>
      </c>
      <c r="R69" s="108" t="s">
        <v>8240</v>
      </c>
      <c r="S69" s="108" t="s">
        <v>4889</v>
      </c>
      <c r="T69" s="108" t="s">
        <v>441</v>
      </c>
      <c r="U69" s="108" t="s">
        <v>229</v>
      </c>
      <c r="V69" s="108" t="s">
        <v>442</v>
      </c>
      <c r="W69" s="108" t="s">
        <v>565</v>
      </c>
      <c r="X69" s="108" t="s">
        <v>565</v>
      </c>
      <c r="Y69" s="108" t="s">
        <v>565</v>
      </c>
      <c r="Z69" s="108" t="s">
        <v>565</v>
      </c>
    </row>
    <row r="70" spans="1:26">
      <c r="A70" s="108" t="s">
        <v>1149</v>
      </c>
      <c r="B70" s="108" t="s">
        <v>186</v>
      </c>
      <c r="C70" s="108" t="s">
        <v>8241</v>
      </c>
      <c r="D70" s="108" t="s">
        <v>434</v>
      </c>
      <c r="E70" s="108" t="s">
        <v>434</v>
      </c>
      <c r="F70" s="108" t="s">
        <v>1150</v>
      </c>
      <c r="G70" s="108"/>
      <c r="H70" s="108"/>
      <c r="I70" s="108"/>
      <c r="J70" s="108"/>
      <c r="K70" s="108" t="s">
        <v>434</v>
      </c>
      <c r="L70" s="108" t="s">
        <v>665</v>
      </c>
      <c r="M70" s="108" t="s">
        <v>10620</v>
      </c>
      <c r="N70" s="108"/>
      <c r="O70" s="108" t="s">
        <v>188</v>
      </c>
      <c r="P70" s="108" t="s">
        <v>189</v>
      </c>
      <c r="Q70" s="108" t="s">
        <v>1151</v>
      </c>
      <c r="R70" s="108" t="s">
        <v>8242</v>
      </c>
      <c r="S70" s="108" t="s">
        <v>4889</v>
      </c>
      <c r="T70" s="108" t="s">
        <v>433</v>
      </c>
      <c r="U70" s="108" t="s">
        <v>210</v>
      </c>
      <c r="V70" s="108" t="s">
        <v>434</v>
      </c>
      <c r="W70" s="108" t="s">
        <v>565</v>
      </c>
      <c r="X70" s="108" t="s">
        <v>565</v>
      </c>
      <c r="Y70" s="108" t="s">
        <v>565</v>
      </c>
      <c r="Z70" s="108" t="s">
        <v>565</v>
      </c>
    </row>
    <row r="71" spans="1:26">
      <c r="A71" s="108" t="s">
        <v>5464</v>
      </c>
      <c r="B71" s="108" t="s">
        <v>5465</v>
      </c>
      <c r="C71" s="108" t="s">
        <v>8243</v>
      </c>
      <c r="D71" s="108"/>
      <c r="E71" s="108" t="s">
        <v>8244</v>
      </c>
      <c r="F71" s="108" t="s">
        <v>6636</v>
      </c>
      <c r="G71" s="108"/>
      <c r="H71" s="108"/>
      <c r="I71" s="108"/>
      <c r="J71" s="108"/>
      <c r="K71" s="108"/>
      <c r="L71" s="108" t="s">
        <v>648</v>
      </c>
      <c r="M71" s="108" t="s">
        <v>10621</v>
      </c>
      <c r="N71" s="108"/>
      <c r="O71" s="108" t="s">
        <v>5467</v>
      </c>
      <c r="P71" s="108" t="s">
        <v>5468</v>
      </c>
      <c r="Q71" s="108" t="s">
        <v>8245</v>
      </c>
      <c r="R71" s="108" t="s">
        <v>8246</v>
      </c>
      <c r="S71" s="108" t="s">
        <v>4887</v>
      </c>
      <c r="T71" s="108" t="s">
        <v>5469</v>
      </c>
      <c r="U71" s="108" t="s">
        <v>208</v>
      </c>
      <c r="V71" s="108" t="s">
        <v>5470</v>
      </c>
      <c r="W71" s="108" t="s">
        <v>565</v>
      </c>
      <c r="X71" s="108" t="s">
        <v>565</v>
      </c>
      <c r="Y71" s="108" t="s">
        <v>565</v>
      </c>
      <c r="Z71" s="108" t="s">
        <v>565</v>
      </c>
    </row>
    <row r="72" spans="1:26">
      <c r="A72" s="108" t="s">
        <v>1152</v>
      </c>
      <c r="B72" s="108" t="s">
        <v>902</v>
      </c>
      <c r="C72" s="108" t="s">
        <v>1153</v>
      </c>
      <c r="D72" s="108" t="s">
        <v>1154</v>
      </c>
      <c r="E72" s="108" t="s">
        <v>1154</v>
      </c>
      <c r="F72" s="108" t="s">
        <v>1155</v>
      </c>
      <c r="G72" s="108"/>
      <c r="H72" s="108"/>
      <c r="I72" s="108"/>
      <c r="J72" s="108"/>
      <c r="K72" s="108" t="s">
        <v>1154</v>
      </c>
      <c r="L72" s="108" t="s">
        <v>665</v>
      </c>
      <c r="M72" s="108" t="s">
        <v>10622</v>
      </c>
      <c r="N72" s="108"/>
      <c r="O72" s="108"/>
      <c r="P72" s="108"/>
      <c r="Q72" s="108" t="s">
        <v>1156</v>
      </c>
      <c r="R72" s="108"/>
      <c r="S72" s="108" t="s">
        <v>683</v>
      </c>
      <c r="T72" s="108"/>
      <c r="U72" s="108"/>
      <c r="V72" s="108" t="s">
        <v>1154</v>
      </c>
      <c r="W72" s="108" t="s">
        <v>565</v>
      </c>
      <c r="X72" s="108" t="s">
        <v>565</v>
      </c>
      <c r="Y72" s="108" t="s">
        <v>565</v>
      </c>
      <c r="Z72" s="108" t="s">
        <v>565</v>
      </c>
    </row>
    <row r="73" spans="1:26">
      <c r="A73" s="108" t="s">
        <v>1157</v>
      </c>
      <c r="B73" s="108" t="s">
        <v>1158</v>
      </c>
      <c r="C73" s="108" t="s">
        <v>8247</v>
      </c>
      <c r="D73" s="108"/>
      <c r="E73" s="108"/>
      <c r="F73" s="108" t="s">
        <v>1159</v>
      </c>
      <c r="G73" s="108"/>
      <c r="H73" s="108"/>
      <c r="I73" s="108"/>
      <c r="J73" s="108"/>
      <c r="K73" s="108"/>
      <c r="L73" s="108" t="s">
        <v>648</v>
      </c>
      <c r="M73" s="108" t="s">
        <v>10623</v>
      </c>
      <c r="N73" s="108"/>
      <c r="O73" s="108" t="s">
        <v>1160</v>
      </c>
      <c r="P73" s="108" t="s">
        <v>1161</v>
      </c>
      <c r="Q73" s="108"/>
      <c r="R73" s="108" t="s">
        <v>8248</v>
      </c>
      <c r="S73" s="108" t="s">
        <v>4887</v>
      </c>
      <c r="T73" s="108" t="s">
        <v>1162</v>
      </c>
      <c r="U73" s="108" t="s">
        <v>343</v>
      </c>
      <c r="V73" s="108" t="s">
        <v>1163</v>
      </c>
      <c r="W73" s="108" t="s">
        <v>565</v>
      </c>
      <c r="X73" s="108" t="s">
        <v>565</v>
      </c>
      <c r="Y73" s="108" t="s">
        <v>565</v>
      </c>
      <c r="Z73" s="108" t="s">
        <v>565</v>
      </c>
    </row>
    <row r="74" spans="1:26">
      <c r="A74" s="108" t="s">
        <v>8249</v>
      </c>
      <c r="B74" s="108" t="s">
        <v>8250</v>
      </c>
      <c r="C74" s="108" t="s">
        <v>8250</v>
      </c>
      <c r="D74" s="108"/>
      <c r="E74" s="108"/>
      <c r="F74" s="108" t="s">
        <v>773</v>
      </c>
      <c r="G74" s="108"/>
      <c r="H74" s="108"/>
      <c r="I74" s="108"/>
      <c r="J74" s="108"/>
      <c r="K74" s="108"/>
      <c r="L74" s="108" t="s">
        <v>648</v>
      </c>
      <c r="M74" s="108" t="s">
        <v>10555</v>
      </c>
      <c r="N74" s="108"/>
      <c r="O74" s="108" t="s">
        <v>650</v>
      </c>
      <c r="P74" s="108" t="s">
        <v>651</v>
      </c>
      <c r="Q74" s="108"/>
      <c r="R74" s="108"/>
      <c r="S74" s="108" t="s">
        <v>4886</v>
      </c>
      <c r="T74" s="108" t="s">
        <v>8251</v>
      </c>
      <c r="U74" s="108" t="s">
        <v>229</v>
      </c>
      <c r="V74" s="108" t="s">
        <v>8252</v>
      </c>
      <c r="W74" s="108" t="s">
        <v>565</v>
      </c>
      <c r="X74" s="108" t="s">
        <v>565</v>
      </c>
      <c r="Y74" s="108" t="s">
        <v>565</v>
      </c>
      <c r="Z74" s="108" t="s">
        <v>565</v>
      </c>
    </row>
    <row r="75" spans="1:26">
      <c r="A75" s="108" t="s">
        <v>9980</v>
      </c>
      <c r="B75" s="108" t="s">
        <v>9981</v>
      </c>
      <c r="C75" s="108" t="s">
        <v>9981</v>
      </c>
      <c r="D75" s="108"/>
      <c r="E75" s="108"/>
      <c r="F75" s="108" t="s">
        <v>773</v>
      </c>
      <c r="G75" s="108"/>
      <c r="H75" s="108"/>
      <c r="I75" s="108"/>
      <c r="J75" s="108"/>
      <c r="K75" s="108"/>
      <c r="L75" s="108" t="s">
        <v>648</v>
      </c>
      <c r="M75" s="108" t="s">
        <v>10624</v>
      </c>
      <c r="N75" s="108"/>
      <c r="O75" s="108" t="s">
        <v>9982</v>
      </c>
      <c r="P75" s="108" t="s">
        <v>9584</v>
      </c>
      <c r="Q75" s="108"/>
      <c r="R75" s="108"/>
      <c r="S75" s="108" t="s">
        <v>4887</v>
      </c>
      <c r="T75" s="108" t="s">
        <v>9983</v>
      </c>
      <c r="U75" s="108" t="s">
        <v>208</v>
      </c>
      <c r="V75" s="108" t="s">
        <v>9984</v>
      </c>
      <c r="W75" s="108" t="s">
        <v>565</v>
      </c>
      <c r="X75" s="108" t="s">
        <v>565</v>
      </c>
      <c r="Y75" s="108" t="s">
        <v>565</v>
      </c>
      <c r="Z75" s="108" t="s">
        <v>565</v>
      </c>
    </row>
    <row r="76" spans="1:26">
      <c r="A76" s="108" t="s">
        <v>4793</v>
      </c>
      <c r="B76" s="108" t="s">
        <v>4786</v>
      </c>
      <c r="C76" s="108" t="s">
        <v>8253</v>
      </c>
      <c r="D76" s="108"/>
      <c r="E76" s="108"/>
      <c r="F76" s="108" t="s">
        <v>5765</v>
      </c>
      <c r="G76" s="108"/>
      <c r="H76" s="108"/>
      <c r="I76" s="108"/>
      <c r="J76" s="108"/>
      <c r="K76" s="108"/>
      <c r="L76" s="108" t="s">
        <v>648</v>
      </c>
      <c r="M76" s="108" t="s">
        <v>10625</v>
      </c>
      <c r="N76" s="108"/>
      <c r="O76" s="108" t="s">
        <v>4787</v>
      </c>
      <c r="P76" s="108" t="s">
        <v>4787</v>
      </c>
      <c r="Q76" s="108"/>
      <c r="R76" s="108" t="s">
        <v>8254</v>
      </c>
      <c r="S76" s="108" t="s">
        <v>4887</v>
      </c>
      <c r="T76" s="108" t="s">
        <v>4788</v>
      </c>
      <c r="U76" s="108" t="s">
        <v>208</v>
      </c>
      <c r="V76" s="108" t="s">
        <v>4822</v>
      </c>
      <c r="W76" s="108" t="s">
        <v>565</v>
      </c>
      <c r="X76" s="108" t="s">
        <v>565</v>
      </c>
      <c r="Y76" s="108" t="s">
        <v>565</v>
      </c>
      <c r="Z76" s="108" t="s">
        <v>565</v>
      </c>
    </row>
    <row r="77" spans="1:26">
      <c r="A77" s="108" t="s">
        <v>1164</v>
      </c>
      <c r="B77" s="108" t="s">
        <v>1165</v>
      </c>
      <c r="C77" s="108" t="s">
        <v>8255</v>
      </c>
      <c r="D77" s="108"/>
      <c r="E77" s="108" t="s">
        <v>1166</v>
      </c>
      <c r="F77" s="108" t="s">
        <v>1167</v>
      </c>
      <c r="G77" s="108"/>
      <c r="H77" s="108"/>
      <c r="I77" s="108"/>
      <c r="J77" s="108"/>
      <c r="K77" s="108"/>
      <c r="L77" s="108" t="s">
        <v>665</v>
      </c>
      <c r="M77" s="108" t="s">
        <v>10626</v>
      </c>
      <c r="N77" s="108"/>
      <c r="O77" s="108" t="s">
        <v>1168</v>
      </c>
      <c r="P77" s="108" t="s">
        <v>1169</v>
      </c>
      <c r="Q77" s="108"/>
      <c r="R77" s="108" t="s">
        <v>8256</v>
      </c>
      <c r="S77" s="108" t="s">
        <v>4889</v>
      </c>
      <c r="T77" s="108" t="s">
        <v>1170</v>
      </c>
      <c r="U77" s="108" t="s">
        <v>210</v>
      </c>
      <c r="V77" s="108" t="s">
        <v>1171</v>
      </c>
      <c r="W77" s="108" t="s">
        <v>565</v>
      </c>
      <c r="X77" s="108" t="s">
        <v>565</v>
      </c>
      <c r="Y77" s="108" t="s">
        <v>565</v>
      </c>
      <c r="Z77" s="108" t="s">
        <v>565</v>
      </c>
    </row>
    <row r="78" spans="1:26">
      <c r="A78" s="108" t="s">
        <v>1172</v>
      </c>
      <c r="B78" s="108" t="s">
        <v>1173</v>
      </c>
      <c r="C78" s="108" t="s">
        <v>8257</v>
      </c>
      <c r="D78" s="108"/>
      <c r="E78" s="108" t="s">
        <v>1174</v>
      </c>
      <c r="F78" s="108" t="s">
        <v>1175</v>
      </c>
      <c r="G78" s="108"/>
      <c r="H78" s="108"/>
      <c r="I78" s="108"/>
      <c r="J78" s="108"/>
      <c r="K78" s="108"/>
      <c r="L78" s="108" t="s">
        <v>648</v>
      </c>
      <c r="M78" s="108" t="s">
        <v>10627</v>
      </c>
      <c r="N78" s="108"/>
      <c r="O78" s="108" t="s">
        <v>1176</v>
      </c>
      <c r="P78" s="108" t="s">
        <v>1177</v>
      </c>
      <c r="Q78" s="108"/>
      <c r="R78" s="108" t="s">
        <v>8258</v>
      </c>
      <c r="S78" s="108" t="s">
        <v>4887</v>
      </c>
      <c r="T78" s="108" t="s">
        <v>1178</v>
      </c>
      <c r="U78" s="108" t="s">
        <v>208</v>
      </c>
      <c r="V78" s="108" t="s">
        <v>1174</v>
      </c>
      <c r="W78" s="108" t="s">
        <v>565</v>
      </c>
      <c r="X78" s="108" t="s">
        <v>565</v>
      </c>
      <c r="Y78" s="108" t="s">
        <v>565</v>
      </c>
      <c r="Z78" s="108" t="s">
        <v>565</v>
      </c>
    </row>
    <row r="79" spans="1:26">
      <c r="A79" s="108" t="s">
        <v>1179</v>
      </c>
      <c r="B79" s="108" t="s">
        <v>1180</v>
      </c>
      <c r="C79" s="108" t="s">
        <v>8259</v>
      </c>
      <c r="D79" s="108" t="s">
        <v>1181</v>
      </c>
      <c r="E79" s="108" t="s">
        <v>1181</v>
      </c>
      <c r="F79" s="108" t="s">
        <v>1182</v>
      </c>
      <c r="G79" s="108"/>
      <c r="H79" s="108"/>
      <c r="I79" s="108"/>
      <c r="J79" s="108"/>
      <c r="K79" s="108" t="s">
        <v>1181</v>
      </c>
      <c r="L79" s="108" t="s">
        <v>665</v>
      </c>
      <c r="M79" s="108" t="s">
        <v>10628</v>
      </c>
      <c r="N79" s="108"/>
      <c r="O79" s="108" t="s">
        <v>1183</v>
      </c>
      <c r="P79" s="108" t="s">
        <v>1183</v>
      </c>
      <c r="Q79" s="108" t="s">
        <v>1184</v>
      </c>
      <c r="R79" s="108" t="s">
        <v>8260</v>
      </c>
      <c r="S79" s="108" t="s">
        <v>4887</v>
      </c>
      <c r="T79" s="108"/>
      <c r="U79" s="108"/>
      <c r="V79" s="108"/>
      <c r="W79" s="108" t="s">
        <v>565</v>
      </c>
      <c r="X79" s="108" t="s">
        <v>565</v>
      </c>
      <c r="Y79" s="108" t="s">
        <v>565</v>
      </c>
      <c r="Z79" s="108" t="s">
        <v>565</v>
      </c>
    </row>
    <row r="80" spans="1:26">
      <c r="A80" s="108" t="s">
        <v>6861</v>
      </c>
      <c r="B80" s="108" t="s">
        <v>6862</v>
      </c>
      <c r="C80" s="108" t="s">
        <v>6862</v>
      </c>
      <c r="D80" s="108"/>
      <c r="E80" s="108"/>
      <c r="F80" s="108"/>
      <c r="G80" s="108"/>
      <c r="H80" s="108"/>
      <c r="I80" s="108"/>
      <c r="J80" s="108"/>
      <c r="K80" s="108"/>
      <c r="L80" s="108" t="s">
        <v>648</v>
      </c>
      <c r="M80" s="108" t="s">
        <v>10547</v>
      </c>
      <c r="N80" s="108"/>
      <c r="O80" s="108" t="s">
        <v>6869</v>
      </c>
      <c r="P80" s="108" t="s">
        <v>6869</v>
      </c>
      <c r="Q80" s="108"/>
      <c r="R80" s="108" t="s">
        <v>686</v>
      </c>
      <c r="S80" s="108" t="s">
        <v>4887</v>
      </c>
      <c r="T80" s="108" t="s">
        <v>6902</v>
      </c>
      <c r="U80" s="108" t="s">
        <v>213</v>
      </c>
      <c r="V80" s="108" t="s">
        <v>6936</v>
      </c>
      <c r="W80" s="108" t="s">
        <v>565</v>
      </c>
      <c r="X80" s="108" t="s">
        <v>565</v>
      </c>
      <c r="Y80" s="108" t="s">
        <v>565</v>
      </c>
      <c r="Z80" s="108" t="s">
        <v>565</v>
      </c>
    </row>
    <row r="81" spans="1:26">
      <c r="A81" s="108" t="s">
        <v>1185</v>
      </c>
      <c r="B81" s="108" t="s">
        <v>1186</v>
      </c>
      <c r="C81" s="108" t="s">
        <v>8261</v>
      </c>
      <c r="D81" s="108"/>
      <c r="E81" s="108" t="s">
        <v>1187</v>
      </c>
      <c r="F81" s="108" t="s">
        <v>1188</v>
      </c>
      <c r="G81" s="108"/>
      <c r="H81" s="108"/>
      <c r="I81" s="108"/>
      <c r="J81" s="108"/>
      <c r="K81" s="108"/>
      <c r="L81" s="108" t="s">
        <v>648</v>
      </c>
      <c r="M81" s="108" t="s">
        <v>10629</v>
      </c>
      <c r="N81" s="108"/>
      <c r="O81" s="108" t="s">
        <v>1189</v>
      </c>
      <c r="P81" s="108" t="s">
        <v>1190</v>
      </c>
      <c r="Q81" s="108"/>
      <c r="R81" s="108" t="s">
        <v>8262</v>
      </c>
      <c r="S81" s="108" t="s">
        <v>4887</v>
      </c>
      <c r="T81" s="108" t="s">
        <v>1191</v>
      </c>
      <c r="U81" s="108" t="s">
        <v>210</v>
      </c>
      <c r="V81" s="108" t="s">
        <v>1192</v>
      </c>
      <c r="W81" s="108" t="s">
        <v>565</v>
      </c>
      <c r="X81" s="108" t="s">
        <v>565</v>
      </c>
      <c r="Y81" s="108" t="s">
        <v>565</v>
      </c>
      <c r="Z81" s="108" t="s">
        <v>565</v>
      </c>
    </row>
    <row r="82" spans="1:26">
      <c r="A82" s="108" t="s">
        <v>1193</v>
      </c>
      <c r="B82" s="108" t="s">
        <v>1194</v>
      </c>
      <c r="C82" s="108" t="s">
        <v>8263</v>
      </c>
      <c r="D82" s="108"/>
      <c r="E82" s="108" t="s">
        <v>1195</v>
      </c>
      <c r="F82" s="108" t="s">
        <v>1196</v>
      </c>
      <c r="G82" s="108"/>
      <c r="H82" s="108"/>
      <c r="I82" s="108"/>
      <c r="J82" s="108"/>
      <c r="K82" s="108"/>
      <c r="L82" s="108" t="s">
        <v>665</v>
      </c>
      <c r="M82" s="108" t="s">
        <v>10630</v>
      </c>
      <c r="N82" s="108"/>
      <c r="O82" s="108" t="s">
        <v>1197</v>
      </c>
      <c r="P82" s="108" t="s">
        <v>1198</v>
      </c>
      <c r="Q82" s="108" t="s">
        <v>1199</v>
      </c>
      <c r="R82" s="108" t="s">
        <v>8264</v>
      </c>
      <c r="S82" s="108" t="s">
        <v>4887</v>
      </c>
      <c r="T82" s="108" t="s">
        <v>1200</v>
      </c>
      <c r="U82" s="108" t="s">
        <v>208</v>
      </c>
      <c r="V82" s="108" t="s">
        <v>1201</v>
      </c>
      <c r="W82" s="108" t="s">
        <v>565</v>
      </c>
      <c r="X82" s="108" t="s">
        <v>565</v>
      </c>
      <c r="Y82" s="108" t="s">
        <v>565</v>
      </c>
      <c r="Z82" s="108" t="s">
        <v>565</v>
      </c>
    </row>
    <row r="83" spans="1:26">
      <c r="A83" s="108" t="s">
        <v>1202</v>
      </c>
      <c r="B83" s="108" t="s">
        <v>1203</v>
      </c>
      <c r="C83" s="108" t="s">
        <v>8265</v>
      </c>
      <c r="D83" s="108"/>
      <c r="E83" s="108" t="s">
        <v>221</v>
      </c>
      <c r="F83" s="108" t="s">
        <v>1204</v>
      </c>
      <c r="G83" s="108"/>
      <c r="H83" s="108"/>
      <c r="I83" s="108"/>
      <c r="J83" s="108"/>
      <c r="K83" s="108"/>
      <c r="L83" s="108" t="s">
        <v>665</v>
      </c>
      <c r="M83" s="108" t="s">
        <v>10631</v>
      </c>
      <c r="N83" s="108"/>
      <c r="O83" s="108" t="s">
        <v>1205</v>
      </c>
      <c r="P83" s="108" t="s">
        <v>1206</v>
      </c>
      <c r="Q83" s="108"/>
      <c r="R83" s="108" t="s">
        <v>8266</v>
      </c>
      <c r="S83" s="108" t="s">
        <v>4889</v>
      </c>
      <c r="T83" s="108" t="s">
        <v>1207</v>
      </c>
      <c r="U83" s="108" t="s">
        <v>229</v>
      </c>
      <c r="V83" s="108" t="s">
        <v>221</v>
      </c>
      <c r="W83" s="108" t="s">
        <v>565</v>
      </c>
      <c r="X83" s="108" t="s">
        <v>565</v>
      </c>
      <c r="Y83" s="108" t="s">
        <v>565</v>
      </c>
      <c r="Z83" s="108" t="s">
        <v>565</v>
      </c>
    </row>
    <row r="84" spans="1:26">
      <c r="A84" s="108" t="s">
        <v>1208</v>
      </c>
      <c r="B84" s="108" t="s">
        <v>1209</v>
      </c>
      <c r="C84" s="108" t="s">
        <v>8267</v>
      </c>
      <c r="D84" s="108"/>
      <c r="E84" s="108" t="s">
        <v>1210</v>
      </c>
      <c r="F84" s="108" t="s">
        <v>1211</v>
      </c>
      <c r="G84" s="108"/>
      <c r="H84" s="108"/>
      <c r="I84" s="108"/>
      <c r="J84" s="108"/>
      <c r="K84" s="108"/>
      <c r="L84" s="108" t="s">
        <v>665</v>
      </c>
      <c r="M84" s="108" t="s">
        <v>10632</v>
      </c>
      <c r="N84" s="108"/>
      <c r="O84" s="108" t="s">
        <v>1212</v>
      </c>
      <c r="P84" s="108" t="s">
        <v>1212</v>
      </c>
      <c r="Q84" s="108" t="s">
        <v>1213</v>
      </c>
      <c r="R84" s="108" t="s">
        <v>8268</v>
      </c>
      <c r="S84" s="108" t="s">
        <v>4887</v>
      </c>
      <c r="T84" s="108" t="s">
        <v>1214</v>
      </c>
      <c r="U84" s="108" t="s">
        <v>487</v>
      </c>
      <c r="V84" s="108" t="s">
        <v>1210</v>
      </c>
      <c r="W84" s="108" t="s">
        <v>565</v>
      </c>
      <c r="X84" s="108" t="s">
        <v>565</v>
      </c>
      <c r="Y84" s="108" t="s">
        <v>565</v>
      </c>
      <c r="Z84" s="108" t="s">
        <v>565</v>
      </c>
    </row>
    <row r="85" spans="1:26">
      <c r="A85" s="108" t="s">
        <v>1215</v>
      </c>
      <c r="B85" s="108" t="s">
        <v>1216</v>
      </c>
      <c r="C85" s="108" t="s">
        <v>8269</v>
      </c>
      <c r="D85" s="108"/>
      <c r="E85" s="108" t="s">
        <v>1217</v>
      </c>
      <c r="F85" s="108" t="s">
        <v>1218</v>
      </c>
      <c r="G85" s="108"/>
      <c r="H85" s="108"/>
      <c r="I85" s="108"/>
      <c r="J85" s="108"/>
      <c r="K85" s="108"/>
      <c r="L85" s="108" t="s">
        <v>648</v>
      </c>
      <c r="M85" s="108" t="s">
        <v>10633</v>
      </c>
      <c r="N85" s="108"/>
      <c r="O85" s="108" t="s">
        <v>1219</v>
      </c>
      <c r="P85" s="108" t="s">
        <v>1219</v>
      </c>
      <c r="Q85" s="108" t="s">
        <v>1220</v>
      </c>
      <c r="R85" s="108" t="s">
        <v>8270</v>
      </c>
      <c r="S85" s="108" t="s">
        <v>4887</v>
      </c>
      <c r="T85" s="108" t="s">
        <v>1221</v>
      </c>
      <c r="U85" s="108" t="s">
        <v>229</v>
      </c>
      <c r="V85" s="108" t="s">
        <v>1217</v>
      </c>
      <c r="W85" s="108" t="s">
        <v>565</v>
      </c>
      <c r="X85" s="108" t="s">
        <v>565</v>
      </c>
      <c r="Y85" s="108" t="s">
        <v>565</v>
      </c>
      <c r="Z85" s="108" t="s">
        <v>565</v>
      </c>
    </row>
    <row r="86" spans="1:26">
      <c r="A86" s="108" t="s">
        <v>1222</v>
      </c>
      <c r="B86" s="108" t="s">
        <v>204</v>
      </c>
      <c r="C86" s="108" t="s">
        <v>8271</v>
      </c>
      <c r="D86" s="108"/>
      <c r="E86" s="108" t="s">
        <v>461</v>
      </c>
      <c r="F86" s="108" t="s">
        <v>4984</v>
      </c>
      <c r="G86" s="108"/>
      <c r="H86" s="108"/>
      <c r="I86" s="108"/>
      <c r="J86" s="108"/>
      <c r="K86" s="108"/>
      <c r="L86" s="108" t="s">
        <v>648</v>
      </c>
      <c r="M86" s="108" t="s">
        <v>205</v>
      </c>
      <c r="N86" s="108"/>
      <c r="O86" s="108" t="s">
        <v>206</v>
      </c>
      <c r="P86" s="108" t="s">
        <v>206</v>
      </c>
      <c r="Q86" s="108" t="s">
        <v>4985</v>
      </c>
      <c r="R86" s="108" t="s">
        <v>8272</v>
      </c>
      <c r="S86" s="108" t="s">
        <v>4886</v>
      </c>
      <c r="T86" s="108" t="s">
        <v>460</v>
      </c>
      <c r="U86" s="108" t="s">
        <v>208</v>
      </c>
      <c r="V86" s="108" t="s">
        <v>461</v>
      </c>
      <c r="W86" s="108" t="s">
        <v>565</v>
      </c>
      <c r="X86" s="108" t="s">
        <v>565</v>
      </c>
      <c r="Y86" s="108" t="s">
        <v>565</v>
      </c>
      <c r="Z86" s="108" t="s">
        <v>565</v>
      </c>
    </row>
    <row r="87" spans="1:26">
      <c r="A87" s="108" t="s">
        <v>1223</v>
      </c>
      <c r="B87" s="108" t="s">
        <v>163</v>
      </c>
      <c r="C87" s="108" t="s">
        <v>8273</v>
      </c>
      <c r="D87" s="108"/>
      <c r="E87" s="108" t="s">
        <v>375</v>
      </c>
      <c r="F87" s="108" t="s">
        <v>1224</v>
      </c>
      <c r="G87" s="108"/>
      <c r="H87" s="108"/>
      <c r="I87" s="108"/>
      <c r="J87" s="108"/>
      <c r="K87" s="108"/>
      <c r="L87" s="108" t="s">
        <v>648</v>
      </c>
      <c r="M87" s="108" t="s">
        <v>10634</v>
      </c>
      <c r="N87" s="108"/>
      <c r="O87" s="108" t="s">
        <v>165</v>
      </c>
      <c r="P87" s="108" t="s">
        <v>166</v>
      </c>
      <c r="Q87" s="108" t="s">
        <v>1225</v>
      </c>
      <c r="R87" s="108" t="s">
        <v>8274</v>
      </c>
      <c r="S87" s="108" t="s">
        <v>4887</v>
      </c>
      <c r="T87" s="108" t="s">
        <v>374</v>
      </c>
      <c r="U87" s="108" t="s">
        <v>213</v>
      </c>
      <c r="V87" s="108" t="s">
        <v>4823</v>
      </c>
      <c r="W87" s="108" t="s">
        <v>565</v>
      </c>
      <c r="X87" s="108" t="s">
        <v>565</v>
      </c>
      <c r="Y87" s="108" t="s">
        <v>565</v>
      </c>
      <c r="Z87" s="108" t="s">
        <v>565</v>
      </c>
    </row>
    <row r="88" spans="1:26">
      <c r="A88" s="108" t="s">
        <v>1226</v>
      </c>
      <c r="B88" s="108" t="s">
        <v>1227</v>
      </c>
      <c r="C88" s="108" t="s">
        <v>8275</v>
      </c>
      <c r="D88" s="108"/>
      <c r="E88" s="108" t="s">
        <v>1228</v>
      </c>
      <c r="F88" s="108" t="s">
        <v>1229</v>
      </c>
      <c r="G88" s="108"/>
      <c r="H88" s="108"/>
      <c r="I88" s="108"/>
      <c r="J88" s="108"/>
      <c r="K88" s="108"/>
      <c r="L88" s="108" t="s">
        <v>648</v>
      </c>
      <c r="M88" s="108" t="s">
        <v>10635</v>
      </c>
      <c r="N88" s="108"/>
      <c r="O88" s="108" t="s">
        <v>1230</v>
      </c>
      <c r="P88" s="108" t="s">
        <v>1231</v>
      </c>
      <c r="Q88" s="108"/>
      <c r="R88" s="108" t="s">
        <v>8276</v>
      </c>
      <c r="S88" s="108" t="s">
        <v>4889</v>
      </c>
      <c r="T88" s="108" t="s">
        <v>1232</v>
      </c>
      <c r="U88" s="108" t="s">
        <v>210</v>
      </c>
      <c r="V88" s="108" t="s">
        <v>1228</v>
      </c>
      <c r="W88" s="108" t="s">
        <v>565</v>
      </c>
      <c r="X88" s="108" t="s">
        <v>565</v>
      </c>
      <c r="Y88" s="108" t="s">
        <v>565</v>
      </c>
      <c r="Z88" s="108" t="s">
        <v>565</v>
      </c>
    </row>
    <row r="89" spans="1:26">
      <c r="A89" s="108" t="s">
        <v>1233</v>
      </c>
      <c r="B89" s="108" t="s">
        <v>1234</v>
      </c>
      <c r="C89" s="108" t="s">
        <v>8277</v>
      </c>
      <c r="D89" s="108"/>
      <c r="E89" s="108" t="s">
        <v>1235</v>
      </c>
      <c r="F89" s="108" t="s">
        <v>1236</v>
      </c>
      <c r="G89" s="108"/>
      <c r="H89" s="108"/>
      <c r="I89" s="108"/>
      <c r="J89" s="108"/>
      <c r="K89" s="108"/>
      <c r="L89" s="108" t="s">
        <v>665</v>
      </c>
      <c r="M89" s="108" t="s">
        <v>10636</v>
      </c>
      <c r="N89" s="108"/>
      <c r="O89" s="108" t="s">
        <v>1237</v>
      </c>
      <c r="P89" s="108" t="s">
        <v>1238</v>
      </c>
      <c r="Q89" s="108" t="s">
        <v>1239</v>
      </c>
      <c r="R89" s="108" t="s">
        <v>8278</v>
      </c>
      <c r="S89" s="108" t="s">
        <v>4887</v>
      </c>
      <c r="T89" s="108" t="s">
        <v>1240</v>
      </c>
      <c r="U89" s="108" t="s">
        <v>208</v>
      </c>
      <c r="V89" s="108" t="s">
        <v>1241</v>
      </c>
      <c r="W89" s="108" t="s">
        <v>565</v>
      </c>
      <c r="X89" s="108" t="s">
        <v>565</v>
      </c>
      <c r="Y89" s="108" t="s">
        <v>565</v>
      </c>
      <c r="Z89" s="108" t="s">
        <v>565</v>
      </c>
    </row>
    <row r="90" spans="1:26">
      <c r="A90" s="108" t="s">
        <v>5596</v>
      </c>
      <c r="B90" s="108" t="s">
        <v>5636</v>
      </c>
      <c r="C90" s="108" t="s">
        <v>5636</v>
      </c>
      <c r="D90" s="108"/>
      <c r="E90" s="108"/>
      <c r="F90" s="108" t="s">
        <v>773</v>
      </c>
      <c r="G90" s="108"/>
      <c r="H90" s="108"/>
      <c r="I90" s="108"/>
      <c r="J90" s="108"/>
      <c r="K90" s="108"/>
      <c r="L90" s="108" t="s">
        <v>648</v>
      </c>
      <c r="M90" s="108" t="s">
        <v>10637</v>
      </c>
      <c r="N90" s="108"/>
      <c r="O90" s="108" t="s">
        <v>5638</v>
      </c>
      <c r="P90" s="108" t="s">
        <v>5638</v>
      </c>
      <c r="Q90" s="108"/>
      <c r="R90" s="108"/>
      <c r="S90" s="108" t="s">
        <v>4886</v>
      </c>
      <c r="T90" s="108" t="s">
        <v>5639</v>
      </c>
      <c r="U90" s="108" t="s">
        <v>5640</v>
      </c>
      <c r="V90" s="108" t="s">
        <v>5641</v>
      </c>
      <c r="W90" s="108" t="s">
        <v>565</v>
      </c>
      <c r="X90" s="108" t="s">
        <v>565</v>
      </c>
      <c r="Y90" s="108" t="s">
        <v>565</v>
      </c>
      <c r="Z90" s="108" t="s">
        <v>565</v>
      </c>
    </row>
    <row r="91" spans="1:26">
      <c r="A91" s="108" t="s">
        <v>1242</v>
      </c>
      <c r="B91" s="108" t="s">
        <v>1243</v>
      </c>
      <c r="C91" s="108" t="s">
        <v>8279</v>
      </c>
      <c r="D91" s="108" t="s">
        <v>1244</v>
      </c>
      <c r="E91" s="108" t="s">
        <v>1244</v>
      </c>
      <c r="F91" s="108" t="s">
        <v>1245</v>
      </c>
      <c r="G91" s="108"/>
      <c r="H91" s="108"/>
      <c r="I91" s="108"/>
      <c r="J91" s="108"/>
      <c r="K91" s="108" t="s">
        <v>1244</v>
      </c>
      <c r="L91" s="108" t="s">
        <v>665</v>
      </c>
      <c r="M91" s="108" t="s">
        <v>10638</v>
      </c>
      <c r="N91" s="108"/>
      <c r="O91" s="108" t="s">
        <v>1246</v>
      </c>
      <c r="P91" s="108" t="s">
        <v>1247</v>
      </c>
      <c r="Q91" s="108" t="s">
        <v>1248</v>
      </c>
      <c r="R91" s="108" t="s">
        <v>8280</v>
      </c>
      <c r="S91" s="108" t="s">
        <v>4887</v>
      </c>
      <c r="T91" s="108" t="s">
        <v>1249</v>
      </c>
      <c r="U91" s="108" t="s">
        <v>208</v>
      </c>
      <c r="V91" s="108" t="s">
        <v>1250</v>
      </c>
      <c r="W91" s="108" t="s">
        <v>565</v>
      </c>
      <c r="X91" s="108" t="s">
        <v>565</v>
      </c>
      <c r="Y91" s="108" t="s">
        <v>565</v>
      </c>
      <c r="Z91" s="108" t="s">
        <v>565</v>
      </c>
    </row>
    <row r="92" spans="1:26">
      <c r="A92" s="108" t="s">
        <v>1251</v>
      </c>
      <c r="B92" s="108" t="s">
        <v>520</v>
      </c>
      <c r="C92" s="108" t="s">
        <v>8281</v>
      </c>
      <c r="D92" s="108"/>
      <c r="E92" s="108" t="s">
        <v>524</v>
      </c>
      <c r="F92" s="108" t="s">
        <v>1252</v>
      </c>
      <c r="G92" s="108"/>
      <c r="H92" s="108"/>
      <c r="I92" s="108"/>
      <c r="J92" s="108"/>
      <c r="K92" s="108"/>
      <c r="L92" s="108" t="s">
        <v>648</v>
      </c>
      <c r="M92" s="108" t="s">
        <v>10639</v>
      </c>
      <c r="N92" s="108"/>
      <c r="O92" s="108" t="s">
        <v>522</v>
      </c>
      <c r="P92" s="108" t="s">
        <v>522</v>
      </c>
      <c r="Q92" s="108"/>
      <c r="R92" s="108" t="s">
        <v>8282</v>
      </c>
      <c r="S92" s="108" t="s">
        <v>4887</v>
      </c>
      <c r="T92" s="108" t="s">
        <v>523</v>
      </c>
      <c r="U92" s="108" t="s">
        <v>210</v>
      </c>
      <c r="V92" s="108" t="s">
        <v>4824</v>
      </c>
      <c r="W92" s="108" t="s">
        <v>565</v>
      </c>
      <c r="X92" s="108" t="s">
        <v>565</v>
      </c>
      <c r="Y92" s="108" t="s">
        <v>565</v>
      </c>
      <c r="Z92" s="108" t="s">
        <v>565</v>
      </c>
    </row>
    <row r="93" spans="1:26">
      <c r="A93" s="108" t="s">
        <v>1253</v>
      </c>
      <c r="B93" s="108" t="s">
        <v>1254</v>
      </c>
      <c r="C93" s="108" t="s">
        <v>8283</v>
      </c>
      <c r="D93" s="108"/>
      <c r="E93" s="108" t="s">
        <v>1255</v>
      </c>
      <c r="F93" s="108" t="s">
        <v>1256</v>
      </c>
      <c r="G93" s="108"/>
      <c r="H93" s="108"/>
      <c r="I93" s="108"/>
      <c r="J93" s="108"/>
      <c r="K93" s="108"/>
      <c r="L93" s="108" t="s">
        <v>665</v>
      </c>
      <c r="M93" s="108" t="s">
        <v>10640</v>
      </c>
      <c r="N93" s="108"/>
      <c r="O93" s="108" t="s">
        <v>1257</v>
      </c>
      <c r="P93" s="108" t="s">
        <v>1257</v>
      </c>
      <c r="Q93" s="108" t="s">
        <v>1258</v>
      </c>
      <c r="R93" s="108" t="s">
        <v>8284</v>
      </c>
      <c r="S93" s="108" t="s">
        <v>4889</v>
      </c>
      <c r="T93" s="108" t="s">
        <v>1259</v>
      </c>
      <c r="U93" s="108" t="s">
        <v>210</v>
      </c>
      <c r="V93" s="108" t="s">
        <v>1255</v>
      </c>
      <c r="W93" s="108" t="s">
        <v>565</v>
      </c>
      <c r="X93" s="108" t="s">
        <v>565</v>
      </c>
      <c r="Y93" s="108" t="s">
        <v>565</v>
      </c>
      <c r="Z93" s="108" t="s">
        <v>565</v>
      </c>
    </row>
    <row r="94" spans="1:26">
      <c r="A94" s="108" t="s">
        <v>4768</v>
      </c>
      <c r="B94" s="108" t="s">
        <v>4769</v>
      </c>
      <c r="C94" s="108" t="s">
        <v>8285</v>
      </c>
      <c r="D94" s="108"/>
      <c r="E94" s="108"/>
      <c r="F94" s="108" t="s">
        <v>5766</v>
      </c>
      <c r="G94" s="108"/>
      <c r="H94" s="108"/>
      <c r="I94" s="108"/>
      <c r="J94" s="108"/>
      <c r="K94" s="108"/>
      <c r="L94" s="108" t="s">
        <v>648</v>
      </c>
      <c r="M94" s="108" t="s">
        <v>10641</v>
      </c>
      <c r="N94" s="108"/>
      <c r="O94" s="108" t="s">
        <v>5055</v>
      </c>
      <c r="P94" s="108" t="s">
        <v>5055</v>
      </c>
      <c r="Q94" s="108"/>
      <c r="R94" s="108" t="s">
        <v>8286</v>
      </c>
      <c r="S94" s="108" t="s">
        <v>4887</v>
      </c>
      <c r="T94" s="108" t="s">
        <v>6796</v>
      </c>
      <c r="U94" s="108" t="s">
        <v>210</v>
      </c>
      <c r="V94" s="108" t="s">
        <v>6797</v>
      </c>
      <c r="W94" s="108" t="s">
        <v>565</v>
      </c>
      <c r="X94" s="108" t="s">
        <v>565</v>
      </c>
      <c r="Y94" s="108" t="s">
        <v>565</v>
      </c>
      <c r="Z94" s="108" t="s">
        <v>565</v>
      </c>
    </row>
    <row r="95" spans="1:26">
      <c r="A95" s="108" t="s">
        <v>1260</v>
      </c>
      <c r="B95" s="108" t="s">
        <v>1261</v>
      </c>
      <c r="C95" s="108" t="s">
        <v>8287</v>
      </c>
      <c r="D95" s="108"/>
      <c r="E95" s="108"/>
      <c r="F95" s="108" t="s">
        <v>1262</v>
      </c>
      <c r="G95" s="108"/>
      <c r="H95" s="108"/>
      <c r="I95" s="108"/>
      <c r="J95" s="108"/>
      <c r="K95" s="108"/>
      <c r="L95" s="108" t="s">
        <v>648</v>
      </c>
      <c r="M95" s="108" t="s">
        <v>10642</v>
      </c>
      <c r="N95" s="108"/>
      <c r="O95" s="108" t="s">
        <v>677</v>
      </c>
      <c r="P95" s="108" t="s">
        <v>677</v>
      </c>
      <c r="Q95" s="108" t="s">
        <v>1263</v>
      </c>
      <c r="R95" s="108" t="s">
        <v>8288</v>
      </c>
      <c r="S95" s="108" t="s">
        <v>4897</v>
      </c>
      <c r="T95" s="108" t="s">
        <v>1264</v>
      </c>
      <c r="U95" s="108" t="s">
        <v>213</v>
      </c>
      <c r="V95" s="108" t="s">
        <v>1265</v>
      </c>
      <c r="W95" s="108" t="s">
        <v>565</v>
      </c>
      <c r="X95" s="108" t="s">
        <v>565</v>
      </c>
      <c r="Y95" s="108" t="s">
        <v>565</v>
      </c>
      <c r="Z95" s="108" t="s">
        <v>565</v>
      </c>
    </row>
    <row r="96" spans="1:26">
      <c r="A96" s="108" t="s">
        <v>1266</v>
      </c>
      <c r="B96" s="108" t="s">
        <v>1267</v>
      </c>
      <c r="C96" s="108" t="s">
        <v>8289</v>
      </c>
      <c r="D96" s="108"/>
      <c r="E96" s="108"/>
      <c r="F96" s="108" t="s">
        <v>773</v>
      </c>
      <c r="G96" s="108"/>
      <c r="H96" s="108"/>
      <c r="I96" s="108"/>
      <c r="J96" s="108"/>
      <c r="K96" s="108"/>
      <c r="L96" s="108" t="s">
        <v>665</v>
      </c>
      <c r="M96" s="108" t="s">
        <v>10643</v>
      </c>
      <c r="N96" s="108"/>
      <c r="O96" s="108" t="s">
        <v>1268</v>
      </c>
      <c r="P96" s="108" t="s">
        <v>1269</v>
      </c>
      <c r="Q96" s="108"/>
      <c r="R96" s="108" t="s">
        <v>8290</v>
      </c>
      <c r="S96" s="108" t="s">
        <v>4889</v>
      </c>
      <c r="T96" s="108" t="s">
        <v>1270</v>
      </c>
      <c r="U96" s="108" t="s">
        <v>210</v>
      </c>
      <c r="V96" s="108" t="s">
        <v>1271</v>
      </c>
      <c r="W96" s="108" t="s">
        <v>565</v>
      </c>
      <c r="X96" s="108" t="s">
        <v>565</v>
      </c>
      <c r="Y96" s="108" t="s">
        <v>565</v>
      </c>
      <c r="Z96" s="108" t="s">
        <v>565</v>
      </c>
    </row>
    <row r="97" spans="1:26">
      <c r="A97" s="108" t="s">
        <v>1272</v>
      </c>
      <c r="B97" s="108" t="s">
        <v>1273</v>
      </c>
      <c r="C97" s="108" t="s">
        <v>8291</v>
      </c>
      <c r="D97" s="108"/>
      <c r="E97" s="108" t="s">
        <v>1274</v>
      </c>
      <c r="F97" s="108" t="s">
        <v>1275</v>
      </c>
      <c r="G97" s="108"/>
      <c r="H97" s="108"/>
      <c r="I97" s="108"/>
      <c r="J97" s="108"/>
      <c r="K97" s="108"/>
      <c r="L97" s="108" t="s">
        <v>665</v>
      </c>
      <c r="M97" s="108" t="s">
        <v>10644</v>
      </c>
      <c r="N97" s="108"/>
      <c r="O97" s="108" t="s">
        <v>1276</v>
      </c>
      <c r="P97" s="108" t="s">
        <v>1277</v>
      </c>
      <c r="Q97" s="108" t="s">
        <v>1278</v>
      </c>
      <c r="R97" s="108" t="s">
        <v>8292</v>
      </c>
      <c r="S97" s="108" t="s">
        <v>4887</v>
      </c>
      <c r="T97" s="108" t="s">
        <v>1279</v>
      </c>
      <c r="U97" s="108" t="s">
        <v>210</v>
      </c>
      <c r="V97" s="108" t="s">
        <v>1274</v>
      </c>
      <c r="W97" s="108" t="s">
        <v>565</v>
      </c>
      <c r="X97" s="108" t="s">
        <v>565</v>
      </c>
      <c r="Y97" s="108" t="s">
        <v>565</v>
      </c>
      <c r="Z97" s="108" t="s">
        <v>565</v>
      </c>
    </row>
    <row r="98" spans="1:26">
      <c r="A98" s="108" t="s">
        <v>1280</v>
      </c>
      <c r="B98" s="108" t="s">
        <v>1281</v>
      </c>
      <c r="C98" s="108" t="s">
        <v>8293</v>
      </c>
      <c r="D98" s="108"/>
      <c r="E98" s="108" t="s">
        <v>1282</v>
      </c>
      <c r="F98" s="108" t="s">
        <v>1283</v>
      </c>
      <c r="G98" s="108"/>
      <c r="H98" s="108"/>
      <c r="I98" s="108"/>
      <c r="J98" s="108"/>
      <c r="K98" s="108"/>
      <c r="L98" s="108" t="s">
        <v>648</v>
      </c>
      <c r="M98" s="108" t="s">
        <v>10645</v>
      </c>
      <c r="N98" s="108"/>
      <c r="O98" s="108" t="s">
        <v>1284</v>
      </c>
      <c r="P98" s="108" t="s">
        <v>1285</v>
      </c>
      <c r="Q98" s="108" t="s">
        <v>1286</v>
      </c>
      <c r="R98" s="108" t="s">
        <v>8294</v>
      </c>
      <c r="S98" s="108" t="s">
        <v>4887</v>
      </c>
      <c r="T98" s="108" t="s">
        <v>1285</v>
      </c>
      <c r="U98" s="108" t="s">
        <v>210</v>
      </c>
      <c r="V98" s="108" t="s">
        <v>1282</v>
      </c>
      <c r="W98" s="108" t="s">
        <v>565</v>
      </c>
      <c r="X98" s="108" t="s">
        <v>565</v>
      </c>
      <c r="Y98" s="108" t="s">
        <v>565</v>
      </c>
      <c r="Z98" s="108" t="s">
        <v>565</v>
      </c>
    </row>
    <row r="99" spans="1:26">
      <c r="A99" s="108" t="s">
        <v>1287</v>
      </c>
      <c r="B99" s="108" t="s">
        <v>1288</v>
      </c>
      <c r="C99" s="108" t="s">
        <v>1288</v>
      </c>
      <c r="D99" s="108"/>
      <c r="E99" s="108"/>
      <c r="F99" s="108" t="s">
        <v>773</v>
      </c>
      <c r="G99" s="108"/>
      <c r="H99" s="108"/>
      <c r="I99" s="108"/>
      <c r="J99" s="108"/>
      <c r="K99" s="108"/>
      <c r="L99" s="108" t="s">
        <v>648</v>
      </c>
      <c r="M99" s="108" t="s">
        <v>10646</v>
      </c>
      <c r="N99" s="108"/>
      <c r="O99" s="108" t="s">
        <v>1289</v>
      </c>
      <c r="P99" s="108" t="s">
        <v>1290</v>
      </c>
      <c r="Q99" s="108"/>
      <c r="R99" s="108"/>
      <c r="S99" s="108" t="s">
        <v>4887</v>
      </c>
      <c r="T99" s="108" t="s">
        <v>1291</v>
      </c>
      <c r="U99" s="108" t="s">
        <v>213</v>
      </c>
      <c r="V99" s="108" t="s">
        <v>1292</v>
      </c>
      <c r="W99" s="108" t="s">
        <v>565</v>
      </c>
      <c r="X99" s="108" t="s">
        <v>565</v>
      </c>
      <c r="Y99" s="108" t="s">
        <v>565</v>
      </c>
      <c r="Z99" s="108" t="s">
        <v>565</v>
      </c>
    </row>
    <row r="100" spans="1:26">
      <c r="A100" s="108" t="s">
        <v>4794</v>
      </c>
      <c r="B100" s="108" t="s">
        <v>4795</v>
      </c>
      <c r="C100" s="108" t="s">
        <v>4795</v>
      </c>
      <c r="D100" s="108"/>
      <c r="E100" s="108"/>
      <c r="F100" s="108" t="s">
        <v>6637</v>
      </c>
      <c r="G100" s="108"/>
      <c r="H100" s="108"/>
      <c r="I100" s="108"/>
      <c r="J100" s="108"/>
      <c r="K100" s="108"/>
      <c r="L100" s="108" t="s">
        <v>648</v>
      </c>
      <c r="M100" s="108" t="s">
        <v>10616</v>
      </c>
      <c r="N100" s="108"/>
      <c r="O100" s="108" t="s">
        <v>4796</v>
      </c>
      <c r="P100" s="108" t="s">
        <v>4796</v>
      </c>
      <c r="Q100" s="108"/>
      <c r="R100" s="108"/>
      <c r="S100" s="108" t="s">
        <v>4887</v>
      </c>
      <c r="T100" s="108" t="s">
        <v>4797</v>
      </c>
      <c r="U100" s="108" t="s">
        <v>229</v>
      </c>
      <c r="V100" s="108" t="s">
        <v>4798</v>
      </c>
      <c r="W100" s="108" t="s">
        <v>565</v>
      </c>
      <c r="X100" s="108" t="s">
        <v>565</v>
      </c>
      <c r="Y100" s="108" t="s">
        <v>565</v>
      </c>
      <c r="Z100" s="108" t="s">
        <v>565</v>
      </c>
    </row>
    <row r="101" spans="1:26">
      <c r="A101" s="108" t="s">
        <v>1293</v>
      </c>
      <c r="B101" s="108" t="s">
        <v>1294</v>
      </c>
      <c r="C101" s="108" t="s">
        <v>8295</v>
      </c>
      <c r="D101" s="108" t="s">
        <v>1295</v>
      </c>
      <c r="E101" s="108" t="s">
        <v>1295</v>
      </c>
      <c r="F101" s="108" t="s">
        <v>1296</v>
      </c>
      <c r="G101" s="108"/>
      <c r="H101" s="108"/>
      <c r="I101" s="108"/>
      <c r="J101" s="108"/>
      <c r="K101" s="108" t="s">
        <v>1295</v>
      </c>
      <c r="L101" s="108" t="s">
        <v>665</v>
      </c>
      <c r="M101" s="108" t="s">
        <v>10647</v>
      </c>
      <c r="N101" s="108"/>
      <c r="O101" s="108" t="s">
        <v>1297</v>
      </c>
      <c r="P101" s="108" t="s">
        <v>1298</v>
      </c>
      <c r="Q101" s="108" t="s">
        <v>1299</v>
      </c>
      <c r="R101" s="108" t="s">
        <v>8296</v>
      </c>
      <c r="S101" s="108" t="s">
        <v>4889</v>
      </c>
      <c r="T101" s="108" t="s">
        <v>1300</v>
      </c>
      <c r="U101" s="108" t="s">
        <v>208</v>
      </c>
      <c r="V101" s="108" t="s">
        <v>1294</v>
      </c>
      <c r="W101" s="108" t="s">
        <v>565</v>
      </c>
      <c r="X101" s="108" t="s">
        <v>565</v>
      </c>
      <c r="Y101" s="108" t="s">
        <v>565</v>
      </c>
      <c r="Z101" s="108" t="s">
        <v>565</v>
      </c>
    </row>
    <row r="102" spans="1:26">
      <c r="A102" s="108" t="s">
        <v>1301</v>
      </c>
      <c r="B102" s="108" t="s">
        <v>1302</v>
      </c>
      <c r="C102" s="108" t="s">
        <v>8297</v>
      </c>
      <c r="D102" s="108"/>
      <c r="E102" s="108" t="s">
        <v>1303</v>
      </c>
      <c r="F102" s="108" t="s">
        <v>1304</v>
      </c>
      <c r="G102" s="108"/>
      <c r="H102" s="108"/>
      <c r="I102" s="108"/>
      <c r="J102" s="108"/>
      <c r="K102" s="108"/>
      <c r="L102" s="108" t="s">
        <v>648</v>
      </c>
      <c r="M102" s="108" t="s">
        <v>10648</v>
      </c>
      <c r="N102" s="108"/>
      <c r="O102" s="108" t="s">
        <v>1305</v>
      </c>
      <c r="P102" s="108" t="s">
        <v>1305</v>
      </c>
      <c r="Q102" s="108"/>
      <c r="R102" s="108" t="s">
        <v>8298</v>
      </c>
      <c r="S102" s="108" t="s">
        <v>4898</v>
      </c>
      <c r="T102" s="108" t="s">
        <v>1306</v>
      </c>
      <c r="U102" s="108" t="s">
        <v>213</v>
      </c>
      <c r="V102" s="108" t="s">
        <v>1307</v>
      </c>
      <c r="W102" s="108" t="s">
        <v>565</v>
      </c>
      <c r="X102" s="108" t="s">
        <v>565</v>
      </c>
      <c r="Y102" s="108" t="s">
        <v>565</v>
      </c>
      <c r="Z102" s="108" t="s">
        <v>565</v>
      </c>
    </row>
    <row r="103" spans="1:26">
      <c r="A103" s="108" t="s">
        <v>6447</v>
      </c>
      <c r="B103" s="108" t="s">
        <v>6448</v>
      </c>
      <c r="C103" s="108" t="s">
        <v>8299</v>
      </c>
      <c r="D103" s="108"/>
      <c r="E103" s="108" t="s">
        <v>2283</v>
      </c>
      <c r="F103" s="108" t="s">
        <v>8300</v>
      </c>
      <c r="G103" s="108"/>
      <c r="H103" s="108"/>
      <c r="I103" s="108"/>
      <c r="J103" s="108"/>
      <c r="K103" s="108"/>
      <c r="L103" s="108" t="s">
        <v>648</v>
      </c>
      <c r="M103" s="108" t="s">
        <v>10649</v>
      </c>
      <c r="N103" s="108"/>
      <c r="O103" s="108" t="s">
        <v>6449</v>
      </c>
      <c r="P103" s="108" t="s">
        <v>6449</v>
      </c>
      <c r="Q103" s="108" t="s">
        <v>8301</v>
      </c>
      <c r="R103" s="108" t="s">
        <v>8302</v>
      </c>
      <c r="S103" s="108" t="s">
        <v>4887</v>
      </c>
      <c r="T103" s="108" t="s">
        <v>6450</v>
      </c>
      <c r="U103" s="108" t="s">
        <v>6451</v>
      </c>
      <c r="V103" s="108" t="s">
        <v>6452</v>
      </c>
      <c r="W103" s="108" t="s">
        <v>565</v>
      </c>
      <c r="X103" s="108" t="s">
        <v>565</v>
      </c>
      <c r="Y103" s="108" t="s">
        <v>565</v>
      </c>
      <c r="Z103" s="108" t="s">
        <v>565</v>
      </c>
    </row>
    <row r="104" spans="1:26">
      <c r="A104" s="108" t="s">
        <v>6366</v>
      </c>
      <c r="B104" s="108" t="s">
        <v>12476</v>
      </c>
      <c r="C104" s="108" t="s">
        <v>8303</v>
      </c>
      <c r="D104" s="108"/>
      <c r="E104" s="108" t="s">
        <v>8304</v>
      </c>
      <c r="F104" s="108" t="s">
        <v>8305</v>
      </c>
      <c r="G104" s="108"/>
      <c r="H104" s="108"/>
      <c r="I104" s="108"/>
      <c r="J104" s="108"/>
      <c r="K104" s="108"/>
      <c r="L104" s="108" t="s">
        <v>648</v>
      </c>
      <c r="M104" s="108" t="s">
        <v>12477</v>
      </c>
      <c r="N104" s="108"/>
      <c r="O104" s="108" t="s">
        <v>6368</v>
      </c>
      <c r="P104" s="108" t="s">
        <v>6369</v>
      </c>
      <c r="Q104" s="108" t="s">
        <v>8306</v>
      </c>
      <c r="R104" s="108" t="s">
        <v>12506</v>
      </c>
      <c r="S104" s="108" t="s">
        <v>4887</v>
      </c>
      <c r="T104" s="108" t="s">
        <v>6370</v>
      </c>
      <c r="U104" s="108" t="s">
        <v>229</v>
      </c>
      <c r="V104" s="108" t="s">
        <v>6371</v>
      </c>
      <c r="W104" s="108" t="s">
        <v>565</v>
      </c>
      <c r="X104" s="108" t="s">
        <v>565</v>
      </c>
      <c r="Y104" s="108" t="s">
        <v>565</v>
      </c>
      <c r="Z104" s="108" t="s">
        <v>565</v>
      </c>
    </row>
    <row r="105" spans="1:26">
      <c r="A105" s="108" t="s">
        <v>1308</v>
      </c>
      <c r="B105" s="108" t="s">
        <v>1309</v>
      </c>
      <c r="C105" s="108" t="s">
        <v>8307</v>
      </c>
      <c r="D105" s="108"/>
      <c r="E105" s="108"/>
      <c r="F105" s="108" t="s">
        <v>1310</v>
      </c>
      <c r="G105" s="108"/>
      <c r="H105" s="108"/>
      <c r="I105" s="108"/>
      <c r="J105" s="108"/>
      <c r="K105" s="108"/>
      <c r="L105" s="108" t="s">
        <v>648</v>
      </c>
      <c r="M105" s="108" t="s">
        <v>10651</v>
      </c>
      <c r="N105" s="108"/>
      <c r="O105" s="108" t="s">
        <v>1312</v>
      </c>
      <c r="P105" s="108" t="s">
        <v>1313</v>
      </c>
      <c r="Q105" s="108"/>
      <c r="R105" s="108" t="s">
        <v>8308</v>
      </c>
      <c r="S105" s="108" t="s">
        <v>4887</v>
      </c>
      <c r="T105" s="108" t="s">
        <v>1314</v>
      </c>
      <c r="U105" s="108" t="s">
        <v>213</v>
      </c>
      <c r="V105" s="108" t="s">
        <v>1315</v>
      </c>
      <c r="W105" s="108" t="s">
        <v>565</v>
      </c>
      <c r="X105" s="108" t="s">
        <v>565</v>
      </c>
      <c r="Y105" s="108" t="s">
        <v>565</v>
      </c>
      <c r="Z105" s="108" t="s">
        <v>565</v>
      </c>
    </row>
    <row r="106" spans="1:26">
      <c r="A106" s="108" t="s">
        <v>1316</v>
      </c>
      <c r="B106" s="108" t="s">
        <v>1317</v>
      </c>
      <c r="C106" s="108" t="s">
        <v>8309</v>
      </c>
      <c r="D106" s="108"/>
      <c r="E106" s="108" t="s">
        <v>1318</v>
      </c>
      <c r="F106" s="108" t="s">
        <v>1319</v>
      </c>
      <c r="G106" s="108"/>
      <c r="H106" s="108"/>
      <c r="I106" s="108"/>
      <c r="J106" s="108"/>
      <c r="K106" s="108"/>
      <c r="L106" s="108" t="s">
        <v>648</v>
      </c>
      <c r="M106" s="108" t="s">
        <v>10652</v>
      </c>
      <c r="N106" s="108"/>
      <c r="O106" s="108" t="s">
        <v>1320</v>
      </c>
      <c r="P106" s="108" t="s">
        <v>1321</v>
      </c>
      <c r="Q106" s="108" t="s">
        <v>1067</v>
      </c>
      <c r="R106" s="108" t="s">
        <v>8310</v>
      </c>
      <c r="S106" s="108" t="s">
        <v>4887</v>
      </c>
      <c r="T106" s="108" t="s">
        <v>1322</v>
      </c>
      <c r="U106" s="108" t="s">
        <v>208</v>
      </c>
      <c r="V106" s="108" t="s">
        <v>1318</v>
      </c>
      <c r="W106" s="108" t="s">
        <v>565</v>
      </c>
      <c r="X106" s="108" t="s">
        <v>565</v>
      </c>
      <c r="Y106" s="108" t="s">
        <v>565</v>
      </c>
      <c r="Z106" s="108" t="s">
        <v>565</v>
      </c>
    </row>
    <row r="107" spans="1:26">
      <c r="A107" s="108" t="s">
        <v>1323</v>
      </c>
      <c r="B107" s="108" t="s">
        <v>1324</v>
      </c>
      <c r="C107" s="108" t="s">
        <v>8311</v>
      </c>
      <c r="D107" s="108"/>
      <c r="E107" s="108" t="s">
        <v>1325</v>
      </c>
      <c r="F107" s="108" t="s">
        <v>1326</v>
      </c>
      <c r="G107" s="108"/>
      <c r="H107" s="108"/>
      <c r="I107" s="108"/>
      <c r="J107" s="108"/>
      <c r="K107" s="108"/>
      <c r="L107" s="108" t="s">
        <v>648</v>
      </c>
      <c r="M107" s="108" t="s">
        <v>10653</v>
      </c>
      <c r="N107" s="108"/>
      <c r="O107" s="108" t="s">
        <v>1327</v>
      </c>
      <c r="P107" s="108" t="s">
        <v>1328</v>
      </c>
      <c r="Q107" s="108" t="s">
        <v>1329</v>
      </c>
      <c r="R107" s="108" t="s">
        <v>8312</v>
      </c>
      <c r="S107" s="108" t="s">
        <v>4887</v>
      </c>
      <c r="T107" s="108" t="s">
        <v>1330</v>
      </c>
      <c r="U107" s="108" t="s">
        <v>229</v>
      </c>
      <c r="V107" s="108" t="s">
        <v>1331</v>
      </c>
      <c r="W107" s="108" t="s">
        <v>565</v>
      </c>
      <c r="X107" s="108" t="s">
        <v>565</v>
      </c>
      <c r="Y107" s="108" t="s">
        <v>565</v>
      </c>
      <c r="Z107" s="108" t="s">
        <v>565</v>
      </c>
    </row>
    <row r="108" spans="1:26">
      <c r="A108" s="108" t="s">
        <v>5083</v>
      </c>
      <c r="B108" s="108" t="s">
        <v>5767</v>
      </c>
      <c r="C108" s="108" t="s">
        <v>8313</v>
      </c>
      <c r="D108" s="108"/>
      <c r="E108" s="108"/>
      <c r="F108" s="108" t="s">
        <v>5768</v>
      </c>
      <c r="G108" s="108"/>
      <c r="H108" s="108"/>
      <c r="I108" s="108"/>
      <c r="J108" s="108"/>
      <c r="K108" s="108"/>
      <c r="L108" s="108" t="s">
        <v>648</v>
      </c>
      <c r="M108" s="108" t="s">
        <v>10654</v>
      </c>
      <c r="N108" s="108"/>
      <c r="O108" s="108" t="s">
        <v>5174</v>
      </c>
      <c r="P108" s="108" t="s">
        <v>5174</v>
      </c>
      <c r="Q108" s="108"/>
      <c r="R108" s="108" t="s">
        <v>8314</v>
      </c>
      <c r="S108" s="108" t="s">
        <v>683</v>
      </c>
      <c r="T108" s="108" t="s">
        <v>5071</v>
      </c>
      <c r="U108" s="108" t="s">
        <v>343</v>
      </c>
      <c r="V108" s="108" t="s">
        <v>5072</v>
      </c>
      <c r="W108" s="108" t="s">
        <v>565</v>
      </c>
      <c r="X108" s="108" t="s">
        <v>565</v>
      </c>
      <c r="Y108" s="108" t="s">
        <v>565</v>
      </c>
      <c r="Z108" s="108" t="s">
        <v>565</v>
      </c>
    </row>
    <row r="109" spans="1:26">
      <c r="A109" s="108" t="s">
        <v>1335</v>
      </c>
      <c r="B109" s="108" t="s">
        <v>5722</v>
      </c>
      <c r="C109" s="108" t="s">
        <v>8315</v>
      </c>
      <c r="D109" s="108"/>
      <c r="E109" s="108" t="s">
        <v>1336</v>
      </c>
      <c r="F109" s="108" t="s">
        <v>1337</v>
      </c>
      <c r="G109" s="108"/>
      <c r="H109" s="108"/>
      <c r="I109" s="108"/>
      <c r="J109" s="108"/>
      <c r="K109" s="108"/>
      <c r="L109" s="108" t="s">
        <v>648</v>
      </c>
      <c r="M109" s="108" t="s">
        <v>10655</v>
      </c>
      <c r="N109" s="108"/>
      <c r="O109" s="108" t="s">
        <v>38</v>
      </c>
      <c r="P109" s="108" t="s">
        <v>39</v>
      </c>
      <c r="Q109" s="108" t="s">
        <v>1067</v>
      </c>
      <c r="R109" s="108" t="s">
        <v>8316</v>
      </c>
      <c r="S109" s="108" t="s">
        <v>4887</v>
      </c>
      <c r="T109" s="108" t="s">
        <v>531</v>
      </c>
      <c r="U109" s="108" t="s">
        <v>213</v>
      </c>
      <c r="V109" s="108" t="s">
        <v>4825</v>
      </c>
      <c r="W109" s="108" t="s">
        <v>565</v>
      </c>
      <c r="X109" s="108" t="s">
        <v>565</v>
      </c>
      <c r="Y109" s="108" t="s">
        <v>565</v>
      </c>
      <c r="Z109" s="108" t="s">
        <v>565</v>
      </c>
    </row>
    <row r="110" spans="1:26">
      <c r="A110" s="108" t="s">
        <v>1338</v>
      </c>
      <c r="B110" s="108" t="s">
        <v>1339</v>
      </c>
      <c r="C110" s="108" t="s">
        <v>8317</v>
      </c>
      <c r="D110" s="108"/>
      <c r="E110" s="108" t="s">
        <v>1340</v>
      </c>
      <c r="F110" s="108" t="s">
        <v>1341</v>
      </c>
      <c r="G110" s="108"/>
      <c r="H110" s="108"/>
      <c r="I110" s="108"/>
      <c r="J110" s="108"/>
      <c r="K110" s="108"/>
      <c r="L110" s="108" t="s">
        <v>648</v>
      </c>
      <c r="M110" s="108" t="s">
        <v>10656</v>
      </c>
      <c r="N110" s="108"/>
      <c r="O110" s="108" t="s">
        <v>1342</v>
      </c>
      <c r="P110" s="108" t="s">
        <v>1343</v>
      </c>
      <c r="Q110" s="108"/>
      <c r="R110" s="108" t="s">
        <v>8318</v>
      </c>
      <c r="S110" s="108" t="s">
        <v>4889</v>
      </c>
      <c r="T110" s="108" t="s">
        <v>1344</v>
      </c>
      <c r="U110" s="108" t="s">
        <v>208</v>
      </c>
      <c r="V110" s="108" t="s">
        <v>1340</v>
      </c>
      <c r="W110" s="108" t="s">
        <v>565</v>
      </c>
      <c r="X110" s="108" t="s">
        <v>565</v>
      </c>
      <c r="Y110" s="108" t="s">
        <v>565</v>
      </c>
      <c r="Z110" s="108" t="s">
        <v>565</v>
      </c>
    </row>
    <row r="111" spans="1:26">
      <c r="A111" s="108" t="s">
        <v>8088</v>
      </c>
      <c r="B111" s="108" t="s">
        <v>8319</v>
      </c>
      <c r="C111" s="108" t="s">
        <v>8319</v>
      </c>
      <c r="D111" s="108"/>
      <c r="E111" s="108"/>
      <c r="F111" s="108" t="s">
        <v>773</v>
      </c>
      <c r="G111" s="108"/>
      <c r="H111" s="108"/>
      <c r="I111" s="108"/>
      <c r="J111" s="108"/>
      <c r="K111" s="108"/>
      <c r="L111" s="108" t="s">
        <v>648</v>
      </c>
      <c r="M111" s="108" t="s">
        <v>6761</v>
      </c>
      <c r="N111" s="108"/>
      <c r="O111" s="108" t="s">
        <v>6762</v>
      </c>
      <c r="P111" s="108" t="s">
        <v>6762</v>
      </c>
      <c r="Q111" s="108"/>
      <c r="R111" s="108"/>
      <c r="S111" s="108" t="s">
        <v>4886</v>
      </c>
      <c r="T111" s="108" t="s">
        <v>8321</v>
      </c>
      <c r="U111" s="108" t="s">
        <v>210</v>
      </c>
      <c r="V111" s="108" t="s">
        <v>8322</v>
      </c>
      <c r="W111" s="108" t="s">
        <v>565</v>
      </c>
      <c r="X111" s="108" t="s">
        <v>565</v>
      </c>
      <c r="Y111" s="108" t="s">
        <v>565</v>
      </c>
      <c r="Z111" s="108" t="s">
        <v>565</v>
      </c>
    </row>
    <row r="112" spans="1:26">
      <c r="A112" s="108" t="s">
        <v>1345</v>
      </c>
      <c r="B112" s="108" t="s">
        <v>1346</v>
      </c>
      <c r="C112" s="108" t="s">
        <v>8323</v>
      </c>
      <c r="D112" s="108"/>
      <c r="E112" s="108" t="s">
        <v>1347</v>
      </c>
      <c r="F112" s="108" t="s">
        <v>1348</v>
      </c>
      <c r="G112" s="108"/>
      <c r="H112" s="108"/>
      <c r="I112" s="108"/>
      <c r="J112" s="108"/>
      <c r="K112" s="108"/>
      <c r="L112" s="108" t="s">
        <v>665</v>
      </c>
      <c r="M112" s="108" t="s">
        <v>10657</v>
      </c>
      <c r="N112" s="108"/>
      <c r="O112" s="108" t="s">
        <v>1349</v>
      </c>
      <c r="P112" s="108" t="s">
        <v>1350</v>
      </c>
      <c r="Q112" s="108" t="s">
        <v>1351</v>
      </c>
      <c r="R112" s="108" t="s">
        <v>8324</v>
      </c>
      <c r="S112" s="108" t="s">
        <v>4889</v>
      </c>
      <c r="T112" s="108" t="s">
        <v>1352</v>
      </c>
      <c r="U112" s="108" t="s">
        <v>208</v>
      </c>
      <c r="V112" s="108" t="s">
        <v>1347</v>
      </c>
      <c r="W112" s="108" t="s">
        <v>565</v>
      </c>
      <c r="X112" s="108" t="s">
        <v>565</v>
      </c>
      <c r="Y112" s="108" t="s">
        <v>565</v>
      </c>
      <c r="Z112" s="108" t="s">
        <v>565</v>
      </c>
    </row>
    <row r="113" spans="1:26">
      <c r="A113" s="108" t="s">
        <v>8325</v>
      </c>
      <c r="B113" s="108" t="s">
        <v>8326</v>
      </c>
      <c r="C113" s="108" t="s">
        <v>8326</v>
      </c>
      <c r="D113" s="108"/>
      <c r="E113" s="108"/>
      <c r="F113" s="108" t="s">
        <v>773</v>
      </c>
      <c r="G113" s="108"/>
      <c r="H113" s="108"/>
      <c r="I113" s="108"/>
      <c r="J113" s="108"/>
      <c r="K113" s="108"/>
      <c r="L113" s="108" t="s">
        <v>648</v>
      </c>
      <c r="M113" s="108" t="s">
        <v>10658</v>
      </c>
      <c r="N113" s="108"/>
      <c r="O113" s="108" t="s">
        <v>6947</v>
      </c>
      <c r="P113" s="108" t="s">
        <v>6947</v>
      </c>
      <c r="Q113" s="108"/>
      <c r="R113" s="108"/>
      <c r="S113" s="108" t="s">
        <v>4886</v>
      </c>
      <c r="T113" s="108" t="s">
        <v>8328</v>
      </c>
      <c r="U113" s="108" t="s">
        <v>208</v>
      </c>
      <c r="V113" s="108" t="s">
        <v>8329</v>
      </c>
      <c r="W113" s="108" t="s">
        <v>565</v>
      </c>
      <c r="X113" s="108" t="s">
        <v>565</v>
      </c>
      <c r="Y113" s="108" t="s">
        <v>565</v>
      </c>
      <c r="Z113" s="108" t="s">
        <v>565</v>
      </c>
    </row>
    <row r="114" spans="1:26">
      <c r="A114" s="108" t="s">
        <v>1353</v>
      </c>
      <c r="B114" s="108" t="s">
        <v>1354</v>
      </c>
      <c r="C114" s="108" t="s">
        <v>8330</v>
      </c>
      <c r="D114" s="108"/>
      <c r="E114" s="108"/>
      <c r="F114" s="108" t="s">
        <v>6638</v>
      </c>
      <c r="G114" s="108"/>
      <c r="H114" s="108"/>
      <c r="I114" s="108"/>
      <c r="J114" s="108"/>
      <c r="K114" s="108"/>
      <c r="L114" s="108" t="s">
        <v>648</v>
      </c>
      <c r="M114" s="108" t="s">
        <v>10659</v>
      </c>
      <c r="N114" s="108"/>
      <c r="O114" s="108" t="s">
        <v>1356</v>
      </c>
      <c r="P114" s="108" t="s">
        <v>1356</v>
      </c>
      <c r="Q114" s="108"/>
      <c r="R114" s="108" t="s">
        <v>8331</v>
      </c>
      <c r="S114" s="108" t="s">
        <v>4889</v>
      </c>
      <c r="T114" s="108" t="s">
        <v>1357</v>
      </c>
      <c r="U114" s="108" t="s">
        <v>343</v>
      </c>
      <c r="V114" s="108" t="s">
        <v>4928</v>
      </c>
      <c r="W114" s="108" t="s">
        <v>565</v>
      </c>
      <c r="X114" s="108" t="s">
        <v>565</v>
      </c>
      <c r="Y114" s="108" t="s">
        <v>565</v>
      </c>
      <c r="Z114" s="108" t="s">
        <v>565</v>
      </c>
    </row>
    <row r="115" spans="1:26">
      <c r="A115" s="108" t="s">
        <v>1358</v>
      </c>
      <c r="B115" s="108" t="s">
        <v>1359</v>
      </c>
      <c r="C115" s="108" t="s">
        <v>8332</v>
      </c>
      <c r="D115" s="108"/>
      <c r="E115" s="108" t="s">
        <v>1360</v>
      </c>
      <c r="F115" s="108" t="s">
        <v>1361</v>
      </c>
      <c r="G115" s="108"/>
      <c r="H115" s="108"/>
      <c r="I115" s="108"/>
      <c r="J115" s="108"/>
      <c r="K115" s="108"/>
      <c r="L115" s="108" t="s">
        <v>648</v>
      </c>
      <c r="M115" s="108" t="s">
        <v>10660</v>
      </c>
      <c r="N115" s="108"/>
      <c r="O115" s="108" t="s">
        <v>1362</v>
      </c>
      <c r="P115" s="108" t="s">
        <v>1363</v>
      </c>
      <c r="Q115" s="108" t="s">
        <v>1364</v>
      </c>
      <c r="R115" s="108" t="s">
        <v>8333</v>
      </c>
      <c r="S115" s="108" t="s">
        <v>4889</v>
      </c>
      <c r="T115" s="108" t="s">
        <v>1363</v>
      </c>
      <c r="U115" s="108" t="s">
        <v>229</v>
      </c>
      <c r="V115" s="108" t="s">
        <v>1365</v>
      </c>
      <c r="W115" s="108" t="s">
        <v>565</v>
      </c>
      <c r="X115" s="108" t="s">
        <v>565</v>
      </c>
      <c r="Y115" s="108" t="s">
        <v>565</v>
      </c>
      <c r="Z115" s="108" t="s">
        <v>565</v>
      </c>
    </row>
    <row r="116" spans="1:26">
      <c r="A116" s="108" t="s">
        <v>1366</v>
      </c>
      <c r="B116" s="108" t="s">
        <v>997</v>
      </c>
      <c r="C116" s="108" t="s">
        <v>8334</v>
      </c>
      <c r="D116" s="108"/>
      <c r="E116" s="108" t="s">
        <v>4986</v>
      </c>
      <c r="F116" s="108" t="s">
        <v>4987</v>
      </c>
      <c r="G116" s="108"/>
      <c r="H116" s="108"/>
      <c r="I116" s="108"/>
      <c r="J116" s="108"/>
      <c r="K116" s="108"/>
      <c r="L116" s="108" t="s">
        <v>648</v>
      </c>
      <c r="M116" s="108" t="s">
        <v>998</v>
      </c>
      <c r="N116" s="108"/>
      <c r="O116" s="108" t="s">
        <v>999</v>
      </c>
      <c r="P116" s="108" t="s">
        <v>999</v>
      </c>
      <c r="Q116" s="108" t="s">
        <v>4988</v>
      </c>
      <c r="R116" s="108" t="s">
        <v>8335</v>
      </c>
      <c r="S116" s="108" t="s">
        <v>4886</v>
      </c>
      <c r="T116" s="108" t="s">
        <v>1000</v>
      </c>
      <c r="U116" s="108" t="s">
        <v>213</v>
      </c>
      <c r="V116" s="108" t="s">
        <v>4826</v>
      </c>
      <c r="W116" s="108" t="s">
        <v>565</v>
      </c>
      <c r="X116" s="108" t="s">
        <v>565</v>
      </c>
      <c r="Y116" s="108" t="s">
        <v>565</v>
      </c>
      <c r="Z116" s="108" t="s">
        <v>565</v>
      </c>
    </row>
    <row r="117" spans="1:26">
      <c r="A117" s="108" t="s">
        <v>5642</v>
      </c>
      <c r="B117" s="108" t="s">
        <v>5634</v>
      </c>
      <c r="C117" s="108" t="s">
        <v>5634</v>
      </c>
      <c r="D117" s="108"/>
      <c r="E117" s="108"/>
      <c r="F117" s="108" t="s">
        <v>6639</v>
      </c>
      <c r="G117" s="108"/>
      <c r="H117" s="108"/>
      <c r="I117" s="108"/>
      <c r="J117" s="108"/>
      <c r="K117" s="108"/>
      <c r="L117" s="108" t="s">
        <v>648</v>
      </c>
      <c r="M117" s="108" t="s">
        <v>10661</v>
      </c>
      <c r="N117" s="108"/>
      <c r="O117" s="108" t="s">
        <v>5635</v>
      </c>
      <c r="P117" s="108" t="s">
        <v>5635</v>
      </c>
      <c r="Q117" s="108"/>
      <c r="R117" s="108"/>
      <c r="S117" s="108" t="s">
        <v>4886</v>
      </c>
      <c r="T117" s="108" t="s">
        <v>5643</v>
      </c>
      <c r="U117" s="108" t="s">
        <v>208</v>
      </c>
      <c r="V117" s="108" t="s">
        <v>5644</v>
      </c>
      <c r="W117" s="108" t="s">
        <v>565</v>
      </c>
      <c r="X117" s="108" t="s">
        <v>565</v>
      </c>
      <c r="Y117" s="108" t="s">
        <v>565</v>
      </c>
      <c r="Z117" s="108" t="s">
        <v>565</v>
      </c>
    </row>
    <row r="118" spans="1:26">
      <c r="A118" s="108" t="s">
        <v>1367</v>
      </c>
      <c r="B118" s="108" t="s">
        <v>1368</v>
      </c>
      <c r="C118" s="108" t="s">
        <v>8336</v>
      </c>
      <c r="D118" s="108"/>
      <c r="E118" s="108" t="s">
        <v>1369</v>
      </c>
      <c r="F118" s="108" t="s">
        <v>1370</v>
      </c>
      <c r="G118" s="108"/>
      <c r="H118" s="108"/>
      <c r="I118" s="108"/>
      <c r="J118" s="108"/>
      <c r="K118" s="108"/>
      <c r="L118" s="108" t="s">
        <v>648</v>
      </c>
      <c r="M118" s="108" t="s">
        <v>10662</v>
      </c>
      <c r="N118" s="108"/>
      <c r="O118" s="108" t="s">
        <v>1372</v>
      </c>
      <c r="P118" s="108" t="s">
        <v>1373</v>
      </c>
      <c r="Q118" s="108" t="s">
        <v>1374</v>
      </c>
      <c r="R118" s="108" t="s">
        <v>8337</v>
      </c>
      <c r="S118" s="108" t="s">
        <v>4887</v>
      </c>
      <c r="T118" s="108" t="s">
        <v>1375</v>
      </c>
      <c r="U118" s="108" t="s">
        <v>208</v>
      </c>
      <c r="V118" s="108" t="s">
        <v>1376</v>
      </c>
      <c r="W118" s="108" t="s">
        <v>565</v>
      </c>
      <c r="X118" s="108" t="s">
        <v>565</v>
      </c>
      <c r="Y118" s="108" t="s">
        <v>565</v>
      </c>
      <c r="Z118" s="108" t="s">
        <v>565</v>
      </c>
    </row>
    <row r="119" spans="1:26">
      <c r="A119" s="108" t="s">
        <v>1377</v>
      </c>
      <c r="B119" s="108" t="s">
        <v>1378</v>
      </c>
      <c r="C119" s="108" t="s">
        <v>8338</v>
      </c>
      <c r="D119" s="108"/>
      <c r="E119" s="108" t="s">
        <v>1379</v>
      </c>
      <c r="F119" s="108" t="s">
        <v>1380</v>
      </c>
      <c r="G119" s="108"/>
      <c r="H119" s="108"/>
      <c r="I119" s="108"/>
      <c r="J119" s="108"/>
      <c r="K119" s="108"/>
      <c r="L119" s="108" t="s">
        <v>648</v>
      </c>
      <c r="M119" s="108" t="s">
        <v>10663</v>
      </c>
      <c r="N119" s="108"/>
      <c r="O119" s="108" t="s">
        <v>1382</v>
      </c>
      <c r="P119" s="108" t="s">
        <v>1383</v>
      </c>
      <c r="Q119" s="108"/>
      <c r="R119" s="108" t="s">
        <v>8339</v>
      </c>
      <c r="S119" s="108" t="s">
        <v>4889</v>
      </c>
      <c r="T119" s="108" t="s">
        <v>1384</v>
      </c>
      <c r="U119" s="108" t="s">
        <v>208</v>
      </c>
      <c r="V119" s="108" t="s">
        <v>1379</v>
      </c>
      <c r="W119" s="108" t="s">
        <v>565</v>
      </c>
      <c r="X119" s="108" t="s">
        <v>565</v>
      </c>
      <c r="Y119" s="108" t="s">
        <v>565</v>
      </c>
      <c r="Z119" s="108" t="s">
        <v>565</v>
      </c>
    </row>
    <row r="120" spans="1:26">
      <c r="A120" s="108" t="s">
        <v>1385</v>
      </c>
      <c r="B120" s="108" t="s">
        <v>167</v>
      </c>
      <c r="C120" s="108" t="s">
        <v>8340</v>
      </c>
      <c r="D120" s="108"/>
      <c r="E120" s="108" t="s">
        <v>1386</v>
      </c>
      <c r="F120" s="108" t="s">
        <v>1387</v>
      </c>
      <c r="G120" s="108"/>
      <c r="H120" s="108"/>
      <c r="I120" s="108"/>
      <c r="J120" s="108"/>
      <c r="K120" s="108"/>
      <c r="L120" s="108" t="s">
        <v>648</v>
      </c>
      <c r="M120" s="108" t="s">
        <v>168</v>
      </c>
      <c r="N120" s="108"/>
      <c r="O120" s="108" t="s">
        <v>169</v>
      </c>
      <c r="P120" s="108" t="s">
        <v>169</v>
      </c>
      <c r="Q120" s="108" t="s">
        <v>1388</v>
      </c>
      <c r="R120" s="108" t="s">
        <v>8341</v>
      </c>
      <c r="S120" s="108" t="s">
        <v>4887</v>
      </c>
      <c r="T120" s="108" t="s">
        <v>383</v>
      </c>
      <c r="U120" s="108" t="s">
        <v>213</v>
      </c>
      <c r="V120" s="108" t="s">
        <v>4827</v>
      </c>
      <c r="W120" s="108" t="s">
        <v>565</v>
      </c>
      <c r="X120" s="108" t="s">
        <v>565</v>
      </c>
      <c r="Y120" s="108" t="s">
        <v>565</v>
      </c>
      <c r="Z120" s="108" t="s">
        <v>565</v>
      </c>
    </row>
    <row r="121" spans="1:26">
      <c r="A121" s="108" t="s">
        <v>1389</v>
      </c>
      <c r="B121" s="108" t="s">
        <v>1390</v>
      </c>
      <c r="C121" s="108" t="s">
        <v>8342</v>
      </c>
      <c r="D121" s="108"/>
      <c r="E121" s="108" t="s">
        <v>1391</v>
      </c>
      <c r="F121" s="108" t="s">
        <v>1392</v>
      </c>
      <c r="G121" s="108"/>
      <c r="H121" s="108"/>
      <c r="I121" s="108"/>
      <c r="J121" s="108"/>
      <c r="K121" s="108"/>
      <c r="L121" s="108" t="s">
        <v>648</v>
      </c>
      <c r="M121" s="108" t="s">
        <v>10664</v>
      </c>
      <c r="N121" s="108"/>
      <c r="O121" s="108" t="s">
        <v>1393</v>
      </c>
      <c r="P121" s="108" t="s">
        <v>1394</v>
      </c>
      <c r="Q121" s="108" t="s">
        <v>1395</v>
      </c>
      <c r="R121" s="108" t="s">
        <v>8343</v>
      </c>
      <c r="S121" s="108" t="s">
        <v>4887</v>
      </c>
      <c r="T121" s="108" t="s">
        <v>1396</v>
      </c>
      <c r="U121" s="108" t="s">
        <v>229</v>
      </c>
      <c r="V121" s="108" t="s">
        <v>1391</v>
      </c>
      <c r="W121" s="108" t="s">
        <v>565</v>
      </c>
      <c r="X121" s="108" t="s">
        <v>565</v>
      </c>
      <c r="Y121" s="108" t="s">
        <v>565</v>
      </c>
      <c r="Z121" s="108" t="s">
        <v>565</v>
      </c>
    </row>
    <row r="122" spans="1:26">
      <c r="A122" s="108" t="s">
        <v>1397</v>
      </c>
      <c r="B122" s="108" t="s">
        <v>1398</v>
      </c>
      <c r="C122" s="108" t="s">
        <v>8344</v>
      </c>
      <c r="D122" s="108" t="s">
        <v>1399</v>
      </c>
      <c r="E122" s="108" t="s">
        <v>1399</v>
      </c>
      <c r="F122" s="108" t="s">
        <v>1400</v>
      </c>
      <c r="G122" s="108"/>
      <c r="H122" s="108"/>
      <c r="I122" s="108"/>
      <c r="J122" s="108"/>
      <c r="K122" s="108" t="s">
        <v>1399</v>
      </c>
      <c r="L122" s="108" t="s">
        <v>665</v>
      </c>
      <c r="M122" s="108" t="s">
        <v>10665</v>
      </c>
      <c r="N122" s="108"/>
      <c r="O122" s="108" t="s">
        <v>1401</v>
      </c>
      <c r="P122" s="108" t="s">
        <v>1402</v>
      </c>
      <c r="Q122" s="108" t="s">
        <v>1067</v>
      </c>
      <c r="R122" s="108" t="s">
        <v>8345</v>
      </c>
      <c r="S122" s="108" t="s">
        <v>4887</v>
      </c>
      <c r="T122" s="108" t="s">
        <v>1403</v>
      </c>
      <c r="U122" s="108" t="s">
        <v>343</v>
      </c>
      <c r="V122" s="108" t="s">
        <v>1399</v>
      </c>
      <c r="W122" s="108" t="s">
        <v>565</v>
      </c>
      <c r="X122" s="108" t="s">
        <v>565</v>
      </c>
      <c r="Y122" s="108" t="s">
        <v>565</v>
      </c>
      <c r="Z122" s="108" t="s">
        <v>565</v>
      </c>
    </row>
    <row r="123" spans="1:26">
      <c r="A123" s="108" t="s">
        <v>1404</v>
      </c>
      <c r="B123" s="108" t="s">
        <v>67</v>
      </c>
      <c r="C123" s="108" t="s">
        <v>8346</v>
      </c>
      <c r="D123" s="108"/>
      <c r="E123" s="108"/>
      <c r="F123" s="108" t="s">
        <v>1405</v>
      </c>
      <c r="G123" s="108"/>
      <c r="H123" s="108"/>
      <c r="I123" s="108"/>
      <c r="J123" s="108"/>
      <c r="K123" s="108"/>
      <c r="L123" s="108" t="s">
        <v>648</v>
      </c>
      <c r="M123" s="108" t="s">
        <v>10666</v>
      </c>
      <c r="N123" s="108"/>
      <c r="O123" s="108" t="s">
        <v>69</v>
      </c>
      <c r="P123" s="108" t="s">
        <v>69</v>
      </c>
      <c r="Q123" s="108"/>
      <c r="R123" s="108" t="s">
        <v>8347</v>
      </c>
      <c r="S123" s="108" t="s">
        <v>4887</v>
      </c>
      <c r="T123" s="108" t="s">
        <v>279</v>
      </c>
      <c r="U123" s="108" t="s">
        <v>487</v>
      </c>
      <c r="V123" s="108" t="s">
        <v>1106</v>
      </c>
      <c r="W123" s="108" t="s">
        <v>565</v>
      </c>
      <c r="X123" s="108" t="s">
        <v>565</v>
      </c>
      <c r="Y123" s="108" t="s">
        <v>565</v>
      </c>
      <c r="Z123" s="108" t="s">
        <v>565</v>
      </c>
    </row>
    <row r="124" spans="1:26">
      <c r="A124" s="108" t="s">
        <v>1406</v>
      </c>
      <c r="B124" s="108" t="s">
        <v>1407</v>
      </c>
      <c r="C124" s="108" t="s">
        <v>8348</v>
      </c>
      <c r="D124" s="108"/>
      <c r="E124" s="108" t="s">
        <v>1408</v>
      </c>
      <c r="F124" s="108" t="s">
        <v>1409</v>
      </c>
      <c r="G124" s="108"/>
      <c r="H124" s="108"/>
      <c r="I124" s="108"/>
      <c r="J124" s="108"/>
      <c r="K124" s="108"/>
      <c r="L124" s="108" t="s">
        <v>648</v>
      </c>
      <c r="M124" s="108" t="s">
        <v>10667</v>
      </c>
      <c r="N124" s="108"/>
      <c r="O124" s="108" t="s">
        <v>1410</v>
      </c>
      <c r="P124" s="108" t="s">
        <v>1411</v>
      </c>
      <c r="Q124" s="108" t="s">
        <v>1412</v>
      </c>
      <c r="R124" s="108" t="s">
        <v>8349</v>
      </c>
      <c r="S124" s="108" t="s">
        <v>4887</v>
      </c>
      <c r="T124" s="108" t="s">
        <v>1413</v>
      </c>
      <c r="U124" s="108" t="s">
        <v>210</v>
      </c>
      <c r="V124" s="108" t="s">
        <v>1408</v>
      </c>
      <c r="W124" s="108" t="s">
        <v>565</v>
      </c>
      <c r="X124" s="108" t="s">
        <v>565</v>
      </c>
      <c r="Y124" s="108" t="s">
        <v>565</v>
      </c>
      <c r="Z124" s="108" t="s">
        <v>565</v>
      </c>
    </row>
    <row r="125" spans="1:26">
      <c r="A125" s="108" t="s">
        <v>1414</v>
      </c>
      <c r="B125" s="108" t="s">
        <v>1415</v>
      </c>
      <c r="C125" s="108" t="s">
        <v>8350</v>
      </c>
      <c r="D125" s="108"/>
      <c r="E125" s="108" t="s">
        <v>1416</v>
      </c>
      <c r="F125" s="108" t="s">
        <v>1417</v>
      </c>
      <c r="G125" s="108"/>
      <c r="H125" s="108"/>
      <c r="I125" s="108"/>
      <c r="J125" s="108"/>
      <c r="K125" s="108"/>
      <c r="L125" s="108" t="s">
        <v>665</v>
      </c>
      <c r="M125" s="108" t="s">
        <v>10668</v>
      </c>
      <c r="N125" s="108"/>
      <c r="O125" s="108" t="s">
        <v>1418</v>
      </c>
      <c r="P125" s="108" t="s">
        <v>1419</v>
      </c>
      <c r="Q125" s="108" t="s">
        <v>1420</v>
      </c>
      <c r="R125" s="108" t="s">
        <v>8351</v>
      </c>
      <c r="S125" s="108" t="s">
        <v>4889</v>
      </c>
      <c r="T125" s="108" t="s">
        <v>1421</v>
      </c>
      <c r="U125" s="108" t="s">
        <v>229</v>
      </c>
      <c r="V125" s="108" t="s">
        <v>1422</v>
      </c>
      <c r="W125" s="108" t="s">
        <v>565</v>
      </c>
      <c r="X125" s="108" t="s">
        <v>565</v>
      </c>
      <c r="Y125" s="108" t="s">
        <v>565</v>
      </c>
      <c r="Z125" s="108" t="s">
        <v>565</v>
      </c>
    </row>
    <row r="126" spans="1:26">
      <c r="A126" s="108" t="s">
        <v>8352</v>
      </c>
      <c r="B126" s="108" t="s">
        <v>8002</v>
      </c>
      <c r="C126" s="108" t="s">
        <v>8002</v>
      </c>
      <c r="D126" s="108"/>
      <c r="E126" s="108"/>
      <c r="F126" s="108" t="s">
        <v>773</v>
      </c>
      <c r="G126" s="108"/>
      <c r="H126" s="108"/>
      <c r="I126" s="108"/>
      <c r="J126" s="108"/>
      <c r="K126" s="108"/>
      <c r="L126" s="108" t="s">
        <v>648</v>
      </c>
      <c r="M126" s="108" t="s">
        <v>11278</v>
      </c>
      <c r="N126" s="108"/>
      <c r="O126" s="108" t="s">
        <v>8004</v>
      </c>
      <c r="P126" s="108" t="s">
        <v>8005</v>
      </c>
      <c r="Q126" s="108"/>
      <c r="R126" s="108"/>
      <c r="S126" s="108" t="s">
        <v>4887</v>
      </c>
      <c r="T126" s="108" t="s">
        <v>8094</v>
      </c>
      <c r="U126" s="108" t="s">
        <v>210</v>
      </c>
      <c r="V126" s="108" t="s">
        <v>8353</v>
      </c>
      <c r="W126" s="108" t="s">
        <v>565</v>
      </c>
      <c r="X126" s="108" t="s">
        <v>565</v>
      </c>
      <c r="Y126" s="108" t="s">
        <v>565</v>
      </c>
      <c r="Z126" s="108" t="s">
        <v>565</v>
      </c>
    </row>
    <row r="127" spans="1:26">
      <c r="A127" s="108" t="s">
        <v>1423</v>
      </c>
      <c r="B127" s="108" t="s">
        <v>1424</v>
      </c>
      <c r="C127" s="108" t="s">
        <v>8354</v>
      </c>
      <c r="D127" s="108"/>
      <c r="E127" s="108"/>
      <c r="F127" s="108" t="s">
        <v>1425</v>
      </c>
      <c r="G127" s="108"/>
      <c r="H127" s="108"/>
      <c r="I127" s="108" t="s">
        <v>1426</v>
      </c>
      <c r="J127" s="108"/>
      <c r="K127" s="108"/>
      <c r="L127" s="108" t="s">
        <v>648</v>
      </c>
      <c r="M127" s="108" t="s">
        <v>10669</v>
      </c>
      <c r="N127" s="108"/>
      <c r="O127" s="108" t="s">
        <v>1427</v>
      </c>
      <c r="P127" s="108" t="s">
        <v>1428</v>
      </c>
      <c r="Q127" s="108"/>
      <c r="R127" s="108" t="s">
        <v>8355</v>
      </c>
      <c r="S127" s="108" t="s">
        <v>4887</v>
      </c>
      <c r="T127" s="108" t="s">
        <v>1429</v>
      </c>
      <c r="U127" s="108" t="s">
        <v>208</v>
      </c>
      <c r="V127" s="108" t="s">
        <v>1430</v>
      </c>
      <c r="W127" s="108" t="s">
        <v>565</v>
      </c>
      <c r="X127" s="108" t="s">
        <v>565</v>
      </c>
      <c r="Y127" s="108" t="s">
        <v>565</v>
      </c>
      <c r="Z127" s="108" t="s">
        <v>565</v>
      </c>
    </row>
    <row r="128" spans="1:26">
      <c r="A128" s="108" t="s">
        <v>1431</v>
      </c>
      <c r="B128" s="108" t="s">
        <v>399</v>
      </c>
      <c r="C128" s="108" t="s">
        <v>8356</v>
      </c>
      <c r="D128" s="108"/>
      <c r="E128" s="108" t="s">
        <v>1432</v>
      </c>
      <c r="F128" s="108" t="s">
        <v>1433</v>
      </c>
      <c r="G128" s="108"/>
      <c r="H128" s="108"/>
      <c r="I128" s="108"/>
      <c r="J128" s="108"/>
      <c r="K128" s="108"/>
      <c r="L128" s="108" t="s">
        <v>648</v>
      </c>
      <c r="M128" s="108" t="s">
        <v>10553</v>
      </c>
      <c r="N128" s="108"/>
      <c r="O128" s="108" t="s">
        <v>174</v>
      </c>
      <c r="P128" s="108" t="s">
        <v>175</v>
      </c>
      <c r="Q128" s="108" t="s">
        <v>840</v>
      </c>
      <c r="R128" s="108" t="s">
        <v>8357</v>
      </c>
      <c r="S128" s="108" t="s">
        <v>4887</v>
      </c>
      <c r="T128" s="108" t="s">
        <v>400</v>
      </c>
      <c r="U128" s="108" t="s">
        <v>210</v>
      </c>
      <c r="V128" s="108" t="s">
        <v>4828</v>
      </c>
      <c r="W128" s="108" t="s">
        <v>565</v>
      </c>
      <c r="X128" s="108" t="s">
        <v>565</v>
      </c>
      <c r="Y128" s="108" t="s">
        <v>565</v>
      </c>
      <c r="Z128" s="108" t="s">
        <v>565</v>
      </c>
    </row>
    <row r="129" spans="1:26">
      <c r="A129" s="108" t="s">
        <v>1434</v>
      </c>
      <c r="B129" s="108" t="s">
        <v>40</v>
      </c>
      <c r="C129" s="108" t="s">
        <v>8358</v>
      </c>
      <c r="D129" s="108"/>
      <c r="E129" s="108" t="s">
        <v>1435</v>
      </c>
      <c r="F129" s="108" t="s">
        <v>1436</v>
      </c>
      <c r="G129" s="108"/>
      <c r="H129" s="108"/>
      <c r="I129" s="108"/>
      <c r="J129" s="108"/>
      <c r="K129" s="108"/>
      <c r="L129" s="108" t="s">
        <v>648</v>
      </c>
      <c r="M129" s="108" t="s">
        <v>10670</v>
      </c>
      <c r="N129" s="108"/>
      <c r="O129" s="108" t="s">
        <v>42</v>
      </c>
      <c r="P129" s="108" t="s">
        <v>42</v>
      </c>
      <c r="Q129" s="108" t="s">
        <v>1437</v>
      </c>
      <c r="R129" s="108" t="s">
        <v>8359</v>
      </c>
      <c r="S129" s="108" t="s">
        <v>4887</v>
      </c>
      <c r="T129" s="108" t="s">
        <v>241</v>
      </c>
      <c r="U129" s="108" t="s">
        <v>208</v>
      </c>
      <c r="V129" s="108" t="s">
        <v>242</v>
      </c>
      <c r="W129" s="108" t="s">
        <v>565</v>
      </c>
      <c r="X129" s="108" t="s">
        <v>565</v>
      </c>
      <c r="Y129" s="108" t="s">
        <v>565</v>
      </c>
      <c r="Z129" s="108" t="s">
        <v>565</v>
      </c>
    </row>
    <row r="130" spans="1:26">
      <c r="A130" s="108" t="s">
        <v>1438</v>
      </c>
      <c r="B130" s="108" t="s">
        <v>368</v>
      </c>
      <c r="C130" s="108" t="s">
        <v>8360</v>
      </c>
      <c r="D130" s="108"/>
      <c r="E130" s="108"/>
      <c r="F130" s="108" t="s">
        <v>773</v>
      </c>
      <c r="G130" s="108"/>
      <c r="H130" s="108"/>
      <c r="I130" s="108"/>
      <c r="J130" s="108"/>
      <c r="K130" s="108"/>
      <c r="L130" s="108" t="s">
        <v>648</v>
      </c>
      <c r="M130" s="108" t="s">
        <v>10671</v>
      </c>
      <c r="N130" s="108"/>
      <c r="O130" s="108" t="s">
        <v>369</v>
      </c>
      <c r="P130" s="108" t="s">
        <v>369</v>
      </c>
      <c r="Q130" s="108"/>
      <c r="R130" s="108" t="s">
        <v>8361</v>
      </c>
      <c r="S130" s="108" t="s">
        <v>4887</v>
      </c>
      <c r="T130" s="108" t="s">
        <v>370</v>
      </c>
      <c r="U130" s="108" t="s">
        <v>213</v>
      </c>
      <c r="V130" s="108" t="s">
        <v>4829</v>
      </c>
      <c r="W130" s="108" t="s">
        <v>565</v>
      </c>
      <c r="X130" s="108" t="s">
        <v>565</v>
      </c>
      <c r="Y130" s="108" t="s">
        <v>565</v>
      </c>
      <c r="Z130" s="108" t="s">
        <v>565</v>
      </c>
    </row>
    <row r="131" spans="1:26">
      <c r="A131" s="108" t="s">
        <v>1439</v>
      </c>
      <c r="B131" s="108" t="s">
        <v>1440</v>
      </c>
      <c r="C131" s="108" t="s">
        <v>8362</v>
      </c>
      <c r="D131" s="108"/>
      <c r="E131" s="108"/>
      <c r="F131" s="108" t="s">
        <v>1441</v>
      </c>
      <c r="G131" s="108"/>
      <c r="H131" s="108"/>
      <c r="I131" s="108"/>
      <c r="J131" s="108"/>
      <c r="K131" s="108"/>
      <c r="L131" s="108" t="s">
        <v>648</v>
      </c>
      <c r="M131" s="108" t="s">
        <v>10672</v>
      </c>
      <c r="N131" s="108"/>
      <c r="O131" s="108" t="s">
        <v>1443</v>
      </c>
      <c r="P131" s="108" t="s">
        <v>1444</v>
      </c>
      <c r="Q131" s="108" t="s">
        <v>1445</v>
      </c>
      <c r="R131" s="108" t="s">
        <v>8363</v>
      </c>
      <c r="S131" s="108" t="s">
        <v>4887</v>
      </c>
      <c r="T131" s="108" t="s">
        <v>1446</v>
      </c>
      <c r="U131" s="108" t="s">
        <v>213</v>
      </c>
      <c r="V131" s="108" t="s">
        <v>1440</v>
      </c>
      <c r="W131" s="108" t="s">
        <v>565</v>
      </c>
      <c r="X131" s="108" t="s">
        <v>565</v>
      </c>
      <c r="Y131" s="108" t="s">
        <v>565</v>
      </c>
      <c r="Z131" s="108" t="s">
        <v>565</v>
      </c>
    </row>
    <row r="132" spans="1:26">
      <c r="A132" s="108" t="s">
        <v>1447</v>
      </c>
      <c r="B132" s="108" t="s">
        <v>1448</v>
      </c>
      <c r="C132" s="108" t="s">
        <v>1448</v>
      </c>
      <c r="D132" s="108"/>
      <c r="E132" s="108"/>
      <c r="F132" s="108" t="s">
        <v>773</v>
      </c>
      <c r="G132" s="108"/>
      <c r="H132" s="108"/>
      <c r="I132" s="108"/>
      <c r="J132" s="108"/>
      <c r="K132" s="108"/>
      <c r="L132" s="108" t="s">
        <v>648</v>
      </c>
      <c r="M132" s="108" t="s">
        <v>10673</v>
      </c>
      <c r="N132" s="108"/>
      <c r="O132" s="108" t="s">
        <v>1449</v>
      </c>
      <c r="P132" s="108" t="s">
        <v>1450</v>
      </c>
      <c r="Q132" s="108"/>
      <c r="R132" s="108"/>
      <c r="S132" s="108" t="s">
        <v>4889</v>
      </c>
      <c r="T132" s="108"/>
      <c r="U132" s="108"/>
      <c r="V132" s="108"/>
      <c r="W132" s="108" t="s">
        <v>565</v>
      </c>
      <c r="X132" s="108" t="s">
        <v>565</v>
      </c>
      <c r="Y132" s="108" t="s">
        <v>565</v>
      </c>
      <c r="Z132" s="108" t="s">
        <v>565</v>
      </c>
    </row>
    <row r="133" spans="1:26">
      <c r="A133" s="108" t="s">
        <v>1451</v>
      </c>
      <c r="B133" s="108" t="s">
        <v>1452</v>
      </c>
      <c r="C133" s="108" t="s">
        <v>8364</v>
      </c>
      <c r="D133" s="108"/>
      <c r="E133" s="108" t="s">
        <v>1453</v>
      </c>
      <c r="F133" s="108" t="s">
        <v>1454</v>
      </c>
      <c r="G133" s="108"/>
      <c r="H133" s="108"/>
      <c r="I133" s="108"/>
      <c r="J133" s="108"/>
      <c r="K133" s="108"/>
      <c r="L133" s="108" t="s">
        <v>665</v>
      </c>
      <c r="M133" s="108" t="s">
        <v>10674</v>
      </c>
      <c r="N133" s="108"/>
      <c r="O133" s="108" t="s">
        <v>1455</v>
      </c>
      <c r="P133" s="108" t="s">
        <v>1456</v>
      </c>
      <c r="Q133" s="108" t="s">
        <v>1457</v>
      </c>
      <c r="R133" s="108" t="s">
        <v>8365</v>
      </c>
      <c r="S133" s="108" t="s">
        <v>4889</v>
      </c>
      <c r="T133" s="108" t="s">
        <v>1458</v>
      </c>
      <c r="U133" s="108" t="s">
        <v>343</v>
      </c>
      <c r="V133" s="108" t="s">
        <v>1459</v>
      </c>
      <c r="W133" s="108" t="s">
        <v>565</v>
      </c>
      <c r="X133" s="108" t="s">
        <v>565</v>
      </c>
      <c r="Y133" s="108" t="s">
        <v>565</v>
      </c>
      <c r="Z133" s="108" t="s">
        <v>565</v>
      </c>
    </row>
    <row r="134" spans="1:26">
      <c r="A134" s="108" t="s">
        <v>1460</v>
      </c>
      <c r="B134" s="108" t="s">
        <v>1461</v>
      </c>
      <c r="C134" s="108" t="s">
        <v>8366</v>
      </c>
      <c r="D134" s="108"/>
      <c r="E134" s="108" t="s">
        <v>1462</v>
      </c>
      <c r="F134" s="108" t="s">
        <v>1463</v>
      </c>
      <c r="G134" s="108"/>
      <c r="H134" s="108"/>
      <c r="I134" s="108"/>
      <c r="J134" s="108"/>
      <c r="K134" s="108"/>
      <c r="L134" s="108" t="s">
        <v>648</v>
      </c>
      <c r="M134" s="108" t="s">
        <v>10675</v>
      </c>
      <c r="N134" s="108"/>
      <c r="O134" s="108" t="s">
        <v>1464</v>
      </c>
      <c r="P134" s="108" t="s">
        <v>1464</v>
      </c>
      <c r="Q134" s="108" t="s">
        <v>1465</v>
      </c>
      <c r="R134" s="108" t="s">
        <v>8367</v>
      </c>
      <c r="S134" s="108" t="s">
        <v>4888</v>
      </c>
      <c r="T134" s="108" t="s">
        <v>1466</v>
      </c>
      <c r="U134" s="108" t="s">
        <v>343</v>
      </c>
      <c r="V134" s="108" t="s">
        <v>1462</v>
      </c>
      <c r="W134" s="108" t="s">
        <v>565</v>
      </c>
      <c r="X134" s="108" t="s">
        <v>565</v>
      </c>
      <c r="Y134" s="108" t="s">
        <v>565</v>
      </c>
      <c r="Z134" s="108" t="s">
        <v>565</v>
      </c>
    </row>
    <row r="135" spans="1:26">
      <c r="A135" s="108" t="s">
        <v>1467</v>
      </c>
      <c r="B135" s="108" t="s">
        <v>1468</v>
      </c>
      <c r="C135" s="108" t="s">
        <v>8368</v>
      </c>
      <c r="D135" s="108" t="s">
        <v>1469</v>
      </c>
      <c r="E135" s="108" t="s">
        <v>1469</v>
      </c>
      <c r="F135" s="108" t="s">
        <v>1470</v>
      </c>
      <c r="G135" s="108"/>
      <c r="H135" s="108"/>
      <c r="I135" s="108"/>
      <c r="J135" s="108"/>
      <c r="K135" s="108" t="s">
        <v>1469</v>
      </c>
      <c r="L135" s="108" t="s">
        <v>665</v>
      </c>
      <c r="M135" s="108" t="s">
        <v>10676</v>
      </c>
      <c r="N135" s="108"/>
      <c r="O135" s="108" t="s">
        <v>1471</v>
      </c>
      <c r="P135" s="108" t="s">
        <v>1472</v>
      </c>
      <c r="Q135" s="108" t="s">
        <v>1473</v>
      </c>
      <c r="R135" s="108" t="s">
        <v>8369</v>
      </c>
      <c r="S135" s="108" t="s">
        <v>4887</v>
      </c>
      <c r="T135" s="108" t="s">
        <v>1474</v>
      </c>
      <c r="U135" s="108" t="s">
        <v>210</v>
      </c>
      <c r="V135" s="108" t="s">
        <v>1469</v>
      </c>
      <c r="W135" s="108" t="s">
        <v>565</v>
      </c>
      <c r="X135" s="108" t="s">
        <v>565</v>
      </c>
      <c r="Y135" s="108" t="s">
        <v>565</v>
      </c>
      <c r="Z135" s="108" t="s">
        <v>565</v>
      </c>
    </row>
    <row r="136" spans="1:26">
      <c r="A136" s="108" t="s">
        <v>1475</v>
      </c>
      <c r="B136" s="108" t="s">
        <v>319</v>
      </c>
      <c r="C136" s="108" t="s">
        <v>8370</v>
      </c>
      <c r="D136" s="108"/>
      <c r="E136" s="108"/>
      <c r="F136" s="108" t="s">
        <v>1476</v>
      </c>
      <c r="G136" s="108"/>
      <c r="H136" s="108"/>
      <c r="I136" s="108"/>
      <c r="J136" s="108"/>
      <c r="K136" s="108"/>
      <c r="L136" s="108" t="s">
        <v>648</v>
      </c>
      <c r="M136" s="108" t="s">
        <v>10677</v>
      </c>
      <c r="N136" s="108"/>
      <c r="O136" s="108" t="s">
        <v>99</v>
      </c>
      <c r="P136" s="108" t="s">
        <v>100</v>
      </c>
      <c r="Q136" s="108"/>
      <c r="R136" s="108" t="s">
        <v>8371</v>
      </c>
      <c r="S136" s="108" t="s">
        <v>4887</v>
      </c>
      <c r="T136" s="108" t="s">
        <v>321</v>
      </c>
      <c r="U136" s="108" t="s">
        <v>210</v>
      </c>
      <c r="V136" s="108" t="s">
        <v>4830</v>
      </c>
      <c r="W136" s="108" t="s">
        <v>565</v>
      </c>
      <c r="X136" s="108" t="s">
        <v>565</v>
      </c>
      <c r="Y136" s="108" t="s">
        <v>565</v>
      </c>
      <c r="Z136" s="108" t="s">
        <v>565</v>
      </c>
    </row>
    <row r="137" spans="1:26">
      <c r="A137" s="108" t="s">
        <v>1477</v>
      </c>
      <c r="B137" s="108" t="s">
        <v>437</v>
      </c>
      <c r="C137" s="108" t="s">
        <v>8372</v>
      </c>
      <c r="D137" s="108"/>
      <c r="E137" s="108" t="s">
        <v>1478</v>
      </c>
      <c r="F137" s="108" t="s">
        <v>1479</v>
      </c>
      <c r="G137" s="108"/>
      <c r="H137" s="108"/>
      <c r="I137" s="108"/>
      <c r="J137" s="108"/>
      <c r="K137" s="108"/>
      <c r="L137" s="108" t="s">
        <v>648</v>
      </c>
      <c r="M137" s="108" t="s">
        <v>10678</v>
      </c>
      <c r="N137" s="108"/>
      <c r="O137" s="108" t="s">
        <v>438</v>
      </c>
      <c r="P137" s="108" t="s">
        <v>439</v>
      </c>
      <c r="Q137" s="108" t="s">
        <v>1480</v>
      </c>
      <c r="R137" s="108" t="s">
        <v>8373</v>
      </c>
      <c r="S137" s="108" t="s">
        <v>4889</v>
      </c>
      <c r="T137" s="108" t="s">
        <v>440</v>
      </c>
      <c r="U137" s="108" t="s">
        <v>210</v>
      </c>
      <c r="V137" s="108" t="s">
        <v>437</v>
      </c>
      <c r="W137" s="108" t="s">
        <v>565</v>
      </c>
      <c r="X137" s="108" t="s">
        <v>565</v>
      </c>
      <c r="Y137" s="108" t="s">
        <v>565</v>
      </c>
      <c r="Z137" s="108" t="s">
        <v>565</v>
      </c>
    </row>
    <row r="138" spans="1:26">
      <c r="A138" s="108" t="s">
        <v>1481</v>
      </c>
      <c r="B138" s="108" t="s">
        <v>1482</v>
      </c>
      <c r="C138" s="108" t="s">
        <v>8374</v>
      </c>
      <c r="D138" s="108"/>
      <c r="E138" s="108" t="s">
        <v>1483</v>
      </c>
      <c r="F138" s="108" t="s">
        <v>1484</v>
      </c>
      <c r="G138" s="108"/>
      <c r="H138" s="108"/>
      <c r="I138" s="108"/>
      <c r="J138" s="108"/>
      <c r="K138" s="108"/>
      <c r="L138" s="108" t="s">
        <v>665</v>
      </c>
      <c r="M138" s="108" t="s">
        <v>10650</v>
      </c>
      <c r="N138" s="108"/>
      <c r="O138" s="108" t="s">
        <v>1486</v>
      </c>
      <c r="P138" s="108" t="s">
        <v>1487</v>
      </c>
      <c r="Q138" s="108" t="s">
        <v>1488</v>
      </c>
      <c r="R138" s="108" t="s">
        <v>8375</v>
      </c>
      <c r="S138" s="108" t="s">
        <v>4887</v>
      </c>
      <c r="T138" s="108" t="s">
        <v>1489</v>
      </c>
      <c r="U138" s="108" t="s">
        <v>208</v>
      </c>
      <c r="V138" s="108" t="s">
        <v>1490</v>
      </c>
      <c r="W138" s="108" t="s">
        <v>565</v>
      </c>
      <c r="X138" s="108" t="s">
        <v>565</v>
      </c>
      <c r="Y138" s="108" t="s">
        <v>565</v>
      </c>
      <c r="Z138" s="108" t="s">
        <v>565</v>
      </c>
    </row>
    <row r="139" spans="1:26">
      <c r="A139" s="108" t="s">
        <v>1491</v>
      </c>
      <c r="B139" s="108" t="s">
        <v>1492</v>
      </c>
      <c r="C139" s="108" t="s">
        <v>8376</v>
      </c>
      <c r="D139" s="108"/>
      <c r="E139" s="108"/>
      <c r="F139" s="108" t="s">
        <v>1493</v>
      </c>
      <c r="G139" s="108"/>
      <c r="H139" s="108"/>
      <c r="I139" s="108"/>
      <c r="J139" s="108"/>
      <c r="K139" s="108"/>
      <c r="L139" s="108" t="s">
        <v>648</v>
      </c>
      <c r="M139" s="108" t="s">
        <v>10679</v>
      </c>
      <c r="N139" s="108"/>
      <c r="O139" s="108" t="s">
        <v>1494</v>
      </c>
      <c r="P139" s="108" t="s">
        <v>1494</v>
      </c>
      <c r="Q139" s="108"/>
      <c r="R139" s="108" t="s">
        <v>8377</v>
      </c>
      <c r="S139" s="108" t="s">
        <v>4887</v>
      </c>
      <c r="T139" s="108" t="s">
        <v>1495</v>
      </c>
      <c r="U139" s="108" t="s">
        <v>213</v>
      </c>
      <c r="V139" s="108" t="s">
        <v>1496</v>
      </c>
      <c r="W139" s="108" t="s">
        <v>565</v>
      </c>
      <c r="X139" s="108" t="s">
        <v>565</v>
      </c>
      <c r="Y139" s="108" t="s">
        <v>565</v>
      </c>
      <c r="Z139" s="108" t="s">
        <v>565</v>
      </c>
    </row>
    <row r="140" spans="1:26">
      <c r="A140" s="108" t="s">
        <v>1497</v>
      </c>
      <c r="B140" s="108" t="s">
        <v>1498</v>
      </c>
      <c r="C140" s="108" t="s">
        <v>8378</v>
      </c>
      <c r="D140" s="108" t="s">
        <v>1499</v>
      </c>
      <c r="E140" s="108" t="s">
        <v>1499</v>
      </c>
      <c r="F140" s="108" t="s">
        <v>1500</v>
      </c>
      <c r="G140" s="108"/>
      <c r="H140" s="108"/>
      <c r="I140" s="108"/>
      <c r="J140" s="108"/>
      <c r="K140" s="108" t="s">
        <v>1499</v>
      </c>
      <c r="L140" s="108" t="s">
        <v>665</v>
      </c>
      <c r="M140" s="108" t="s">
        <v>10680</v>
      </c>
      <c r="N140" s="108"/>
      <c r="O140" s="108" t="s">
        <v>1501</v>
      </c>
      <c r="P140" s="108" t="s">
        <v>1502</v>
      </c>
      <c r="Q140" s="108" t="s">
        <v>1503</v>
      </c>
      <c r="R140" s="108" t="s">
        <v>8379</v>
      </c>
      <c r="S140" s="108" t="s">
        <v>4887</v>
      </c>
      <c r="T140" s="108" t="s">
        <v>1504</v>
      </c>
      <c r="U140" s="108" t="s">
        <v>208</v>
      </c>
      <c r="V140" s="108" t="s">
        <v>1505</v>
      </c>
      <c r="W140" s="108" t="s">
        <v>565</v>
      </c>
      <c r="X140" s="108" t="s">
        <v>565</v>
      </c>
      <c r="Y140" s="108" t="s">
        <v>565</v>
      </c>
      <c r="Z140" s="108" t="s">
        <v>565</v>
      </c>
    </row>
    <row r="141" spans="1:26">
      <c r="A141" s="108" t="s">
        <v>1506</v>
      </c>
      <c r="B141" s="108" t="s">
        <v>1507</v>
      </c>
      <c r="C141" s="108" t="s">
        <v>1507</v>
      </c>
      <c r="D141" s="108"/>
      <c r="E141" s="108"/>
      <c r="F141" s="108" t="s">
        <v>773</v>
      </c>
      <c r="G141" s="108"/>
      <c r="H141" s="108"/>
      <c r="I141" s="108"/>
      <c r="J141" s="108"/>
      <c r="K141" s="108"/>
      <c r="L141" s="108" t="s">
        <v>648</v>
      </c>
      <c r="M141" s="108" t="s">
        <v>10681</v>
      </c>
      <c r="N141" s="108"/>
      <c r="O141" s="108" t="s">
        <v>1508</v>
      </c>
      <c r="P141" s="108" t="s">
        <v>1509</v>
      </c>
      <c r="Q141" s="108"/>
      <c r="R141" s="108" t="s">
        <v>1510</v>
      </c>
      <c r="S141" s="108" t="s">
        <v>4887</v>
      </c>
      <c r="T141" s="108" t="s">
        <v>1511</v>
      </c>
      <c r="U141" s="108" t="s">
        <v>343</v>
      </c>
      <c r="V141" s="108" t="s">
        <v>1512</v>
      </c>
      <c r="W141" s="108" t="s">
        <v>565</v>
      </c>
      <c r="X141" s="108" t="s">
        <v>565</v>
      </c>
      <c r="Y141" s="108" t="s">
        <v>565</v>
      </c>
      <c r="Z141" s="108" t="s">
        <v>565</v>
      </c>
    </row>
    <row r="142" spans="1:26">
      <c r="A142" s="108" t="s">
        <v>1513</v>
      </c>
      <c r="B142" s="108" t="s">
        <v>1514</v>
      </c>
      <c r="C142" s="108" t="s">
        <v>8380</v>
      </c>
      <c r="D142" s="108"/>
      <c r="E142" s="108" t="s">
        <v>1515</v>
      </c>
      <c r="F142" s="108" t="s">
        <v>1516</v>
      </c>
      <c r="G142" s="108"/>
      <c r="H142" s="108"/>
      <c r="I142" s="108"/>
      <c r="J142" s="108"/>
      <c r="K142" s="108"/>
      <c r="L142" s="108" t="s">
        <v>648</v>
      </c>
      <c r="M142" s="108" t="s">
        <v>10682</v>
      </c>
      <c r="N142" s="108"/>
      <c r="O142" s="108" t="s">
        <v>1517</v>
      </c>
      <c r="P142" s="108" t="s">
        <v>1517</v>
      </c>
      <c r="Q142" s="108" t="s">
        <v>1518</v>
      </c>
      <c r="R142" s="108" t="s">
        <v>8381</v>
      </c>
      <c r="S142" s="108" t="s">
        <v>4888</v>
      </c>
      <c r="T142" s="108" t="s">
        <v>1519</v>
      </c>
      <c r="U142" s="108" t="s">
        <v>4899</v>
      </c>
      <c r="V142" s="108" t="s">
        <v>1515</v>
      </c>
      <c r="W142" s="108" t="s">
        <v>565</v>
      </c>
      <c r="X142" s="108" t="s">
        <v>565</v>
      </c>
      <c r="Y142" s="108" t="s">
        <v>565</v>
      </c>
      <c r="Z142" s="108" t="s">
        <v>565</v>
      </c>
    </row>
    <row r="143" spans="1:26">
      <c r="A143" s="108" t="s">
        <v>1520</v>
      </c>
      <c r="B143" s="108" t="s">
        <v>1521</v>
      </c>
      <c r="C143" s="108" t="s">
        <v>8382</v>
      </c>
      <c r="D143" s="108"/>
      <c r="E143" s="108" t="s">
        <v>1522</v>
      </c>
      <c r="F143" s="108" t="s">
        <v>1523</v>
      </c>
      <c r="G143" s="108"/>
      <c r="H143" s="108"/>
      <c r="I143" s="108"/>
      <c r="J143" s="108"/>
      <c r="K143" s="108"/>
      <c r="L143" s="108" t="s">
        <v>648</v>
      </c>
      <c r="M143" s="108" t="s">
        <v>10683</v>
      </c>
      <c r="N143" s="108"/>
      <c r="O143" s="108" t="s">
        <v>1524</v>
      </c>
      <c r="P143" s="108" t="s">
        <v>1525</v>
      </c>
      <c r="Q143" s="108" t="s">
        <v>1526</v>
      </c>
      <c r="R143" s="108" t="s">
        <v>8383</v>
      </c>
      <c r="S143" s="108" t="s">
        <v>4889</v>
      </c>
      <c r="T143" s="108" t="s">
        <v>1527</v>
      </c>
      <c r="U143" s="108" t="s">
        <v>229</v>
      </c>
      <c r="V143" s="108" t="s">
        <v>1528</v>
      </c>
      <c r="W143" s="108" t="s">
        <v>565</v>
      </c>
      <c r="X143" s="108" t="s">
        <v>565</v>
      </c>
      <c r="Y143" s="108" t="s">
        <v>565</v>
      </c>
      <c r="Z143" s="108" t="s">
        <v>565</v>
      </c>
    </row>
    <row r="144" spans="1:26">
      <c r="A144" s="108" t="s">
        <v>1529</v>
      </c>
      <c r="B144" s="108" t="s">
        <v>1530</v>
      </c>
      <c r="C144" s="108" t="s">
        <v>8384</v>
      </c>
      <c r="D144" s="108"/>
      <c r="E144" s="108" t="s">
        <v>1531</v>
      </c>
      <c r="F144" s="108" t="s">
        <v>1532</v>
      </c>
      <c r="G144" s="108"/>
      <c r="H144" s="108"/>
      <c r="I144" s="108"/>
      <c r="J144" s="108"/>
      <c r="K144" s="108"/>
      <c r="L144" s="108" t="s">
        <v>648</v>
      </c>
      <c r="M144" s="108" t="s">
        <v>10684</v>
      </c>
      <c r="N144" s="108"/>
      <c r="O144" s="108" t="s">
        <v>1533</v>
      </c>
      <c r="P144" s="108" t="s">
        <v>1533</v>
      </c>
      <c r="Q144" s="108" t="s">
        <v>1534</v>
      </c>
      <c r="R144" s="108" t="s">
        <v>8385</v>
      </c>
      <c r="S144" s="108" t="s">
        <v>4887</v>
      </c>
      <c r="T144" s="108" t="s">
        <v>1535</v>
      </c>
      <c r="U144" s="108" t="s">
        <v>210</v>
      </c>
      <c r="V144" s="108" t="s">
        <v>1536</v>
      </c>
      <c r="W144" s="108" t="s">
        <v>565</v>
      </c>
      <c r="X144" s="108" t="s">
        <v>565</v>
      </c>
      <c r="Y144" s="108" t="s">
        <v>565</v>
      </c>
      <c r="Z144" s="108" t="s">
        <v>565</v>
      </c>
    </row>
    <row r="145" spans="1:26">
      <c r="A145" s="108" t="s">
        <v>1537</v>
      </c>
      <c r="B145" s="108" t="s">
        <v>1538</v>
      </c>
      <c r="C145" s="108" t="s">
        <v>8386</v>
      </c>
      <c r="D145" s="108"/>
      <c r="E145" s="108" t="s">
        <v>1539</v>
      </c>
      <c r="F145" s="108" t="s">
        <v>1540</v>
      </c>
      <c r="G145" s="108"/>
      <c r="H145" s="108"/>
      <c r="I145" s="108"/>
      <c r="J145" s="108"/>
      <c r="K145" s="108"/>
      <c r="L145" s="108" t="s">
        <v>665</v>
      </c>
      <c r="M145" s="108" t="s">
        <v>10685</v>
      </c>
      <c r="N145" s="108"/>
      <c r="O145" s="108" t="s">
        <v>1541</v>
      </c>
      <c r="P145" s="108" t="s">
        <v>1542</v>
      </c>
      <c r="Q145" s="108" t="s">
        <v>1543</v>
      </c>
      <c r="R145" s="108" t="s">
        <v>8387</v>
      </c>
      <c r="S145" s="108" t="s">
        <v>4887</v>
      </c>
      <c r="T145" s="108" t="s">
        <v>1544</v>
      </c>
      <c r="U145" s="108" t="s">
        <v>210</v>
      </c>
      <c r="V145" s="108" t="s">
        <v>1545</v>
      </c>
      <c r="W145" s="108" t="s">
        <v>565</v>
      </c>
      <c r="X145" s="108" t="s">
        <v>565</v>
      </c>
      <c r="Y145" s="108" t="s">
        <v>565</v>
      </c>
      <c r="Z145" s="108" t="s">
        <v>565</v>
      </c>
    </row>
    <row r="146" spans="1:26">
      <c r="A146" s="108" t="s">
        <v>1546</v>
      </c>
      <c r="B146" s="108" t="s">
        <v>1547</v>
      </c>
      <c r="C146" s="108" t="s">
        <v>1547</v>
      </c>
      <c r="D146" s="108"/>
      <c r="E146" s="108"/>
      <c r="F146" s="108" t="s">
        <v>773</v>
      </c>
      <c r="G146" s="108"/>
      <c r="H146" s="108"/>
      <c r="I146" s="108"/>
      <c r="J146" s="108"/>
      <c r="K146" s="108"/>
      <c r="L146" s="108" t="s">
        <v>648</v>
      </c>
      <c r="M146" s="108" t="s">
        <v>1548</v>
      </c>
      <c r="N146" s="108"/>
      <c r="O146" s="108" t="s">
        <v>1549</v>
      </c>
      <c r="P146" s="108" t="s">
        <v>1549</v>
      </c>
      <c r="Q146" s="108"/>
      <c r="R146" s="108"/>
      <c r="S146" s="108" t="s">
        <v>4900</v>
      </c>
      <c r="T146" s="108" t="s">
        <v>1550</v>
      </c>
      <c r="U146" s="108" t="s">
        <v>208</v>
      </c>
      <c r="V146" s="108" t="s">
        <v>1551</v>
      </c>
      <c r="W146" s="108" t="s">
        <v>565</v>
      </c>
      <c r="X146" s="108" t="s">
        <v>565</v>
      </c>
      <c r="Y146" s="108" t="s">
        <v>565</v>
      </c>
      <c r="Z146" s="108" t="s">
        <v>565</v>
      </c>
    </row>
    <row r="147" spans="1:26">
      <c r="A147" s="108" t="s">
        <v>1552</v>
      </c>
      <c r="B147" s="108" t="s">
        <v>1553</v>
      </c>
      <c r="C147" s="108" t="s">
        <v>8388</v>
      </c>
      <c r="D147" s="108"/>
      <c r="E147" s="108" t="s">
        <v>1554</v>
      </c>
      <c r="F147" s="108" t="s">
        <v>1555</v>
      </c>
      <c r="G147" s="108"/>
      <c r="H147" s="108"/>
      <c r="I147" s="108"/>
      <c r="J147" s="108"/>
      <c r="K147" s="108"/>
      <c r="L147" s="108" t="s">
        <v>648</v>
      </c>
      <c r="M147" s="108" t="s">
        <v>10686</v>
      </c>
      <c r="N147" s="108"/>
      <c r="O147" s="108" t="s">
        <v>1556</v>
      </c>
      <c r="P147" s="108" t="s">
        <v>1557</v>
      </c>
      <c r="Q147" s="108" t="s">
        <v>1558</v>
      </c>
      <c r="R147" s="108" t="s">
        <v>8389</v>
      </c>
      <c r="S147" s="108" t="s">
        <v>4887</v>
      </c>
      <c r="T147" s="108" t="s">
        <v>1559</v>
      </c>
      <c r="U147" s="108" t="s">
        <v>229</v>
      </c>
      <c r="V147" s="108" t="s">
        <v>1554</v>
      </c>
      <c r="W147" s="108" t="s">
        <v>565</v>
      </c>
      <c r="X147" s="108" t="s">
        <v>565</v>
      </c>
      <c r="Y147" s="108" t="s">
        <v>565</v>
      </c>
      <c r="Z147" s="108" t="s">
        <v>565</v>
      </c>
    </row>
    <row r="148" spans="1:26">
      <c r="A148" s="108" t="s">
        <v>1560</v>
      </c>
      <c r="B148" s="108" t="s">
        <v>1561</v>
      </c>
      <c r="C148" s="108" t="s">
        <v>8390</v>
      </c>
      <c r="D148" s="108"/>
      <c r="E148" s="108" t="s">
        <v>1562</v>
      </c>
      <c r="F148" s="108" t="s">
        <v>1563</v>
      </c>
      <c r="G148" s="108"/>
      <c r="H148" s="108"/>
      <c r="I148" s="108"/>
      <c r="J148" s="108"/>
      <c r="K148" s="108"/>
      <c r="L148" s="108" t="s">
        <v>648</v>
      </c>
      <c r="M148" s="108" t="s">
        <v>10687</v>
      </c>
      <c r="N148" s="108"/>
      <c r="O148" s="108" t="s">
        <v>1564</v>
      </c>
      <c r="P148" s="108" t="s">
        <v>1565</v>
      </c>
      <c r="Q148" s="108" t="s">
        <v>1566</v>
      </c>
      <c r="R148" s="108" t="s">
        <v>8391</v>
      </c>
      <c r="S148" s="108" t="s">
        <v>4887</v>
      </c>
      <c r="T148" s="108" t="s">
        <v>1567</v>
      </c>
      <c r="U148" s="108" t="s">
        <v>208</v>
      </c>
      <c r="V148" s="108" t="s">
        <v>1568</v>
      </c>
      <c r="W148" s="108" t="s">
        <v>565</v>
      </c>
      <c r="X148" s="108" t="s">
        <v>565</v>
      </c>
      <c r="Y148" s="108" t="s">
        <v>565</v>
      </c>
      <c r="Z148" s="108" t="s">
        <v>565</v>
      </c>
    </row>
    <row r="149" spans="1:26">
      <c r="A149" s="108" t="s">
        <v>6176</v>
      </c>
      <c r="B149" s="108" t="s">
        <v>6177</v>
      </c>
      <c r="C149" s="108" t="s">
        <v>6177</v>
      </c>
      <c r="D149" s="108"/>
      <c r="E149" s="108" t="s">
        <v>8392</v>
      </c>
      <c r="F149" s="108" t="s">
        <v>8393</v>
      </c>
      <c r="G149" s="108"/>
      <c r="H149" s="108"/>
      <c r="I149" s="108"/>
      <c r="J149" s="108"/>
      <c r="K149" s="108"/>
      <c r="L149" s="108" t="s">
        <v>648</v>
      </c>
      <c r="M149" s="108" t="s">
        <v>10688</v>
      </c>
      <c r="N149" s="108"/>
      <c r="O149" s="108" t="s">
        <v>6178</v>
      </c>
      <c r="P149" s="108" t="s">
        <v>6179</v>
      </c>
      <c r="Q149" s="108" t="s">
        <v>8394</v>
      </c>
      <c r="R149" s="108" t="s">
        <v>8395</v>
      </c>
      <c r="S149" s="108" t="s">
        <v>4887</v>
      </c>
      <c r="T149" s="108" t="s">
        <v>6180</v>
      </c>
      <c r="U149" s="108" t="s">
        <v>208</v>
      </c>
      <c r="V149" s="108" t="s">
        <v>6181</v>
      </c>
      <c r="W149" s="108" t="s">
        <v>565</v>
      </c>
      <c r="X149" s="108" t="s">
        <v>565</v>
      </c>
      <c r="Y149" s="108" t="s">
        <v>565</v>
      </c>
      <c r="Z149" s="108" t="s">
        <v>565</v>
      </c>
    </row>
    <row r="150" spans="1:26">
      <c r="A150" s="108" t="s">
        <v>1569</v>
      </c>
      <c r="B150" s="108" t="s">
        <v>526</v>
      </c>
      <c r="C150" s="108" t="s">
        <v>8396</v>
      </c>
      <c r="D150" s="108"/>
      <c r="E150" s="108" t="s">
        <v>1570</v>
      </c>
      <c r="F150" s="108" t="s">
        <v>1571</v>
      </c>
      <c r="G150" s="108"/>
      <c r="H150" s="108"/>
      <c r="I150" s="108"/>
      <c r="J150" s="108"/>
      <c r="K150" s="108"/>
      <c r="L150" s="108" t="s">
        <v>665</v>
      </c>
      <c r="M150" s="108" t="s">
        <v>10689</v>
      </c>
      <c r="N150" s="108"/>
      <c r="O150" s="108" t="s">
        <v>527</v>
      </c>
      <c r="P150" s="108" t="s">
        <v>527</v>
      </c>
      <c r="Q150" s="108"/>
      <c r="R150" s="108" t="s">
        <v>8397</v>
      </c>
      <c r="S150" s="108" t="s">
        <v>4889</v>
      </c>
      <c r="T150" s="108" t="s">
        <v>528</v>
      </c>
      <c r="U150" s="108" t="s">
        <v>208</v>
      </c>
      <c r="V150" s="108" t="s">
        <v>529</v>
      </c>
      <c r="W150" s="108" t="s">
        <v>565</v>
      </c>
      <c r="X150" s="108" t="s">
        <v>565</v>
      </c>
      <c r="Y150" s="108" t="s">
        <v>565</v>
      </c>
      <c r="Z150" s="108" t="s">
        <v>565</v>
      </c>
    </row>
    <row r="151" spans="1:26">
      <c r="A151" s="108" t="s">
        <v>9643</v>
      </c>
      <c r="B151" s="108" t="s">
        <v>9644</v>
      </c>
      <c r="C151" s="108" t="s">
        <v>9644</v>
      </c>
      <c r="D151" s="108"/>
      <c r="E151" s="108"/>
      <c r="F151" s="108" t="s">
        <v>773</v>
      </c>
      <c r="G151" s="108"/>
      <c r="H151" s="108"/>
      <c r="I151" s="108"/>
      <c r="J151" s="108"/>
      <c r="K151" s="108"/>
      <c r="L151" s="108" t="s">
        <v>648</v>
      </c>
      <c r="M151" s="108" t="s">
        <v>10690</v>
      </c>
      <c r="N151" s="108"/>
      <c r="O151" s="108" t="s">
        <v>7909</v>
      </c>
      <c r="P151" s="108" t="s">
        <v>7909</v>
      </c>
      <c r="Q151" s="108"/>
      <c r="R151" s="108"/>
      <c r="S151" s="108" t="s">
        <v>4887</v>
      </c>
      <c r="T151" s="108" t="s">
        <v>9645</v>
      </c>
      <c r="U151" s="108" t="s">
        <v>213</v>
      </c>
      <c r="V151" s="108" t="s">
        <v>9646</v>
      </c>
      <c r="W151" s="108" t="s">
        <v>565</v>
      </c>
      <c r="X151" s="108" t="s">
        <v>565</v>
      </c>
      <c r="Y151" s="108" t="s">
        <v>565</v>
      </c>
      <c r="Z151" s="108" t="s">
        <v>565</v>
      </c>
    </row>
    <row r="152" spans="1:26">
      <c r="A152" s="108" t="s">
        <v>1572</v>
      </c>
      <c r="B152" s="108" t="s">
        <v>1573</v>
      </c>
      <c r="C152" s="108" t="s">
        <v>8398</v>
      </c>
      <c r="D152" s="108" t="s">
        <v>1574</v>
      </c>
      <c r="E152" s="108" t="s">
        <v>1574</v>
      </c>
      <c r="F152" s="108" t="s">
        <v>1575</v>
      </c>
      <c r="G152" s="108"/>
      <c r="H152" s="108"/>
      <c r="I152" s="108"/>
      <c r="J152" s="108"/>
      <c r="K152" s="108" t="s">
        <v>1574</v>
      </c>
      <c r="L152" s="108" t="s">
        <v>665</v>
      </c>
      <c r="M152" s="108" t="s">
        <v>10691</v>
      </c>
      <c r="N152" s="108"/>
      <c r="O152" s="108" t="s">
        <v>1576</v>
      </c>
      <c r="P152" s="108" t="s">
        <v>1577</v>
      </c>
      <c r="Q152" s="108" t="s">
        <v>840</v>
      </c>
      <c r="R152" s="108" t="s">
        <v>8399</v>
      </c>
      <c r="S152" s="108" t="s">
        <v>4889</v>
      </c>
      <c r="T152" s="108" t="s">
        <v>1578</v>
      </c>
      <c r="U152" s="108" t="s">
        <v>210</v>
      </c>
      <c r="V152" s="108" t="s">
        <v>1574</v>
      </c>
      <c r="W152" s="108" t="s">
        <v>565</v>
      </c>
      <c r="X152" s="108" t="s">
        <v>565</v>
      </c>
      <c r="Y152" s="108" t="s">
        <v>565</v>
      </c>
      <c r="Z152" s="108" t="s">
        <v>565</v>
      </c>
    </row>
    <row r="153" spans="1:26">
      <c r="A153" s="108" t="s">
        <v>1579</v>
      </c>
      <c r="B153" s="108" t="s">
        <v>1580</v>
      </c>
      <c r="C153" s="108" t="s">
        <v>8400</v>
      </c>
      <c r="D153" s="108"/>
      <c r="E153" s="108" t="s">
        <v>996</v>
      </c>
      <c r="F153" s="108" t="s">
        <v>4989</v>
      </c>
      <c r="G153" s="108"/>
      <c r="H153" s="108"/>
      <c r="I153" s="108"/>
      <c r="J153" s="108"/>
      <c r="K153" s="108"/>
      <c r="L153" s="108" t="s">
        <v>648</v>
      </c>
      <c r="M153" s="108" t="s">
        <v>10692</v>
      </c>
      <c r="N153" s="108"/>
      <c r="O153" s="108" t="s">
        <v>1581</v>
      </c>
      <c r="P153" s="108" t="s">
        <v>1581</v>
      </c>
      <c r="Q153" s="108" t="s">
        <v>4990</v>
      </c>
      <c r="R153" s="108" t="s">
        <v>8401</v>
      </c>
      <c r="S153" s="108" t="s">
        <v>4900</v>
      </c>
      <c r="T153" s="108" t="s">
        <v>995</v>
      </c>
      <c r="U153" s="108" t="s">
        <v>210</v>
      </c>
      <c r="V153" s="108" t="s">
        <v>996</v>
      </c>
      <c r="W153" s="108" t="s">
        <v>565</v>
      </c>
      <c r="X153" s="108" t="s">
        <v>565</v>
      </c>
      <c r="Y153" s="108" t="s">
        <v>565</v>
      </c>
      <c r="Z153" s="108" t="s">
        <v>565</v>
      </c>
    </row>
    <row r="154" spans="1:26">
      <c r="A154" s="108" t="s">
        <v>1582</v>
      </c>
      <c r="B154" s="108" t="s">
        <v>412</v>
      </c>
      <c r="C154" s="108" t="s">
        <v>8402</v>
      </c>
      <c r="D154" s="108"/>
      <c r="E154" s="108" t="s">
        <v>3983</v>
      </c>
      <c r="F154" s="108" t="s">
        <v>4991</v>
      </c>
      <c r="G154" s="108"/>
      <c r="H154" s="108"/>
      <c r="I154" s="108"/>
      <c r="J154" s="108"/>
      <c r="K154" s="108"/>
      <c r="L154" s="108" t="s">
        <v>648</v>
      </c>
      <c r="M154" s="108" t="s">
        <v>413</v>
      </c>
      <c r="N154" s="108"/>
      <c r="O154" s="108" t="s">
        <v>414</v>
      </c>
      <c r="P154" s="108" t="s">
        <v>414</v>
      </c>
      <c r="Q154" s="108" t="s">
        <v>4992</v>
      </c>
      <c r="R154" s="108" t="s">
        <v>8403</v>
      </c>
      <c r="S154" s="108" t="s">
        <v>4900</v>
      </c>
      <c r="T154" s="108" t="s">
        <v>415</v>
      </c>
      <c r="U154" s="108" t="s">
        <v>210</v>
      </c>
      <c r="V154" s="108" t="s">
        <v>4831</v>
      </c>
      <c r="W154" s="108" t="s">
        <v>565</v>
      </c>
      <c r="X154" s="108" t="s">
        <v>565</v>
      </c>
      <c r="Y154" s="108" t="s">
        <v>565</v>
      </c>
      <c r="Z154" s="108" t="s">
        <v>565</v>
      </c>
    </row>
    <row r="155" spans="1:26">
      <c r="A155" s="108" t="s">
        <v>1583</v>
      </c>
      <c r="B155" s="108" t="s">
        <v>903</v>
      </c>
      <c r="C155" s="108" t="s">
        <v>8404</v>
      </c>
      <c r="D155" s="108"/>
      <c r="E155" s="108"/>
      <c r="F155" s="108" t="s">
        <v>1584</v>
      </c>
      <c r="G155" s="108"/>
      <c r="H155" s="108"/>
      <c r="I155" s="108"/>
      <c r="J155" s="108"/>
      <c r="K155" s="108"/>
      <c r="L155" s="108" t="s">
        <v>648</v>
      </c>
      <c r="M155" s="108" t="s">
        <v>10693</v>
      </c>
      <c r="N155" s="108"/>
      <c r="O155" s="108" t="s">
        <v>904</v>
      </c>
      <c r="P155" s="108" t="s">
        <v>905</v>
      </c>
      <c r="Q155" s="108" t="s">
        <v>1585</v>
      </c>
      <c r="R155" s="108" t="s">
        <v>8405</v>
      </c>
      <c r="S155" s="108" t="s">
        <v>4887</v>
      </c>
      <c r="T155" s="108" t="s">
        <v>906</v>
      </c>
      <c r="U155" s="108" t="s">
        <v>208</v>
      </c>
      <c r="V155" s="108" t="s">
        <v>4832</v>
      </c>
      <c r="W155" s="108" t="s">
        <v>565</v>
      </c>
      <c r="X155" s="108" t="s">
        <v>565</v>
      </c>
      <c r="Y155" s="108" t="s">
        <v>565</v>
      </c>
      <c r="Z155" s="108" t="s">
        <v>565</v>
      </c>
    </row>
    <row r="156" spans="1:26">
      <c r="A156" s="108" t="s">
        <v>8406</v>
      </c>
      <c r="B156" s="108" t="s">
        <v>8407</v>
      </c>
      <c r="C156" s="108" t="s">
        <v>8407</v>
      </c>
      <c r="D156" s="108"/>
      <c r="E156" s="108"/>
      <c r="F156" s="108" t="s">
        <v>773</v>
      </c>
      <c r="G156" s="108"/>
      <c r="H156" s="108"/>
      <c r="I156" s="108"/>
      <c r="J156" s="108"/>
      <c r="K156" s="108"/>
      <c r="L156" s="108" t="s">
        <v>648</v>
      </c>
      <c r="M156" s="108" t="s">
        <v>10694</v>
      </c>
      <c r="N156" s="108"/>
      <c r="O156" s="108" t="s">
        <v>6992</v>
      </c>
      <c r="P156" s="108" t="s">
        <v>6948</v>
      </c>
      <c r="Q156" s="108"/>
      <c r="R156" s="108"/>
      <c r="S156" s="108" t="s">
        <v>4887</v>
      </c>
      <c r="T156" s="108" t="s">
        <v>8409</v>
      </c>
      <c r="U156" s="108" t="s">
        <v>208</v>
      </c>
      <c r="V156" s="108" t="s">
        <v>8410</v>
      </c>
      <c r="W156" s="108" t="s">
        <v>565</v>
      </c>
      <c r="X156" s="108" t="s">
        <v>565</v>
      </c>
      <c r="Y156" s="108" t="s">
        <v>565</v>
      </c>
      <c r="Z156" s="108" t="s">
        <v>565</v>
      </c>
    </row>
    <row r="157" spans="1:26">
      <c r="A157" s="108" t="s">
        <v>1586</v>
      </c>
      <c r="B157" s="108" t="s">
        <v>1587</v>
      </c>
      <c r="C157" s="108" t="s">
        <v>8411</v>
      </c>
      <c r="D157" s="108"/>
      <c r="E157" s="108" t="s">
        <v>4993</v>
      </c>
      <c r="F157" s="108" t="s">
        <v>4994</v>
      </c>
      <c r="G157" s="108"/>
      <c r="H157" s="108"/>
      <c r="I157" s="108"/>
      <c r="J157" s="108"/>
      <c r="K157" s="108"/>
      <c r="L157" s="108" t="s">
        <v>648</v>
      </c>
      <c r="M157" s="108" t="s">
        <v>10695</v>
      </c>
      <c r="N157" s="108"/>
      <c r="O157" s="108" t="s">
        <v>616</v>
      </c>
      <c r="P157" s="108" t="s">
        <v>616</v>
      </c>
      <c r="Q157" s="108" t="s">
        <v>4995</v>
      </c>
      <c r="R157" s="108" t="s">
        <v>8412</v>
      </c>
      <c r="S157" s="108" t="s">
        <v>4887</v>
      </c>
      <c r="T157" s="108" t="s">
        <v>1588</v>
      </c>
      <c r="U157" s="108" t="s">
        <v>213</v>
      </c>
      <c r="V157" s="108" t="s">
        <v>4945</v>
      </c>
      <c r="W157" s="108" t="s">
        <v>565</v>
      </c>
      <c r="X157" s="108" t="s">
        <v>565</v>
      </c>
      <c r="Y157" s="108" t="s">
        <v>565</v>
      </c>
      <c r="Z157" s="108" t="s">
        <v>565</v>
      </c>
    </row>
    <row r="158" spans="1:26">
      <c r="A158" s="108" t="s">
        <v>1589</v>
      </c>
      <c r="B158" s="108" t="s">
        <v>1590</v>
      </c>
      <c r="C158" s="108" t="s">
        <v>1590</v>
      </c>
      <c r="D158" s="108"/>
      <c r="E158" s="108"/>
      <c r="F158" s="108" t="s">
        <v>773</v>
      </c>
      <c r="G158" s="108"/>
      <c r="H158" s="108"/>
      <c r="I158" s="108"/>
      <c r="J158" s="108"/>
      <c r="K158" s="108"/>
      <c r="L158" s="108" t="s">
        <v>648</v>
      </c>
      <c r="M158" s="108" t="s">
        <v>10696</v>
      </c>
      <c r="N158" s="108"/>
      <c r="O158" s="108" t="s">
        <v>1591</v>
      </c>
      <c r="P158" s="108" t="s">
        <v>1591</v>
      </c>
      <c r="Q158" s="108"/>
      <c r="R158" s="108"/>
      <c r="S158" s="108" t="s">
        <v>4888</v>
      </c>
      <c r="T158" s="108" t="s">
        <v>1592</v>
      </c>
      <c r="U158" s="108" t="s">
        <v>213</v>
      </c>
      <c r="V158" s="108" t="s">
        <v>1026</v>
      </c>
      <c r="W158" s="108" t="s">
        <v>565</v>
      </c>
      <c r="X158" s="108" t="s">
        <v>565</v>
      </c>
      <c r="Y158" s="108" t="s">
        <v>565</v>
      </c>
      <c r="Z158" s="108" t="s">
        <v>565</v>
      </c>
    </row>
    <row r="159" spans="1:26">
      <c r="A159" s="108" t="s">
        <v>1595</v>
      </c>
      <c r="B159" s="108" t="s">
        <v>81</v>
      </c>
      <c r="C159" s="108" t="s">
        <v>8415</v>
      </c>
      <c r="D159" s="108"/>
      <c r="E159" s="108"/>
      <c r="F159" s="108" t="s">
        <v>1596</v>
      </c>
      <c r="G159" s="108"/>
      <c r="H159" s="108"/>
      <c r="I159" s="108"/>
      <c r="J159" s="108"/>
      <c r="K159" s="108"/>
      <c r="L159" s="108" t="s">
        <v>648</v>
      </c>
      <c r="M159" s="108" t="s">
        <v>10698</v>
      </c>
      <c r="N159" s="108"/>
      <c r="O159" s="108" t="s">
        <v>82</v>
      </c>
      <c r="P159" s="108" t="s">
        <v>82</v>
      </c>
      <c r="Q159" s="108"/>
      <c r="R159" s="108" t="s">
        <v>8416</v>
      </c>
      <c r="S159" s="108" t="s">
        <v>4887</v>
      </c>
      <c r="T159" s="108" t="s">
        <v>298</v>
      </c>
      <c r="U159" s="108" t="s">
        <v>208</v>
      </c>
      <c r="V159" s="108" t="s">
        <v>4929</v>
      </c>
      <c r="W159" s="108" t="s">
        <v>565</v>
      </c>
      <c r="X159" s="108" t="s">
        <v>565</v>
      </c>
      <c r="Y159" s="108" t="s">
        <v>565</v>
      </c>
      <c r="Z159" s="108" t="s">
        <v>565</v>
      </c>
    </row>
    <row r="160" spans="1:26">
      <c r="A160" s="108" t="s">
        <v>1597</v>
      </c>
      <c r="B160" s="108" t="s">
        <v>1598</v>
      </c>
      <c r="C160" s="108" t="s">
        <v>8417</v>
      </c>
      <c r="D160" s="108"/>
      <c r="E160" s="108" t="s">
        <v>1599</v>
      </c>
      <c r="F160" s="108" t="s">
        <v>1600</v>
      </c>
      <c r="G160" s="108"/>
      <c r="H160" s="108"/>
      <c r="I160" s="108"/>
      <c r="J160" s="108"/>
      <c r="K160" s="108"/>
      <c r="L160" s="108" t="s">
        <v>648</v>
      </c>
      <c r="M160" s="108" t="s">
        <v>10699</v>
      </c>
      <c r="N160" s="108"/>
      <c r="O160" s="108" t="s">
        <v>1601</v>
      </c>
      <c r="P160" s="108" t="s">
        <v>1601</v>
      </c>
      <c r="Q160" s="108" t="s">
        <v>1602</v>
      </c>
      <c r="R160" s="108" t="s">
        <v>8418</v>
      </c>
      <c r="S160" s="108" t="s">
        <v>4888</v>
      </c>
      <c r="T160" s="108" t="s">
        <v>1603</v>
      </c>
      <c r="U160" s="108" t="s">
        <v>208</v>
      </c>
      <c r="V160" s="108" t="s">
        <v>1599</v>
      </c>
      <c r="W160" s="108" t="s">
        <v>565</v>
      </c>
      <c r="X160" s="108" t="s">
        <v>565</v>
      </c>
      <c r="Y160" s="108" t="s">
        <v>565</v>
      </c>
      <c r="Z160" s="108" t="s">
        <v>565</v>
      </c>
    </row>
    <row r="161" spans="1:26">
      <c r="A161" s="108" t="s">
        <v>1604</v>
      </c>
      <c r="B161" s="108" t="s">
        <v>1605</v>
      </c>
      <c r="C161" s="108" t="s">
        <v>8419</v>
      </c>
      <c r="D161" s="108"/>
      <c r="E161" s="108" t="s">
        <v>1606</v>
      </c>
      <c r="F161" s="108" t="s">
        <v>1607</v>
      </c>
      <c r="G161" s="108"/>
      <c r="H161" s="108"/>
      <c r="I161" s="108"/>
      <c r="J161" s="108"/>
      <c r="K161" s="108"/>
      <c r="L161" s="108" t="s">
        <v>648</v>
      </c>
      <c r="M161" s="108" t="s">
        <v>10700</v>
      </c>
      <c r="N161" s="108"/>
      <c r="O161" s="108" t="s">
        <v>1608</v>
      </c>
      <c r="P161" s="108" t="s">
        <v>1609</v>
      </c>
      <c r="Q161" s="108" t="s">
        <v>840</v>
      </c>
      <c r="R161" s="108" t="s">
        <v>8420</v>
      </c>
      <c r="S161" s="108" t="s">
        <v>4901</v>
      </c>
      <c r="T161" s="108" t="s">
        <v>1610</v>
      </c>
      <c r="U161" s="108" t="s">
        <v>213</v>
      </c>
      <c r="V161" s="108" t="s">
        <v>1611</v>
      </c>
      <c r="W161" s="108" t="s">
        <v>565</v>
      </c>
      <c r="X161" s="108" t="s">
        <v>565</v>
      </c>
      <c r="Y161" s="108" t="s">
        <v>565</v>
      </c>
      <c r="Z161" s="108" t="s">
        <v>565</v>
      </c>
    </row>
    <row r="162" spans="1:26">
      <c r="A162" s="108" t="s">
        <v>1612</v>
      </c>
      <c r="B162" s="108" t="s">
        <v>1613</v>
      </c>
      <c r="C162" s="108" t="s">
        <v>8421</v>
      </c>
      <c r="D162" s="108"/>
      <c r="E162" s="108" t="s">
        <v>1614</v>
      </c>
      <c r="F162" s="108" t="s">
        <v>1615</v>
      </c>
      <c r="G162" s="108"/>
      <c r="H162" s="108"/>
      <c r="I162" s="108"/>
      <c r="J162" s="108"/>
      <c r="K162" s="108"/>
      <c r="L162" s="108" t="s">
        <v>665</v>
      </c>
      <c r="M162" s="108" t="s">
        <v>10701</v>
      </c>
      <c r="N162" s="108"/>
      <c r="O162" s="108" t="s">
        <v>1616</v>
      </c>
      <c r="P162" s="108" t="s">
        <v>1617</v>
      </c>
      <c r="Q162" s="108"/>
      <c r="R162" s="108" t="s">
        <v>8422</v>
      </c>
      <c r="S162" s="108" t="s">
        <v>4887</v>
      </c>
      <c r="T162" s="108" t="s">
        <v>1618</v>
      </c>
      <c r="U162" s="108" t="s">
        <v>210</v>
      </c>
      <c r="V162" s="108" t="s">
        <v>1619</v>
      </c>
      <c r="W162" s="108" t="s">
        <v>565</v>
      </c>
      <c r="X162" s="108" t="s">
        <v>565</v>
      </c>
      <c r="Y162" s="108" t="s">
        <v>565</v>
      </c>
      <c r="Z162" s="108" t="s">
        <v>565</v>
      </c>
    </row>
    <row r="163" spans="1:26">
      <c r="A163" s="108" t="s">
        <v>1620</v>
      </c>
      <c r="B163" s="108" t="s">
        <v>511</v>
      </c>
      <c r="C163" s="108" t="s">
        <v>8423</v>
      </c>
      <c r="D163" s="108"/>
      <c r="E163" s="108" t="s">
        <v>1621</v>
      </c>
      <c r="F163" s="108" t="s">
        <v>1622</v>
      </c>
      <c r="G163" s="108"/>
      <c r="H163" s="108"/>
      <c r="I163" s="108"/>
      <c r="J163" s="108"/>
      <c r="K163" s="108"/>
      <c r="L163" s="108" t="s">
        <v>648</v>
      </c>
      <c r="M163" s="108" t="s">
        <v>10702</v>
      </c>
      <c r="N163" s="108"/>
      <c r="O163" s="108" t="s">
        <v>512</v>
      </c>
      <c r="P163" s="108" t="s">
        <v>512</v>
      </c>
      <c r="Q163" s="108" t="s">
        <v>1623</v>
      </c>
      <c r="R163" s="108" t="s">
        <v>8424</v>
      </c>
      <c r="S163" s="108" t="s">
        <v>4887</v>
      </c>
      <c r="T163" s="108" t="s">
        <v>513</v>
      </c>
      <c r="U163" s="108" t="s">
        <v>213</v>
      </c>
      <c r="V163" s="108" t="s">
        <v>514</v>
      </c>
      <c r="W163" s="108" t="s">
        <v>565</v>
      </c>
      <c r="X163" s="108" t="s">
        <v>565</v>
      </c>
      <c r="Y163" s="108" t="s">
        <v>565</v>
      </c>
      <c r="Z163" s="108" t="s">
        <v>565</v>
      </c>
    </row>
    <row r="164" spans="1:26">
      <c r="A164" s="108" t="s">
        <v>1624</v>
      </c>
      <c r="B164" s="108" t="s">
        <v>1625</v>
      </c>
      <c r="C164" s="108" t="s">
        <v>1625</v>
      </c>
      <c r="D164" s="108"/>
      <c r="E164" s="108"/>
      <c r="F164" s="108" t="s">
        <v>773</v>
      </c>
      <c r="G164" s="108"/>
      <c r="H164" s="108"/>
      <c r="I164" s="108"/>
      <c r="J164" s="108"/>
      <c r="K164" s="108"/>
      <c r="L164" s="108" t="s">
        <v>648</v>
      </c>
      <c r="M164" s="108" t="s">
        <v>10703</v>
      </c>
      <c r="N164" s="108"/>
      <c r="O164" s="108" t="s">
        <v>1464</v>
      </c>
      <c r="P164" s="108" t="s">
        <v>1464</v>
      </c>
      <c r="Q164" s="108"/>
      <c r="R164" s="108"/>
      <c r="S164" s="108" t="s">
        <v>4888</v>
      </c>
      <c r="T164" s="108"/>
      <c r="U164" s="108" t="s">
        <v>343</v>
      </c>
      <c r="V164" s="108" t="s">
        <v>1466</v>
      </c>
      <c r="W164" s="108" t="s">
        <v>565</v>
      </c>
      <c r="X164" s="108" t="s">
        <v>565</v>
      </c>
      <c r="Y164" s="108" t="s">
        <v>565</v>
      </c>
      <c r="Z164" s="108" t="s">
        <v>565</v>
      </c>
    </row>
    <row r="165" spans="1:26">
      <c r="A165" s="108" t="s">
        <v>1626</v>
      </c>
      <c r="B165" s="108" t="s">
        <v>289</v>
      </c>
      <c r="C165" s="108" t="s">
        <v>8425</v>
      </c>
      <c r="D165" s="108"/>
      <c r="E165" s="108" t="s">
        <v>1627</v>
      </c>
      <c r="F165" s="108" t="s">
        <v>1628</v>
      </c>
      <c r="G165" s="108"/>
      <c r="H165" s="108"/>
      <c r="I165" s="108"/>
      <c r="J165" s="108"/>
      <c r="K165" s="108"/>
      <c r="L165" s="108" t="s">
        <v>648</v>
      </c>
      <c r="M165" s="108" t="s">
        <v>10704</v>
      </c>
      <c r="N165" s="108"/>
      <c r="O165" s="108" t="s">
        <v>291</v>
      </c>
      <c r="P165" s="108" t="s">
        <v>291</v>
      </c>
      <c r="Q165" s="108" t="s">
        <v>1629</v>
      </c>
      <c r="R165" s="108" t="s">
        <v>8426</v>
      </c>
      <c r="S165" s="108" t="s">
        <v>4887</v>
      </c>
      <c r="T165" s="108" t="s">
        <v>294</v>
      </c>
      <c r="U165" s="108" t="s">
        <v>210</v>
      </c>
      <c r="V165" s="108" t="s">
        <v>4833</v>
      </c>
      <c r="W165" s="108" t="s">
        <v>565</v>
      </c>
      <c r="X165" s="108" t="s">
        <v>565</v>
      </c>
      <c r="Y165" s="108" t="s">
        <v>565</v>
      </c>
      <c r="Z165" s="108" t="s">
        <v>565</v>
      </c>
    </row>
    <row r="166" spans="1:26">
      <c r="A166" s="108" t="s">
        <v>1630</v>
      </c>
      <c r="B166" s="108" t="s">
        <v>1631</v>
      </c>
      <c r="C166" s="108" t="s">
        <v>8427</v>
      </c>
      <c r="D166" s="108"/>
      <c r="E166" s="108"/>
      <c r="F166" s="108" t="s">
        <v>1632</v>
      </c>
      <c r="G166" s="108"/>
      <c r="H166" s="108"/>
      <c r="I166" s="108"/>
      <c r="J166" s="108"/>
      <c r="K166" s="108"/>
      <c r="L166" s="108" t="s">
        <v>648</v>
      </c>
      <c r="M166" s="108" t="s">
        <v>10705</v>
      </c>
      <c r="N166" s="108"/>
      <c r="O166" s="108" t="s">
        <v>1633</v>
      </c>
      <c r="P166" s="108" t="s">
        <v>1634</v>
      </c>
      <c r="Q166" s="108"/>
      <c r="R166" s="108" t="s">
        <v>8428</v>
      </c>
      <c r="S166" s="108" t="s">
        <v>4887</v>
      </c>
      <c r="T166" s="108" t="s">
        <v>1635</v>
      </c>
      <c r="U166" s="108" t="s">
        <v>487</v>
      </c>
      <c r="V166" s="108" t="s">
        <v>1636</v>
      </c>
      <c r="W166" s="108" t="s">
        <v>565</v>
      </c>
      <c r="X166" s="108" t="s">
        <v>565</v>
      </c>
      <c r="Y166" s="108" t="s">
        <v>565</v>
      </c>
      <c r="Z166" s="108" t="s">
        <v>565</v>
      </c>
    </row>
    <row r="167" spans="1:26">
      <c r="A167" s="108" t="s">
        <v>1637</v>
      </c>
      <c r="B167" s="108" t="s">
        <v>1638</v>
      </c>
      <c r="C167" s="108" t="s">
        <v>8429</v>
      </c>
      <c r="D167" s="108"/>
      <c r="E167" s="108" t="s">
        <v>1639</v>
      </c>
      <c r="F167" s="108" t="s">
        <v>1640</v>
      </c>
      <c r="G167" s="108"/>
      <c r="H167" s="108"/>
      <c r="I167" s="108"/>
      <c r="J167" s="108"/>
      <c r="K167" s="108"/>
      <c r="L167" s="108" t="s">
        <v>648</v>
      </c>
      <c r="M167" s="108" t="s">
        <v>10706</v>
      </c>
      <c r="N167" s="108"/>
      <c r="O167" s="108" t="s">
        <v>1641</v>
      </c>
      <c r="P167" s="108" t="s">
        <v>1642</v>
      </c>
      <c r="Q167" s="108"/>
      <c r="R167" s="108" t="s">
        <v>8430</v>
      </c>
      <c r="S167" s="108" t="s">
        <v>4887</v>
      </c>
      <c r="T167" s="108" t="s">
        <v>1643</v>
      </c>
      <c r="U167" s="108" t="s">
        <v>208</v>
      </c>
      <c r="V167" s="108" t="s">
        <v>1639</v>
      </c>
      <c r="W167" s="108" t="s">
        <v>565</v>
      </c>
      <c r="X167" s="108" t="s">
        <v>565</v>
      </c>
      <c r="Y167" s="108" t="s">
        <v>565</v>
      </c>
      <c r="Z167" s="108" t="s">
        <v>565</v>
      </c>
    </row>
    <row r="168" spans="1:26">
      <c r="A168" s="108" t="s">
        <v>1644</v>
      </c>
      <c r="B168" s="108" t="s">
        <v>1645</v>
      </c>
      <c r="C168" s="108" t="s">
        <v>8431</v>
      </c>
      <c r="D168" s="108"/>
      <c r="E168" s="108" t="s">
        <v>1647</v>
      </c>
      <c r="F168" s="108" t="s">
        <v>1648</v>
      </c>
      <c r="G168" s="108"/>
      <c r="H168" s="108"/>
      <c r="I168" s="108"/>
      <c r="J168" s="108"/>
      <c r="K168" s="108"/>
      <c r="L168" s="108" t="s">
        <v>648</v>
      </c>
      <c r="M168" s="108" t="s">
        <v>10707</v>
      </c>
      <c r="N168" s="108"/>
      <c r="O168" s="108" t="s">
        <v>1649</v>
      </c>
      <c r="P168" s="108" t="s">
        <v>1650</v>
      </c>
      <c r="Q168" s="108" t="s">
        <v>1651</v>
      </c>
      <c r="R168" s="108" t="s">
        <v>8432</v>
      </c>
      <c r="S168" s="108" t="s">
        <v>4887</v>
      </c>
      <c r="T168" s="108" t="s">
        <v>1652</v>
      </c>
      <c r="U168" s="108" t="s">
        <v>213</v>
      </c>
      <c r="V168" s="108" t="s">
        <v>1646</v>
      </c>
      <c r="W168" s="108" t="s">
        <v>565</v>
      </c>
      <c r="X168" s="108" t="s">
        <v>565</v>
      </c>
      <c r="Y168" s="108" t="s">
        <v>565</v>
      </c>
      <c r="Z168" s="108" t="s">
        <v>565</v>
      </c>
    </row>
    <row r="169" spans="1:26">
      <c r="A169" s="108" t="s">
        <v>1653</v>
      </c>
      <c r="B169" s="108" t="s">
        <v>1654</v>
      </c>
      <c r="C169" s="108" t="s">
        <v>8433</v>
      </c>
      <c r="D169" s="108"/>
      <c r="E169" s="108" t="s">
        <v>1655</v>
      </c>
      <c r="F169" s="108" t="s">
        <v>1656</v>
      </c>
      <c r="G169" s="108"/>
      <c r="H169" s="108"/>
      <c r="I169" s="108"/>
      <c r="J169" s="108"/>
      <c r="K169" s="108"/>
      <c r="L169" s="108" t="s">
        <v>665</v>
      </c>
      <c r="M169" s="108" t="s">
        <v>10708</v>
      </c>
      <c r="N169" s="108"/>
      <c r="O169" s="108" t="s">
        <v>1657</v>
      </c>
      <c r="P169" s="108" t="s">
        <v>1658</v>
      </c>
      <c r="Q169" s="108" t="s">
        <v>1659</v>
      </c>
      <c r="R169" s="108" t="s">
        <v>8434</v>
      </c>
      <c r="S169" s="108" t="s">
        <v>4887</v>
      </c>
      <c r="T169" s="108" t="s">
        <v>1660</v>
      </c>
      <c r="U169" s="108" t="s">
        <v>210</v>
      </c>
      <c r="V169" s="108" t="s">
        <v>1661</v>
      </c>
      <c r="W169" s="108" t="s">
        <v>565</v>
      </c>
      <c r="X169" s="108" t="s">
        <v>565</v>
      </c>
      <c r="Y169" s="108" t="s">
        <v>565</v>
      </c>
      <c r="Z169" s="108" t="s">
        <v>565</v>
      </c>
    </row>
    <row r="170" spans="1:26">
      <c r="A170" s="108" t="s">
        <v>1662</v>
      </c>
      <c r="B170" s="108" t="s">
        <v>1663</v>
      </c>
      <c r="C170" s="108" t="s">
        <v>8435</v>
      </c>
      <c r="D170" s="108"/>
      <c r="E170" s="108" t="s">
        <v>1664</v>
      </c>
      <c r="F170" s="108" t="s">
        <v>1665</v>
      </c>
      <c r="G170" s="108"/>
      <c r="H170" s="108"/>
      <c r="I170" s="108"/>
      <c r="J170" s="108"/>
      <c r="K170" s="108"/>
      <c r="L170" s="108" t="s">
        <v>648</v>
      </c>
      <c r="M170" s="108" t="s">
        <v>10709</v>
      </c>
      <c r="N170" s="108"/>
      <c r="O170" s="108" t="s">
        <v>1666</v>
      </c>
      <c r="P170" s="108" t="s">
        <v>1667</v>
      </c>
      <c r="Q170" s="108"/>
      <c r="R170" s="108" t="s">
        <v>8436</v>
      </c>
      <c r="S170" s="108" t="s">
        <v>4897</v>
      </c>
      <c r="T170" s="108" t="s">
        <v>1668</v>
      </c>
      <c r="U170" s="108" t="s">
        <v>213</v>
      </c>
      <c r="V170" s="108" t="s">
        <v>1669</v>
      </c>
      <c r="W170" s="108" t="s">
        <v>565</v>
      </c>
      <c r="X170" s="108" t="s">
        <v>565</v>
      </c>
      <c r="Y170" s="108" t="s">
        <v>565</v>
      </c>
      <c r="Z170" s="108" t="s">
        <v>565</v>
      </c>
    </row>
    <row r="171" spans="1:26">
      <c r="A171" s="108" t="s">
        <v>1670</v>
      </c>
      <c r="B171" s="108" t="s">
        <v>246</v>
      </c>
      <c r="C171" s="108" t="s">
        <v>8437</v>
      </c>
      <c r="D171" s="108"/>
      <c r="E171" s="108" t="s">
        <v>1462</v>
      </c>
      <c r="F171" s="108" t="s">
        <v>1671</v>
      </c>
      <c r="G171" s="108"/>
      <c r="H171" s="108"/>
      <c r="I171" s="108"/>
      <c r="J171" s="108"/>
      <c r="K171" s="108"/>
      <c r="L171" s="108" t="s">
        <v>648</v>
      </c>
      <c r="M171" s="108" t="s">
        <v>10710</v>
      </c>
      <c r="N171" s="108"/>
      <c r="O171" s="108" t="s">
        <v>58</v>
      </c>
      <c r="P171" s="108" t="s">
        <v>59</v>
      </c>
      <c r="Q171" s="108" t="s">
        <v>1672</v>
      </c>
      <c r="R171" s="108" t="s">
        <v>8438</v>
      </c>
      <c r="S171" s="108" t="s">
        <v>4887</v>
      </c>
      <c r="T171" s="108" t="s">
        <v>247</v>
      </c>
      <c r="U171" s="108" t="s">
        <v>210</v>
      </c>
      <c r="V171" s="108" t="s">
        <v>4834</v>
      </c>
      <c r="W171" s="108" t="s">
        <v>565</v>
      </c>
      <c r="X171" s="108" t="s">
        <v>565</v>
      </c>
      <c r="Y171" s="108" t="s">
        <v>565</v>
      </c>
      <c r="Z171" s="108" t="s">
        <v>565</v>
      </c>
    </row>
    <row r="172" spans="1:26">
      <c r="A172" s="108" t="s">
        <v>1673</v>
      </c>
      <c r="B172" s="108" t="s">
        <v>394</v>
      </c>
      <c r="C172" s="108" t="s">
        <v>8439</v>
      </c>
      <c r="D172" s="108"/>
      <c r="E172" s="108" t="s">
        <v>1674</v>
      </c>
      <c r="F172" s="108" t="s">
        <v>1675</v>
      </c>
      <c r="G172" s="108"/>
      <c r="H172" s="108"/>
      <c r="I172" s="108"/>
      <c r="J172" s="108"/>
      <c r="K172" s="108"/>
      <c r="L172" s="108" t="s">
        <v>648</v>
      </c>
      <c r="M172" s="108" t="s">
        <v>10711</v>
      </c>
      <c r="N172" s="108"/>
      <c r="O172" s="108" t="s">
        <v>396</v>
      </c>
      <c r="P172" s="108" t="s">
        <v>396</v>
      </c>
      <c r="Q172" s="108" t="s">
        <v>1676</v>
      </c>
      <c r="R172" s="108" t="s">
        <v>8440</v>
      </c>
      <c r="S172" s="108" t="s">
        <v>4887</v>
      </c>
      <c r="T172" s="108" t="s">
        <v>398</v>
      </c>
      <c r="U172" s="108" t="s">
        <v>397</v>
      </c>
      <c r="V172" s="108" t="s">
        <v>4835</v>
      </c>
      <c r="W172" s="108" t="s">
        <v>565</v>
      </c>
      <c r="X172" s="108" t="s">
        <v>565</v>
      </c>
      <c r="Y172" s="108" t="s">
        <v>565</v>
      </c>
      <c r="Z172" s="108" t="s">
        <v>565</v>
      </c>
    </row>
    <row r="173" spans="1:26">
      <c r="A173" s="108" t="s">
        <v>1677</v>
      </c>
      <c r="B173" s="108" t="s">
        <v>5769</v>
      </c>
      <c r="C173" s="108" t="s">
        <v>8441</v>
      </c>
      <c r="D173" s="108" t="s">
        <v>228</v>
      </c>
      <c r="E173" s="108" t="s">
        <v>228</v>
      </c>
      <c r="F173" s="108" t="s">
        <v>1678</v>
      </c>
      <c r="G173" s="108"/>
      <c r="H173" s="108"/>
      <c r="I173" s="108"/>
      <c r="J173" s="108"/>
      <c r="K173" s="108" t="s">
        <v>228</v>
      </c>
      <c r="L173" s="108" t="s">
        <v>665</v>
      </c>
      <c r="M173" s="108" t="s">
        <v>10712</v>
      </c>
      <c r="N173" s="108"/>
      <c r="O173" s="108" t="s">
        <v>24</v>
      </c>
      <c r="P173" s="108" t="s">
        <v>25</v>
      </c>
      <c r="Q173" s="108" t="s">
        <v>1679</v>
      </c>
      <c r="R173" s="108" t="s">
        <v>8442</v>
      </c>
      <c r="S173" s="108" t="s">
        <v>4902</v>
      </c>
      <c r="T173" s="108" t="s">
        <v>227</v>
      </c>
      <c r="U173" s="108" t="s">
        <v>208</v>
      </c>
      <c r="V173" s="108" t="s">
        <v>228</v>
      </c>
      <c r="W173" s="108" t="s">
        <v>565</v>
      </c>
      <c r="X173" s="108" t="s">
        <v>565</v>
      </c>
      <c r="Y173" s="108" t="s">
        <v>565</v>
      </c>
      <c r="Z173" s="108" t="s">
        <v>565</v>
      </c>
    </row>
    <row r="174" spans="1:26">
      <c r="A174" s="108" t="s">
        <v>1680</v>
      </c>
      <c r="B174" s="108" t="s">
        <v>1681</v>
      </c>
      <c r="C174" s="108" t="s">
        <v>1681</v>
      </c>
      <c r="D174" s="108"/>
      <c r="E174" s="108"/>
      <c r="F174" s="108" t="s">
        <v>773</v>
      </c>
      <c r="G174" s="108"/>
      <c r="H174" s="108"/>
      <c r="I174" s="108"/>
      <c r="J174" s="108"/>
      <c r="K174" s="108"/>
      <c r="L174" s="108" t="s">
        <v>648</v>
      </c>
      <c r="M174" s="108" t="s">
        <v>10713</v>
      </c>
      <c r="N174" s="108"/>
      <c r="O174" s="108" t="s">
        <v>1682</v>
      </c>
      <c r="P174" s="108" t="s">
        <v>1682</v>
      </c>
      <c r="Q174" s="108"/>
      <c r="R174" s="108"/>
      <c r="S174" s="108" t="s">
        <v>4887</v>
      </c>
      <c r="T174" s="108" t="s">
        <v>1683</v>
      </c>
      <c r="U174" s="108" t="s">
        <v>208</v>
      </c>
      <c r="V174" s="108" t="s">
        <v>1684</v>
      </c>
      <c r="W174" s="108" t="s">
        <v>565</v>
      </c>
      <c r="X174" s="108" t="s">
        <v>565</v>
      </c>
      <c r="Y174" s="108" t="s">
        <v>565</v>
      </c>
      <c r="Z174" s="108" t="s">
        <v>565</v>
      </c>
    </row>
    <row r="175" spans="1:26">
      <c r="A175" s="108" t="s">
        <v>1857</v>
      </c>
      <c r="B175" s="108" t="s">
        <v>6372</v>
      </c>
      <c r="C175" s="108" t="s">
        <v>8443</v>
      </c>
      <c r="D175" s="108"/>
      <c r="E175" s="108" t="s">
        <v>1858</v>
      </c>
      <c r="F175" s="108" t="s">
        <v>1859</v>
      </c>
      <c r="G175" s="108"/>
      <c r="H175" s="108"/>
      <c r="I175" s="108"/>
      <c r="J175" s="108"/>
      <c r="K175" s="108"/>
      <c r="L175" s="108" t="s">
        <v>648</v>
      </c>
      <c r="M175" s="108" t="s">
        <v>10714</v>
      </c>
      <c r="N175" s="108"/>
      <c r="O175" s="108" t="s">
        <v>154</v>
      </c>
      <c r="P175" s="108" t="s">
        <v>155</v>
      </c>
      <c r="Q175" s="108" t="s">
        <v>1860</v>
      </c>
      <c r="R175" s="108" t="s">
        <v>8444</v>
      </c>
      <c r="S175" s="108" t="s">
        <v>4887</v>
      </c>
      <c r="T175" s="108" t="s">
        <v>367</v>
      </c>
      <c r="U175" s="108" t="s">
        <v>229</v>
      </c>
      <c r="V175" s="108" t="s">
        <v>5329</v>
      </c>
      <c r="W175" s="108" t="s">
        <v>565</v>
      </c>
      <c r="X175" s="108" t="s">
        <v>565</v>
      </c>
      <c r="Y175" s="108" t="s">
        <v>565</v>
      </c>
      <c r="Z175" s="108" t="s">
        <v>565</v>
      </c>
    </row>
    <row r="176" spans="1:26">
      <c r="A176" s="108" t="s">
        <v>1685</v>
      </c>
      <c r="B176" s="108" t="s">
        <v>1686</v>
      </c>
      <c r="C176" s="108" t="s">
        <v>1686</v>
      </c>
      <c r="D176" s="108"/>
      <c r="E176" s="108"/>
      <c r="F176" s="108" t="s">
        <v>773</v>
      </c>
      <c r="G176" s="108"/>
      <c r="H176" s="108"/>
      <c r="I176" s="108"/>
      <c r="J176" s="108"/>
      <c r="K176" s="108"/>
      <c r="L176" s="108" t="s">
        <v>665</v>
      </c>
      <c r="M176" s="108" t="s">
        <v>10715</v>
      </c>
      <c r="N176" s="108"/>
      <c r="O176" s="108" t="s">
        <v>1687</v>
      </c>
      <c r="P176" s="108" t="s">
        <v>1688</v>
      </c>
      <c r="Q176" s="108"/>
      <c r="R176" s="108"/>
      <c r="S176" s="108" t="s">
        <v>4889</v>
      </c>
      <c r="T176" s="108" t="s">
        <v>1689</v>
      </c>
      <c r="U176" s="108" t="s">
        <v>208</v>
      </c>
      <c r="V176" s="108" t="s">
        <v>1399</v>
      </c>
      <c r="W176" s="108" t="s">
        <v>565</v>
      </c>
      <c r="X176" s="108" t="s">
        <v>565</v>
      </c>
      <c r="Y176" s="108" t="s">
        <v>565</v>
      </c>
      <c r="Z176" s="108" t="s">
        <v>565</v>
      </c>
    </row>
    <row r="177" spans="1:26">
      <c r="A177" s="108" t="s">
        <v>1690</v>
      </c>
      <c r="B177" s="108" t="s">
        <v>1691</v>
      </c>
      <c r="C177" s="108" t="s">
        <v>8445</v>
      </c>
      <c r="D177" s="108" t="s">
        <v>1692</v>
      </c>
      <c r="E177" s="108" t="s">
        <v>1692</v>
      </c>
      <c r="F177" s="108" t="s">
        <v>1693</v>
      </c>
      <c r="G177" s="108"/>
      <c r="H177" s="108"/>
      <c r="I177" s="108"/>
      <c r="J177" s="108"/>
      <c r="K177" s="108" t="s">
        <v>1692</v>
      </c>
      <c r="L177" s="108" t="s">
        <v>665</v>
      </c>
      <c r="M177" s="108" t="s">
        <v>10716</v>
      </c>
      <c r="N177" s="108"/>
      <c r="O177" s="108" t="s">
        <v>1694</v>
      </c>
      <c r="P177" s="108" t="s">
        <v>1695</v>
      </c>
      <c r="Q177" s="108" t="s">
        <v>1412</v>
      </c>
      <c r="R177" s="108" t="s">
        <v>8446</v>
      </c>
      <c r="S177" s="108" t="s">
        <v>4887</v>
      </c>
      <c r="T177" s="108" t="s">
        <v>1696</v>
      </c>
      <c r="U177" s="108" t="s">
        <v>208</v>
      </c>
      <c r="V177" s="108" t="s">
        <v>1697</v>
      </c>
      <c r="W177" s="108" t="s">
        <v>565</v>
      </c>
      <c r="X177" s="108" t="s">
        <v>565</v>
      </c>
      <c r="Y177" s="108" t="s">
        <v>565</v>
      </c>
      <c r="Z177" s="108" t="s">
        <v>565</v>
      </c>
    </row>
    <row r="178" spans="1:26">
      <c r="A178" s="108" t="s">
        <v>1698</v>
      </c>
      <c r="B178" s="108" t="s">
        <v>1699</v>
      </c>
      <c r="C178" s="108" t="s">
        <v>8447</v>
      </c>
      <c r="D178" s="108"/>
      <c r="E178" s="108" t="s">
        <v>1700</v>
      </c>
      <c r="F178" s="108" t="s">
        <v>1701</v>
      </c>
      <c r="G178" s="108"/>
      <c r="H178" s="108"/>
      <c r="I178" s="108"/>
      <c r="J178" s="108"/>
      <c r="K178" s="108"/>
      <c r="L178" s="108" t="s">
        <v>648</v>
      </c>
      <c r="M178" s="108" t="s">
        <v>10717</v>
      </c>
      <c r="N178" s="108"/>
      <c r="O178" s="108" t="s">
        <v>1703</v>
      </c>
      <c r="P178" s="108" t="s">
        <v>1704</v>
      </c>
      <c r="Q178" s="108" t="s">
        <v>1705</v>
      </c>
      <c r="R178" s="108" t="s">
        <v>8448</v>
      </c>
      <c r="S178" s="108" t="s">
        <v>4887</v>
      </c>
      <c r="T178" s="108" t="s">
        <v>6609</v>
      </c>
      <c r="U178" s="108" t="s">
        <v>229</v>
      </c>
      <c r="V178" s="108" t="s">
        <v>1706</v>
      </c>
      <c r="W178" s="108" t="s">
        <v>565</v>
      </c>
      <c r="X178" s="108" t="s">
        <v>565</v>
      </c>
      <c r="Y178" s="108" t="s">
        <v>565</v>
      </c>
      <c r="Z178" s="108" t="s">
        <v>565</v>
      </c>
    </row>
    <row r="179" spans="1:26">
      <c r="A179" s="108" t="s">
        <v>1707</v>
      </c>
      <c r="B179" s="108" t="s">
        <v>1708</v>
      </c>
      <c r="C179" s="108" t="s">
        <v>8449</v>
      </c>
      <c r="D179" s="108" t="s">
        <v>1709</v>
      </c>
      <c r="E179" s="108" t="s">
        <v>1709</v>
      </c>
      <c r="F179" s="108" t="s">
        <v>1710</v>
      </c>
      <c r="G179" s="108"/>
      <c r="H179" s="108"/>
      <c r="I179" s="108"/>
      <c r="J179" s="108"/>
      <c r="K179" s="108" t="s">
        <v>1709</v>
      </c>
      <c r="L179" s="108" t="s">
        <v>665</v>
      </c>
      <c r="M179" s="108" t="s">
        <v>10718</v>
      </c>
      <c r="N179" s="108"/>
      <c r="O179" s="108" t="s">
        <v>1711</v>
      </c>
      <c r="P179" s="108" t="s">
        <v>1712</v>
      </c>
      <c r="Q179" s="108"/>
      <c r="R179" s="108" t="s">
        <v>8450</v>
      </c>
      <c r="S179" s="108" t="s">
        <v>4887</v>
      </c>
      <c r="T179" s="108" t="s">
        <v>1713</v>
      </c>
      <c r="U179" s="108" t="s">
        <v>208</v>
      </c>
      <c r="V179" s="108" t="s">
        <v>1709</v>
      </c>
      <c r="W179" s="108" t="s">
        <v>565</v>
      </c>
      <c r="X179" s="108" t="s">
        <v>565</v>
      </c>
      <c r="Y179" s="108" t="s">
        <v>565</v>
      </c>
      <c r="Z179" s="108" t="s">
        <v>565</v>
      </c>
    </row>
    <row r="180" spans="1:26">
      <c r="A180" s="108" t="s">
        <v>1332</v>
      </c>
      <c r="B180" s="108" t="s">
        <v>4814</v>
      </c>
      <c r="C180" s="108" t="s">
        <v>8451</v>
      </c>
      <c r="D180" s="108"/>
      <c r="E180" s="108"/>
      <c r="F180" s="108" t="s">
        <v>1333</v>
      </c>
      <c r="G180" s="108"/>
      <c r="H180" s="108"/>
      <c r="I180" s="108"/>
      <c r="J180" s="108"/>
      <c r="K180" s="108"/>
      <c r="L180" s="108" t="s">
        <v>648</v>
      </c>
      <c r="M180" s="108" t="s">
        <v>1334</v>
      </c>
      <c r="N180" s="108"/>
      <c r="O180" s="108" t="s">
        <v>22</v>
      </c>
      <c r="P180" s="108" t="s">
        <v>23</v>
      </c>
      <c r="Q180" s="108"/>
      <c r="R180" s="108" t="s">
        <v>8452</v>
      </c>
      <c r="S180" s="108" t="s">
        <v>683</v>
      </c>
      <c r="T180" s="108" t="s">
        <v>222</v>
      </c>
      <c r="U180" s="108" t="s">
        <v>208</v>
      </c>
      <c r="V180" s="108" t="s">
        <v>4836</v>
      </c>
      <c r="W180" s="108" t="s">
        <v>565</v>
      </c>
      <c r="X180" s="108" t="s">
        <v>565</v>
      </c>
      <c r="Y180" s="108" t="s">
        <v>565</v>
      </c>
      <c r="Z180" s="108" t="s">
        <v>565</v>
      </c>
    </row>
    <row r="181" spans="1:26">
      <c r="A181" s="108" t="s">
        <v>6852</v>
      </c>
      <c r="B181" s="108" t="s">
        <v>6853</v>
      </c>
      <c r="C181" s="108" t="s">
        <v>6853</v>
      </c>
      <c r="D181" s="108"/>
      <c r="E181" s="108"/>
      <c r="F181" s="108" t="s">
        <v>773</v>
      </c>
      <c r="G181" s="108"/>
      <c r="H181" s="108"/>
      <c r="I181" s="108"/>
      <c r="J181" s="108"/>
      <c r="K181" s="108"/>
      <c r="L181" s="108" t="s">
        <v>648</v>
      </c>
      <c r="M181" s="108" t="s">
        <v>10719</v>
      </c>
      <c r="N181" s="108"/>
      <c r="O181" s="108" t="s">
        <v>6616</v>
      </c>
      <c r="P181" s="108" t="s">
        <v>6616</v>
      </c>
      <c r="Q181" s="108"/>
      <c r="R181" s="108"/>
      <c r="S181" s="108" t="s">
        <v>4903</v>
      </c>
      <c r="T181" s="108" t="s">
        <v>6855</v>
      </c>
      <c r="U181" s="108" t="s">
        <v>213</v>
      </c>
      <c r="V181" s="108" t="s">
        <v>6856</v>
      </c>
      <c r="W181" s="108" t="s">
        <v>565</v>
      </c>
      <c r="X181" s="108" t="s">
        <v>565</v>
      </c>
      <c r="Y181" s="108" t="s">
        <v>565</v>
      </c>
      <c r="Z181" s="108" t="s">
        <v>565</v>
      </c>
    </row>
    <row r="182" spans="1:26">
      <c r="A182" s="108" t="s">
        <v>6610</v>
      </c>
      <c r="B182" s="108" t="s">
        <v>6611</v>
      </c>
      <c r="C182" s="108" t="s">
        <v>6611</v>
      </c>
      <c r="D182" s="108"/>
      <c r="E182" s="108"/>
      <c r="F182" s="108" t="s">
        <v>773</v>
      </c>
      <c r="G182" s="108"/>
      <c r="H182" s="108"/>
      <c r="I182" s="108"/>
      <c r="J182" s="108"/>
      <c r="K182" s="108"/>
      <c r="L182" s="108" t="s">
        <v>648</v>
      </c>
      <c r="M182" s="108" t="s">
        <v>10720</v>
      </c>
      <c r="N182" s="108"/>
      <c r="O182" s="108" t="s">
        <v>6012</v>
      </c>
      <c r="P182" s="108" t="s">
        <v>6012</v>
      </c>
      <c r="Q182" s="108"/>
      <c r="R182" s="108"/>
      <c r="S182" s="108" t="s">
        <v>4887</v>
      </c>
      <c r="T182" s="108" t="s">
        <v>6613</v>
      </c>
      <c r="U182" s="108" t="s">
        <v>397</v>
      </c>
      <c r="V182" s="108" t="s">
        <v>6614</v>
      </c>
      <c r="W182" s="108" t="s">
        <v>565</v>
      </c>
      <c r="X182" s="108" t="s">
        <v>565</v>
      </c>
      <c r="Y182" s="108" t="s">
        <v>565</v>
      </c>
      <c r="Z182" s="108" t="s">
        <v>565</v>
      </c>
    </row>
    <row r="183" spans="1:26">
      <c r="A183" s="108" t="s">
        <v>9985</v>
      </c>
      <c r="B183" s="108" t="s">
        <v>9848</v>
      </c>
      <c r="C183" s="108" t="s">
        <v>8453</v>
      </c>
      <c r="D183" s="108"/>
      <c r="E183" s="108"/>
      <c r="F183" s="108"/>
      <c r="G183" s="108"/>
      <c r="H183" s="108"/>
      <c r="I183" s="108"/>
      <c r="J183" s="108"/>
      <c r="K183" s="108"/>
      <c r="L183" s="108" t="s">
        <v>648</v>
      </c>
      <c r="M183" s="108" t="s">
        <v>10721</v>
      </c>
      <c r="N183" s="108"/>
      <c r="O183" s="108" t="s">
        <v>1715</v>
      </c>
      <c r="P183" s="108" t="s">
        <v>1715</v>
      </c>
      <c r="Q183" s="108"/>
      <c r="R183" s="108" t="s">
        <v>686</v>
      </c>
      <c r="S183" s="108" t="s">
        <v>4887</v>
      </c>
      <c r="T183" s="108" t="s">
        <v>9647</v>
      </c>
      <c r="U183" s="108" t="s">
        <v>210</v>
      </c>
      <c r="V183" s="108" t="s">
        <v>1716</v>
      </c>
      <c r="W183" s="108" t="s">
        <v>565</v>
      </c>
      <c r="X183" s="108" t="s">
        <v>565</v>
      </c>
      <c r="Y183" s="108" t="s">
        <v>565</v>
      </c>
      <c r="Z183" s="108" t="s">
        <v>565</v>
      </c>
    </row>
    <row r="184" spans="1:26">
      <c r="A184" s="108" t="s">
        <v>1717</v>
      </c>
      <c r="B184" s="108" t="s">
        <v>1718</v>
      </c>
      <c r="C184" s="108" t="s">
        <v>8454</v>
      </c>
      <c r="D184" s="108"/>
      <c r="E184" s="108" t="s">
        <v>1719</v>
      </c>
      <c r="F184" s="108" t="s">
        <v>1720</v>
      </c>
      <c r="G184" s="108"/>
      <c r="H184" s="108"/>
      <c r="I184" s="108"/>
      <c r="J184" s="108"/>
      <c r="K184" s="108"/>
      <c r="L184" s="108" t="s">
        <v>648</v>
      </c>
      <c r="M184" s="108" t="s">
        <v>10722</v>
      </c>
      <c r="N184" s="108"/>
      <c r="O184" s="108" t="s">
        <v>1722</v>
      </c>
      <c r="P184" s="108" t="s">
        <v>1723</v>
      </c>
      <c r="Q184" s="108" t="s">
        <v>1724</v>
      </c>
      <c r="R184" s="108" t="s">
        <v>8455</v>
      </c>
      <c r="S184" s="108" t="s">
        <v>4887</v>
      </c>
      <c r="T184" s="108" t="s">
        <v>1725</v>
      </c>
      <c r="U184" s="108" t="s">
        <v>208</v>
      </c>
      <c r="V184" s="108" t="s">
        <v>1726</v>
      </c>
      <c r="W184" s="108" t="s">
        <v>565</v>
      </c>
      <c r="X184" s="108" t="s">
        <v>565</v>
      </c>
      <c r="Y184" s="108" t="s">
        <v>565</v>
      </c>
      <c r="Z184" s="108" t="s">
        <v>565</v>
      </c>
    </row>
    <row r="185" spans="1:26">
      <c r="A185" s="108" t="s">
        <v>1727</v>
      </c>
      <c r="B185" s="108" t="s">
        <v>1728</v>
      </c>
      <c r="C185" s="108" t="s">
        <v>8456</v>
      </c>
      <c r="D185" s="108"/>
      <c r="E185" s="108" t="s">
        <v>1729</v>
      </c>
      <c r="F185" s="108" t="s">
        <v>1730</v>
      </c>
      <c r="G185" s="108"/>
      <c r="H185" s="108"/>
      <c r="I185" s="108"/>
      <c r="J185" s="108"/>
      <c r="K185" s="108"/>
      <c r="L185" s="108" t="s">
        <v>648</v>
      </c>
      <c r="M185" s="108" t="s">
        <v>10723</v>
      </c>
      <c r="N185" s="108"/>
      <c r="O185" s="108" t="s">
        <v>1731</v>
      </c>
      <c r="P185" s="108" t="s">
        <v>1731</v>
      </c>
      <c r="Q185" s="108" t="s">
        <v>1732</v>
      </c>
      <c r="R185" s="108" t="s">
        <v>8457</v>
      </c>
      <c r="S185" s="108" t="s">
        <v>4887</v>
      </c>
      <c r="T185" s="108" t="s">
        <v>1733</v>
      </c>
      <c r="U185" s="108" t="s">
        <v>208</v>
      </c>
      <c r="V185" s="108" t="s">
        <v>1734</v>
      </c>
      <c r="W185" s="108" t="s">
        <v>565</v>
      </c>
      <c r="X185" s="108" t="s">
        <v>565</v>
      </c>
      <c r="Y185" s="108" t="s">
        <v>565</v>
      </c>
      <c r="Z185" s="108" t="s">
        <v>565</v>
      </c>
    </row>
    <row r="186" spans="1:26">
      <c r="A186" s="108" t="s">
        <v>1735</v>
      </c>
      <c r="B186" s="108" t="s">
        <v>1736</v>
      </c>
      <c r="C186" s="108" t="s">
        <v>1736</v>
      </c>
      <c r="D186" s="108" t="s">
        <v>1737</v>
      </c>
      <c r="E186" s="108" t="s">
        <v>1737</v>
      </c>
      <c r="F186" s="108" t="s">
        <v>1738</v>
      </c>
      <c r="G186" s="108"/>
      <c r="H186" s="108"/>
      <c r="I186" s="108"/>
      <c r="J186" s="108"/>
      <c r="K186" s="108" t="s">
        <v>1737</v>
      </c>
      <c r="L186" s="108" t="s">
        <v>665</v>
      </c>
      <c r="M186" s="108" t="s">
        <v>10724</v>
      </c>
      <c r="N186" s="108"/>
      <c r="O186" s="108" t="s">
        <v>1739</v>
      </c>
      <c r="P186" s="108" t="s">
        <v>1740</v>
      </c>
      <c r="Q186" s="108" t="s">
        <v>1741</v>
      </c>
      <c r="R186" s="108" t="s">
        <v>1742</v>
      </c>
      <c r="S186" s="108" t="s">
        <v>4887</v>
      </c>
      <c r="T186" s="108" t="s">
        <v>1743</v>
      </c>
      <c r="U186" s="108" t="s">
        <v>208</v>
      </c>
      <c r="V186" s="108" t="s">
        <v>1744</v>
      </c>
      <c r="W186" s="108" t="s">
        <v>565</v>
      </c>
      <c r="X186" s="108" t="s">
        <v>565</v>
      </c>
      <c r="Y186" s="108" t="s">
        <v>565</v>
      </c>
      <c r="Z186" s="108" t="s">
        <v>565</v>
      </c>
    </row>
    <row r="187" spans="1:26">
      <c r="A187" s="108" t="s">
        <v>1745</v>
      </c>
      <c r="B187" s="108" t="s">
        <v>1746</v>
      </c>
      <c r="C187" s="108" t="s">
        <v>8458</v>
      </c>
      <c r="D187" s="108"/>
      <c r="E187" s="108" t="s">
        <v>1747</v>
      </c>
      <c r="F187" s="108" t="s">
        <v>1748</v>
      </c>
      <c r="G187" s="108"/>
      <c r="H187" s="108"/>
      <c r="I187" s="108"/>
      <c r="J187" s="108"/>
      <c r="K187" s="108"/>
      <c r="L187" s="108" t="s">
        <v>648</v>
      </c>
      <c r="M187" s="108" t="s">
        <v>10725</v>
      </c>
      <c r="N187" s="108"/>
      <c r="O187" s="108" t="s">
        <v>1749</v>
      </c>
      <c r="P187" s="108" t="s">
        <v>1749</v>
      </c>
      <c r="Q187" s="108" t="s">
        <v>1750</v>
      </c>
      <c r="R187" s="108" t="s">
        <v>8459</v>
      </c>
      <c r="S187" s="108" t="s">
        <v>4887</v>
      </c>
      <c r="T187" s="108" t="s">
        <v>1751</v>
      </c>
      <c r="U187" s="108" t="s">
        <v>229</v>
      </c>
      <c r="V187" s="108" t="s">
        <v>1752</v>
      </c>
      <c r="W187" s="108" t="s">
        <v>565</v>
      </c>
      <c r="X187" s="108" t="s">
        <v>565</v>
      </c>
      <c r="Y187" s="108" t="s">
        <v>565</v>
      </c>
      <c r="Z187" s="108" t="s">
        <v>565</v>
      </c>
    </row>
    <row r="188" spans="1:26">
      <c r="A188" s="108" t="s">
        <v>1753</v>
      </c>
      <c r="B188" s="108" t="s">
        <v>1754</v>
      </c>
      <c r="C188" s="108" t="s">
        <v>1755</v>
      </c>
      <c r="D188" s="108" t="s">
        <v>1756</v>
      </c>
      <c r="E188" s="108" t="s">
        <v>1756</v>
      </c>
      <c r="F188" s="108" t="s">
        <v>1757</v>
      </c>
      <c r="G188" s="108"/>
      <c r="H188" s="108"/>
      <c r="I188" s="108"/>
      <c r="J188" s="108"/>
      <c r="K188" s="108" t="s">
        <v>1756</v>
      </c>
      <c r="L188" s="108" t="s">
        <v>665</v>
      </c>
      <c r="M188" s="108" t="s">
        <v>10726</v>
      </c>
      <c r="N188" s="108"/>
      <c r="O188" s="108"/>
      <c r="P188" s="108"/>
      <c r="Q188" s="108" t="s">
        <v>1758</v>
      </c>
      <c r="R188" s="108"/>
      <c r="S188" s="108" t="s">
        <v>683</v>
      </c>
      <c r="T188" s="108"/>
      <c r="U188" s="108"/>
      <c r="V188" s="108"/>
      <c r="W188" s="108" t="s">
        <v>565</v>
      </c>
      <c r="X188" s="108" t="s">
        <v>565</v>
      </c>
      <c r="Y188" s="108" t="s">
        <v>565</v>
      </c>
      <c r="Z188" s="108" t="s">
        <v>565</v>
      </c>
    </row>
    <row r="189" spans="1:26">
      <c r="A189" s="108" t="s">
        <v>1759</v>
      </c>
      <c r="B189" s="108" t="s">
        <v>1760</v>
      </c>
      <c r="C189" s="108" t="s">
        <v>8460</v>
      </c>
      <c r="D189" s="108"/>
      <c r="E189" s="108" t="s">
        <v>1761</v>
      </c>
      <c r="F189" s="108" t="s">
        <v>1762</v>
      </c>
      <c r="G189" s="108"/>
      <c r="H189" s="108"/>
      <c r="I189" s="108"/>
      <c r="J189" s="108"/>
      <c r="K189" s="108"/>
      <c r="L189" s="108" t="s">
        <v>665</v>
      </c>
      <c r="M189" s="108" t="s">
        <v>10727</v>
      </c>
      <c r="N189" s="108"/>
      <c r="O189" s="108" t="s">
        <v>1763</v>
      </c>
      <c r="P189" s="108" t="s">
        <v>1764</v>
      </c>
      <c r="Q189" s="108" t="s">
        <v>1765</v>
      </c>
      <c r="R189" s="108" t="s">
        <v>8461</v>
      </c>
      <c r="S189" s="108" t="s">
        <v>4887</v>
      </c>
      <c r="T189" s="108" t="s">
        <v>1766</v>
      </c>
      <c r="U189" s="108" t="s">
        <v>210</v>
      </c>
      <c r="V189" s="108" t="s">
        <v>1767</v>
      </c>
      <c r="W189" s="108" t="s">
        <v>565</v>
      </c>
      <c r="X189" s="108" t="s">
        <v>565</v>
      </c>
      <c r="Y189" s="108" t="s">
        <v>565</v>
      </c>
      <c r="Z189" s="108" t="s">
        <v>565</v>
      </c>
    </row>
    <row r="190" spans="1:26">
      <c r="A190" s="108" t="s">
        <v>8462</v>
      </c>
      <c r="B190" s="108" t="s">
        <v>8463</v>
      </c>
      <c r="C190" s="108" t="s">
        <v>8463</v>
      </c>
      <c r="D190" s="108"/>
      <c r="E190" s="108"/>
      <c r="F190" s="108" t="s">
        <v>773</v>
      </c>
      <c r="G190" s="108"/>
      <c r="H190" s="108"/>
      <c r="I190" s="108"/>
      <c r="J190" s="108"/>
      <c r="K190" s="108"/>
      <c r="L190" s="108" t="s">
        <v>648</v>
      </c>
      <c r="M190" s="108" t="s">
        <v>12507</v>
      </c>
      <c r="N190" s="108"/>
      <c r="O190" s="108" t="s">
        <v>7774</v>
      </c>
      <c r="P190" s="108" t="s">
        <v>7774</v>
      </c>
      <c r="Q190" s="108"/>
      <c r="R190" s="108"/>
      <c r="S190" s="108" t="s">
        <v>4887</v>
      </c>
      <c r="T190" s="108" t="s">
        <v>8464</v>
      </c>
      <c r="U190" s="108" t="s">
        <v>208</v>
      </c>
      <c r="V190" s="108" t="s">
        <v>8465</v>
      </c>
      <c r="W190" s="108" t="s">
        <v>565</v>
      </c>
      <c r="X190" s="108" t="s">
        <v>565</v>
      </c>
      <c r="Y190" s="108" t="s">
        <v>565</v>
      </c>
      <c r="Z190" s="108" t="s">
        <v>565</v>
      </c>
    </row>
    <row r="191" spans="1:26">
      <c r="A191" s="108" t="s">
        <v>1768</v>
      </c>
      <c r="B191" s="108" t="s">
        <v>5770</v>
      </c>
      <c r="C191" s="108" t="s">
        <v>8466</v>
      </c>
      <c r="D191" s="108"/>
      <c r="E191" s="108" t="s">
        <v>1769</v>
      </c>
      <c r="F191" s="108" t="s">
        <v>1770</v>
      </c>
      <c r="G191" s="108"/>
      <c r="H191" s="108"/>
      <c r="I191" s="108"/>
      <c r="J191" s="108"/>
      <c r="K191" s="108"/>
      <c r="L191" s="108" t="s">
        <v>648</v>
      </c>
      <c r="M191" s="108" t="s">
        <v>10728</v>
      </c>
      <c r="N191" s="108"/>
      <c r="O191" s="108" t="s">
        <v>1771</v>
      </c>
      <c r="P191" s="108" t="s">
        <v>1771</v>
      </c>
      <c r="Q191" s="108" t="s">
        <v>1772</v>
      </c>
      <c r="R191" s="108" t="s">
        <v>8467</v>
      </c>
      <c r="S191" s="108" t="s">
        <v>4887</v>
      </c>
      <c r="T191" s="108" t="s">
        <v>1773</v>
      </c>
      <c r="U191" s="108" t="s">
        <v>213</v>
      </c>
      <c r="V191" s="108" t="s">
        <v>1769</v>
      </c>
      <c r="W191" s="108" t="s">
        <v>565</v>
      </c>
      <c r="X191" s="108" t="s">
        <v>565</v>
      </c>
      <c r="Y191" s="108" t="s">
        <v>565</v>
      </c>
      <c r="Z191" s="108" t="s">
        <v>565</v>
      </c>
    </row>
    <row r="192" spans="1:26">
      <c r="A192" s="108" t="s">
        <v>1774</v>
      </c>
      <c r="B192" s="108" t="s">
        <v>1775</v>
      </c>
      <c r="C192" s="108" t="s">
        <v>8468</v>
      </c>
      <c r="D192" s="108"/>
      <c r="E192" s="108" t="s">
        <v>1776</v>
      </c>
      <c r="F192" s="108" t="s">
        <v>1777</v>
      </c>
      <c r="G192" s="108"/>
      <c r="H192" s="108"/>
      <c r="I192" s="108"/>
      <c r="J192" s="108"/>
      <c r="K192" s="108"/>
      <c r="L192" s="108" t="s">
        <v>665</v>
      </c>
      <c r="M192" s="108" t="s">
        <v>10729</v>
      </c>
      <c r="N192" s="108"/>
      <c r="O192" s="108" t="s">
        <v>1778</v>
      </c>
      <c r="P192" s="108" t="s">
        <v>1779</v>
      </c>
      <c r="Q192" s="108" t="s">
        <v>1780</v>
      </c>
      <c r="R192" s="108" t="s">
        <v>8469</v>
      </c>
      <c r="S192" s="108" t="s">
        <v>4889</v>
      </c>
      <c r="T192" s="108" t="s">
        <v>1781</v>
      </c>
      <c r="U192" s="108" t="s">
        <v>343</v>
      </c>
      <c r="V192" s="108" t="s">
        <v>1782</v>
      </c>
      <c r="W192" s="108" t="s">
        <v>565</v>
      </c>
      <c r="X192" s="108" t="s">
        <v>565</v>
      </c>
      <c r="Y192" s="108" t="s">
        <v>565</v>
      </c>
      <c r="Z192" s="108" t="s">
        <v>565</v>
      </c>
    </row>
    <row r="193" spans="1:26">
      <c r="A193" s="108" t="s">
        <v>1783</v>
      </c>
      <c r="B193" s="108" t="s">
        <v>1784</v>
      </c>
      <c r="C193" s="108" t="s">
        <v>8470</v>
      </c>
      <c r="D193" s="108"/>
      <c r="E193" s="108"/>
      <c r="F193" s="108" t="s">
        <v>773</v>
      </c>
      <c r="G193" s="108"/>
      <c r="H193" s="108"/>
      <c r="I193" s="108"/>
      <c r="J193" s="108"/>
      <c r="K193" s="108"/>
      <c r="L193" s="108" t="s">
        <v>665</v>
      </c>
      <c r="M193" s="108" t="s">
        <v>10730</v>
      </c>
      <c r="N193" s="108"/>
      <c r="O193" s="108" t="s">
        <v>1785</v>
      </c>
      <c r="P193" s="108" t="s">
        <v>1785</v>
      </c>
      <c r="Q193" s="108"/>
      <c r="R193" s="108" t="s">
        <v>8471</v>
      </c>
      <c r="S193" s="108" t="s">
        <v>4887</v>
      </c>
      <c r="T193" s="108" t="s">
        <v>1786</v>
      </c>
      <c r="U193" s="108" t="s">
        <v>210</v>
      </c>
      <c r="V193" s="108" t="s">
        <v>1787</v>
      </c>
      <c r="W193" s="108" t="s">
        <v>565</v>
      </c>
      <c r="X193" s="108" t="s">
        <v>565</v>
      </c>
      <c r="Y193" s="108" t="s">
        <v>565</v>
      </c>
      <c r="Z193" s="108" t="s">
        <v>565</v>
      </c>
    </row>
    <row r="194" spans="1:26">
      <c r="A194" s="108" t="s">
        <v>1792</v>
      </c>
      <c r="B194" s="108" t="s">
        <v>1793</v>
      </c>
      <c r="C194" s="108" t="s">
        <v>8472</v>
      </c>
      <c r="D194" s="108"/>
      <c r="E194" s="108" t="s">
        <v>1794</v>
      </c>
      <c r="F194" s="108" t="s">
        <v>1795</v>
      </c>
      <c r="G194" s="108"/>
      <c r="H194" s="108"/>
      <c r="I194" s="108"/>
      <c r="J194" s="108"/>
      <c r="K194" s="108"/>
      <c r="L194" s="108" t="s">
        <v>648</v>
      </c>
      <c r="M194" s="108" t="s">
        <v>10731</v>
      </c>
      <c r="N194" s="108"/>
      <c r="O194" s="108" t="s">
        <v>1796</v>
      </c>
      <c r="P194" s="108" t="s">
        <v>1797</v>
      </c>
      <c r="Q194" s="108" t="s">
        <v>840</v>
      </c>
      <c r="R194" s="108" t="s">
        <v>8473</v>
      </c>
      <c r="S194" s="108" t="s">
        <v>4887</v>
      </c>
      <c r="T194" s="108" t="s">
        <v>1798</v>
      </c>
      <c r="U194" s="108" t="s">
        <v>343</v>
      </c>
      <c r="V194" s="108" t="s">
        <v>1794</v>
      </c>
      <c r="W194" s="108" t="s">
        <v>565</v>
      </c>
      <c r="X194" s="108" t="s">
        <v>565</v>
      </c>
      <c r="Y194" s="108" t="s">
        <v>565</v>
      </c>
      <c r="Z194" s="108" t="s">
        <v>565</v>
      </c>
    </row>
    <row r="195" spans="1:26">
      <c r="A195" s="108" t="s">
        <v>1799</v>
      </c>
      <c r="B195" s="108" t="s">
        <v>525</v>
      </c>
      <c r="C195" s="108" t="s">
        <v>8474</v>
      </c>
      <c r="D195" s="108"/>
      <c r="E195" s="108" t="s">
        <v>1800</v>
      </c>
      <c r="F195" s="108" t="s">
        <v>1801</v>
      </c>
      <c r="G195" s="108"/>
      <c r="H195" s="108"/>
      <c r="I195" s="108"/>
      <c r="J195" s="108"/>
      <c r="K195" s="108"/>
      <c r="L195" s="108" t="s">
        <v>648</v>
      </c>
      <c r="M195" s="108" t="s">
        <v>10732</v>
      </c>
      <c r="N195" s="108"/>
      <c r="O195" s="108" t="s">
        <v>159</v>
      </c>
      <c r="P195" s="108" t="s">
        <v>160</v>
      </c>
      <c r="Q195" s="108" t="s">
        <v>1802</v>
      </c>
      <c r="R195" s="108" t="s">
        <v>8475</v>
      </c>
      <c r="S195" s="108" t="s">
        <v>4887</v>
      </c>
      <c r="T195" s="108" t="s">
        <v>372</v>
      </c>
      <c r="U195" s="108" t="s">
        <v>326</v>
      </c>
      <c r="V195" s="108" t="s">
        <v>373</v>
      </c>
      <c r="W195" s="108" t="s">
        <v>565</v>
      </c>
      <c r="X195" s="108" t="s">
        <v>565</v>
      </c>
      <c r="Y195" s="108" t="s">
        <v>565</v>
      </c>
      <c r="Z195" s="108" t="s">
        <v>565</v>
      </c>
    </row>
    <row r="196" spans="1:26">
      <c r="A196" s="108" t="s">
        <v>1803</v>
      </c>
      <c r="B196" s="108" t="s">
        <v>1804</v>
      </c>
      <c r="C196" s="108" t="s">
        <v>8476</v>
      </c>
      <c r="D196" s="108"/>
      <c r="E196" s="108" t="s">
        <v>1805</v>
      </c>
      <c r="F196" s="108" t="s">
        <v>1806</v>
      </c>
      <c r="G196" s="108"/>
      <c r="H196" s="108"/>
      <c r="I196" s="108"/>
      <c r="J196" s="108"/>
      <c r="K196" s="108"/>
      <c r="L196" s="108" t="s">
        <v>648</v>
      </c>
      <c r="M196" s="108" t="s">
        <v>10733</v>
      </c>
      <c r="N196" s="108"/>
      <c r="O196" s="108" t="s">
        <v>1807</v>
      </c>
      <c r="P196" s="108" t="s">
        <v>1807</v>
      </c>
      <c r="Q196" s="108" t="s">
        <v>1808</v>
      </c>
      <c r="R196" s="108" t="s">
        <v>8477</v>
      </c>
      <c r="S196" s="108" t="s">
        <v>4887</v>
      </c>
      <c r="T196" s="108" t="s">
        <v>1809</v>
      </c>
      <c r="U196" s="108" t="s">
        <v>210</v>
      </c>
      <c r="V196" s="108" t="s">
        <v>1810</v>
      </c>
      <c r="W196" s="108" t="s">
        <v>565</v>
      </c>
      <c r="X196" s="108" t="s">
        <v>565</v>
      </c>
      <c r="Y196" s="108" t="s">
        <v>565</v>
      </c>
      <c r="Z196" s="108" t="s">
        <v>565</v>
      </c>
    </row>
    <row r="197" spans="1:26">
      <c r="A197" s="108" t="s">
        <v>1811</v>
      </c>
      <c r="B197" s="108" t="s">
        <v>494</v>
      </c>
      <c r="C197" s="108" t="s">
        <v>8478</v>
      </c>
      <c r="D197" s="108"/>
      <c r="E197" s="108" t="s">
        <v>1812</v>
      </c>
      <c r="F197" s="108" t="s">
        <v>1813</v>
      </c>
      <c r="G197" s="108"/>
      <c r="H197" s="108"/>
      <c r="I197" s="108"/>
      <c r="J197" s="108"/>
      <c r="K197" s="108"/>
      <c r="L197" s="108" t="s">
        <v>648</v>
      </c>
      <c r="M197" s="108" t="s">
        <v>10734</v>
      </c>
      <c r="N197" s="108"/>
      <c r="O197" s="108" t="s">
        <v>496</v>
      </c>
      <c r="P197" s="108" t="s">
        <v>497</v>
      </c>
      <c r="Q197" s="108" t="s">
        <v>1814</v>
      </c>
      <c r="R197" s="108" t="s">
        <v>8479</v>
      </c>
      <c r="S197" s="108" t="s">
        <v>4887</v>
      </c>
      <c r="T197" s="108" t="s">
        <v>498</v>
      </c>
      <c r="U197" s="108" t="s">
        <v>208</v>
      </c>
      <c r="V197" s="108" t="s">
        <v>4930</v>
      </c>
      <c r="W197" s="108" t="s">
        <v>565</v>
      </c>
      <c r="X197" s="108" t="s">
        <v>565</v>
      </c>
      <c r="Y197" s="108" t="s">
        <v>565</v>
      </c>
      <c r="Z197" s="108" t="s">
        <v>565</v>
      </c>
    </row>
    <row r="198" spans="1:26">
      <c r="A198" s="108" t="s">
        <v>1815</v>
      </c>
      <c r="B198" s="108" t="s">
        <v>1816</v>
      </c>
      <c r="C198" s="108" t="s">
        <v>1816</v>
      </c>
      <c r="D198" s="108"/>
      <c r="E198" s="108"/>
      <c r="F198" s="108" t="s">
        <v>773</v>
      </c>
      <c r="G198" s="108"/>
      <c r="H198" s="108"/>
      <c r="I198" s="108"/>
      <c r="J198" s="108"/>
      <c r="K198" s="108"/>
      <c r="L198" s="108" t="s">
        <v>648</v>
      </c>
      <c r="M198" s="108" t="s">
        <v>10735</v>
      </c>
      <c r="N198" s="108"/>
      <c r="O198" s="108" t="s">
        <v>838</v>
      </c>
      <c r="P198" s="108" t="s">
        <v>838</v>
      </c>
      <c r="Q198" s="108"/>
      <c r="R198" s="108"/>
      <c r="S198" s="108" t="s">
        <v>4887</v>
      </c>
      <c r="T198" s="108"/>
      <c r="U198" s="108"/>
      <c r="V198" s="108"/>
      <c r="W198" s="108" t="s">
        <v>565</v>
      </c>
      <c r="X198" s="108" t="s">
        <v>565</v>
      </c>
      <c r="Y198" s="108" t="s">
        <v>565</v>
      </c>
      <c r="Z198" s="108" t="s">
        <v>565</v>
      </c>
    </row>
    <row r="199" spans="1:26">
      <c r="A199" s="108" t="s">
        <v>1817</v>
      </c>
      <c r="B199" s="108" t="s">
        <v>1818</v>
      </c>
      <c r="C199" s="108" t="s">
        <v>8480</v>
      </c>
      <c r="D199" s="108" t="s">
        <v>1819</v>
      </c>
      <c r="E199" s="108" t="s">
        <v>1819</v>
      </c>
      <c r="F199" s="108" t="s">
        <v>1820</v>
      </c>
      <c r="G199" s="108"/>
      <c r="H199" s="108"/>
      <c r="I199" s="108"/>
      <c r="J199" s="108"/>
      <c r="K199" s="108" t="s">
        <v>1819</v>
      </c>
      <c r="L199" s="108" t="s">
        <v>665</v>
      </c>
      <c r="M199" s="108" t="s">
        <v>10736</v>
      </c>
      <c r="N199" s="108"/>
      <c r="O199" s="108" t="s">
        <v>1821</v>
      </c>
      <c r="P199" s="108" t="s">
        <v>1821</v>
      </c>
      <c r="Q199" s="108"/>
      <c r="R199" s="108" t="s">
        <v>8481</v>
      </c>
      <c r="S199" s="108" t="s">
        <v>4887</v>
      </c>
      <c r="T199" s="108" t="s">
        <v>1822</v>
      </c>
      <c r="U199" s="108" t="s">
        <v>208</v>
      </c>
      <c r="V199" s="108" t="s">
        <v>1819</v>
      </c>
      <c r="W199" s="108" t="s">
        <v>565</v>
      </c>
      <c r="X199" s="108" t="s">
        <v>565</v>
      </c>
      <c r="Y199" s="108" t="s">
        <v>565</v>
      </c>
      <c r="Z199" s="108" t="s">
        <v>565</v>
      </c>
    </row>
    <row r="200" spans="1:26">
      <c r="A200" s="108" t="s">
        <v>1823</v>
      </c>
      <c r="B200" s="108" t="s">
        <v>1824</v>
      </c>
      <c r="C200" s="108" t="s">
        <v>8482</v>
      </c>
      <c r="D200" s="108" t="s">
        <v>1825</v>
      </c>
      <c r="E200" s="108" t="s">
        <v>1825</v>
      </c>
      <c r="F200" s="108" t="s">
        <v>1826</v>
      </c>
      <c r="G200" s="108"/>
      <c r="H200" s="108"/>
      <c r="I200" s="108"/>
      <c r="J200" s="108"/>
      <c r="K200" s="108" t="s">
        <v>1825</v>
      </c>
      <c r="L200" s="108" t="s">
        <v>665</v>
      </c>
      <c r="M200" s="108" t="s">
        <v>10737</v>
      </c>
      <c r="N200" s="108"/>
      <c r="O200" s="108" t="s">
        <v>1827</v>
      </c>
      <c r="P200" s="108" t="s">
        <v>1828</v>
      </c>
      <c r="Q200" s="108" t="s">
        <v>1829</v>
      </c>
      <c r="R200" s="108" t="s">
        <v>8483</v>
      </c>
      <c r="S200" s="108" t="s">
        <v>4889</v>
      </c>
      <c r="T200" s="108" t="s">
        <v>1830</v>
      </c>
      <c r="U200" s="108" t="s">
        <v>208</v>
      </c>
      <c r="V200" s="108" t="s">
        <v>1831</v>
      </c>
      <c r="W200" s="108" t="s">
        <v>565</v>
      </c>
      <c r="X200" s="108" t="s">
        <v>565</v>
      </c>
      <c r="Y200" s="108" t="s">
        <v>565</v>
      </c>
      <c r="Z200" s="108" t="s">
        <v>565</v>
      </c>
    </row>
    <row r="201" spans="1:26">
      <c r="A201" s="108" t="s">
        <v>1832</v>
      </c>
      <c r="B201" s="108" t="s">
        <v>1833</v>
      </c>
      <c r="C201" s="108" t="s">
        <v>8484</v>
      </c>
      <c r="D201" s="108"/>
      <c r="E201" s="108" t="s">
        <v>1834</v>
      </c>
      <c r="F201" s="108" t="s">
        <v>1835</v>
      </c>
      <c r="G201" s="108"/>
      <c r="H201" s="108"/>
      <c r="I201" s="108"/>
      <c r="J201" s="108"/>
      <c r="K201" s="108"/>
      <c r="L201" s="108" t="s">
        <v>648</v>
      </c>
      <c r="M201" s="108" t="s">
        <v>10738</v>
      </c>
      <c r="N201" s="108"/>
      <c r="O201" s="108" t="s">
        <v>1836</v>
      </c>
      <c r="P201" s="108" t="s">
        <v>1837</v>
      </c>
      <c r="Q201" s="108" t="s">
        <v>1838</v>
      </c>
      <c r="R201" s="108" t="s">
        <v>8485</v>
      </c>
      <c r="S201" s="108" t="s">
        <v>4887</v>
      </c>
      <c r="T201" s="108" t="s">
        <v>1839</v>
      </c>
      <c r="U201" s="108" t="s">
        <v>213</v>
      </c>
      <c r="V201" s="108" t="s">
        <v>1834</v>
      </c>
      <c r="W201" s="108" t="s">
        <v>565</v>
      </c>
      <c r="X201" s="108" t="s">
        <v>565</v>
      </c>
      <c r="Y201" s="108" t="s">
        <v>565</v>
      </c>
      <c r="Z201" s="108" t="s">
        <v>565</v>
      </c>
    </row>
    <row r="202" spans="1:26">
      <c r="A202" s="108" t="s">
        <v>1840</v>
      </c>
      <c r="B202" s="108" t="s">
        <v>1841</v>
      </c>
      <c r="C202" s="108" t="s">
        <v>8486</v>
      </c>
      <c r="D202" s="108"/>
      <c r="E202" s="108"/>
      <c r="F202" s="108" t="s">
        <v>1842</v>
      </c>
      <c r="G202" s="108"/>
      <c r="H202" s="108"/>
      <c r="I202" s="108"/>
      <c r="J202" s="108"/>
      <c r="K202" s="108"/>
      <c r="L202" s="108" t="s">
        <v>648</v>
      </c>
      <c r="M202" s="108" t="s">
        <v>10739</v>
      </c>
      <c r="N202" s="108"/>
      <c r="O202" s="108" t="s">
        <v>1843</v>
      </c>
      <c r="P202" s="108" t="s">
        <v>1844</v>
      </c>
      <c r="Q202" s="108"/>
      <c r="R202" s="108" t="s">
        <v>8487</v>
      </c>
      <c r="S202" s="108" t="s">
        <v>4887</v>
      </c>
      <c r="T202" s="108" t="s">
        <v>1845</v>
      </c>
      <c r="U202" s="108" t="s">
        <v>208</v>
      </c>
      <c r="V202" s="108" t="s">
        <v>1846</v>
      </c>
      <c r="W202" s="108" t="s">
        <v>565</v>
      </c>
      <c r="X202" s="108" t="s">
        <v>565</v>
      </c>
      <c r="Y202" s="108" t="s">
        <v>565</v>
      </c>
      <c r="Z202" s="108" t="s">
        <v>565</v>
      </c>
    </row>
    <row r="203" spans="1:26">
      <c r="A203" s="108" t="s">
        <v>1847</v>
      </c>
      <c r="B203" s="108" t="s">
        <v>908</v>
      </c>
      <c r="C203" s="108" t="s">
        <v>8488</v>
      </c>
      <c r="D203" s="108"/>
      <c r="E203" s="108"/>
      <c r="F203" s="108" t="s">
        <v>1848</v>
      </c>
      <c r="G203" s="108"/>
      <c r="H203" s="108"/>
      <c r="I203" s="108"/>
      <c r="J203" s="108"/>
      <c r="K203" s="108"/>
      <c r="L203" s="108" t="s">
        <v>648</v>
      </c>
      <c r="M203" s="108" t="s">
        <v>10740</v>
      </c>
      <c r="N203" s="108"/>
      <c r="O203" s="108" t="s">
        <v>909</v>
      </c>
      <c r="P203" s="108" t="s">
        <v>910</v>
      </c>
      <c r="Q203" s="108"/>
      <c r="R203" s="108" t="s">
        <v>8489</v>
      </c>
      <c r="S203" s="108" t="s">
        <v>4887</v>
      </c>
      <c r="T203" s="108" t="s">
        <v>911</v>
      </c>
      <c r="U203" s="108" t="s">
        <v>210</v>
      </c>
      <c r="V203" s="108" t="s">
        <v>912</v>
      </c>
      <c r="W203" s="108" t="s">
        <v>565</v>
      </c>
      <c r="X203" s="108" t="s">
        <v>565</v>
      </c>
      <c r="Y203" s="108" t="s">
        <v>565</v>
      </c>
      <c r="Z203" s="108" t="s">
        <v>565</v>
      </c>
    </row>
    <row r="204" spans="1:26">
      <c r="A204" s="108" t="s">
        <v>1849</v>
      </c>
      <c r="B204" s="108" t="s">
        <v>1850</v>
      </c>
      <c r="C204" s="108" t="s">
        <v>8490</v>
      </c>
      <c r="D204" s="108" t="s">
        <v>1851</v>
      </c>
      <c r="E204" s="108" t="s">
        <v>1851</v>
      </c>
      <c r="F204" s="108" t="s">
        <v>1852</v>
      </c>
      <c r="G204" s="108"/>
      <c r="H204" s="108"/>
      <c r="I204" s="108"/>
      <c r="J204" s="108"/>
      <c r="K204" s="108" t="s">
        <v>1851</v>
      </c>
      <c r="L204" s="108" t="s">
        <v>665</v>
      </c>
      <c r="M204" s="108" t="s">
        <v>10741</v>
      </c>
      <c r="N204" s="108"/>
      <c r="O204" s="108" t="s">
        <v>1853</v>
      </c>
      <c r="P204" s="108" t="s">
        <v>1854</v>
      </c>
      <c r="Q204" s="108" t="s">
        <v>1855</v>
      </c>
      <c r="R204" s="108" t="s">
        <v>8491</v>
      </c>
      <c r="S204" s="108" t="s">
        <v>4887</v>
      </c>
      <c r="T204" s="108" t="s">
        <v>1856</v>
      </c>
      <c r="U204" s="108" t="s">
        <v>210</v>
      </c>
      <c r="V204" s="108" t="s">
        <v>1851</v>
      </c>
      <c r="W204" s="108" t="s">
        <v>565</v>
      </c>
      <c r="X204" s="108" t="s">
        <v>565</v>
      </c>
      <c r="Y204" s="108" t="s">
        <v>565</v>
      </c>
      <c r="Z204" s="108" t="s">
        <v>565</v>
      </c>
    </row>
    <row r="205" spans="1:26">
      <c r="A205" s="108" t="s">
        <v>1861</v>
      </c>
      <c r="B205" s="108" t="s">
        <v>26</v>
      </c>
      <c r="C205" s="108" t="s">
        <v>8492</v>
      </c>
      <c r="D205" s="108"/>
      <c r="E205" s="108"/>
      <c r="F205" s="108" t="s">
        <v>1862</v>
      </c>
      <c r="G205" s="108"/>
      <c r="H205" s="108"/>
      <c r="I205" s="108"/>
      <c r="J205" s="108"/>
      <c r="K205" s="108"/>
      <c r="L205" s="108" t="s">
        <v>648</v>
      </c>
      <c r="M205" s="108" t="s">
        <v>10742</v>
      </c>
      <c r="N205" s="108"/>
      <c r="O205" s="108" t="s">
        <v>27</v>
      </c>
      <c r="P205" s="108" t="s">
        <v>27</v>
      </c>
      <c r="Q205" s="108"/>
      <c r="R205" s="108" t="s">
        <v>8493</v>
      </c>
      <c r="S205" s="108" t="s">
        <v>4903</v>
      </c>
      <c r="T205" s="108" t="s">
        <v>230</v>
      </c>
      <c r="U205" s="108" t="s">
        <v>229</v>
      </c>
      <c r="V205" s="108" t="s">
        <v>4904</v>
      </c>
      <c r="W205" s="108" t="s">
        <v>565</v>
      </c>
      <c r="X205" s="108" t="s">
        <v>565</v>
      </c>
      <c r="Y205" s="108" t="s">
        <v>565</v>
      </c>
      <c r="Z205" s="108" t="s">
        <v>565</v>
      </c>
    </row>
    <row r="206" spans="1:26">
      <c r="A206" s="108" t="s">
        <v>1863</v>
      </c>
      <c r="B206" s="108" t="s">
        <v>913</v>
      </c>
      <c r="C206" s="108" t="s">
        <v>8494</v>
      </c>
      <c r="D206" s="108"/>
      <c r="E206" s="108" t="s">
        <v>4996</v>
      </c>
      <c r="F206" s="108" t="s">
        <v>4997</v>
      </c>
      <c r="G206" s="108"/>
      <c r="H206" s="108"/>
      <c r="I206" s="108"/>
      <c r="J206" s="108"/>
      <c r="K206" s="108"/>
      <c r="L206" s="108" t="s">
        <v>648</v>
      </c>
      <c r="M206" s="108" t="s">
        <v>10743</v>
      </c>
      <c r="N206" s="108"/>
      <c r="O206" s="108" t="s">
        <v>914</v>
      </c>
      <c r="P206" s="108" t="s">
        <v>915</v>
      </c>
      <c r="Q206" s="108" t="s">
        <v>4998</v>
      </c>
      <c r="R206" s="108" t="s">
        <v>8495</v>
      </c>
      <c r="S206" s="108" t="s">
        <v>4887</v>
      </c>
      <c r="T206" s="108" t="s">
        <v>916</v>
      </c>
      <c r="U206" s="108" t="s">
        <v>208</v>
      </c>
      <c r="V206" s="108" t="s">
        <v>4837</v>
      </c>
      <c r="W206" s="108" t="s">
        <v>565</v>
      </c>
      <c r="X206" s="108" t="s">
        <v>565</v>
      </c>
      <c r="Y206" s="108" t="s">
        <v>565</v>
      </c>
      <c r="Z206" s="108" t="s">
        <v>565</v>
      </c>
    </row>
    <row r="207" spans="1:26">
      <c r="A207" s="108" t="s">
        <v>1864</v>
      </c>
      <c r="B207" s="108" t="s">
        <v>1865</v>
      </c>
      <c r="C207" s="108" t="s">
        <v>8496</v>
      </c>
      <c r="D207" s="108"/>
      <c r="E207" s="108" t="s">
        <v>1866</v>
      </c>
      <c r="F207" s="108" t="s">
        <v>1867</v>
      </c>
      <c r="G207" s="108"/>
      <c r="H207" s="108"/>
      <c r="I207" s="108"/>
      <c r="J207" s="108"/>
      <c r="K207" s="108"/>
      <c r="L207" s="108" t="s">
        <v>648</v>
      </c>
      <c r="M207" s="108" t="s">
        <v>10744</v>
      </c>
      <c r="N207" s="108"/>
      <c r="O207" s="108" t="s">
        <v>1868</v>
      </c>
      <c r="P207" s="108" t="s">
        <v>1869</v>
      </c>
      <c r="Q207" s="108"/>
      <c r="R207" s="108" t="s">
        <v>8497</v>
      </c>
      <c r="S207" s="108" t="s">
        <v>4887</v>
      </c>
      <c r="T207" s="108" t="s">
        <v>1870</v>
      </c>
      <c r="U207" s="108" t="s">
        <v>210</v>
      </c>
      <c r="V207" s="108" t="s">
        <v>1865</v>
      </c>
      <c r="W207" s="108" t="s">
        <v>565</v>
      </c>
      <c r="X207" s="108" t="s">
        <v>565</v>
      </c>
      <c r="Y207" s="108" t="s">
        <v>565</v>
      </c>
      <c r="Z207" s="108" t="s">
        <v>565</v>
      </c>
    </row>
    <row r="208" spans="1:26">
      <c r="A208" s="108" t="s">
        <v>1871</v>
      </c>
      <c r="B208" s="108" t="s">
        <v>1872</v>
      </c>
      <c r="C208" s="108" t="s">
        <v>8498</v>
      </c>
      <c r="D208" s="108" t="s">
        <v>1873</v>
      </c>
      <c r="E208" s="108" t="s">
        <v>1873</v>
      </c>
      <c r="F208" s="108" t="s">
        <v>1874</v>
      </c>
      <c r="G208" s="108"/>
      <c r="H208" s="108"/>
      <c r="I208" s="108"/>
      <c r="J208" s="108"/>
      <c r="K208" s="108" t="s">
        <v>1873</v>
      </c>
      <c r="L208" s="108" t="s">
        <v>665</v>
      </c>
      <c r="M208" s="108" t="s">
        <v>10745</v>
      </c>
      <c r="N208" s="108"/>
      <c r="O208" s="108" t="s">
        <v>1875</v>
      </c>
      <c r="P208" s="108" t="s">
        <v>1875</v>
      </c>
      <c r="Q208" s="108"/>
      <c r="R208" s="108" t="s">
        <v>8499</v>
      </c>
      <c r="S208" s="108" t="s">
        <v>4887</v>
      </c>
      <c r="T208" s="108" t="s">
        <v>1876</v>
      </c>
      <c r="U208" s="108" t="s">
        <v>210</v>
      </c>
      <c r="V208" s="108" t="s">
        <v>1873</v>
      </c>
      <c r="W208" s="108" t="s">
        <v>565</v>
      </c>
      <c r="X208" s="108" t="s">
        <v>565</v>
      </c>
      <c r="Y208" s="108" t="s">
        <v>565</v>
      </c>
      <c r="Z208" s="108" t="s">
        <v>565</v>
      </c>
    </row>
    <row r="209" spans="1:26">
      <c r="A209" s="108" t="s">
        <v>1877</v>
      </c>
      <c r="B209" s="108" t="s">
        <v>1878</v>
      </c>
      <c r="C209" s="108" t="s">
        <v>8500</v>
      </c>
      <c r="D209" s="108"/>
      <c r="E209" s="108" t="s">
        <v>1879</v>
      </c>
      <c r="F209" s="108" t="s">
        <v>1880</v>
      </c>
      <c r="G209" s="108"/>
      <c r="H209" s="108"/>
      <c r="I209" s="108"/>
      <c r="J209" s="108"/>
      <c r="K209" s="108"/>
      <c r="L209" s="108" t="s">
        <v>648</v>
      </c>
      <c r="M209" s="108" t="s">
        <v>10746</v>
      </c>
      <c r="N209" s="108"/>
      <c r="O209" s="108" t="s">
        <v>1881</v>
      </c>
      <c r="P209" s="108" t="s">
        <v>1881</v>
      </c>
      <c r="Q209" s="108" t="s">
        <v>1882</v>
      </c>
      <c r="R209" s="108" t="s">
        <v>8501</v>
      </c>
      <c r="S209" s="108" t="s">
        <v>4887</v>
      </c>
      <c r="T209" s="108" t="s">
        <v>1883</v>
      </c>
      <c r="U209" s="108" t="s">
        <v>213</v>
      </c>
      <c r="V209" s="108" t="s">
        <v>1884</v>
      </c>
      <c r="W209" s="108" t="s">
        <v>565</v>
      </c>
      <c r="X209" s="108" t="s">
        <v>565</v>
      </c>
      <c r="Y209" s="108" t="s">
        <v>565</v>
      </c>
      <c r="Z209" s="108" t="s">
        <v>565</v>
      </c>
    </row>
    <row r="210" spans="1:26">
      <c r="A210" s="108" t="s">
        <v>1885</v>
      </c>
      <c r="B210" s="108" t="s">
        <v>1886</v>
      </c>
      <c r="C210" s="108" t="s">
        <v>8502</v>
      </c>
      <c r="D210" s="108" t="s">
        <v>1887</v>
      </c>
      <c r="E210" s="108" t="s">
        <v>1887</v>
      </c>
      <c r="F210" s="108" t="s">
        <v>1888</v>
      </c>
      <c r="G210" s="108"/>
      <c r="H210" s="108"/>
      <c r="I210" s="108"/>
      <c r="J210" s="108"/>
      <c r="K210" s="108" t="s">
        <v>1887</v>
      </c>
      <c r="L210" s="108" t="s">
        <v>665</v>
      </c>
      <c r="M210" s="108" t="s">
        <v>10747</v>
      </c>
      <c r="N210" s="108"/>
      <c r="O210" s="108" t="s">
        <v>1889</v>
      </c>
      <c r="P210" s="108" t="s">
        <v>1890</v>
      </c>
      <c r="Q210" s="108" t="s">
        <v>1891</v>
      </c>
      <c r="R210" s="108" t="s">
        <v>8503</v>
      </c>
      <c r="S210" s="108" t="s">
        <v>4887</v>
      </c>
      <c r="T210" s="108" t="s">
        <v>1892</v>
      </c>
      <c r="U210" s="108" t="s">
        <v>208</v>
      </c>
      <c r="V210" s="108" t="s">
        <v>1887</v>
      </c>
      <c r="W210" s="108" t="s">
        <v>565</v>
      </c>
      <c r="X210" s="108" t="s">
        <v>565</v>
      </c>
      <c r="Y210" s="108" t="s">
        <v>565</v>
      </c>
      <c r="Z210" s="108" t="s">
        <v>565</v>
      </c>
    </row>
    <row r="211" spans="1:26">
      <c r="A211" s="108" t="s">
        <v>1893</v>
      </c>
      <c r="B211" s="108" t="s">
        <v>1894</v>
      </c>
      <c r="C211" s="108" t="s">
        <v>8504</v>
      </c>
      <c r="D211" s="108"/>
      <c r="E211" s="108" t="s">
        <v>1895</v>
      </c>
      <c r="F211" s="108" t="s">
        <v>1896</v>
      </c>
      <c r="G211" s="108"/>
      <c r="H211" s="108"/>
      <c r="I211" s="108"/>
      <c r="J211" s="108"/>
      <c r="K211" s="108"/>
      <c r="L211" s="108" t="s">
        <v>648</v>
      </c>
      <c r="M211" s="108" t="s">
        <v>10748</v>
      </c>
      <c r="N211" s="108"/>
      <c r="O211" s="108" t="s">
        <v>1897</v>
      </c>
      <c r="P211" s="108" t="s">
        <v>1898</v>
      </c>
      <c r="Q211" s="108"/>
      <c r="R211" s="108" t="s">
        <v>8505</v>
      </c>
      <c r="S211" s="108" t="s">
        <v>4887</v>
      </c>
      <c r="T211" s="108" t="s">
        <v>1899</v>
      </c>
      <c r="U211" s="108" t="s">
        <v>208</v>
      </c>
      <c r="V211" s="108" t="s">
        <v>1900</v>
      </c>
      <c r="W211" s="108" t="s">
        <v>565</v>
      </c>
      <c r="X211" s="108" t="s">
        <v>565</v>
      </c>
      <c r="Y211" s="108" t="s">
        <v>565</v>
      </c>
      <c r="Z211" s="108" t="s">
        <v>565</v>
      </c>
    </row>
    <row r="212" spans="1:26">
      <c r="A212" s="108" t="s">
        <v>5597</v>
      </c>
      <c r="B212" s="108" t="s">
        <v>5598</v>
      </c>
      <c r="C212" s="108" t="s">
        <v>8506</v>
      </c>
      <c r="D212" s="108"/>
      <c r="E212" s="108" t="s">
        <v>5603</v>
      </c>
      <c r="F212" s="108" t="s">
        <v>8507</v>
      </c>
      <c r="G212" s="108"/>
      <c r="H212" s="108"/>
      <c r="I212" s="108"/>
      <c r="J212" s="108"/>
      <c r="K212" s="108"/>
      <c r="L212" s="108" t="s">
        <v>648</v>
      </c>
      <c r="M212" s="108" t="s">
        <v>10749</v>
      </c>
      <c r="N212" s="108"/>
      <c r="O212" s="108" t="s">
        <v>5600</v>
      </c>
      <c r="P212" s="108" t="s">
        <v>5601</v>
      </c>
      <c r="Q212" s="108" t="s">
        <v>8508</v>
      </c>
      <c r="R212" s="108" t="s">
        <v>8509</v>
      </c>
      <c r="S212" s="108" t="s">
        <v>4903</v>
      </c>
      <c r="T212" s="108" t="s">
        <v>5602</v>
      </c>
      <c r="U212" s="108" t="s">
        <v>208</v>
      </c>
      <c r="V212" s="108" t="s">
        <v>5603</v>
      </c>
      <c r="W212" s="108" t="s">
        <v>565</v>
      </c>
      <c r="X212" s="108" t="s">
        <v>565</v>
      </c>
      <c r="Y212" s="108" t="s">
        <v>565</v>
      </c>
      <c r="Z212" s="108" t="s">
        <v>565</v>
      </c>
    </row>
    <row r="213" spans="1:26">
      <c r="A213" s="108" t="s">
        <v>1901</v>
      </c>
      <c r="B213" s="108" t="s">
        <v>1902</v>
      </c>
      <c r="C213" s="108" t="s">
        <v>8510</v>
      </c>
      <c r="D213" s="108"/>
      <c r="E213" s="108" t="s">
        <v>1903</v>
      </c>
      <c r="F213" s="108" t="s">
        <v>1904</v>
      </c>
      <c r="G213" s="108"/>
      <c r="H213" s="108"/>
      <c r="I213" s="108"/>
      <c r="J213" s="108"/>
      <c r="K213" s="108"/>
      <c r="L213" s="108" t="s">
        <v>648</v>
      </c>
      <c r="M213" s="108" t="s">
        <v>10750</v>
      </c>
      <c r="N213" s="108"/>
      <c r="O213" s="108" t="s">
        <v>1905</v>
      </c>
      <c r="P213" s="108" t="s">
        <v>1906</v>
      </c>
      <c r="Q213" s="108" t="s">
        <v>1907</v>
      </c>
      <c r="R213" s="108" t="s">
        <v>8511</v>
      </c>
      <c r="S213" s="108" t="s">
        <v>4888</v>
      </c>
      <c r="T213" s="108" t="s">
        <v>1908</v>
      </c>
      <c r="U213" s="108" t="s">
        <v>213</v>
      </c>
      <c r="V213" s="108" t="s">
        <v>1909</v>
      </c>
      <c r="W213" s="108" t="s">
        <v>565</v>
      </c>
      <c r="X213" s="108" t="s">
        <v>565</v>
      </c>
      <c r="Y213" s="108" t="s">
        <v>565</v>
      </c>
      <c r="Z213" s="108" t="s">
        <v>565</v>
      </c>
    </row>
    <row r="214" spans="1:26">
      <c r="A214" s="108" t="s">
        <v>1910</v>
      </c>
      <c r="B214" s="108" t="s">
        <v>1911</v>
      </c>
      <c r="C214" s="108" t="s">
        <v>8512</v>
      </c>
      <c r="D214" s="108"/>
      <c r="E214" s="108" t="s">
        <v>285</v>
      </c>
      <c r="F214" s="108" t="s">
        <v>1912</v>
      </c>
      <c r="G214" s="108"/>
      <c r="H214" s="108"/>
      <c r="I214" s="108"/>
      <c r="J214" s="108"/>
      <c r="K214" s="108"/>
      <c r="L214" s="108" t="s">
        <v>665</v>
      </c>
      <c r="M214" s="108" t="s">
        <v>10751</v>
      </c>
      <c r="N214" s="108"/>
      <c r="O214" s="108" t="s">
        <v>282</v>
      </c>
      <c r="P214" s="108" t="s">
        <v>283</v>
      </c>
      <c r="Q214" s="108" t="s">
        <v>1913</v>
      </c>
      <c r="R214" s="108" t="s">
        <v>8513</v>
      </c>
      <c r="S214" s="108" t="s">
        <v>4887</v>
      </c>
      <c r="T214" s="108" t="s">
        <v>284</v>
      </c>
      <c r="U214" s="108" t="s">
        <v>210</v>
      </c>
      <c r="V214" s="108" t="s">
        <v>285</v>
      </c>
      <c r="W214" s="108" t="s">
        <v>565</v>
      </c>
      <c r="X214" s="108" t="s">
        <v>565</v>
      </c>
      <c r="Y214" s="108" t="s">
        <v>565</v>
      </c>
      <c r="Z214" s="108" t="s">
        <v>565</v>
      </c>
    </row>
    <row r="215" spans="1:26">
      <c r="A215" s="108" t="s">
        <v>1914</v>
      </c>
      <c r="B215" s="108" t="s">
        <v>1915</v>
      </c>
      <c r="C215" s="108" t="s">
        <v>8514</v>
      </c>
      <c r="D215" s="108"/>
      <c r="E215" s="108" t="s">
        <v>1916</v>
      </c>
      <c r="F215" s="108" t="s">
        <v>1917</v>
      </c>
      <c r="G215" s="108"/>
      <c r="H215" s="108"/>
      <c r="I215" s="108"/>
      <c r="J215" s="108"/>
      <c r="K215" s="108"/>
      <c r="L215" s="108" t="s">
        <v>648</v>
      </c>
      <c r="M215" s="108" t="s">
        <v>4905</v>
      </c>
      <c r="N215" s="108"/>
      <c r="O215" s="108" t="s">
        <v>1918</v>
      </c>
      <c r="P215" s="108" t="s">
        <v>1918</v>
      </c>
      <c r="Q215" s="108" t="s">
        <v>1919</v>
      </c>
      <c r="R215" s="108" t="s">
        <v>8515</v>
      </c>
      <c r="S215" s="108" t="s">
        <v>4906</v>
      </c>
      <c r="T215" s="108" t="s">
        <v>1920</v>
      </c>
      <c r="U215" s="108" t="s">
        <v>210</v>
      </c>
      <c r="V215" s="108" t="s">
        <v>1921</v>
      </c>
      <c r="W215" s="108" t="s">
        <v>565</v>
      </c>
      <c r="X215" s="108" t="s">
        <v>565</v>
      </c>
      <c r="Y215" s="108" t="s">
        <v>565</v>
      </c>
      <c r="Z215" s="108" t="s">
        <v>565</v>
      </c>
    </row>
    <row r="216" spans="1:26">
      <c r="A216" s="108" t="s">
        <v>1922</v>
      </c>
      <c r="B216" s="108" t="s">
        <v>1923</v>
      </c>
      <c r="C216" s="108" t="s">
        <v>8516</v>
      </c>
      <c r="D216" s="108"/>
      <c r="E216" s="108" t="s">
        <v>1924</v>
      </c>
      <c r="F216" s="108" t="s">
        <v>1925</v>
      </c>
      <c r="G216" s="108"/>
      <c r="H216" s="108"/>
      <c r="I216" s="108"/>
      <c r="J216" s="108"/>
      <c r="K216" s="108"/>
      <c r="L216" s="108" t="s">
        <v>665</v>
      </c>
      <c r="M216" s="108" t="s">
        <v>10752</v>
      </c>
      <c r="N216" s="108"/>
      <c r="O216" s="108" t="s">
        <v>1926</v>
      </c>
      <c r="P216" s="108" t="s">
        <v>1927</v>
      </c>
      <c r="Q216" s="108"/>
      <c r="R216" s="108" t="s">
        <v>8517</v>
      </c>
      <c r="S216" s="108" t="s">
        <v>4887</v>
      </c>
      <c r="T216" s="108" t="s">
        <v>1928</v>
      </c>
      <c r="U216" s="108" t="s">
        <v>210</v>
      </c>
      <c r="V216" s="108" t="s">
        <v>1929</v>
      </c>
      <c r="W216" s="108" t="s">
        <v>565</v>
      </c>
      <c r="X216" s="108" t="s">
        <v>565</v>
      </c>
      <c r="Y216" s="108" t="s">
        <v>565</v>
      </c>
      <c r="Z216" s="108" t="s">
        <v>565</v>
      </c>
    </row>
    <row r="217" spans="1:26">
      <c r="A217" s="108" t="s">
        <v>1930</v>
      </c>
      <c r="B217" s="108" t="s">
        <v>1931</v>
      </c>
      <c r="C217" s="108" t="s">
        <v>8518</v>
      </c>
      <c r="D217" s="108"/>
      <c r="E217" s="108" t="s">
        <v>1932</v>
      </c>
      <c r="F217" s="108" t="s">
        <v>1933</v>
      </c>
      <c r="G217" s="108"/>
      <c r="H217" s="108"/>
      <c r="I217" s="108"/>
      <c r="J217" s="108"/>
      <c r="K217" s="108"/>
      <c r="L217" s="108" t="s">
        <v>648</v>
      </c>
      <c r="M217" s="108" t="s">
        <v>10753</v>
      </c>
      <c r="N217" s="108"/>
      <c r="O217" s="108" t="s">
        <v>1934</v>
      </c>
      <c r="P217" s="108" t="s">
        <v>1935</v>
      </c>
      <c r="Q217" s="108" t="s">
        <v>1936</v>
      </c>
      <c r="R217" s="108" t="s">
        <v>8519</v>
      </c>
      <c r="S217" s="108" t="s">
        <v>4887</v>
      </c>
      <c r="T217" s="108" t="s">
        <v>1937</v>
      </c>
      <c r="U217" s="108" t="s">
        <v>210</v>
      </c>
      <c r="V217" s="108" t="s">
        <v>1931</v>
      </c>
      <c r="W217" s="108" t="s">
        <v>565</v>
      </c>
      <c r="X217" s="108" t="s">
        <v>565</v>
      </c>
      <c r="Y217" s="108" t="s">
        <v>565</v>
      </c>
      <c r="Z217" s="108" t="s">
        <v>565</v>
      </c>
    </row>
    <row r="218" spans="1:26">
      <c r="A218" s="108" t="s">
        <v>9648</v>
      </c>
      <c r="B218" s="108" t="s">
        <v>9649</v>
      </c>
      <c r="C218" s="108" t="s">
        <v>9649</v>
      </c>
      <c r="D218" s="108"/>
      <c r="E218" s="108"/>
      <c r="F218" s="108" t="s">
        <v>773</v>
      </c>
      <c r="G218" s="108"/>
      <c r="H218" s="108"/>
      <c r="I218" s="108"/>
      <c r="J218" s="108"/>
      <c r="K218" s="108"/>
      <c r="L218" s="108" t="s">
        <v>648</v>
      </c>
      <c r="M218" s="108" t="s">
        <v>10754</v>
      </c>
      <c r="N218" s="108"/>
      <c r="O218" s="108" t="s">
        <v>7776</v>
      </c>
      <c r="P218" s="108" t="s">
        <v>7776</v>
      </c>
      <c r="Q218" s="108"/>
      <c r="R218" s="108"/>
      <c r="S218" s="108" t="s">
        <v>4887</v>
      </c>
      <c r="T218" s="108" t="s">
        <v>9650</v>
      </c>
      <c r="U218" s="108" t="s">
        <v>487</v>
      </c>
      <c r="V218" s="108" t="s">
        <v>9651</v>
      </c>
      <c r="W218" s="108" t="s">
        <v>565</v>
      </c>
      <c r="X218" s="108" t="s">
        <v>565</v>
      </c>
      <c r="Y218" s="108" t="s">
        <v>565</v>
      </c>
      <c r="Z218" s="108" t="s">
        <v>565</v>
      </c>
    </row>
    <row r="219" spans="1:26">
      <c r="A219" s="108" t="s">
        <v>1938</v>
      </c>
      <c r="B219" s="108" t="s">
        <v>1939</v>
      </c>
      <c r="C219" s="108" t="s">
        <v>8520</v>
      </c>
      <c r="D219" s="108"/>
      <c r="E219" s="108"/>
      <c r="F219" s="108" t="s">
        <v>1940</v>
      </c>
      <c r="G219" s="108"/>
      <c r="H219" s="108"/>
      <c r="I219" s="108"/>
      <c r="J219" s="108"/>
      <c r="K219" s="108"/>
      <c r="L219" s="108" t="s">
        <v>648</v>
      </c>
      <c r="M219" s="108" t="s">
        <v>10755</v>
      </c>
      <c r="N219" s="108"/>
      <c r="O219" s="108" t="s">
        <v>586</v>
      </c>
      <c r="P219" s="108" t="s">
        <v>587</v>
      </c>
      <c r="Q219" s="108"/>
      <c r="R219" s="108" t="s">
        <v>8521</v>
      </c>
      <c r="S219" s="108" t="s">
        <v>4887</v>
      </c>
      <c r="T219" s="108" t="s">
        <v>588</v>
      </c>
      <c r="U219" s="108" t="s">
        <v>213</v>
      </c>
      <c r="V219" s="108" t="s">
        <v>589</v>
      </c>
      <c r="W219" s="108" t="s">
        <v>565</v>
      </c>
      <c r="X219" s="108" t="s">
        <v>565</v>
      </c>
      <c r="Y219" s="108" t="s">
        <v>565</v>
      </c>
      <c r="Z219" s="108" t="s">
        <v>565</v>
      </c>
    </row>
    <row r="220" spans="1:26">
      <c r="A220" s="108" t="s">
        <v>1942</v>
      </c>
      <c r="B220" s="108" t="s">
        <v>1943</v>
      </c>
      <c r="C220" s="108" t="s">
        <v>8522</v>
      </c>
      <c r="D220" s="108"/>
      <c r="E220" s="108"/>
      <c r="F220" s="108" t="s">
        <v>773</v>
      </c>
      <c r="G220" s="108"/>
      <c r="H220" s="108"/>
      <c r="I220" s="108"/>
      <c r="J220" s="108"/>
      <c r="K220" s="108"/>
      <c r="L220" s="108" t="s">
        <v>665</v>
      </c>
      <c r="M220" s="108" t="s">
        <v>10756</v>
      </c>
      <c r="N220" s="108"/>
      <c r="O220" s="108" t="s">
        <v>1944</v>
      </c>
      <c r="P220" s="108" t="s">
        <v>1945</v>
      </c>
      <c r="Q220" s="108"/>
      <c r="R220" s="108" t="s">
        <v>8523</v>
      </c>
      <c r="S220" s="108" t="s">
        <v>4896</v>
      </c>
      <c r="T220" s="108" t="s">
        <v>1946</v>
      </c>
      <c r="U220" s="108" t="s">
        <v>210</v>
      </c>
      <c r="V220" s="108" t="s">
        <v>1947</v>
      </c>
      <c r="W220" s="108" t="s">
        <v>565</v>
      </c>
      <c r="X220" s="108" t="s">
        <v>565</v>
      </c>
      <c r="Y220" s="108" t="s">
        <v>565</v>
      </c>
      <c r="Z220" s="108" t="s">
        <v>565</v>
      </c>
    </row>
    <row r="221" spans="1:26">
      <c r="A221" s="108" t="s">
        <v>1948</v>
      </c>
      <c r="B221" s="108" t="s">
        <v>1949</v>
      </c>
      <c r="C221" s="108" t="s">
        <v>8524</v>
      </c>
      <c r="D221" s="108"/>
      <c r="E221" s="108" t="s">
        <v>1950</v>
      </c>
      <c r="F221" s="108" t="s">
        <v>1951</v>
      </c>
      <c r="G221" s="108"/>
      <c r="H221" s="108"/>
      <c r="I221" s="108"/>
      <c r="J221" s="108"/>
      <c r="K221" s="108"/>
      <c r="L221" s="108" t="s">
        <v>648</v>
      </c>
      <c r="M221" s="108" t="s">
        <v>10757</v>
      </c>
      <c r="N221" s="108"/>
      <c r="O221" s="108" t="s">
        <v>1952</v>
      </c>
      <c r="P221" s="108" t="s">
        <v>1953</v>
      </c>
      <c r="Q221" s="108" t="s">
        <v>1954</v>
      </c>
      <c r="R221" s="108" t="s">
        <v>8525</v>
      </c>
      <c r="S221" s="108" t="s">
        <v>4887</v>
      </c>
      <c r="T221" s="108" t="s">
        <v>1955</v>
      </c>
      <c r="U221" s="108" t="s">
        <v>229</v>
      </c>
      <c r="V221" s="108" t="s">
        <v>1950</v>
      </c>
      <c r="W221" s="108" t="s">
        <v>565</v>
      </c>
      <c r="X221" s="108" t="s">
        <v>565</v>
      </c>
      <c r="Y221" s="108" t="s">
        <v>565</v>
      </c>
      <c r="Z221" s="108" t="s">
        <v>565</v>
      </c>
    </row>
    <row r="222" spans="1:26">
      <c r="A222" s="108" t="s">
        <v>1956</v>
      </c>
      <c r="B222" s="108" t="s">
        <v>1957</v>
      </c>
      <c r="C222" s="108" t="s">
        <v>8526</v>
      </c>
      <c r="D222" s="108" t="s">
        <v>1958</v>
      </c>
      <c r="E222" s="108" t="s">
        <v>1958</v>
      </c>
      <c r="F222" s="108" t="s">
        <v>1959</v>
      </c>
      <c r="G222" s="108"/>
      <c r="H222" s="108"/>
      <c r="I222" s="108"/>
      <c r="J222" s="108"/>
      <c r="K222" s="108" t="s">
        <v>1958</v>
      </c>
      <c r="L222" s="108" t="s">
        <v>665</v>
      </c>
      <c r="M222" s="108" t="s">
        <v>10758</v>
      </c>
      <c r="N222" s="108"/>
      <c r="O222" s="108" t="s">
        <v>1960</v>
      </c>
      <c r="P222" s="108" t="s">
        <v>1960</v>
      </c>
      <c r="Q222" s="108" t="s">
        <v>1961</v>
      </c>
      <c r="R222" s="108" t="s">
        <v>8527</v>
      </c>
      <c r="S222" s="108" t="s">
        <v>4887</v>
      </c>
      <c r="T222" s="108" t="s">
        <v>1962</v>
      </c>
      <c r="U222" s="108" t="s">
        <v>210</v>
      </c>
      <c r="V222" s="108" t="s">
        <v>1958</v>
      </c>
      <c r="W222" s="108" t="s">
        <v>565</v>
      </c>
      <c r="X222" s="108" t="s">
        <v>565</v>
      </c>
      <c r="Y222" s="108" t="s">
        <v>565</v>
      </c>
      <c r="Z222" s="108" t="s">
        <v>565</v>
      </c>
    </row>
    <row r="223" spans="1:26">
      <c r="A223" s="108" t="s">
        <v>1963</v>
      </c>
      <c r="B223" s="108" t="s">
        <v>1964</v>
      </c>
      <c r="C223" s="108" t="s">
        <v>8528</v>
      </c>
      <c r="D223" s="108"/>
      <c r="E223" s="108"/>
      <c r="F223" s="108" t="s">
        <v>5771</v>
      </c>
      <c r="G223" s="108"/>
      <c r="H223" s="108"/>
      <c r="I223" s="108"/>
      <c r="J223" s="108"/>
      <c r="K223" s="108"/>
      <c r="L223" s="108" t="s">
        <v>648</v>
      </c>
      <c r="M223" s="108" t="s">
        <v>10759</v>
      </c>
      <c r="N223" s="108"/>
      <c r="O223" s="108" t="s">
        <v>1965</v>
      </c>
      <c r="P223" s="108" t="s">
        <v>1965</v>
      </c>
      <c r="Q223" s="108"/>
      <c r="R223" s="108" t="s">
        <v>8529</v>
      </c>
      <c r="S223" s="108" t="s">
        <v>4886</v>
      </c>
      <c r="T223" s="108" t="s">
        <v>1966</v>
      </c>
      <c r="U223" s="108" t="s">
        <v>210</v>
      </c>
      <c r="V223" s="108" t="s">
        <v>1967</v>
      </c>
      <c r="W223" s="108" t="s">
        <v>565</v>
      </c>
      <c r="X223" s="108" t="s">
        <v>565</v>
      </c>
      <c r="Y223" s="108" t="s">
        <v>565</v>
      </c>
      <c r="Z223" s="108" t="s">
        <v>565</v>
      </c>
    </row>
    <row r="224" spans="1:26">
      <c r="A224" s="108" t="s">
        <v>1968</v>
      </c>
      <c r="B224" s="108" t="s">
        <v>1969</v>
      </c>
      <c r="C224" s="108" t="s">
        <v>8530</v>
      </c>
      <c r="D224" s="108"/>
      <c r="E224" s="108" t="s">
        <v>1971</v>
      </c>
      <c r="F224" s="108" t="s">
        <v>1972</v>
      </c>
      <c r="G224" s="108"/>
      <c r="H224" s="108"/>
      <c r="I224" s="108"/>
      <c r="J224" s="108"/>
      <c r="K224" s="108"/>
      <c r="L224" s="108" t="s">
        <v>648</v>
      </c>
      <c r="M224" s="108" t="s">
        <v>10760</v>
      </c>
      <c r="N224" s="108"/>
      <c r="O224" s="108" t="s">
        <v>1973</v>
      </c>
      <c r="P224" s="108" t="s">
        <v>1974</v>
      </c>
      <c r="Q224" s="108" t="s">
        <v>1975</v>
      </c>
      <c r="R224" s="108" t="s">
        <v>8531</v>
      </c>
      <c r="S224" s="108" t="s">
        <v>4887</v>
      </c>
      <c r="T224" s="108" t="s">
        <v>1976</v>
      </c>
      <c r="U224" s="108" t="s">
        <v>213</v>
      </c>
      <c r="V224" s="108" t="s">
        <v>1970</v>
      </c>
      <c r="W224" s="108" t="s">
        <v>565</v>
      </c>
      <c r="X224" s="108" t="s">
        <v>565</v>
      </c>
      <c r="Y224" s="108" t="s">
        <v>565</v>
      </c>
      <c r="Z224" s="108" t="s">
        <v>565</v>
      </c>
    </row>
    <row r="225" spans="1:26">
      <c r="A225" s="108" t="s">
        <v>1977</v>
      </c>
      <c r="B225" s="108" t="s">
        <v>1978</v>
      </c>
      <c r="C225" s="108" t="s">
        <v>8532</v>
      </c>
      <c r="D225" s="108"/>
      <c r="E225" s="108" t="s">
        <v>1979</v>
      </c>
      <c r="F225" s="108" t="s">
        <v>1980</v>
      </c>
      <c r="G225" s="108"/>
      <c r="H225" s="108"/>
      <c r="I225" s="108"/>
      <c r="J225" s="108"/>
      <c r="K225" s="108"/>
      <c r="L225" s="108" t="s">
        <v>648</v>
      </c>
      <c r="M225" s="108" t="s">
        <v>10594</v>
      </c>
      <c r="N225" s="108"/>
      <c r="O225" s="108" t="s">
        <v>1981</v>
      </c>
      <c r="P225" s="108" t="s">
        <v>1982</v>
      </c>
      <c r="Q225" s="108" t="s">
        <v>1983</v>
      </c>
      <c r="R225" s="108" t="s">
        <v>8533</v>
      </c>
      <c r="S225" s="108" t="s">
        <v>4889</v>
      </c>
      <c r="T225" s="108" t="s">
        <v>1984</v>
      </c>
      <c r="U225" s="108" t="s">
        <v>208</v>
      </c>
      <c r="V225" s="108" t="s">
        <v>1979</v>
      </c>
      <c r="W225" s="108" t="s">
        <v>565</v>
      </c>
      <c r="X225" s="108" t="s">
        <v>565</v>
      </c>
      <c r="Y225" s="108" t="s">
        <v>565</v>
      </c>
      <c r="Z225" s="108" t="s">
        <v>565</v>
      </c>
    </row>
    <row r="226" spans="1:26">
      <c r="A226" s="108" t="s">
        <v>1985</v>
      </c>
      <c r="B226" s="108" t="s">
        <v>1986</v>
      </c>
      <c r="C226" s="108" t="s">
        <v>8534</v>
      </c>
      <c r="D226" s="108"/>
      <c r="E226" s="108" t="s">
        <v>469</v>
      </c>
      <c r="F226" s="108" t="s">
        <v>1987</v>
      </c>
      <c r="G226" s="108"/>
      <c r="H226" s="108"/>
      <c r="I226" s="108"/>
      <c r="J226" s="108"/>
      <c r="K226" s="108"/>
      <c r="L226" s="108" t="s">
        <v>648</v>
      </c>
      <c r="M226" s="108" t="s">
        <v>10761</v>
      </c>
      <c r="N226" s="108"/>
      <c r="O226" s="108" t="s">
        <v>1988</v>
      </c>
      <c r="P226" s="108" t="s">
        <v>1988</v>
      </c>
      <c r="Q226" s="108" t="s">
        <v>1989</v>
      </c>
      <c r="R226" s="108" t="s">
        <v>8535</v>
      </c>
      <c r="S226" s="108" t="s">
        <v>4887</v>
      </c>
      <c r="T226" s="108" t="s">
        <v>468</v>
      </c>
      <c r="U226" s="108" t="s">
        <v>213</v>
      </c>
      <c r="V226" s="108" t="s">
        <v>469</v>
      </c>
      <c r="W226" s="108" t="s">
        <v>565</v>
      </c>
      <c r="X226" s="108" t="s">
        <v>565</v>
      </c>
      <c r="Y226" s="108" t="s">
        <v>565</v>
      </c>
      <c r="Z226" s="108" t="s">
        <v>565</v>
      </c>
    </row>
    <row r="227" spans="1:26">
      <c r="A227" s="108" t="s">
        <v>1990</v>
      </c>
      <c r="B227" s="108" t="s">
        <v>1991</v>
      </c>
      <c r="C227" s="108" t="s">
        <v>8536</v>
      </c>
      <c r="D227" s="108"/>
      <c r="E227" s="108" t="s">
        <v>1846</v>
      </c>
      <c r="F227" s="108" t="s">
        <v>1992</v>
      </c>
      <c r="G227" s="108"/>
      <c r="H227" s="108"/>
      <c r="I227" s="108"/>
      <c r="J227" s="108"/>
      <c r="K227" s="108"/>
      <c r="L227" s="108" t="s">
        <v>648</v>
      </c>
      <c r="M227" s="108" t="s">
        <v>12508</v>
      </c>
      <c r="N227" s="108"/>
      <c r="O227" s="108" t="s">
        <v>1993</v>
      </c>
      <c r="P227" s="108" t="s">
        <v>1994</v>
      </c>
      <c r="Q227" s="108"/>
      <c r="R227" s="108" t="s">
        <v>8537</v>
      </c>
      <c r="S227" s="108" t="s">
        <v>4887</v>
      </c>
      <c r="T227" s="108" t="s">
        <v>1995</v>
      </c>
      <c r="U227" s="108" t="s">
        <v>397</v>
      </c>
      <c r="V227" s="108" t="s">
        <v>1846</v>
      </c>
      <c r="W227" s="108" t="s">
        <v>565</v>
      </c>
      <c r="X227" s="108" t="s">
        <v>565</v>
      </c>
      <c r="Y227" s="108" t="s">
        <v>565</v>
      </c>
      <c r="Z227" s="108" t="s">
        <v>565</v>
      </c>
    </row>
    <row r="228" spans="1:26">
      <c r="A228" s="108" t="s">
        <v>1996</v>
      </c>
      <c r="B228" s="108" t="s">
        <v>5772</v>
      </c>
      <c r="C228" s="108" t="s">
        <v>8538</v>
      </c>
      <c r="D228" s="108"/>
      <c r="E228" s="108"/>
      <c r="F228" s="108" t="s">
        <v>773</v>
      </c>
      <c r="G228" s="108"/>
      <c r="H228" s="108"/>
      <c r="I228" s="108"/>
      <c r="J228" s="108"/>
      <c r="K228" s="108"/>
      <c r="L228" s="108" t="s">
        <v>665</v>
      </c>
      <c r="M228" s="108" t="s">
        <v>10762</v>
      </c>
      <c r="N228" s="108"/>
      <c r="O228" s="108" t="s">
        <v>1997</v>
      </c>
      <c r="P228" s="108" t="s">
        <v>1998</v>
      </c>
      <c r="Q228" s="108"/>
      <c r="R228" s="108" t="s">
        <v>8539</v>
      </c>
      <c r="S228" s="108" t="s">
        <v>4887</v>
      </c>
      <c r="T228" s="108" t="s">
        <v>1999</v>
      </c>
      <c r="U228" s="108" t="s">
        <v>208</v>
      </c>
      <c r="V228" s="108" t="s">
        <v>2000</v>
      </c>
      <c r="W228" s="108" t="s">
        <v>565</v>
      </c>
      <c r="X228" s="108" t="s">
        <v>565</v>
      </c>
      <c r="Y228" s="108" t="s">
        <v>565</v>
      </c>
      <c r="Z228" s="108" t="s">
        <v>565</v>
      </c>
    </row>
    <row r="229" spans="1:26">
      <c r="A229" s="108" t="s">
        <v>2001</v>
      </c>
      <c r="B229" s="108" t="s">
        <v>2002</v>
      </c>
      <c r="C229" s="108" t="s">
        <v>8540</v>
      </c>
      <c r="D229" s="108"/>
      <c r="E229" s="108"/>
      <c r="F229" s="108" t="s">
        <v>2003</v>
      </c>
      <c r="G229" s="108"/>
      <c r="H229" s="108"/>
      <c r="I229" s="108"/>
      <c r="J229" s="108"/>
      <c r="K229" s="108"/>
      <c r="L229" s="108" t="s">
        <v>648</v>
      </c>
      <c r="M229" s="108" t="s">
        <v>10763</v>
      </c>
      <c r="N229" s="108"/>
      <c r="O229" s="108" t="s">
        <v>2004</v>
      </c>
      <c r="P229" s="108" t="s">
        <v>2004</v>
      </c>
      <c r="Q229" s="108"/>
      <c r="R229" s="108" t="s">
        <v>8541</v>
      </c>
      <c r="S229" s="108" t="s">
        <v>4887</v>
      </c>
      <c r="T229" s="108" t="s">
        <v>2005</v>
      </c>
      <c r="U229" s="108" t="s">
        <v>343</v>
      </c>
      <c r="V229" s="108" t="s">
        <v>2006</v>
      </c>
      <c r="W229" s="108" t="s">
        <v>565</v>
      </c>
      <c r="X229" s="108" t="s">
        <v>565</v>
      </c>
      <c r="Y229" s="108" t="s">
        <v>565</v>
      </c>
      <c r="Z229" s="108" t="s">
        <v>565</v>
      </c>
    </row>
    <row r="230" spans="1:26">
      <c r="A230" s="108" t="s">
        <v>2007</v>
      </c>
      <c r="B230" s="108" t="s">
        <v>5773</v>
      </c>
      <c r="C230" s="108" t="s">
        <v>8542</v>
      </c>
      <c r="D230" s="108"/>
      <c r="E230" s="108" t="s">
        <v>2008</v>
      </c>
      <c r="F230" s="108" t="s">
        <v>2009</v>
      </c>
      <c r="G230" s="108"/>
      <c r="H230" s="108"/>
      <c r="I230" s="108"/>
      <c r="J230" s="108"/>
      <c r="K230" s="108"/>
      <c r="L230" s="108" t="s">
        <v>665</v>
      </c>
      <c r="M230" s="108" t="s">
        <v>10764</v>
      </c>
      <c r="N230" s="108"/>
      <c r="O230" s="108" t="s">
        <v>2010</v>
      </c>
      <c r="P230" s="108" t="s">
        <v>2011</v>
      </c>
      <c r="Q230" s="108"/>
      <c r="R230" s="108" t="s">
        <v>8543</v>
      </c>
      <c r="S230" s="108" t="s">
        <v>4887</v>
      </c>
      <c r="T230" s="108" t="s">
        <v>2012</v>
      </c>
      <c r="U230" s="108" t="s">
        <v>229</v>
      </c>
      <c r="V230" s="108" t="s">
        <v>2008</v>
      </c>
      <c r="W230" s="108" t="s">
        <v>565</v>
      </c>
      <c r="X230" s="108" t="s">
        <v>565</v>
      </c>
      <c r="Y230" s="108" t="s">
        <v>565</v>
      </c>
      <c r="Z230" s="108" t="s">
        <v>565</v>
      </c>
    </row>
    <row r="231" spans="1:26">
      <c r="A231" s="108" t="s">
        <v>2013</v>
      </c>
      <c r="B231" s="108" t="s">
        <v>293</v>
      </c>
      <c r="C231" s="108" t="s">
        <v>293</v>
      </c>
      <c r="D231" s="108"/>
      <c r="E231" s="108"/>
      <c r="F231" s="108" t="s">
        <v>773</v>
      </c>
      <c r="G231" s="108"/>
      <c r="H231" s="108"/>
      <c r="I231" s="108"/>
      <c r="J231" s="108"/>
      <c r="K231" s="108"/>
      <c r="L231" s="108" t="s">
        <v>648</v>
      </c>
      <c r="M231" s="108" t="s">
        <v>10765</v>
      </c>
      <c r="N231" s="108"/>
      <c r="O231" s="108" t="s">
        <v>2014</v>
      </c>
      <c r="P231" s="108" t="s">
        <v>2015</v>
      </c>
      <c r="Q231" s="108"/>
      <c r="R231" s="108"/>
      <c r="S231" s="108" t="s">
        <v>4887</v>
      </c>
      <c r="T231" s="108"/>
      <c r="U231" s="108"/>
      <c r="V231" s="108"/>
      <c r="W231" s="108" t="s">
        <v>565</v>
      </c>
      <c r="X231" s="108" t="s">
        <v>565</v>
      </c>
      <c r="Y231" s="108" t="s">
        <v>565</v>
      </c>
      <c r="Z231" s="108" t="s">
        <v>565</v>
      </c>
    </row>
    <row r="232" spans="1:26">
      <c r="A232" s="108" t="s">
        <v>2016</v>
      </c>
      <c r="B232" s="108" t="s">
        <v>2017</v>
      </c>
      <c r="C232" s="108" t="s">
        <v>8544</v>
      </c>
      <c r="D232" s="108"/>
      <c r="E232" s="108" t="s">
        <v>2018</v>
      </c>
      <c r="F232" s="108" t="s">
        <v>2019</v>
      </c>
      <c r="G232" s="108"/>
      <c r="H232" s="108"/>
      <c r="I232" s="108"/>
      <c r="J232" s="108"/>
      <c r="K232" s="108"/>
      <c r="L232" s="108" t="s">
        <v>648</v>
      </c>
      <c r="M232" s="108" t="s">
        <v>10766</v>
      </c>
      <c r="N232" s="108"/>
      <c r="O232" s="108" t="s">
        <v>2020</v>
      </c>
      <c r="P232" s="108" t="s">
        <v>2020</v>
      </c>
      <c r="Q232" s="108" t="s">
        <v>2021</v>
      </c>
      <c r="R232" s="108" t="s">
        <v>8545</v>
      </c>
      <c r="S232" s="108" t="s">
        <v>4887</v>
      </c>
      <c r="T232" s="108" t="s">
        <v>2022</v>
      </c>
      <c r="U232" s="108" t="s">
        <v>208</v>
      </c>
      <c r="V232" s="108" t="s">
        <v>2023</v>
      </c>
      <c r="W232" s="108" t="s">
        <v>565</v>
      </c>
      <c r="X232" s="108" t="s">
        <v>565</v>
      </c>
      <c r="Y232" s="108" t="s">
        <v>565</v>
      </c>
      <c r="Z232" s="108" t="s">
        <v>565</v>
      </c>
    </row>
    <row r="233" spans="1:26">
      <c r="A233" s="108" t="s">
        <v>2024</v>
      </c>
      <c r="B233" s="108" t="s">
        <v>2025</v>
      </c>
      <c r="C233" s="108" t="s">
        <v>8546</v>
      </c>
      <c r="D233" s="108"/>
      <c r="E233" s="108" t="s">
        <v>2026</v>
      </c>
      <c r="F233" s="108" t="s">
        <v>2027</v>
      </c>
      <c r="G233" s="108"/>
      <c r="H233" s="108"/>
      <c r="I233" s="108"/>
      <c r="J233" s="108"/>
      <c r="K233" s="108"/>
      <c r="L233" s="108" t="s">
        <v>648</v>
      </c>
      <c r="M233" s="108" t="s">
        <v>10767</v>
      </c>
      <c r="N233" s="108"/>
      <c r="O233" s="108" t="s">
        <v>2028</v>
      </c>
      <c r="P233" s="108" t="s">
        <v>2029</v>
      </c>
      <c r="Q233" s="108"/>
      <c r="R233" s="108" t="s">
        <v>8547</v>
      </c>
      <c r="S233" s="108" t="s">
        <v>4887</v>
      </c>
      <c r="T233" s="108" t="s">
        <v>2030</v>
      </c>
      <c r="U233" s="108" t="s">
        <v>208</v>
      </c>
      <c r="V233" s="108" t="s">
        <v>2031</v>
      </c>
      <c r="W233" s="108" t="s">
        <v>565</v>
      </c>
      <c r="X233" s="108" t="s">
        <v>565</v>
      </c>
      <c r="Y233" s="108" t="s">
        <v>565</v>
      </c>
      <c r="Z233" s="108" t="s">
        <v>565</v>
      </c>
    </row>
    <row r="234" spans="1:26">
      <c r="A234" s="108" t="s">
        <v>2032</v>
      </c>
      <c r="B234" s="108" t="s">
        <v>2033</v>
      </c>
      <c r="C234" s="108" t="s">
        <v>8548</v>
      </c>
      <c r="D234" s="108"/>
      <c r="E234" s="108"/>
      <c r="F234" s="108" t="s">
        <v>2034</v>
      </c>
      <c r="G234" s="108"/>
      <c r="H234" s="108"/>
      <c r="I234" s="108"/>
      <c r="J234" s="108"/>
      <c r="K234" s="108"/>
      <c r="L234" s="108" t="s">
        <v>648</v>
      </c>
      <c r="M234" s="108" t="s">
        <v>10768</v>
      </c>
      <c r="N234" s="108"/>
      <c r="O234" s="108" t="s">
        <v>2035</v>
      </c>
      <c r="P234" s="108" t="s">
        <v>2035</v>
      </c>
      <c r="Q234" s="108"/>
      <c r="R234" s="108" t="s">
        <v>8549</v>
      </c>
      <c r="S234" s="108" t="s">
        <v>4887</v>
      </c>
      <c r="T234" s="108" t="s">
        <v>2036</v>
      </c>
      <c r="U234" s="108" t="s">
        <v>4899</v>
      </c>
      <c r="V234" s="108" t="s">
        <v>2037</v>
      </c>
      <c r="W234" s="108" t="s">
        <v>565</v>
      </c>
      <c r="X234" s="108" t="s">
        <v>565</v>
      </c>
      <c r="Y234" s="108" t="s">
        <v>565</v>
      </c>
      <c r="Z234" s="108" t="s">
        <v>565</v>
      </c>
    </row>
    <row r="235" spans="1:26">
      <c r="A235" s="108" t="s">
        <v>2038</v>
      </c>
      <c r="B235" s="108" t="s">
        <v>2039</v>
      </c>
      <c r="C235" s="108" t="s">
        <v>8550</v>
      </c>
      <c r="D235" s="108"/>
      <c r="E235" s="108"/>
      <c r="F235" s="108" t="s">
        <v>2040</v>
      </c>
      <c r="G235" s="108"/>
      <c r="H235" s="108"/>
      <c r="I235" s="108"/>
      <c r="J235" s="108"/>
      <c r="K235" s="108"/>
      <c r="L235" s="108" t="s">
        <v>648</v>
      </c>
      <c r="M235" s="108" t="s">
        <v>10769</v>
      </c>
      <c r="N235" s="108"/>
      <c r="O235" s="108" t="s">
        <v>2042</v>
      </c>
      <c r="P235" s="108" t="s">
        <v>490</v>
      </c>
      <c r="Q235" s="108"/>
      <c r="R235" s="108" t="s">
        <v>8551</v>
      </c>
      <c r="S235" s="108" t="s">
        <v>4887</v>
      </c>
      <c r="T235" s="108" t="s">
        <v>220</v>
      </c>
      <c r="U235" s="108" t="s">
        <v>208</v>
      </c>
      <c r="V235" s="108" t="s">
        <v>221</v>
      </c>
      <c r="W235" s="108" t="s">
        <v>565</v>
      </c>
      <c r="X235" s="108" t="s">
        <v>565</v>
      </c>
      <c r="Y235" s="108" t="s">
        <v>565</v>
      </c>
      <c r="Z235" s="108" t="s">
        <v>565</v>
      </c>
    </row>
    <row r="236" spans="1:26">
      <c r="A236" s="108" t="s">
        <v>2043</v>
      </c>
      <c r="B236" s="108" t="s">
        <v>2044</v>
      </c>
      <c r="C236" s="108" t="s">
        <v>8552</v>
      </c>
      <c r="D236" s="108" t="s">
        <v>2045</v>
      </c>
      <c r="E236" s="108" t="s">
        <v>2045</v>
      </c>
      <c r="F236" s="108" t="s">
        <v>2046</v>
      </c>
      <c r="G236" s="108"/>
      <c r="H236" s="108"/>
      <c r="I236" s="108"/>
      <c r="J236" s="108"/>
      <c r="K236" s="108" t="s">
        <v>2045</v>
      </c>
      <c r="L236" s="108" t="s">
        <v>665</v>
      </c>
      <c r="M236" s="108" t="s">
        <v>10770</v>
      </c>
      <c r="N236" s="108"/>
      <c r="O236" s="108" t="s">
        <v>2047</v>
      </c>
      <c r="P236" s="108" t="s">
        <v>2048</v>
      </c>
      <c r="Q236" s="108" t="s">
        <v>2049</v>
      </c>
      <c r="R236" s="108" t="s">
        <v>8553</v>
      </c>
      <c r="S236" s="108" t="s">
        <v>4889</v>
      </c>
      <c r="T236" s="108" t="s">
        <v>2050</v>
      </c>
      <c r="U236" s="108" t="s">
        <v>210</v>
      </c>
      <c r="V236" s="108" t="s">
        <v>2051</v>
      </c>
      <c r="W236" s="108" t="s">
        <v>565</v>
      </c>
      <c r="X236" s="108" t="s">
        <v>565</v>
      </c>
      <c r="Y236" s="108" t="s">
        <v>565</v>
      </c>
      <c r="Z236" s="108" t="s">
        <v>565</v>
      </c>
    </row>
    <row r="237" spans="1:26">
      <c r="A237" s="108" t="s">
        <v>2052</v>
      </c>
      <c r="B237" s="108" t="s">
        <v>2053</v>
      </c>
      <c r="C237" s="108" t="s">
        <v>8554</v>
      </c>
      <c r="D237" s="108"/>
      <c r="E237" s="108" t="s">
        <v>2054</v>
      </c>
      <c r="F237" s="108" t="s">
        <v>2055</v>
      </c>
      <c r="G237" s="108"/>
      <c r="H237" s="108"/>
      <c r="I237" s="108"/>
      <c r="J237" s="108"/>
      <c r="K237" s="108"/>
      <c r="L237" s="108" t="s">
        <v>665</v>
      </c>
      <c r="M237" s="108" t="s">
        <v>10771</v>
      </c>
      <c r="N237" s="108"/>
      <c r="O237" s="108" t="s">
        <v>2056</v>
      </c>
      <c r="P237" s="108" t="s">
        <v>2056</v>
      </c>
      <c r="Q237" s="108"/>
      <c r="R237" s="108" t="s">
        <v>8555</v>
      </c>
      <c r="S237" s="108" t="s">
        <v>4896</v>
      </c>
      <c r="T237" s="108" t="s">
        <v>2057</v>
      </c>
      <c r="U237" s="108" t="s">
        <v>213</v>
      </c>
      <c r="V237" s="108" t="s">
        <v>2058</v>
      </c>
      <c r="W237" s="108" t="s">
        <v>565</v>
      </c>
      <c r="X237" s="108" t="s">
        <v>565</v>
      </c>
      <c r="Y237" s="108" t="s">
        <v>565</v>
      </c>
      <c r="Z237" s="108" t="s">
        <v>565</v>
      </c>
    </row>
    <row r="238" spans="1:26">
      <c r="A238" s="108" t="s">
        <v>2059</v>
      </c>
      <c r="B238" s="108" t="s">
        <v>2060</v>
      </c>
      <c r="C238" s="108" t="s">
        <v>8556</v>
      </c>
      <c r="D238" s="108"/>
      <c r="E238" s="108" t="s">
        <v>2061</v>
      </c>
      <c r="F238" s="108" t="s">
        <v>2062</v>
      </c>
      <c r="G238" s="108"/>
      <c r="H238" s="108"/>
      <c r="I238" s="108"/>
      <c r="J238" s="108"/>
      <c r="K238" s="108"/>
      <c r="L238" s="108" t="s">
        <v>648</v>
      </c>
      <c r="M238" s="108" t="s">
        <v>10772</v>
      </c>
      <c r="N238" s="108"/>
      <c r="O238" s="108" t="s">
        <v>2063</v>
      </c>
      <c r="P238" s="108" t="s">
        <v>2064</v>
      </c>
      <c r="Q238" s="108" t="s">
        <v>2065</v>
      </c>
      <c r="R238" s="108" t="s">
        <v>8557</v>
      </c>
      <c r="S238" s="108" t="s">
        <v>4887</v>
      </c>
      <c r="T238" s="108" t="s">
        <v>2066</v>
      </c>
      <c r="U238" s="108" t="s">
        <v>213</v>
      </c>
      <c r="V238" s="108" t="s">
        <v>2067</v>
      </c>
      <c r="W238" s="108" t="s">
        <v>565</v>
      </c>
      <c r="X238" s="108" t="s">
        <v>565</v>
      </c>
      <c r="Y238" s="108" t="s">
        <v>565</v>
      </c>
      <c r="Z238" s="108" t="s">
        <v>565</v>
      </c>
    </row>
    <row r="239" spans="1:26">
      <c r="A239" s="108" t="s">
        <v>2068</v>
      </c>
      <c r="B239" s="108" t="s">
        <v>2069</v>
      </c>
      <c r="C239" s="108" t="s">
        <v>8558</v>
      </c>
      <c r="D239" s="108"/>
      <c r="E239" s="108" t="s">
        <v>2070</v>
      </c>
      <c r="F239" s="108" t="s">
        <v>2071</v>
      </c>
      <c r="G239" s="108"/>
      <c r="H239" s="108"/>
      <c r="I239" s="108"/>
      <c r="J239" s="108"/>
      <c r="K239" s="108"/>
      <c r="L239" s="108" t="s">
        <v>648</v>
      </c>
      <c r="M239" s="108" t="s">
        <v>10773</v>
      </c>
      <c r="N239" s="108"/>
      <c r="O239" s="108" t="s">
        <v>2072</v>
      </c>
      <c r="P239" s="108" t="s">
        <v>2073</v>
      </c>
      <c r="Q239" s="108" t="s">
        <v>1067</v>
      </c>
      <c r="R239" s="108" t="s">
        <v>8559</v>
      </c>
      <c r="S239" s="108" t="s">
        <v>4887</v>
      </c>
      <c r="T239" s="108" t="s">
        <v>2074</v>
      </c>
      <c r="U239" s="108" t="s">
        <v>343</v>
      </c>
      <c r="V239" s="108" t="s">
        <v>2070</v>
      </c>
      <c r="W239" s="108" t="s">
        <v>565</v>
      </c>
      <c r="X239" s="108" t="s">
        <v>565</v>
      </c>
      <c r="Y239" s="108" t="s">
        <v>565</v>
      </c>
      <c r="Z239" s="108" t="s">
        <v>565</v>
      </c>
    </row>
    <row r="240" spans="1:26">
      <c r="A240" s="108" t="s">
        <v>2075</v>
      </c>
      <c r="B240" s="108" t="s">
        <v>2076</v>
      </c>
      <c r="C240" s="108" t="s">
        <v>8560</v>
      </c>
      <c r="D240" s="108"/>
      <c r="E240" s="108" t="s">
        <v>469</v>
      </c>
      <c r="F240" s="108" t="s">
        <v>1987</v>
      </c>
      <c r="G240" s="108"/>
      <c r="H240" s="108"/>
      <c r="I240" s="108"/>
      <c r="J240" s="108"/>
      <c r="K240" s="108"/>
      <c r="L240" s="108" t="s">
        <v>648</v>
      </c>
      <c r="M240" s="108" t="s">
        <v>10774</v>
      </c>
      <c r="N240" s="108"/>
      <c r="O240" s="108" t="s">
        <v>2078</v>
      </c>
      <c r="P240" s="108" t="s">
        <v>2078</v>
      </c>
      <c r="Q240" s="108"/>
      <c r="R240" s="108" t="s">
        <v>8561</v>
      </c>
      <c r="S240" s="108" t="s">
        <v>4887</v>
      </c>
      <c r="T240" s="108" t="s">
        <v>468</v>
      </c>
      <c r="U240" s="108" t="s">
        <v>213</v>
      </c>
      <c r="V240" s="108" t="s">
        <v>469</v>
      </c>
      <c r="W240" s="108" t="s">
        <v>565</v>
      </c>
      <c r="X240" s="108" t="s">
        <v>565</v>
      </c>
      <c r="Y240" s="108" t="s">
        <v>565</v>
      </c>
      <c r="Z240" s="108" t="s">
        <v>565</v>
      </c>
    </row>
    <row r="241" spans="1:26">
      <c r="A241" s="108" t="s">
        <v>2079</v>
      </c>
      <c r="B241" s="108" t="s">
        <v>65</v>
      </c>
      <c r="C241" s="108" t="s">
        <v>8562</v>
      </c>
      <c r="D241" s="108"/>
      <c r="E241" s="108" t="s">
        <v>2080</v>
      </c>
      <c r="F241" s="108" t="s">
        <v>2081</v>
      </c>
      <c r="G241" s="108"/>
      <c r="H241" s="108"/>
      <c r="I241" s="108"/>
      <c r="J241" s="108"/>
      <c r="K241" s="108"/>
      <c r="L241" s="108" t="s">
        <v>648</v>
      </c>
      <c r="M241" s="108" t="s">
        <v>10775</v>
      </c>
      <c r="N241" s="108"/>
      <c r="O241" s="108" t="s">
        <v>66</v>
      </c>
      <c r="P241" s="108" t="s">
        <v>66</v>
      </c>
      <c r="Q241" s="108" t="s">
        <v>890</v>
      </c>
      <c r="R241" s="108" t="s">
        <v>8563</v>
      </c>
      <c r="S241" s="108" t="s">
        <v>4887</v>
      </c>
      <c r="T241" s="108" t="s">
        <v>271</v>
      </c>
      <c r="U241" s="108" t="s">
        <v>208</v>
      </c>
      <c r="V241" s="108" t="s">
        <v>4838</v>
      </c>
      <c r="W241" s="108" t="s">
        <v>565</v>
      </c>
      <c r="X241" s="108" t="s">
        <v>565</v>
      </c>
      <c r="Y241" s="108" t="s">
        <v>565</v>
      </c>
      <c r="Z241" s="108" t="s">
        <v>565</v>
      </c>
    </row>
    <row r="242" spans="1:26">
      <c r="A242" s="108" t="s">
        <v>10776</v>
      </c>
      <c r="B242" s="108" t="s">
        <v>10777</v>
      </c>
      <c r="C242" s="108" t="s">
        <v>10777</v>
      </c>
      <c r="D242" s="108"/>
      <c r="E242" s="108"/>
      <c r="F242" s="108" t="s">
        <v>773</v>
      </c>
      <c r="G242" s="108"/>
      <c r="H242" s="108"/>
      <c r="I242" s="108"/>
      <c r="J242" s="108"/>
      <c r="K242" s="108"/>
      <c r="L242" s="108" t="s">
        <v>648</v>
      </c>
      <c r="M242" s="108" t="s">
        <v>10778</v>
      </c>
      <c r="N242" s="108"/>
      <c r="O242" s="108" t="s">
        <v>2458</v>
      </c>
      <c r="P242" s="108" t="s">
        <v>9996</v>
      </c>
      <c r="Q242" s="108"/>
      <c r="R242" s="108"/>
      <c r="S242" s="108" t="s">
        <v>4887</v>
      </c>
      <c r="T242" s="108" t="s">
        <v>10779</v>
      </c>
      <c r="U242" s="108" t="s">
        <v>213</v>
      </c>
      <c r="V242" s="108" t="s">
        <v>10780</v>
      </c>
      <c r="W242" s="108" t="s">
        <v>565</v>
      </c>
      <c r="X242" s="108" t="s">
        <v>565</v>
      </c>
      <c r="Y242" s="108" t="s">
        <v>565</v>
      </c>
      <c r="Z242" s="108" t="s">
        <v>565</v>
      </c>
    </row>
    <row r="243" spans="1:26">
      <c r="A243" s="108" t="s">
        <v>4806</v>
      </c>
      <c r="B243" s="108" t="s">
        <v>4807</v>
      </c>
      <c r="C243" s="108" t="s">
        <v>4807</v>
      </c>
      <c r="D243" s="108"/>
      <c r="E243" s="108"/>
      <c r="F243" s="108" t="s">
        <v>6640</v>
      </c>
      <c r="G243" s="108"/>
      <c r="H243" s="108"/>
      <c r="I243" s="108"/>
      <c r="J243" s="108"/>
      <c r="K243" s="108"/>
      <c r="L243" s="108" t="s">
        <v>648</v>
      </c>
      <c r="M243" s="108" t="s">
        <v>10781</v>
      </c>
      <c r="N243" s="108"/>
      <c r="O243" s="108" t="s">
        <v>4808</v>
      </c>
      <c r="P243" s="108" t="s">
        <v>4808</v>
      </c>
      <c r="Q243" s="108"/>
      <c r="R243" s="108"/>
      <c r="S243" s="108" t="s">
        <v>4887</v>
      </c>
      <c r="T243" s="108" t="s">
        <v>4809</v>
      </c>
      <c r="U243" s="108" t="s">
        <v>208</v>
      </c>
      <c r="V243" s="108" t="s">
        <v>4931</v>
      </c>
      <c r="W243" s="108" t="s">
        <v>565</v>
      </c>
      <c r="X243" s="108" t="s">
        <v>565</v>
      </c>
      <c r="Y243" s="108" t="s">
        <v>565</v>
      </c>
      <c r="Z243" s="108" t="s">
        <v>565</v>
      </c>
    </row>
    <row r="244" spans="1:26">
      <c r="A244" s="108" t="s">
        <v>2082</v>
      </c>
      <c r="B244" s="108" t="s">
        <v>2083</v>
      </c>
      <c r="C244" s="108" t="s">
        <v>8564</v>
      </c>
      <c r="D244" s="108"/>
      <c r="E244" s="108" t="s">
        <v>2084</v>
      </c>
      <c r="F244" s="108" t="s">
        <v>2085</v>
      </c>
      <c r="G244" s="108"/>
      <c r="H244" s="108"/>
      <c r="I244" s="108"/>
      <c r="J244" s="108"/>
      <c r="K244" s="108"/>
      <c r="L244" s="108" t="s">
        <v>665</v>
      </c>
      <c r="M244" s="108" t="s">
        <v>10782</v>
      </c>
      <c r="N244" s="108"/>
      <c r="O244" s="108" t="s">
        <v>2086</v>
      </c>
      <c r="P244" s="108" t="s">
        <v>2087</v>
      </c>
      <c r="Q244" s="108" t="s">
        <v>2088</v>
      </c>
      <c r="R244" s="108" t="s">
        <v>8565</v>
      </c>
      <c r="S244" s="108" t="s">
        <v>4887</v>
      </c>
      <c r="T244" s="108" t="s">
        <v>2087</v>
      </c>
      <c r="U244" s="108" t="s">
        <v>326</v>
      </c>
      <c r="V244" s="108" t="s">
        <v>2084</v>
      </c>
      <c r="W244" s="108" t="s">
        <v>565</v>
      </c>
      <c r="X244" s="108" t="s">
        <v>565</v>
      </c>
      <c r="Y244" s="108" t="s">
        <v>565</v>
      </c>
      <c r="Z244" s="108" t="s">
        <v>565</v>
      </c>
    </row>
    <row r="245" spans="1:26">
      <c r="A245" s="108" t="s">
        <v>2089</v>
      </c>
      <c r="B245" s="108" t="s">
        <v>2090</v>
      </c>
      <c r="C245" s="108" t="s">
        <v>8566</v>
      </c>
      <c r="D245" s="108"/>
      <c r="E245" s="108" t="s">
        <v>2091</v>
      </c>
      <c r="F245" s="108" t="s">
        <v>2092</v>
      </c>
      <c r="G245" s="108"/>
      <c r="H245" s="108"/>
      <c r="I245" s="108"/>
      <c r="J245" s="108"/>
      <c r="K245" s="108"/>
      <c r="L245" s="108" t="s">
        <v>665</v>
      </c>
      <c r="M245" s="108" t="s">
        <v>10783</v>
      </c>
      <c r="N245" s="108"/>
      <c r="O245" s="108" t="s">
        <v>2093</v>
      </c>
      <c r="P245" s="108" t="s">
        <v>2094</v>
      </c>
      <c r="Q245" s="108" t="s">
        <v>1067</v>
      </c>
      <c r="R245" s="108" t="s">
        <v>8567</v>
      </c>
      <c r="S245" s="108" t="s">
        <v>4887</v>
      </c>
      <c r="T245" s="108" t="s">
        <v>2095</v>
      </c>
      <c r="U245" s="108" t="s">
        <v>208</v>
      </c>
      <c r="V245" s="108" t="s">
        <v>2096</v>
      </c>
      <c r="W245" s="108" t="s">
        <v>565</v>
      </c>
      <c r="X245" s="108" t="s">
        <v>565</v>
      </c>
      <c r="Y245" s="108" t="s">
        <v>565</v>
      </c>
      <c r="Z245" s="108" t="s">
        <v>565</v>
      </c>
    </row>
    <row r="246" spans="1:26">
      <c r="A246" s="108" t="s">
        <v>2097</v>
      </c>
      <c r="B246" s="108" t="s">
        <v>2098</v>
      </c>
      <c r="C246" s="108" t="s">
        <v>8568</v>
      </c>
      <c r="D246" s="108"/>
      <c r="E246" s="108" t="s">
        <v>2099</v>
      </c>
      <c r="F246" s="108" t="s">
        <v>2100</v>
      </c>
      <c r="G246" s="108"/>
      <c r="H246" s="108"/>
      <c r="I246" s="108"/>
      <c r="J246" s="108"/>
      <c r="K246" s="108"/>
      <c r="L246" s="108" t="s">
        <v>648</v>
      </c>
      <c r="M246" s="108" t="s">
        <v>10784</v>
      </c>
      <c r="N246" s="108"/>
      <c r="O246" s="108" t="s">
        <v>2101</v>
      </c>
      <c r="P246" s="108" t="s">
        <v>2101</v>
      </c>
      <c r="Q246" s="108" t="s">
        <v>2102</v>
      </c>
      <c r="R246" s="108" t="s">
        <v>8569</v>
      </c>
      <c r="S246" s="108" t="s">
        <v>4887</v>
      </c>
      <c r="T246" s="108" t="s">
        <v>2103</v>
      </c>
      <c r="U246" s="108" t="s">
        <v>213</v>
      </c>
      <c r="V246" s="108" t="s">
        <v>2104</v>
      </c>
      <c r="W246" s="108" t="s">
        <v>565</v>
      </c>
      <c r="X246" s="108" t="s">
        <v>565</v>
      </c>
      <c r="Y246" s="108" t="s">
        <v>565</v>
      </c>
      <c r="Z246" s="108" t="s">
        <v>565</v>
      </c>
    </row>
    <row r="247" spans="1:26">
      <c r="A247" s="108" t="s">
        <v>2105</v>
      </c>
      <c r="B247" s="108" t="s">
        <v>2106</v>
      </c>
      <c r="C247" s="108" t="s">
        <v>8570</v>
      </c>
      <c r="D247" s="108"/>
      <c r="E247" s="108" t="s">
        <v>2107</v>
      </c>
      <c r="F247" s="108" t="s">
        <v>2108</v>
      </c>
      <c r="G247" s="108"/>
      <c r="H247" s="108"/>
      <c r="I247" s="108"/>
      <c r="J247" s="108"/>
      <c r="K247" s="108"/>
      <c r="L247" s="108" t="s">
        <v>648</v>
      </c>
      <c r="M247" s="108" t="s">
        <v>10785</v>
      </c>
      <c r="N247" s="108"/>
      <c r="O247" s="108" t="s">
        <v>2109</v>
      </c>
      <c r="P247" s="108" t="s">
        <v>2110</v>
      </c>
      <c r="Q247" s="108"/>
      <c r="R247" s="108" t="s">
        <v>8571</v>
      </c>
      <c r="S247" s="108" t="s">
        <v>4888</v>
      </c>
      <c r="T247" s="108" t="s">
        <v>2111</v>
      </c>
      <c r="U247" s="108" t="s">
        <v>213</v>
      </c>
      <c r="V247" s="108" t="s">
        <v>2107</v>
      </c>
      <c r="W247" s="108" t="s">
        <v>565</v>
      </c>
      <c r="X247" s="108" t="s">
        <v>565</v>
      </c>
      <c r="Y247" s="108" t="s">
        <v>565</v>
      </c>
      <c r="Z247" s="108" t="s">
        <v>565</v>
      </c>
    </row>
    <row r="248" spans="1:26">
      <c r="A248" s="108" t="s">
        <v>2112</v>
      </c>
      <c r="B248" s="108" t="s">
        <v>2113</v>
      </c>
      <c r="C248" s="108" t="s">
        <v>8572</v>
      </c>
      <c r="D248" s="108"/>
      <c r="E248" s="108"/>
      <c r="F248" s="108" t="s">
        <v>773</v>
      </c>
      <c r="G248" s="108"/>
      <c r="H248" s="108"/>
      <c r="I248" s="108"/>
      <c r="J248" s="108"/>
      <c r="K248" s="108"/>
      <c r="L248" s="108" t="s">
        <v>665</v>
      </c>
      <c r="M248" s="108" t="s">
        <v>10786</v>
      </c>
      <c r="N248" s="108"/>
      <c r="O248" s="108" t="s">
        <v>2114</v>
      </c>
      <c r="P248" s="108" t="s">
        <v>2115</v>
      </c>
      <c r="Q248" s="108"/>
      <c r="R248" s="108" t="s">
        <v>8573</v>
      </c>
      <c r="S248" s="108" t="s">
        <v>4887</v>
      </c>
      <c r="T248" s="108" t="s">
        <v>2116</v>
      </c>
      <c r="U248" s="108" t="s">
        <v>907</v>
      </c>
      <c r="V248" s="108" t="s">
        <v>2117</v>
      </c>
      <c r="W248" s="108" t="s">
        <v>565</v>
      </c>
      <c r="X248" s="108" t="s">
        <v>565</v>
      </c>
      <c r="Y248" s="108" t="s">
        <v>565</v>
      </c>
      <c r="Z248" s="108" t="s">
        <v>565</v>
      </c>
    </row>
    <row r="249" spans="1:26">
      <c r="A249" s="108" t="s">
        <v>2118</v>
      </c>
      <c r="B249" s="108" t="s">
        <v>2119</v>
      </c>
      <c r="C249" s="108" t="s">
        <v>8574</v>
      </c>
      <c r="D249" s="108"/>
      <c r="E249" s="108" t="s">
        <v>2120</v>
      </c>
      <c r="F249" s="108" t="s">
        <v>2121</v>
      </c>
      <c r="G249" s="108"/>
      <c r="H249" s="108"/>
      <c r="I249" s="108"/>
      <c r="J249" s="108"/>
      <c r="K249" s="108"/>
      <c r="L249" s="108" t="s">
        <v>648</v>
      </c>
      <c r="M249" s="108" t="s">
        <v>2122</v>
      </c>
      <c r="N249" s="108"/>
      <c r="O249" s="108" t="s">
        <v>2123</v>
      </c>
      <c r="P249" s="108" t="s">
        <v>2124</v>
      </c>
      <c r="Q249" s="108" t="s">
        <v>2125</v>
      </c>
      <c r="R249" s="108" t="s">
        <v>8575</v>
      </c>
      <c r="S249" s="108" t="s">
        <v>4887</v>
      </c>
      <c r="T249" s="108" t="s">
        <v>2126</v>
      </c>
      <c r="U249" s="108" t="s">
        <v>208</v>
      </c>
      <c r="V249" s="108" t="s">
        <v>2127</v>
      </c>
      <c r="W249" s="108" t="s">
        <v>565</v>
      </c>
      <c r="X249" s="108" t="s">
        <v>565</v>
      </c>
      <c r="Y249" s="108" t="s">
        <v>565</v>
      </c>
      <c r="Z249" s="108" t="s">
        <v>565</v>
      </c>
    </row>
    <row r="250" spans="1:26">
      <c r="A250" s="108" t="s">
        <v>2128</v>
      </c>
      <c r="B250" s="108" t="s">
        <v>2129</v>
      </c>
      <c r="C250" s="108" t="s">
        <v>2129</v>
      </c>
      <c r="D250" s="108" t="s">
        <v>2130</v>
      </c>
      <c r="E250" s="108" t="s">
        <v>2130</v>
      </c>
      <c r="F250" s="108" t="s">
        <v>2131</v>
      </c>
      <c r="G250" s="108"/>
      <c r="H250" s="108"/>
      <c r="I250" s="108"/>
      <c r="J250" s="108"/>
      <c r="K250" s="108" t="s">
        <v>2130</v>
      </c>
      <c r="L250" s="108" t="s">
        <v>665</v>
      </c>
      <c r="M250" s="108" t="s">
        <v>10787</v>
      </c>
      <c r="N250" s="108"/>
      <c r="O250" s="108"/>
      <c r="P250" s="108"/>
      <c r="Q250" s="108" t="s">
        <v>2132</v>
      </c>
      <c r="R250" s="108"/>
      <c r="S250" s="108" t="s">
        <v>815</v>
      </c>
      <c r="T250" s="108"/>
      <c r="U250" s="108"/>
      <c r="V250" s="108" t="s">
        <v>2133</v>
      </c>
      <c r="W250" s="108" t="s">
        <v>565</v>
      </c>
      <c r="X250" s="108" t="s">
        <v>565</v>
      </c>
      <c r="Y250" s="108" t="s">
        <v>565</v>
      </c>
      <c r="Z250" s="108" t="s">
        <v>565</v>
      </c>
    </row>
    <row r="251" spans="1:26">
      <c r="A251" s="108" t="s">
        <v>2134</v>
      </c>
      <c r="B251" s="108" t="s">
        <v>178</v>
      </c>
      <c r="C251" s="108" t="s">
        <v>8576</v>
      </c>
      <c r="D251" s="108"/>
      <c r="E251" s="108" t="s">
        <v>411</v>
      </c>
      <c r="F251" s="108" t="s">
        <v>4999</v>
      </c>
      <c r="G251" s="108"/>
      <c r="H251" s="108"/>
      <c r="I251" s="108"/>
      <c r="J251" s="108"/>
      <c r="K251" s="108"/>
      <c r="L251" s="108" t="s">
        <v>648</v>
      </c>
      <c r="M251" s="108" t="s">
        <v>10788</v>
      </c>
      <c r="N251" s="108"/>
      <c r="O251" s="108" t="s">
        <v>179</v>
      </c>
      <c r="P251" s="108" t="s">
        <v>179</v>
      </c>
      <c r="Q251" s="108"/>
      <c r="R251" s="108" t="s">
        <v>8577</v>
      </c>
      <c r="S251" s="108" t="s">
        <v>4901</v>
      </c>
      <c r="T251" s="108" t="s">
        <v>410</v>
      </c>
      <c r="U251" s="108" t="s">
        <v>213</v>
      </c>
      <c r="V251" s="108" t="s">
        <v>4839</v>
      </c>
      <c r="W251" s="108" t="s">
        <v>565</v>
      </c>
      <c r="X251" s="108" t="s">
        <v>565</v>
      </c>
      <c r="Y251" s="108" t="s">
        <v>565</v>
      </c>
      <c r="Z251" s="108" t="s">
        <v>565</v>
      </c>
    </row>
    <row r="252" spans="1:26">
      <c r="A252" s="108" t="s">
        <v>2135</v>
      </c>
      <c r="B252" s="108" t="s">
        <v>331</v>
      </c>
      <c r="C252" s="108" t="s">
        <v>8578</v>
      </c>
      <c r="D252" s="108"/>
      <c r="E252" s="108" t="s">
        <v>2136</v>
      </c>
      <c r="F252" s="108" t="s">
        <v>2137</v>
      </c>
      <c r="G252" s="108"/>
      <c r="H252" s="108"/>
      <c r="I252" s="108"/>
      <c r="J252" s="108"/>
      <c r="K252" s="108"/>
      <c r="L252" s="108" t="s">
        <v>665</v>
      </c>
      <c r="M252" s="108" t="s">
        <v>10789</v>
      </c>
      <c r="N252" s="108"/>
      <c r="O252" s="108" t="s">
        <v>2138</v>
      </c>
      <c r="P252" s="108" t="s">
        <v>2139</v>
      </c>
      <c r="Q252" s="108" t="s">
        <v>2140</v>
      </c>
      <c r="R252" s="108" t="s">
        <v>8579</v>
      </c>
      <c r="S252" s="108" t="s">
        <v>4889</v>
      </c>
      <c r="T252" s="108" t="s">
        <v>2141</v>
      </c>
      <c r="U252" s="108" t="s">
        <v>210</v>
      </c>
      <c r="V252" s="108" t="s">
        <v>2136</v>
      </c>
      <c r="W252" s="108" t="s">
        <v>565</v>
      </c>
      <c r="X252" s="108" t="s">
        <v>565</v>
      </c>
      <c r="Y252" s="108" t="s">
        <v>565</v>
      </c>
      <c r="Z252" s="108" t="s">
        <v>565</v>
      </c>
    </row>
    <row r="253" spans="1:26">
      <c r="A253" s="108" t="s">
        <v>2142</v>
      </c>
      <c r="B253" s="108" t="s">
        <v>2143</v>
      </c>
      <c r="C253" s="108" t="s">
        <v>8580</v>
      </c>
      <c r="D253" s="108"/>
      <c r="E253" s="108" t="s">
        <v>2144</v>
      </c>
      <c r="F253" s="108" t="s">
        <v>2145</v>
      </c>
      <c r="G253" s="108"/>
      <c r="H253" s="108"/>
      <c r="I253" s="108"/>
      <c r="J253" s="108"/>
      <c r="K253" s="108"/>
      <c r="L253" s="108" t="s">
        <v>648</v>
      </c>
      <c r="M253" s="108" t="s">
        <v>10790</v>
      </c>
      <c r="N253" s="108"/>
      <c r="O253" s="108" t="s">
        <v>2146</v>
      </c>
      <c r="P253" s="108" t="s">
        <v>2147</v>
      </c>
      <c r="Q253" s="108" t="s">
        <v>2148</v>
      </c>
      <c r="R253" s="108" t="s">
        <v>8581</v>
      </c>
      <c r="S253" s="108" t="s">
        <v>4887</v>
      </c>
      <c r="T253" s="108" t="s">
        <v>2149</v>
      </c>
      <c r="U253" s="108" t="s">
        <v>213</v>
      </c>
      <c r="V253" s="108" t="s">
        <v>2150</v>
      </c>
      <c r="W253" s="108" t="s">
        <v>565</v>
      </c>
      <c r="X253" s="108" t="s">
        <v>565</v>
      </c>
      <c r="Y253" s="108" t="s">
        <v>565</v>
      </c>
      <c r="Z253" s="108" t="s">
        <v>565</v>
      </c>
    </row>
    <row r="254" spans="1:26">
      <c r="A254" s="108" t="s">
        <v>2151</v>
      </c>
      <c r="B254" s="108" t="s">
        <v>2152</v>
      </c>
      <c r="C254" s="108" t="s">
        <v>8582</v>
      </c>
      <c r="D254" s="108"/>
      <c r="E254" s="108" t="s">
        <v>2153</v>
      </c>
      <c r="F254" s="108" t="s">
        <v>2154</v>
      </c>
      <c r="G254" s="108"/>
      <c r="H254" s="108"/>
      <c r="I254" s="108"/>
      <c r="J254" s="108"/>
      <c r="K254" s="108"/>
      <c r="L254" s="108" t="s">
        <v>648</v>
      </c>
      <c r="M254" s="108" t="s">
        <v>10791</v>
      </c>
      <c r="N254" s="108"/>
      <c r="O254" s="108" t="s">
        <v>2155</v>
      </c>
      <c r="P254" s="108" t="s">
        <v>2155</v>
      </c>
      <c r="Q254" s="108" t="s">
        <v>2156</v>
      </c>
      <c r="R254" s="108" t="s">
        <v>8583</v>
      </c>
      <c r="S254" s="108" t="s">
        <v>4887</v>
      </c>
      <c r="T254" s="108" t="s">
        <v>2157</v>
      </c>
      <c r="U254" s="108" t="s">
        <v>213</v>
      </c>
      <c r="V254" s="108" t="s">
        <v>2153</v>
      </c>
      <c r="W254" s="108" t="s">
        <v>565</v>
      </c>
      <c r="X254" s="108" t="s">
        <v>565</v>
      </c>
      <c r="Y254" s="108" t="s">
        <v>565</v>
      </c>
      <c r="Z254" s="108" t="s">
        <v>565</v>
      </c>
    </row>
    <row r="255" spans="1:26">
      <c r="A255" s="108" t="s">
        <v>2158</v>
      </c>
      <c r="B255" s="108" t="s">
        <v>2159</v>
      </c>
      <c r="C255" s="108" t="s">
        <v>8584</v>
      </c>
      <c r="D255" s="108"/>
      <c r="E255" s="108" t="s">
        <v>2160</v>
      </c>
      <c r="F255" s="108" t="s">
        <v>2161</v>
      </c>
      <c r="G255" s="108"/>
      <c r="H255" s="108"/>
      <c r="I255" s="108"/>
      <c r="J255" s="108"/>
      <c r="K255" s="108"/>
      <c r="L255" s="108" t="s">
        <v>665</v>
      </c>
      <c r="M255" s="108" t="s">
        <v>10792</v>
      </c>
      <c r="N255" s="108"/>
      <c r="O255" s="108" t="s">
        <v>2162</v>
      </c>
      <c r="P255" s="108" t="s">
        <v>2163</v>
      </c>
      <c r="Q255" s="108" t="s">
        <v>2164</v>
      </c>
      <c r="R255" s="108" t="s">
        <v>8585</v>
      </c>
      <c r="S255" s="108" t="s">
        <v>4889</v>
      </c>
      <c r="T255" s="108" t="s">
        <v>2165</v>
      </c>
      <c r="U255" s="108" t="s">
        <v>208</v>
      </c>
      <c r="V255" s="108" t="s">
        <v>2166</v>
      </c>
      <c r="W255" s="108" t="s">
        <v>565</v>
      </c>
      <c r="X255" s="108" t="s">
        <v>565</v>
      </c>
      <c r="Y255" s="108" t="s">
        <v>565</v>
      </c>
      <c r="Z255" s="108" t="s">
        <v>565</v>
      </c>
    </row>
    <row r="256" spans="1:26">
      <c r="A256" s="108" t="s">
        <v>2167</v>
      </c>
      <c r="B256" s="108" t="s">
        <v>2168</v>
      </c>
      <c r="C256" s="108" t="s">
        <v>8586</v>
      </c>
      <c r="D256" s="108" t="s">
        <v>2169</v>
      </c>
      <c r="E256" s="108" t="s">
        <v>2169</v>
      </c>
      <c r="F256" s="108" t="s">
        <v>2170</v>
      </c>
      <c r="G256" s="108"/>
      <c r="H256" s="108"/>
      <c r="I256" s="108"/>
      <c r="J256" s="108"/>
      <c r="K256" s="108" t="s">
        <v>2169</v>
      </c>
      <c r="L256" s="108" t="s">
        <v>665</v>
      </c>
      <c r="M256" s="108" t="s">
        <v>10793</v>
      </c>
      <c r="N256" s="108"/>
      <c r="O256" s="108" t="s">
        <v>2171</v>
      </c>
      <c r="P256" s="108" t="s">
        <v>2172</v>
      </c>
      <c r="Q256" s="108" t="s">
        <v>2173</v>
      </c>
      <c r="R256" s="108" t="s">
        <v>8587</v>
      </c>
      <c r="S256" s="108" t="s">
        <v>4889</v>
      </c>
      <c r="T256" s="108" t="s">
        <v>2174</v>
      </c>
      <c r="U256" s="108" t="s">
        <v>208</v>
      </c>
      <c r="V256" s="108" t="s">
        <v>2159</v>
      </c>
      <c r="W256" s="108" t="s">
        <v>565</v>
      </c>
      <c r="X256" s="108" t="s">
        <v>565</v>
      </c>
      <c r="Y256" s="108" t="s">
        <v>565</v>
      </c>
      <c r="Z256" s="108" t="s">
        <v>565</v>
      </c>
    </row>
    <row r="257" spans="1:26">
      <c r="A257" s="108" t="s">
        <v>2175</v>
      </c>
      <c r="B257" s="108" t="s">
        <v>2176</v>
      </c>
      <c r="C257" s="108" t="s">
        <v>8588</v>
      </c>
      <c r="D257" s="108"/>
      <c r="E257" s="108" t="s">
        <v>2177</v>
      </c>
      <c r="F257" s="108" t="s">
        <v>2178</v>
      </c>
      <c r="G257" s="108"/>
      <c r="H257" s="108"/>
      <c r="I257" s="108"/>
      <c r="J257" s="108"/>
      <c r="K257" s="108"/>
      <c r="L257" s="108" t="s">
        <v>648</v>
      </c>
      <c r="M257" s="108" t="s">
        <v>10794</v>
      </c>
      <c r="N257" s="108"/>
      <c r="O257" s="108" t="s">
        <v>2179</v>
      </c>
      <c r="P257" s="108" t="s">
        <v>2180</v>
      </c>
      <c r="Q257" s="108" t="s">
        <v>2181</v>
      </c>
      <c r="R257" s="108" t="s">
        <v>8589</v>
      </c>
      <c r="S257" s="108" t="s">
        <v>4887</v>
      </c>
      <c r="T257" s="108" t="s">
        <v>2182</v>
      </c>
      <c r="U257" s="108" t="s">
        <v>208</v>
      </c>
      <c r="V257" s="108" t="s">
        <v>2177</v>
      </c>
      <c r="W257" s="108" t="s">
        <v>565</v>
      </c>
      <c r="X257" s="108" t="s">
        <v>565</v>
      </c>
      <c r="Y257" s="108" t="s">
        <v>565</v>
      </c>
      <c r="Z257" s="108" t="s">
        <v>565</v>
      </c>
    </row>
    <row r="258" spans="1:26">
      <c r="A258" s="108" t="s">
        <v>2183</v>
      </c>
      <c r="B258" s="108" t="s">
        <v>2184</v>
      </c>
      <c r="C258" s="108" t="s">
        <v>2185</v>
      </c>
      <c r="D258" s="108"/>
      <c r="E258" s="108"/>
      <c r="F258" s="108" t="s">
        <v>773</v>
      </c>
      <c r="G258" s="108"/>
      <c r="H258" s="108"/>
      <c r="I258" s="108"/>
      <c r="J258" s="108"/>
      <c r="K258" s="108"/>
      <c r="L258" s="108" t="s">
        <v>648</v>
      </c>
      <c r="M258" s="108" t="s">
        <v>10795</v>
      </c>
      <c r="N258" s="108"/>
      <c r="O258" s="108" t="s">
        <v>2186</v>
      </c>
      <c r="P258" s="108" t="s">
        <v>2187</v>
      </c>
      <c r="Q258" s="108"/>
      <c r="R258" s="108"/>
      <c r="S258" s="108" t="s">
        <v>4889</v>
      </c>
      <c r="T258" s="108"/>
      <c r="U258" s="108"/>
      <c r="V258" s="108"/>
      <c r="W258" s="108" t="s">
        <v>565</v>
      </c>
      <c r="X258" s="108" t="s">
        <v>565</v>
      </c>
      <c r="Y258" s="108" t="s">
        <v>565</v>
      </c>
      <c r="Z258" s="108" t="s">
        <v>565</v>
      </c>
    </row>
    <row r="259" spans="1:26">
      <c r="A259" s="108" t="s">
        <v>2188</v>
      </c>
      <c r="B259" s="108" t="s">
        <v>2189</v>
      </c>
      <c r="C259" s="108" t="s">
        <v>8590</v>
      </c>
      <c r="D259" s="108"/>
      <c r="E259" s="108"/>
      <c r="F259" s="108" t="s">
        <v>2190</v>
      </c>
      <c r="G259" s="108"/>
      <c r="H259" s="108"/>
      <c r="I259" s="108"/>
      <c r="J259" s="108"/>
      <c r="K259" s="108"/>
      <c r="L259" s="108" t="s">
        <v>648</v>
      </c>
      <c r="M259" s="108" t="s">
        <v>10796</v>
      </c>
      <c r="N259" s="108"/>
      <c r="O259" s="108" t="s">
        <v>2191</v>
      </c>
      <c r="P259" s="108" t="s">
        <v>2192</v>
      </c>
      <c r="Q259" s="108"/>
      <c r="R259" s="108" t="s">
        <v>8591</v>
      </c>
      <c r="S259" s="108" t="s">
        <v>4889</v>
      </c>
      <c r="T259" s="108" t="s">
        <v>2193</v>
      </c>
      <c r="U259" s="108" t="s">
        <v>208</v>
      </c>
      <c r="V259" s="108" t="s">
        <v>2194</v>
      </c>
      <c r="W259" s="108" t="s">
        <v>565</v>
      </c>
      <c r="X259" s="108" t="s">
        <v>565</v>
      </c>
      <c r="Y259" s="108" t="s">
        <v>565</v>
      </c>
      <c r="Z259" s="108" t="s">
        <v>565</v>
      </c>
    </row>
    <row r="260" spans="1:26">
      <c r="A260" s="108" t="s">
        <v>2195</v>
      </c>
      <c r="B260" s="108" t="s">
        <v>2196</v>
      </c>
      <c r="C260" s="108" t="s">
        <v>8592</v>
      </c>
      <c r="D260" s="108"/>
      <c r="E260" s="108"/>
      <c r="F260" s="108" t="s">
        <v>773</v>
      </c>
      <c r="G260" s="108"/>
      <c r="H260" s="108"/>
      <c r="I260" s="108"/>
      <c r="J260" s="108"/>
      <c r="K260" s="108"/>
      <c r="L260" s="108" t="s">
        <v>665</v>
      </c>
      <c r="M260" s="108" t="s">
        <v>10797</v>
      </c>
      <c r="N260" s="108"/>
      <c r="O260" s="108" t="s">
        <v>2197</v>
      </c>
      <c r="P260" s="108" t="s">
        <v>2198</v>
      </c>
      <c r="Q260" s="108"/>
      <c r="R260" s="108" t="s">
        <v>8593</v>
      </c>
      <c r="S260" s="108" t="s">
        <v>4889</v>
      </c>
      <c r="T260" s="108" t="s">
        <v>2199</v>
      </c>
      <c r="U260" s="108" t="s">
        <v>208</v>
      </c>
      <c r="V260" s="108" t="s">
        <v>2200</v>
      </c>
      <c r="W260" s="108" t="s">
        <v>565</v>
      </c>
      <c r="X260" s="108" t="s">
        <v>565</v>
      </c>
      <c r="Y260" s="108" t="s">
        <v>565</v>
      </c>
      <c r="Z260" s="108" t="s">
        <v>565</v>
      </c>
    </row>
    <row r="261" spans="1:26">
      <c r="A261" s="108" t="s">
        <v>2201</v>
      </c>
      <c r="B261" s="108" t="s">
        <v>2202</v>
      </c>
      <c r="C261" s="108" t="s">
        <v>8594</v>
      </c>
      <c r="D261" s="108"/>
      <c r="E261" s="108" t="s">
        <v>2203</v>
      </c>
      <c r="F261" s="108" t="s">
        <v>2204</v>
      </c>
      <c r="G261" s="108"/>
      <c r="H261" s="108"/>
      <c r="I261" s="108"/>
      <c r="J261" s="108"/>
      <c r="K261" s="108"/>
      <c r="L261" s="108" t="s">
        <v>648</v>
      </c>
      <c r="M261" s="108" t="s">
        <v>10798</v>
      </c>
      <c r="N261" s="108"/>
      <c r="O261" s="108" t="s">
        <v>2206</v>
      </c>
      <c r="P261" s="108" t="s">
        <v>2206</v>
      </c>
      <c r="Q261" s="108" t="s">
        <v>2207</v>
      </c>
      <c r="R261" s="108" t="s">
        <v>8595</v>
      </c>
      <c r="S261" s="108" t="s">
        <v>4887</v>
      </c>
      <c r="T261" s="108" t="s">
        <v>308</v>
      </c>
      <c r="U261" s="108" t="s">
        <v>210</v>
      </c>
      <c r="V261" s="108" t="s">
        <v>4907</v>
      </c>
      <c r="W261" s="108" t="s">
        <v>565</v>
      </c>
      <c r="X261" s="108" t="s">
        <v>565</v>
      </c>
      <c r="Y261" s="108" t="s">
        <v>565</v>
      </c>
      <c r="Z261" s="108" t="s">
        <v>565</v>
      </c>
    </row>
    <row r="262" spans="1:26">
      <c r="A262" s="108" t="s">
        <v>2208</v>
      </c>
      <c r="B262" s="108" t="s">
        <v>2209</v>
      </c>
      <c r="C262" s="108" t="s">
        <v>8596</v>
      </c>
      <c r="D262" s="108"/>
      <c r="E262" s="108" t="s">
        <v>2210</v>
      </c>
      <c r="F262" s="108" t="s">
        <v>2211</v>
      </c>
      <c r="G262" s="108"/>
      <c r="H262" s="108"/>
      <c r="I262" s="108"/>
      <c r="J262" s="108"/>
      <c r="K262" s="108"/>
      <c r="L262" s="108" t="s">
        <v>648</v>
      </c>
      <c r="M262" s="108" t="s">
        <v>10799</v>
      </c>
      <c r="N262" s="108"/>
      <c r="O262" s="108" t="s">
        <v>2212</v>
      </c>
      <c r="P262" s="108" t="s">
        <v>2213</v>
      </c>
      <c r="Q262" s="108" t="s">
        <v>2214</v>
      </c>
      <c r="R262" s="108" t="s">
        <v>8597</v>
      </c>
      <c r="S262" s="108" t="s">
        <v>4887</v>
      </c>
      <c r="T262" s="108" t="s">
        <v>2215</v>
      </c>
      <c r="U262" s="108" t="s">
        <v>208</v>
      </c>
      <c r="V262" s="108" t="s">
        <v>2216</v>
      </c>
      <c r="W262" s="108" t="s">
        <v>565</v>
      </c>
      <c r="X262" s="108" t="s">
        <v>565</v>
      </c>
      <c r="Y262" s="108" t="s">
        <v>565</v>
      </c>
      <c r="Z262" s="108" t="s">
        <v>565</v>
      </c>
    </row>
    <row r="263" spans="1:26">
      <c r="A263" s="108" t="s">
        <v>2217</v>
      </c>
      <c r="B263" s="108" t="s">
        <v>419</v>
      </c>
      <c r="C263" s="108" t="s">
        <v>8598</v>
      </c>
      <c r="D263" s="108"/>
      <c r="E263" s="108" t="s">
        <v>423</v>
      </c>
      <c r="F263" s="108" t="s">
        <v>2218</v>
      </c>
      <c r="G263" s="108"/>
      <c r="H263" s="108"/>
      <c r="I263" s="108"/>
      <c r="J263" s="108"/>
      <c r="K263" s="108"/>
      <c r="L263" s="108" t="s">
        <v>648</v>
      </c>
      <c r="M263" s="108" t="s">
        <v>10663</v>
      </c>
      <c r="N263" s="108"/>
      <c r="O263" s="108" t="s">
        <v>420</v>
      </c>
      <c r="P263" s="108" t="s">
        <v>421</v>
      </c>
      <c r="Q263" s="108" t="s">
        <v>2219</v>
      </c>
      <c r="R263" s="108" t="s">
        <v>8599</v>
      </c>
      <c r="S263" s="108" t="s">
        <v>4889</v>
      </c>
      <c r="T263" s="108" t="s">
        <v>422</v>
      </c>
      <c r="U263" s="108" t="s">
        <v>229</v>
      </c>
      <c r="V263" s="108" t="s">
        <v>423</v>
      </c>
      <c r="W263" s="108" t="s">
        <v>565</v>
      </c>
      <c r="X263" s="108" t="s">
        <v>565</v>
      </c>
      <c r="Y263" s="108" t="s">
        <v>565</v>
      </c>
      <c r="Z263" s="108" t="s">
        <v>565</v>
      </c>
    </row>
    <row r="264" spans="1:26">
      <c r="A264" s="108" t="s">
        <v>2220</v>
      </c>
      <c r="B264" s="108" t="s">
        <v>2221</v>
      </c>
      <c r="C264" s="108" t="s">
        <v>8600</v>
      </c>
      <c r="D264" s="108" t="s">
        <v>2222</v>
      </c>
      <c r="E264" s="108" t="s">
        <v>2222</v>
      </c>
      <c r="F264" s="108" t="s">
        <v>2223</v>
      </c>
      <c r="G264" s="108"/>
      <c r="H264" s="108"/>
      <c r="I264" s="108"/>
      <c r="J264" s="108"/>
      <c r="K264" s="108" t="s">
        <v>2222</v>
      </c>
      <c r="L264" s="108" t="s">
        <v>665</v>
      </c>
      <c r="M264" s="108" t="s">
        <v>10800</v>
      </c>
      <c r="N264" s="108"/>
      <c r="O264" s="108" t="s">
        <v>2224</v>
      </c>
      <c r="P264" s="108" t="s">
        <v>2225</v>
      </c>
      <c r="Q264" s="108" t="s">
        <v>2226</v>
      </c>
      <c r="R264" s="108" t="s">
        <v>8601</v>
      </c>
      <c r="S264" s="108" t="s">
        <v>4887</v>
      </c>
      <c r="T264" s="108" t="s">
        <v>2227</v>
      </c>
      <c r="U264" s="108" t="s">
        <v>210</v>
      </c>
      <c r="V264" s="108" t="s">
        <v>2228</v>
      </c>
      <c r="W264" s="108" t="s">
        <v>565</v>
      </c>
      <c r="X264" s="108" t="s">
        <v>565</v>
      </c>
      <c r="Y264" s="108" t="s">
        <v>565</v>
      </c>
      <c r="Z264" s="108" t="s">
        <v>565</v>
      </c>
    </row>
    <row r="265" spans="1:26">
      <c r="A265" s="108" t="s">
        <v>2229</v>
      </c>
      <c r="B265" s="108" t="s">
        <v>613</v>
      </c>
      <c r="C265" s="108" t="s">
        <v>8602</v>
      </c>
      <c r="D265" s="108"/>
      <c r="E265" s="108" t="s">
        <v>5000</v>
      </c>
      <c r="F265" s="108" t="s">
        <v>5001</v>
      </c>
      <c r="G265" s="108"/>
      <c r="H265" s="108"/>
      <c r="I265" s="108"/>
      <c r="J265" s="108"/>
      <c r="K265" s="108"/>
      <c r="L265" s="108" t="s">
        <v>648</v>
      </c>
      <c r="M265" s="108" t="s">
        <v>10801</v>
      </c>
      <c r="N265" s="108"/>
      <c r="O265" s="108" t="s">
        <v>596</v>
      </c>
      <c r="P265" s="108" t="s">
        <v>596</v>
      </c>
      <c r="Q265" s="108" t="s">
        <v>5002</v>
      </c>
      <c r="R265" s="108" t="s">
        <v>8603</v>
      </c>
      <c r="S265" s="108" t="s">
        <v>4887</v>
      </c>
      <c r="T265" s="108" t="s">
        <v>597</v>
      </c>
      <c r="U265" s="108" t="s">
        <v>208</v>
      </c>
      <c r="V265" s="108" t="s">
        <v>4908</v>
      </c>
      <c r="W265" s="108" t="s">
        <v>565</v>
      </c>
      <c r="X265" s="108" t="s">
        <v>565</v>
      </c>
      <c r="Y265" s="108" t="s">
        <v>565</v>
      </c>
      <c r="Z265" s="108" t="s">
        <v>565</v>
      </c>
    </row>
    <row r="266" spans="1:26">
      <c r="A266" s="108" t="s">
        <v>2230</v>
      </c>
      <c r="B266" s="108" t="s">
        <v>2231</v>
      </c>
      <c r="C266" s="108" t="s">
        <v>8604</v>
      </c>
      <c r="D266" s="108" t="s">
        <v>2232</v>
      </c>
      <c r="E266" s="108" t="s">
        <v>2232</v>
      </c>
      <c r="F266" s="108" t="s">
        <v>2233</v>
      </c>
      <c r="G266" s="108"/>
      <c r="H266" s="108"/>
      <c r="I266" s="108"/>
      <c r="J266" s="108"/>
      <c r="K266" s="108" t="s">
        <v>2232</v>
      </c>
      <c r="L266" s="108" t="s">
        <v>665</v>
      </c>
      <c r="M266" s="108" t="s">
        <v>10802</v>
      </c>
      <c r="N266" s="108"/>
      <c r="O266" s="108" t="s">
        <v>2234</v>
      </c>
      <c r="P266" s="108" t="s">
        <v>2234</v>
      </c>
      <c r="Q266" s="108" t="s">
        <v>753</v>
      </c>
      <c r="R266" s="108" t="s">
        <v>8605</v>
      </c>
      <c r="S266" s="108" t="s">
        <v>4889</v>
      </c>
      <c r="T266" s="108" t="s">
        <v>2235</v>
      </c>
      <c r="U266" s="108" t="s">
        <v>229</v>
      </c>
      <c r="V266" s="108" t="s">
        <v>2232</v>
      </c>
      <c r="W266" s="108" t="s">
        <v>565</v>
      </c>
      <c r="X266" s="108" t="s">
        <v>565</v>
      </c>
      <c r="Y266" s="108" t="s">
        <v>565</v>
      </c>
      <c r="Z266" s="108" t="s">
        <v>565</v>
      </c>
    </row>
    <row r="267" spans="1:26">
      <c r="A267" s="108" t="s">
        <v>2236</v>
      </c>
      <c r="B267" s="108" t="s">
        <v>2237</v>
      </c>
      <c r="C267" s="108" t="s">
        <v>8606</v>
      </c>
      <c r="D267" s="108"/>
      <c r="E267" s="108" t="s">
        <v>2238</v>
      </c>
      <c r="F267" s="108" t="s">
        <v>2239</v>
      </c>
      <c r="G267" s="108"/>
      <c r="H267" s="108"/>
      <c r="I267" s="108"/>
      <c r="J267" s="108"/>
      <c r="K267" s="108"/>
      <c r="L267" s="108" t="s">
        <v>738</v>
      </c>
      <c r="M267" s="108" t="s">
        <v>10803</v>
      </c>
      <c r="N267" s="108"/>
      <c r="O267" s="108" t="s">
        <v>2240</v>
      </c>
      <c r="P267" s="108" t="s">
        <v>2241</v>
      </c>
      <c r="Q267" s="108" t="s">
        <v>2242</v>
      </c>
      <c r="R267" s="108" t="s">
        <v>8607</v>
      </c>
      <c r="S267" s="108" t="s">
        <v>4887</v>
      </c>
      <c r="T267" s="108" t="s">
        <v>2243</v>
      </c>
      <c r="U267" s="108" t="s">
        <v>208</v>
      </c>
      <c r="V267" s="108" t="s">
        <v>2244</v>
      </c>
      <c r="W267" s="108" t="s">
        <v>565</v>
      </c>
      <c r="X267" s="108" t="s">
        <v>565</v>
      </c>
      <c r="Y267" s="108" t="s">
        <v>565</v>
      </c>
      <c r="Z267" s="108" t="s">
        <v>565</v>
      </c>
    </row>
    <row r="268" spans="1:26">
      <c r="A268" s="108" t="s">
        <v>2245</v>
      </c>
      <c r="B268" s="108" t="s">
        <v>2246</v>
      </c>
      <c r="C268" s="108" t="s">
        <v>8608</v>
      </c>
      <c r="D268" s="108"/>
      <c r="E268" s="108"/>
      <c r="F268" s="108" t="s">
        <v>5774</v>
      </c>
      <c r="G268" s="108"/>
      <c r="H268" s="108"/>
      <c r="I268" s="108"/>
      <c r="J268" s="108"/>
      <c r="K268" s="108"/>
      <c r="L268" s="108" t="s">
        <v>648</v>
      </c>
      <c r="M268" s="108" t="s">
        <v>2247</v>
      </c>
      <c r="N268" s="108"/>
      <c r="O268" s="108" t="s">
        <v>2248</v>
      </c>
      <c r="P268" s="108" t="s">
        <v>2248</v>
      </c>
      <c r="Q268" s="108"/>
      <c r="R268" s="108" t="s">
        <v>8609</v>
      </c>
      <c r="S268" s="108" t="s">
        <v>4900</v>
      </c>
      <c r="T268" s="108" t="s">
        <v>5100</v>
      </c>
      <c r="U268" s="108" t="s">
        <v>213</v>
      </c>
      <c r="V268" s="108" t="s">
        <v>5103</v>
      </c>
      <c r="W268" s="108" t="s">
        <v>565</v>
      </c>
      <c r="X268" s="108" t="s">
        <v>565</v>
      </c>
      <c r="Y268" s="108" t="s">
        <v>565</v>
      </c>
      <c r="Z268" s="108" t="s">
        <v>565</v>
      </c>
    </row>
    <row r="269" spans="1:26">
      <c r="A269" s="108" t="s">
        <v>2249</v>
      </c>
      <c r="B269" s="108" t="s">
        <v>2250</v>
      </c>
      <c r="C269" s="108" t="s">
        <v>8610</v>
      </c>
      <c r="D269" s="108" t="s">
        <v>2251</v>
      </c>
      <c r="E269" s="108" t="s">
        <v>2251</v>
      </c>
      <c r="F269" s="108" t="s">
        <v>2252</v>
      </c>
      <c r="G269" s="108"/>
      <c r="H269" s="108"/>
      <c r="I269" s="108"/>
      <c r="J269" s="108"/>
      <c r="K269" s="108" t="s">
        <v>2251</v>
      </c>
      <c r="L269" s="108" t="s">
        <v>665</v>
      </c>
      <c r="M269" s="108" t="s">
        <v>10804</v>
      </c>
      <c r="N269" s="108"/>
      <c r="O269" s="108" t="s">
        <v>2253</v>
      </c>
      <c r="P269" s="108" t="s">
        <v>2254</v>
      </c>
      <c r="Q269" s="108" t="s">
        <v>2255</v>
      </c>
      <c r="R269" s="108" t="s">
        <v>8611</v>
      </c>
      <c r="S269" s="108" t="s">
        <v>4889</v>
      </c>
      <c r="T269" s="108" t="s">
        <v>2256</v>
      </c>
      <c r="U269" s="108" t="s">
        <v>213</v>
      </c>
      <c r="V269" s="108" t="s">
        <v>2257</v>
      </c>
      <c r="W269" s="108" t="s">
        <v>565</v>
      </c>
      <c r="X269" s="108" t="s">
        <v>565</v>
      </c>
      <c r="Y269" s="108" t="s">
        <v>565</v>
      </c>
      <c r="Z269" s="108" t="s">
        <v>565</v>
      </c>
    </row>
    <row r="270" spans="1:26">
      <c r="A270" s="108" t="s">
        <v>2258</v>
      </c>
      <c r="B270" s="108" t="s">
        <v>582</v>
      </c>
      <c r="C270" s="108" t="s">
        <v>8612</v>
      </c>
      <c r="D270" s="108"/>
      <c r="E270" s="108" t="s">
        <v>585</v>
      </c>
      <c r="F270" s="108" t="s">
        <v>2259</v>
      </c>
      <c r="G270" s="108"/>
      <c r="H270" s="108"/>
      <c r="I270" s="108"/>
      <c r="J270" s="108"/>
      <c r="K270" s="108"/>
      <c r="L270" s="108" t="s">
        <v>648</v>
      </c>
      <c r="M270" s="108" t="s">
        <v>10805</v>
      </c>
      <c r="N270" s="108"/>
      <c r="O270" s="108" t="s">
        <v>583</v>
      </c>
      <c r="P270" s="108" t="s">
        <v>583</v>
      </c>
      <c r="Q270" s="108" t="s">
        <v>2260</v>
      </c>
      <c r="R270" s="108" t="s">
        <v>8613</v>
      </c>
      <c r="S270" s="108" t="s">
        <v>4889</v>
      </c>
      <c r="T270" s="108" t="s">
        <v>584</v>
      </c>
      <c r="U270" s="108" t="s">
        <v>229</v>
      </c>
      <c r="V270" s="108" t="s">
        <v>585</v>
      </c>
      <c r="W270" s="108" t="s">
        <v>565</v>
      </c>
      <c r="X270" s="108" t="s">
        <v>565</v>
      </c>
      <c r="Y270" s="108" t="s">
        <v>565</v>
      </c>
      <c r="Z270" s="108" t="s">
        <v>565</v>
      </c>
    </row>
    <row r="271" spans="1:26">
      <c r="A271" s="108" t="s">
        <v>2261</v>
      </c>
      <c r="B271" s="108" t="s">
        <v>2262</v>
      </c>
      <c r="C271" s="108" t="s">
        <v>8614</v>
      </c>
      <c r="D271" s="108"/>
      <c r="E271" s="108" t="s">
        <v>2263</v>
      </c>
      <c r="F271" s="108" t="s">
        <v>2264</v>
      </c>
      <c r="G271" s="108"/>
      <c r="H271" s="108"/>
      <c r="I271" s="108"/>
      <c r="J271" s="108"/>
      <c r="K271" s="108"/>
      <c r="L271" s="108" t="s">
        <v>648</v>
      </c>
      <c r="M271" s="108" t="s">
        <v>10806</v>
      </c>
      <c r="N271" s="108"/>
      <c r="O271" s="108" t="s">
        <v>2265</v>
      </c>
      <c r="P271" s="108" t="s">
        <v>2266</v>
      </c>
      <c r="Q271" s="108" t="s">
        <v>2267</v>
      </c>
      <c r="R271" s="108" t="s">
        <v>8615</v>
      </c>
      <c r="S271" s="108" t="s">
        <v>4887</v>
      </c>
      <c r="T271" s="108" t="s">
        <v>2268</v>
      </c>
      <c r="U271" s="108" t="s">
        <v>210</v>
      </c>
      <c r="V271" s="108" t="s">
        <v>2269</v>
      </c>
      <c r="W271" s="108" t="s">
        <v>565</v>
      </c>
      <c r="X271" s="108" t="s">
        <v>565</v>
      </c>
      <c r="Y271" s="108" t="s">
        <v>565</v>
      </c>
      <c r="Z271" s="108" t="s">
        <v>565</v>
      </c>
    </row>
    <row r="272" spans="1:26">
      <c r="A272" s="108" t="s">
        <v>2270</v>
      </c>
      <c r="B272" s="108" t="s">
        <v>376</v>
      </c>
      <c r="C272" s="108" t="s">
        <v>8616</v>
      </c>
      <c r="D272" s="108"/>
      <c r="E272" s="108"/>
      <c r="F272" s="108" t="s">
        <v>2271</v>
      </c>
      <c r="G272" s="108"/>
      <c r="H272" s="108"/>
      <c r="I272" s="108"/>
      <c r="J272" s="108"/>
      <c r="K272" s="108"/>
      <c r="L272" s="108" t="s">
        <v>648</v>
      </c>
      <c r="M272" s="108" t="s">
        <v>377</v>
      </c>
      <c r="N272" s="108"/>
      <c r="O272" s="108" t="s">
        <v>378</v>
      </c>
      <c r="P272" s="108" t="s">
        <v>379</v>
      </c>
      <c r="Q272" s="108"/>
      <c r="R272" s="108" t="s">
        <v>8617</v>
      </c>
      <c r="S272" s="108" t="s">
        <v>4887</v>
      </c>
      <c r="T272" s="108" t="s">
        <v>381</v>
      </c>
      <c r="U272" s="108" t="s">
        <v>208</v>
      </c>
      <c r="V272" s="108" t="s">
        <v>382</v>
      </c>
      <c r="W272" s="108" t="s">
        <v>565</v>
      </c>
      <c r="X272" s="108" t="s">
        <v>565</v>
      </c>
      <c r="Y272" s="108" t="s">
        <v>565</v>
      </c>
      <c r="Z272" s="108" t="s">
        <v>565</v>
      </c>
    </row>
    <row r="273" spans="1:26">
      <c r="A273" s="108" t="s">
        <v>2272</v>
      </c>
      <c r="B273" s="108" t="s">
        <v>2273</v>
      </c>
      <c r="C273" s="108" t="s">
        <v>8618</v>
      </c>
      <c r="D273" s="108"/>
      <c r="E273" s="108" t="s">
        <v>2275</v>
      </c>
      <c r="F273" s="108" t="s">
        <v>2276</v>
      </c>
      <c r="G273" s="108"/>
      <c r="H273" s="108"/>
      <c r="I273" s="108"/>
      <c r="J273" s="108"/>
      <c r="K273" s="108"/>
      <c r="L273" s="108" t="s">
        <v>665</v>
      </c>
      <c r="M273" s="108" t="s">
        <v>10807</v>
      </c>
      <c r="N273" s="108"/>
      <c r="O273" s="108" t="s">
        <v>2277</v>
      </c>
      <c r="P273" s="108" t="s">
        <v>2278</v>
      </c>
      <c r="Q273" s="108" t="s">
        <v>2279</v>
      </c>
      <c r="R273" s="108" t="s">
        <v>8619</v>
      </c>
      <c r="S273" s="108" t="s">
        <v>4887</v>
      </c>
      <c r="T273" s="108" t="s">
        <v>2280</v>
      </c>
      <c r="U273" s="108" t="s">
        <v>210</v>
      </c>
      <c r="V273" s="108" t="s">
        <v>2274</v>
      </c>
      <c r="W273" s="108" t="s">
        <v>565</v>
      </c>
      <c r="X273" s="108" t="s">
        <v>565</v>
      </c>
      <c r="Y273" s="108" t="s">
        <v>565</v>
      </c>
      <c r="Z273" s="108" t="s">
        <v>565</v>
      </c>
    </row>
    <row r="274" spans="1:26">
      <c r="A274" s="108" t="s">
        <v>6267</v>
      </c>
      <c r="B274" s="108" t="s">
        <v>6268</v>
      </c>
      <c r="C274" s="108" t="s">
        <v>6268</v>
      </c>
      <c r="D274" s="108"/>
      <c r="E274" s="108"/>
      <c r="F274" s="108" t="s">
        <v>773</v>
      </c>
      <c r="G274" s="108"/>
      <c r="H274" s="108"/>
      <c r="I274" s="108"/>
      <c r="J274" s="108"/>
      <c r="K274" s="108"/>
      <c r="L274" s="108" t="s">
        <v>648</v>
      </c>
      <c r="M274" s="108" t="s">
        <v>6269</v>
      </c>
      <c r="N274" s="108"/>
      <c r="O274" s="108" t="s">
        <v>6270</v>
      </c>
      <c r="P274" s="108" t="s">
        <v>6270</v>
      </c>
      <c r="Q274" s="108"/>
      <c r="R274" s="108"/>
      <c r="S274" s="108" t="s">
        <v>4903</v>
      </c>
      <c r="T274" s="108" t="s">
        <v>6271</v>
      </c>
      <c r="U274" s="108" t="s">
        <v>6272</v>
      </c>
      <c r="V274" s="108" t="s">
        <v>6273</v>
      </c>
      <c r="W274" s="108" t="s">
        <v>565</v>
      </c>
      <c r="X274" s="108" t="s">
        <v>565</v>
      </c>
      <c r="Y274" s="108" t="s">
        <v>565</v>
      </c>
      <c r="Z274" s="108" t="s">
        <v>565</v>
      </c>
    </row>
    <row r="275" spans="1:26">
      <c r="A275" s="108" t="s">
        <v>2281</v>
      </c>
      <c r="B275" s="108" t="s">
        <v>2282</v>
      </c>
      <c r="C275" s="108" t="s">
        <v>8620</v>
      </c>
      <c r="D275" s="108" t="s">
        <v>2283</v>
      </c>
      <c r="E275" s="108" t="s">
        <v>2283</v>
      </c>
      <c r="F275" s="108" t="s">
        <v>2284</v>
      </c>
      <c r="G275" s="108"/>
      <c r="H275" s="108"/>
      <c r="I275" s="108"/>
      <c r="J275" s="108"/>
      <c r="K275" s="108" t="s">
        <v>2283</v>
      </c>
      <c r="L275" s="108" t="s">
        <v>665</v>
      </c>
      <c r="M275" s="108" t="s">
        <v>10808</v>
      </c>
      <c r="N275" s="108"/>
      <c r="O275" s="108" t="s">
        <v>2285</v>
      </c>
      <c r="P275" s="108" t="s">
        <v>2286</v>
      </c>
      <c r="Q275" s="108" t="s">
        <v>2287</v>
      </c>
      <c r="R275" s="108" t="s">
        <v>8621</v>
      </c>
      <c r="S275" s="108" t="s">
        <v>4887</v>
      </c>
      <c r="T275" s="108" t="s">
        <v>2288</v>
      </c>
      <c r="U275" s="108" t="s">
        <v>208</v>
      </c>
      <c r="V275" s="108" t="s">
        <v>2289</v>
      </c>
      <c r="W275" s="108" t="s">
        <v>565</v>
      </c>
      <c r="X275" s="108" t="s">
        <v>565</v>
      </c>
      <c r="Y275" s="108" t="s">
        <v>565</v>
      </c>
      <c r="Z275" s="108" t="s">
        <v>565</v>
      </c>
    </row>
    <row r="276" spans="1:26">
      <c r="A276" s="108" t="s">
        <v>13171</v>
      </c>
      <c r="B276" s="108" t="s">
        <v>13170</v>
      </c>
      <c r="C276" s="108" t="s">
        <v>13170</v>
      </c>
      <c r="D276" s="108"/>
      <c r="E276" s="108"/>
      <c r="F276" s="108" t="s">
        <v>773</v>
      </c>
      <c r="G276" s="108"/>
      <c r="H276" s="108"/>
      <c r="I276" s="108"/>
      <c r="J276" s="108"/>
      <c r="K276" s="108"/>
      <c r="L276" s="108" t="s">
        <v>648</v>
      </c>
      <c r="M276" s="108" t="s">
        <v>13172</v>
      </c>
      <c r="N276" s="108"/>
      <c r="O276" s="108"/>
      <c r="P276" s="108" t="s">
        <v>12553</v>
      </c>
      <c r="Q276" s="108"/>
      <c r="R276" s="108"/>
      <c r="S276" s="108"/>
      <c r="T276" s="108" t="s">
        <v>13173</v>
      </c>
      <c r="U276" s="108" t="s">
        <v>229</v>
      </c>
      <c r="V276" s="108" t="s">
        <v>13174</v>
      </c>
      <c r="W276" s="108" t="s">
        <v>565</v>
      </c>
      <c r="X276" s="108" t="s">
        <v>565</v>
      </c>
      <c r="Y276" s="108" t="s">
        <v>565</v>
      </c>
      <c r="Z276" s="108" t="s">
        <v>565</v>
      </c>
    </row>
    <row r="277" spans="1:26">
      <c r="A277" s="108" t="s">
        <v>2290</v>
      </c>
      <c r="B277" s="108" t="s">
        <v>2291</v>
      </c>
      <c r="C277" s="108" t="s">
        <v>8622</v>
      </c>
      <c r="D277" s="108"/>
      <c r="E277" s="108" t="s">
        <v>2292</v>
      </c>
      <c r="F277" s="108" t="s">
        <v>2293</v>
      </c>
      <c r="G277" s="108"/>
      <c r="H277" s="108"/>
      <c r="I277" s="108"/>
      <c r="J277" s="108"/>
      <c r="K277" s="108"/>
      <c r="L277" s="108" t="s">
        <v>648</v>
      </c>
      <c r="M277" s="108" t="s">
        <v>2294</v>
      </c>
      <c r="N277" s="108"/>
      <c r="O277" s="108" t="s">
        <v>2295</v>
      </c>
      <c r="P277" s="108" t="s">
        <v>2296</v>
      </c>
      <c r="Q277" s="108" t="s">
        <v>2297</v>
      </c>
      <c r="R277" s="108" t="s">
        <v>8623</v>
      </c>
      <c r="S277" s="108" t="s">
        <v>4887</v>
      </c>
      <c r="T277" s="108" t="s">
        <v>2298</v>
      </c>
      <c r="U277" s="108" t="s">
        <v>343</v>
      </c>
      <c r="V277" s="108" t="s">
        <v>2299</v>
      </c>
      <c r="W277" s="108" t="s">
        <v>565</v>
      </c>
      <c r="X277" s="108" t="s">
        <v>565</v>
      </c>
      <c r="Y277" s="108" t="s">
        <v>565</v>
      </c>
      <c r="Z277" s="108" t="s">
        <v>565</v>
      </c>
    </row>
    <row r="278" spans="1:26">
      <c r="A278" s="108" t="s">
        <v>2300</v>
      </c>
      <c r="B278" s="108" t="s">
        <v>2301</v>
      </c>
      <c r="C278" s="108" t="s">
        <v>8624</v>
      </c>
      <c r="D278" s="108"/>
      <c r="E278" s="108" t="s">
        <v>2302</v>
      </c>
      <c r="F278" s="108" t="s">
        <v>2303</v>
      </c>
      <c r="G278" s="108"/>
      <c r="H278" s="108"/>
      <c r="I278" s="108"/>
      <c r="J278" s="108"/>
      <c r="K278" s="108"/>
      <c r="L278" s="108" t="s">
        <v>665</v>
      </c>
      <c r="M278" s="108" t="s">
        <v>10782</v>
      </c>
      <c r="N278" s="108"/>
      <c r="O278" s="108" t="s">
        <v>2304</v>
      </c>
      <c r="P278" s="108" t="s">
        <v>2304</v>
      </c>
      <c r="Q278" s="108"/>
      <c r="R278" s="108" t="s">
        <v>8625</v>
      </c>
      <c r="S278" s="108" t="s">
        <v>4887</v>
      </c>
      <c r="T278" s="108" t="s">
        <v>2305</v>
      </c>
      <c r="U278" s="108" t="s">
        <v>229</v>
      </c>
      <c r="V278" s="108" t="s">
        <v>2302</v>
      </c>
      <c r="W278" s="108" t="s">
        <v>565</v>
      </c>
      <c r="X278" s="108" t="s">
        <v>565</v>
      </c>
      <c r="Y278" s="108" t="s">
        <v>565</v>
      </c>
      <c r="Z278" s="108" t="s">
        <v>565</v>
      </c>
    </row>
    <row r="279" spans="1:26">
      <c r="A279" s="108" t="s">
        <v>2306</v>
      </c>
      <c r="B279" s="108" t="s">
        <v>2307</v>
      </c>
      <c r="C279" s="108" t="s">
        <v>8626</v>
      </c>
      <c r="D279" s="108"/>
      <c r="E279" s="108" t="s">
        <v>2308</v>
      </c>
      <c r="F279" s="108" t="s">
        <v>2309</v>
      </c>
      <c r="G279" s="108"/>
      <c r="H279" s="108"/>
      <c r="I279" s="108"/>
      <c r="J279" s="108"/>
      <c r="K279" s="108"/>
      <c r="L279" s="108" t="s">
        <v>665</v>
      </c>
      <c r="M279" s="108"/>
      <c r="N279" s="108"/>
      <c r="O279" s="108"/>
      <c r="P279" s="108"/>
      <c r="Q279" s="108" t="s">
        <v>2310</v>
      </c>
      <c r="R279" s="108" t="s">
        <v>8627</v>
      </c>
      <c r="S279" s="108" t="s">
        <v>683</v>
      </c>
      <c r="T279" s="108"/>
      <c r="U279" s="108"/>
      <c r="V279" s="108"/>
      <c r="W279" s="108" t="s">
        <v>565</v>
      </c>
      <c r="X279" s="108" t="s">
        <v>565</v>
      </c>
      <c r="Y279" s="108" t="s">
        <v>565</v>
      </c>
      <c r="Z279" s="108" t="s">
        <v>565</v>
      </c>
    </row>
    <row r="280" spans="1:26">
      <c r="A280" s="108" t="s">
        <v>2311</v>
      </c>
      <c r="B280" s="108" t="s">
        <v>2312</v>
      </c>
      <c r="C280" s="108" t="s">
        <v>8628</v>
      </c>
      <c r="D280" s="108"/>
      <c r="E280" s="108" t="s">
        <v>2313</v>
      </c>
      <c r="F280" s="108" t="s">
        <v>2314</v>
      </c>
      <c r="G280" s="108"/>
      <c r="H280" s="108"/>
      <c r="I280" s="108"/>
      <c r="J280" s="108"/>
      <c r="K280" s="108"/>
      <c r="L280" s="108" t="s">
        <v>648</v>
      </c>
      <c r="M280" s="108" t="s">
        <v>4909</v>
      </c>
      <c r="N280" s="108"/>
      <c r="O280" s="108" t="s">
        <v>2315</v>
      </c>
      <c r="P280" s="108" t="s">
        <v>2316</v>
      </c>
      <c r="Q280" s="108" t="s">
        <v>2317</v>
      </c>
      <c r="R280" s="108" t="s">
        <v>8629</v>
      </c>
      <c r="S280" s="108" t="s">
        <v>4896</v>
      </c>
      <c r="T280" s="108" t="s">
        <v>2318</v>
      </c>
      <c r="U280" s="108" t="s">
        <v>213</v>
      </c>
      <c r="V280" s="108" t="s">
        <v>2319</v>
      </c>
      <c r="W280" s="108" t="s">
        <v>565</v>
      </c>
      <c r="X280" s="108" t="s">
        <v>565</v>
      </c>
      <c r="Y280" s="108" t="s">
        <v>565</v>
      </c>
      <c r="Z280" s="108" t="s">
        <v>565</v>
      </c>
    </row>
    <row r="281" spans="1:26">
      <c r="A281" s="108" t="s">
        <v>2320</v>
      </c>
      <c r="B281" s="108" t="s">
        <v>2321</v>
      </c>
      <c r="C281" s="108" t="s">
        <v>2321</v>
      </c>
      <c r="D281" s="108"/>
      <c r="E281" s="108"/>
      <c r="F281" s="108" t="s">
        <v>773</v>
      </c>
      <c r="G281" s="108"/>
      <c r="H281" s="108"/>
      <c r="I281" s="108"/>
      <c r="J281" s="108"/>
      <c r="K281" s="108"/>
      <c r="L281" s="108" t="s">
        <v>665</v>
      </c>
      <c r="M281" s="108" t="s">
        <v>10809</v>
      </c>
      <c r="N281" s="108"/>
      <c r="O281" s="108" t="s">
        <v>2322</v>
      </c>
      <c r="P281" s="108" t="s">
        <v>2322</v>
      </c>
      <c r="Q281" s="108"/>
      <c r="R281" s="108"/>
      <c r="S281" s="108" t="s">
        <v>4887</v>
      </c>
      <c r="T281" s="108"/>
      <c r="U281" s="108"/>
      <c r="V281" s="108"/>
      <c r="W281" s="108" t="s">
        <v>565</v>
      </c>
      <c r="X281" s="108" t="s">
        <v>565</v>
      </c>
      <c r="Y281" s="108" t="s">
        <v>565</v>
      </c>
      <c r="Z281" s="108" t="s">
        <v>565</v>
      </c>
    </row>
    <row r="282" spans="1:26">
      <c r="A282" s="108" t="s">
        <v>2323</v>
      </c>
      <c r="B282" s="108" t="s">
        <v>2324</v>
      </c>
      <c r="C282" s="108" t="s">
        <v>8630</v>
      </c>
      <c r="D282" s="108"/>
      <c r="E282" s="108"/>
      <c r="F282" s="108" t="s">
        <v>773</v>
      </c>
      <c r="G282" s="108"/>
      <c r="H282" s="108"/>
      <c r="I282" s="108"/>
      <c r="J282" s="108"/>
      <c r="K282" s="108"/>
      <c r="L282" s="108" t="s">
        <v>665</v>
      </c>
      <c r="M282" s="108" t="s">
        <v>10810</v>
      </c>
      <c r="N282" s="108"/>
      <c r="O282" s="108" t="s">
        <v>2325</v>
      </c>
      <c r="P282" s="108" t="s">
        <v>2325</v>
      </c>
      <c r="Q282" s="108"/>
      <c r="R282" s="108" t="s">
        <v>8631</v>
      </c>
      <c r="S282" s="108" t="s">
        <v>4889</v>
      </c>
      <c r="T282" s="108" t="s">
        <v>2326</v>
      </c>
      <c r="U282" s="108" t="s">
        <v>343</v>
      </c>
      <c r="V282" s="108" t="s">
        <v>2327</v>
      </c>
      <c r="W282" s="108" t="s">
        <v>565</v>
      </c>
      <c r="X282" s="108" t="s">
        <v>565</v>
      </c>
      <c r="Y282" s="108" t="s">
        <v>565</v>
      </c>
      <c r="Z282" s="108" t="s">
        <v>565</v>
      </c>
    </row>
    <row r="283" spans="1:26">
      <c r="A283" s="108" t="s">
        <v>2328</v>
      </c>
      <c r="B283" s="108" t="s">
        <v>2329</v>
      </c>
      <c r="C283" s="108" t="s">
        <v>8632</v>
      </c>
      <c r="D283" s="108"/>
      <c r="E283" s="108" t="s">
        <v>2330</v>
      </c>
      <c r="F283" s="108" t="s">
        <v>2331</v>
      </c>
      <c r="G283" s="108"/>
      <c r="H283" s="108"/>
      <c r="I283" s="108"/>
      <c r="J283" s="108"/>
      <c r="K283" s="108"/>
      <c r="L283" s="108" t="s">
        <v>665</v>
      </c>
      <c r="M283" s="108" t="s">
        <v>10722</v>
      </c>
      <c r="N283" s="108"/>
      <c r="O283" s="108" t="s">
        <v>2332</v>
      </c>
      <c r="P283" s="108" t="s">
        <v>2333</v>
      </c>
      <c r="Q283" s="108" t="s">
        <v>1412</v>
      </c>
      <c r="R283" s="108" t="s">
        <v>8633</v>
      </c>
      <c r="S283" s="108" t="s">
        <v>4887</v>
      </c>
      <c r="T283" s="108" t="s">
        <v>2334</v>
      </c>
      <c r="U283" s="108" t="s">
        <v>208</v>
      </c>
      <c r="V283" s="108" t="s">
        <v>2335</v>
      </c>
      <c r="W283" s="108" t="s">
        <v>565</v>
      </c>
      <c r="X283" s="108" t="s">
        <v>565</v>
      </c>
      <c r="Y283" s="108" t="s">
        <v>565</v>
      </c>
      <c r="Z283" s="108" t="s">
        <v>565</v>
      </c>
    </row>
    <row r="284" spans="1:26">
      <c r="A284" s="108" t="s">
        <v>2336</v>
      </c>
      <c r="B284" s="108" t="s">
        <v>103</v>
      </c>
      <c r="C284" s="108" t="s">
        <v>8634</v>
      </c>
      <c r="D284" s="108"/>
      <c r="E284" s="108" t="s">
        <v>2337</v>
      </c>
      <c r="F284" s="108" t="s">
        <v>2338</v>
      </c>
      <c r="G284" s="108"/>
      <c r="H284" s="108"/>
      <c r="I284" s="108"/>
      <c r="J284" s="108"/>
      <c r="K284" s="108"/>
      <c r="L284" s="108" t="s">
        <v>648</v>
      </c>
      <c r="M284" s="108" t="s">
        <v>10811</v>
      </c>
      <c r="N284" s="108"/>
      <c r="O284" s="108" t="s">
        <v>104</v>
      </c>
      <c r="P284" s="108" t="s">
        <v>104</v>
      </c>
      <c r="Q284" s="108" t="s">
        <v>2339</v>
      </c>
      <c r="R284" s="108" t="s">
        <v>8635</v>
      </c>
      <c r="S284" s="108" t="s">
        <v>4887</v>
      </c>
      <c r="T284" s="108" t="s">
        <v>209</v>
      </c>
      <c r="U284" s="108" t="s">
        <v>208</v>
      </c>
      <c r="V284" s="108" t="s">
        <v>4840</v>
      </c>
      <c r="W284" s="108" t="s">
        <v>565</v>
      </c>
      <c r="X284" s="108" t="s">
        <v>565</v>
      </c>
      <c r="Y284" s="108" t="s">
        <v>565</v>
      </c>
      <c r="Z284" s="108" t="s">
        <v>565</v>
      </c>
    </row>
    <row r="285" spans="1:26">
      <c r="A285" s="108" t="s">
        <v>2340</v>
      </c>
      <c r="B285" s="108" t="s">
        <v>2341</v>
      </c>
      <c r="C285" s="108" t="s">
        <v>2341</v>
      </c>
      <c r="D285" s="108"/>
      <c r="E285" s="108"/>
      <c r="F285" s="108" t="s">
        <v>773</v>
      </c>
      <c r="G285" s="108"/>
      <c r="H285" s="108"/>
      <c r="I285" s="108"/>
      <c r="J285" s="108"/>
      <c r="K285" s="108"/>
      <c r="L285" s="108" t="s">
        <v>648</v>
      </c>
      <c r="M285" s="108" t="s">
        <v>10812</v>
      </c>
      <c r="N285" s="108"/>
      <c r="O285" s="108" t="s">
        <v>2342</v>
      </c>
      <c r="P285" s="108" t="s">
        <v>2342</v>
      </c>
      <c r="Q285" s="108"/>
      <c r="R285" s="108"/>
      <c r="S285" s="108" t="s">
        <v>4888</v>
      </c>
      <c r="T285" s="108"/>
      <c r="U285" s="108"/>
      <c r="V285" s="108"/>
      <c r="W285" s="108" t="s">
        <v>565</v>
      </c>
      <c r="X285" s="108" t="s">
        <v>565</v>
      </c>
      <c r="Y285" s="108" t="s">
        <v>565</v>
      </c>
      <c r="Z285" s="108" t="s">
        <v>565</v>
      </c>
    </row>
    <row r="286" spans="1:26">
      <c r="A286" s="108" t="s">
        <v>2343</v>
      </c>
      <c r="B286" s="108" t="s">
        <v>2344</v>
      </c>
      <c r="C286" s="108" t="s">
        <v>8636</v>
      </c>
      <c r="D286" s="108" t="s">
        <v>2345</v>
      </c>
      <c r="E286" s="108" t="s">
        <v>2345</v>
      </c>
      <c r="F286" s="108" t="s">
        <v>2346</v>
      </c>
      <c r="G286" s="108"/>
      <c r="H286" s="108"/>
      <c r="I286" s="108"/>
      <c r="J286" s="108"/>
      <c r="K286" s="108" t="s">
        <v>2345</v>
      </c>
      <c r="L286" s="108" t="s">
        <v>665</v>
      </c>
      <c r="M286" s="108" t="s">
        <v>10813</v>
      </c>
      <c r="N286" s="108"/>
      <c r="O286" s="108" t="s">
        <v>2347</v>
      </c>
      <c r="P286" s="108" t="s">
        <v>2348</v>
      </c>
      <c r="Q286" s="108" t="s">
        <v>2349</v>
      </c>
      <c r="R286" s="108" t="s">
        <v>8637</v>
      </c>
      <c r="S286" s="108" t="s">
        <v>4887</v>
      </c>
      <c r="T286" s="108" t="s">
        <v>2350</v>
      </c>
      <c r="U286" s="108" t="s">
        <v>210</v>
      </c>
      <c r="V286" s="108" t="s">
        <v>2351</v>
      </c>
      <c r="W286" s="108" t="s">
        <v>565</v>
      </c>
      <c r="X286" s="108" t="s">
        <v>565</v>
      </c>
      <c r="Y286" s="108" t="s">
        <v>565</v>
      </c>
      <c r="Z286" s="108" t="s">
        <v>565</v>
      </c>
    </row>
    <row r="287" spans="1:26">
      <c r="A287" s="108" t="s">
        <v>2352</v>
      </c>
      <c r="B287" s="108" t="s">
        <v>534</v>
      </c>
      <c r="C287" s="108" t="s">
        <v>8638</v>
      </c>
      <c r="D287" s="108"/>
      <c r="E287" s="108" t="s">
        <v>2353</v>
      </c>
      <c r="F287" s="108" t="s">
        <v>2354</v>
      </c>
      <c r="G287" s="108"/>
      <c r="H287" s="108"/>
      <c r="I287" s="108"/>
      <c r="J287" s="108"/>
      <c r="K287" s="108"/>
      <c r="L287" s="108" t="s">
        <v>648</v>
      </c>
      <c r="M287" s="108" t="s">
        <v>10814</v>
      </c>
      <c r="N287" s="108"/>
      <c r="O287" s="108" t="s">
        <v>2355</v>
      </c>
      <c r="P287" s="108" t="s">
        <v>2356</v>
      </c>
      <c r="Q287" s="108"/>
      <c r="R287" s="108" t="s">
        <v>8639</v>
      </c>
      <c r="S287" s="108" t="s">
        <v>4889</v>
      </c>
      <c r="T287" s="108" t="s">
        <v>2357</v>
      </c>
      <c r="U287" s="108" t="s">
        <v>210</v>
      </c>
      <c r="V287" s="108" t="s">
        <v>2358</v>
      </c>
      <c r="W287" s="108" t="s">
        <v>565</v>
      </c>
      <c r="X287" s="108" t="s">
        <v>565</v>
      </c>
      <c r="Y287" s="108" t="s">
        <v>565</v>
      </c>
      <c r="Z287" s="108" t="s">
        <v>565</v>
      </c>
    </row>
    <row r="288" spans="1:26">
      <c r="A288" s="108" t="s">
        <v>2359</v>
      </c>
      <c r="B288" s="108" t="s">
        <v>2360</v>
      </c>
      <c r="C288" s="108" t="s">
        <v>8640</v>
      </c>
      <c r="D288" s="108" t="s">
        <v>723</v>
      </c>
      <c r="E288" s="108" t="s">
        <v>723</v>
      </c>
      <c r="F288" s="108" t="s">
        <v>2361</v>
      </c>
      <c r="G288" s="108"/>
      <c r="H288" s="108"/>
      <c r="I288" s="108"/>
      <c r="J288" s="108"/>
      <c r="K288" s="108" t="s">
        <v>723</v>
      </c>
      <c r="L288" s="108" t="s">
        <v>665</v>
      </c>
      <c r="M288" s="108" t="s">
        <v>10815</v>
      </c>
      <c r="N288" s="108"/>
      <c r="O288" s="108" t="s">
        <v>2362</v>
      </c>
      <c r="P288" s="108" t="s">
        <v>2363</v>
      </c>
      <c r="Q288" s="108" t="s">
        <v>727</v>
      </c>
      <c r="R288" s="108" t="s">
        <v>8641</v>
      </c>
      <c r="S288" s="108" t="s">
        <v>4887</v>
      </c>
      <c r="T288" s="108" t="s">
        <v>2364</v>
      </c>
      <c r="U288" s="108" t="s">
        <v>208</v>
      </c>
      <c r="V288" s="108" t="s">
        <v>2365</v>
      </c>
      <c r="W288" s="108" t="s">
        <v>565</v>
      </c>
      <c r="X288" s="108" t="s">
        <v>565</v>
      </c>
      <c r="Y288" s="108" t="s">
        <v>565</v>
      </c>
      <c r="Z288" s="108" t="s">
        <v>565</v>
      </c>
    </row>
    <row r="289" spans="1:26">
      <c r="A289" s="108" t="s">
        <v>2366</v>
      </c>
      <c r="B289" s="108" t="s">
        <v>2367</v>
      </c>
      <c r="C289" s="108" t="s">
        <v>8642</v>
      </c>
      <c r="D289" s="108"/>
      <c r="E289" s="108" t="s">
        <v>2368</v>
      </c>
      <c r="F289" s="108" t="s">
        <v>2369</v>
      </c>
      <c r="G289" s="108"/>
      <c r="H289" s="108"/>
      <c r="I289" s="108"/>
      <c r="J289" s="108"/>
      <c r="K289" s="108"/>
      <c r="L289" s="108" t="s">
        <v>648</v>
      </c>
      <c r="M289" s="108" t="s">
        <v>10653</v>
      </c>
      <c r="N289" s="108"/>
      <c r="O289" s="108" t="s">
        <v>2370</v>
      </c>
      <c r="P289" s="108" t="s">
        <v>2370</v>
      </c>
      <c r="Q289" s="108"/>
      <c r="R289" s="108" t="s">
        <v>8643</v>
      </c>
      <c r="S289" s="108" t="s">
        <v>4887</v>
      </c>
      <c r="T289" s="108" t="s">
        <v>2371</v>
      </c>
      <c r="U289" s="108" t="s">
        <v>213</v>
      </c>
      <c r="V289" s="108" t="s">
        <v>2372</v>
      </c>
      <c r="W289" s="108" t="s">
        <v>565</v>
      </c>
      <c r="X289" s="108" t="s">
        <v>565</v>
      </c>
      <c r="Y289" s="108" t="s">
        <v>565</v>
      </c>
      <c r="Z289" s="108" t="s">
        <v>565</v>
      </c>
    </row>
    <row r="290" spans="1:26">
      <c r="A290" s="108" t="s">
        <v>2373</v>
      </c>
      <c r="B290" s="108" t="s">
        <v>2374</v>
      </c>
      <c r="C290" s="108" t="s">
        <v>8644</v>
      </c>
      <c r="D290" s="108"/>
      <c r="E290" s="108" t="s">
        <v>1041</v>
      </c>
      <c r="F290" s="108" t="s">
        <v>5003</v>
      </c>
      <c r="G290" s="108"/>
      <c r="H290" s="108"/>
      <c r="I290" s="108"/>
      <c r="J290" s="108"/>
      <c r="K290" s="108"/>
      <c r="L290" s="108" t="s">
        <v>648</v>
      </c>
      <c r="M290" s="108" t="s">
        <v>12509</v>
      </c>
      <c r="N290" s="108"/>
      <c r="O290" s="108" t="s">
        <v>2375</v>
      </c>
      <c r="P290" s="108" t="s">
        <v>2376</v>
      </c>
      <c r="Q290" s="108" t="s">
        <v>5004</v>
      </c>
      <c r="R290" s="108" t="s">
        <v>8645</v>
      </c>
      <c r="S290" s="108" t="s">
        <v>4887</v>
      </c>
      <c r="T290" s="108" t="s">
        <v>2377</v>
      </c>
      <c r="U290" s="108" t="s">
        <v>208</v>
      </c>
      <c r="V290" s="108" t="s">
        <v>4932</v>
      </c>
      <c r="W290" s="108" t="s">
        <v>565</v>
      </c>
      <c r="X290" s="108" t="s">
        <v>565</v>
      </c>
      <c r="Y290" s="108" t="s">
        <v>565</v>
      </c>
      <c r="Z290" s="108" t="s">
        <v>565</v>
      </c>
    </row>
    <row r="291" spans="1:26">
      <c r="A291" s="108" t="s">
        <v>4946</v>
      </c>
      <c r="B291" s="108" t="s">
        <v>4947</v>
      </c>
      <c r="C291" s="108" t="s">
        <v>8646</v>
      </c>
      <c r="D291" s="108"/>
      <c r="E291" s="108"/>
      <c r="F291" s="108" t="s">
        <v>5775</v>
      </c>
      <c r="G291" s="108"/>
      <c r="H291" s="108"/>
      <c r="I291" s="108"/>
      <c r="J291" s="108"/>
      <c r="K291" s="108"/>
      <c r="L291" s="108" t="s">
        <v>648</v>
      </c>
      <c r="M291" s="108" t="s">
        <v>10816</v>
      </c>
      <c r="N291" s="108"/>
      <c r="O291" s="108" t="s">
        <v>4950</v>
      </c>
      <c r="P291" s="108" t="s">
        <v>4950</v>
      </c>
      <c r="Q291" s="108"/>
      <c r="R291" s="108" t="s">
        <v>8647</v>
      </c>
      <c r="S291" s="108" t="s">
        <v>4886</v>
      </c>
      <c r="T291" s="108" t="s">
        <v>4948</v>
      </c>
      <c r="U291" s="108" t="s">
        <v>208</v>
      </c>
      <c r="V291" s="108" t="s">
        <v>4947</v>
      </c>
      <c r="W291" s="108" t="s">
        <v>565</v>
      </c>
      <c r="X291" s="108" t="s">
        <v>565</v>
      </c>
      <c r="Y291" s="108" t="s">
        <v>565</v>
      </c>
      <c r="Z291" s="108" t="s">
        <v>565</v>
      </c>
    </row>
    <row r="292" spans="1:26">
      <c r="A292" s="108" t="s">
        <v>2378</v>
      </c>
      <c r="B292" s="108" t="s">
        <v>2379</v>
      </c>
      <c r="C292" s="108" t="s">
        <v>8648</v>
      </c>
      <c r="D292" s="108"/>
      <c r="E292" s="108" t="s">
        <v>2380</v>
      </c>
      <c r="F292" s="108" t="s">
        <v>2381</v>
      </c>
      <c r="G292" s="108"/>
      <c r="H292" s="108"/>
      <c r="I292" s="108"/>
      <c r="J292" s="108"/>
      <c r="K292" s="108"/>
      <c r="L292" s="108" t="s">
        <v>648</v>
      </c>
      <c r="M292" s="108" t="s">
        <v>10817</v>
      </c>
      <c r="N292" s="108"/>
      <c r="O292" s="108" t="s">
        <v>2382</v>
      </c>
      <c r="P292" s="108" t="s">
        <v>2383</v>
      </c>
      <c r="Q292" s="108" t="s">
        <v>1672</v>
      </c>
      <c r="R292" s="108" t="s">
        <v>8649</v>
      </c>
      <c r="S292" s="108" t="s">
        <v>4887</v>
      </c>
      <c r="T292" s="108" t="s">
        <v>2384</v>
      </c>
      <c r="U292" s="108" t="s">
        <v>208</v>
      </c>
      <c r="V292" s="108" t="s">
        <v>2380</v>
      </c>
      <c r="W292" s="108" t="s">
        <v>565</v>
      </c>
      <c r="X292" s="108" t="s">
        <v>565</v>
      </c>
      <c r="Y292" s="108" t="s">
        <v>565</v>
      </c>
      <c r="Z292" s="108" t="s">
        <v>565</v>
      </c>
    </row>
    <row r="293" spans="1:26">
      <c r="A293" s="108" t="s">
        <v>4770</v>
      </c>
      <c r="B293" s="108" t="s">
        <v>4767</v>
      </c>
      <c r="C293" s="108" t="s">
        <v>8650</v>
      </c>
      <c r="D293" s="108"/>
      <c r="E293" s="108" t="s">
        <v>589</v>
      </c>
      <c r="F293" s="108" t="s">
        <v>5005</v>
      </c>
      <c r="G293" s="108"/>
      <c r="H293" s="108"/>
      <c r="I293" s="108"/>
      <c r="J293" s="108"/>
      <c r="K293" s="108"/>
      <c r="L293" s="108" t="s">
        <v>648</v>
      </c>
      <c r="M293" s="108" t="s">
        <v>10681</v>
      </c>
      <c r="N293" s="108"/>
      <c r="O293" s="108" t="s">
        <v>4771</v>
      </c>
      <c r="P293" s="108" t="s">
        <v>4771</v>
      </c>
      <c r="Q293" s="108" t="s">
        <v>5006</v>
      </c>
      <c r="R293" s="108" t="s">
        <v>8651</v>
      </c>
      <c r="S293" s="108" t="s">
        <v>4887</v>
      </c>
      <c r="T293" s="108" t="s">
        <v>4772</v>
      </c>
      <c r="U293" s="108" t="s">
        <v>213</v>
      </c>
      <c r="V293" s="108" t="s">
        <v>4773</v>
      </c>
      <c r="W293" s="108" t="s">
        <v>565</v>
      </c>
      <c r="X293" s="108" t="s">
        <v>565</v>
      </c>
      <c r="Y293" s="108" t="s">
        <v>565</v>
      </c>
      <c r="Z293" s="108" t="s">
        <v>565</v>
      </c>
    </row>
    <row r="294" spans="1:26">
      <c r="A294" s="108" t="s">
        <v>2385</v>
      </c>
      <c r="B294" s="108" t="s">
        <v>2386</v>
      </c>
      <c r="C294" s="108" t="s">
        <v>2386</v>
      </c>
      <c r="D294" s="108"/>
      <c r="E294" s="108"/>
      <c r="F294" s="108" t="s">
        <v>773</v>
      </c>
      <c r="G294" s="108"/>
      <c r="H294" s="108"/>
      <c r="I294" s="108"/>
      <c r="J294" s="108"/>
      <c r="K294" s="108"/>
      <c r="L294" s="108" t="s">
        <v>648</v>
      </c>
      <c r="M294" s="108" t="s">
        <v>10818</v>
      </c>
      <c r="N294" s="108"/>
      <c r="O294" s="108" t="s">
        <v>2387</v>
      </c>
      <c r="P294" s="108" t="s">
        <v>2387</v>
      </c>
      <c r="Q294" s="108"/>
      <c r="R294" s="108"/>
      <c r="S294" s="108" t="s">
        <v>4887</v>
      </c>
      <c r="T294" s="108"/>
      <c r="U294" s="108"/>
      <c r="V294" s="108"/>
      <c r="W294" s="108" t="s">
        <v>565</v>
      </c>
      <c r="X294" s="108" t="s">
        <v>565</v>
      </c>
      <c r="Y294" s="108" t="s">
        <v>565</v>
      </c>
      <c r="Z294" s="108" t="s">
        <v>565</v>
      </c>
    </row>
    <row r="295" spans="1:26">
      <c r="A295" s="108" t="s">
        <v>2388</v>
      </c>
      <c r="B295" s="108" t="s">
        <v>2389</v>
      </c>
      <c r="C295" s="108" t="s">
        <v>8652</v>
      </c>
      <c r="D295" s="108" t="s">
        <v>2389</v>
      </c>
      <c r="E295" s="108"/>
      <c r="F295" s="108" t="s">
        <v>773</v>
      </c>
      <c r="G295" s="108"/>
      <c r="H295" s="108"/>
      <c r="I295" s="108"/>
      <c r="J295" s="108"/>
      <c r="K295" s="108" t="s">
        <v>2389</v>
      </c>
      <c r="L295" s="108" t="s">
        <v>665</v>
      </c>
      <c r="M295" s="108" t="s">
        <v>10819</v>
      </c>
      <c r="N295" s="108"/>
      <c r="O295" s="108" t="s">
        <v>2390</v>
      </c>
      <c r="P295" s="108" t="s">
        <v>2390</v>
      </c>
      <c r="Q295" s="108"/>
      <c r="R295" s="108" t="s">
        <v>8653</v>
      </c>
      <c r="S295" s="108" t="s">
        <v>4887</v>
      </c>
      <c r="T295" s="108" t="s">
        <v>2391</v>
      </c>
      <c r="U295" s="108" t="s">
        <v>210</v>
      </c>
      <c r="V295" s="108" t="s">
        <v>2389</v>
      </c>
      <c r="W295" s="108" t="s">
        <v>565</v>
      </c>
      <c r="X295" s="108" t="s">
        <v>565</v>
      </c>
      <c r="Y295" s="108" t="s">
        <v>565</v>
      </c>
      <c r="Z295" s="108" t="s">
        <v>565</v>
      </c>
    </row>
    <row r="296" spans="1:26">
      <c r="A296" s="108" t="s">
        <v>2392</v>
      </c>
      <c r="B296" s="108" t="s">
        <v>2393</v>
      </c>
      <c r="C296" s="108" t="s">
        <v>8654</v>
      </c>
      <c r="D296" s="108"/>
      <c r="E296" s="108"/>
      <c r="F296" s="108" t="s">
        <v>773</v>
      </c>
      <c r="G296" s="108"/>
      <c r="H296" s="108"/>
      <c r="I296" s="108"/>
      <c r="J296" s="108"/>
      <c r="K296" s="108"/>
      <c r="L296" s="108" t="s">
        <v>665</v>
      </c>
      <c r="M296" s="108" t="s">
        <v>10820</v>
      </c>
      <c r="N296" s="108"/>
      <c r="O296" s="108" t="s">
        <v>2394</v>
      </c>
      <c r="P296" s="108" t="s">
        <v>2395</v>
      </c>
      <c r="Q296" s="108"/>
      <c r="R296" s="108" t="s">
        <v>8655</v>
      </c>
      <c r="S296" s="108" t="s">
        <v>4889</v>
      </c>
      <c r="T296" s="108" t="s">
        <v>2396</v>
      </c>
      <c r="U296" s="108" t="s">
        <v>213</v>
      </c>
      <c r="V296" s="108" t="s">
        <v>2397</v>
      </c>
      <c r="W296" s="108" t="s">
        <v>565</v>
      </c>
      <c r="X296" s="108" t="s">
        <v>565</v>
      </c>
      <c r="Y296" s="108" t="s">
        <v>565</v>
      </c>
      <c r="Z296" s="108" t="s">
        <v>565</v>
      </c>
    </row>
    <row r="297" spans="1:26">
      <c r="A297" s="108" t="s">
        <v>2398</v>
      </c>
      <c r="B297" s="108" t="s">
        <v>2399</v>
      </c>
      <c r="C297" s="108" t="s">
        <v>8656</v>
      </c>
      <c r="D297" s="108"/>
      <c r="E297" s="108" t="s">
        <v>2400</v>
      </c>
      <c r="F297" s="108" t="s">
        <v>2401</v>
      </c>
      <c r="G297" s="108"/>
      <c r="H297" s="108"/>
      <c r="I297" s="108"/>
      <c r="J297" s="108"/>
      <c r="K297" s="108"/>
      <c r="L297" s="108" t="s">
        <v>648</v>
      </c>
      <c r="M297" s="108" t="s">
        <v>10821</v>
      </c>
      <c r="N297" s="108"/>
      <c r="O297" s="108" t="s">
        <v>2402</v>
      </c>
      <c r="P297" s="108" t="s">
        <v>2403</v>
      </c>
      <c r="Q297" s="108" t="s">
        <v>2404</v>
      </c>
      <c r="R297" s="108" t="s">
        <v>8657</v>
      </c>
      <c r="S297" s="108" t="s">
        <v>4887</v>
      </c>
      <c r="T297" s="108" t="s">
        <v>2405</v>
      </c>
      <c r="U297" s="108" t="s">
        <v>213</v>
      </c>
      <c r="V297" s="108" t="s">
        <v>2406</v>
      </c>
      <c r="W297" s="108" t="s">
        <v>565</v>
      </c>
      <c r="X297" s="108" t="s">
        <v>565</v>
      </c>
      <c r="Y297" s="108" t="s">
        <v>565</v>
      </c>
      <c r="Z297" s="108" t="s">
        <v>565</v>
      </c>
    </row>
    <row r="298" spans="1:26">
      <c r="A298" s="108" t="s">
        <v>2407</v>
      </c>
      <c r="B298" s="108" t="s">
        <v>2408</v>
      </c>
      <c r="C298" s="108" t="s">
        <v>8658</v>
      </c>
      <c r="D298" s="108"/>
      <c r="E298" s="108" t="s">
        <v>1700</v>
      </c>
      <c r="F298" s="108" t="s">
        <v>2409</v>
      </c>
      <c r="G298" s="108"/>
      <c r="H298" s="108"/>
      <c r="I298" s="108"/>
      <c r="J298" s="108"/>
      <c r="K298" s="108"/>
      <c r="L298" s="108" t="s">
        <v>648</v>
      </c>
      <c r="M298" s="108" t="s">
        <v>10822</v>
      </c>
      <c r="N298" s="108"/>
      <c r="O298" s="108" t="s">
        <v>2410</v>
      </c>
      <c r="P298" s="108" t="s">
        <v>2410</v>
      </c>
      <c r="Q298" s="108" t="s">
        <v>2411</v>
      </c>
      <c r="R298" s="108" t="s">
        <v>8659</v>
      </c>
      <c r="S298" s="108" t="s">
        <v>4887</v>
      </c>
      <c r="T298" s="108" t="s">
        <v>2412</v>
      </c>
      <c r="U298" s="108" t="s">
        <v>907</v>
      </c>
      <c r="V298" s="108" t="s">
        <v>2413</v>
      </c>
      <c r="W298" s="108" t="s">
        <v>565</v>
      </c>
      <c r="X298" s="108" t="s">
        <v>565</v>
      </c>
      <c r="Y298" s="108" t="s">
        <v>565</v>
      </c>
      <c r="Z298" s="108" t="s">
        <v>565</v>
      </c>
    </row>
    <row r="299" spans="1:26">
      <c r="A299" s="108" t="s">
        <v>5153</v>
      </c>
      <c r="B299" s="108" t="s">
        <v>5208</v>
      </c>
      <c r="C299" s="108" t="s">
        <v>5208</v>
      </c>
      <c r="D299" s="108"/>
      <c r="E299" s="108"/>
      <c r="F299" s="108" t="s">
        <v>6641</v>
      </c>
      <c r="G299" s="108"/>
      <c r="H299" s="108"/>
      <c r="I299" s="108"/>
      <c r="J299" s="108"/>
      <c r="K299" s="108"/>
      <c r="L299" s="108" t="s">
        <v>648</v>
      </c>
      <c r="M299" s="108" t="s">
        <v>10823</v>
      </c>
      <c r="N299" s="108"/>
      <c r="O299" s="108" t="s">
        <v>5209</v>
      </c>
      <c r="P299" s="108" t="s">
        <v>5209</v>
      </c>
      <c r="Q299" s="108"/>
      <c r="R299" s="108"/>
      <c r="S299" s="108" t="s">
        <v>4887</v>
      </c>
      <c r="T299" s="108" t="s">
        <v>5210</v>
      </c>
      <c r="U299" s="108" t="s">
        <v>210</v>
      </c>
      <c r="V299" s="108" t="s">
        <v>5211</v>
      </c>
      <c r="W299" s="108" t="s">
        <v>565</v>
      </c>
      <c r="X299" s="108" t="s">
        <v>565</v>
      </c>
      <c r="Y299" s="108" t="s">
        <v>565</v>
      </c>
      <c r="Z299" s="108" t="s">
        <v>565</v>
      </c>
    </row>
    <row r="300" spans="1:26">
      <c r="A300" s="108" t="s">
        <v>2414</v>
      </c>
      <c r="B300" s="108" t="s">
        <v>2415</v>
      </c>
      <c r="C300" s="108" t="s">
        <v>8660</v>
      </c>
      <c r="D300" s="108"/>
      <c r="E300" s="108" t="s">
        <v>2416</v>
      </c>
      <c r="F300" s="108" t="s">
        <v>2417</v>
      </c>
      <c r="G300" s="108"/>
      <c r="H300" s="108"/>
      <c r="I300" s="108"/>
      <c r="J300" s="108"/>
      <c r="K300" s="108"/>
      <c r="L300" s="108" t="s">
        <v>648</v>
      </c>
      <c r="M300" s="108" t="s">
        <v>10824</v>
      </c>
      <c r="N300" s="108"/>
      <c r="O300" s="108" t="s">
        <v>2418</v>
      </c>
      <c r="P300" s="108" t="s">
        <v>2419</v>
      </c>
      <c r="Q300" s="108" t="s">
        <v>2420</v>
      </c>
      <c r="R300" s="108" t="s">
        <v>8661</v>
      </c>
      <c r="S300" s="108" t="s">
        <v>4887</v>
      </c>
      <c r="T300" s="108" t="s">
        <v>2421</v>
      </c>
      <c r="U300" s="108" t="s">
        <v>208</v>
      </c>
      <c r="V300" s="108" t="s">
        <v>2422</v>
      </c>
      <c r="W300" s="108" t="s">
        <v>565</v>
      </c>
      <c r="X300" s="108" t="s">
        <v>565</v>
      </c>
      <c r="Y300" s="108" t="s">
        <v>565</v>
      </c>
      <c r="Z300" s="108" t="s">
        <v>565</v>
      </c>
    </row>
    <row r="301" spans="1:26">
      <c r="A301" s="108" t="s">
        <v>2423</v>
      </c>
      <c r="B301" s="108" t="s">
        <v>2424</v>
      </c>
      <c r="C301" s="108" t="s">
        <v>8662</v>
      </c>
      <c r="D301" s="108"/>
      <c r="E301" s="108" t="s">
        <v>2425</v>
      </c>
      <c r="F301" s="108" t="s">
        <v>2426</v>
      </c>
      <c r="G301" s="108"/>
      <c r="H301" s="108"/>
      <c r="I301" s="108"/>
      <c r="J301" s="108"/>
      <c r="K301" s="108"/>
      <c r="L301" s="108" t="s">
        <v>648</v>
      </c>
      <c r="M301" s="108" t="s">
        <v>10825</v>
      </c>
      <c r="N301" s="108"/>
      <c r="O301" s="108" t="s">
        <v>2427</v>
      </c>
      <c r="P301" s="108" t="s">
        <v>2428</v>
      </c>
      <c r="Q301" s="108" t="s">
        <v>840</v>
      </c>
      <c r="R301" s="108" t="s">
        <v>8663</v>
      </c>
      <c r="S301" s="108" t="s">
        <v>4887</v>
      </c>
      <c r="T301" s="108" t="s">
        <v>2429</v>
      </c>
      <c r="U301" s="108" t="s">
        <v>213</v>
      </c>
      <c r="V301" s="108" t="s">
        <v>2430</v>
      </c>
      <c r="W301" s="108" t="s">
        <v>565</v>
      </c>
      <c r="X301" s="108" t="s">
        <v>565</v>
      </c>
      <c r="Y301" s="108" t="s">
        <v>565</v>
      </c>
      <c r="Z301" s="108" t="s">
        <v>565</v>
      </c>
    </row>
    <row r="302" spans="1:26">
      <c r="A302" s="108" t="s">
        <v>2431</v>
      </c>
      <c r="B302" s="108" t="s">
        <v>2432</v>
      </c>
      <c r="C302" s="108" t="s">
        <v>8664</v>
      </c>
      <c r="D302" s="108"/>
      <c r="E302" s="108" t="s">
        <v>2433</v>
      </c>
      <c r="F302" s="108" t="s">
        <v>2434</v>
      </c>
      <c r="G302" s="108"/>
      <c r="H302" s="108"/>
      <c r="I302" s="108"/>
      <c r="J302" s="108"/>
      <c r="K302" s="108"/>
      <c r="L302" s="108" t="s">
        <v>648</v>
      </c>
      <c r="M302" s="108" t="s">
        <v>10826</v>
      </c>
      <c r="N302" s="108"/>
      <c r="O302" s="108" t="s">
        <v>2435</v>
      </c>
      <c r="P302" s="108" t="s">
        <v>2436</v>
      </c>
      <c r="Q302" s="108" t="s">
        <v>2437</v>
      </c>
      <c r="R302" s="108" t="s">
        <v>8665</v>
      </c>
      <c r="S302" s="108" t="s">
        <v>4887</v>
      </c>
      <c r="T302" s="108" t="s">
        <v>2438</v>
      </c>
      <c r="U302" s="108" t="s">
        <v>213</v>
      </c>
      <c r="V302" s="108" t="s">
        <v>2439</v>
      </c>
      <c r="W302" s="108" t="s">
        <v>565</v>
      </c>
      <c r="X302" s="108" t="s">
        <v>565</v>
      </c>
      <c r="Y302" s="108" t="s">
        <v>565</v>
      </c>
      <c r="Z302" s="108" t="s">
        <v>565</v>
      </c>
    </row>
    <row r="303" spans="1:26">
      <c r="A303" s="108" t="s">
        <v>2440</v>
      </c>
      <c r="B303" s="108" t="s">
        <v>2441</v>
      </c>
      <c r="C303" s="108" t="s">
        <v>8666</v>
      </c>
      <c r="D303" s="108"/>
      <c r="E303" s="108" t="s">
        <v>2442</v>
      </c>
      <c r="F303" s="108" t="s">
        <v>2443</v>
      </c>
      <c r="G303" s="108"/>
      <c r="H303" s="108"/>
      <c r="I303" s="108"/>
      <c r="J303" s="108"/>
      <c r="K303" s="108"/>
      <c r="L303" s="108" t="s">
        <v>648</v>
      </c>
      <c r="M303" s="108" t="s">
        <v>10827</v>
      </c>
      <c r="N303" s="108"/>
      <c r="O303" s="108" t="s">
        <v>2444</v>
      </c>
      <c r="P303" s="108" t="s">
        <v>2445</v>
      </c>
      <c r="Q303" s="108"/>
      <c r="R303" s="108" t="s">
        <v>8667</v>
      </c>
      <c r="S303" s="108" t="s">
        <v>4901</v>
      </c>
      <c r="T303" s="108" t="s">
        <v>2446</v>
      </c>
      <c r="U303" s="108" t="s">
        <v>213</v>
      </c>
      <c r="V303" s="108" t="s">
        <v>2442</v>
      </c>
      <c r="W303" s="108" t="s">
        <v>565</v>
      </c>
      <c r="X303" s="108" t="s">
        <v>565</v>
      </c>
      <c r="Y303" s="108" t="s">
        <v>565</v>
      </c>
      <c r="Z303" s="108" t="s">
        <v>565</v>
      </c>
    </row>
    <row r="304" spans="1:26">
      <c r="A304" s="108" t="s">
        <v>6184</v>
      </c>
      <c r="B304" s="108" t="s">
        <v>83</v>
      </c>
      <c r="C304" s="108" t="s">
        <v>8668</v>
      </c>
      <c r="D304" s="108"/>
      <c r="E304" s="108" t="s">
        <v>6186</v>
      </c>
      <c r="F304" s="108" t="s">
        <v>8669</v>
      </c>
      <c r="G304" s="108"/>
      <c r="H304" s="108"/>
      <c r="I304" s="108"/>
      <c r="J304" s="108"/>
      <c r="K304" s="108"/>
      <c r="L304" s="108" t="s">
        <v>648</v>
      </c>
      <c r="M304" s="108" t="s">
        <v>10828</v>
      </c>
      <c r="N304" s="108"/>
      <c r="O304" s="108" t="s">
        <v>5973</v>
      </c>
      <c r="P304" s="108" t="s">
        <v>5973</v>
      </c>
      <c r="Q304" s="108" t="s">
        <v>8670</v>
      </c>
      <c r="R304" s="108" t="s">
        <v>8671</v>
      </c>
      <c r="S304" s="108" t="s">
        <v>4900</v>
      </c>
      <c r="T304" s="108" t="s">
        <v>6185</v>
      </c>
      <c r="U304" s="108" t="s">
        <v>210</v>
      </c>
      <c r="V304" s="108" t="s">
        <v>6186</v>
      </c>
      <c r="W304" s="108" t="s">
        <v>565</v>
      </c>
      <c r="X304" s="108" t="s">
        <v>565</v>
      </c>
      <c r="Y304" s="108" t="s">
        <v>565</v>
      </c>
      <c r="Z304" s="108" t="s">
        <v>565</v>
      </c>
    </row>
    <row r="305" spans="1:26">
      <c r="A305" s="108" t="s">
        <v>2447</v>
      </c>
      <c r="B305" s="108" t="s">
        <v>2448</v>
      </c>
      <c r="C305" s="108" t="s">
        <v>8672</v>
      </c>
      <c r="D305" s="108"/>
      <c r="E305" s="108" t="s">
        <v>2449</v>
      </c>
      <c r="F305" s="108" t="s">
        <v>2450</v>
      </c>
      <c r="G305" s="108"/>
      <c r="H305" s="108"/>
      <c r="I305" s="108"/>
      <c r="J305" s="108"/>
      <c r="K305" s="108"/>
      <c r="L305" s="108" t="s">
        <v>648</v>
      </c>
      <c r="M305" s="108" t="s">
        <v>10829</v>
      </c>
      <c r="N305" s="108"/>
      <c r="O305" s="108" t="s">
        <v>2451</v>
      </c>
      <c r="P305" s="108" t="s">
        <v>2452</v>
      </c>
      <c r="Q305" s="108" t="s">
        <v>2453</v>
      </c>
      <c r="R305" s="108" t="s">
        <v>8673</v>
      </c>
      <c r="S305" s="108" t="s">
        <v>4887</v>
      </c>
      <c r="T305" s="108" t="s">
        <v>2454</v>
      </c>
      <c r="U305" s="108" t="s">
        <v>213</v>
      </c>
      <c r="V305" s="108" t="s">
        <v>2455</v>
      </c>
      <c r="W305" s="108" t="s">
        <v>565</v>
      </c>
      <c r="X305" s="108" t="s">
        <v>565</v>
      </c>
      <c r="Y305" s="108" t="s">
        <v>565</v>
      </c>
      <c r="Z305" s="108" t="s">
        <v>565</v>
      </c>
    </row>
    <row r="306" spans="1:26">
      <c r="A306" s="108" t="s">
        <v>2456</v>
      </c>
      <c r="B306" s="108" t="s">
        <v>2457</v>
      </c>
      <c r="C306" s="108" t="s">
        <v>2457</v>
      </c>
      <c r="D306" s="108"/>
      <c r="E306" s="108"/>
      <c r="F306" s="108" t="s">
        <v>773</v>
      </c>
      <c r="G306" s="108"/>
      <c r="H306" s="108"/>
      <c r="I306" s="108"/>
      <c r="J306" s="108"/>
      <c r="K306" s="108"/>
      <c r="L306" s="108" t="s">
        <v>665</v>
      </c>
      <c r="M306" s="108" t="s">
        <v>10830</v>
      </c>
      <c r="N306" s="108"/>
      <c r="O306" s="108" t="s">
        <v>2458</v>
      </c>
      <c r="P306" s="108" t="s">
        <v>2459</v>
      </c>
      <c r="Q306" s="108"/>
      <c r="R306" s="108"/>
      <c r="S306" s="108" t="s">
        <v>4887</v>
      </c>
      <c r="T306" s="108" t="s">
        <v>2460</v>
      </c>
      <c r="U306" s="108" t="s">
        <v>210</v>
      </c>
      <c r="V306" s="108" t="s">
        <v>2461</v>
      </c>
      <c r="W306" s="108" t="s">
        <v>565</v>
      </c>
      <c r="X306" s="108" t="s">
        <v>565</v>
      </c>
      <c r="Y306" s="108" t="s">
        <v>565</v>
      </c>
      <c r="Z306" s="108" t="s">
        <v>565</v>
      </c>
    </row>
    <row r="307" spans="1:26">
      <c r="A307" s="108" t="s">
        <v>2462</v>
      </c>
      <c r="B307" s="108" t="s">
        <v>2463</v>
      </c>
      <c r="C307" s="108" t="s">
        <v>8674</v>
      </c>
      <c r="D307" s="108"/>
      <c r="E307" s="108" t="s">
        <v>2464</v>
      </c>
      <c r="F307" s="108" t="s">
        <v>2465</v>
      </c>
      <c r="G307" s="108"/>
      <c r="H307" s="108"/>
      <c r="I307" s="108"/>
      <c r="J307" s="108"/>
      <c r="K307" s="108"/>
      <c r="L307" s="108" t="s">
        <v>648</v>
      </c>
      <c r="M307" s="108" t="s">
        <v>10831</v>
      </c>
      <c r="N307" s="108"/>
      <c r="O307" s="108" t="s">
        <v>2466</v>
      </c>
      <c r="P307" s="108" t="s">
        <v>2467</v>
      </c>
      <c r="Q307" s="108" t="s">
        <v>2468</v>
      </c>
      <c r="R307" s="108" t="s">
        <v>8675</v>
      </c>
      <c r="S307" s="108" t="s">
        <v>4887</v>
      </c>
      <c r="T307" s="108" t="s">
        <v>2469</v>
      </c>
      <c r="U307" s="108" t="s">
        <v>210</v>
      </c>
      <c r="V307" s="108" t="s">
        <v>2470</v>
      </c>
      <c r="W307" s="108" t="s">
        <v>565</v>
      </c>
      <c r="X307" s="108" t="s">
        <v>565</v>
      </c>
      <c r="Y307" s="108" t="s">
        <v>565</v>
      </c>
      <c r="Z307" s="108" t="s">
        <v>565</v>
      </c>
    </row>
    <row r="308" spans="1:26">
      <c r="A308" s="108" t="s">
        <v>2471</v>
      </c>
      <c r="B308" s="108" t="s">
        <v>2472</v>
      </c>
      <c r="C308" s="108" t="s">
        <v>8676</v>
      </c>
      <c r="D308" s="108"/>
      <c r="E308" s="108" t="s">
        <v>2473</v>
      </c>
      <c r="F308" s="108" t="s">
        <v>2474</v>
      </c>
      <c r="G308" s="108"/>
      <c r="H308" s="108"/>
      <c r="I308" s="108"/>
      <c r="J308" s="108"/>
      <c r="K308" s="108"/>
      <c r="L308" s="108" t="s">
        <v>648</v>
      </c>
      <c r="M308" s="108" t="s">
        <v>10832</v>
      </c>
      <c r="N308" s="108"/>
      <c r="O308" s="108" t="s">
        <v>2475</v>
      </c>
      <c r="P308" s="108" t="s">
        <v>2476</v>
      </c>
      <c r="Q308" s="108" t="s">
        <v>2477</v>
      </c>
      <c r="R308" s="108" t="s">
        <v>8677</v>
      </c>
      <c r="S308" s="108" t="s">
        <v>4887</v>
      </c>
      <c r="T308" s="108" t="s">
        <v>2478</v>
      </c>
      <c r="U308" s="108" t="s">
        <v>210</v>
      </c>
      <c r="V308" s="108" t="s">
        <v>2472</v>
      </c>
      <c r="W308" s="108" t="s">
        <v>565</v>
      </c>
      <c r="X308" s="108" t="s">
        <v>565</v>
      </c>
      <c r="Y308" s="108" t="s">
        <v>565</v>
      </c>
      <c r="Z308" s="108" t="s">
        <v>565</v>
      </c>
    </row>
    <row r="309" spans="1:26">
      <c r="A309" s="108" t="s">
        <v>2479</v>
      </c>
      <c r="B309" s="108" t="s">
        <v>2480</v>
      </c>
      <c r="C309" s="108" t="s">
        <v>8678</v>
      </c>
      <c r="D309" s="108"/>
      <c r="E309" s="108" t="s">
        <v>2481</v>
      </c>
      <c r="F309" s="108" t="s">
        <v>2482</v>
      </c>
      <c r="G309" s="108"/>
      <c r="H309" s="108"/>
      <c r="I309" s="108"/>
      <c r="J309" s="108"/>
      <c r="K309" s="108"/>
      <c r="L309" s="108" t="s">
        <v>648</v>
      </c>
      <c r="M309" s="108" t="s">
        <v>10833</v>
      </c>
      <c r="N309" s="108"/>
      <c r="O309" s="108" t="s">
        <v>2483</v>
      </c>
      <c r="P309" s="108" t="s">
        <v>2484</v>
      </c>
      <c r="Q309" s="108" t="s">
        <v>2485</v>
      </c>
      <c r="R309" s="108" t="s">
        <v>8679</v>
      </c>
      <c r="S309" s="108" t="s">
        <v>4887</v>
      </c>
      <c r="T309" s="108" t="s">
        <v>2486</v>
      </c>
      <c r="U309" s="108" t="s">
        <v>213</v>
      </c>
      <c r="V309" s="108" t="s">
        <v>2481</v>
      </c>
      <c r="W309" s="108" t="s">
        <v>565</v>
      </c>
      <c r="X309" s="108" t="s">
        <v>565</v>
      </c>
      <c r="Y309" s="108" t="s">
        <v>565</v>
      </c>
      <c r="Z309" s="108" t="s">
        <v>565</v>
      </c>
    </row>
    <row r="310" spans="1:26">
      <c r="A310" s="108" t="s">
        <v>2487</v>
      </c>
      <c r="B310" s="108" t="s">
        <v>2488</v>
      </c>
      <c r="C310" s="108" t="s">
        <v>8680</v>
      </c>
      <c r="D310" s="108"/>
      <c r="E310" s="108" t="s">
        <v>2489</v>
      </c>
      <c r="F310" s="108" t="s">
        <v>2490</v>
      </c>
      <c r="G310" s="108"/>
      <c r="H310" s="108"/>
      <c r="I310" s="108"/>
      <c r="J310" s="108"/>
      <c r="K310" s="108"/>
      <c r="L310" s="108" t="s">
        <v>665</v>
      </c>
      <c r="M310" s="108" t="s">
        <v>10834</v>
      </c>
      <c r="N310" s="108"/>
      <c r="O310" s="108" t="s">
        <v>2491</v>
      </c>
      <c r="P310" s="108" t="s">
        <v>2491</v>
      </c>
      <c r="Q310" s="108"/>
      <c r="R310" s="108" t="s">
        <v>8681</v>
      </c>
      <c r="S310" s="108" t="s">
        <v>4889</v>
      </c>
      <c r="T310" s="108" t="s">
        <v>2492</v>
      </c>
      <c r="U310" s="108" t="s">
        <v>208</v>
      </c>
      <c r="V310" s="108" t="s">
        <v>2489</v>
      </c>
      <c r="W310" s="108" t="s">
        <v>565</v>
      </c>
      <c r="X310" s="108" t="s">
        <v>565</v>
      </c>
      <c r="Y310" s="108" t="s">
        <v>565</v>
      </c>
      <c r="Z310" s="108" t="s">
        <v>565</v>
      </c>
    </row>
    <row r="311" spans="1:26">
      <c r="A311" s="108" t="s">
        <v>2493</v>
      </c>
      <c r="B311" s="108" t="s">
        <v>2494</v>
      </c>
      <c r="C311" s="108" t="s">
        <v>8682</v>
      </c>
      <c r="D311" s="108"/>
      <c r="E311" s="108" t="s">
        <v>2495</v>
      </c>
      <c r="F311" s="108" t="s">
        <v>2496</v>
      </c>
      <c r="G311" s="108"/>
      <c r="H311" s="108"/>
      <c r="I311" s="108"/>
      <c r="J311" s="108"/>
      <c r="K311" s="108"/>
      <c r="L311" s="108" t="s">
        <v>665</v>
      </c>
      <c r="M311" s="108" t="s">
        <v>10835</v>
      </c>
      <c r="N311" s="108"/>
      <c r="O311" s="108" t="s">
        <v>2497</v>
      </c>
      <c r="P311" s="108" t="s">
        <v>2498</v>
      </c>
      <c r="Q311" s="108" t="s">
        <v>2499</v>
      </c>
      <c r="R311" s="108" t="s">
        <v>8683</v>
      </c>
      <c r="S311" s="108" t="s">
        <v>4887</v>
      </c>
      <c r="T311" s="108" t="s">
        <v>2500</v>
      </c>
      <c r="U311" s="108" t="s">
        <v>487</v>
      </c>
      <c r="V311" s="108" t="s">
        <v>2495</v>
      </c>
      <c r="W311" s="108" t="s">
        <v>565</v>
      </c>
      <c r="X311" s="108" t="s">
        <v>565</v>
      </c>
      <c r="Y311" s="108" t="s">
        <v>565</v>
      </c>
      <c r="Z311" s="108" t="s">
        <v>565</v>
      </c>
    </row>
    <row r="312" spans="1:26">
      <c r="A312" s="108" t="s">
        <v>2501</v>
      </c>
      <c r="B312" s="108" t="s">
        <v>590</v>
      </c>
      <c r="C312" s="108" t="s">
        <v>8684</v>
      </c>
      <c r="D312" s="108"/>
      <c r="E312" s="108" t="s">
        <v>1391</v>
      </c>
      <c r="F312" s="108" t="s">
        <v>2502</v>
      </c>
      <c r="G312" s="108"/>
      <c r="H312" s="108"/>
      <c r="I312" s="108"/>
      <c r="J312" s="108"/>
      <c r="K312" s="108" t="s">
        <v>1391</v>
      </c>
      <c r="L312" s="108" t="s">
        <v>738</v>
      </c>
      <c r="M312" s="108" t="s">
        <v>10836</v>
      </c>
      <c r="N312" s="108"/>
      <c r="O312" s="108" t="s">
        <v>591</v>
      </c>
      <c r="P312" s="108" t="s">
        <v>592</v>
      </c>
      <c r="Q312" s="108" t="s">
        <v>2503</v>
      </c>
      <c r="R312" s="108" t="s">
        <v>8685</v>
      </c>
      <c r="S312" s="108" t="s">
        <v>4887</v>
      </c>
      <c r="T312" s="108" t="s">
        <v>593</v>
      </c>
      <c r="U312" s="108" t="s">
        <v>208</v>
      </c>
      <c r="V312" s="108" t="s">
        <v>594</v>
      </c>
      <c r="W312" s="108" t="s">
        <v>565</v>
      </c>
      <c r="X312" s="108" t="s">
        <v>565</v>
      </c>
      <c r="Y312" s="108" t="s">
        <v>565</v>
      </c>
      <c r="Z312" s="108" t="s">
        <v>565</v>
      </c>
    </row>
    <row r="313" spans="1:26">
      <c r="A313" s="108" t="s">
        <v>2504</v>
      </c>
      <c r="B313" s="108" t="s">
        <v>2505</v>
      </c>
      <c r="C313" s="108" t="s">
        <v>8686</v>
      </c>
      <c r="D313" s="108" t="s">
        <v>2506</v>
      </c>
      <c r="E313" s="108" t="s">
        <v>2506</v>
      </c>
      <c r="F313" s="108" t="s">
        <v>2507</v>
      </c>
      <c r="G313" s="108"/>
      <c r="H313" s="108"/>
      <c r="I313" s="108"/>
      <c r="J313" s="108"/>
      <c r="K313" s="108" t="s">
        <v>2506</v>
      </c>
      <c r="L313" s="108" t="s">
        <v>665</v>
      </c>
      <c r="M313" s="108" t="s">
        <v>10837</v>
      </c>
      <c r="N313" s="108"/>
      <c r="O313" s="108" t="s">
        <v>2508</v>
      </c>
      <c r="P313" s="108" t="s">
        <v>2508</v>
      </c>
      <c r="Q313" s="108" t="s">
        <v>2509</v>
      </c>
      <c r="R313" s="108" t="s">
        <v>8687</v>
      </c>
      <c r="S313" s="108" t="s">
        <v>4889</v>
      </c>
      <c r="T313" s="108" t="s">
        <v>2510</v>
      </c>
      <c r="U313" s="108" t="s">
        <v>229</v>
      </c>
      <c r="V313" s="108" t="s">
        <v>2506</v>
      </c>
      <c r="W313" s="108" t="s">
        <v>565</v>
      </c>
      <c r="X313" s="108" t="s">
        <v>565</v>
      </c>
      <c r="Y313" s="108" t="s">
        <v>565</v>
      </c>
      <c r="Z313" s="108" t="s">
        <v>565</v>
      </c>
    </row>
    <row r="314" spans="1:26">
      <c r="A314" s="108" t="s">
        <v>2511</v>
      </c>
      <c r="B314" s="108" t="s">
        <v>5776</v>
      </c>
      <c r="C314" s="108" t="s">
        <v>8688</v>
      </c>
      <c r="D314" s="108" t="s">
        <v>2512</v>
      </c>
      <c r="E314" s="108" t="s">
        <v>2512</v>
      </c>
      <c r="F314" s="108" t="s">
        <v>2513</v>
      </c>
      <c r="G314" s="108"/>
      <c r="H314" s="108"/>
      <c r="I314" s="108"/>
      <c r="J314" s="108"/>
      <c r="K314" s="108" t="s">
        <v>2512</v>
      </c>
      <c r="L314" s="108" t="s">
        <v>665</v>
      </c>
      <c r="M314" s="108" t="s">
        <v>10838</v>
      </c>
      <c r="N314" s="108"/>
      <c r="O314" s="108" t="s">
        <v>2514</v>
      </c>
      <c r="P314" s="108" t="s">
        <v>2515</v>
      </c>
      <c r="Q314" s="108" t="s">
        <v>2516</v>
      </c>
      <c r="R314" s="108" t="s">
        <v>8689</v>
      </c>
      <c r="S314" s="108" t="s">
        <v>4889</v>
      </c>
      <c r="T314" s="108" t="s">
        <v>2517</v>
      </c>
      <c r="U314" s="108" t="s">
        <v>326</v>
      </c>
      <c r="V314" s="108" t="s">
        <v>2512</v>
      </c>
      <c r="W314" s="108" t="s">
        <v>565</v>
      </c>
      <c r="X314" s="108" t="s">
        <v>565</v>
      </c>
      <c r="Y314" s="108" t="s">
        <v>565</v>
      </c>
      <c r="Z314" s="108" t="s">
        <v>565</v>
      </c>
    </row>
    <row r="315" spans="1:26">
      <c r="A315" s="108" t="s">
        <v>9986</v>
      </c>
      <c r="B315" s="108" t="s">
        <v>9987</v>
      </c>
      <c r="C315" s="108" t="s">
        <v>9987</v>
      </c>
      <c r="D315" s="108"/>
      <c r="E315" s="108"/>
      <c r="F315" s="108" t="s">
        <v>773</v>
      </c>
      <c r="G315" s="108"/>
      <c r="H315" s="108"/>
      <c r="I315" s="108"/>
      <c r="J315" s="108"/>
      <c r="K315" s="108"/>
      <c r="L315" s="108" t="s">
        <v>648</v>
      </c>
      <c r="M315" s="108" t="s">
        <v>10839</v>
      </c>
      <c r="N315" s="108"/>
      <c r="O315" s="108" t="s">
        <v>9988</v>
      </c>
      <c r="P315" s="108" t="s">
        <v>9988</v>
      </c>
      <c r="Q315" s="108"/>
      <c r="R315" s="108"/>
      <c r="S315" s="108" t="s">
        <v>4887</v>
      </c>
      <c r="T315" s="108" t="s">
        <v>9989</v>
      </c>
      <c r="U315" s="108" t="s">
        <v>210</v>
      </c>
      <c r="V315" s="108" t="s">
        <v>9990</v>
      </c>
      <c r="W315" s="108" t="s">
        <v>565</v>
      </c>
      <c r="X315" s="108" t="s">
        <v>565</v>
      </c>
      <c r="Y315" s="108" t="s">
        <v>565</v>
      </c>
      <c r="Z315" s="108" t="s">
        <v>565</v>
      </c>
    </row>
    <row r="316" spans="1:26">
      <c r="A316" s="108" t="s">
        <v>2518</v>
      </c>
      <c r="B316" s="108" t="s">
        <v>2519</v>
      </c>
      <c r="C316" s="108" t="s">
        <v>8690</v>
      </c>
      <c r="D316" s="108"/>
      <c r="E316" s="108"/>
      <c r="F316" s="108" t="s">
        <v>773</v>
      </c>
      <c r="G316" s="108"/>
      <c r="H316" s="108"/>
      <c r="I316" s="108"/>
      <c r="J316" s="108"/>
      <c r="K316" s="108"/>
      <c r="L316" s="108" t="s">
        <v>665</v>
      </c>
      <c r="M316" s="108" t="s">
        <v>10840</v>
      </c>
      <c r="N316" s="108"/>
      <c r="O316" s="108" t="s">
        <v>2520</v>
      </c>
      <c r="P316" s="108" t="s">
        <v>2521</v>
      </c>
      <c r="Q316" s="108"/>
      <c r="R316" s="108" t="s">
        <v>8691</v>
      </c>
      <c r="S316" s="108" t="s">
        <v>4887</v>
      </c>
      <c r="T316" s="108" t="s">
        <v>2522</v>
      </c>
      <c r="U316" s="108" t="s">
        <v>343</v>
      </c>
      <c r="V316" s="108" t="s">
        <v>2523</v>
      </c>
      <c r="W316" s="108" t="s">
        <v>565</v>
      </c>
      <c r="X316" s="108" t="s">
        <v>565</v>
      </c>
      <c r="Y316" s="108" t="s">
        <v>565</v>
      </c>
      <c r="Z316" s="108" t="s">
        <v>565</v>
      </c>
    </row>
    <row r="317" spans="1:26">
      <c r="A317" s="108" t="s">
        <v>2524</v>
      </c>
      <c r="B317" s="108" t="s">
        <v>2525</v>
      </c>
      <c r="C317" s="108" t="s">
        <v>8692</v>
      </c>
      <c r="D317" s="108"/>
      <c r="E317" s="108" t="s">
        <v>2526</v>
      </c>
      <c r="F317" s="108" t="s">
        <v>2527</v>
      </c>
      <c r="G317" s="108"/>
      <c r="H317" s="108"/>
      <c r="I317" s="108"/>
      <c r="J317" s="108"/>
      <c r="K317" s="108"/>
      <c r="L317" s="108" t="s">
        <v>648</v>
      </c>
      <c r="M317" s="108" t="s">
        <v>10841</v>
      </c>
      <c r="N317" s="108"/>
      <c r="O317" s="108" t="s">
        <v>2528</v>
      </c>
      <c r="P317" s="108" t="s">
        <v>2529</v>
      </c>
      <c r="Q317" s="108" t="s">
        <v>1412</v>
      </c>
      <c r="R317" s="108" t="s">
        <v>8693</v>
      </c>
      <c r="S317" s="108" t="s">
        <v>4887</v>
      </c>
      <c r="T317" s="108" t="s">
        <v>2530</v>
      </c>
      <c r="U317" s="108" t="s">
        <v>213</v>
      </c>
      <c r="V317" s="108" t="s">
        <v>2531</v>
      </c>
      <c r="W317" s="108" t="s">
        <v>565</v>
      </c>
      <c r="X317" s="108" t="s">
        <v>565</v>
      </c>
      <c r="Y317" s="108" t="s">
        <v>565</v>
      </c>
      <c r="Z317" s="108" t="s">
        <v>565</v>
      </c>
    </row>
    <row r="318" spans="1:26">
      <c r="A318" s="108" t="s">
        <v>2532</v>
      </c>
      <c r="B318" s="108" t="s">
        <v>2533</v>
      </c>
      <c r="C318" s="108" t="s">
        <v>8694</v>
      </c>
      <c r="D318" s="108" t="s">
        <v>2534</v>
      </c>
      <c r="E318" s="108" t="s">
        <v>2534</v>
      </c>
      <c r="F318" s="108" t="s">
        <v>2535</v>
      </c>
      <c r="G318" s="108"/>
      <c r="H318" s="108"/>
      <c r="I318" s="108"/>
      <c r="J318" s="108"/>
      <c r="K318" s="108" t="s">
        <v>2534</v>
      </c>
      <c r="L318" s="108" t="s">
        <v>665</v>
      </c>
      <c r="M318" s="108" t="s">
        <v>10842</v>
      </c>
      <c r="N318" s="108"/>
      <c r="O318" s="108" t="s">
        <v>2536</v>
      </c>
      <c r="P318" s="108" t="s">
        <v>2537</v>
      </c>
      <c r="Q318" s="108" t="s">
        <v>2538</v>
      </c>
      <c r="R318" s="108" t="s">
        <v>8695</v>
      </c>
      <c r="S318" s="108" t="s">
        <v>4887</v>
      </c>
      <c r="T318" s="108" t="s">
        <v>2539</v>
      </c>
      <c r="U318" s="108" t="s">
        <v>210</v>
      </c>
      <c r="V318" s="108" t="s">
        <v>2534</v>
      </c>
      <c r="W318" s="108" t="s">
        <v>565</v>
      </c>
      <c r="X318" s="108" t="s">
        <v>565</v>
      </c>
      <c r="Y318" s="108" t="s">
        <v>565</v>
      </c>
      <c r="Z318" s="108" t="s">
        <v>565</v>
      </c>
    </row>
    <row r="319" spans="1:26">
      <c r="A319" s="108" t="s">
        <v>2540</v>
      </c>
      <c r="B319" s="108" t="s">
        <v>570</v>
      </c>
      <c r="C319" s="108" t="s">
        <v>8696</v>
      </c>
      <c r="D319" s="108"/>
      <c r="E319" s="108" t="s">
        <v>2541</v>
      </c>
      <c r="F319" s="108" t="s">
        <v>2542</v>
      </c>
      <c r="G319" s="108"/>
      <c r="H319" s="108"/>
      <c r="I319" s="108"/>
      <c r="J319" s="108"/>
      <c r="K319" s="108"/>
      <c r="L319" s="108" t="s">
        <v>648</v>
      </c>
      <c r="M319" s="108" t="s">
        <v>10843</v>
      </c>
      <c r="N319" s="108"/>
      <c r="O319" s="108" t="s">
        <v>571</v>
      </c>
      <c r="P319" s="108" t="s">
        <v>572</v>
      </c>
      <c r="Q319" s="108" t="s">
        <v>2543</v>
      </c>
      <c r="R319" s="108" t="s">
        <v>8697</v>
      </c>
      <c r="S319" s="108" t="s">
        <v>4887</v>
      </c>
      <c r="T319" s="108" t="s">
        <v>573</v>
      </c>
      <c r="U319" s="108" t="s">
        <v>326</v>
      </c>
      <c r="V319" s="108" t="s">
        <v>4841</v>
      </c>
      <c r="W319" s="108" t="s">
        <v>565</v>
      </c>
      <c r="X319" s="108" t="s">
        <v>565</v>
      </c>
      <c r="Y319" s="108" t="s">
        <v>565</v>
      </c>
      <c r="Z319" s="108" t="s">
        <v>565</v>
      </c>
    </row>
    <row r="320" spans="1:26">
      <c r="A320" s="108" t="s">
        <v>2544</v>
      </c>
      <c r="B320" s="108" t="s">
        <v>516</v>
      </c>
      <c r="C320" s="108" t="s">
        <v>8698</v>
      </c>
      <c r="D320" s="108" t="s">
        <v>2512</v>
      </c>
      <c r="E320" s="108" t="s">
        <v>2512</v>
      </c>
      <c r="F320" s="108" t="s">
        <v>2545</v>
      </c>
      <c r="G320" s="108"/>
      <c r="H320" s="108"/>
      <c r="I320" s="108"/>
      <c r="J320" s="108"/>
      <c r="K320" s="108" t="s">
        <v>2512</v>
      </c>
      <c r="L320" s="108" t="s">
        <v>665</v>
      </c>
      <c r="M320" s="108" t="s">
        <v>10844</v>
      </c>
      <c r="N320" s="108"/>
      <c r="O320" s="108" t="s">
        <v>517</v>
      </c>
      <c r="P320" s="108" t="s">
        <v>518</v>
      </c>
      <c r="Q320" s="108" t="s">
        <v>2546</v>
      </c>
      <c r="R320" s="108" t="s">
        <v>8699</v>
      </c>
      <c r="S320" s="108" t="s">
        <v>4887</v>
      </c>
      <c r="T320" s="108" t="s">
        <v>519</v>
      </c>
      <c r="U320" s="108" t="s">
        <v>213</v>
      </c>
      <c r="V320" s="108" t="s">
        <v>4910</v>
      </c>
      <c r="W320" s="108" t="s">
        <v>565</v>
      </c>
      <c r="X320" s="108" t="s">
        <v>565</v>
      </c>
      <c r="Y320" s="108" t="s">
        <v>565</v>
      </c>
      <c r="Z320" s="108" t="s">
        <v>565</v>
      </c>
    </row>
    <row r="321" spans="1:26">
      <c r="A321" s="108" t="s">
        <v>2547</v>
      </c>
      <c r="B321" s="108" t="s">
        <v>2548</v>
      </c>
      <c r="C321" s="108" t="s">
        <v>2549</v>
      </c>
      <c r="D321" s="108" t="s">
        <v>2550</v>
      </c>
      <c r="E321" s="108" t="s">
        <v>2550</v>
      </c>
      <c r="F321" s="108" t="s">
        <v>2551</v>
      </c>
      <c r="G321" s="108"/>
      <c r="H321" s="108"/>
      <c r="I321" s="108"/>
      <c r="J321" s="108"/>
      <c r="K321" s="108" t="s">
        <v>2550</v>
      </c>
      <c r="L321" s="108" t="s">
        <v>665</v>
      </c>
      <c r="M321" s="108" t="s">
        <v>10845</v>
      </c>
      <c r="N321" s="108"/>
      <c r="O321" s="108"/>
      <c r="P321" s="108"/>
      <c r="Q321" s="108" t="s">
        <v>2552</v>
      </c>
      <c r="R321" s="108"/>
      <c r="S321" s="108" t="s">
        <v>683</v>
      </c>
      <c r="T321" s="108"/>
      <c r="U321" s="108"/>
      <c r="V321" s="108" t="s">
        <v>2553</v>
      </c>
      <c r="W321" s="108" t="s">
        <v>565</v>
      </c>
      <c r="X321" s="108" t="s">
        <v>565</v>
      </c>
      <c r="Y321" s="108" t="s">
        <v>565</v>
      </c>
      <c r="Z321" s="108" t="s">
        <v>565</v>
      </c>
    </row>
    <row r="322" spans="1:26">
      <c r="A322" s="108" t="s">
        <v>2554</v>
      </c>
      <c r="B322" s="108" t="s">
        <v>2555</v>
      </c>
      <c r="C322" s="108" t="s">
        <v>2555</v>
      </c>
      <c r="D322" s="108" t="s">
        <v>2556</v>
      </c>
      <c r="E322" s="108" t="s">
        <v>2556</v>
      </c>
      <c r="F322" s="108" t="s">
        <v>2557</v>
      </c>
      <c r="G322" s="108"/>
      <c r="H322" s="108"/>
      <c r="I322" s="108"/>
      <c r="J322" s="108"/>
      <c r="K322" s="108" t="s">
        <v>2556</v>
      </c>
      <c r="L322" s="108" t="s">
        <v>665</v>
      </c>
      <c r="M322" s="108" t="s">
        <v>10846</v>
      </c>
      <c r="N322" s="108"/>
      <c r="O322" s="108"/>
      <c r="P322" s="108"/>
      <c r="Q322" s="108" t="s">
        <v>2558</v>
      </c>
      <c r="R322" s="108" t="s">
        <v>2559</v>
      </c>
      <c r="S322" s="108" t="s">
        <v>683</v>
      </c>
      <c r="T322" s="108"/>
      <c r="U322" s="108"/>
      <c r="V322" s="108"/>
      <c r="W322" s="108" t="s">
        <v>565</v>
      </c>
      <c r="X322" s="108" t="s">
        <v>565</v>
      </c>
      <c r="Y322" s="108" t="s">
        <v>565</v>
      </c>
      <c r="Z322" s="108" t="s">
        <v>565</v>
      </c>
    </row>
    <row r="323" spans="1:26">
      <c r="A323" s="108" t="s">
        <v>2560</v>
      </c>
      <c r="B323" s="108" t="s">
        <v>2561</v>
      </c>
      <c r="C323" s="108" t="s">
        <v>8700</v>
      </c>
      <c r="D323" s="108"/>
      <c r="E323" s="108" t="s">
        <v>2562</v>
      </c>
      <c r="F323" s="108" t="s">
        <v>2563</v>
      </c>
      <c r="G323" s="108"/>
      <c r="H323" s="108"/>
      <c r="I323" s="108"/>
      <c r="J323" s="108"/>
      <c r="K323" s="108"/>
      <c r="L323" s="108" t="s">
        <v>648</v>
      </c>
      <c r="M323" s="108" t="s">
        <v>10847</v>
      </c>
      <c r="N323" s="108"/>
      <c r="O323" s="108" t="s">
        <v>2564</v>
      </c>
      <c r="P323" s="108" t="s">
        <v>2565</v>
      </c>
      <c r="Q323" s="108" t="s">
        <v>2566</v>
      </c>
      <c r="R323" s="108" t="s">
        <v>8701</v>
      </c>
      <c r="S323" s="108" t="s">
        <v>4887</v>
      </c>
      <c r="T323" s="108" t="s">
        <v>2567</v>
      </c>
      <c r="U323" s="108" t="s">
        <v>229</v>
      </c>
      <c r="V323" s="108" t="s">
        <v>2562</v>
      </c>
      <c r="W323" s="108" t="s">
        <v>565</v>
      </c>
      <c r="X323" s="108" t="s">
        <v>565</v>
      </c>
      <c r="Y323" s="108" t="s">
        <v>565</v>
      </c>
      <c r="Z323" s="108" t="s">
        <v>565</v>
      </c>
    </row>
    <row r="324" spans="1:26">
      <c r="A324" s="108" t="s">
        <v>5471</v>
      </c>
      <c r="B324" s="108" t="s">
        <v>5472</v>
      </c>
      <c r="C324" s="108" t="s">
        <v>8702</v>
      </c>
      <c r="D324" s="108"/>
      <c r="E324" s="108" t="s">
        <v>8703</v>
      </c>
      <c r="F324" s="108" t="s">
        <v>8704</v>
      </c>
      <c r="G324" s="108"/>
      <c r="H324" s="108"/>
      <c r="I324" s="108"/>
      <c r="J324" s="108"/>
      <c r="K324" s="108"/>
      <c r="L324" s="108" t="s">
        <v>648</v>
      </c>
      <c r="M324" s="108" t="s">
        <v>10848</v>
      </c>
      <c r="N324" s="108"/>
      <c r="O324" s="108" t="s">
        <v>5473</v>
      </c>
      <c r="P324" s="108" t="s">
        <v>5473</v>
      </c>
      <c r="Q324" s="108" t="s">
        <v>8705</v>
      </c>
      <c r="R324" s="108" t="s">
        <v>8706</v>
      </c>
      <c r="S324" s="108" t="s">
        <v>4887</v>
      </c>
      <c r="T324" s="108" t="s">
        <v>5474</v>
      </c>
      <c r="U324" s="108" t="s">
        <v>208</v>
      </c>
      <c r="V324" s="108" t="s">
        <v>5475</v>
      </c>
      <c r="W324" s="108" t="s">
        <v>565</v>
      </c>
      <c r="X324" s="108" t="s">
        <v>565</v>
      </c>
      <c r="Y324" s="108" t="s">
        <v>565</v>
      </c>
      <c r="Z324" s="108" t="s">
        <v>565</v>
      </c>
    </row>
    <row r="325" spans="1:26">
      <c r="A325" s="108" t="s">
        <v>2568</v>
      </c>
      <c r="B325" s="108" t="s">
        <v>2569</v>
      </c>
      <c r="C325" s="108" t="s">
        <v>8707</v>
      </c>
      <c r="D325" s="108"/>
      <c r="E325" s="108" t="s">
        <v>2570</v>
      </c>
      <c r="F325" s="108" t="s">
        <v>2571</v>
      </c>
      <c r="G325" s="108"/>
      <c r="H325" s="108"/>
      <c r="I325" s="108"/>
      <c r="J325" s="108"/>
      <c r="K325" s="108"/>
      <c r="L325" s="108" t="s">
        <v>648</v>
      </c>
      <c r="M325" s="108" t="s">
        <v>10849</v>
      </c>
      <c r="N325" s="108"/>
      <c r="O325" s="108" t="s">
        <v>2572</v>
      </c>
      <c r="P325" s="108" t="s">
        <v>2573</v>
      </c>
      <c r="Q325" s="108" t="s">
        <v>2574</v>
      </c>
      <c r="R325" s="108" t="s">
        <v>8708</v>
      </c>
      <c r="S325" s="108" t="s">
        <v>4887</v>
      </c>
      <c r="T325" s="108" t="s">
        <v>2575</v>
      </c>
      <c r="U325" s="108" t="s">
        <v>210</v>
      </c>
      <c r="V325" s="108" t="s">
        <v>2576</v>
      </c>
      <c r="W325" s="108" t="s">
        <v>565</v>
      </c>
      <c r="X325" s="108" t="s">
        <v>565</v>
      </c>
      <c r="Y325" s="108" t="s">
        <v>565</v>
      </c>
      <c r="Z325" s="108" t="s">
        <v>565</v>
      </c>
    </row>
    <row r="326" spans="1:26">
      <c r="A326" s="108" t="s">
        <v>2577</v>
      </c>
      <c r="B326" s="108" t="s">
        <v>2578</v>
      </c>
      <c r="C326" s="108" t="s">
        <v>8709</v>
      </c>
      <c r="D326" s="108"/>
      <c r="E326" s="108" t="s">
        <v>2579</v>
      </c>
      <c r="F326" s="108" t="s">
        <v>2580</v>
      </c>
      <c r="G326" s="108"/>
      <c r="H326" s="108"/>
      <c r="I326" s="108"/>
      <c r="J326" s="108"/>
      <c r="K326" s="108"/>
      <c r="L326" s="108" t="s">
        <v>648</v>
      </c>
      <c r="M326" s="108" t="s">
        <v>12510</v>
      </c>
      <c r="N326" s="108"/>
      <c r="O326" s="108" t="s">
        <v>2581</v>
      </c>
      <c r="P326" s="108" t="s">
        <v>2581</v>
      </c>
      <c r="Q326" s="108" t="s">
        <v>2582</v>
      </c>
      <c r="R326" s="108" t="s">
        <v>8710</v>
      </c>
      <c r="S326" s="108" t="s">
        <v>4887</v>
      </c>
      <c r="T326" s="108" t="s">
        <v>2583</v>
      </c>
      <c r="U326" s="108" t="s">
        <v>343</v>
      </c>
      <c r="V326" s="108" t="s">
        <v>2584</v>
      </c>
      <c r="W326" s="108" t="s">
        <v>565</v>
      </c>
      <c r="X326" s="108" t="s">
        <v>565</v>
      </c>
      <c r="Y326" s="108" t="s">
        <v>565</v>
      </c>
      <c r="Z326" s="108" t="s">
        <v>565</v>
      </c>
    </row>
    <row r="327" spans="1:26">
      <c r="A327" s="108" t="s">
        <v>2585</v>
      </c>
      <c r="B327" s="108" t="s">
        <v>2586</v>
      </c>
      <c r="C327" s="108" t="s">
        <v>8711</v>
      </c>
      <c r="D327" s="108"/>
      <c r="E327" s="108" t="s">
        <v>2587</v>
      </c>
      <c r="F327" s="108" t="s">
        <v>2588</v>
      </c>
      <c r="G327" s="108"/>
      <c r="H327" s="108"/>
      <c r="I327" s="108"/>
      <c r="J327" s="108"/>
      <c r="K327" s="108"/>
      <c r="L327" s="108" t="s">
        <v>648</v>
      </c>
      <c r="M327" s="108" t="s">
        <v>10850</v>
      </c>
      <c r="N327" s="108"/>
      <c r="O327" s="108" t="s">
        <v>2589</v>
      </c>
      <c r="P327" s="108" t="s">
        <v>2590</v>
      </c>
      <c r="Q327" s="108" t="s">
        <v>2591</v>
      </c>
      <c r="R327" s="108" t="s">
        <v>8712</v>
      </c>
      <c r="S327" s="108" t="s">
        <v>4887</v>
      </c>
      <c r="T327" s="108" t="s">
        <v>2592</v>
      </c>
      <c r="U327" s="108" t="s">
        <v>326</v>
      </c>
      <c r="V327" s="108" t="s">
        <v>2587</v>
      </c>
      <c r="W327" s="108" t="s">
        <v>565</v>
      </c>
      <c r="X327" s="108" t="s">
        <v>565</v>
      </c>
      <c r="Y327" s="108" t="s">
        <v>565</v>
      </c>
      <c r="Z327" s="108" t="s">
        <v>565</v>
      </c>
    </row>
    <row r="328" spans="1:26">
      <c r="A328" s="108" t="s">
        <v>9617</v>
      </c>
      <c r="B328" s="108" t="s">
        <v>9652</v>
      </c>
      <c r="C328" s="108" t="s">
        <v>9652</v>
      </c>
      <c r="D328" s="108"/>
      <c r="E328" s="108"/>
      <c r="F328" s="108" t="s">
        <v>773</v>
      </c>
      <c r="G328" s="108"/>
      <c r="H328" s="108"/>
      <c r="I328" s="108"/>
      <c r="J328" s="108"/>
      <c r="K328" s="108"/>
      <c r="L328" s="108" t="s">
        <v>648</v>
      </c>
      <c r="M328" s="108" t="s">
        <v>10851</v>
      </c>
      <c r="N328" s="108"/>
      <c r="O328" s="108" t="s">
        <v>6858</v>
      </c>
      <c r="P328" s="108" t="s">
        <v>6858</v>
      </c>
      <c r="Q328" s="108"/>
      <c r="R328" s="108"/>
      <c r="S328" s="108" t="s">
        <v>4887</v>
      </c>
      <c r="T328" s="108" t="s">
        <v>9653</v>
      </c>
      <c r="U328" s="108" t="s">
        <v>208</v>
      </c>
      <c r="V328" s="108" t="s">
        <v>9654</v>
      </c>
      <c r="W328" s="108" t="s">
        <v>565</v>
      </c>
      <c r="X328" s="108" t="s">
        <v>565</v>
      </c>
      <c r="Y328" s="108" t="s">
        <v>565</v>
      </c>
      <c r="Z328" s="108" t="s">
        <v>565</v>
      </c>
    </row>
    <row r="329" spans="1:26">
      <c r="A329" s="108" t="s">
        <v>2593</v>
      </c>
      <c r="B329" s="108" t="s">
        <v>2594</v>
      </c>
      <c r="C329" s="108" t="s">
        <v>2594</v>
      </c>
      <c r="D329" s="108"/>
      <c r="E329" s="108"/>
      <c r="F329" s="108" t="s">
        <v>773</v>
      </c>
      <c r="G329" s="108"/>
      <c r="H329" s="108"/>
      <c r="I329" s="108"/>
      <c r="J329" s="108"/>
      <c r="K329" s="108"/>
      <c r="L329" s="108" t="s">
        <v>665</v>
      </c>
      <c r="M329" s="108" t="s">
        <v>10852</v>
      </c>
      <c r="N329" s="108"/>
      <c r="O329" s="108" t="s">
        <v>2595</v>
      </c>
      <c r="P329" s="108" t="s">
        <v>2596</v>
      </c>
      <c r="Q329" s="108" t="s">
        <v>2597</v>
      </c>
      <c r="R329" s="108"/>
      <c r="S329" s="108" t="s">
        <v>4887</v>
      </c>
      <c r="T329" s="108" t="s">
        <v>2598</v>
      </c>
      <c r="U329" s="108" t="s">
        <v>213</v>
      </c>
      <c r="V329" s="108" t="s">
        <v>2597</v>
      </c>
      <c r="W329" s="108" t="s">
        <v>565</v>
      </c>
      <c r="X329" s="108" t="s">
        <v>565</v>
      </c>
      <c r="Y329" s="108" t="s">
        <v>565</v>
      </c>
      <c r="Z329" s="108" t="s">
        <v>565</v>
      </c>
    </row>
    <row r="330" spans="1:26">
      <c r="A330" s="108" t="s">
        <v>2599</v>
      </c>
      <c r="B330" s="108" t="s">
        <v>2600</v>
      </c>
      <c r="C330" s="108" t="s">
        <v>8713</v>
      </c>
      <c r="D330" s="108"/>
      <c r="E330" s="108" t="s">
        <v>2601</v>
      </c>
      <c r="F330" s="108" t="s">
        <v>2602</v>
      </c>
      <c r="G330" s="108"/>
      <c r="H330" s="108"/>
      <c r="I330" s="108"/>
      <c r="J330" s="108"/>
      <c r="K330" s="108"/>
      <c r="L330" s="108" t="s">
        <v>648</v>
      </c>
      <c r="M330" s="108" t="s">
        <v>10853</v>
      </c>
      <c r="N330" s="108"/>
      <c r="O330" s="108" t="s">
        <v>2603</v>
      </c>
      <c r="P330" s="108" t="s">
        <v>2604</v>
      </c>
      <c r="Q330" s="108" t="s">
        <v>2605</v>
      </c>
      <c r="R330" s="108" t="s">
        <v>8714</v>
      </c>
      <c r="S330" s="108" t="s">
        <v>4887</v>
      </c>
      <c r="T330" s="108" t="s">
        <v>2606</v>
      </c>
      <c r="U330" s="108" t="s">
        <v>343</v>
      </c>
      <c r="V330" s="108" t="s">
        <v>2601</v>
      </c>
      <c r="W330" s="108" t="s">
        <v>565</v>
      </c>
      <c r="X330" s="108" t="s">
        <v>565</v>
      </c>
      <c r="Y330" s="108" t="s">
        <v>565</v>
      </c>
      <c r="Z330" s="108" t="s">
        <v>565</v>
      </c>
    </row>
    <row r="331" spans="1:26">
      <c r="A331" s="108" t="s">
        <v>2607</v>
      </c>
      <c r="B331" s="108" t="s">
        <v>2608</v>
      </c>
      <c r="C331" s="108" t="s">
        <v>8715</v>
      </c>
      <c r="D331" s="108"/>
      <c r="E331" s="108" t="s">
        <v>2609</v>
      </c>
      <c r="F331" s="108" t="s">
        <v>2610</v>
      </c>
      <c r="G331" s="108"/>
      <c r="H331" s="108"/>
      <c r="I331" s="108"/>
      <c r="J331" s="108"/>
      <c r="K331" s="108"/>
      <c r="L331" s="108" t="s">
        <v>665</v>
      </c>
      <c r="M331" s="108" t="s">
        <v>10854</v>
      </c>
      <c r="N331" s="108"/>
      <c r="O331" s="108" t="s">
        <v>2611</v>
      </c>
      <c r="P331" s="108" t="s">
        <v>2611</v>
      </c>
      <c r="Q331" s="108"/>
      <c r="R331" s="108" t="s">
        <v>8716</v>
      </c>
      <c r="S331" s="108" t="s">
        <v>4887</v>
      </c>
      <c r="T331" s="108" t="s">
        <v>2612</v>
      </c>
      <c r="U331" s="108" t="s">
        <v>343</v>
      </c>
      <c r="V331" s="108" t="s">
        <v>2609</v>
      </c>
      <c r="W331" s="108" t="s">
        <v>565</v>
      </c>
      <c r="X331" s="108" t="s">
        <v>565</v>
      </c>
      <c r="Y331" s="108" t="s">
        <v>565</v>
      </c>
      <c r="Z331" s="108" t="s">
        <v>565</v>
      </c>
    </row>
    <row r="332" spans="1:26">
      <c r="A332" s="108" t="s">
        <v>2613</v>
      </c>
      <c r="B332" s="108" t="s">
        <v>2614</v>
      </c>
      <c r="C332" s="108" t="s">
        <v>8717</v>
      </c>
      <c r="D332" s="108"/>
      <c r="E332" s="108" t="s">
        <v>2615</v>
      </c>
      <c r="F332" s="108" t="s">
        <v>2616</v>
      </c>
      <c r="G332" s="108"/>
      <c r="H332" s="108"/>
      <c r="I332" s="108"/>
      <c r="J332" s="108"/>
      <c r="K332" s="108"/>
      <c r="L332" s="108" t="s">
        <v>665</v>
      </c>
      <c r="M332" s="108" t="s">
        <v>10855</v>
      </c>
      <c r="N332" s="108"/>
      <c r="O332" s="108" t="s">
        <v>2617</v>
      </c>
      <c r="P332" s="108" t="s">
        <v>2618</v>
      </c>
      <c r="Q332" s="108" t="s">
        <v>2619</v>
      </c>
      <c r="R332" s="108" t="s">
        <v>8718</v>
      </c>
      <c r="S332" s="108" t="s">
        <v>4887</v>
      </c>
      <c r="T332" s="108" t="s">
        <v>2620</v>
      </c>
      <c r="U332" s="108" t="s">
        <v>213</v>
      </c>
      <c r="V332" s="108" t="s">
        <v>2615</v>
      </c>
      <c r="W332" s="108" t="s">
        <v>565</v>
      </c>
      <c r="X332" s="108" t="s">
        <v>565</v>
      </c>
      <c r="Y332" s="108" t="s">
        <v>565</v>
      </c>
      <c r="Z332" s="108" t="s">
        <v>565</v>
      </c>
    </row>
    <row r="333" spans="1:26">
      <c r="A333" s="108" t="s">
        <v>2621</v>
      </c>
      <c r="B333" s="108" t="s">
        <v>2622</v>
      </c>
      <c r="C333" s="108" t="s">
        <v>2622</v>
      </c>
      <c r="D333" s="108"/>
      <c r="E333" s="108"/>
      <c r="F333" s="108" t="s">
        <v>773</v>
      </c>
      <c r="G333" s="108"/>
      <c r="H333" s="108"/>
      <c r="I333" s="108"/>
      <c r="J333" s="108"/>
      <c r="K333" s="108"/>
      <c r="L333" s="108" t="s">
        <v>648</v>
      </c>
      <c r="M333" s="108" t="s">
        <v>10856</v>
      </c>
      <c r="N333" s="108"/>
      <c r="O333" s="108" t="s">
        <v>2623</v>
      </c>
      <c r="P333" s="108" t="s">
        <v>2623</v>
      </c>
      <c r="Q333" s="108"/>
      <c r="R333" s="108"/>
      <c r="S333" s="108" t="s">
        <v>4887</v>
      </c>
      <c r="T333" s="108"/>
      <c r="U333" s="108"/>
      <c r="V333" s="108"/>
      <c r="W333" s="108" t="s">
        <v>565</v>
      </c>
      <c r="X333" s="108" t="s">
        <v>565</v>
      </c>
      <c r="Y333" s="108" t="s">
        <v>565</v>
      </c>
      <c r="Z333" s="108" t="s">
        <v>565</v>
      </c>
    </row>
    <row r="334" spans="1:26">
      <c r="A334" s="108" t="s">
        <v>2624</v>
      </c>
      <c r="B334" s="108" t="s">
        <v>2625</v>
      </c>
      <c r="C334" s="108" t="s">
        <v>2625</v>
      </c>
      <c r="D334" s="108" t="s">
        <v>2626</v>
      </c>
      <c r="E334" s="108" t="s">
        <v>2626</v>
      </c>
      <c r="F334" s="108" t="s">
        <v>2627</v>
      </c>
      <c r="G334" s="108"/>
      <c r="H334" s="108"/>
      <c r="I334" s="108"/>
      <c r="J334" s="108"/>
      <c r="K334" s="108" t="s">
        <v>2626</v>
      </c>
      <c r="L334" s="108" t="s">
        <v>665</v>
      </c>
      <c r="M334" s="108" t="s">
        <v>10857</v>
      </c>
      <c r="N334" s="108"/>
      <c r="O334" s="108"/>
      <c r="P334" s="108"/>
      <c r="Q334" s="108" t="s">
        <v>2628</v>
      </c>
      <c r="R334" s="108"/>
      <c r="S334" s="108" t="s">
        <v>815</v>
      </c>
      <c r="T334" s="108"/>
      <c r="U334" s="108"/>
      <c r="V334" s="108"/>
      <c r="W334" s="108" t="s">
        <v>565</v>
      </c>
      <c r="X334" s="108" t="s">
        <v>565</v>
      </c>
      <c r="Y334" s="108" t="s">
        <v>565</v>
      </c>
      <c r="Z334" s="108" t="s">
        <v>565</v>
      </c>
    </row>
    <row r="335" spans="1:26">
      <c r="A335" s="108" t="s">
        <v>2629</v>
      </c>
      <c r="B335" s="108" t="s">
        <v>2630</v>
      </c>
      <c r="C335" s="108" t="s">
        <v>2630</v>
      </c>
      <c r="D335" s="108" t="s">
        <v>670</v>
      </c>
      <c r="E335" s="108" t="s">
        <v>670</v>
      </c>
      <c r="F335" s="108" t="s">
        <v>2631</v>
      </c>
      <c r="G335" s="108"/>
      <c r="H335" s="108"/>
      <c r="I335" s="108"/>
      <c r="J335" s="108"/>
      <c r="K335" s="108" t="s">
        <v>670</v>
      </c>
      <c r="L335" s="108" t="s">
        <v>665</v>
      </c>
      <c r="M335" s="108" t="s">
        <v>10858</v>
      </c>
      <c r="N335" s="108"/>
      <c r="O335" s="108"/>
      <c r="P335" s="108"/>
      <c r="Q335" s="108" t="s">
        <v>2632</v>
      </c>
      <c r="R335" s="108"/>
      <c r="S335" s="108" t="s">
        <v>815</v>
      </c>
      <c r="T335" s="108"/>
      <c r="U335" s="108"/>
      <c r="V335" s="108"/>
      <c r="W335" s="108" t="s">
        <v>565</v>
      </c>
      <c r="X335" s="108" t="s">
        <v>565</v>
      </c>
      <c r="Y335" s="108" t="s">
        <v>565</v>
      </c>
      <c r="Z335" s="108" t="s">
        <v>565</v>
      </c>
    </row>
    <row r="336" spans="1:26">
      <c r="A336" s="108" t="s">
        <v>2633</v>
      </c>
      <c r="B336" s="108" t="s">
        <v>2634</v>
      </c>
      <c r="C336" s="108" t="s">
        <v>8719</v>
      </c>
      <c r="D336" s="108" t="s">
        <v>2635</v>
      </c>
      <c r="E336" s="108" t="s">
        <v>2635</v>
      </c>
      <c r="F336" s="108" t="s">
        <v>2636</v>
      </c>
      <c r="G336" s="108"/>
      <c r="H336" s="108"/>
      <c r="I336" s="108"/>
      <c r="J336" s="108"/>
      <c r="K336" s="108" t="s">
        <v>2635</v>
      </c>
      <c r="L336" s="108" t="s">
        <v>665</v>
      </c>
      <c r="M336" s="108" t="s">
        <v>10859</v>
      </c>
      <c r="N336" s="108"/>
      <c r="O336" s="108" t="s">
        <v>2637</v>
      </c>
      <c r="P336" s="108" t="s">
        <v>2638</v>
      </c>
      <c r="Q336" s="108" t="s">
        <v>840</v>
      </c>
      <c r="R336" s="108" t="s">
        <v>8720</v>
      </c>
      <c r="S336" s="108" t="s">
        <v>4887</v>
      </c>
      <c r="T336" s="108" t="s">
        <v>2639</v>
      </c>
      <c r="U336" s="108" t="s">
        <v>208</v>
      </c>
      <c r="V336" s="108" t="s">
        <v>2640</v>
      </c>
      <c r="W336" s="108" t="s">
        <v>565</v>
      </c>
      <c r="X336" s="108" t="s">
        <v>565</v>
      </c>
      <c r="Y336" s="108" t="s">
        <v>565</v>
      </c>
      <c r="Z336" s="108" t="s">
        <v>565</v>
      </c>
    </row>
    <row r="337" spans="1:26">
      <c r="A337" s="108" t="s">
        <v>2641</v>
      </c>
      <c r="B337" s="108" t="s">
        <v>2642</v>
      </c>
      <c r="C337" s="108" t="s">
        <v>8721</v>
      </c>
      <c r="D337" s="108" t="s">
        <v>2643</v>
      </c>
      <c r="E337" s="108" t="s">
        <v>2643</v>
      </c>
      <c r="F337" s="108" t="s">
        <v>2644</v>
      </c>
      <c r="G337" s="108"/>
      <c r="H337" s="108"/>
      <c r="I337" s="108"/>
      <c r="J337" s="108"/>
      <c r="K337" s="108" t="s">
        <v>2643</v>
      </c>
      <c r="L337" s="108" t="s">
        <v>665</v>
      </c>
      <c r="M337" s="108" t="s">
        <v>10860</v>
      </c>
      <c r="N337" s="108"/>
      <c r="O337" s="108" t="s">
        <v>2645</v>
      </c>
      <c r="P337" s="108" t="s">
        <v>2646</v>
      </c>
      <c r="Q337" s="108"/>
      <c r="R337" s="108" t="s">
        <v>8722</v>
      </c>
      <c r="S337" s="108" t="s">
        <v>4887</v>
      </c>
      <c r="T337" s="108" t="s">
        <v>2647</v>
      </c>
      <c r="U337" s="108" t="s">
        <v>208</v>
      </c>
      <c r="V337" s="108" t="s">
        <v>2643</v>
      </c>
      <c r="W337" s="108" t="s">
        <v>565</v>
      </c>
      <c r="X337" s="108" t="s">
        <v>565</v>
      </c>
      <c r="Y337" s="108" t="s">
        <v>565</v>
      </c>
      <c r="Z337" s="108" t="s">
        <v>565</v>
      </c>
    </row>
    <row r="338" spans="1:26">
      <c r="A338" s="108" t="s">
        <v>2648</v>
      </c>
      <c r="B338" s="108" t="s">
        <v>2649</v>
      </c>
      <c r="C338" s="108" t="s">
        <v>8723</v>
      </c>
      <c r="D338" s="108"/>
      <c r="E338" s="108" t="s">
        <v>2650</v>
      </c>
      <c r="F338" s="108" t="s">
        <v>2651</v>
      </c>
      <c r="G338" s="108"/>
      <c r="H338" s="108"/>
      <c r="I338" s="108"/>
      <c r="J338" s="108"/>
      <c r="K338" s="108"/>
      <c r="L338" s="108" t="s">
        <v>665</v>
      </c>
      <c r="M338" s="108" t="s">
        <v>10861</v>
      </c>
      <c r="N338" s="108"/>
      <c r="O338" s="108" t="s">
        <v>2652</v>
      </c>
      <c r="P338" s="108" t="s">
        <v>2653</v>
      </c>
      <c r="Q338" s="108"/>
      <c r="R338" s="108" t="s">
        <v>8724</v>
      </c>
      <c r="S338" s="108" t="s">
        <v>4887</v>
      </c>
      <c r="T338" s="108" t="s">
        <v>2654</v>
      </c>
      <c r="U338" s="108" t="s">
        <v>208</v>
      </c>
      <c r="V338" s="108" t="s">
        <v>2650</v>
      </c>
      <c r="W338" s="108" t="s">
        <v>565</v>
      </c>
      <c r="X338" s="108" t="s">
        <v>565</v>
      </c>
      <c r="Y338" s="108" t="s">
        <v>565</v>
      </c>
      <c r="Z338" s="108" t="s">
        <v>565</v>
      </c>
    </row>
    <row r="339" spans="1:26">
      <c r="A339" s="108" t="s">
        <v>2655</v>
      </c>
      <c r="B339" s="108" t="s">
        <v>541</v>
      </c>
      <c r="C339" s="108" t="s">
        <v>8725</v>
      </c>
      <c r="D339" s="108"/>
      <c r="E339" s="108" t="s">
        <v>2656</v>
      </c>
      <c r="F339" s="108" t="s">
        <v>2657</v>
      </c>
      <c r="G339" s="108"/>
      <c r="H339" s="108"/>
      <c r="I339" s="108"/>
      <c r="J339" s="108"/>
      <c r="K339" s="108"/>
      <c r="L339" s="108" t="s">
        <v>665</v>
      </c>
      <c r="M339" s="108" t="s">
        <v>10862</v>
      </c>
      <c r="N339" s="108"/>
      <c r="O339" s="108" t="s">
        <v>542</v>
      </c>
      <c r="P339" s="108" t="s">
        <v>543</v>
      </c>
      <c r="Q339" s="108" t="s">
        <v>2658</v>
      </c>
      <c r="R339" s="108" t="s">
        <v>8726</v>
      </c>
      <c r="S339" s="108" t="s">
        <v>4887</v>
      </c>
      <c r="T339" s="108" t="s">
        <v>544</v>
      </c>
      <c r="U339" s="108" t="s">
        <v>210</v>
      </c>
      <c r="V339" s="108" t="s">
        <v>545</v>
      </c>
      <c r="W339" s="108" t="s">
        <v>565</v>
      </c>
      <c r="X339" s="108" t="s">
        <v>565</v>
      </c>
      <c r="Y339" s="108" t="s">
        <v>565</v>
      </c>
      <c r="Z339" s="108" t="s">
        <v>565</v>
      </c>
    </row>
    <row r="340" spans="1:26">
      <c r="A340" s="108" t="s">
        <v>2659</v>
      </c>
      <c r="B340" s="108" t="s">
        <v>2660</v>
      </c>
      <c r="C340" s="108" t="s">
        <v>8727</v>
      </c>
      <c r="D340" s="108"/>
      <c r="E340" s="108" t="s">
        <v>2661</v>
      </c>
      <c r="F340" s="108" t="s">
        <v>2662</v>
      </c>
      <c r="G340" s="108"/>
      <c r="H340" s="108"/>
      <c r="I340" s="108"/>
      <c r="J340" s="108"/>
      <c r="K340" s="108"/>
      <c r="L340" s="108" t="s">
        <v>648</v>
      </c>
      <c r="M340" s="108" t="s">
        <v>10863</v>
      </c>
      <c r="N340" s="108"/>
      <c r="O340" s="108" t="s">
        <v>2663</v>
      </c>
      <c r="P340" s="108" t="s">
        <v>2664</v>
      </c>
      <c r="Q340" s="108" t="s">
        <v>2665</v>
      </c>
      <c r="R340" s="108" t="s">
        <v>8728</v>
      </c>
      <c r="S340" s="108" t="s">
        <v>4887</v>
      </c>
      <c r="T340" s="108" t="s">
        <v>2666</v>
      </c>
      <c r="U340" s="108" t="s">
        <v>208</v>
      </c>
      <c r="V340" s="108" t="s">
        <v>2667</v>
      </c>
      <c r="W340" s="108" t="s">
        <v>565</v>
      </c>
      <c r="X340" s="108" t="s">
        <v>565</v>
      </c>
      <c r="Y340" s="108" t="s">
        <v>565</v>
      </c>
      <c r="Z340" s="108" t="s">
        <v>565</v>
      </c>
    </row>
    <row r="341" spans="1:26">
      <c r="A341" s="108" t="s">
        <v>2668</v>
      </c>
      <c r="B341" s="108" t="s">
        <v>2669</v>
      </c>
      <c r="C341" s="108" t="s">
        <v>2669</v>
      </c>
      <c r="D341" s="108"/>
      <c r="E341" s="108"/>
      <c r="F341" s="108" t="s">
        <v>773</v>
      </c>
      <c r="G341" s="108"/>
      <c r="H341" s="108"/>
      <c r="I341" s="108"/>
      <c r="J341" s="108"/>
      <c r="K341" s="108"/>
      <c r="L341" s="108" t="s">
        <v>648</v>
      </c>
      <c r="M341" s="108" t="s">
        <v>10864</v>
      </c>
      <c r="N341" s="108"/>
      <c r="O341" s="108" t="s">
        <v>2670</v>
      </c>
      <c r="P341" s="108" t="s">
        <v>2670</v>
      </c>
      <c r="Q341" s="108"/>
      <c r="R341" s="108"/>
      <c r="S341" s="108" t="s">
        <v>4887</v>
      </c>
      <c r="T341" s="108" t="s">
        <v>2671</v>
      </c>
      <c r="U341" s="108" t="s">
        <v>213</v>
      </c>
      <c r="V341" s="108" t="s">
        <v>2672</v>
      </c>
      <c r="W341" s="108" t="s">
        <v>565</v>
      </c>
      <c r="X341" s="108" t="s">
        <v>565</v>
      </c>
      <c r="Y341" s="108" t="s">
        <v>565</v>
      </c>
      <c r="Z341" s="108" t="s">
        <v>565</v>
      </c>
    </row>
    <row r="342" spans="1:26">
      <c r="A342" s="108" t="s">
        <v>2673</v>
      </c>
      <c r="B342" s="108" t="s">
        <v>2674</v>
      </c>
      <c r="C342" s="108" t="s">
        <v>8729</v>
      </c>
      <c r="D342" s="108"/>
      <c r="E342" s="108" t="s">
        <v>2675</v>
      </c>
      <c r="F342" s="108" t="s">
        <v>2676</v>
      </c>
      <c r="G342" s="108"/>
      <c r="H342" s="108"/>
      <c r="I342" s="108"/>
      <c r="J342" s="108"/>
      <c r="K342" s="108"/>
      <c r="L342" s="108" t="s">
        <v>648</v>
      </c>
      <c r="M342" s="108" t="s">
        <v>10865</v>
      </c>
      <c r="N342" s="108"/>
      <c r="O342" s="108" t="s">
        <v>2677</v>
      </c>
      <c r="P342" s="108" t="s">
        <v>2678</v>
      </c>
      <c r="Q342" s="108" t="s">
        <v>2679</v>
      </c>
      <c r="R342" s="108" t="s">
        <v>8730</v>
      </c>
      <c r="S342" s="108" t="s">
        <v>4887</v>
      </c>
      <c r="T342" s="108" t="s">
        <v>2680</v>
      </c>
      <c r="U342" s="108" t="s">
        <v>210</v>
      </c>
      <c r="V342" s="108" t="s">
        <v>2681</v>
      </c>
      <c r="W342" s="108" t="s">
        <v>565</v>
      </c>
      <c r="X342" s="108" t="s">
        <v>565</v>
      </c>
      <c r="Y342" s="108" t="s">
        <v>565</v>
      </c>
      <c r="Z342" s="108" t="s">
        <v>565</v>
      </c>
    </row>
    <row r="343" spans="1:26">
      <c r="A343" s="108" t="s">
        <v>2682</v>
      </c>
      <c r="B343" s="108" t="s">
        <v>286</v>
      </c>
      <c r="C343" s="108" t="s">
        <v>8731</v>
      </c>
      <c r="D343" s="108"/>
      <c r="E343" s="108" t="s">
        <v>2683</v>
      </c>
      <c r="F343" s="108" t="s">
        <v>2684</v>
      </c>
      <c r="G343" s="108"/>
      <c r="H343" s="108"/>
      <c r="I343" s="108"/>
      <c r="J343" s="108"/>
      <c r="K343" s="108"/>
      <c r="L343" s="108" t="s">
        <v>665</v>
      </c>
      <c r="M343" s="108" t="s">
        <v>10866</v>
      </c>
      <c r="N343" s="108"/>
      <c r="O343" s="108" t="s">
        <v>287</v>
      </c>
      <c r="P343" s="108" t="s">
        <v>287</v>
      </c>
      <c r="Q343" s="108" t="s">
        <v>2685</v>
      </c>
      <c r="R343" s="108" t="s">
        <v>8732</v>
      </c>
      <c r="S343" s="108" t="s">
        <v>4887</v>
      </c>
      <c r="T343" s="108" t="s">
        <v>288</v>
      </c>
      <c r="U343" s="108" t="s">
        <v>208</v>
      </c>
      <c r="V343" s="108" t="s">
        <v>4842</v>
      </c>
      <c r="W343" s="108" t="s">
        <v>565</v>
      </c>
      <c r="X343" s="108" t="s">
        <v>565</v>
      </c>
      <c r="Y343" s="108" t="s">
        <v>565</v>
      </c>
      <c r="Z343" s="108" t="s">
        <v>565</v>
      </c>
    </row>
    <row r="344" spans="1:26">
      <c r="A344" s="108" t="s">
        <v>2686</v>
      </c>
      <c r="B344" s="108" t="s">
        <v>2687</v>
      </c>
      <c r="C344" s="108" t="s">
        <v>8733</v>
      </c>
      <c r="D344" s="108"/>
      <c r="E344" s="108" t="s">
        <v>2688</v>
      </c>
      <c r="F344" s="108" t="s">
        <v>2689</v>
      </c>
      <c r="G344" s="108"/>
      <c r="H344" s="108"/>
      <c r="I344" s="108"/>
      <c r="J344" s="108"/>
      <c r="K344" s="108"/>
      <c r="L344" s="108" t="s">
        <v>648</v>
      </c>
      <c r="M344" s="108" t="s">
        <v>10867</v>
      </c>
      <c r="N344" s="108"/>
      <c r="O344" s="108" t="s">
        <v>2690</v>
      </c>
      <c r="P344" s="108" t="s">
        <v>2690</v>
      </c>
      <c r="Q344" s="108" t="s">
        <v>840</v>
      </c>
      <c r="R344" s="108" t="s">
        <v>8734</v>
      </c>
      <c r="S344" s="108" t="s">
        <v>4887</v>
      </c>
      <c r="T344" s="108" t="s">
        <v>2691</v>
      </c>
      <c r="U344" s="108" t="s">
        <v>210</v>
      </c>
      <c r="V344" s="108" t="s">
        <v>2688</v>
      </c>
      <c r="W344" s="108" t="s">
        <v>565</v>
      </c>
      <c r="X344" s="108" t="s">
        <v>565</v>
      </c>
      <c r="Y344" s="108" t="s">
        <v>565</v>
      </c>
      <c r="Z344" s="108" t="s">
        <v>565</v>
      </c>
    </row>
    <row r="345" spans="1:26">
      <c r="A345" s="108" t="s">
        <v>2692</v>
      </c>
      <c r="B345" s="108" t="s">
        <v>2693</v>
      </c>
      <c r="C345" s="108" t="s">
        <v>8735</v>
      </c>
      <c r="D345" s="108"/>
      <c r="E345" s="108" t="s">
        <v>2694</v>
      </c>
      <c r="F345" s="108" t="s">
        <v>2695</v>
      </c>
      <c r="G345" s="108"/>
      <c r="H345" s="108"/>
      <c r="I345" s="108"/>
      <c r="J345" s="108"/>
      <c r="K345" s="108"/>
      <c r="L345" s="108" t="s">
        <v>648</v>
      </c>
      <c r="M345" s="108" t="s">
        <v>10569</v>
      </c>
      <c r="N345" s="108"/>
      <c r="O345" s="108" t="s">
        <v>2696</v>
      </c>
      <c r="P345" s="108" t="s">
        <v>2697</v>
      </c>
      <c r="Q345" s="108" t="s">
        <v>746</v>
      </c>
      <c r="R345" s="108" t="s">
        <v>8736</v>
      </c>
      <c r="S345" s="108" t="s">
        <v>4889</v>
      </c>
      <c r="T345" s="108" t="s">
        <v>2698</v>
      </c>
      <c r="U345" s="108" t="s">
        <v>213</v>
      </c>
      <c r="V345" s="108" t="s">
        <v>2694</v>
      </c>
      <c r="W345" s="108" t="s">
        <v>565</v>
      </c>
      <c r="X345" s="108" t="s">
        <v>565</v>
      </c>
      <c r="Y345" s="108" t="s">
        <v>565</v>
      </c>
      <c r="Z345" s="108" t="s">
        <v>565</v>
      </c>
    </row>
    <row r="346" spans="1:26">
      <c r="A346" s="108" t="s">
        <v>2699</v>
      </c>
      <c r="B346" s="108" t="s">
        <v>2700</v>
      </c>
      <c r="C346" s="108" t="s">
        <v>8737</v>
      </c>
      <c r="D346" s="108"/>
      <c r="E346" s="108" t="s">
        <v>2701</v>
      </c>
      <c r="F346" s="108" t="s">
        <v>2702</v>
      </c>
      <c r="G346" s="108"/>
      <c r="H346" s="108"/>
      <c r="I346" s="108"/>
      <c r="J346" s="108"/>
      <c r="K346" s="108"/>
      <c r="L346" s="108" t="s">
        <v>648</v>
      </c>
      <c r="M346" s="108" t="s">
        <v>10868</v>
      </c>
      <c r="N346" s="108"/>
      <c r="O346" s="108" t="s">
        <v>2703</v>
      </c>
      <c r="P346" s="108" t="s">
        <v>2704</v>
      </c>
      <c r="Q346" s="108" t="s">
        <v>2705</v>
      </c>
      <c r="R346" s="108" t="s">
        <v>8738</v>
      </c>
      <c r="S346" s="108" t="s">
        <v>4887</v>
      </c>
      <c r="T346" s="108" t="s">
        <v>2706</v>
      </c>
      <c r="U346" s="108" t="s">
        <v>907</v>
      </c>
      <c r="V346" s="108" t="s">
        <v>2701</v>
      </c>
      <c r="W346" s="108" t="s">
        <v>565</v>
      </c>
      <c r="X346" s="108" t="s">
        <v>565</v>
      </c>
      <c r="Y346" s="108" t="s">
        <v>565</v>
      </c>
      <c r="Z346" s="108" t="s">
        <v>565</v>
      </c>
    </row>
    <row r="347" spans="1:26">
      <c r="A347" s="108" t="s">
        <v>2707</v>
      </c>
      <c r="B347" s="108" t="s">
        <v>2708</v>
      </c>
      <c r="C347" s="108" t="s">
        <v>2708</v>
      </c>
      <c r="D347" s="108" t="s">
        <v>2709</v>
      </c>
      <c r="E347" s="108" t="s">
        <v>2709</v>
      </c>
      <c r="F347" s="108" t="s">
        <v>2710</v>
      </c>
      <c r="G347" s="108"/>
      <c r="H347" s="108"/>
      <c r="I347" s="108"/>
      <c r="J347" s="108"/>
      <c r="K347" s="108" t="s">
        <v>2709</v>
      </c>
      <c r="L347" s="108" t="s">
        <v>665</v>
      </c>
      <c r="M347" s="108" t="s">
        <v>10869</v>
      </c>
      <c r="N347" s="108"/>
      <c r="O347" s="108"/>
      <c r="P347" s="108"/>
      <c r="Q347" s="108" t="s">
        <v>2711</v>
      </c>
      <c r="R347" s="108"/>
      <c r="S347" s="108" t="s">
        <v>815</v>
      </c>
      <c r="T347" s="108"/>
      <c r="U347" s="108"/>
      <c r="V347" s="108"/>
      <c r="W347" s="108" t="s">
        <v>565</v>
      </c>
      <c r="X347" s="108" t="s">
        <v>565</v>
      </c>
      <c r="Y347" s="108" t="s">
        <v>565</v>
      </c>
      <c r="Z347" s="108" t="s">
        <v>565</v>
      </c>
    </row>
    <row r="348" spans="1:26">
      <c r="A348" s="108" t="s">
        <v>2712</v>
      </c>
      <c r="B348" s="108" t="s">
        <v>2713</v>
      </c>
      <c r="C348" s="108" t="s">
        <v>8739</v>
      </c>
      <c r="D348" s="108"/>
      <c r="E348" s="108" t="s">
        <v>2714</v>
      </c>
      <c r="F348" s="108" t="s">
        <v>2715</v>
      </c>
      <c r="G348" s="108"/>
      <c r="H348" s="108"/>
      <c r="I348" s="108"/>
      <c r="J348" s="108"/>
      <c r="K348" s="108"/>
      <c r="L348" s="108" t="s">
        <v>648</v>
      </c>
      <c r="M348" s="108" t="s">
        <v>10870</v>
      </c>
      <c r="N348" s="108"/>
      <c r="O348" s="108" t="s">
        <v>2716</v>
      </c>
      <c r="P348" s="108" t="s">
        <v>2716</v>
      </c>
      <c r="Q348" s="108" t="s">
        <v>2717</v>
      </c>
      <c r="R348" s="108" t="s">
        <v>8740</v>
      </c>
      <c r="S348" s="108" t="s">
        <v>4889</v>
      </c>
      <c r="T348" s="108" t="s">
        <v>2718</v>
      </c>
      <c r="U348" s="108" t="s">
        <v>907</v>
      </c>
      <c r="V348" s="108" t="s">
        <v>2714</v>
      </c>
      <c r="W348" s="108" t="s">
        <v>565</v>
      </c>
      <c r="X348" s="108" t="s">
        <v>565</v>
      </c>
      <c r="Y348" s="108" t="s">
        <v>565</v>
      </c>
      <c r="Z348" s="108" t="s">
        <v>565</v>
      </c>
    </row>
    <row r="349" spans="1:26">
      <c r="A349" s="108" t="s">
        <v>2719</v>
      </c>
      <c r="B349" s="108" t="s">
        <v>2720</v>
      </c>
      <c r="C349" s="108" t="s">
        <v>8741</v>
      </c>
      <c r="D349" s="108"/>
      <c r="E349" s="108" t="s">
        <v>2721</v>
      </c>
      <c r="F349" s="108" t="s">
        <v>2722</v>
      </c>
      <c r="G349" s="108"/>
      <c r="H349" s="108"/>
      <c r="I349" s="108"/>
      <c r="J349" s="108"/>
      <c r="K349" s="108"/>
      <c r="L349" s="108" t="s">
        <v>665</v>
      </c>
      <c r="M349" s="108" t="s">
        <v>10871</v>
      </c>
      <c r="N349" s="108"/>
      <c r="O349" s="108" t="s">
        <v>2723</v>
      </c>
      <c r="P349" s="108" t="s">
        <v>2724</v>
      </c>
      <c r="Q349" s="108" t="s">
        <v>840</v>
      </c>
      <c r="R349" s="108" t="s">
        <v>8742</v>
      </c>
      <c r="S349" s="108" t="s">
        <v>4887</v>
      </c>
      <c r="T349" s="108" t="s">
        <v>2725</v>
      </c>
      <c r="U349" s="108" t="s">
        <v>326</v>
      </c>
      <c r="V349" s="108" t="s">
        <v>2721</v>
      </c>
      <c r="W349" s="108" t="s">
        <v>565</v>
      </c>
      <c r="X349" s="108" t="s">
        <v>565</v>
      </c>
      <c r="Y349" s="108" t="s">
        <v>565</v>
      </c>
      <c r="Z349" s="108" t="s">
        <v>565</v>
      </c>
    </row>
    <row r="350" spans="1:26">
      <c r="A350" s="108" t="s">
        <v>2726</v>
      </c>
      <c r="B350" s="108" t="s">
        <v>2727</v>
      </c>
      <c r="C350" s="108" t="s">
        <v>8743</v>
      </c>
      <c r="D350" s="108" t="s">
        <v>2728</v>
      </c>
      <c r="E350" s="108" t="s">
        <v>2728</v>
      </c>
      <c r="F350" s="108" t="s">
        <v>2729</v>
      </c>
      <c r="G350" s="108"/>
      <c r="H350" s="108"/>
      <c r="I350" s="108"/>
      <c r="J350" s="108"/>
      <c r="K350" s="108" t="s">
        <v>2728</v>
      </c>
      <c r="L350" s="108" t="s">
        <v>665</v>
      </c>
      <c r="M350" s="108" t="s">
        <v>10872</v>
      </c>
      <c r="N350" s="108"/>
      <c r="O350" s="108" t="s">
        <v>2730</v>
      </c>
      <c r="P350" s="108" t="s">
        <v>2731</v>
      </c>
      <c r="Q350" s="108" t="s">
        <v>2732</v>
      </c>
      <c r="R350" s="108" t="s">
        <v>8744</v>
      </c>
      <c r="S350" s="108" t="s">
        <v>4887</v>
      </c>
      <c r="T350" s="108" t="s">
        <v>2733</v>
      </c>
      <c r="U350" s="108" t="s">
        <v>208</v>
      </c>
      <c r="V350" s="108" t="s">
        <v>2734</v>
      </c>
      <c r="W350" s="108" t="s">
        <v>565</v>
      </c>
      <c r="X350" s="108" t="s">
        <v>565</v>
      </c>
      <c r="Y350" s="108" t="s">
        <v>565</v>
      </c>
      <c r="Z350" s="108" t="s">
        <v>565</v>
      </c>
    </row>
    <row r="351" spans="1:26">
      <c r="A351" s="108" t="s">
        <v>2735</v>
      </c>
      <c r="B351" s="108" t="s">
        <v>2736</v>
      </c>
      <c r="C351" s="108" t="s">
        <v>8745</v>
      </c>
      <c r="D351" s="108"/>
      <c r="E351" s="108" t="s">
        <v>1873</v>
      </c>
      <c r="F351" s="108" t="s">
        <v>2737</v>
      </c>
      <c r="G351" s="108"/>
      <c r="H351" s="108"/>
      <c r="I351" s="108"/>
      <c r="J351" s="108"/>
      <c r="K351" s="108"/>
      <c r="L351" s="108" t="s">
        <v>665</v>
      </c>
      <c r="M351" s="108" t="s">
        <v>10822</v>
      </c>
      <c r="N351" s="108"/>
      <c r="O351" s="108" t="s">
        <v>2738</v>
      </c>
      <c r="P351" s="108" t="s">
        <v>2739</v>
      </c>
      <c r="Q351" s="108"/>
      <c r="R351" s="108" t="s">
        <v>8746</v>
      </c>
      <c r="S351" s="108" t="s">
        <v>4887</v>
      </c>
      <c r="T351" s="108" t="s">
        <v>2740</v>
      </c>
      <c r="U351" s="108" t="s">
        <v>229</v>
      </c>
      <c r="V351" s="108" t="s">
        <v>2741</v>
      </c>
      <c r="W351" s="108" t="s">
        <v>565</v>
      </c>
      <c r="X351" s="108" t="s">
        <v>565</v>
      </c>
      <c r="Y351" s="108" t="s">
        <v>565</v>
      </c>
      <c r="Z351" s="108" t="s">
        <v>565</v>
      </c>
    </row>
    <row r="352" spans="1:26">
      <c r="A352" s="108" t="s">
        <v>2742</v>
      </c>
      <c r="B352" s="108" t="s">
        <v>2743</v>
      </c>
      <c r="C352" s="108" t="s">
        <v>2744</v>
      </c>
      <c r="D352" s="108" t="s">
        <v>2745</v>
      </c>
      <c r="E352" s="108" t="s">
        <v>2745</v>
      </c>
      <c r="F352" s="108" t="s">
        <v>2746</v>
      </c>
      <c r="G352" s="108"/>
      <c r="H352" s="108"/>
      <c r="I352" s="108"/>
      <c r="J352" s="108"/>
      <c r="K352" s="108" t="s">
        <v>2745</v>
      </c>
      <c r="L352" s="108" t="s">
        <v>665</v>
      </c>
      <c r="M352" s="108" t="s">
        <v>10873</v>
      </c>
      <c r="N352" s="108"/>
      <c r="O352" s="108"/>
      <c r="P352" s="108"/>
      <c r="Q352" s="108" t="s">
        <v>2747</v>
      </c>
      <c r="R352" s="108"/>
      <c r="S352" s="108" t="s">
        <v>815</v>
      </c>
      <c r="T352" s="108"/>
      <c r="U352" s="108"/>
      <c r="V352" s="108"/>
      <c r="W352" s="108" t="s">
        <v>565</v>
      </c>
      <c r="X352" s="108" t="s">
        <v>565</v>
      </c>
      <c r="Y352" s="108" t="s">
        <v>565</v>
      </c>
      <c r="Z352" s="108" t="s">
        <v>565</v>
      </c>
    </row>
    <row r="353" spans="1:26">
      <c r="A353" s="108" t="s">
        <v>2748</v>
      </c>
      <c r="B353" s="108" t="s">
        <v>2749</v>
      </c>
      <c r="C353" s="108" t="s">
        <v>8747</v>
      </c>
      <c r="D353" s="108"/>
      <c r="E353" s="108"/>
      <c r="F353" s="108" t="s">
        <v>2750</v>
      </c>
      <c r="G353" s="108"/>
      <c r="H353" s="108"/>
      <c r="I353" s="108"/>
      <c r="J353" s="108"/>
      <c r="K353" s="108"/>
      <c r="L353" s="108" t="s">
        <v>648</v>
      </c>
      <c r="M353" s="108" t="s">
        <v>2751</v>
      </c>
      <c r="N353" s="108"/>
      <c r="O353" s="108" t="s">
        <v>2752</v>
      </c>
      <c r="P353" s="108" t="s">
        <v>2752</v>
      </c>
      <c r="Q353" s="108"/>
      <c r="R353" s="108" t="s">
        <v>8748</v>
      </c>
      <c r="S353" s="108" t="s">
        <v>683</v>
      </c>
      <c r="T353" s="108" t="s">
        <v>2753</v>
      </c>
      <c r="U353" s="108" t="s">
        <v>229</v>
      </c>
      <c r="V353" s="108" t="s">
        <v>2754</v>
      </c>
      <c r="W353" s="108" t="s">
        <v>565</v>
      </c>
      <c r="X353" s="108" t="s">
        <v>565</v>
      </c>
      <c r="Y353" s="108" t="s">
        <v>565</v>
      </c>
      <c r="Z353" s="108" t="s">
        <v>565</v>
      </c>
    </row>
    <row r="354" spans="1:26">
      <c r="A354" s="108" t="s">
        <v>6937</v>
      </c>
      <c r="B354" s="108" t="s">
        <v>6938</v>
      </c>
      <c r="C354" s="108" t="s">
        <v>6938</v>
      </c>
      <c r="D354" s="108"/>
      <c r="E354" s="108"/>
      <c r="F354" s="108" t="s">
        <v>773</v>
      </c>
      <c r="G354" s="108"/>
      <c r="H354" s="108"/>
      <c r="I354" s="108"/>
      <c r="J354" s="108"/>
      <c r="K354" s="108"/>
      <c r="L354" s="108" t="s">
        <v>648</v>
      </c>
      <c r="M354" s="108" t="s">
        <v>10874</v>
      </c>
      <c r="N354" s="108"/>
      <c r="O354" s="108" t="s">
        <v>6939</v>
      </c>
      <c r="P354" s="108" t="s">
        <v>6939</v>
      </c>
      <c r="Q354" s="108"/>
      <c r="R354" s="108"/>
      <c r="S354" s="108" t="s">
        <v>4896</v>
      </c>
      <c r="T354" s="108" t="s">
        <v>6940</v>
      </c>
      <c r="U354" s="108" t="s">
        <v>343</v>
      </c>
      <c r="V354" s="108" t="s">
        <v>6941</v>
      </c>
      <c r="W354" s="108" t="s">
        <v>565</v>
      </c>
      <c r="X354" s="108" t="s">
        <v>565</v>
      </c>
      <c r="Y354" s="108" t="s">
        <v>565</v>
      </c>
      <c r="Z354" s="108" t="s">
        <v>565</v>
      </c>
    </row>
    <row r="355" spans="1:26">
      <c r="A355" s="108" t="s">
        <v>2755</v>
      </c>
      <c r="B355" s="108" t="s">
        <v>2756</v>
      </c>
      <c r="C355" s="108" t="s">
        <v>2757</v>
      </c>
      <c r="D355" s="108"/>
      <c r="E355" s="108"/>
      <c r="F355" s="108" t="s">
        <v>773</v>
      </c>
      <c r="G355" s="108"/>
      <c r="H355" s="108"/>
      <c r="I355" s="108"/>
      <c r="J355" s="108"/>
      <c r="K355" s="108"/>
      <c r="L355" s="108" t="s">
        <v>648</v>
      </c>
      <c r="M355" s="108" t="s">
        <v>10875</v>
      </c>
      <c r="N355" s="108"/>
      <c r="O355" s="108" t="s">
        <v>2758</v>
      </c>
      <c r="P355" s="108" t="s">
        <v>2758</v>
      </c>
      <c r="Q355" s="108"/>
      <c r="R355" s="108"/>
      <c r="S355" s="108" t="s">
        <v>4887</v>
      </c>
      <c r="T355" s="108"/>
      <c r="U355" s="108"/>
      <c r="V355" s="108"/>
      <c r="W355" s="108" t="s">
        <v>565</v>
      </c>
      <c r="X355" s="108" t="s">
        <v>565</v>
      </c>
      <c r="Y355" s="108" t="s">
        <v>565</v>
      </c>
      <c r="Z355" s="108" t="s">
        <v>565</v>
      </c>
    </row>
    <row r="356" spans="1:26">
      <c r="A356" s="108" t="s">
        <v>2759</v>
      </c>
      <c r="B356" s="108" t="s">
        <v>115</v>
      </c>
      <c r="C356" s="108" t="s">
        <v>8749</v>
      </c>
      <c r="D356" s="108"/>
      <c r="E356" s="108" t="s">
        <v>2760</v>
      </c>
      <c r="F356" s="108" t="s">
        <v>2761</v>
      </c>
      <c r="G356" s="108"/>
      <c r="H356" s="108"/>
      <c r="I356" s="108"/>
      <c r="J356" s="108"/>
      <c r="K356" s="108"/>
      <c r="L356" s="108" t="s">
        <v>648</v>
      </c>
      <c r="M356" s="108" t="s">
        <v>10876</v>
      </c>
      <c r="N356" s="108"/>
      <c r="O356" s="108" t="s">
        <v>117</v>
      </c>
      <c r="P356" s="108" t="s">
        <v>118</v>
      </c>
      <c r="Q356" s="108" t="s">
        <v>2762</v>
      </c>
      <c r="R356" s="108" t="s">
        <v>8750</v>
      </c>
      <c r="S356" s="108" t="s">
        <v>4887</v>
      </c>
      <c r="T356" s="108" t="s">
        <v>338</v>
      </c>
      <c r="U356" s="108" t="s">
        <v>208</v>
      </c>
      <c r="V356" s="108" t="s">
        <v>4843</v>
      </c>
      <c r="W356" s="108" t="s">
        <v>565</v>
      </c>
      <c r="X356" s="108" t="s">
        <v>565</v>
      </c>
      <c r="Y356" s="108" t="s">
        <v>565</v>
      </c>
      <c r="Z356" s="108" t="s">
        <v>565</v>
      </c>
    </row>
    <row r="357" spans="1:26">
      <c r="A357" s="108" t="s">
        <v>2763</v>
      </c>
      <c r="B357" s="108" t="s">
        <v>2764</v>
      </c>
      <c r="C357" s="108" t="s">
        <v>8751</v>
      </c>
      <c r="D357" s="108"/>
      <c r="E357" s="108"/>
      <c r="F357" s="108" t="s">
        <v>2765</v>
      </c>
      <c r="G357" s="108"/>
      <c r="H357" s="108"/>
      <c r="I357" s="108"/>
      <c r="J357" s="108"/>
      <c r="K357" s="108"/>
      <c r="L357" s="108" t="s">
        <v>648</v>
      </c>
      <c r="M357" s="108" t="s">
        <v>10877</v>
      </c>
      <c r="N357" s="108"/>
      <c r="O357" s="108" t="s">
        <v>2766</v>
      </c>
      <c r="P357" s="108" t="s">
        <v>2767</v>
      </c>
      <c r="Q357" s="108"/>
      <c r="R357" s="108" t="s">
        <v>8752</v>
      </c>
      <c r="S357" s="108" t="s">
        <v>4887</v>
      </c>
      <c r="T357" s="108" t="s">
        <v>2768</v>
      </c>
      <c r="U357" s="108" t="s">
        <v>213</v>
      </c>
      <c r="V357" s="108" t="s">
        <v>2769</v>
      </c>
      <c r="W357" s="108" t="s">
        <v>565</v>
      </c>
      <c r="X357" s="108" t="s">
        <v>565</v>
      </c>
      <c r="Y357" s="108" t="s">
        <v>565</v>
      </c>
      <c r="Z357" s="108" t="s">
        <v>565</v>
      </c>
    </row>
    <row r="358" spans="1:26">
      <c r="A358" s="108" t="s">
        <v>2770</v>
      </c>
      <c r="B358" s="108" t="s">
        <v>2771</v>
      </c>
      <c r="C358" s="108" t="s">
        <v>8753</v>
      </c>
      <c r="D358" s="108"/>
      <c r="E358" s="108" t="s">
        <v>2772</v>
      </c>
      <c r="F358" s="108" t="s">
        <v>2773</v>
      </c>
      <c r="G358" s="108"/>
      <c r="H358" s="108"/>
      <c r="I358" s="108"/>
      <c r="J358" s="108"/>
      <c r="K358" s="108"/>
      <c r="L358" s="108" t="s">
        <v>648</v>
      </c>
      <c r="M358" s="108" t="s">
        <v>10878</v>
      </c>
      <c r="N358" s="108"/>
      <c r="O358" s="108" t="s">
        <v>2774</v>
      </c>
      <c r="P358" s="108" t="s">
        <v>2775</v>
      </c>
      <c r="Q358" s="108" t="s">
        <v>2776</v>
      </c>
      <c r="R358" s="108" t="s">
        <v>8754</v>
      </c>
      <c r="S358" s="108" t="s">
        <v>4887</v>
      </c>
      <c r="T358" s="108" t="s">
        <v>2777</v>
      </c>
      <c r="U358" s="108" t="s">
        <v>210</v>
      </c>
      <c r="V358" s="108" t="s">
        <v>2772</v>
      </c>
      <c r="W358" s="108" t="s">
        <v>565</v>
      </c>
      <c r="X358" s="108" t="s">
        <v>565</v>
      </c>
      <c r="Y358" s="108" t="s">
        <v>565</v>
      </c>
      <c r="Z358" s="108" t="s">
        <v>565</v>
      </c>
    </row>
    <row r="359" spans="1:26">
      <c r="A359" s="108" t="s">
        <v>5686</v>
      </c>
      <c r="B359" s="108" t="s">
        <v>5687</v>
      </c>
      <c r="C359" s="108" t="s">
        <v>8755</v>
      </c>
      <c r="D359" s="108"/>
      <c r="E359" s="108" t="s">
        <v>5691</v>
      </c>
      <c r="F359" s="108" t="s">
        <v>8756</v>
      </c>
      <c r="G359" s="108"/>
      <c r="H359" s="108"/>
      <c r="I359" s="108"/>
      <c r="J359" s="108"/>
      <c r="K359" s="108"/>
      <c r="L359" s="108" t="s">
        <v>648</v>
      </c>
      <c r="M359" s="108" t="s">
        <v>10879</v>
      </c>
      <c r="N359" s="108"/>
      <c r="O359" s="108" t="s">
        <v>5689</v>
      </c>
      <c r="P359" s="108" t="s">
        <v>5609</v>
      </c>
      <c r="Q359" s="108"/>
      <c r="R359" s="108" t="s">
        <v>8757</v>
      </c>
      <c r="S359" s="108" t="s">
        <v>4887</v>
      </c>
      <c r="T359" s="108" t="s">
        <v>5690</v>
      </c>
      <c r="U359" s="108" t="s">
        <v>229</v>
      </c>
      <c r="V359" s="108" t="s">
        <v>5691</v>
      </c>
      <c r="W359" s="108" t="s">
        <v>565</v>
      </c>
      <c r="X359" s="108" t="s">
        <v>565</v>
      </c>
      <c r="Y359" s="108" t="s">
        <v>565</v>
      </c>
      <c r="Z359" s="108" t="s">
        <v>565</v>
      </c>
    </row>
    <row r="360" spans="1:26">
      <c r="A360" s="108" t="s">
        <v>2778</v>
      </c>
      <c r="B360" s="108" t="s">
        <v>2779</v>
      </c>
      <c r="C360" s="108" t="s">
        <v>8758</v>
      </c>
      <c r="D360" s="108"/>
      <c r="E360" s="108" t="s">
        <v>2780</v>
      </c>
      <c r="F360" s="108" t="s">
        <v>2781</v>
      </c>
      <c r="G360" s="108"/>
      <c r="H360" s="108"/>
      <c r="I360" s="108"/>
      <c r="J360" s="108"/>
      <c r="K360" s="108"/>
      <c r="L360" s="108" t="s">
        <v>648</v>
      </c>
      <c r="M360" s="108" t="s">
        <v>10880</v>
      </c>
      <c r="N360" s="108"/>
      <c r="O360" s="108" t="s">
        <v>2782</v>
      </c>
      <c r="P360" s="108" t="s">
        <v>2783</v>
      </c>
      <c r="Q360" s="108" t="s">
        <v>2784</v>
      </c>
      <c r="R360" s="108" t="s">
        <v>8759</v>
      </c>
      <c r="S360" s="108" t="s">
        <v>4887</v>
      </c>
      <c r="T360" s="108" t="s">
        <v>2785</v>
      </c>
      <c r="U360" s="108" t="s">
        <v>208</v>
      </c>
      <c r="V360" s="108" t="s">
        <v>2780</v>
      </c>
      <c r="W360" s="108" t="s">
        <v>565</v>
      </c>
      <c r="X360" s="108" t="s">
        <v>565</v>
      </c>
      <c r="Y360" s="108" t="s">
        <v>565</v>
      </c>
      <c r="Z360" s="108" t="s">
        <v>565</v>
      </c>
    </row>
    <row r="361" spans="1:26">
      <c r="A361" s="108" t="s">
        <v>2786</v>
      </c>
      <c r="B361" s="108" t="s">
        <v>2787</v>
      </c>
      <c r="C361" s="108" t="s">
        <v>8760</v>
      </c>
      <c r="D361" s="108"/>
      <c r="E361" s="108" t="s">
        <v>2788</v>
      </c>
      <c r="F361" s="108" t="s">
        <v>2789</v>
      </c>
      <c r="G361" s="108"/>
      <c r="H361" s="108"/>
      <c r="I361" s="108"/>
      <c r="J361" s="108"/>
      <c r="K361" s="108"/>
      <c r="L361" s="108" t="s">
        <v>648</v>
      </c>
      <c r="M361" s="108" t="s">
        <v>10881</v>
      </c>
      <c r="N361" s="108"/>
      <c r="O361" s="108" t="s">
        <v>2790</v>
      </c>
      <c r="P361" s="108" t="s">
        <v>2791</v>
      </c>
      <c r="Q361" s="108" t="s">
        <v>2792</v>
      </c>
      <c r="R361" s="108" t="s">
        <v>8761</v>
      </c>
      <c r="S361" s="108" t="s">
        <v>4887</v>
      </c>
      <c r="T361" s="108" t="s">
        <v>2793</v>
      </c>
      <c r="U361" s="108" t="s">
        <v>208</v>
      </c>
      <c r="V361" s="108" t="s">
        <v>2788</v>
      </c>
      <c r="W361" s="108" t="s">
        <v>565</v>
      </c>
      <c r="X361" s="108" t="s">
        <v>565</v>
      </c>
      <c r="Y361" s="108" t="s">
        <v>565</v>
      </c>
      <c r="Z361" s="108" t="s">
        <v>565</v>
      </c>
    </row>
    <row r="362" spans="1:26">
      <c r="A362" s="108" t="s">
        <v>2794</v>
      </c>
      <c r="B362" s="108" t="s">
        <v>2795</v>
      </c>
      <c r="C362" s="108" t="s">
        <v>8762</v>
      </c>
      <c r="D362" s="108"/>
      <c r="E362" s="108" t="s">
        <v>2796</v>
      </c>
      <c r="F362" s="108" t="s">
        <v>2797</v>
      </c>
      <c r="G362" s="108"/>
      <c r="H362" s="108"/>
      <c r="I362" s="108"/>
      <c r="J362" s="108"/>
      <c r="K362" s="108"/>
      <c r="L362" s="108" t="s">
        <v>665</v>
      </c>
      <c r="M362" s="108" t="s">
        <v>10882</v>
      </c>
      <c r="N362" s="108"/>
      <c r="O362" s="108" t="s">
        <v>2798</v>
      </c>
      <c r="P362" s="108" t="s">
        <v>2799</v>
      </c>
      <c r="Q362" s="108" t="s">
        <v>2800</v>
      </c>
      <c r="R362" s="108" t="s">
        <v>8763</v>
      </c>
      <c r="S362" s="108" t="s">
        <v>4887</v>
      </c>
      <c r="T362" s="108" t="s">
        <v>2801</v>
      </c>
      <c r="U362" s="108" t="s">
        <v>213</v>
      </c>
      <c r="V362" s="108" t="s">
        <v>2802</v>
      </c>
      <c r="W362" s="108" t="s">
        <v>565</v>
      </c>
      <c r="X362" s="108" t="s">
        <v>565</v>
      </c>
      <c r="Y362" s="108" t="s">
        <v>565</v>
      </c>
      <c r="Z362" s="108" t="s">
        <v>565</v>
      </c>
    </row>
    <row r="363" spans="1:26">
      <c r="A363" s="108" t="s">
        <v>2803</v>
      </c>
      <c r="B363" s="108" t="s">
        <v>344</v>
      </c>
      <c r="C363" s="108" t="s">
        <v>8764</v>
      </c>
      <c r="D363" s="108"/>
      <c r="E363" s="108"/>
      <c r="F363" s="108" t="s">
        <v>2804</v>
      </c>
      <c r="G363" s="108"/>
      <c r="H363" s="108"/>
      <c r="I363" s="108"/>
      <c r="J363" s="108"/>
      <c r="K363" s="108"/>
      <c r="L363" s="108" t="s">
        <v>648</v>
      </c>
      <c r="M363" s="108" t="s">
        <v>10883</v>
      </c>
      <c r="N363" s="108"/>
      <c r="O363" s="108" t="s">
        <v>346</v>
      </c>
      <c r="P363" s="108" t="s">
        <v>347</v>
      </c>
      <c r="Q363" s="108"/>
      <c r="R363" s="108" t="s">
        <v>8765</v>
      </c>
      <c r="S363" s="108" t="s">
        <v>4887</v>
      </c>
      <c r="T363" s="108" t="s">
        <v>348</v>
      </c>
      <c r="U363" s="108" t="s">
        <v>213</v>
      </c>
      <c r="V363" s="108" t="s">
        <v>4844</v>
      </c>
      <c r="W363" s="108" t="s">
        <v>565</v>
      </c>
      <c r="X363" s="108" t="s">
        <v>565</v>
      </c>
      <c r="Y363" s="108" t="s">
        <v>565</v>
      </c>
      <c r="Z363" s="108" t="s">
        <v>565</v>
      </c>
    </row>
    <row r="364" spans="1:26">
      <c r="A364" s="108" t="s">
        <v>6798</v>
      </c>
      <c r="B364" s="108" t="s">
        <v>6799</v>
      </c>
      <c r="C364" s="108" t="s">
        <v>6799</v>
      </c>
      <c r="D364" s="108"/>
      <c r="E364" s="108"/>
      <c r="F364" s="108" t="s">
        <v>773</v>
      </c>
      <c r="G364" s="108"/>
      <c r="H364" s="108"/>
      <c r="I364" s="108"/>
      <c r="J364" s="108"/>
      <c r="K364" s="108"/>
      <c r="L364" s="108" t="s">
        <v>648</v>
      </c>
      <c r="M364" s="108" t="s">
        <v>10884</v>
      </c>
      <c r="N364" s="108"/>
      <c r="O364" s="108" t="s">
        <v>6801</v>
      </c>
      <c r="P364" s="108" t="s">
        <v>6801</v>
      </c>
      <c r="Q364" s="108"/>
      <c r="R364" s="108"/>
      <c r="S364" s="108" t="s">
        <v>4887</v>
      </c>
      <c r="T364" s="108" t="s">
        <v>6802</v>
      </c>
      <c r="U364" s="108" t="s">
        <v>210</v>
      </c>
      <c r="V364" s="108" t="s">
        <v>6803</v>
      </c>
      <c r="W364" s="108" t="s">
        <v>565</v>
      </c>
      <c r="X364" s="108" t="s">
        <v>565</v>
      </c>
      <c r="Y364" s="108" t="s">
        <v>565</v>
      </c>
      <c r="Z364" s="108" t="s">
        <v>565</v>
      </c>
    </row>
    <row r="365" spans="1:26">
      <c r="A365" s="108" t="s">
        <v>2805</v>
      </c>
      <c r="B365" s="108" t="s">
        <v>2806</v>
      </c>
      <c r="C365" s="108" t="s">
        <v>8766</v>
      </c>
      <c r="D365" s="108" t="s">
        <v>2807</v>
      </c>
      <c r="E365" s="108" t="s">
        <v>2807</v>
      </c>
      <c r="F365" s="108" t="s">
        <v>2808</v>
      </c>
      <c r="G365" s="108"/>
      <c r="H365" s="108"/>
      <c r="I365" s="108"/>
      <c r="J365" s="108"/>
      <c r="K365" s="108" t="s">
        <v>2807</v>
      </c>
      <c r="L365" s="108" t="s">
        <v>665</v>
      </c>
      <c r="M365" s="108" t="s">
        <v>10885</v>
      </c>
      <c r="N365" s="108"/>
      <c r="O365" s="108" t="s">
        <v>2809</v>
      </c>
      <c r="P365" s="108" t="s">
        <v>2810</v>
      </c>
      <c r="Q365" s="108" t="s">
        <v>2811</v>
      </c>
      <c r="R365" s="108" t="s">
        <v>8767</v>
      </c>
      <c r="S365" s="108" t="s">
        <v>4887</v>
      </c>
      <c r="T365" s="108" t="s">
        <v>2812</v>
      </c>
      <c r="U365" s="108" t="s">
        <v>213</v>
      </c>
      <c r="V365" s="108" t="s">
        <v>2813</v>
      </c>
      <c r="W365" s="108" t="s">
        <v>565</v>
      </c>
      <c r="X365" s="108" t="s">
        <v>565</v>
      </c>
      <c r="Y365" s="108" t="s">
        <v>565</v>
      </c>
      <c r="Z365" s="108" t="s">
        <v>565</v>
      </c>
    </row>
    <row r="366" spans="1:26">
      <c r="A366" s="108" t="s">
        <v>2814</v>
      </c>
      <c r="B366" s="108" t="s">
        <v>2815</v>
      </c>
      <c r="C366" s="108" t="s">
        <v>8768</v>
      </c>
      <c r="D366" s="108"/>
      <c r="E366" s="108" t="s">
        <v>2816</v>
      </c>
      <c r="F366" s="108" t="s">
        <v>2817</v>
      </c>
      <c r="G366" s="108"/>
      <c r="H366" s="108"/>
      <c r="I366" s="108"/>
      <c r="J366" s="108"/>
      <c r="K366" s="108"/>
      <c r="L366" s="108" t="s">
        <v>665</v>
      </c>
      <c r="M366" s="108" t="s">
        <v>10886</v>
      </c>
      <c r="N366" s="108"/>
      <c r="O366" s="108" t="s">
        <v>2818</v>
      </c>
      <c r="P366" s="108" t="s">
        <v>2819</v>
      </c>
      <c r="Q366" s="108" t="s">
        <v>1412</v>
      </c>
      <c r="R366" s="108" t="s">
        <v>8769</v>
      </c>
      <c r="S366" s="108" t="s">
        <v>4887</v>
      </c>
      <c r="T366" s="108" t="s">
        <v>2820</v>
      </c>
      <c r="U366" s="108" t="s">
        <v>208</v>
      </c>
      <c r="V366" s="108" t="s">
        <v>2821</v>
      </c>
      <c r="W366" s="108" t="s">
        <v>565</v>
      </c>
      <c r="X366" s="108" t="s">
        <v>565</v>
      </c>
      <c r="Y366" s="108" t="s">
        <v>565</v>
      </c>
      <c r="Z366" s="108" t="s">
        <v>565</v>
      </c>
    </row>
    <row r="367" spans="1:26">
      <c r="A367" s="108" t="s">
        <v>12511</v>
      </c>
      <c r="B367" s="108" t="s">
        <v>12512</v>
      </c>
      <c r="C367" s="108" t="s">
        <v>12512</v>
      </c>
      <c r="D367" s="108"/>
      <c r="E367" s="108"/>
      <c r="F367" s="108" t="s">
        <v>773</v>
      </c>
      <c r="G367" s="108"/>
      <c r="H367" s="108"/>
      <c r="I367" s="108"/>
      <c r="J367" s="108"/>
      <c r="K367" s="108"/>
      <c r="L367" s="108" t="s">
        <v>648</v>
      </c>
      <c r="M367" s="108" t="s">
        <v>12513</v>
      </c>
      <c r="N367" s="108"/>
      <c r="O367" s="108" t="s">
        <v>2819</v>
      </c>
      <c r="P367" s="108" t="s">
        <v>2819</v>
      </c>
      <c r="Q367" s="108"/>
      <c r="R367" s="108"/>
      <c r="S367" s="108" t="s">
        <v>4887</v>
      </c>
      <c r="T367" s="108" t="s">
        <v>12514</v>
      </c>
      <c r="U367" s="108" t="s">
        <v>213</v>
      </c>
      <c r="V367" s="108" t="s">
        <v>2821</v>
      </c>
      <c r="W367" s="108" t="s">
        <v>565</v>
      </c>
      <c r="X367" s="108" t="s">
        <v>565</v>
      </c>
      <c r="Y367" s="108" t="s">
        <v>565</v>
      </c>
      <c r="Z367" s="108" t="s">
        <v>565</v>
      </c>
    </row>
    <row r="368" spans="1:26">
      <c r="A368" s="108" t="s">
        <v>2822</v>
      </c>
      <c r="B368" s="108" t="s">
        <v>2823</v>
      </c>
      <c r="C368" s="108" t="s">
        <v>2823</v>
      </c>
      <c r="D368" s="108"/>
      <c r="E368" s="108"/>
      <c r="F368" s="108" t="s">
        <v>773</v>
      </c>
      <c r="G368" s="108"/>
      <c r="H368" s="108"/>
      <c r="I368" s="108"/>
      <c r="J368" s="108"/>
      <c r="K368" s="108"/>
      <c r="L368" s="108" t="s">
        <v>665</v>
      </c>
      <c r="M368" s="108" t="s">
        <v>10887</v>
      </c>
      <c r="N368" s="108"/>
      <c r="O368" s="108" t="s">
        <v>2824</v>
      </c>
      <c r="P368" s="108" t="s">
        <v>2824</v>
      </c>
      <c r="Q368" s="108"/>
      <c r="R368" s="108"/>
      <c r="S368" s="108" t="s">
        <v>4889</v>
      </c>
      <c r="T368" s="108"/>
      <c r="U368" s="108"/>
      <c r="V368" s="108"/>
      <c r="W368" s="108" t="s">
        <v>565</v>
      </c>
      <c r="X368" s="108" t="s">
        <v>565</v>
      </c>
      <c r="Y368" s="108" t="s">
        <v>565</v>
      </c>
      <c r="Z368" s="108" t="s">
        <v>565</v>
      </c>
    </row>
    <row r="369" spans="1:26">
      <c r="A369" s="108" t="s">
        <v>2825</v>
      </c>
      <c r="B369" s="108" t="s">
        <v>2826</v>
      </c>
      <c r="C369" s="108" t="s">
        <v>8770</v>
      </c>
      <c r="D369" s="108" t="s">
        <v>2827</v>
      </c>
      <c r="E369" s="108" t="s">
        <v>2827</v>
      </c>
      <c r="F369" s="108" t="s">
        <v>2828</v>
      </c>
      <c r="G369" s="108"/>
      <c r="H369" s="108"/>
      <c r="I369" s="108"/>
      <c r="J369" s="108"/>
      <c r="K369" s="108" t="s">
        <v>2827</v>
      </c>
      <c r="L369" s="108" t="s">
        <v>665</v>
      </c>
      <c r="M369" s="108" t="s">
        <v>10888</v>
      </c>
      <c r="N369" s="108"/>
      <c r="O369" s="108" t="s">
        <v>2829</v>
      </c>
      <c r="P369" s="108" t="s">
        <v>2830</v>
      </c>
      <c r="Q369" s="108" t="s">
        <v>1412</v>
      </c>
      <c r="R369" s="108" t="s">
        <v>8771</v>
      </c>
      <c r="S369" s="108" t="s">
        <v>4887</v>
      </c>
      <c r="T369" s="108" t="s">
        <v>2831</v>
      </c>
      <c r="U369" s="108" t="s">
        <v>208</v>
      </c>
      <c r="V369" s="108" t="s">
        <v>2832</v>
      </c>
      <c r="W369" s="108" t="s">
        <v>565</v>
      </c>
      <c r="X369" s="108" t="s">
        <v>565</v>
      </c>
      <c r="Y369" s="108" t="s">
        <v>565</v>
      </c>
      <c r="Z369" s="108" t="s">
        <v>565</v>
      </c>
    </row>
    <row r="370" spans="1:26">
      <c r="A370" s="108" t="s">
        <v>2833</v>
      </c>
      <c r="B370" s="108" t="s">
        <v>5724</v>
      </c>
      <c r="C370" s="108" t="s">
        <v>8772</v>
      </c>
      <c r="D370" s="108"/>
      <c r="E370" s="108" t="s">
        <v>234</v>
      </c>
      <c r="F370" s="108" t="s">
        <v>2834</v>
      </c>
      <c r="G370" s="108"/>
      <c r="H370" s="108"/>
      <c r="I370" s="108"/>
      <c r="J370" s="108"/>
      <c r="K370" s="108"/>
      <c r="L370" s="108" t="s">
        <v>648</v>
      </c>
      <c r="M370" s="108" t="s">
        <v>32</v>
      </c>
      <c r="N370" s="108"/>
      <c r="O370" s="108" t="s">
        <v>33</v>
      </c>
      <c r="P370" s="108" t="s">
        <v>33</v>
      </c>
      <c r="Q370" s="108" t="s">
        <v>2835</v>
      </c>
      <c r="R370" s="108" t="s">
        <v>8773</v>
      </c>
      <c r="S370" s="108" t="s">
        <v>4888</v>
      </c>
      <c r="T370" s="108" t="s">
        <v>233</v>
      </c>
      <c r="U370" s="108" t="s">
        <v>229</v>
      </c>
      <c r="V370" s="108" t="s">
        <v>234</v>
      </c>
      <c r="W370" s="108" t="s">
        <v>565</v>
      </c>
      <c r="X370" s="108" t="s">
        <v>565</v>
      </c>
      <c r="Y370" s="108" t="s">
        <v>565</v>
      </c>
      <c r="Z370" s="108" t="s">
        <v>565</v>
      </c>
    </row>
    <row r="371" spans="1:26">
      <c r="A371" s="108" t="s">
        <v>2836</v>
      </c>
      <c r="B371" s="108" t="s">
        <v>2837</v>
      </c>
      <c r="C371" s="108" t="s">
        <v>2837</v>
      </c>
      <c r="D371" s="108"/>
      <c r="E371" s="108"/>
      <c r="F371" s="108" t="s">
        <v>773</v>
      </c>
      <c r="G371" s="108"/>
      <c r="H371" s="108"/>
      <c r="I371" s="108"/>
      <c r="J371" s="108"/>
      <c r="K371" s="108"/>
      <c r="L371" s="108" t="s">
        <v>648</v>
      </c>
      <c r="M371" s="108" t="s">
        <v>2838</v>
      </c>
      <c r="N371" s="108"/>
      <c r="O371" s="108" t="s">
        <v>2839</v>
      </c>
      <c r="P371" s="108" t="s">
        <v>2840</v>
      </c>
      <c r="Q371" s="108"/>
      <c r="R371" s="108"/>
      <c r="S371" s="108" t="s">
        <v>4898</v>
      </c>
      <c r="T371" s="108"/>
      <c r="U371" s="108"/>
      <c r="V371" s="108"/>
      <c r="W371" s="108" t="s">
        <v>565</v>
      </c>
      <c r="X371" s="108" t="s">
        <v>565</v>
      </c>
      <c r="Y371" s="108" t="s">
        <v>565</v>
      </c>
      <c r="Z371" s="108" t="s">
        <v>565</v>
      </c>
    </row>
    <row r="372" spans="1:26">
      <c r="A372" s="108" t="s">
        <v>2841</v>
      </c>
      <c r="B372" s="108" t="s">
        <v>2842</v>
      </c>
      <c r="C372" s="108" t="s">
        <v>8774</v>
      </c>
      <c r="D372" s="108"/>
      <c r="E372" s="108" t="s">
        <v>2843</v>
      </c>
      <c r="F372" s="108" t="s">
        <v>2844</v>
      </c>
      <c r="G372" s="108"/>
      <c r="H372" s="108"/>
      <c r="I372" s="108"/>
      <c r="J372" s="108"/>
      <c r="K372" s="108"/>
      <c r="L372" s="108" t="s">
        <v>648</v>
      </c>
      <c r="M372" s="108" t="s">
        <v>10889</v>
      </c>
      <c r="N372" s="108"/>
      <c r="O372" s="108" t="s">
        <v>2845</v>
      </c>
      <c r="P372" s="108" t="s">
        <v>2846</v>
      </c>
      <c r="Q372" s="108" t="s">
        <v>2847</v>
      </c>
      <c r="R372" s="108" t="s">
        <v>8775</v>
      </c>
      <c r="S372" s="108" t="s">
        <v>4911</v>
      </c>
      <c r="T372" s="108" t="s">
        <v>2848</v>
      </c>
      <c r="U372" s="108" t="s">
        <v>210</v>
      </c>
      <c r="V372" s="108" t="s">
        <v>2849</v>
      </c>
      <c r="W372" s="108" t="s">
        <v>565</v>
      </c>
      <c r="X372" s="108" t="s">
        <v>565</v>
      </c>
      <c r="Y372" s="108" t="s">
        <v>565</v>
      </c>
      <c r="Z372" s="108" t="s">
        <v>565</v>
      </c>
    </row>
    <row r="373" spans="1:26">
      <c r="A373" s="108" t="s">
        <v>2850</v>
      </c>
      <c r="B373" s="108" t="s">
        <v>2851</v>
      </c>
      <c r="C373" s="108" t="s">
        <v>8776</v>
      </c>
      <c r="D373" s="108"/>
      <c r="E373" s="108" t="s">
        <v>2852</v>
      </c>
      <c r="F373" s="108" t="s">
        <v>2853</v>
      </c>
      <c r="G373" s="108"/>
      <c r="H373" s="108"/>
      <c r="I373" s="108"/>
      <c r="J373" s="108"/>
      <c r="K373" s="108"/>
      <c r="L373" s="108" t="s">
        <v>648</v>
      </c>
      <c r="M373" s="108" t="s">
        <v>10890</v>
      </c>
      <c r="N373" s="108"/>
      <c r="O373" s="108" t="s">
        <v>1796</v>
      </c>
      <c r="P373" s="108" t="s">
        <v>2854</v>
      </c>
      <c r="Q373" s="108" t="s">
        <v>2855</v>
      </c>
      <c r="R373" s="108" t="s">
        <v>8777</v>
      </c>
      <c r="S373" s="108" t="s">
        <v>4887</v>
      </c>
      <c r="T373" s="108" t="s">
        <v>2856</v>
      </c>
      <c r="U373" s="108" t="s">
        <v>213</v>
      </c>
      <c r="V373" s="108" t="s">
        <v>2857</v>
      </c>
      <c r="W373" s="108" t="s">
        <v>565</v>
      </c>
      <c r="X373" s="108" t="s">
        <v>565</v>
      </c>
      <c r="Y373" s="108" t="s">
        <v>565</v>
      </c>
      <c r="Z373" s="108" t="s">
        <v>565</v>
      </c>
    </row>
    <row r="374" spans="1:26">
      <c r="A374" s="108" t="s">
        <v>2858</v>
      </c>
      <c r="B374" s="108" t="s">
        <v>2859</v>
      </c>
      <c r="C374" s="108" t="s">
        <v>8778</v>
      </c>
      <c r="D374" s="108"/>
      <c r="E374" s="108" t="s">
        <v>2860</v>
      </c>
      <c r="F374" s="108" t="s">
        <v>2861</v>
      </c>
      <c r="G374" s="108"/>
      <c r="H374" s="108"/>
      <c r="I374" s="108"/>
      <c r="J374" s="108"/>
      <c r="K374" s="108"/>
      <c r="L374" s="108" t="s">
        <v>665</v>
      </c>
      <c r="M374" s="108" t="s">
        <v>10891</v>
      </c>
      <c r="N374" s="108"/>
      <c r="O374" s="108" t="s">
        <v>2862</v>
      </c>
      <c r="P374" s="108" t="s">
        <v>2863</v>
      </c>
      <c r="Q374" s="108"/>
      <c r="R374" s="108" t="s">
        <v>8779</v>
      </c>
      <c r="S374" s="108" t="s">
        <v>4887</v>
      </c>
      <c r="T374" s="108" t="s">
        <v>2864</v>
      </c>
      <c r="U374" s="108" t="s">
        <v>210</v>
      </c>
      <c r="V374" s="108" t="s">
        <v>2860</v>
      </c>
      <c r="W374" s="108" t="s">
        <v>565</v>
      </c>
      <c r="X374" s="108" t="s">
        <v>565</v>
      </c>
      <c r="Y374" s="108" t="s">
        <v>565</v>
      </c>
      <c r="Z374" s="108" t="s">
        <v>565</v>
      </c>
    </row>
    <row r="375" spans="1:26">
      <c r="A375" s="108" t="s">
        <v>6171</v>
      </c>
      <c r="B375" s="108" t="s">
        <v>6453</v>
      </c>
      <c r="C375" s="108" t="s">
        <v>8780</v>
      </c>
      <c r="D375" s="108"/>
      <c r="E375" s="108" t="s">
        <v>8781</v>
      </c>
      <c r="F375" s="108" t="s">
        <v>8782</v>
      </c>
      <c r="G375" s="108"/>
      <c r="H375" s="108"/>
      <c r="I375" s="108"/>
      <c r="J375" s="108"/>
      <c r="K375" s="108"/>
      <c r="L375" s="108" t="s">
        <v>648</v>
      </c>
      <c r="M375" s="108" t="s">
        <v>12515</v>
      </c>
      <c r="N375" s="108"/>
      <c r="O375" s="108" t="s">
        <v>6172</v>
      </c>
      <c r="P375" s="108" t="s">
        <v>6172</v>
      </c>
      <c r="Q375" s="108" t="s">
        <v>8783</v>
      </c>
      <c r="R375" s="108" t="s">
        <v>8784</v>
      </c>
      <c r="S375" s="108" t="s">
        <v>4887</v>
      </c>
      <c r="T375" s="108" t="s">
        <v>6173</v>
      </c>
      <c r="U375" s="108" t="s">
        <v>213</v>
      </c>
      <c r="V375" s="108" t="s">
        <v>6174</v>
      </c>
      <c r="W375" s="108" t="s">
        <v>565</v>
      </c>
      <c r="X375" s="108" t="s">
        <v>565</v>
      </c>
      <c r="Y375" s="108" t="s">
        <v>565</v>
      </c>
      <c r="Z375" s="108" t="s">
        <v>565</v>
      </c>
    </row>
    <row r="376" spans="1:26">
      <c r="A376" s="108" t="s">
        <v>2865</v>
      </c>
      <c r="B376" s="108" t="s">
        <v>2866</v>
      </c>
      <c r="C376" s="108" t="s">
        <v>8785</v>
      </c>
      <c r="D376" s="108"/>
      <c r="E376" s="108" t="s">
        <v>2867</v>
      </c>
      <c r="F376" s="108" t="s">
        <v>2868</v>
      </c>
      <c r="G376" s="108"/>
      <c r="H376" s="108"/>
      <c r="I376" s="108"/>
      <c r="J376" s="108"/>
      <c r="K376" s="108"/>
      <c r="L376" s="108" t="s">
        <v>648</v>
      </c>
      <c r="M376" s="108" t="s">
        <v>10892</v>
      </c>
      <c r="N376" s="108"/>
      <c r="O376" s="108" t="s">
        <v>2869</v>
      </c>
      <c r="P376" s="108" t="s">
        <v>2870</v>
      </c>
      <c r="Q376" s="108" t="s">
        <v>2776</v>
      </c>
      <c r="R376" s="108" t="s">
        <v>8786</v>
      </c>
      <c r="S376" s="108" t="s">
        <v>4887</v>
      </c>
      <c r="T376" s="108" t="s">
        <v>2871</v>
      </c>
      <c r="U376" s="108" t="s">
        <v>210</v>
      </c>
      <c r="V376" s="108" t="s">
        <v>2872</v>
      </c>
      <c r="W376" s="108" t="s">
        <v>565</v>
      </c>
      <c r="X376" s="108" t="s">
        <v>565</v>
      </c>
      <c r="Y376" s="108" t="s">
        <v>565</v>
      </c>
      <c r="Z376" s="108" t="s">
        <v>565</v>
      </c>
    </row>
    <row r="377" spans="1:26">
      <c r="A377" s="108" t="s">
        <v>2873</v>
      </c>
      <c r="B377" s="108" t="s">
        <v>2874</v>
      </c>
      <c r="C377" s="108" t="s">
        <v>2875</v>
      </c>
      <c r="D377" s="108" t="s">
        <v>2876</v>
      </c>
      <c r="E377" s="108" t="s">
        <v>2876</v>
      </c>
      <c r="F377" s="108" t="s">
        <v>2877</v>
      </c>
      <c r="G377" s="108"/>
      <c r="H377" s="108"/>
      <c r="I377" s="108"/>
      <c r="J377" s="108"/>
      <c r="K377" s="108" t="s">
        <v>2876</v>
      </c>
      <c r="L377" s="108" t="s">
        <v>665</v>
      </c>
      <c r="M377" s="108" t="s">
        <v>2878</v>
      </c>
      <c r="N377" s="108"/>
      <c r="O377" s="108"/>
      <c r="P377" s="108"/>
      <c r="Q377" s="108" t="s">
        <v>2879</v>
      </c>
      <c r="R377" s="108"/>
      <c r="S377" s="108" t="s">
        <v>683</v>
      </c>
      <c r="T377" s="108"/>
      <c r="U377" s="108"/>
      <c r="V377" s="108"/>
      <c r="W377" s="108" t="s">
        <v>565</v>
      </c>
      <c r="X377" s="108" t="s">
        <v>565</v>
      </c>
      <c r="Y377" s="108" t="s">
        <v>565</v>
      </c>
      <c r="Z377" s="108" t="s">
        <v>565</v>
      </c>
    </row>
    <row r="378" spans="1:26">
      <c r="A378" s="108" t="s">
        <v>2880</v>
      </c>
      <c r="B378" s="108" t="s">
        <v>2881</v>
      </c>
      <c r="C378" s="108" t="s">
        <v>8787</v>
      </c>
      <c r="D378" s="108" t="s">
        <v>2882</v>
      </c>
      <c r="E378" s="108" t="s">
        <v>2882</v>
      </c>
      <c r="F378" s="108" t="s">
        <v>2883</v>
      </c>
      <c r="G378" s="108"/>
      <c r="H378" s="108"/>
      <c r="I378" s="108"/>
      <c r="J378" s="108"/>
      <c r="K378" s="108" t="s">
        <v>2882</v>
      </c>
      <c r="L378" s="108" t="s">
        <v>665</v>
      </c>
      <c r="M378" s="108" t="s">
        <v>10893</v>
      </c>
      <c r="N378" s="108"/>
      <c r="O378" s="108" t="s">
        <v>2884</v>
      </c>
      <c r="P378" s="108" t="s">
        <v>2885</v>
      </c>
      <c r="Q378" s="108" t="s">
        <v>1067</v>
      </c>
      <c r="R378" s="108" t="s">
        <v>8788</v>
      </c>
      <c r="S378" s="108" t="s">
        <v>4887</v>
      </c>
      <c r="T378" s="108" t="s">
        <v>2886</v>
      </c>
      <c r="U378" s="108" t="s">
        <v>213</v>
      </c>
      <c r="V378" s="108" t="s">
        <v>2887</v>
      </c>
      <c r="W378" s="108" t="s">
        <v>565</v>
      </c>
      <c r="X378" s="108" t="s">
        <v>565</v>
      </c>
      <c r="Y378" s="108" t="s">
        <v>565</v>
      </c>
      <c r="Z378" s="108" t="s">
        <v>565</v>
      </c>
    </row>
    <row r="379" spans="1:26">
      <c r="A379" s="108" t="s">
        <v>6187</v>
      </c>
      <c r="B379" s="108" t="s">
        <v>6188</v>
      </c>
      <c r="C379" s="108" t="s">
        <v>8789</v>
      </c>
      <c r="D379" s="108"/>
      <c r="E379" s="108" t="s">
        <v>6191</v>
      </c>
      <c r="F379" s="108" t="s">
        <v>8790</v>
      </c>
      <c r="G379" s="108"/>
      <c r="H379" s="108"/>
      <c r="I379" s="108"/>
      <c r="J379" s="108"/>
      <c r="K379" s="108"/>
      <c r="L379" s="108" t="s">
        <v>648</v>
      </c>
      <c r="M379" s="108" t="s">
        <v>10894</v>
      </c>
      <c r="N379" s="108"/>
      <c r="O379" s="108" t="s">
        <v>6189</v>
      </c>
      <c r="P379" s="108" t="s">
        <v>6189</v>
      </c>
      <c r="Q379" s="108" t="s">
        <v>8791</v>
      </c>
      <c r="R379" s="108" t="s">
        <v>8792</v>
      </c>
      <c r="S379" s="108" t="s">
        <v>4900</v>
      </c>
      <c r="T379" s="108" t="s">
        <v>6190</v>
      </c>
      <c r="U379" s="108" t="s">
        <v>213</v>
      </c>
      <c r="V379" s="108" t="s">
        <v>6191</v>
      </c>
      <c r="W379" s="108" t="s">
        <v>565</v>
      </c>
      <c r="X379" s="108" t="s">
        <v>565</v>
      </c>
      <c r="Y379" s="108" t="s">
        <v>565</v>
      </c>
      <c r="Z379" s="108" t="s">
        <v>565</v>
      </c>
    </row>
    <row r="380" spans="1:26">
      <c r="A380" s="108" t="s">
        <v>2888</v>
      </c>
      <c r="B380" s="108" t="s">
        <v>2889</v>
      </c>
      <c r="C380" s="108" t="s">
        <v>8793</v>
      </c>
      <c r="D380" s="108"/>
      <c r="E380" s="108" t="s">
        <v>2890</v>
      </c>
      <c r="F380" s="108" t="s">
        <v>2891</v>
      </c>
      <c r="G380" s="108"/>
      <c r="H380" s="108"/>
      <c r="I380" s="108"/>
      <c r="J380" s="108"/>
      <c r="K380" s="108" t="s">
        <v>2890</v>
      </c>
      <c r="L380" s="108" t="s">
        <v>665</v>
      </c>
      <c r="M380" s="108" t="s">
        <v>10895</v>
      </c>
      <c r="N380" s="108"/>
      <c r="O380" s="108" t="s">
        <v>2892</v>
      </c>
      <c r="P380" s="108" t="s">
        <v>2893</v>
      </c>
      <c r="Q380" s="108" t="s">
        <v>2894</v>
      </c>
      <c r="R380" s="108" t="s">
        <v>8794</v>
      </c>
      <c r="S380" s="108" t="s">
        <v>4887</v>
      </c>
      <c r="T380" s="108" t="s">
        <v>2895</v>
      </c>
      <c r="U380" s="108" t="s">
        <v>210</v>
      </c>
      <c r="V380" s="108" t="s">
        <v>2890</v>
      </c>
      <c r="W380" s="108" t="s">
        <v>565</v>
      </c>
      <c r="X380" s="108" t="s">
        <v>565</v>
      </c>
      <c r="Y380" s="108" t="s">
        <v>565</v>
      </c>
      <c r="Z380" s="108" t="s">
        <v>565</v>
      </c>
    </row>
    <row r="381" spans="1:26">
      <c r="A381" s="108" t="s">
        <v>2896</v>
      </c>
      <c r="B381" s="108" t="s">
        <v>2897</v>
      </c>
      <c r="C381" s="108" t="s">
        <v>8795</v>
      </c>
      <c r="D381" s="108"/>
      <c r="E381" s="108" t="s">
        <v>2898</v>
      </c>
      <c r="F381" s="108" t="s">
        <v>2899</v>
      </c>
      <c r="G381" s="108"/>
      <c r="H381" s="108"/>
      <c r="I381" s="108"/>
      <c r="J381" s="108"/>
      <c r="K381" s="108"/>
      <c r="L381" s="108" t="s">
        <v>648</v>
      </c>
      <c r="M381" s="108" t="s">
        <v>10896</v>
      </c>
      <c r="N381" s="108"/>
      <c r="O381" s="108" t="s">
        <v>2900</v>
      </c>
      <c r="P381" s="108" t="s">
        <v>2901</v>
      </c>
      <c r="Q381" s="108" t="s">
        <v>1412</v>
      </c>
      <c r="R381" s="108" t="s">
        <v>8796</v>
      </c>
      <c r="S381" s="108" t="s">
        <v>4887</v>
      </c>
      <c r="T381" s="108" t="s">
        <v>2902</v>
      </c>
      <c r="U381" s="108" t="s">
        <v>208</v>
      </c>
      <c r="V381" s="108" t="s">
        <v>2903</v>
      </c>
      <c r="W381" s="108" t="s">
        <v>565</v>
      </c>
      <c r="X381" s="108" t="s">
        <v>565</v>
      </c>
      <c r="Y381" s="108" t="s">
        <v>565</v>
      </c>
      <c r="Z381" s="108" t="s">
        <v>565</v>
      </c>
    </row>
    <row r="382" spans="1:26">
      <c r="A382" s="108" t="s">
        <v>2904</v>
      </c>
      <c r="B382" s="108" t="s">
        <v>2905</v>
      </c>
      <c r="C382" s="108" t="s">
        <v>8797</v>
      </c>
      <c r="D382" s="108"/>
      <c r="E382" s="108" t="s">
        <v>2906</v>
      </c>
      <c r="F382" s="108" t="s">
        <v>2907</v>
      </c>
      <c r="G382" s="108"/>
      <c r="H382" s="108"/>
      <c r="I382" s="108"/>
      <c r="J382" s="108"/>
      <c r="K382" s="108"/>
      <c r="L382" s="108" t="s">
        <v>648</v>
      </c>
      <c r="M382" s="108" t="s">
        <v>10897</v>
      </c>
      <c r="N382" s="108"/>
      <c r="O382" s="108" t="s">
        <v>2908</v>
      </c>
      <c r="P382" s="108" t="s">
        <v>2909</v>
      </c>
      <c r="Q382" s="108" t="s">
        <v>2910</v>
      </c>
      <c r="R382" s="108" t="s">
        <v>8798</v>
      </c>
      <c r="S382" s="108" t="s">
        <v>4889</v>
      </c>
      <c r="T382" s="108" t="s">
        <v>2911</v>
      </c>
      <c r="U382" s="108" t="s">
        <v>210</v>
      </c>
      <c r="V382" s="108" t="s">
        <v>2906</v>
      </c>
      <c r="W382" s="108" t="s">
        <v>565</v>
      </c>
      <c r="X382" s="108" t="s">
        <v>565</v>
      </c>
      <c r="Y382" s="108" t="s">
        <v>565</v>
      </c>
      <c r="Z382" s="108" t="s">
        <v>565</v>
      </c>
    </row>
    <row r="383" spans="1:26">
      <c r="A383" s="108" t="s">
        <v>2912</v>
      </c>
      <c r="B383" s="108" t="s">
        <v>2913</v>
      </c>
      <c r="C383" s="108" t="s">
        <v>8799</v>
      </c>
      <c r="D383" s="108"/>
      <c r="E383" s="108" t="s">
        <v>2914</v>
      </c>
      <c r="F383" s="108" t="s">
        <v>2915</v>
      </c>
      <c r="G383" s="108"/>
      <c r="H383" s="108"/>
      <c r="I383" s="108"/>
      <c r="J383" s="108"/>
      <c r="K383" s="108"/>
      <c r="L383" s="108" t="s">
        <v>648</v>
      </c>
      <c r="M383" s="108" t="s">
        <v>10898</v>
      </c>
      <c r="N383" s="108"/>
      <c r="O383" s="108" t="s">
        <v>2917</v>
      </c>
      <c r="P383" s="108" t="s">
        <v>2918</v>
      </c>
      <c r="Q383" s="108" t="s">
        <v>2919</v>
      </c>
      <c r="R383" s="108" t="s">
        <v>8800</v>
      </c>
      <c r="S383" s="108" t="s">
        <v>4887</v>
      </c>
      <c r="T383" s="108" t="s">
        <v>2920</v>
      </c>
      <c r="U383" s="108" t="s">
        <v>213</v>
      </c>
      <c r="V383" s="108" t="s">
        <v>2921</v>
      </c>
      <c r="W383" s="108" t="s">
        <v>565</v>
      </c>
      <c r="X383" s="108" t="s">
        <v>565</v>
      </c>
      <c r="Y383" s="108" t="s">
        <v>565</v>
      </c>
      <c r="Z383" s="108" t="s">
        <v>565</v>
      </c>
    </row>
    <row r="384" spans="1:26">
      <c r="A384" s="108" t="s">
        <v>2922</v>
      </c>
      <c r="B384" s="108" t="s">
        <v>2923</v>
      </c>
      <c r="C384" s="108" t="s">
        <v>8801</v>
      </c>
      <c r="D384" s="108"/>
      <c r="E384" s="108" t="s">
        <v>2924</v>
      </c>
      <c r="F384" s="108" t="s">
        <v>2925</v>
      </c>
      <c r="G384" s="108"/>
      <c r="H384" s="108"/>
      <c r="I384" s="108"/>
      <c r="J384" s="108"/>
      <c r="K384" s="108"/>
      <c r="L384" s="108" t="s">
        <v>648</v>
      </c>
      <c r="M384" s="108" t="s">
        <v>10899</v>
      </c>
      <c r="N384" s="108"/>
      <c r="O384" s="108" t="s">
        <v>2926</v>
      </c>
      <c r="P384" s="108" t="s">
        <v>2926</v>
      </c>
      <c r="Q384" s="108"/>
      <c r="R384" s="108" t="s">
        <v>8802</v>
      </c>
      <c r="S384" s="108" t="s">
        <v>4887</v>
      </c>
      <c r="T384" s="108" t="s">
        <v>2927</v>
      </c>
      <c r="U384" s="108" t="s">
        <v>213</v>
      </c>
      <c r="V384" s="108" t="s">
        <v>2928</v>
      </c>
      <c r="W384" s="108" t="s">
        <v>565</v>
      </c>
      <c r="X384" s="108" t="s">
        <v>565</v>
      </c>
      <c r="Y384" s="108" t="s">
        <v>565</v>
      </c>
      <c r="Z384" s="108" t="s">
        <v>565</v>
      </c>
    </row>
    <row r="385" spans="1:26">
      <c r="A385" s="108" t="s">
        <v>4799</v>
      </c>
      <c r="B385" s="108" t="s">
        <v>4800</v>
      </c>
      <c r="C385" s="108" t="s">
        <v>8803</v>
      </c>
      <c r="D385" s="108"/>
      <c r="E385" s="108"/>
      <c r="F385" s="108" t="s">
        <v>5777</v>
      </c>
      <c r="G385" s="108"/>
      <c r="H385" s="108"/>
      <c r="I385" s="108"/>
      <c r="J385" s="108"/>
      <c r="K385" s="108"/>
      <c r="L385" s="108" t="s">
        <v>648</v>
      </c>
      <c r="M385" s="108" t="s">
        <v>10900</v>
      </c>
      <c r="N385" s="108"/>
      <c r="O385" s="108" t="s">
        <v>4801</v>
      </c>
      <c r="P385" s="108" t="s">
        <v>4801</v>
      </c>
      <c r="Q385" s="108"/>
      <c r="R385" s="108" t="s">
        <v>8804</v>
      </c>
      <c r="S385" s="108" t="s">
        <v>4889</v>
      </c>
      <c r="T385" s="108" t="s">
        <v>4802</v>
      </c>
      <c r="U385" s="108" t="s">
        <v>397</v>
      </c>
      <c r="V385" s="108" t="s">
        <v>4803</v>
      </c>
      <c r="W385" s="108" t="s">
        <v>565</v>
      </c>
      <c r="X385" s="108" t="s">
        <v>565</v>
      </c>
      <c r="Y385" s="108" t="s">
        <v>565</v>
      </c>
      <c r="Z385" s="108" t="s">
        <v>565</v>
      </c>
    </row>
    <row r="386" spans="1:26">
      <c r="A386" s="108" t="s">
        <v>6192</v>
      </c>
      <c r="B386" s="108" t="s">
        <v>6193</v>
      </c>
      <c r="C386" s="108" t="s">
        <v>8805</v>
      </c>
      <c r="D386" s="108"/>
      <c r="E386" s="108" t="s">
        <v>8806</v>
      </c>
      <c r="F386" s="108" t="s">
        <v>8807</v>
      </c>
      <c r="G386" s="108"/>
      <c r="H386" s="108"/>
      <c r="I386" s="108"/>
      <c r="J386" s="108"/>
      <c r="K386" s="108"/>
      <c r="L386" s="108" t="s">
        <v>648</v>
      </c>
      <c r="M386" s="108" t="s">
        <v>10791</v>
      </c>
      <c r="N386" s="108"/>
      <c r="O386" s="108" t="s">
        <v>6040</v>
      </c>
      <c r="P386" s="108" t="s">
        <v>6040</v>
      </c>
      <c r="Q386" s="108" t="s">
        <v>8808</v>
      </c>
      <c r="R386" s="108" t="s">
        <v>8809</v>
      </c>
      <c r="S386" s="108" t="s">
        <v>4887</v>
      </c>
      <c r="T386" s="108" t="s">
        <v>6194</v>
      </c>
      <c r="U386" s="108" t="s">
        <v>208</v>
      </c>
      <c r="V386" s="108" t="s">
        <v>6195</v>
      </c>
      <c r="W386" s="108" t="s">
        <v>565</v>
      </c>
      <c r="X386" s="108" t="s">
        <v>565</v>
      </c>
      <c r="Y386" s="108" t="s">
        <v>565</v>
      </c>
      <c r="Z386" s="108" t="s">
        <v>565</v>
      </c>
    </row>
    <row r="387" spans="1:26">
      <c r="A387" s="108" t="s">
        <v>2929</v>
      </c>
      <c r="B387" s="108" t="s">
        <v>463</v>
      </c>
      <c r="C387" s="108" t="s">
        <v>8810</v>
      </c>
      <c r="D387" s="108"/>
      <c r="E387" s="108" t="s">
        <v>245</v>
      </c>
      <c r="F387" s="108" t="s">
        <v>2930</v>
      </c>
      <c r="G387" s="108"/>
      <c r="H387" s="108"/>
      <c r="I387" s="108"/>
      <c r="J387" s="108"/>
      <c r="K387" s="108"/>
      <c r="L387" s="108" t="s">
        <v>648</v>
      </c>
      <c r="M387" s="108" t="s">
        <v>10901</v>
      </c>
      <c r="N387" s="108"/>
      <c r="O387" s="108" t="s">
        <v>54</v>
      </c>
      <c r="P387" s="108" t="s">
        <v>55</v>
      </c>
      <c r="Q387" s="108" t="s">
        <v>2931</v>
      </c>
      <c r="R387" s="108" t="s">
        <v>8811</v>
      </c>
      <c r="S387" s="108" t="s">
        <v>4887</v>
      </c>
      <c r="T387" s="108" t="s">
        <v>244</v>
      </c>
      <c r="U387" s="108" t="s">
        <v>208</v>
      </c>
      <c r="V387" s="108" t="s">
        <v>245</v>
      </c>
      <c r="W387" s="108" t="s">
        <v>565</v>
      </c>
      <c r="X387" s="108" t="s">
        <v>565</v>
      </c>
      <c r="Y387" s="108" t="s">
        <v>565</v>
      </c>
      <c r="Z387" s="108" t="s">
        <v>565</v>
      </c>
    </row>
    <row r="388" spans="1:26">
      <c r="A388" s="108" t="s">
        <v>2932</v>
      </c>
      <c r="B388" s="108" t="s">
        <v>2933</v>
      </c>
      <c r="C388" s="108" t="s">
        <v>8812</v>
      </c>
      <c r="D388" s="108"/>
      <c r="E388" s="108" t="s">
        <v>2934</v>
      </c>
      <c r="F388" s="108" t="s">
        <v>773</v>
      </c>
      <c r="G388" s="108"/>
      <c r="H388" s="108"/>
      <c r="I388" s="108"/>
      <c r="J388" s="108"/>
      <c r="K388" s="108"/>
      <c r="L388" s="108" t="s">
        <v>648</v>
      </c>
      <c r="M388" s="108" t="s">
        <v>12516</v>
      </c>
      <c r="N388" s="108"/>
      <c r="O388" s="108" t="s">
        <v>2935</v>
      </c>
      <c r="P388" s="108" t="s">
        <v>2935</v>
      </c>
      <c r="Q388" s="108"/>
      <c r="R388" s="108" t="s">
        <v>8813</v>
      </c>
      <c r="S388" s="108" t="s">
        <v>4912</v>
      </c>
      <c r="T388" s="108" t="s">
        <v>2936</v>
      </c>
      <c r="U388" s="108" t="s">
        <v>213</v>
      </c>
      <c r="V388" s="108" t="s">
        <v>2934</v>
      </c>
      <c r="W388" s="108" t="s">
        <v>565</v>
      </c>
      <c r="X388" s="108" t="s">
        <v>565</v>
      </c>
      <c r="Y388" s="108" t="s">
        <v>565</v>
      </c>
      <c r="Z388" s="108" t="s">
        <v>565</v>
      </c>
    </row>
    <row r="389" spans="1:26">
      <c r="A389" s="108" t="s">
        <v>2937</v>
      </c>
      <c r="B389" s="108" t="s">
        <v>2938</v>
      </c>
      <c r="C389" s="108" t="s">
        <v>8814</v>
      </c>
      <c r="D389" s="108"/>
      <c r="E389" s="108" t="s">
        <v>2939</v>
      </c>
      <c r="F389" s="108" t="s">
        <v>2940</v>
      </c>
      <c r="G389" s="108"/>
      <c r="H389" s="108"/>
      <c r="I389" s="108"/>
      <c r="J389" s="108"/>
      <c r="K389" s="108"/>
      <c r="L389" s="108" t="s">
        <v>648</v>
      </c>
      <c r="M389" s="108" t="s">
        <v>12517</v>
      </c>
      <c r="N389" s="108"/>
      <c r="O389" s="108" t="s">
        <v>2941</v>
      </c>
      <c r="P389" s="108" t="s">
        <v>2942</v>
      </c>
      <c r="Q389" s="108" t="s">
        <v>2943</v>
      </c>
      <c r="R389" s="108" t="s">
        <v>8815</v>
      </c>
      <c r="S389" s="108" t="s">
        <v>4889</v>
      </c>
      <c r="T389" s="108" t="s">
        <v>2944</v>
      </c>
      <c r="U389" s="108" t="s">
        <v>210</v>
      </c>
      <c r="V389" s="108" t="s">
        <v>2939</v>
      </c>
      <c r="W389" s="108" t="s">
        <v>565</v>
      </c>
      <c r="X389" s="108" t="s">
        <v>565</v>
      </c>
      <c r="Y389" s="108" t="s">
        <v>565</v>
      </c>
      <c r="Z389" s="108" t="s">
        <v>565</v>
      </c>
    </row>
    <row r="390" spans="1:26">
      <c r="A390" s="108" t="s">
        <v>2945</v>
      </c>
      <c r="B390" s="108" t="s">
        <v>311</v>
      </c>
      <c r="C390" s="108" t="s">
        <v>8816</v>
      </c>
      <c r="D390" s="108"/>
      <c r="E390" s="108" t="s">
        <v>2946</v>
      </c>
      <c r="F390" s="108" t="s">
        <v>2947</v>
      </c>
      <c r="G390" s="108"/>
      <c r="H390" s="108"/>
      <c r="I390" s="108"/>
      <c r="J390" s="108"/>
      <c r="K390" s="108"/>
      <c r="L390" s="108" t="s">
        <v>648</v>
      </c>
      <c r="M390" s="108" t="s">
        <v>10738</v>
      </c>
      <c r="N390" s="108"/>
      <c r="O390" s="108" t="s">
        <v>312</v>
      </c>
      <c r="P390" s="108" t="s">
        <v>313</v>
      </c>
      <c r="Q390" s="108" t="s">
        <v>2948</v>
      </c>
      <c r="R390" s="108" t="s">
        <v>8817</v>
      </c>
      <c r="S390" s="108" t="s">
        <v>4887</v>
      </c>
      <c r="T390" s="108" t="s">
        <v>314</v>
      </c>
      <c r="U390" s="108" t="s">
        <v>210</v>
      </c>
      <c r="V390" s="108" t="s">
        <v>315</v>
      </c>
      <c r="W390" s="108" t="s">
        <v>565</v>
      </c>
      <c r="X390" s="108" t="s">
        <v>565</v>
      </c>
      <c r="Y390" s="108" t="s">
        <v>565</v>
      </c>
      <c r="Z390" s="108" t="s">
        <v>565</v>
      </c>
    </row>
    <row r="391" spans="1:26">
      <c r="A391" s="108" t="s">
        <v>2949</v>
      </c>
      <c r="B391" s="108" t="s">
        <v>2950</v>
      </c>
      <c r="C391" s="108" t="s">
        <v>8818</v>
      </c>
      <c r="D391" s="108"/>
      <c r="E391" s="108" t="s">
        <v>2951</v>
      </c>
      <c r="F391" s="108" t="s">
        <v>2952</v>
      </c>
      <c r="G391" s="108"/>
      <c r="H391" s="108"/>
      <c r="I391" s="108"/>
      <c r="J391" s="108"/>
      <c r="K391" s="108"/>
      <c r="L391" s="108" t="s">
        <v>648</v>
      </c>
      <c r="M391" s="108" t="s">
        <v>12518</v>
      </c>
      <c r="N391" s="108"/>
      <c r="O391" s="108" t="s">
        <v>2953</v>
      </c>
      <c r="P391" s="108" t="s">
        <v>2953</v>
      </c>
      <c r="Q391" s="108" t="s">
        <v>2954</v>
      </c>
      <c r="R391" s="108" t="s">
        <v>8819</v>
      </c>
      <c r="S391" s="108" t="s">
        <v>4887</v>
      </c>
      <c r="T391" s="108" t="s">
        <v>2955</v>
      </c>
      <c r="U391" s="108" t="s">
        <v>213</v>
      </c>
      <c r="V391" s="108" t="s">
        <v>2956</v>
      </c>
      <c r="W391" s="108" t="s">
        <v>565</v>
      </c>
      <c r="X391" s="108" t="s">
        <v>565</v>
      </c>
      <c r="Y391" s="108" t="s">
        <v>565</v>
      </c>
      <c r="Z391" s="108" t="s">
        <v>565</v>
      </c>
    </row>
    <row r="392" spans="1:26">
      <c r="A392" s="108" t="s">
        <v>2957</v>
      </c>
      <c r="B392" s="108" t="s">
        <v>2958</v>
      </c>
      <c r="C392" s="108" t="s">
        <v>8820</v>
      </c>
      <c r="D392" s="108"/>
      <c r="E392" s="108"/>
      <c r="F392" s="108" t="s">
        <v>2959</v>
      </c>
      <c r="G392" s="108"/>
      <c r="H392" s="108"/>
      <c r="I392" s="108"/>
      <c r="J392" s="108"/>
      <c r="K392" s="108"/>
      <c r="L392" s="108" t="s">
        <v>648</v>
      </c>
      <c r="M392" s="108" t="s">
        <v>10902</v>
      </c>
      <c r="N392" s="108"/>
      <c r="O392" s="108" t="s">
        <v>2960</v>
      </c>
      <c r="P392" s="108" t="s">
        <v>2961</v>
      </c>
      <c r="Q392" s="108"/>
      <c r="R392" s="108" t="s">
        <v>8821</v>
      </c>
      <c r="S392" s="108" t="s">
        <v>4887</v>
      </c>
      <c r="T392" s="108" t="s">
        <v>2962</v>
      </c>
      <c r="U392" s="108" t="s">
        <v>229</v>
      </c>
      <c r="V392" s="108" t="s">
        <v>2963</v>
      </c>
      <c r="W392" s="108" t="s">
        <v>565</v>
      </c>
      <c r="X392" s="108" t="s">
        <v>565</v>
      </c>
      <c r="Y392" s="108" t="s">
        <v>565</v>
      </c>
      <c r="Z392" s="108" t="s">
        <v>565</v>
      </c>
    </row>
    <row r="393" spans="1:26">
      <c r="A393" s="108" t="s">
        <v>2964</v>
      </c>
      <c r="B393" s="108" t="s">
        <v>1014</v>
      </c>
      <c r="C393" s="108" t="s">
        <v>8822</v>
      </c>
      <c r="D393" s="108"/>
      <c r="E393" s="108" t="s">
        <v>917</v>
      </c>
      <c r="F393" s="108" t="s">
        <v>2965</v>
      </c>
      <c r="G393" s="108"/>
      <c r="H393" s="108"/>
      <c r="I393" s="108"/>
      <c r="J393" s="108"/>
      <c r="K393" s="108"/>
      <c r="L393" s="108" t="s">
        <v>648</v>
      </c>
      <c r="M393" s="108" t="s">
        <v>10903</v>
      </c>
      <c r="N393" s="108"/>
      <c r="O393" s="108" t="s">
        <v>918</v>
      </c>
      <c r="P393" s="108" t="s">
        <v>919</v>
      </c>
      <c r="Q393" s="108" t="s">
        <v>2966</v>
      </c>
      <c r="R393" s="108" t="s">
        <v>8823</v>
      </c>
      <c r="S393" s="108" t="s">
        <v>4887</v>
      </c>
      <c r="T393" s="108" t="s">
        <v>920</v>
      </c>
      <c r="U393" s="108" t="s">
        <v>208</v>
      </c>
      <c r="V393" s="108" t="s">
        <v>917</v>
      </c>
      <c r="W393" s="108" t="s">
        <v>565</v>
      </c>
      <c r="X393" s="108" t="s">
        <v>565</v>
      </c>
      <c r="Y393" s="108" t="s">
        <v>565</v>
      </c>
      <c r="Z393" s="108" t="s">
        <v>565</v>
      </c>
    </row>
    <row r="394" spans="1:26">
      <c r="A394" s="108" t="s">
        <v>9655</v>
      </c>
      <c r="B394" s="108" t="s">
        <v>9656</v>
      </c>
      <c r="C394" s="108" t="s">
        <v>9656</v>
      </c>
      <c r="D394" s="108"/>
      <c r="E394" s="108"/>
      <c r="F394" s="108" t="s">
        <v>773</v>
      </c>
      <c r="G394" s="108"/>
      <c r="H394" s="108"/>
      <c r="I394" s="108"/>
      <c r="J394" s="108"/>
      <c r="K394" s="108"/>
      <c r="L394" s="108" t="s">
        <v>648</v>
      </c>
      <c r="M394" s="108" t="s">
        <v>10904</v>
      </c>
      <c r="N394" s="108"/>
      <c r="O394" s="108" t="s">
        <v>7775</v>
      </c>
      <c r="P394" s="108" t="s">
        <v>7775</v>
      </c>
      <c r="Q394" s="108"/>
      <c r="R394" s="108"/>
      <c r="S394" s="108" t="s">
        <v>4887</v>
      </c>
      <c r="T394" s="108" t="s">
        <v>9991</v>
      </c>
      <c r="U394" s="108" t="s">
        <v>229</v>
      </c>
      <c r="V394" s="108" t="s">
        <v>9657</v>
      </c>
      <c r="W394" s="108" t="s">
        <v>565</v>
      </c>
      <c r="X394" s="108" t="s">
        <v>565</v>
      </c>
      <c r="Y394" s="108" t="s">
        <v>565</v>
      </c>
      <c r="Z394" s="108" t="s">
        <v>565</v>
      </c>
    </row>
    <row r="395" spans="1:26">
      <c r="A395" s="108" t="s">
        <v>2967</v>
      </c>
      <c r="B395" s="108" t="s">
        <v>2968</v>
      </c>
      <c r="C395" s="108" t="s">
        <v>8824</v>
      </c>
      <c r="D395" s="108" t="s">
        <v>2969</v>
      </c>
      <c r="E395" s="108" t="s">
        <v>2969</v>
      </c>
      <c r="F395" s="108" t="s">
        <v>2970</v>
      </c>
      <c r="G395" s="108"/>
      <c r="H395" s="108"/>
      <c r="I395" s="108"/>
      <c r="J395" s="108"/>
      <c r="K395" s="108" t="s">
        <v>2969</v>
      </c>
      <c r="L395" s="108" t="s">
        <v>665</v>
      </c>
      <c r="M395" s="108" t="s">
        <v>10905</v>
      </c>
      <c r="N395" s="108"/>
      <c r="O395" s="108" t="s">
        <v>2971</v>
      </c>
      <c r="P395" s="108" t="s">
        <v>2972</v>
      </c>
      <c r="Q395" s="108" t="s">
        <v>2973</v>
      </c>
      <c r="R395" s="108" t="s">
        <v>8825</v>
      </c>
      <c r="S395" s="108" t="s">
        <v>4887</v>
      </c>
      <c r="T395" s="108" t="s">
        <v>2974</v>
      </c>
      <c r="U395" s="108" t="s">
        <v>213</v>
      </c>
      <c r="V395" s="108" t="s">
        <v>2969</v>
      </c>
      <c r="W395" s="108" t="s">
        <v>565</v>
      </c>
      <c r="X395" s="108" t="s">
        <v>565</v>
      </c>
      <c r="Y395" s="108" t="s">
        <v>565</v>
      </c>
      <c r="Z395" s="108" t="s">
        <v>565</v>
      </c>
    </row>
    <row r="396" spans="1:26">
      <c r="A396" s="108" t="s">
        <v>2975</v>
      </c>
      <c r="B396" s="108" t="s">
        <v>2976</v>
      </c>
      <c r="C396" s="108" t="s">
        <v>2976</v>
      </c>
      <c r="D396" s="108" t="s">
        <v>2977</v>
      </c>
      <c r="E396" s="108" t="s">
        <v>2977</v>
      </c>
      <c r="F396" s="108" t="s">
        <v>2978</v>
      </c>
      <c r="G396" s="108"/>
      <c r="H396" s="108"/>
      <c r="I396" s="108"/>
      <c r="J396" s="108"/>
      <c r="K396" s="108" t="s">
        <v>2977</v>
      </c>
      <c r="L396" s="108" t="s">
        <v>665</v>
      </c>
      <c r="M396" s="108" t="s">
        <v>10906</v>
      </c>
      <c r="N396" s="108"/>
      <c r="O396" s="108"/>
      <c r="P396" s="108"/>
      <c r="Q396" s="108" t="s">
        <v>2979</v>
      </c>
      <c r="R396" s="108"/>
      <c r="S396" s="108" t="s">
        <v>815</v>
      </c>
      <c r="T396" s="108"/>
      <c r="U396" s="108"/>
      <c r="V396" s="108" t="s">
        <v>2977</v>
      </c>
      <c r="W396" s="108" t="s">
        <v>565</v>
      </c>
      <c r="X396" s="108" t="s">
        <v>565</v>
      </c>
      <c r="Y396" s="108" t="s">
        <v>565</v>
      </c>
      <c r="Z396" s="108" t="s">
        <v>565</v>
      </c>
    </row>
    <row r="397" spans="1:26">
      <c r="A397" s="108" t="s">
        <v>2980</v>
      </c>
      <c r="B397" s="108" t="s">
        <v>2981</v>
      </c>
      <c r="C397" s="108" t="s">
        <v>8826</v>
      </c>
      <c r="D397" s="108"/>
      <c r="E397" s="108" t="s">
        <v>2984</v>
      </c>
      <c r="F397" s="108" t="s">
        <v>5007</v>
      </c>
      <c r="G397" s="108"/>
      <c r="H397" s="108"/>
      <c r="I397" s="108"/>
      <c r="J397" s="108"/>
      <c r="K397" s="108"/>
      <c r="L397" s="108" t="s">
        <v>648</v>
      </c>
      <c r="M397" s="108" t="s">
        <v>12519</v>
      </c>
      <c r="N397" s="108"/>
      <c r="O397" s="108" t="s">
        <v>2982</v>
      </c>
      <c r="P397" s="108" t="s">
        <v>2982</v>
      </c>
      <c r="Q397" s="108" t="s">
        <v>5008</v>
      </c>
      <c r="R397" s="108" t="s">
        <v>8827</v>
      </c>
      <c r="S397" s="108" t="s">
        <v>4889</v>
      </c>
      <c r="T397" s="108" t="s">
        <v>2983</v>
      </c>
      <c r="U397" s="108" t="s">
        <v>208</v>
      </c>
      <c r="V397" s="108" t="s">
        <v>2984</v>
      </c>
      <c r="W397" s="108" t="s">
        <v>565</v>
      </c>
      <c r="X397" s="108" t="s">
        <v>565</v>
      </c>
      <c r="Y397" s="108" t="s">
        <v>565</v>
      </c>
      <c r="Z397" s="108" t="s">
        <v>565</v>
      </c>
    </row>
    <row r="398" spans="1:26">
      <c r="A398" s="108" t="s">
        <v>2985</v>
      </c>
      <c r="B398" s="108" t="s">
        <v>2986</v>
      </c>
      <c r="C398" s="108" t="s">
        <v>8828</v>
      </c>
      <c r="D398" s="108"/>
      <c r="E398" s="108" t="s">
        <v>2987</v>
      </c>
      <c r="F398" s="108" t="s">
        <v>2988</v>
      </c>
      <c r="G398" s="108"/>
      <c r="H398" s="108"/>
      <c r="I398" s="108"/>
      <c r="J398" s="108"/>
      <c r="K398" s="108"/>
      <c r="L398" s="108" t="s">
        <v>648</v>
      </c>
      <c r="M398" s="108" t="s">
        <v>10907</v>
      </c>
      <c r="N398" s="108"/>
      <c r="O398" s="108" t="s">
        <v>2989</v>
      </c>
      <c r="P398" s="108" t="s">
        <v>2990</v>
      </c>
      <c r="Q398" s="108" t="s">
        <v>2991</v>
      </c>
      <c r="R398" s="108" t="s">
        <v>8829</v>
      </c>
      <c r="S398" s="108" t="s">
        <v>4887</v>
      </c>
      <c r="T398" s="108" t="s">
        <v>2992</v>
      </c>
      <c r="U398" s="108" t="s">
        <v>229</v>
      </c>
      <c r="V398" s="108" t="s">
        <v>2993</v>
      </c>
      <c r="W398" s="108" t="s">
        <v>565</v>
      </c>
      <c r="X398" s="108" t="s">
        <v>565</v>
      </c>
      <c r="Y398" s="108" t="s">
        <v>565</v>
      </c>
      <c r="Z398" s="108" t="s">
        <v>565</v>
      </c>
    </row>
    <row r="399" spans="1:26">
      <c r="A399" s="108" t="s">
        <v>1593</v>
      </c>
      <c r="B399" s="108" t="s">
        <v>13468</v>
      </c>
      <c r="C399" s="108" t="s">
        <v>8413</v>
      </c>
      <c r="D399" s="108"/>
      <c r="E399" s="108"/>
      <c r="F399" s="108" t="s">
        <v>1594</v>
      </c>
      <c r="G399" s="108"/>
      <c r="H399" s="108"/>
      <c r="I399" s="108"/>
      <c r="J399" s="108"/>
      <c r="K399" s="108"/>
      <c r="L399" s="108" t="s">
        <v>648</v>
      </c>
      <c r="M399" s="108" t="s">
        <v>10697</v>
      </c>
      <c r="N399" s="108"/>
      <c r="O399" s="108" t="s">
        <v>123</v>
      </c>
      <c r="P399" s="108" t="s">
        <v>123</v>
      </c>
      <c r="Q399" s="108"/>
      <c r="R399" s="108" t="s">
        <v>8414</v>
      </c>
      <c r="S399" s="108" t="s">
        <v>4887</v>
      </c>
      <c r="T399" s="108" t="s">
        <v>6182</v>
      </c>
      <c r="U399" s="108" t="s">
        <v>210</v>
      </c>
      <c r="V399" s="108" t="s">
        <v>6183</v>
      </c>
      <c r="W399" s="108" t="s">
        <v>565</v>
      </c>
      <c r="X399" s="108" t="s">
        <v>565</v>
      </c>
      <c r="Y399" s="108" t="s">
        <v>565</v>
      </c>
      <c r="Z399" s="108" t="s">
        <v>565</v>
      </c>
    </row>
    <row r="400" spans="1:26">
      <c r="A400" s="108" t="s">
        <v>2994</v>
      </c>
      <c r="B400" s="108" t="s">
        <v>2995</v>
      </c>
      <c r="C400" s="108" t="s">
        <v>8830</v>
      </c>
      <c r="D400" s="108"/>
      <c r="E400" s="108" t="s">
        <v>610</v>
      </c>
      <c r="F400" s="108" t="s">
        <v>2996</v>
      </c>
      <c r="G400" s="108"/>
      <c r="H400" s="108"/>
      <c r="I400" s="108"/>
      <c r="J400" s="108"/>
      <c r="K400" s="108"/>
      <c r="L400" s="108" t="s">
        <v>648</v>
      </c>
      <c r="M400" s="108" t="s">
        <v>10908</v>
      </c>
      <c r="N400" s="108"/>
      <c r="O400" s="108" t="s">
        <v>2997</v>
      </c>
      <c r="P400" s="108" t="s">
        <v>2998</v>
      </c>
      <c r="Q400" s="108" t="s">
        <v>2999</v>
      </c>
      <c r="R400" s="108" t="s">
        <v>8831</v>
      </c>
      <c r="S400" s="108" t="s">
        <v>4887</v>
      </c>
      <c r="T400" s="108" t="s">
        <v>609</v>
      </c>
      <c r="U400" s="108" t="s">
        <v>326</v>
      </c>
      <c r="V400" s="108" t="s">
        <v>610</v>
      </c>
      <c r="W400" s="108" t="s">
        <v>565</v>
      </c>
      <c r="X400" s="108" t="s">
        <v>565</v>
      </c>
      <c r="Y400" s="108" t="s">
        <v>565</v>
      </c>
      <c r="Z400" s="108" t="s">
        <v>565</v>
      </c>
    </row>
    <row r="401" spans="1:26">
      <c r="A401" s="108" t="s">
        <v>3000</v>
      </c>
      <c r="B401" s="108" t="s">
        <v>3001</v>
      </c>
      <c r="C401" s="108" t="s">
        <v>3002</v>
      </c>
      <c r="D401" s="108"/>
      <c r="E401" s="108"/>
      <c r="F401" s="108" t="s">
        <v>773</v>
      </c>
      <c r="G401" s="108"/>
      <c r="H401" s="108"/>
      <c r="I401" s="108"/>
      <c r="J401" s="108"/>
      <c r="K401" s="108"/>
      <c r="L401" s="108" t="s">
        <v>648</v>
      </c>
      <c r="M401" s="108" t="s">
        <v>10909</v>
      </c>
      <c r="N401" s="108"/>
      <c r="O401" s="108" t="s">
        <v>3003</v>
      </c>
      <c r="P401" s="108" t="s">
        <v>3004</v>
      </c>
      <c r="Q401" s="108"/>
      <c r="R401" s="108"/>
      <c r="S401" s="108" t="s">
        <v>4886</v>
      </c>
      <c r="T401" s="108"/>
      <c r="U401" s="108"/>
      <c r="V401" s="108"/>
      <c r="W401" s="108" t="s">
        <v>565</v>
      </c>
      <c r="X401" s="108" t="s">
        <v>565</v>
      </c>
      <c r="Y401" s="108" t="s">
        <v>565</v>
      </c>
      <c r="Z401" s="108" t="s">
        <v>565</v>
      </c>
    </row>
    <row r="402" spans="1:26">
      <c r="A402" s="108" t="s">
        <v>3005</v>
      </c>
      <c r="B402" s="108" t="s">
        <v>71</v>
      </c>
      <c r="C402" s="108" t="s">
        <v>8832</v>
      </c>
      <c r="D402" s="108"/>
      <c r="E402" s="108" t="s">
        <v>212</v>
      </c>
      <c r="F402" s="108" t="s">
        <v>3006</v>
      </c>
      <c r="G402" s="108"/>
      <c r="H402" s="108"/>
      <c r="I402" s="108"/>
      <c r="J402" s="108"/>
      <c r="K402" s="108"/>
      <c r="L402" s="108" t="s">
        <v>648</v>
      </c>
      <c r="M402" s="108" t="s">
        <v>10910</v>
      </c>
      <c r="N402" s="108"/>
      <c r="O402" s="108" t="s">
        <v>73</v>
      </c>
      <c r="P402" s="108" t="s">
        <v>74</v>
      </c>
      <c r="Q402" s="108" t="s">
        <v>1412</v>
      </c>
      <c r="R402" s="108" t="s">
        <v>8833</v>
      </c>
      <c r="S402" s="108" t="s">
        <v>4887</v>
      </c>
      <c r="T402" s="108" t="s">
        <v>211</v>
      </c>
      <c r="U402" s="108" t="s">
        <v>210</v>
      </c>
      <c r="V402" s="108" t="s">
        <v>71</v>
      </c>
      <c r="W402" s="108" t="s">
        <v>565</v>
      </c>
      <c r="X402" s="108" t="s">
        <v>565</v>
      </c>
      <c r="Y402" s="108" t="s">
        <v>565</v>
      </c>
      <c r="Z402" s="108" t="s">
        <v>565</v>
      </c>
    </row>
    <row r="403" spans="1:26">
      <c r="A403" s="108" t="s">
        <v>3007</v>
      </c>
      <c r="B403" s="108" t="s">
        <v>3008</v>
      </c>
      <c r="C403" s="108" t="s">
        <v>8834</v>
      </c>
      <c r="D403" s="108"/>
      <c r="E403" s="108" t="s">
        <v>3009</v>
      </c>
      <c r="F403" s="108" t="s">
        <v>3010</v>
      </c>
      <c r="G403" s="108"/>
      <c r="H403" s="108"/>
      <c r="I403" s="108"/>
      <c r="J403" s="108"/>
      <c r="K403" s="108"/>
      <c r="L403" s="108" t="s">
        <v>648</v>
      </c>
      <c r="M403" s="108" t="s">
        <v>10911</v>
      </c>
      <c r="N403" s="108"/>
      <c r="O403" s="108" t="s">
        <v>3011</v>
      </c>
      <c r="P403" s="108" t="s">
        <v>3011</v>
      </c>
      <c r="Q403" s="108"/>
      <c r="R403" s="108" t="s">
        <v>8835</v>
      </c>
      <c r="S403" s="108" t="s">
        <v>4887</v>
      </c>
      <c r="T403" s="108" t="s">
        <v>3012</v>
      </c>
      <c r="U403" s="108" t="s">
        <v>229</v>
      </c>
      <c r="V403" s="108" t="s">
        <v>3013</v>
      </c>
      <c r="W403" s="108" t="s">
        <v>565</v>
      </c>
      <c r="X403" s="108" t="s">
        <v>565</v>
      </c>
      <c r="Y403" s="108" t="s">
        <v>565</v>
      </c>
      <c r="Z403" s="108" t="s">
        <v>565</v>
      </c>
    </row>
    <row r="404" spans="1:26">
      <c r="A404" s="108" t="s">
        <v>3014</v>
      </c>
      <c r="B404" s="108" t="s">
        <v>5778</v>
      </c>
      <c r="C404" s="108" t="s">
        <v>8836</v>
      </c>
      <c r="D404" s="108"/>
      <c r="E404" s="108"/>
      <c r="F404" s="108" t="s">
        <v>3015</v>
      </c>
      <c r="G404" s="108"/>
      <c r="H404" s="108"/>
      <c r="I404" s="108"/>
      <c r="J404" s="108"/>
      <c r="K404" s="108"/>
      <c r="L404" s="108" t="s">
        <v>648</v>
      </c>
      <c r="M404" s="108" t="s">
        <v>10912</v>
      </c>
      <c r="N404" s="108"/>
      <c r="O404" s="108" t="s">
        <v>134</v>
      </c>
      <c r="P404" s="108" t="s">
        <v>135</v>
      </c>
      <c r="Q404" s="108" t="s">
        <v>3016</v>
      </c>
      <c r="R404" s="108" t="s">
        <v>8837</v>
      </c>
      <c r="S404" s="108" t="s">
        <v>4887</v>
      </c>
      <c r="T404" s="108" t="s">
        <v>353</v>
      </c>
      <c r="U404" s="108" t="s">
        <v>213</v>
      </c>
      <c r="V404" s="108" t="s">
        <v>4845</v>
      </c>
      <c r="W404" s="108" t="s">
        <v>565</v>
      </c>
      <c r="X404" s="108" t="s">
        <v>565</v>
      </c>
      <c r="Y404" s="108" t="s">
        <v>565</v>
      </c>
      <c r="Z404" s="108" t="s">
        <v>565</v>
      </c>
    </row>
    <row r="405" spans="1:26">
      <c r="A405" s="108" t="s">
        <v>3017</v>
      </c>
      <c r="B405" s="108" t="s">
        <v>3018</v>
      </c>
      <c r="C405" s="108" t="s">
        <v>8838</v>
      </c>
      <c r="D405" s="108"/>
      <c r="E405" s="108" t="s">
        <v>3019</v>
      </c>
      <c r="F405" s="108" t="s">
        <v>3020</v>
      </c>
      <c r="G405" s="108"/>
      <c r="H405" s="108"/>
      <c r="I405" s="108"/>
      <c r="J405" s="108"/>
      <c r="K405" s="108"/>
      <c r="L405" s="108" t="s">
        <v>648</v>
      </c>
      <c r="M405" s="108" t="s">
        <v>10913</v>
      </c>
      <c r="N405" s="108"/>
      <c r="O405" s="108" t="s">
        <v>3021</v>
      </c>
      <c r="P405" s="108" t="s">
        <v>3021</v>
      </c>
      <c r="Q405" s="108" t="s">
        <v>3022</v>
      </c>
      <c r="R405" s="108" t="s">
        <v>8839</v>
      </c>
      <c r="S405" s="108" t="s">
        <v>4887</v>
      </c>
      <c r="T405" s="108" t="s">
        <v>3023</v>
      </c>
      <c r="U405" s="108" t="s">
        <v>208</v>
      </c>
      <c r="V405" s="108" t="s">
        <v>3019</v>
      </c>
      <c r="W405" s="108" t="s">
        <v>565</v>
      </c>
      <c r="X405" s="108" t="s">
        <v>565</v>
      </c>
      <c r="Y405" s="108" t="s">
        <v>565</v>
      </c>
      <c r="Z405" s="108" t="s">
        <v>565</v>
      </c>
    </row>
    <row r="406" spans="1:26">
      <c r="A406" s="108" t="s">
        <v>3024</v>
      </c>
      <c r="B406" s="108" t="s">
        <v>3025</v>
      </c>
      <c r="C406" s="108" t="s">
        <v>8840</v>
      </c>
      <c r="D406" s="108"/>
      <c r="E406" s="108" t="s">
        <v>3026</v>
      </c>
      <c r="F406" s="108" t="s">
        <v>3027</v>
      </c>
      <c r="G406" s="108"/>
      <c r="H406" s="108"/>
      <c r="I406" s="108"/>
      <c r="J406" s="108"/>
      <c r="K406" s="108"/>
      <c r="L406" s="108" t="s">
        <v>648</v>
      </c>
      <c r="M406" s="108" t="s">
        <v>10914</v>
      </c>
      <c r="N406" s="108"/>
      <c r="O406" s="108" t="s">
        <v>3028</v>
      </c>
      <c r="P406" s="108" t="s">
        <v>3028</v>
      </c>
      <c r="Q406" s="108" t="s">
        <v>3029</v>
      </c>
      <c r="R406" s="108" t="s">
        <v>8841</v>
      </c>
      <c r="S406" s="108" t="s">
        <v>4887</v>
      </c>
      <c r="T406" s="108" t="s">
        <v>3030</v>
      </c>
      <c r="U406" s="108" t="s">
        <v>208</v>
      </c>
      <c r="V406" s="108" t="s">
        <v>3026</v>
      </c>
      <c r="W406" s="108" t="s">
        <v>565</v>
      </c>
      <c r="X406" s="108" t="s">
        <v>565</v>
      </c>
      <c r="Y406" s="108" t="s">
        <v>565</v>
      </c>
      <c r="Z406" s="108" t="s">
        <v>565</v>
      </c>
    </row>
    <row r="407" spans="1:26">
      <c r="A407" s="108" t="s">
        <v>3031</v>
      </c>
      <c r="B407" s="108" t="s">
        <v>3032</v>
      </c>
      <c r="C407" s="108" t="s">
        <v>3032</v>
      </c>
      <c r="D407" s="108"/>
      <c r="E407" s="108"/>
      <c r="F407" s="108" t="s">
        <v>773</v>
      </c>
      <c r="G407" s="108"/>
      <c r="H407" s="108"/>
      <c r="I407" s="108"/>
      <c r="J407" s="108"/>
      <c r="K407" s="108"/>
      <c r="L407" s="108" t="s">
        <v>648</v>
      </c>
      <c r="M407" s="108" t="s">
        <v>10666</v>
      </c>
      <c r="N407" s="108"/>
      <c r="O407" s="108" t="s">
        <v>3033</v>
      </c>
      <c r="P407" s="108" t="s">
        <v>3034</v>
      </c>
      <c r="Q407" s="108"/>
      <c r="R407" s="108"/>
      <c r="S407" s="108" t="s">
        <v>4887</v>
      </c>
      <c r="T407" s="108" t="s">
        <v>3035</v>
      </c>
      <c r="U407" s="108" t="s">
        <v>208</v>
      </c>
      <c r="V407" s="108" t="s">
        <v>3036</v>
      </c>
      <c r="W407" s="108" t="s">
        <v>565</v>
      </c>
      <c r="X407" s="108" t="s">
        <v>565</v>
      </c>
      <c r="Y407" s="108" t="s">
        <v>565</v>
      </c>
      <c r="Z407" s="108" t="s">
        <v>565</v>
      </c>
    </row>
    <row r="408" spans="1:26">
      <c r="A408" s="108" t="s">
        <v>3037</v>
      </c>
      <c r="B408" s="108" t="s">
        <v>3038</v>
      </c>
      <c r="C408" s="108" t="s">
        <v>8842</v>
      </c>
      <c r="D408" s="108" t="s">
        <v>3039</v>
      </c>
      <c r="E408" s="108" t="s">
        <v>3039</v>
      </c>
      <c r="F408" s="108" t="s">
        <v>3040</v>
      </c>
      <c r="G408" s="108"/>
      <c r="H408" s="108"/>
      <c r="I408" s="108"/>
      <c r="J408" s="108"/>
      <c r="K408" s="108" t="s">
        <v>3039</v>
      </c>
      <c r="L408" s="108" t="s">
        <v>665</v>
      </c>
      <c r="M408" s="108" t="s">
        <v>10915</v>
      </c>
      <c r="N408" s="108"/>
      <c r="O408" s="108" t="s">
        <v>3041</v>
      </c>
      <c r="P408" s="108" t="s">
        <v>3042</v>
      </c>
      <c r="Q408" s="108" t="s">
        <v>3043</v>
      </c>
      <c r="R408" s="108" t="s">
        <v>8843</v>
      </c>
      <c r="S408" s="108" t="s">
        <v>4889</v>
      </c>
      <c r="T408" s="108" t="s">
        <v>3044</v>
      </c>
      <c r="U408" s="108" t="s">
        <v>210</v>
      </c>
      <c r="V408" s="108" t="s">
        <v>3039</v>
      </c>
      <c r="W408" s="108" t="s">
        <v>565</v>
      </c>
      <c r="X408" s="108" t="s">
        <v>565</v>
      </c>
      <c r="Y408" s="108" t="s">
        <v>565</v>
      </c>
      <c r="Z408" s="108" t="s">
        <v>565</v>
      </c>
    </row>
    <row r="409" spans="1:26">
      <c r="A409" s="108" t="s">
        <v>3045</v>
      </c>
      <c r="B409" s="108" t="s">
        <v>3046</v>
      </c>
      <c r="C409" s="108" t="s">
        <v>8844</v>
      </c>
      <c r="D409" s="108"/>
      <c r="E409" s="108" t="s">
        <v>3047</v>
      </c>
      <c r="F409" s="108" t="s">
        <v>3048</v>
      </c>
      <c r="G409" s="108"/>
      <c r="H409" s="108"/>
      <c r="I409" s="108"/>
      <c r="J409" s="108"/>
      <c r="K409" s="108"/>
      <c r="L409" s="108" t="s">
        <v>648</v>
      </c>
      <c r="M409" s="108" t="s">
        <v>10916</v>
      </c>
      <c r="N409" s="108"/>
      <c r="O409" s="108" t="s">
        <v>3049</v>
      </c>
      <c r="P409" s="108" t="s">
        <v>3050</v>
      </c>
      <c r="Q409" s="108" t="s">
        <v>3051</v>
      </c>
      <c r="R409" s="108" t="s">
        <v>8845</v>
      </c>
      <c r="S409" s="108" t="s">
        <v>4887</v>
      </c>
      <c r="T409" s="108" t="s">
        <v>3052</v>
      </c>
      <c r="U409" s="108" t="s">
        <v>229</v>
      </c>
      <c r="V409" s="108" t="s">
        <v>3047</v>
      </c>
      <c r="W409" s="108" t="s">
        <v>565</v>
      </c>
      <c r="X409" s="108" t="s">
        <v>565</v>
      </c>
      <c r="Y409" s="108" t="s">
        <v>565</v>
      </c>
      <c r="Z409" s="108" t="s">
        <v>565</v>
      </c>
    </row>
    <row r="410" spans="1:26">
      <c r="A410" s="108" t="s">
        <v>3053</v>
      </c>
      <c r="B410" s="108" t="s">
        <v>3054</v>
      </c>
      <c r="C410" s="108" t="s">
        <v>8846</v>
      </c>
      <c r="D410" s="108"/>
      <c r="E410" s="108" t="s">
        <v>3055</v>
      </c>
      <c r="F410" s="108" t="s">
        <v>3056</v>
      </c>
      <c r="G410" s="108"/>
      <c r="H410" s="108"/>
      <c r="I410" s="108"/>
      <c r="J410" s="108"/>
      <c r="K410" s="108"/>
      <c r="L410" s="108" t="s">
        <v>648</v>
      </c>
      <c r="M410" s="108" t="s">
        <v>3057</v>
      </c>
      <c r="N410" s="108"/>
      <c r="O410" s="108" t="s">
        <v>3058</v>
      </c>
      <c r="P410" s="108" t="s">
        <v>3058</v>
      </c>
      <c r="Q410" s="108" t="s">
        <v>3059</v>
      </c>
      <c r="R410" s="108" t="s">
        <v>8847</v>
      </c>
      <c r="S410" s="108" t="s">
        <v>4889</v>
      </c>
      <c r="T410" s="108" t="s">
        <v>3060</v>
      </c>
      <c r="U410" s="108" t="s">
        <v>208</v>
      </c>
      <c r="V410" s="108" t="s">
        <v>3055</v>
      </c>
      <c r="W410" s="108" t="s">
        <v>565</v>
      </c>
      <c r="X410" s="108" t="s">
        <v>565</v>
      </c>
      <c r="Y410" s="108" t="s">
        <v>565</v>
      </c>
      <c r="Z410" s="108" t="s">
        <v>565</v>
      </c>
    </row>
    <row r="411" spans="1:26">
      <c r="A411" s="108" t="s">
        <v>3061</v>
      </c>
      <c r="B411" s="108" t="s">
        <v>3062</v>
      </c>
      <c r="C411" s="108" t="s">
        <v>8848</v>
      </c>
      <c r="D411" s="108"/>
      <c r="E411" s="108" t="s">
        <v>3064</v>
      </c>
      <c r="F411" s="108" t="s">
        <v>3065</v>
      </c>
      <c r="G411" s="108"/>
      <c r="H411" s="108"/>
      <c r="I411" s="108"/>
      <c r="J411" s="108"/>
      <c r="K411" s="108"/>
      <c r="L411" s="108" t="s">
        <v>665</v>
      </c>
      <c r="M411" s="108" t="s">
        <v>10917</v>
      </c>
      <c r="N411" s="108"/>
      <c r="O411" s="108" t="s">
        <v>3066</v>
      </c>
      <c r="P411" s="108" t="s">
        <v>3067</v>
      </c>
      <c r="Q411" s="108"/>
      <c r="R411" s="108" t="s">
        <v>8849</v>
      </c>
      <c r="S411" s="108" t="s">
        <v>4887</v>
      </c>
      <c r="T411" s="108" t="s">
        <v>3068</v>
      </c>
      <c r="U411" s="108" t="s">
        <v>229</v>
      </c>
      <c r="V411" s="108" t="s">
        <v>3063</v>
      </c>
      <c r="W411" s="108" t="s">
        <v>565</v>
      </c>
      <c r="X411" s="108" t="s">
        <v>565</v>
      </c>
      <c r="Y411" s="108" t="s">
        <v>565</v>
      </c>
      <c r="Z411" s="108" t="s">
        <v>565</v>
      </c>
    </row>
    <row r="412" spans="1:26">
      <c r="A412" s="108" t="s">
        <v>3069</v>
      </c>
      <c r="B412" s="108" t="s">
        <v>3070</v>
      </c>
      <c r="C412" s="108" t="s">
        <v>8850</v>
      </c>
      <c r="D412" s="108"/>
      <c r="E412" s="108"/>
      <c r="F412" s="108" t="s">
        <v>3071</v>
      </c>
      <c r="G412" s="108"/>
      <c r="H412" s="108"/>
      <c r="I412" s="108"/>
      <c r="J412" s="108"/>
      <c r="K412" s="108"/>
      <c r="L412" s="108" t="s">
        <v>648</v>
      </c>
      <c r="M412" s="108" t="s">
        <v>10918</v>
      </c>
      <c r="N412" s="108"/>
      <c r="O412" s="108" t="s">
        <v>3072</v>
      </c>
      <c r="P412" s="108" t="s">
        <v>3073</v>
      </c>
      <c r="Q412" s="108"/>
      <c r="R412" s="108" t="s">
        <v>8851</v>
      </c>
      <c r="S412" s="108" t="s">
        <v>4888</v>
      </c>
      <c r="T412" s="108" t="s">
        <v>3074</v>
      </c>
      <c r="U412" s="108" t="s">
        <v>229</v>
      </c>
      <c r="V412" s="108" t="s">
        <v>3075</v>
      </c>
      <c r="W412" s="108" t="s">
        <v>565</v>
      </c>
      <c r="X412" s="108" t="s">
        <v>565</v>
      </c>
      <c r="Y412" s="108" t="s">
        <v>565</v>
      </c>
      <c r="Z412" s="108" t="s">
        <v>565</v>
      </c>
    </row>
    <row r="413" spans="1:26">
      <c r="A413" s="108" t="s">
        <v>3076</v>
      </c>
      <c r="B413" s="108" t="s">
        <v>3077</v>
      </c>
      <c r="C413" s="108" t="s">
        <v>8852</v>
      </c>
      <c r="D413" s="108"/>
      <c r="E413" s="108" t="s">
        <v>3078</v>
      </c>
      <c r="F413" s="108" t="s">
        <v>3079</v>
      </c>
      <c r="G413" s="108"/>
      <c r="H413" s="108"/>
      <c r="I413" s="108"/>
      <c r="J413" s="108"/>
      <c r="K413" s="108"/>
      <c r="L413" s="108" t="s">
        <v>648</v>
      </c>
      <c r="M413" s="108" t="s">
        <v>10919</v>
      </c>
      <c r="N413" s="108"/>
      <c r="O413" s="108" t="s">
        <v>8853</v>
      </c>
      <c r="P413" s="108" t="s">
        <v>8853</v>
      </c>
      <c r="Q413" s="108" t="s">
        <v>3080</v>
      </c>
      <c r="R413" s="108" t="s">
        <v>8854</v>
      </c>
      <c r="S413" s="108" t="s">
        <v>4887</v>
      </c>
      <c r="T413" s="108" t="s">
        <v>3081</v>
      </c>
      <c r="U413" s="108" t="s">
        <v>210</v>
      </c>
      <c r="V413" s="108" t="s">
        <v>3082</v>
      </c>
      <c r="W413" s="108" t="s">
        <v>565</v>
      </c>
      <c r="X413" s="108" t="s">
        <v>565</v>
      </c>
      <c r="Y413" s="108" t="s">
        <v>565</v>
      </c>
      <c r="Z413" s="108" t="s">
        <v>565</v>
      </c>
    </row>
    <row r="414" spans="1:26">
      <c r="A414" s="108" t="s">
        <v>3083</v>
      </c>
      <c r="B414" s="108" t="s">
        <v>349</v>
      </c>
      <c r="C414" s="108" t="s">
        <v>8855</v>
      </c>
      <c r="D414" s="108"/>
      <c r="E414" s="108" t="s">
        <v>3084</v>
      </c>
      <c r="F414" s="108" t="s">
        <v>3085</v>
      </c>
      <c r="G414" s="108"/>
      <c r="H414" s="108"/>
      <c r="I414" s="108"/>
      <c r="J414" s="108"/>
      <c r="K414" s="108"/>
      <c r="L414" s="108" t="s">
        <v>648</v>
      </c>
      <c r="M414" s="108" t="s">
        <v>10920</v>
      </c>
      <c r="N414" s="108"/>
      <c r="O414" s="108" t="s">
        <v>126</v>
      </c>
      <c r="P414" s="108" t="s">
        <v>126</v>
      </c>
      <c r="Q414" s="108" t="s">
        <v>3086</v>
      </c>
      <c r="R414" s="108" t="s">
        <v>8856</v>
      </c>
      <c r="S414" s="108" t="s">
        <v>4887</v>
      </c>
      <c r="T414" s="108" t="s">
        <v>350</v>
      </c>
      <c r="U414" s="108" t="s">
        <v>210</v>
      </c>
      <c r="V414" s="108" t="s">
        <v>4913</v>
      </c>
      <c r="W414" s="108" t="s">
        <v>565</v>
      </c>
      <c r="X414" s="108" t="s">
        <v>565</v>
      </c>
      <c r="Y414" s="108" t="s">
        <v>565</v>
      </c>
      <c r="Z414" s="108" t="s">
        <v>565</v>
      </c>
    </row>
    <row r="415" spans="1:26">
      <c r="A415" s="108" t="s">
        <v>3087</v>
      </c>
      <c r="B415" s="108" t="s">
        <v>3088</v>
      </c>
      <c r="C415" s="108" t="s">
        <v>8857</v>
      </c>
      <c r="D415" s="108"/>
      <c r="E415" s="108" t="s">
        <v>3089</v>
      </c>
      <c r="F415" s="108" t="s">
        <v>3090</v>
      </c>
      <c r="G415" s="108"/>
      <c r="H415" s="108"/>
      <c r="I415" s="108"/>
      <c r="J415" s="108"/>
      <c r="K415" s="108"/>
      <c r="L415" s="108" t="s">
        <v>648</v>
      </c>
      <c r="M415" s="108" t="s">
        <v>10921</v>
      </c>
      <c r="N415" s="108"/>
      <c r="O415" s="108" t="s">
        <v>3091</v>
      </c>
      <c r="P415" s="108" t="s">
        <v>3092</v>
      </c>
      <c r="Q415" s="108" t="s">
        <v>3093</v>
      </c>
      <c r="R415" s="108" t="s">
        <v>8858</v>
      </c>
      <c r="S415" s="108" t="s">
        <v>4887</v>
      </c>
      <c r="T415" s="108" t="s">
        <v>3094</v>
      </c>
      <c r="U415" s="108" t="s">
        <v>210</v>
      </c>
      <c r="V415" s="108" t="s">
        <v>3089</v>
      </c>
      <c r="W415" s="108" t="s">
        <v>565</v>
      </c>
      <c r="X415" s="108" t="s">
        <v>565</v>
      </c>
      <c r="Y415" s="108" t="s">
        <v>565</v>
      </c>
      <c r="Z415" s="108" t="s">
        <v>565</v>
      </c>
    </row>
    <row r="416" spans="1:26">
      <c r="A416" s="108" t="s">
        <v>3095</v>
      </c>
      <c r="B416" s="108" t="s">
        <v>235</v>
      </c>
      <c r="C416" s="108" t="s">
        <v>8859</v>
      </c>
      <c r="D416" s="108"/>
      <c r="E416" s="108" t="s">
        <v>3096</v>
      </c>
      <c r="F416" s="108" t="s">
        <v>5009</v>
      </c>
      <c r="G416" s="108"/>
      <c r="H416" s="108"/>
      <c r="I416" s="108"/>
      <c r="J416" s="108"/>
      <c r="K416" s="108" t="s">
        <v>3096</v>
      </c>
      <c r="L416" s="108" t="s">
        <v>648</v>
      </c>
      <c r="M416" s="108" t="s">
        <v>10922</v>
      </c>
      <c r="N416" s="108"/>
      <c r="O416" s="108" t="s">
        <v>236</v>
      </c>
      <c r="P416" s="108" t="s">
        <v>236</v>
      </c>
      <c r="Q416" s="108" t="s">
        <v>5010</v>
      </c>
      <c r="R416" s="108" t="s">
        <v>8860</v>
      </c>
      <c r="S416" s="108" t="s">
        <v>4888</v>
      </c>
      <c r="T416" s="108" t="s">
        <v>237</v>
      </c>
      <c r="U416" s="108" t="s">
        <v>208</v>
      </c>
      <c r="V416" s="108" t="s">
        <v>4914</v>
      </c>
      <c r="W416" s="108" t="s">
        <v>565</v>
      </c>
      <c r="X416" s="108" t="s">
        <v>565</v>
      </c>
      <c r="Y416" s="108" t="s">
        <v>565</v>
      </c>
      <c r="Z416" s="108" t="s">
        <v>565</v>
      </c>
    </row>
    <row r="417" spans="1:26">
      <c r="A417" s="108" t="s">
        <v>3097</v>
      </c>
      <c r="B417" s="108" t="s">
        <v>3098</v>
      </c>
      <c r="C417" s="108" t="s">
        <v>3098</v>
      </c>
      <c r="D417" s="108"/>
      <c r="E417" s="108" t="s">
        <v>3099</v>
      </c>
      <c r="F417" s="108" t="s">
        <v>3100</v>
      </c>
      <c r="G417" s="108"/>
      <c r="H417" s="108"/>
      <c r="I417" s="108"/>
      <c r="J417" s="108"/>
      <c r="K417" s="108"/>
      <c r="L417" s="108" t="s">
        <v>648</v>
      </c>
      <c r="M417" s="108"/>
      <c r="N417" s="108"/>
      <c r="O417" s="108" t="s">
        <v>3101</v>
      </c>
      <c r="P417" s="108" t="s">
        <v>3101</v>
      </c>
      <c r="Q417" s="108"/>
      <c r="R417" s="108"/>
      <c r="S417" s="108" t="s">
        <v>815</v>
      </c>
      <c r="T417" s="108" t="s">
        <v>3102</v>
      </c>
      <c r="U417" s="108" t="s">
        <v>208</v>
      </c>
      <c r="V417" s="108"/>
      <c r="W417" s="108" t="s">
        <v>565</v>
      </c>
      <c r="X417" s="108" t="s">
        <v>565</v>
      </c>
      <c r="Y417" s="108" t="s">
        <v>565</v>
      </c>
      <c r="Z417" s="108" t="s">
        <v>565</v>
      </c>
    </row>
    <row r="418" spans="1:26">
      <c r="A418" s="108" t="s">
        <v>3103</v>
      </c>
      <c r="B418" s="108" t="s">
        <v>3104</v>
      </c>
      <c r="C418" s="108" t="s">
        <v>8861</v>
      </c>
      <c r="D418" s="108"/>
      <c r="E418" s="108" t="s">
        <v>3105</v>
      </c>
      <c r="F418" s="108" t="s">
        <v>3106</v>
      </c>
      <c r="G418" s="108"/>
      <c r="H418" s="108"/>
      <c r="I418" s="108"/>
      <c r="J418" s="108"/>
      <c r="K418" s="108"/>
      <c r="L418" s="108" t="s">
        <v>648</v>
      </c>
      <c r="M418" s="108" t="s">
        <v>10823</v>
      </c>
      <c r="N418" s="108"/>
      <c r="O418" s="108" t="s">
        <v>3108</v>
      </c>
      <c r="P418" s="108" t="s">
        <v>3109</v>
      </c>
      <c r="Q418" s="108" t="s">
        <v>840</v>
      </c>
      <c r="R418" s="108" t="s">
        <v>8862</v>
      </c>
      <c r="S418" s="108" t="s">
        <v>4887</v>
      </c>
      <c r="T418" s="108" t="s">
        <v>3110</v>
      </c>
      <c r="U418" s="108" t="s">
        <v>218</v>
      </c>
      <c r="V418" s="108" t="s">
        <v>3105</v>
      </c>
      <c r="W418" s="108" t="s">
        <v>565</v>
      </c>
      <c r="X418" s="108" t="s">
        <v>565</v>
      </c>
      <c r="Y418" s="108" t="s">
        <v>565</v>
      </c>
      <c r="Z418" s="108" t="s">
        <v>565</v>
      </c>
    </row>
    <row r="419" spans="1:26">
      <c r="A419" s="108" t="s">
        <v>3111</v>
      </c>
      <c r="B419" s="108" t="s">
        <v>3112</v>
      </c>
      <c r="C419" s="108" t="s">
        <v>8863</v>
      </c>
      <c r="D419" s="108" t="s">
        <v>3113</v>
      </c>
      <c r="E419" s="108"/>
      <c r="F419" s="108" t="s">
        <v>773</v>
      </c>
      <c r="G419" s="108"/>
      <c r="H419" s="108"/>
      <c r="I419" s="108"/>
      <c r="J419" s="108"/>
      <c r="K419" s="108" t="s">
        <v>3113</v>
      </c>
      <c r="L419" s="108" t="s">
        <v>665</v>
      </c>
      <c r="M419" s="108" t="s">
        <v>10923</v>
      </c>
      <c r="N419" s="108"/>
      <c r="O419" s="108" t="s">
        <v>3114</v>
      </c>
      <c r="P419" s="108" t="s">
        <v>3115</v>
      </c>
      <c r="Q419" s="108"/>
      <c r="R419" s="108" t="s">
        <v>8864</v>
      </c>
      <c r="S419" s="108" t="s">
        <v>4887</v>
      </c>
      <c r="T419" s="108" t="s">
        <v>3116</v>
      </c>
      <c r="U419" s="108" t="s">
        <v>210</v>
      </c>
      <c r="V419" s="108" t="s">
        <v>3117</v>
      </c>
      <c r="W419" s="108" t="s">
        <v>565</v>
      </c>
      <c r="X419" s="108" t="s">
        <v>565</v>
      </c>
      <c r="Y419" s="108" t="s">
        <v>565</v>
      </c>
      <c r="Z419" s="108" t="s">
        <v>565</v>
      </c>
    </row>
    <row r="420" spans="1:26">
      <c r="A420" s="108" t="s">
        <v>3118</v>
      </c>
      <c r="B420" s="108" t="s">
        <v>3119</v>
      </c>
      <c r="C420" s="108" t="s">
        <v>8865</v>
      </c>
      <c r="D420" s="108"/>
      <c r="E420" s="108" t="s">
        <v>3120</v>
      </c>
      <c r="F420" s="108" t="s">
        <v>3121</v>
      </c>
      <c r="G420" s="108"/>
      <c r="H420" s="108"/>
      <c r="I420" s="108"/>
      <c r="J420" s="108"/>
      <c r="K420" s="108"/>
      <c r="L420" s="108" t="s">
        <v>648</v>
      </c>
      <c r="M420" s="108" t="s">
        <v>10924</v>
      </c>
      <c r="N420" s="108"/>
      <c r="O420" s="108" t="s">
        <v>3122</v>
      </c>
      <c r="P420" s="108" t="s">
        <v>3123</v>
      </c>
      <c r="Q420" s="108" t="s">
        <v>3124</v>
      </c>
      <c r="R420" s="108" t="s">
        <v>8866</v>
      </c>
      <c r="S420" s="108" t="s">
        <v>4887</v>
      </c>
      <c r="T420" s="108" t="s">
        <v>3125</v>
      </c>
      <c r="U420" s="108" t="s">
        <v>210</v>
      </c>
      <c r="V420" s="108" t="s">
        <v>3126</v>
      </c>
      <c r="W420" s="108" t="s">
        <v>565</v>
      </c>
      <c r="X420" s="108" t="s">
        <v>565</v>
      </c>
      <c r="Y420" s="108" t="s">
        <v>565</v>
      </c>
      <c r="Z420" s="108" t="s">
        <v>565</v>
      </c>
    </row>
    <row r="421" spans="1:26">
      <c r="A421" s="108" t="s">
        <v>3127</v>
      </c>
      <c r="B421" s="108" t="s">
        <v>3128</v>
      </c>
      <c r="C421" s="108" t="s">
        <v>8867</v>
      </c>
      <c r="D421" s="108"/>
      <c r="E421" s="108" t="s">
        <v>3129</v>
      </c>
      <c r="F421" s="108" t="s">
        <v>3130</v>
      </c>
      <c r="G421" s="108"/>
      <c r="H421" s="108"/>
      <c r="I421" s="108"/>
      <c r="J421" s="108"/>
      <c r="K421" s="108"/>
      <c r="L421" s="108" t="s">
        <v>665</v>
      </c>
      <c r="M421" s="108" t="s">
        <v>10925</v>
      </c>
      <c r="N421" s="108"/>
      <c r="O421" s="108" t="s">
        <v>3131</v>
      </c>
      <c r="P421" s="108" t="s">
        <v>3132</v>
      </c>
      <c r="Q421" s="108" t="s">
        <v>3133</v>
      </c>
      <c r="R421" s="108" t="s">
        <v>8868</v>
      </c>
      <c r="S421" s="108" t="s">
        <v>4887</v>
      </c>
      <c r="T421" s="108" t="s">
        <v>3134</v>
      </c>
      <c r="U421" s="108" t="s">
        <v>213</v>
      </c>
      <c r="V421" s="108" t="s">
        <v>3129</v>
      </c>
      <c r="W421" s="108" t="s">
        <v>565</v>
      </c>
      <c r="X421" s="108" t="s">
        <v>565</v>
      </c>
      <c r="Y421" s="108" t="s">
        <v>565</v>
      </c>
      <c r="Z421" s="108" t="s">
        <v>565</v>
      </c>
    </row>
    <row r="422" spans="1:26">
      <c r="A422" s="108" t="s">
        <v>3135</v>
      </c>
      <c r="B422" s="108" t="s">
        <v>3136</v>
      </c>
      <c r="C422" s="108" t="s">
        <v>8869</v>
      </c>
      <c r="D422" s="108"/>
      <c r="E422" s="108" t="s">
        <v>3137</v>
      </c>
      <c r="F422" s="108" t="s">
        <v>3138</v>
      </c>
      <c r="G422" s="108"/>
      <c r="H422" s="108"/>
      <c r="I422" s="108"/>
      <c r="J422" s="108"/>
      <c r="K422" s="108"/>
      <c r="L422" s="108" t="s">
        <v>648</v>
      </c>
      <c r="M422" s="108" t="s">
        <v>10926</v>
      </c>
      <c r="N422" s="108"/>
      <c r="O422" s="108" t="s">
        <v>3139</v>
      </c>
      <c r="P422" s="108" t="s">
        <v>3140</v>
      </c>
      <c r="Q422" s="108" t="s">
        <v>3141</v>
      </c>
      <c r="R422" s="108" t="s">
        <v>8870</v>
      </c>
      <c r="S422" s="108" t="s">
        <v>4888</v>
      </c>
      <c r="T422" s="108" t="s">
        <v>3142</v>
      </c>
      <c r="U422" s="108" t="s">
        <v>208</v>
      </c>
      <c r="V422" s="108" t="s">
        <v>3137</v>
      </c>
      <c r="W422" s="108" t="s">
        <v>565</v>
      </c>
      <c r="X422" s="108" t="s">
        <v>565</v>
      </c>
      <c r="Y422" s="108" t="s">
        <v>565</v>
      </c>
      <c r="Z422" s="108" t="s">
        <v>565</v>
      </c>
    </row>
    <row r="423" spans="1:26">
      <c r="A423" s="108" t="s">
        <v>3143</v>
      </c>
      <c r="B423" s="108" t="s">
        <v>3144</v>
      </c>
      <c r="C423" s="108" t="s">
        <v>3144</v>
      </c>
      <c r="D423" s="108"/>
      <c r="E423" s="108"/>
      <c r="F423" s="108" t="s">
        <v>773</v>
      </c>
      <c r="G423" s="108"/>
      <c r="H423" s="108"/>
      <c r="I423" s="108"/>
      <c r="J423" s="108"/>
      <c r="K423" s="108"/>
      <c r="L423" s="108" t="s">
        <v>665</v>
      </c>
      <c r="M423" s="108" t="s">
        <v>10927</v>
      </c>
      <c r="N423" s="108"/>
      <c r="O423" s="108" t="s">
        <v>3145</v>
      </c>
      <c r="P423" s="108" t="s">
        <v>3145</v>
      </c>
      <c r="Q423" s="108"/>
      <c r="R423" s="108"/>
      <c r="S423" s="108" t="s">
        <v>4889</v>
      </c>
      <c r="T423" s="108"/>
      <c r="U423" s="108"/>
      <c r="V423" s="108"/>
      <c r="W423" s="108" t="s">
        <v>565</v>
      </c>
      <c r="X423" s="108" t="s">
        <v>565</v>
      </c>
      <c r="Y423" s="108" t="s">
        <v>565</v>
      </c>
      <c r="Z423" s="108" t="s">
        <v>565</v>
      </c>
    </row>
    <row r="424" spans="1:26">
      <c r="A424" s="108" t="s">
        <v>3146</v>
      </c>
      <c r="B424" s="108" t="s">
        <v>3147</v>
      </c>
      <c r="C424" s="108" t="s">
        <v>8871</v>
      </c>
      <c r="D424" s="108" t="s">
        <v>3148</v>
      </c>
      <c r="E424" s="108" t="s">
        <v>3148</v>
      </c>
      <c r="F424" s="108" t="s">
        <v>3149</v>
      </c>
      <c r="G424" s="108"/>
      <c r="H424" s="108"/>
      <c r="I424" s="108"/>
      <c r="J424" s="108"/>
      <c r="K424" s="108" t="s">
        <v>3148</v>
      </c>
      <c r="L424" s="108" t="s">
        <v>665</v>
      </c>
      <c r="M424" s="108" t="s">
        <v>10928</v>
      </c>
      <c r="N424" s="108"/>
      <c r="O424" s="108" t="s">
        <v>3150</v>
      </c>
      <c r="P424" s="108" t="s">
        <v>3151</v>
      </c>
      <c r="Q424" s="108" t="s">
        <v>3152</v>
      </c>
      <c r="R424" s="108" t="s">
        <v>8872</v>
      </c>
      <c r="S424" s="108" t="s">
        <v>4887</v>
      </c>
      <c r="T424" s="108" t="s">
        <v>3153</v>
      </c>
      <c r="U424" s="108" t="s">
        <v>208</v>
      </c>
      <c r="V424" s="108" t="s">
        <v>3148</v>
      </c>
      <c r="W424" s="108" t="s">
        <v>565</v>
      </c>
      <c r="X424" s="108" t="s">
        <v>565</v>
      </c>
      <c r="Y424" s="108" t="s">
        <v>565</v>
      </c>
      <c r="Z424" s="108" t="s">
        <v>565</v>
      </c>
    </row>
    <row r="425" spans="1:26">
      <c r="A425" s="108" t="s">
        <v>3154</v>
      </c>
      <c r="B425" s="108" t="s">
        <v>3155</v>
      </c>
      <c r="C425" s="108" t="s">
        <v>8873</v>
      </c>
      <c r="D425" s="108"/>
      <c r="E425" s="108" t="s">
        <v>3156</v>
      </c>
      <c r="F425" s="108" t="s">
        <v>3157</v>
      </c>
      <c r="G425" s="108"/>
      <c r="H425" s="108"/>
      <c r="I425" s="108"/>
      <c r="J425" s="108"/>
      <c r="K425" s="108"/>
      <c r="L425" s="108" t="s">
        <v>648</v>
      </c>
      <c r="M425" s="108" t="s">
        <v>10929</v>
      </c>
      <c r="N425" s="108"/>
      <c r="O425" s="108" t="s">
        <v>3158</v>
      </c>
      <c r="P425" s="108" t="s">
        <v>3159</v>
      </c>
      <c r="Q425" s="108" t="s">
        <v>3160</v>
      </c>
      <c r="R425" s="108" t="s">
        <v>8874</v>
      </c>
      <c r="S425" s="108" t="s">
        <v>4887</v>
      </c>
      <c r="T425" s="108" t="s">
        <v>3161</v>
      </c>
      <c r="U425" s="108" t="s">
        <v>213</v>
      </c>
      <c r="V425" s="108" t="s">
        <v>3162</v>
      </c>
      <c r="W425" s="108" t="s">
        <v>565</v>
      </c>
      <c r="X425" s="108" t="s">
        <v>565</v>
      </c>
      <c r="Y425" s="108" t="s">
        <v>565</v>
      </c>
      <c r="Z425" s="108" t="s">
        <v>565</v>
      </c>
    </row>
    <row r="426" spans="1:26">
      <c r="A426" s="108" t="s">
        <v>5563</v>
      </c>
      <c r="B426" s="108" t="s">
        <v>6697</v>
      </c>
      <c r="C426" s="108" t="s">
        <v>6697</v>
      </c>
      <c r="D426" s="108"/>
      <c r="E426" s="108"/>
      <c r="F426" s="108" t="s">
        <v>773</v>
      </c>
      <c r="G426" s="108"/>
      <c r="H426" s="108"/>
      <c r="I426" s="108"/>
      <c r="J426" s="108"/>
      <c r="K426" s="108"/>
      <c r="L426" s="108" t="s">
        <v>648</v>
      </c>
      <c r="M426" s="108" t="s">
        <v>5564</v>
      </c>
      <c r="N426" s="108"/>
      <c r="O426" s="108" t="s">
        <v>5562</v>
      </c>
      <c r="P426" s="108" t="s">
        <v>5562</v>
      </c>
      <c r="Q426" s="108"/>
      <c r="R426" s="108"/>
      <c r="S426" s="108" t="s">
        <v>4903</v>
      </c>
      <c r="T426" s="108" t="s">
        <v>5565</v>
      </c>
      <c r="U426" s="108" t="s">
        <v>213</v>
      </c>
      <c r="V426" s="108" t="s">
        <v>5566</v>
      </c>
      <c r="W426" s="108" t="s">
        <v>565</v>
      </c>
      <c r="X426" s="108" t="s">
        <v>565</v>
      </c>
      <c r="Y426" s="108" t="s">
        <v>565</v>
      </c>
      <c r="Z426" s="108" t="s">
        <v>565</v>
      </c>
    </row>
    <row r="427" spans="1:26">
      <c r="A427" s="108" t="s">
        <v>3163</v>
      </c>
      <c r="B427" s="108" t="s">
        <v>3164</v>
      </c>
      <c r="C427" s="108" t="s">
        <v>3164</v>
      </c>
      <c r="D427" s="108"/>
      <c r="E427" s="108"/>
      <c r="F427" s="108" t="s">
        <v>773</v>
      </c>
      <c r="G427" s="108"/>
      <c r="H427" s="108"/>
      <c r="I427" s="108"/>
      <c r="J427" s="108"/>
      <c r="K427" s="108"/>
      <c r="L427" s="108" t="s">
        <v>648</v>
      </c>
      <c r="M427" s="108" t="s">
        <v>10930</v>
      </c>
      <c r="N427" s="108"/>
      <c r="O427" s="108" t="s">
        <v>3165</v>
      </c>
      <c r="P427" s="108" t="s">
        <v>3166</v>
      </c>
      <c r="Q427" s="108"/>
      <c r="R427" s="108"/>
      <c r="S427" s="108" t="s">
        <v>4887</v>
      </c>
      <c r="T427" s="108" t="s">
        <v>3167</v>
      </c>
      <c r="U427" s="108" t="s">
        <v>208</v>
      </c>
      <c r="V427" s="108" t="s">
        <v>3036</v>
      </c>
      <c r="W427" s="108" t="s">
        <v>565</v>
      </c>
      <c r="X427" s="108" t="s">
        <v>565</v>
      </c>
      <c r="Y427" s="108" t="s">
        <v>565</v>
      </c>
      <c r="Z427" s="108" t="s">
        <v>565</v>
      </c>
    </row>
    <row r="428" spans="1:26">
      <c r="A428" s="108" t="s">
        <v>3168</v>
      </c>
      <c r="B428" s="108" t="s">
        <v>89</v>
      </c>
      <c r="C428" s="108" t="s">
        <v>8875</v>
      </c>
      <c r="D428" s="108" t="s">
        <v>3169</v>
      </c>
      <c r="E428" s="108" t="s">
        <v>3169</v>
      </c>
      <c r="F428" s="108" t="s">
        <v>3170</v>
      </c>
      <c r="G428" s="108"/>
      <c r="H428" s="108"/>
      <c r="I428" s="108"/>
      <c r="J428" s="108"/>
      <c r="K428" s="108" t="s">
        <v>3169</v>
      </c>
      <c r="L428" s="108" t="s">
        <v>665</v>
      </c>
      <c r="M428" s="108" t="s">
        <v>10931</v>
      </c>
      <c r="N428" s="108"/>
      <c r="O428" s="108" t="s">
        <v>90</v>
      </c>
      <c r="P428" s="108" t="s">
        <v>91</v>
      </c>
      <c r="Q428" s="108" t="s">
        <v>3171</v>
      </c>
      <c r="R428" s="108" t="s">
        <v>8876</v>
      </c>
      <c r="S428" s="108" t="s">
        <v>4887</v>
      </c>
      <c r="T428" s="108" t="s">
        <v>217</v>
      </c>
      <c r="U428" s="108" t="s">
        <v>210</v>
      </c>
      <c r="V428" s="108" t="s">
        <v>4915</v>
      </c>
      <c r="W428" s="108" t="s">
        <v>565</v>
      </c>
      <c r="X428" s="108" t="s">
        <v>565</v>
      </c>
      <c r="Y428" s="108" t="s">
        <v>565</v>
      </c>
      <c r="Z428" s="108" t="s">
        <v>565</v>
      </c>
    </row>
    <row r="429" spans="1:26">
      <c r="A429" s="108" t="s">
        <v>3172</v>
      </c>
      <c r="B429" s="108" t="s">
        <v>28</v>
      </c>
      <c r="C429" s="108" t="s">
        <v>8877</v>
      </c>
      <c r="D429" s="108"/>
      <c r="E429" s="108"/>
      <c r="F429" s="108" t="s">
        <v>3173</v>
      </c>
      <c r="G429" s="108"/>
      <c r="H429" s="108"/>
      <c r="I429" s="108"/>
      <c r="J429" s="108"/>
      <c r="K429" s="108"/>
      <c r="L429" s="108" t="s">
        <v>648</v>
      </c>
      <c r="M429" s="108" t="s">
        <v>29</v>
      </c>
      <c r="N429" s="108"/>
      <c r="O429" s="108" t="s">
        <v>30</v>
      </c>
      <c r="P429" s="108" t="s">
        <v>30</v>
      </c>
      <c r="Q429" s="108"/>
      <c r="R429" s="108" t="s">
        <v>8878</v>
      </c>
      <c r="S429" s="108" t="s">
        <v>4888</v>
      </c>
      <c r="T429" s="108" t="s">
        <v>231</v>
      </c>
      <c r="U429" s="108" t="s">
        <v>487</v>
      </c>
      <c r="V429" s="108" t="s">
        <v>232</v>
      </c>
      <c r="W429" s="108" t="s">
        <v>565</v>
      </c>
      <c r="X429" s="108" t="s">
        <v>565</v>
      </c>
      <c r="Y429" s="108" t="s">
        <v>565</v>
      </c>
      <c r="Z429" s="108" t="s">
        <v>565</v>
      </c>
    </row>
    <row r="430" spans="1:26">
      <c r="A430" s="108" t="s">
        <v>3174</v>
      </c>
      <c r="B430" s="108" t="s">
        <v>3175</v>
      </c>
      <c r="C430" s="108" t="s">
        <v>8879</v>
      </c>
      <c r="D430" s="108" t="s">
        <v>3176</v>
      </c>
      <c r="E430" s="108" t="s">
        <v>3176</v>
      </c>
      <c r="F430" s="108" t="s">
        <v>3177</v>
      </c>
      <c r="G430" s="108"/>
      <c r="H430" s="108"/>
      <c r="I430" s="108"/>
      <c r="J430" s="108"/>
      <c r="K430" s="108" t="s">
        <v>3176</v>
      </c>
      <c r="L430" s="108" t="s">
        <v>665</v>
      </c>
      <c r="M430" s="108" t="s">
        <v>10932</v>
      </c>
      <c r="N430" s="108"/>
      <c r="O430" s="108" t="s">
        <v>3178</v>
      </c>
      <c r="P430" s="108" t="s">
        <v>3179</v>
      </c>
      <c r="Q430" s="108" t="s">
        <v>3180</v>
      </c>
      <c r="R430" s="108" t="s">
        <v>8880</v>
      </c>
      <c r="S430" s="108" t="s">
        <v>4889</v>
      </c>
      <c r="T430" s="108" t="s">
        <v>3181</v>
      </c>
      <c r="U430" s="108" t="s">
        <v>213</v>
      </c>
      <c r="V430" s="108" t="s">
        <v>3182</v>
      </c>
      <c r="W430" s="108" t="s">
        <v>565</v>
      </c>
      <c r="X430" s="108" t="s">
        <v>565</v>
      </c>
      <c r="Y430" s="108" t="s">
        <v>565</v>
      </c>
      <c r="Z430" s="108" t="s">
        <v>565</v>
      </c>
    </row>
    <row r="431" spans="1:26">
      <c r="A431" s="108" t="s">
        <v>3183</v>
      </c>
      <c r="B431" s="108" t="s">
        <v>3184</v>
      </c>
      <c r="C431" s="108" t="s">
        <v>3184</v>
      </c>
      <c r="D431" s="108"/>
      <c r="E431" s="108"/>
      <c r="F431" s="108" t="s">
        <v>773</v>
      </c>
      <c r="G431" s="108"/>
      <c r="H431" s="108"/>
      <c r="I431" s="108"/>
      <c r="J431" s="108"/>
      <c r="K431" s="108"/>
      <c r="L431" s="108" t="s">
        <v>648</v>
      </c>
      <c r="M431" s="108" t="s">
        <v>10933</v>
      </c>
      <c r="N431" s="108"/>
      <c r="O431" s="108" t="s">
        <v>3185</v>
      </c>
      <c r="P431" s="108" t="s">
        <v>3186</v>
      </c>
      <c r="Q431" s="108"/>
      <c r="R431" s="108"/>
      <c r="S431" s="108" t="s">
        <v>4887</v>
      </c>
      <c r="T431" s="108" t="s">
        <v>3187</v>
      </c>
      <c r="U431" s="108" t="s">
        <v>213</v>
      </c>
      <c r="V431" s="108" t="s">
        <v>3188</v>
      </c>
      <c r="W431" s="108" t="s">
        <v>565</v>
      </c>
      <c r="X431" s="108" t="s">
        <v>565</v>
      </c>
      <c r="Y431" s="108" t="s">
        <v>565</v>
      </c>
      <c r="Z431" s="108" t="s">
        <v>565</v>
      </c>
    </row>
    <row r="432" spans="1:26">
      <c r="A432" s="108" t="s">
        <v>3189</v>
      </c>
      <c r="B432" s="108" t="s">
        <v>5723</v>
      </c>
      <c r="C432" s="108" t="s">
        <v>8881</v>
      </c>
      <c r="D432" s="108"/>
      <c r="E432" s="108" t="s">
        <v>852</v>
      </c>
      <c r="F432" s="108" t="s">
        <v>853</v>
      </c>
      <c r="G432" s="108"/>
      <c r="H432" s="108"/>
      <c r="I432" s="108"/>
      <c r="J432" s="108"/>
      <c r="K432" s="108"/>
      <c r="L432" s="108" t="s">
        <v>648</v>
      </c>
      <c r="M432" s="108" t="s">
        <v>10934</v>
      </c>
      <c r="N432" s="108"/>
      <c r="O432" s="108" t="s">
        <v>3191</v>
      </c>
      <c r="P432" s="108" t="s">
        <v>3191</v>
      </c>
      <c r="Q432" s="108"/>
      <c r="R432" s="108" t="s">
        <v>8882</v>
      </c>
      <c r="S432" s="108" t="s">
        <v>4887</v>
      </c>
      <c r="T432" s="108" t="s">
        <v>3192</v>
      </c>
      <c r="U432" s="108" t="s">
        <v>210</v>
      </c>
      <c r="V432" s="108" t="s">
        <v>859</v>
      </c>
      <c r="W432" s="108" t="s">
        <v>565</v>
      </c>
      <c r="X432" s="108" t="s">
        <v>565</v>
      </c>
      <c r="Y432" s="108" t="s">
        <v>565</v>
      </c>
      <c r="Z432" s="108" t="s">
        <v>565</v>
      </c>
    </row>
    <row r="433" spans="1:26">
      <c r="A433" s="108" t="s">
        <v>3193</v>
      </c>
      <c r="B433" s="108" t="s">
        <v>3194</v>
      </c>
      <c r="C433" s="108" t="s">
        <v>8883</v>
      </c>
      <c r="D433" s="108"/>
      <c r="E433" s="108" t="s">
        <v>3195</v>
      </c>
      <c r="F433" s="108" t="s">
        <v>3196</v>
      </c>
      <c r="G433" s="108"/>
      <c r="H433" s="108"/>
      <c r="I433" s="108"/>
      <c r="J433" s="108"/>
      <c r="K433" s="108"/>
      <c r="L433" s="108" t="s">
        <v>648</v>
      </c>
      <c r="M433" s="108" t="s">
        <v>10935</v>
      </c>
      <c r="N433" s="108"/>
      <c r="O433" s="108" t="s">
        <v>3197</v>
      </c>
      <c r="P433" s="108" t="s">
        <v>3198</v>
      </c>
      <c r="Q433" s="108" t="s">
        <v>3199</v>
      </c>
      <c r="R433" s="108" t="s">
        <v>8884</v>
      </c>
      <c r="S433" s="108" t="s">
        <v>4887</v>
      </c>
      <c r="T433" s="108" t="s">
        <v>3200</v>
      </c>
      <c r="U433" s="108" t="s">
        <v>229</v>
      </c>
      <c r="V433" s="108" t="s">
        <v>3195</v>
      </c>
      <c r="W433" s="108" t="s">
        <v>565</v>
      </c>
      <c r="X433" s="108" t="s">
        <v>565</v>
      </c>
      <c r="Y433" s="108" t="s">
        <v>565</v>
      </c>
      <c r="Z433" s="108" t="s">
        <v>565</v>
      </c>
    </row>
    <row r="434" spans="1:26">
      <c r="A434" s="108" t="s">
        <v>3201</v>
      </c>
      <c r="B434" s="108" t="s">
        <v>3202</v>
      </c>
      <c r="C434" s="108" t="s">
        <v>3203</v>
      </c>
      <c r="D434" s="108"/>
      <c r="E434" s="108"/>
      <c r="F434" s="108" t="s">
        <v>773</v>
      </c>
      <c r="G434" s="108"/>
      <c r="H434" s="108"/>
      <c r="I434" s="108"/>
      <c r="J434" s="108"/>
      <c r="K434" s="108"/>
      <c r="L434" s="108" t="s">
        <v>648</v>
      </c>
      <c r="M434" s="108" t="s">
        <v>10936</v>
      </c>
      <c r="N434" s="108"/>
      <c r="O434" s="108" t="s">
        <v>3204</v>
      </c>
      <c r="P434" s="108" t="s">
        <v>3205</v>
      </c>
      <c r="Q434" s="108"/>
      <c r="R434" s="108"/>
      <c r="S434" s="108" t="s">
        <v>4887</v>
      </c>
      <c r="T434" s="108"/>
      <c r="U434" s="108"/>
      <c r="V434" s="108"/>
      <c r="W434" s="108" t="s">
        <v>565</v>
      </c>
      <c r="X434" s="108" t="s">
        <v>565</v>
      </c>
      <c r="Y434" s="108" t="s">
        <v>565</v>
      </c>
      <c r="Z434" s="108" t="s">
        <v>565</v>
      </c>
    </row>
    <row r="435" spans="1:26">
      <c r="A435" s="108" t="s">
        <v>6196</v>
      </c>
      <c r="B435" s="108" t="s">
        <v>6197</v>
      </c>
      <c r="C435" s="108" t="s">
        <v>8885</v>
      </c>
      <c r="D435" s="108"/>
      <c r="E435" s="108" t="s">
        <v>6201</v>
      </c>
      <c r="F435" s="108" t="s">
        <v>8886</v>
      </c>
      <c r="G435" s="108"/>
      <c r="H435" s="108"/>
      <c r="I435" s="108"/>
      <c r="J435" s="108"/>
      <c r="K435" s="108"/>
      <c r="L435" s="108" t="s">
        <v>648</v>
      </c>
      <c r="M435" s="108" t="s">
        <v>10937</v>
      </c>
      <c r="N435" s="108"/>
      <c r="O435" s="108" t="s">
        <v>6199</v>
      </c>
      <c r="P435" s="108" t="s">
        <v>6199</v>
      </c>
      <c r="Q435" s="108" t="s">
        <v>8887</v>
      </c>
      <c r="R435" s="108" t="s">
        <v>8888</v>
      </c>
      <c r="S435" s="108" t="s">
        <v>4886</v>
      </c>
      <c r="T435" s="108" t="s">
        <v>6200</v>
      </c>
      <c r="U435" s="108" t="s">
        <v>213</v>
      </c>
      <c r="V435" s="108" t="s">
        <v>6201</v>
      </c>
      <c r="W435" s="108" t="s">
        <v>565</v>
      </c>
      <c r="X435" s="108" t="s">
        <v>565</v>
      </c>
      <c r="Y435" s="108" t="s">
        <v>565</v>
      </c>
      <c r="Z435" s="108" t="s">
        <v>565</v>
      </c>
    </row>
    <row r="436" spans="1:26">
      <c r="A436" s="108" t="s">
        <v>3206</v>
      </c>
      <c r="B436" s="108" t="s">
        <v>3207</v>
      </c>
      <c r="C436" s="108" t="s">
        <v>8889</v>
      </c>
      <c r="D436" s="108"/>
      <c r="E436" s="108"/>
      <c r="F436" s="108" t="s">
        <v>773</v>
      </c>
      <c r="G436" s="108"/>
      <c r="H436" s="108"/>
      <c r="I436" s="108"/>
      <c r="J436" s="108"/>
      <c r="K436" s="108"/>
      <c r="L436" s="108" t="s">
        <v>665</v>
      </c>
      <c r="M436" s="108" t="s">
        <v>10763</v>
      </c>
      <c r="N436" s="108"/>
      <c r="O436" s="108" t="s">
        <v>3208</v>
      </c>
      <c r="P436" s="108" t="s">
        <v>3209</v>
      </c>
      <c r="Q436" s="108"/>
      <c r="R436" s="108" t="s">
        <v>8890</v>
      </c>
      <c r="S436" s="108" t="s">
        <v>4887</v>
      </c>
      <c r="T436" s="108" t="s">
        <v>3210</v>
      </c>
      <c r="U436" s="108" t="s">
        <v>210</v>
      </c>
      <c r="V436" s="108" t="s">
        <v>3211</v>
      </c>
      <c r="W436" s="108" t="s">
        <v>565</v>
      </c>
      <c r="X436" s="108" t="s">
        <v>565</v>
      </c>
      <c r="Y436" s="108" t="s">
        <v>565</v>
      </c>
      <c r="Z436" s="108" t="s">
        <v>565</v>
      </c>
    </row>
    <row r="437" spans="1:26">
      <c r="A437" s="108" t="s">
        <v>3212</v>
      </c>
      <c r="B437" s="108" t="s">
        <v>3213</v>
      </c>
      <c r="C437" s="108" t="s">
        <v>8891</v>
      </c>
      <c r="D437" s="108"/>
      <c r="E437" s="108" t="s">
        <v>3214</v>
      </c>
      <c r="F437" s="108" t="s">
        <v>3215</v>
      </c>
      <c r="G437" s="108"/>
      <c r="H437" s="108"/>
      <c r="I437" s="108"/>
      <c r="J437" s="108"/>
      <c r="K437" s="108"/>
      <c r="L437" s="108" t="s">
        <v>648</v>
      </c>
      <c r="M437" s="108" t="s">
        <v>10938</v>
      </c>
      <c r="N437" s="108"/>
      <c r="O437" s="108" t="s">
        <v>3216</v>
      </c>
      <c r="P437" s="108" t="s">
        <v>3216</v>
      </c>
      <c r="Q437" s="108" t="s">
        <v>3217</v>
      </c>
      <c r="R437" s="108" t="s">
        <v>8892</v>
      </c>
      <c r="S437" s="108" t="s">
        <v>4887</v>
      </c>
      <c r="T437" s="108" t="s">
        <v>3218</v>
      </c>
      <c r="U437" s="108" t="s">
        <v>210</v>
      </c>
      <c r="V437" s="108" t="s">
        <v>3214</v>
      </c>
      <c r="W437" s="108" t="s">
        <v>565</v>
      </c>
      <c r="X437" s="108" t="s">
        <v>565</v>
      </c>
      <c r="Y437" s="108" t="s">
        <v>565</v>
      </c>
      <c r="Z437" s="108" t="s">
        <v>565</v>
      </c>
    </row>
    <row r="438" spans="1:26">
      <c r="A438" s="108" t="s">
        <v>5073</v>
      </c>
      <c r="B438" s="108" t="s">
        <v>5074</v>
      </c>
      <c r="C438" s="108" t="s">
        <v>5074</v>
      </c>
      <c r="D438" s="108"/>
      <c r="E438" s="108"/>
      <c r="F438" s="108" t="s">
        <v>6642</v>
      </c>
      <c r="G438" s="108"/>
      <c r="H438" s="108"/>
      <c r="I438" s="108"/>
      <c r="J438" s="108"/>
      <c r="K438" s="108"/>
      <c r="L438" s="108" t="s">
        <v>648</v>
      </c>
      <c r="M438" s="108" t="s">
        <v>10939</v>
      </c>
      <c r="N438" s="108"/>
      <c r="O438" s="108" t="s">
        <v>5076</v>
      </c>
      <c r="P438" s="108" t="s">
        <v>5076</v>
      </c>
      <c r="Q438" s="108"/>
      <c r="R438" s="108"/>
      <c r="S438" s="108" t="s">
        <v>4887</v>
      </c>
      <c r="T438" s="108" t="s">
        <v>6643</v>
      </c>
      <c r="U438" s="108" t="s">
        <v>213</v>
      </c>
      <c r="V438" s="108" t="s">
        <v>5077</v>
      </c>
      <c r="W438" s="108" t="s">
        <v>565</v>
      </c>
      <c r="X438" s="108" t="s">
        <v>565</v>
      </c>
      <c r="Y438" s="108" t="s">
        <v>565</v>
      </c>
      <c r="Z438" s="108" t="s">
        <v>565</v>
      </c>
    </row>
    <row r="439" spans="1:26">
      <c r="A439" s="108" t="s">
        <v>3219</v>
      </c>
      <c r="B439" s="108" t="s">
        <v>3220</v>
      </c>
      <c r="C439" s="108" t="s">
        <v>3220</v>
      </c>
      <c r="D439" s="108"/>
      <c r="E439" s="108"/>
      <c r="F439" s="108" t="s">
        <v>773</v>
      </c>
      <c r="G439" s="108"/>
      <c r="H439" s="108"/>
      <c r="I439" s="108"/>
      <c r="J439" s="108"/>
      <c r="K439" s="108"/>
      <c r="L439" s="108" t="s">
        <v>665</v>
      </c>
      <c r="M439" s="108" t="s">
        <v>10940</v>
      </c>
      <c r="N439" s="108"/>
      <c r="O439" s="108" t="s">
        <v>3221</v>
      </c>
      <c r="P439" s="108" t="s">
        <v>3222</v>
      </c>
      <c r="Q439" s="108"/>
      <c r="R439" s="108"/>
      <c r="S439" s="108" t="s">
        <v>4887</v>
      </c>
      <c r="T439" s="108" t="s">
        <v>3223</v>
      </c>
      <c r="U439" s="108" t="s">
        <v>210</v>
      </c>
      <c r="V439" s="108" t="s">
        <v>3224</v>
      </c>
      <c r="W439" s="108" t="s">
        <v>565</v>
      </c>
      <c r="X439" s="108" t="s">
        <v>565</v>
      </c>
      <c r="Y439" s="108" t="s">
        <v>565</v>
      </c>
      <c r="Z439" s="108" t="s">
        <v>565</v>
      </c>
    </row>
    <row r="440" spans="1:26">
      <c r="A440" s="108" t="s">
        <v>3225</v>
      </c>
      <c r="B440" s="108" t="s">
        <v>3226</v>
      </c>
      <c r="C440" s="108" t="s">
        <v>8893</v>
      </c>
      <c r="D440" s="108"/>
      <c r="E440" s="108" t="s">
        <v>3227</v>
      </c>
      <c r="F440" s="108" t="s">
        <v>3228</v>
      </c>
      <c r="G440" s="108"/>
      <c r="H440" s="108"/>
      <c r="I440" s="108"/>
      <c r="J440" s="108"/>
      <c r="K440" s="108"/>
      <c r="L440" s="108" t="s">
        <v>665</v>
      </c>
      <c r="M440" s="108" t="s">
        <v>10941</v>
      </c>
      <c r="N440" s="108"/>
      <c r="O440" s="108" t="s">
        <v>3229</v>
      </c>
      <c r="P440" s="108" t="s">
        <v>3230</v>
      </c>
      <c r="Q440" s="108" t="s">
        <v>840</v>
      </c>
      <c r="R440" s="108" t="s">
        <v>8894</v>
      </c>
      <c r="S440" s="108" t="s">
        <v>4887</v>
      </c>
      <c r="T440" s="108" t="s">
        <v>3231</v>
      </c>
      <c r="U440" s="108" t="s">
        <v>213</v>
      </c>
      <c r="V440" s="108" t="s">
        <v>3227</v>
      </c>
      <c r="W440" s="108" t="s">
        <v>565</v>
      </c>
      <c r="X440" s="108" t="s">
        <v>565</v>
      </c>
      <c r="Y440" s="108" t="s">
        <v>565</v>
      </c>
      <c r="Z440" s="108" t="s">
        <v>565</v>
      </c>
    </row>
    <row r="441" spans="1:26">
      <c r="A441" s="108" t="s">
        <v>3232</v>
      </c>
      <c r="B441" s="108" t="s">
        <v>3233</v>
      </c>
      <c r="C441" s="108" t="s">
        <v>8895</v>
      </c>
      <c r="D441" s="108" t="s">
        <v>2099</v>
      </c>
      <c r="E441" s="108" t="s">
        <v>2099</v>
      </c>
      <c r="F441" s="108" t="s">
        <v>3234</v>
      </c>
      <c r="G441" s="108"/>
      <c r="H441" s="108"/>
      <c r="I441" s="108"/>
      <c r="J441" s="108"/>
      <c r="K441" s="108" t="s">
        <v>2099</v>
      </c>
      <c r="L441" s="108" t="s">
        <v>665</v>
      </c>
      <c r="M441" s="108" t="s">
        <v>10942</v>
      </c>
      <c r="N441" s="108"/>
      <c r="O441" s="108" t="s">
        <v>3235</v>
      </c>
      <c r="P441" s="108" t="s">
        <v>3236</v>
      </c>
      <c r="Q441" s="108" t="s">
        <v>3237</v>
      </c>
      <c r="R441" s="108" t="s">
        <v>8896</v>
      </c>
      <c r="S441" s="108" t="s">
        <v>4887</v>
      </c>
      <c r="T441" s="108" t="s">
        <v>3238</v>
      </c>
      <c r="U441" s="108" t="s">
        <v>229</v>
      </c>
      <c r="V441" s="108" t="s">
        <v>3239</v>
      </c>
      <c r="W441" s="108" t="s">
        <v>565</v>
      </c>
      <c r="X441" s="108" t="s">
        <v>565</v>
      </c>
      <c r="Y441" s="108" t="s">
        <v>565</v>
      </c>
      <c r="Z441" s="108" t="s">
        <v>565</v>
      </c>
    </row>
    <row r="442" spans="1:26">
      <c r="A442" s="108" t="s">
        <v>3240</v>
      </c>
      <c r="B442" s="108" t="s">
        <v>5779</v>
      </c>
      <c r="C442" s="108" t="s">
        <v>8897</v>
      </c>
      <c r="D442" s="108"/>
      <c r="E442" s="108" t="s">
        <v>3241</v>
      </c>
      <c r="F442" s="108" t="s">
        <v>3242</v>
      </c>
      <c r="G442" s="108"/>
      <c r="H442" s="108"/>
      <c r="I442" s="108"/>
      <c r="J442" s="108"/>
      <c r="K442" s="108"/>
      <c r="L442" s="108" t="s">
        <v>665</v>
      </c>
      <c r="M442" s="108" t="s">
        <v>10943</v>
      </c>
      <c r="N442" s="108"/>
      <c r="O442" s="108" t="s">
        <v>3243</v>
      </c>
      <c r="P442" s="108" t="s">
        <v>3243</v>
      </c>
      <c r="Q442" s="108"/>
      <c r="R442" s="108" t="s">
        <v>8898</v>
      </c>
      <c r="S442" s="108" t="s">
        <v>4887</v>
      </c>
      <c r="T442" s="108" t="s">
        <v>3244</v>
      </c>
      <c r="U442" s="108" t="s">
        <v>210</v>
      </c>
      <c r="V442" s="108" t="s">
        <v>3245</v>
      </c>
      <c r="W442" s="108" t="s">
        <v>565</v>
      </c>
      <c r="X442" s="108" t="s">
        <v>565</v>
      </c>
      <c r="Y442" s="108" t="s">
        <v>565</v>
      </c>
      <c r="Z442" s="108" t="s">
        <v>565</v>
      </c>
    </row>
    <row r="443" spans="1:26">
      <c r="A443" s="108" t="s">
        <v>3246</v>
      </c>
      <c r="B443" s="108" t="s">
        <v>3247</v>
      </c>
      <c r="C443" s="108" t="s">
        <v>8899</v>
      </c>
      <c r="D443" s="108"/>
      <c r="E443" s="108" t="s">
        <v>3248</v>
      </c>
      <c r="F443" s="108" t="s">
        <v>3249</v>
      </c>
      <c r="G443" s="108"/>
      <c r="H443" s="108"/>
      <c r="I443" s="108"/>
      <c r="J443" s="108"/>
      <c r="K443" s="108"/>
      <c r="L443" s="108" t="s">
        <v>648</v>
      </c>
      <c r="M443" s="108" t="s">
        <v>10944</v>
      </c>
      <c r="N443" s="108"/>
      <c r="O443" s="108" t="s">
        <v>3250</v>
      </c>
      <c r="P443" s="108" t="s">
        <v>3250</v>
      </c>
      <c r="Q443" s="108" t="s">
        <v>3251</v>
      </c>
      <c r="R443" s="108" t="s">
        <v>8900</v>
      </c>
      <c r="S443" s="108" t="s">
        <v>4887</v>
      </c>
      <c r="T443" s="108" t="s">
        <v>3252</v>
      </c>
      <c r="U443" s="108" t="s">
        <v>208</v>
      </c>
      <c r="V443" s="108" t="s">
        <v>3253</v>
      </c>
      <c r="W443" s="108" t="s">
        <v>565</v>
      </c>
      <c r="X443" s="108" t="s">
        <v>565</v>
      </c>
      <c r="Y443" s="108" t="s">
        <v>565</v>
      </c>
      <c r="Z443" s="108" t="s">
        <v>565</v>
      </c>
    </row>
    <row r="444" spans="1:26">
      <c r="A444" s="108" t="s">
        <v>3254</v>
      </c>
      <c r="B444" s="108" t="s">
        <v>3255</v>
      </c>
      <c r="C444" s="108" t="s">
        <v>8901</v>
      </c>
      <c r="D444" s="108" t="s">
        <v>3256</v>
      </c>
      <c r="E444" s="108" t="s">
        <v>3256</v>
      </c>
      <c r="F444" s="108" t="s">
        <v>3257</v>
      </c>
      <c r="G444" s="108"/>
      <c r="H444" s="108"/>
      <c r="I444" s="108"/>
      <c r="J444" s="108"/>
      <c r="K444" s="108" t="s">
        <v>3256</v>
      </c>
      <c r="L444" s="108" t="s">
        <v>665</v>
      </c>
      <c r="M444" s="108" t="s">
        <v>10945</v>
      </c>
      <c r="N444" s="108"/>
      <c r="O444" s="108" t="s">
        <v>3258</v>
      </c>
      <c r="P444" s="108" t="s">
        <v>3259</v>
      </c>
      <c r="Q444" s="108" t="s">
        <v>3260</v>
      </c>
      <c r="R444" s="108" t="s">
        <v>8902</v>
      </c>
      <c r="S444" s="108" t="s">
        <v>4887</v>
      </c>
      <c r="T444" s="108" t="s">
        <v>3261</v>
      </c>
      <c r="U444" s="108" t="s">
        <v>208</v>
      </c>
      <c r="V444" s="108" t="s">
        <v>3262</v>
      </c>
      <c r="W444" s="108" t="s">
        <v>565</v>
      </c>
      <c r="X444" s="108" t="s">
        <v>565</v>
      </c>
      <c r="Y444" s="108" t="s">
        <v>565</v>
      </c>
      <c r="Z444" s="108" t="s">
        <v>565</v>
      </c>
    </row>
    <row r="445" spans="1:26">
      <c r="A445" s="108" t="s">
        <v>3263</v>
      </c>
      <c r="B445" s="108" t="s">
        <v>3264</v>
      </c>
      <c r="C445" s="108" t="s">
        <v>8903</v>
      </c>
      <c r="D445" s="108"/>
      <c r="E445" s="108" t="s">
        <v>3265</v>
      </c>
      <c r="F445" s="108" t="s">
        <v>3266</v>
      </c>
      <c r="G445" s="108"/>
      <c r="H445" s="108"/>
      <c r="I445" s="108"/>
      <c r="J445" s="108"/>
      <c r="K445" s="108"/>
      <c r="L445" s="108" t="s">
        <v>648</v>
      </c>
      <c r="M445" s="108" t="s">
        <v>12520</v>
      </c>
      <c r="N445" s="108"/>
      <c r="O445" s="108" t="s">
        <v>3267</v>
      </c>
      <c r="P445" s="108" t="s">
        <v>3267</v>
      </c>
      <c r="Q445" s="108"/>
      <c r="R445" s="108" t="s">
        <v>8904</v>
      </c>
      <c r="S445" s="108" t="s">
        <v>4887</v>
      </c>
      <c r="T445" s="108" t="s">
        <v>3268</v>
      </c>
      <c r="U445" s="108" t="s">
        <v>213</v>
      </c>
      <c r="V445" s="108" t="s">
        <v>3265</v>
      </c>
      <c r="W445" s="108" t="s">
        <v>565</v>
      </c>
      <c r="X445" s="108" t="s">
        <v>565</v>
      </c>
      <c r="Y445" s="108" t="s">
        <v>565</v>
      </c>
      <c r="Z445" s="108" t="s">
        <v>565</v>
      </c>
    </row>
    <row r="446" spans="1:26">
      <c r="A446" s="108" t="s">
        <v>3269</v>
      </c>
      <c r="B446" s="108" t="s">
        <v>136</v>
      </c>
      <c r="C446" s="108" t="s">
        <v>8905</v>
      </c>
      <c r="D446" s="108"/>
      <c r="E446" s="108" t="s">
        <v>5011</v>
      </c>
      <c r="F446" s="108" t="s">
        <v>5012</v>
      </c>
      <c r="G446" s="108"/>
      <c r="H446" s="108"/>
      <c r="I446" s="108"/>
      <c r="J446" s="108"/>
      <c r="K446" s="108"/>
      <c r="L446" s="108" t="s">
        <v>648</v>
      </c>
      <c r="M446" s="108" t="s">
        <v>10946</v>
      </c>
      <c r="N446" s="108"/>
      <c r="O446" s="108" t="s">
        <v>138</v>
      </c>
      <c r="P446" s="108" t="s">
        <v>139</v>
      </c>
      <c r="Q446" s="108" t="s">
        <v>5013</v>
      </c>
      <c r="R446" s="108" t="s">
        <v>8906</v>
      </c>
      <c r="S446" s="108" t="s">
        <v>4887</v>
      </c>
      <c r="T446" s="108" t="s">
        <v>359</v>
      </c>
      <c r="U446" s="108" t="s">
        <v>213</v>
      </c>
      <c r="V446" s="108" t="s">
        <v>4846</v>
      </c>
      <c r="W446" s="108" t="s">
        <v>565</v>
      </c>
      <c r="X446" s="108" t="s">
        <v>565</v>
      </c>
      <c r="Y446" s="108" t="s">
        <v>565</v>
      </c>
      <c r="Z446" s="108" t="s">
        <v>565</v>
      </c>
    </row>
    <row r="447" spans="1:26">
      <c r="A447" s="108" t="s">
        <v>3270</v>
      </c>
      <c r="B447" s="108" t="s">
        <v>3271</v>
      </c>
      <c r="C447" s="108" t="s">
        <v>8907</v>
      </c>
      <c r="D447" s="108"/>
      <c r="E447" s="108" t="s">
        <v>3272</v>
      </c>
      <c r="F447" s="108" t="s">
        <v>3273</v>
      </c>
      <c r="G447" s="108"/>
      <c r="H447" s="108"/>
      <c r="I447" s="108"/>
      <c r="J447" s="108"/>
      <c r="K447" s="108"/>
      <c r="L447" s="108" t="s">
        <v>665</v>
      </c>
      <c r="M447" s="108" t="s">
        <v>3274</v>
      </c>
      <c r="N447" s="108"/>
      <c r="O447" s="108" t="s">
        <v>3275</v>
      </c>
      <c r="P447" s="108" t="s">
        <v>677</v>
      </c>
      <c r="Q447" s="108"/>
      <c r="R447" s="108" t="s">
        <v>8908</v>
      </c>
      <c r="S447" s="108" t="s">
        <v>815</v>
      </c>
      <c r="T447" s="108" t="s">
        <v>3276</v>
      </c>
      <c r="U447" s="108" t="s">
        <v>343</v>
      </c>
      <c r="V447" s="108" t="s">
        <v>3277</v>
      </c>
      <c r="W447" s="108" t="s">
        <v>565</v>
      </c>
      <c r="X447" s="108" t="s">
        <v>565</v>
      </c>
      <c r="Y447" s="108" t="s">
        <v>565</v>
      </c>
      <c r="Z447" s="108" t="s">
        <v>565</v>
      </c>
    </row>
    <row r="448" spans="1:26">
      <c r="A448" s="108" t="s">
        <v>3278</v>
      </c>
      <c r="B448" s="108" t="s">
        <v>4964</v>
      </c>
      <c r="C448" s="108" t="s">
        <v>8909</v>
      </c>
      <c r="D448" s="108"/>
      <c r="E448" s="108"/>
      <c r="F448" s="108" t="s">
        <v>3279</v>
      </c>
      <c r="G448" s="108"/>
      <c r="H448" s="108"/>
      <c r="I448" s="108"/>
      <c r="J448" s="108"/>
      <c r="K448" s="108"/>
      <c r="L448" s="108" t="s">
        <v>648</v>
      </c>
      <c r="M448" s="108" t="s">
        <v>10947</v>
      </c>
      <c r="N448" s="108"/>
      <c r="O448" s="108" t="s">
        <v>156</v>
      </c>
      <c r="P448" s="108" t="s">
        <v>156</v>
      </c>
      <c r="Q448" s="108"/>
      <c r="R448" s="108" t="s">
        <v>8910</v>
      </c>
      <c r="S448" s="108" t="s">
        <v>4887</v>
      </c>
      <c r="T448" s="108" t="s">
        <v>371</v>
      </c>
      <c r="U448" s="108" t="s">
        <v>210</v>
      </c>
      <c r="V448" s="108" t="s">
        <v>4847</v>
      </c>
      <c r="W448" s="108" t="s">
        <v>565</v>
      </c>
      <c r="X448" s="108" t="s">
        <v>565</v>
      </c>
      <c r="Y448" s="108" t="s">
        <v>565</v>
      </c>
      <c r="Z448" s="108" t="s">
        <v>565</v>
      </c>
    </row>
    <row r="449" spans="1:26">
      <c r="A449" s="108" t="s">
        <v>3280</v>
      </c>
      <c r="B449" s="108" t="s">
        <v>3281</v>
      </c>
      <c r="C449" s="108" t="s">
        <v>8911</v>
      </c>
      <c r="D449" s="108"/>
      <c r="E449" s="108" t="s">
        <v>3282</v>
      </c>
      <c r="F449" s="108" t="s">
        <v>3283</v>
      </c>
      <c r="G449" s="108"/>
      <c r="H449" s="108"/>
      <c r="I449" s="108"/>
      <c r="J449" s="108"/>
      <c r="K449" s="108"/>
      <c r="L449" s="108" t="s">
        <v>648</v>
      </c>
      <c r="M449" s="108" t="s">
        <v>10948</v>
      </c>
      <c r="N449" s="108"/>
      <c r="O449" s="108" t="s">
        <v>3284</v>
      </c>
      <c r="P449" s="108" t="s">
        <v>3285</v>
      </c>
      <c r="Q449" s="108"/>
      <c r="R449" s="108" t="s">
        <v>8912</v>
      </c>
      <c r="S449" s="108" t="s">
        <v>4888</v>
      </c>
      <c r="T449" s="108" t="s">
        <v>3286</v>
      </c>
      <c r="U449" s="108" t="s">
        <v>213</v>
      </c>
      <c r="V449" s="108" t="s">
        <v>3282</v>
      </c>
      <c r="W449" s="108" t="s">
        <v>565</v>
      </c>
      <c r="X449" s="108" t="s">
        <v>565</v>
      </c>
      <c r="Y449" s="108" t="s">
        <v>565</v>
      </c>
      <c r="Z449" s="108" t="s">
        <v>565</v>
      </c>
    </row>
    <row r="450" spans="1:26">
      <c r="A450" s="108" t="s">
        <v>3287</v>
      </c>
      <c r="B450" s="108" t="s">
        <v>3288</v>
      </c>
      <c r="C450" s="108" t="s">
        <v>8913</v>
      </c>
      <c r="D450" s="108"/>
      <c r="E450" s="108"/>
      <c r="F450" s="108" t="s">
        <v>3289</v>
      </c>
      <c r="G450" s="108"/>
      <c r="H450" s="108"/>
      <c r="I450" s="108"/>
      <c r="J450" s="108"/>
      <c r="K450" s="108"/>
      <c r="L450" s="108" t="s">
        <v>648</v>
      </c>
      <c r="M450" s="108" t="s">
        <v>10949</v>
      </c>
      <c r="N450" s="108"/>
      <c r="O450" s="108" t="s">
        <v>3290</v>
      </c>
      <c r="P450" s="108" t="s">
        <v>3290</v>
      </c>
      <c r="Q450" s="108"/>
      <c r="R450" s="108" t="s">
        <v>8914</v>
      </c>
      <c r="S450" s="108" t="s">
        <v>4887</v>
      </c>
      <c r="T450" s="108" t="s">
        <v>3291</v>
      </c>
      <c r="U450" s="108" t="s">
        <v>229</v>
      </c>
      <c r="V450" s="108" t="s">
        <v>3292</v>
      </c>
      <c r="W450" s="108" t="s">
        <v>565</v>
      </c>
      <c r="X450" s="108" t="s">
        <v>565</v>
      </c>
      <c r="Y450" s="108" t="s">
        <v>565</v>
      </c>
      <c r="Z450" s="108" t="s">
        <v>565</v>
      </c>
    </row>
    <row r="451" spans="1:26">
      <c r="A451" s="108" t="s">
        <v>3293</v>
      </c>
      <c r="B451" s="108" t="s">
        <v>3294</v>
      </c>
      <c r="C451" s="108" t="s">
        <v>8915</v>
      </c>
      <c r="D451" s="108"/>
      <c r="E451" s="108" t="s">
        <v>3295</v>
      </c>
      <c r="F451" s="108" t="s">
        <v>3296</v>
      </c>
      <c r="G451" s="108"/>
      <c r="H451" s="108"/>
      <c r="I451" s="108"/>
      <c r="J451" s="108"/>
      <c r="K451" s="108"/>
      <c r="L451" s="108" t="s">
        <v>648</v>
      </c>
      <c r="M451" s="108" t="s">
        <v>10950</v>
      </c>
      <c r="N451" s="108"/>
      <c r="O451" s="108" t="s">
        <v>3297</v>
      </c>
      <c r="P451" s="108" t="s">
        <v>3297</v>
      </c>
      <c r="Q451" s="108" t="s">
        <v>3298</v>
      </c>
      <c r="R451" s="108" t="s">
        <v>8916</v>
      </c>
      <c r="S451" s="108" t="s">
        <v>4889</v>
      </c>
      <c r="T451" s="108" t="s">
        <v>3297</v>
      </c>
      <c r="U451" s="108" t="s">
        <v>213</v>
      </c>
      <c r="V451" s="108" t="s">
        <v>3299</v>
      </c>
      <c r="W451" s="108" t="s">
        <v>565</v>
      </c>
      <c r="X451" s="108" t="s">
        <v>565</v>
      </c>
      <c r="Y451" s="108" t="s">
        <v>565</v>
      </c>
      <c r="Z451" s="108" t="s">
        <v>565</v>
      </c>
    </row>
    <row r="452" spans="1:26">
      <c r="A452" s="108" t="s">
        <v>3300</v>
      </c>
      <c r="B452" s="108" t="s">
        <v>424</v>
      </c>
      <c r="C452" s="108" t="s">
        <v>8917</v>
      </c>
      <c r="D452" s="108"/>
      <c r="E452" s="108" t="s">
        <v>428</v>
      </c>
      <c r="F452" s="108" t="s">
        <v>5078</v>
      </c>
      <c r="G452" s="108"/>
      <c r="H452" s="108"/>
      <c r="I452" s="108"/>
      <c r="J452" s="108"/>
      <c r="K452" s="108"/>
      <c r="L452" s="108" t="s">
        <v>648</v>
      </c>
      <c r="M452" s="108" t="s">
        <v>10951</v>
      </c>
      <c r="N452" s="108"/>
      <c r="O452" s="108" t="s">
        <v>426</v>
      </c>
      <c r="P452" s="108" t="s">
        <v>426</v>
      </c>
      <c r="Q452" s="108"/>
      <c r="R452" s="108" t="s">
        <v>8918</v>
      </c>
      <c r="S452" s="108" t="s">
        <v>4889</v>
      </c>
      <c r="T452" s="108" t="s">
        <v>427</v>
      </c>
      <c r="U452" s="108" t="s">
        <v>208</v>
      </c>
      <c r="V452" s="108" t="s">
        <v>4916</v>
      </c>
      <c r="W452" s="108" t="s">
        <v>565</v>
      </c>
      <c r="X452" s="108" t="s">
        <v>565</v>
      </c>
      <c r="Y452" s="108" t="s">
        <v>565</v>
      </c>
      <c r="Z452" s="108" t="s">
        <v>565</v>
      </c>
    </row>
    <row r="453" spans="1:26">
      <c r="A453" s="108" t="s">
        <v>3301</v>
      </c>
      <c r="B453" s="108" t="s">
        <v>3302</v>
      </c>
      <c r="C453" s="108" t="s">
        <v>3302</v>
      </c>
      <c r="D453" s="108" t="s">
        <v>3303</v>
      </c>
      <c r="E453" s="108" t="s">
        <v>3303</v>
      </c>
      <c r="F453" s="108" t="s">
        <v>3304</v>
      </c>
      <c r="G453" s="108"/>
      <c r="H453" s="108"/>
      <c r="I453" s="108"/>
      <c r="J453" s="108"/>
      <c r="K453" s="108" t="s">
        <v>3303</v>
      </c>
      <c r="L453" s="108" t="s">
        <v>665</v>
      </c>
      <c r="M453" s="108" t="s">
        <v>10952</v>
      </c>
      <c r="N453" s="108"/>
      <c r="O453" s="108"/>
      <c r="P453" s="108"/>
      <c r="Q453" s="108" t="s">
        <v>3305</v>
      </c>
      <c r="R453" s="108"/>
      <c r="S453" s="108" t="s">
        <v>815</v>
      </c>
      <c r="T453" s="108"/>
      <c r="U453" s="108"/>
      <c r="V453" s="108"/>
      <c r="W453" s="108" t="s">
        <v>565</v>
      </c>
      <c r="X453" s="108" t="s">
        <v>565</v>
      </c>
      <c r="Y453" s="108" t="s">
        <v>565</v>
      </c>
      <c r="Z453" s="108" t="s">
        <v>565</v>
      </c>
    </row>
    <row r="454" spans="1:26">
      <c r="A454" s="108" t="s">
        <v>3306</v>
      </c>
      <c r="B454" s="108" t="s">
        <v>3307</v>
      </c>
      <c r="C454" s="108" t="s">
        <v>8919</v>
      </c>
      <c r="D454" s="108"/>
      <c r="E454" s="108" t="s">
        <v>3308</v>
      </c>
      <c r="F454" s="108" t="s">
        <v>3309</v>
      </c>
      <c r="G454" s="108"/>
      <c r="H454" s="108"/>
      <c r="I454" s="108"/>
      <c r="J454" s="108"/>
      <c r="K454" s="108"/>
      <c r="L454" s="108" t="s">
        <v>665</v>
      </c>
      <c r="M454" s="108" t="s">
        <v>10953</v>
      </c>
      <c r="N454" s="108"/>
      <c r="O454" s="108" t="s">
        <v>3310</v>
      </c>
      <c r="P454" s="108" t="s">
        <v>3311</v>
      </c>
      <c r="Q454" s="108" t="s">
        <v>3312</v>
      </c>
      <c r="R454" s="108" t="s">
        <v>8920</v>
      </c>
      <c r="S454" s="108" t="s">
        <v>4887</v>
      </c>
      <c r="T454" s="108" t="s">
        <v>3313</v>
      </c>
      <c r="U454" s="108" t="s">
        <v>208</v>
      </c>
      <c r="V454" s="108" t="s">
        <v>3314</v>
      </c>
      <c r="W454" s="108" t="s">
        <v>565</v>
      </c>
      <c r="X454" s="108" t="s">
        <v>565</v>
      </c>
      <c r="Y454" s="108" t="s">
        <v>565</v>
      </c>
      <c r="Z454" s="108" t="s">
        <v>565</v>
      </c>
    </row>
    <row r="455" spans="1:26">
      <c r="A455" s="108" t="s">
        <v>3315</v>
      </c>
      <c r="B455" s="108" t="s">
        <v>3316</v>
      </c>
      <c r="C455" s="108" t="s">
        <v>8921</v>
      </c>
      <c r="D455" s="108" t="s">
        <v>3317</v>
      </c>
      <c r="E455" s="108" t="s">
        <v>3317</v>
      </c>
      <c r="F455" s="108" t="s">
        <v>3318</v>
      </c>
      <c r="G455" s="108"/>
      <c r="H455" s="108"/>
      <c r="I455" s="108"/>
      <c r="J455" s="108"/>
      <c r="K455" s="108" t="s">
        <v>3317</v>
      </c>
      <c r="L455" s="108" t="s">
        <v>665</v>
      </c>
      <c r="M455" s="108" t="s">
        <v>10954</v>
      </c>
      <c r="N455" s="108"/>
      <c r="O455" s="108" t="s">
        <v>3319</v>
      </c>
      <c r="P455" s="108" t="s">
        <v>3320</v>
      </c>
      <c r="Q455" s="108" t="s">
        <v>3321</v>
      </c>
      <c r="R455" s="108" t="s">
        <v>8922</v>
      </c>
      <c r="S455" s="108" t="s">
        <v>4887</v>
      </c>
      <c r="T455" s="108" t="s">
        <v>3322</v>
      </c>
      <c r="U455" s="108" t="s">
        <v>326</v>
      </c>
      <c r="V455" s="108" t="s">
        <v>3317</v>
      </c>
      <c r="W455" s="108" t="s">
        <v>565</v>
      </c>
      <c r="X455" s="108" t="s">
        <v>565</v>
      </c>
      <c r="Y455" s="108" t="s">
        <v>565</v>
      </c>
      <c r="Z455" s="108" t="s">
        <v>565</v>
      </c>
    </row>
    <row r="456" spans="1:26">
      <c r="A456" s="108" t="s">
        <v>3323</v>
      </c>
      <c r="B456" s="108" t="s">
        <v>3324</v>
      </c>
      <c r="C456" s="108" t="s">
        <v>3324</v>
      </c>
      <c r="D456" s="108" t="s">
        <v>3325</v>
      </c>
      <c r="E456" s="108" t="s">
        <v>3325</v>
      </c>
      <c r="F456" s="108" t="s">
        <v>3326</v>
      </c>
      <c r="G456" s="108"/>
      <c r="H456" s="108"/>
      <c r="I456" s="108"/>
      <c r="J456" s="108"/>
      <c r="K456" s="108" t="s">
        <v>3325</v>
      </c>
      <c r="L456" s="108" t="s">
        <v>665</v>
      </c>
      <c r="M456" s="108" t="s">
        <v>10955</v>
      </c>
      <c r="N456" s="108"/>
      <c r="O456" s="108"/>
      <c r="P456" s="108"/>
      <c r="Q456" s="108" t="s">
        <v>3327</v>
      </c>
      <c r="R456" s="108"/>
      <c r="S456" s="108" t="s">
        <v>815</v>
      </c>
      <c r="T456" s="108"/>
      <c r="U456" s="108"/>
      <c r="V456" s="108"/>
      <c r="W456" s="108" t="s">
        <v>565</v>
      </c>
      <c r="X456" s="108" t="s">
        <v>565</v>
      </c>
      <c r="Y456" s="108" t="s">
        <v>565</v>
      </c>
      <c r="Z456" s="108" t="s">
        <v>565</v>
      </c>
    </row>
    <row r="457" spans="1:26">
      <c r="A457" s="108" t="s">
        <v>10956</v>
      </c>
      <c r="B457" s="108" t="s">
        <v>10957</v>
      </c>
      <c r="C457" s="108" t="s">
        <v>10957</v>
      </c>
      <c r="D457" s="108"/>
      <c r="E457" s="108"/>
      <c r="F457" s="108" t="s">
        <v>773</v>
      </c>
      <c r="G457" s="108"/>
      <c r="H457" s="108"/>
      <c r="I457" s="108"/>
      <c r="J457" s="108"/>
      <c r="K457" s="108"/>
      <c r="L457" s="108" t="s">
        <v>648</v>
      </c>
      <c r="M457" s="108" t="s">
        <v>10958</v>
      </c>
      <c r="N457" s="108"/>
      <c r="O457" s="108" t="s">
        <v>9839</v>
      </c>
      <c r="P457" s="108" t="s">
        <v>9839</v>
      </c>
      <c r="Q457" s="108"/>
      <c r="R457" s="108"/>
      <c r="S457" s="108" t="s">
        <v>4903</v>
      </c>
      <c r="T457" s="108" t="s">
        <v>10959</v>
      </c>
      <c r="U457" s="108" t="s">
        <v>343</v>
      </c>
      <c r="V457" s="108" t="s">
        <v>10960</v>
      </c>
      <c r="W457" s="108" t="s">
        <v>565</v>
      </c>
      <c r="X457" s="108" t="s">
        <v>565</v>
      </c>
      <c r="Y457" s="108" t="s">
        <v>565</v>
      </c>
      <c r="Z457" s="108" t="s">
        <v>565</v>
      </c>
    </row>
    <row r="458" spans="1:26">
      <c r="A458" s="108" t="s">
        <v>3328</v>
      </c>
      <c r="B458" s="108" t="s">
        <v>3329</v>
      </c>
      <c r="C458" s="108" t="s">
        <v>8923</v>
      </c>
      <c r="D458" s="108"/>
      <c r="E458" s="108" t="s">
        <v>2675</v>
      </c>
      <c r="F458" s="108" t="s">
        <v>3330</v>
      </c>
      <c r="G458" s="108"/>
      <c r="H458" s="108"/>
      <c r="I458" s="108"/>
      <c r="J458" s="108"/>
      <c r="K458" s="108"/>
      <c r="L458" s="108" t="s">
        <v>665</v>
      </c>
      <c r="M458" s="108" t="s">
        <v>10961</v>
      </c>
      <c r="N458" s="108"/>
      <c r="O458" s="108" t="s">
        <v>3331</v>
      </c>
      <c r="P458" s="108" t="s">
        <v>3332</v>
      </c>
      <c r="Q458" s="108" t="s">
        <v>3333</v>
      </c>
      <c r="R458" s="108" t="s">
        <v>8924</v>
      </c>
      <c r="S458" s="108" t="s">
        <v>4887</v>
      </c>
      <c r="T458" s="108" t="s">
        <v>3334</v>
      </c>
      <c r="U458" s="108" t="s">
        <v>229</v>
      </c>
      <c r="V458" s="108" t="s">
        <v>2675</v>
      </c>
      <c r="W458" s="108" t="s">
        <v>565</v>
      </c>
      <c r="X458" s="108" t="s">
        <v>565</v>
      </c>
      <c r="Y458" s="108" t="s">
        <v>565</v>
      </c>
      <c r="Z458" s="108" t="s">
        <v>565</v>
      </c>
    </row>
    <row r="459" spans="1:26">
      <c r="A459" s="108" t="s">
        <v>3335</v>
      </c>
      <c r="B459" s="108" t="s">
        <v>3336</v>
      </c>
      <c r="C459" s="108" t="s">
        <v>8925</v>
      </c>
      <c r="D459" s="108"/>
      <c r="E459" s="108" t="s">
        <v>2675</v>
      </c>
      <c r="F459" s="108" t="s">
        <v>5014</v>
      </c>
      <c r="G459" s="108"/>
      <c r="H459" s="108"/>
      <c r="I459" s="108"/>
      <c r="J459" s="108"/>
      <c r="K459" s="108"/>
      <c r="L459" s="108" t="s">
        <v>648</v>
      </c>
      <c r="M459" s="108" t="s">
        <v>10962</v>
      </c>
      <c r="N459" s="108"/>
      <c r="O459" s="108" t="s">
        <v>3331</v>
      </c>
      <c r="P459" s="108" t="s">
        <v>3332</v>
      </c>
      <c r="Q459" s="108" t="s">
        <v>5015</v>
      </c>
      <c r="R459" s="108" t="s">
        <v>8926</v>
      </c>
      <c r="S459" s="108" t="s">
        <v>4887</v>
      </c>
      <c r="T459" s="108" t="s">
        <v>3338</v>
      </c>
      <c r="U459" s="108" t="s">
        <v>229</v>
      </c>
      <c r="V459" s="108" t="s">
        <v>3339</v>
      </c>
      <c r="W459" s="108" t="s">
        <v>565</v>
      </c>
      <c r="X459" s="108" t="s">
        <v>565</v>
      </c>
      <c r="Y459" s="108" t="s">
        <v>565</v>
      </c>
      <c r="Z459" s="108" t="s">
        <v>565</v>
      </c>
    </row>
    <row r="460" spans="1:26">
      <c r="A460" s="108" t="s">
        <v>3340</v>
      </c>
      <c r="B460" s="108" t="s">
        <v>3341</v>
      </c>
      <c r="C460" s="108" t="s">
        <v>8927</v>
      </c>
      <c r="D460" s="108" t="s">
        <v>3342</v>
      </c>
      <c r="E460" s="108" t="s">
        <v>3342</v>
      </c>
      <c r="F460" s="108" t="s">
        <v>3343</v>
      </c>
      <c r="G460" s="108"/>
      <c r="H460" s="108"/>
      <c r="I460" s="108"/>
      <c r="J460" s="108"/>
      <c r="K460" s="108" t="s">
        <v>3342</v>
      </c>
      <c r="L460" s="108" t="s">
        <v>665</v>
      </c>
      <c r="M460" s="108" t="s">
        <v>10963</v>
      </c>
      <c r="N460" s="108"/>
      <c r="O460" s="108" t="s">
        <v>3344</v>
      </c>
      <c r="P460" s="108" t="s">
        <v>3345</v>
      </c>
      <c r="Q460" s="108" t="s">
        <v>3346</v>
      </c>
      <c r="R460" s="108" t="s">
        <v>8928</v>
      </c>
      <c r="S460" s="108" t="s">
        <v>4887</v>
      </c>
      <c r="T460" s="108" t="s">
        <v>3347</v>
      </c>
      <c r="U460" s="108" t="s">
        <v>229</v>
      </c>
      <c r="V460" s="108" t="s">
        <v>3342</v>
      </c>
      <c r="W460" s="108" t="s">
        <v>565</v>
      </c>
      <c r="X460" s="108" t="s">
        <v>565</v>
      </c>
      <c r="Y460" s="108" t="s">
        <v>565</v>
      </c>
      <c r="Z460" s="108" t="s">
        <v>565</v>
      </c>
    </row>
    <row r="461" spans="1:26">
      <c r="A461" s="108" t="s">
        <v>3348</v>
      </c>
      <c r="B461" s="108" t="s">
        <v>4965</v>
      </c>
      <c r="C461" s="108" t="s">
        <v>8929</v>
      </c>
      <c r="D461" s="108"/>
      <c r="E461" s="108"/>
      <c r="F461" s="108" t="s">
        <v>4133</v>
      </c>
      <c r="G461" s="108"/>
      <c r="H461" s="108"/>
      <c r="I461" s="108"/>
      <c r="J461" s="108"/>
      <c r="K461" s="108"/>
      <c r="L461" s="108" t="s">
        <v>648</v>
      </c>
      <c r="M461" s="108" t="s">
        <v>10964</v>
      </c>
      <c r="N461" s="108"/>
      <c r="O461" s="108" t="s">
        <v>449</v>
      </c>
      <c r="P461" s="108" t="s">
        <v>449</v>
      </c>
      <c r="Q461" s="108"/>
      <c r="R461" s="108" t="s">
        <v>8930</v>
      </c>
      <c r="S461" s="108" t="s">
        <v>4886</v>
      </c>
      <c r="T461" s="108" t="s">
        <v>450</v>
      </c>
      <c r="U461" s="108" t="s">
        <v>208</v>
      </c>
      <c r="V461" s="108" t="s">
        <v>451</v>
      </c>
      <c r="W461" s="108" t="s">
        <v>565</v>
      </c>
      <c r="X461" s="108" t="s">
        <v>565</v>
      </c>
      <c r="Y461" s="108" t="s">
        <v>565</v>
      </c>
      <c r="Z461" s="108" t="s">
        <v>565</v>
      </c>
    </row>
    <row r="462" spans="1:26">
      <c r="A462" s="108" t="s">
        <v>3349</v>
      </c>
      <c r="B462" s="108" t="s">
        <v>3350</v>
      </c>
      <c r="C462" s="108" t="s">
        <v>8931</v>
      </c>
      <c r="D462" s="108"/>
      <c r="E462" s="108" t="s">
        <v>3351</v>
      </c>
      <c r="F462" s="108" t="s">
        <v>3352</v>
      </c>
      <c r="G462" s="108"/>
      <c r="H462" s="108"/>
      <c r="I462" s="108"/>
      <c r="J462" s="108"/>
      <c r="K462" s="108"/>
      <c r="L462" s="108" t="s">
        <v>648</v>
      </c>
      <c r="M462" s="108" t="s">
        <v>10965</v>
      </c>
      <c r="N462" s="108"/>
      <c r="O462" s="108" t="s">
        <v>3353</v>
      </c>
      <c r="P462" s="108" t="s">
        <v>3354</v>
      </c>
      <c r="Q462" s="108" t="s">
        <v>3355</v>
      </c>
      <c r="R462" s="108" t="s">
        <v>8932</v>
      </c>
      <c r="S462" s="108" t="s">
        <v>4887</v>
      </c>
      <c r="T462" s="108" t="s">
        <v>3356</v>
      </c>
      <c r="U462" s="108" t="s">
        <v>213</v>
      </c>
      <c r="V462" s="108" t="s">
        <v>3351</v>
      </c>
      <c r="W462" s="108" t="s">
        <v>565</v>
      </c>
      <c r="X462" s="108" t="s">
        <v>565</v>
      </c>
      <c r="Y462" s="108" t="s">
        <v>565</v>
      </c>
      <c r="Z462" s="108" t="s">
        <v>565</v>
      </c>
    </row>
    <row r="463" spans="1:26">
      <c r="A463" s="108" t="s">
        <v>3357</v>
      </c>
      <c r="B463" s="108" t="s">
        <v>3358</v>
      </c>
      <c r="C463" s="108" t="s">
        <v>3358</v>
      </c>
      <c r="D463" s="108"/>
      <c r="E463" s="108"/>
      <c r="F463" s="108" t="s">
        <v>773</v>
      </c>
      <c r="G463" s="108"/>
      <c r="H463" s="108"/>
      <c r="I463" s="108"/>
      <c r="J463" s="108"/>
      <c r="K463" s="108"/>
      <c r="L463" s="108" t="s">
        <v>665</v>
      </c>
      <c r="M463" s="108"/>
      <c r="N463" s="108"/>
      <c r="O463" s="108"/>
      <c r="P463" s="108"/>
      <c r="Q463" s="108"/>
      <c r="R463" s="108"/>
      <c r="S463" s="108" t="s">
        <v>683</v>
      </c>
      <c r="T463" s="108"/>
      <c r="U463" s="108"/>
      <c r="V463" s="108" t="s">
        <v>3359</v>
      </c>
      <c r="W463" s="108" t="s">
        <v>565</v>
      </c>
      <c r="X463" s="108" t="s">
        <v>565</v>
      </c>
      <c r="Y463" s="108" t="s">
        <v>565</v>
      </c>
      <c r="Z463" s="108" t="s">
        <v>565</v>
      </c>
    </row>
    <row r="464" spans="1:26">
      <c r="A464" s="108" t="s">
        <v>6698</v>
      </c>
      <c r="B464" s="108" t="s">
        <v>6682</v>
      </c>
      <c r="C464" s="108" t="s">
        <v>6698</v>
      </c>
      <c r="D464" s="108"/>
      <c r="E464" s="108"/>
      <c r="F464" s="108"/>
      <c r="G464" s="108"/>
      <c r="H464" s="108"/>
      <c r="I464" s="108"/>
      <c r="J464" s="108"/>
      <c r="K464" s="108"/>
      <c r="L464" s="108" t="s">
        <v>648</v>
      </c>
      <c r="M464" s="108" t="s">
        <v>6707</v>
      </c>
      <c r="N464" s="108"/>
      <c r="O464" s="108" t="s">
        <v>10275</v>
      </c>
      <c r="P464" s="108" t="s">
        <v>10275</v>
      </c>
      <c r="Q464" s="108"/>
      <c r="R464" s="108" t="s">
        <v>686</v>
      </c>
      <c r="S464" s="108" t="s">
        <v>4903</v>
      </c>
      <c r="T464" s="108" t="s">
        <v>6699</v>
      </c>
      <c r="U464" s="108" t="s">
        <v>229</v>
      </c>
      <c r="V464" s="108" t="s">
        <v>6700</v>
      </c>
      <c r="W464" s="108" t="s">
        <v>565</v>
      </c>
      <c r="X464" s="108" t="s">
        <v>565</v>
      </c>
      <c r="Y464" s="108" t="s">
        <v>565</v>
      </c>
      <c r="Z464" s="108" t="s">
        <v>565</v>
      </c>
    </row>
    <row r="465" spans="1:26">
      <c r="A465" s="108" t="s">
        <v>3360</v>
      </c>
      <c r="B465" s="108" t="s">
        <v>3361</v>
      </c>
      <c r="C465" s="108" t="s">
        <v>8933</v>
      </c>
      <c r="D465" s="108"/>
      <c r="E465" s="108" t="s">
        <v>3362</v>
      </c>
      <c r="F465" s="108" t="s">
        <v>3363</v>
      </c>
      <c r="G465" s="108"/>
      <c r="H465" s="108"/>
      <c r="I465" s="108"/>
      <c r="J465" s="108"/>
      <c r="K465" s="108"/>
      <c r="L465" s="108" t="s">
        <v>648</v>
      </c>
      <c r="M465" s="108" t="s">
        <v>10966</v>
      </c>
      <c r="N465" s="108"/>
      <c r="O465" s="108" t="s">
        <v>3364</v>
      </c>
      <c r="P465" s="108" t="s">
        <v>3365</v>
      </c>
      <c r="Q465" s="108" t="s">
        <v>3366</v>
      </c>
      <c r="R465" s="108" t="s">
        <v>8934</v>
      </c>
      <c r="S465" s="108" t="s">
        <v>4887</v>
      </c>
      <c r="T465" s="108" t="s">
        <v>3367</v>
      </c>
      <c r="U465" s="108" t="s">
        <v>213</v>
      </c>
      <c r="V465" s="108" t="s">
        <v>3362</v>
      </c>
      <c r="W465" s="108" t="s">
        <v>565</v>
      </c>
      <c r="X465" s="108" t="s">
        <v>565</v>
      </c>
      <c r="Y465" s="108" t="s">
        <v>565</v>
      </c>
      <c r="Z465" s="108" t="s">
        <v>565</v>
      </c>
    </row>
    <row r="466" spans="1:26">
      <c r="A466" s="108" t="s">
        <v>8935</v>
      </c>
      <c r="B466" s="108" t="s">
        <v>8936</v>
      </c>
      <c r="C466" s="108" t="s">
        <v>8936</v>
      </c>
      <c r="D466" s="108"/>
      <c r="E466" s="108"/>
      <c r="F466" s="108" t="s">
        <v>773</v>
      </c>
      <c r="G466" s="108"/>
      <c r="H466" s="108"/>
      <c r="I466" s="108"/>
      <c r="J466" s="108"/>
      <c r="K466" s="108"/>
      <c r="L466" s="108" t="s">
        <v>648</v>
      </c>
      <c r="M466" s="108" t="s">
        <v>10967</v>
      </c>
      <c r="N466" s="108"/>
      <c r="O466" s="108" t="s">
        <v>6435</v>
      </c>
      <c r="P466" s="108" t="s">
        <v>6435</v>
      </c>
      <c r="Q466" s="108"/>
      <c r="R466" s="108"/>
      <c r="S466" s="108" t="s">
        <v>4887</v>
      </c>
      <c r="T466" s="108" t="s">
        <v>8937</v>
      </c>
      <c r="U466" s="108" t="s">
        <v>208</v>
      </c>
      <c r="V466" s="108" t="s">
        <v>8938</v>
      </c>
      <c r="W466" s="108" t="s">
        <v>565</v>
      </c>
      <c r="X466" s="108" t="s">
        <v>565</v>
      </c>
      <c r="Y466" s="108" t="s">
        <v>565</v>
      </c>
      <c r="Z466" s="108" t="s">
        <v>565</v>
      </c>
    </row>
    <row r="467" spans="1:26">
      <c r="A467" s="108" t="s">
        <v>12521</v>
      </c>
      <c r="B467" s="108" t="s">
        <v>12522</v>
      </c>
      <c r="C467" s="108" t="s">
        <v>12522</v>
      </c>
      <c r="D467" s="108"/>
      <c r="E467" s="108"/>
      <c r="F467" s="108" t="s">
        <v>773</v>
      </c>
      <c r="G467" s="108"/>
      <c r="H467" s="108"/>
      <c r="I467" s="108"/>
      <c r="J467" s="108"/>
      <c r="K467" s="108"/>
      <c r="L467" s="108" t="s">
        <v>648</v>
      </c>
      <c r="M467" s="108" t="s">
        <v>12523</v>
      </c>
      <c r="N467" s="108"/>
      <c r="O467" s="108"/>
      <c r="P467" s="108" t="s">
        <v>12524</v>
      </c>
      <c r="Q467" s="108"/>
      <c r="R467" s="108"/>
      <c r="S467" s="108"/>
      <c r="T467" s="108" t="s">
        <v>12525</v>
      </c>
      <c r="U467" s="108" t="s">
        <v>229</v>
      </c>
      <c r="V467" s="108" t="s">
        <v>12526</v>
      </c>
      <c r="W467" s="108" t="s">
        <v>565</v>
      </c>
      <c r="X467" s="108" t="s">
        <v>565</v>
      </c>
      <c r="Y467" s="108" t="s">
        <v>565</v>
      </c>
      <c r="Z467" s="108" t="s">
        <v>565</v>
      </c>
    </row>
    <row r="468" spans="1:26">
      <c r="A468" s="108" t="s">
        <v>3368</v>
      </c>
      <c r="B468" s="108" t="s">
        <v>334</v>
      </c>
      <c r="C468" s="108" t="s">
        <v>8939</v>
      </c>
      <c r="D468" s="108"/>
      <c r="E468" s="108" t="s">
        <v>3369</v>
      </c>
      <c r="F468" s="108" t="s">
        <v>3370</v>
      </c>
      <c r="G468" s="108"/>
      <c r="H468" s="108"/>
      <c r="I468" s="108"/>
      <c r="J468" s="108"/>
      <c r="K468" s="108"/>
      <c r="L468" s="108" t="s">
        <v>648</v>
      </c>
      <c r="M468" s="108" t="s">
        <v>10968</v>
      </c>
      <c r="N468" s="108"/>
      <c r="O468" s="108" t="s">
        <v>335</v>
      </c>
      <c r="P468" s="108" t="s">
        <v>336</v>
      </c>
      <c r="Q468" s="108" t="s">
        <v>3371</v>
      </c>
      <c r="R468" s="108" t="s">
        <v>8940</v>
      </c>
      <c r="S468" s="108" t="s">
        <v>4887</v>
      </c>
      <c r="T468" s="108" t="s">
        <v>337</v>
      </c>
      <c r="U468" s="108" t="s">
        <v>208</v>
      </c>
      <c r="V468" s="108" t="s">
        <v>4848</v>
      </c>
      <c r="W468" s="108" t="s">
        <v>565</v>
      </c>
      <c r="X468" s="108" t="s">
        <v>565</v>
      </c>
      <c r="Y468" s="108" t="s">
        <v>565</v>
      </c>
      <c r="Z468" s="108" t="s">
        <v>565</v>
      </c>
    </row>
    <row r="469" spans="1:26">
      <c r="A469" s="108" t="s">
        <v>6804</v>
      </c>
      <c r="B469" s="108" t="s">
        <v>6805</v>
      </c>
      <c r="C469" s="108" t="s">
        <v>6805</v>
      </c>
      <c r="D469" s="108"/>
      <c r="E469" s="108"/>
      <c r="F469" s="108" t="s">
        <v>773</v>
      </c>
      <c r="G469" s="108"/>
      <c r="H469" s="108"/>
      <c r="I469" s="108"/>
      <c r="J469" s="108"/>
      <c r="K469" s="108"/>
      <c r="L469" s="108" t="s">
        <v>648</v>
      </c>
      <c r="M469" s="108" t="s">
        <v>6806</v>
      </c>
      <c r="N469" s="108"/>
      <c r="O469" s="108" t="s">
        <v>6615</v>
      </c>
      <c r="P469" s="108" t="s">
        <v>6615</v>
      </c>
      <c r="Q469" s="108"/>
      <c r="R469" s="108"/>
      <c r="S469" s="108" t="s">
        <v>4903</v>
      </c>
      <c r="T469" s="108" t="s">
        <v>6807</v>
      </c>
      <c r="U469" s="108" t="s">
        <v>208</v>
      </c>
      <c r="V469" s="108" t="s">
        <v>6808</v>
      </c>
      <c r="W469" s="108" t="s">
        <v>565</v>
      </c>
      <c r="X469" s="108" t="s">
        <v>565</v>
      </c>
      <c r="Y469" s="108" t="s">
        <v>565</v>
      </c>
      <c r="Z469" s="108" t="s">
        <v>565</v>
      </c>
    </row>
    <row r="470" spans="1:26">
      <c r="A470" s="108" t="s">
        <v>5476</v>
      </c>
      <c r="B470" s="108" t="s">
        <v>5477</v>
      </c>
      <c r="C470" s="108" t="s">
        <v>8941</v>
      </c>
      <c r="D470" s="108"/>
      <c r="E470" s="108" t="s">
        <v>8942</v>
      </c>
      <c r="F470" s="108" t="s">
        <v>6644</v>
      </c>
      <c r="G470" s="108"/>
      <c r="H470" s="108"/>
      <c r="I470" s="108"/>
      <c r="J470" s="108"/>
      <c r="K470" s="108"/>
      <c r="L470" s="108" t="s">
        <v>648</v>
      </c>
      <c r="M470" s="108" t="s">
        <v>10969</v>
      </c>
      <c r="N470" s="108"/>
      <c r="O470" s="108" t="s">
        <v>5479</v>
      </c>
      <c r="P470" s="108" t="s">
        <v>5479</v>
      </c>
      <c r="Q470" s="108"/>
      <c r="R470" s="108" t="s">
        <v>8943</v>
      </c>
      <c r="S470" s="108" t="s">
        <v>4887</v>
      </c>
      <c r="T470" s="108" t="s">
        <v>5480</v>
      </c>
      <c r="U470" s="108" t="s">
        <v>208</v>
      </c>
      <c r="V470" s="108" t="s">
        <v>5481</v>
      </c>
      <c r="W470" s="108" t="s">
        <v>565</v>
      </c>
      <c r="X470" s="108" t="s">
        <v>565</v>
      </c>
      <c r="Y470" s="108" t="s">
        <v>565</v>
      </c>
      <c r="Z470" s="108" t="s">
        <v>565</v>
      </c>
    </row>
    <row r="471" spans="1:26">
      <c r="A471" s="108" t="s">
        <v>3372</v>
      </c>
      <c r="B471" s="108" t="s">
        <v>3373</v>
      </c>
      <c r="C471" s="108" t="s">
        <v>8944</v>
      </c>
      <c r="D471" s="108"/>
      <c r="E471" s="108"/>
      <c r="F471" s="108" t="s">
        <v>3374</v>
      </c>
      <c r="G471" s="108"/>
      <c r="H471" s="108"/>
      <c r="I471" s="108"/>
      <c r="J471" s="108"/>
      <c r="K471" s="108"/>
      <c r="L471" s="108" t="s">
        <v>648</v>
      </c>
      <c r="M471" s="108" t="s">
        <v>10970</v>
      </c>
      <c r="N471" s="108"/>
      <c r="O471" s="108" t="s">
        <v>3376</v>
      </c>
      <c r="P471" s="108" t="s">
        <v>3377</v>
      </c>
      <c r="Q471" s="108"/>
      <c r="R471" s="108" t="s">
        <v>8945</v>
      </c>
      <c r="S471" s="108" t="s">
        <v>4887</v>
      </c>
      <c r="T471" s="108" t="s">
        <v>3378</v>
      </c>
      <c r="U471" s="108" t="s">
        <v>208</v>
      </c>
      <c r="V471" s="108" t="s">
        <v>3379</v>
      </c>
      <c r="W471" s="108" t="s">
        <v>565</v>
      </c>
      <c r="X471" s="108" t="s">
        <v>565</v>
      </c>
      <c r="Y471" s="108" t="s">
        <v>565</v>
      </c>
      <c r="Z471" s="108" t="s">
        <v>565</v>
      </c>
    </row>
    <row r="472" spans="1:26">
      <c r="A472" s="108" t="s">
        <v>6701</v>
      </c>
      <c r="B472" s="108" t="s">
        <v>6702</v>
      </c>
      <c r="C472" s="108" t="s">
        <v>6702</v>
      </c>
      <c r="D472" s="108"/>
      <c r="E472" s="108"/>
      <c r="F472" s="108" t="s">
        <v>773</v>
      </c>
      <c r="G472" s="108"/>
      <c r="H472" s="108"/>
      <c r="I472" s="108"/>
      <c r="J472" s="108"/>
      <c r="K472" s="108"/>
      <c r="L472" s="108" t="s">
        <v>648</v>
      </c>
      <c r="M472" s="108" t="s">
        <v>11279</v>
      </c>
      <c r="N472" s="108"/>
      <c r="O472" s="108" t="s">
        <v>6436</v>
      </c>
      <c r="P472" s="108" t="s">
        <v>6436</v>
      </c>
      <c r="Q472" s="108"/>
      <c r="R472" s="108"/>
      <c r="S472" s="108" t="s">
        <v>4887</v>
      </c>
      <c r="T472" s="108" t="s">
        <v>6704</v>
      </c>
      <c r="U472" s="108" t="s">
        <v>208</v>
      </c>
      <c r="V472" s="108" t="s">
        <v>6705</v>
      </c>
      <c r="W472" s="108" t="s">
        <v>565</v>
      </c>
      <c r="X472" s="108" t="s">
        <v>565</v>
      </c>
      <c r="Y472" s="108" t="s">
        <v>565</v>
      </c>
      <c r="Z472" s="108" t="s">
        <v>565</v>
      </c>
    </row>
    <row r="473" spans="1:26">
      <c r="A473" s="108" t="s">
        <v>3380</v>
      </c>
      <c r="B473" s="108" t="s">
        <v>3381</v>
      </c>
      <c r="C473" s="108" t="s">
        <v>8946</v>
      </c>
      <c r="D473" s="108"/>
      <c r="E473" s="108" t="s">
        <v>3382</v>
      </c>
      <c r="F473" s="108" t="s">
        <v>3383</v>
      </c>
      <c r="G473" s="108"/>
      <c r="H473" s="108"/>
      <c r="I473" s="108"/>
      <c r="J473" s="108"/>
      <c r="K473" s="108"/>
      <c r="L473" s="108" t="s">
        <v>648</v>
      </c>
      <c r="M473" s="108" t="s">
        <v>10971</v>
      </c>
      <c r="N473" s="108"/>
      <c r="O473" s="108" t="s">
        <v>3384</v>
      </c>
      <c r="P473" s="108" t="s">
        <v>3385</v>
      </c>
      <c r="Q473" s="108" t="s">
        <v>3386</v>
      </c>
      <c r="R473" s="108" t="s">
        <v>8947</v>
      </c>
      <c r="S473" s="108" t="s">
        <v>4888</v>
      </c>
      <c r="T473" s="108" t="s">
        <v>3387</v>
      </c>
      <c r="U473" s="108" t="s">
        <v>343</v>
      </c>
      <c r="V473" s="108" t="s">
        <v>3388</v>
      </c>
      <c r="W473" s="108" t="s">
        <v>565</v>
      </c>
      <c r="X473" s="108" t="s">
        <v>565</v>
      </c>
      <c r="Y473" s="108" t="s">
        <v>565</v>
      </c>
      <c r="Z473" s="108" t="s">
        <v>565</v>
      </c>
    </row>
    <row r="474" spans="1:26">
      <c r="A474" s="108" t="s">
        <v>3393</v>
      </c>
      <c r="B474" s="108" t="s">
        <v>148</v>
      </c>
      <c r="C474" s="108" t="s">
        <v>8948</v>
      </c>
      <c r="D474" s="108"/>
      <c r="E474" s="108" t="s">
        <v>366</v>
      </c>
      <c r="F474" s="108" t="s">
        <v>3394</v>
      </c>
      <c r="G474" s="108"/>
      <c r="H474" s="108"/>
      <c r="I474" s="108"/>
      <c r="J474" s="108"/>
      <c r="K474" s="108"/>
      <c r="L474" s="108" t="s">
        <v>648</v>
      </c>
      <c r="M474" s="108" t="s">
        <v>10972</v>
      </c>
      <c r="N474" s="108"/>
      <c r="O474" s="108" t="s">
        <v>150</v>
      </c>
      <c r="P474" s="108" t="s">
        <v>150</v>
      </c>
      <c r="Q474" s="108" t="s">
        <v>3395</v>
      </c>
      <c r="R474" s="108" t="s">
        <v>8949</v>
      </c>
      <c r="S474" s="108" t="s">
        <v>4887</v>
      </c>
      <c r="T474" s="108" t="s">
        <v>365</v>
      </c>
      <c r="U474" s="108" t="s">
        <v>210</v>
      </c>
      <c r="V474" s="108" t="s">
        <v>366</v>
      </c>
      <c r="W474" s="108" t="s">
        <v>565</v>
      </c>
      <c r="X474" s="108" t="s">
        <v>565</v>
      </c>
      <c r="Y474" s="108" t="s">
        <v>565</v>
      </c>
      <c r="Z474" s="108" t="s">
        <v>565</v>
      </c>
    </row>
    <row r="475" spans="1:26">
      <c r="A475" s="108" t="s">
        <v>3396</v>
      </c>
      <c r="B475" s="108" t="s">
        <v>3397</v>
      </c>
      <c r="C475" s="108" t="s">
        <v>8950</v>
      </c>
      <c r="D475" s="108"/>
      <c r="E475" s="108" t="s">
        <v>3398</v>
      </c>
      <c r="F475" s="108" t="s">
        <v>3399</v>
      </c>
      <c r="G475" s="108"/>
      <c r="H475" s="108"/>
      <c r="I475" s="108"/>
      <c r="J475" s="108"/>
      <c r="K475" s="108"/>
      <c r="L475" s="108" t="s">
        <v>648</v>
      </c>
      <c r="M475" s="108" t="s">
        <v>10973</v>
      </c>
      <c r="N475" s="108"/>
      <c r="O475" s="108" t="s">
        <v>3400</v>
      </c>
      <c r="P475" s="108" t="s">
        <v>3401</v>
      </c>
      <c r="Q475" s="108"/>
      <c r="R475" s="108" t="s">
        <v>8951</v>
      </c>
      <c r="S475" s="108" t="s">
        <v>4889</v>
      </c>
      <c r="T475" s="108" t="s">
        <v>3401</v>
      </c>
      <c r="U475" s="108" t="s">
        <v>229</v>
      </c>
      <c r="V475" s="108" t="s">
        <v>3402</v>
      </c>
      <c r="W475" s="108" t="s">
        <v>565</v>
      </c>
      <c r="X475" s="108" t="s">
        <v>565</v>
      </c>
      <c r="Y475" s="108" t="s">
        <v>565</v>
      </c>
      <c r="Z475" s="108" t="s">
        <v>565</v>
      </c>
    </row>
    <row r="476" spans="1:26">
      <c r="A476" s="108" t="s">
        <v>3403</v>
      </c>
      <c r="B476" s="108" t="s">
        <v>3404</v>
      </c>
      <c r="C476" s="108" t="s">
        <v>8952</v>
      </c>
      <c r="D476" s="108" t="s">
        <v>3405</v>
      </c>
      <c r="E476" s="108" t="s">
        <v>3405</v>
      </c>
      <c r="F476" s="108" t="s">
        <v>3406</v>
      </c>
      <c r="G476" s="108"/>
      <c r="H476" s="108"/>
      <c r="I476" s="108"/>
      <c r="J476" s="108"/>
      <c r="K476" s="108" t="s">
        <v>3405</v>
      </c>
      <c r="L476" s="108" t="s">
        <v>665</v>
      </c>
      <c r="M476" s="108" t="s">
        <v>10974</v>
      </c>
      <c r="N476" s="108"/>
      <c r="O476" s="108" t="s">
        <v>3407</v>
      </c>
      <c r="P476" s="108" t="s">
        <v>3408</v>
      </c>
      <c r="Q476" s="108" t="s">
        <v>3409</v>
      </c>
      <c r="R476" s="108" t="s">
        <v>8953</v>
      </c>
      <c r="S476" s="108" t="s">
        <v>4887</v>
      </c>
      <c r="T476" s="108" t="s">
        <v>3410</v>
      </c>
      <c r="U476" s="108" t="s">
        <v>213</v>
      </c>
      <c r="V476" s="108" t="s">
        <v>3405</v>
      </c>
      <c r="W476" s="108" t="s">
        <v>565</v>
      </c>
      <c r="X476" s="108" t="s">
        <v>565</v>
      </c>
      <c r="Y476" s="108" t="s">
        <v>565</v>
      </c>
      <c r="Z476" s="108" t="s">
        <v>565</v>
      </c>
    </row>
    <row r="477" spans="1:26">
      <c r="A477" s="108" t="s">
        <v>3411</v>
      </c>
      <c r="B477" s="108" t="s">
        <v>3412</v>
      </c>
      <c r="C477" s="108" t="s">
        <v>3413</v>
      </c>
      <c r="D477" s="108"/>
      <c r="E477" s="108"/>
      <c r="F477" s="108" t="s">
        <v>773</v>
      </c>
      <c r="G477" s="108"/>
      <c r="H477" s="108"/>
      <c r="I477" s="108"/>
      <c r="J477" s="108"/>
      <c r="K477" s="108"/>
      <c r="L477" s="108" t="s">
        <v>648</v>
      </c>
      <c r="M477" s="108" t="s">
        <v>10975</v>
      </c>
      <c r="N477" s="108"/>
      <c r="O477" s="108" t="s">
        <v>3414</v>
      </c>
      <c r="P477" s="108" t="s">
        <v>3414</v>
      </c>
      <c r="Q477" s="108"/>
      <c r="R477" s="108"/>
      <c r="S477" s="108" t="s">
        <v>4887</v>
      </c>
      <c r="T477" s="108" t="s">
        <v>3415</v>
      </c>
      <c r="U477" s="108" t="s">
        <v>208</v>
      </c>
      <c r="V477" s="108" t="s">
        <v>6809</v>
      </c>
      <c r="W477" s="108" t="s">
        <v>565</v>
      </c>
      <c r="X477" s="108" t="s">
        <v>565</v>
      </c>
      <c r="Y477" s="108" t="s">
        <v>565</v>
      </c>
      <c r="Z477" s="108" t="s">
        <v>565</v>
      </c>
    </row>
    <row r="478" spans="1:26">
      <c r="A478" s="108" t="s">
        <v>3416</v>
      </c>
      <c r="B478" s="108" t="s">
        <v>3417</v>
      </c>
      <c r="C478" s="108" t="s">
        <v>8954</v>
      </c>
      <c r="D478" s="108" t="s">
        <v>3418</v>
      </c>
      <c r="E478" s="108" t="s">
        <v>3418</v>
      </c>
      <c r="F478" s="108" t="s">
        <v>3419</v>
      </c>
      <c r="G478" s="108"/>
      <c r="H478" s="108"/>
      <c r="I478" s="108"/>
      <c r="J478" s="108"/>
      <c r="K478" s="108" t="s">
        <v>3418</v>
      </c>
      <c r="L478" s="108" t="s">
        <v>665</v>
      </c>
      <c r="M478" s="108" t="s">
        <v>10864</v>
      </c>
      <c r="N478" s="108"/>
      <c r="O478" s="108" t="s">
        <v>3420</v>
      </c>
      <c r="P478" s="108" t="s">
        <v>3420</v>
      </c>
      <c r="Q478" s="108" t="s">
        <v>3421</v>
      </c>
      <c r="R478" s="108" t="s">
        <v>8955</v>
      </c>
      <c r="S478" s="108" t="s">
        <v>4887</v>
      </c>
      <c r="T478" s="108" t="s">
        <v>3422</v>
      </c>
      <c r="U478" s="108" t="s">
        <v>213</v>
      </c>
      <c r="V478" s="108" t="s">
        <v>3423</v>
      </c>
      <c r="W478" s="108" t="s">
        <v>565</v>
      </c>
      <c r="X478" s="108" t="s">
        <v>565</v>
      </c>
      <c r="Y478" s="108" t="s">
        <v>565</v>
      </c>
      <c r="Z478" s="108" t="s">
        <v>565</v>
      </c>
    </row>
    <row r="479" spans="1:26">
      <c r="A479" s="108" t="s">
        <v>3424</v>
      </c>
      <c r="B479" s="108" t="s">
        <v>3425</v>
      </c>
      <c r="C479" s="108" t="s">
        <v>8956</v>
      </c>
      <c r="D479" s="108"/>
      <c r="E479" s="108"/>
      <c r="F479" s="108" t="s">
        <v>3426</v>
      </c>
      <c r="G479" s="108"/>
      <c r="H479" s="108"/>
      <c r="I479" s="108"/>
      <c r="J479" s="108"/>
      <c r="K479" s="108"/>
      <c r="L479" s="108" t="s">
        <v>648</v>
      </c>
      <c r="M479" s="108" t="s">
        <v>10976</v>
      </c>
      <c r="N479" s="108"/>
      <c r="O479" s="108" t="s">
        <v>3427</v>
      </c>
      <c r="P479" s="108" t="s">
        <v>3428</v>
      </c>
      <c r="Q479" s="108"/>
      <c r="R479" s="108" t="s">
        <v>8957</v>
      </c>
      <c r="S479" s="108" t="s">
        <v>4887</v>
      </c>
      <c r="T479" s="108" t="s">
        <v>3429</v>
      </c>
      <c r="U479" s="108" t="s">
        <v>208</v>
      </c>
      <c r="V479" s="108" t="s">
        <v>3430</v>
      </c>
      <c r="W479" s="108" t="s">
        <v>565</v>
      </c>
      <c r="X479" s="108" t="s">
        <v>565</v>
      </c>
      <c r="Y479" s="108" t="s">
        <v>565</v>
      </c>
      <c r="Z479" s="108" t="s">
        <v>565</v>
      </c>
    </row>
    <row r="480" spans="1:26">
      <c r="A480" s="108" t="s">
        <v>3431</v>
      </c>
      <c r="B480" s="108" t="s">
        <v>3432</v>
      </c>
      <c r="C480" s="108" t="s">
        <v>8958</v>
      </c>
      <c r="D480" s="108"/>
      <c r="E480" s="108" t="s">
        <v>3433</v>
      </c>
      <c r="F480" s="108" t="s">
        <v>3434</v>
      </c>
      <c r="G480" s="108"/>
      <c r="H480" s="108"/>
      <c r="I480" s="108"/>
      <c r="J480" s="108"/>
      <c r="K480" s="108"/>
      <c r="L480" s="108" t="s">
        <v>648</v>
      </c>
      <c r="M480" s="108" t="s">
        <v>10977</v>
      </c>
      <c r="N480" s="108"/>
      <c r="O480" s="108" t="s">
        <v>3435</v>
      </c>
      <c r="P480" s="108" t="s">
        <v>3435</v>
      </c>
      <c r="Q480" s="108" t="s">
        <v>3436</v>
      </c>
      <c r="R480" s="108" t="s">
        <v>8959</v>
      </c>
      <c r="S480" s="108" t="s">
        <v>4887</v>
      </c>
      <c r="T480" s="108" t="s">
        <v>3437</v>
      </c>
      <c r="U480" s="108" t="s">
        <v>326</v>
      </c>
      <c r="V480" s="108" t="s">
        <v>3438</v>
      </c>
      <c r="W480" s="108" t="s">
        <v>565</v>
      </c>
      <c r="X480" s="108" t="s">
        <v>565</v>
      </c>
      <c r="Y480" s="108" t="s">
        <v>565</v>
      </c>
      <c r="Z480" s="108" t="s">
        <v>565</v>
      </c>
    </row>
    <row r="481" spans="1:26">
      <c r="A481" s="108" t="s">
        <v>4961</v>
      </c>
      <c r="B481" s="108" t="s">
        <v>4966</v>
      </c>
      <c r="C481" s="108" t="s">
        <v>4966</v>
      </c>
      <c r="D481" s="108"/>
      <c r="E481" s="108"/>
      <c r="F481" s="108" t="s">
        <v>3439</v>
      </c>
      <c r="G481" s="108"/>
      <c r="H481" s="108"/>
      <c r="I481" s="108"/>
      <c r="J481" s="108"/>
      <c r="K481" s="108"/>
      <c r="L481" s="108" t="s">
        <v>648</v>
      </c>
      <c r="M481" s="108" t="s">
        <v>10978</v>
      </c>
      <c r="N481" s="108"/>
      <c r="O481" s="108" t="s">
        <v>4962</v>
      </c>
      <c r="P481" s="108" t="s">
        <v>4963</v>
      </c>
      <c r="Q481" s="108"/>
      <c r="R481" s="108"/>
      <c r="S481" s="108" t="s">
        <v>4889</v>
      </c>
      <c r="T481" s="108" t="s">
        <v>3440</v>
      </c>
      <c r="U481" s="108" t="s">
        <v>208</v>
      </c>
      <c r="V481" s="108" t="s">
        <v>3441</v>
      </c>
      <c r="W481" s="108" t="s">
        <v>565</v>
      </c>
      <c r="X481" s="108" t="s">
        <v>565</v>
      </c>
      <c r="Y481" s="108" t="s">
        <v>565</v>
      </c>
      <c r="Z481" s="108" t="s">
        <v>565</v>
      </c>
    </row>
    <row r="482" spans="1:26">
      <c r="A482" s="108" t="s">
        <v>1788</v>
      </c>
      <c r="B482" s="108" t="s">
        <v>8960</v>
      </c>
      <c r="C482" s="108" t="s">
        <v>8960</v>
      </c>
      <c r="D482" s="108"/>
      <c r="E482" s="108" t="s">
        <v>1789</v>
      </c>
      <c r="F482" s="108" t="s">
        <v>1790</v>
      </c>
      <c r="G482" s="108"/>
      <c r="H482" s="108"/>
      <c r="I482" s="108"/>
      <c r="J482" s="108"/>
      <c r="K482" s="108"/>
      <c r="L482" s="108" t="s">
        <v>648</v>
      </c>
      <c r="M482" s="108" t="s">
        <v>10979</v>
      </c>
      <c r="N482" s="108"/>
      <c r="O482" s="108" t="s">
        <v>324</v>
      </c>
      <c r="P482" s="108" t="s">
        <v>325</v>
      </c>
      <c r="Q482" s="108" t="s">
        <v>1791</v>
      </c>
      <c r="R482" s="108" t="s">
        <v>8961</v>
      </c>
      <c r="S482" s="108" t="s">
        <v>4887</v>
      </c>
      <c r="T482" s="108" t="s">
        <v>327</v>
      </c>
      <c r="U482" s="108" t="s">
        <v>326</v>
      </c>
      <c r="V482" s="108" t="s">
        <v>328</v>
      </c>
      <c r="W482" s="108" t="s">
        <v>565</v>
      </c>
      <c r="X482" s="108" t="s">
        <v>565</v>
      </c>
      <c r="Y482" s="108" t="s">
        <v>565</v>
      </c>
      <c r="Z482" s="108" t="s">
        <v>565</v>
      </c>
    </row>
    <row r="483" spans="1:26">
      <c r="A483" s="108" t="s">
        <v>6202</v>
      </c>
      <c r="B483" s="108" t="s">
        <v>6437</v>
      </c>
      <c r="C483" s="108" t="s">
        <v>8962</v>
      </c>
      <c r="D483" s="108"/>
      <c r="E483" s="108" t="s">
        <v>3389</v>
      </c>
      <c r="F483" s="108" t="s">
        <v>8963</v>
      </c>
      <c r="G483" s="108"/>
      <c r="H483" s="108"/>
      <c r="I483" s="108"/>
      <c r="J483" s="108"/>
      <c r="K483" s="108"/>
      <c r="L483" s="108" t="s">
        <v>648</v>
      </c>
      <c r="M483" s="108" t="s">
        <v>10980</v>
      </c>
      <c r="N483" s="108"/>
      <c r="O483" s="108" t="s">
        <v>3391</v>
      </c>
      <c r="P483" s="108" t="s">
        <v>3391</v>
      </c>
      <c r="Q483" s="108" t="s">
        <v>8964</v>
      </c>
      <c r="R483" s="108" t="s">
        <v>8965</v>
      </c>
      <c r="S483" s="108" t="s">
        <v>4887</v>
      </c>
      <c r="T483" s="108" t="s">
        <v>3392</v>
      </c>
      <c r="U483" s="108" t="s">
        <v>487</v>
      </c>
      <c r="V483" s="108" t="s">
        <v>3389</v>
      </c>
      <c r="W483" s="108" t="s">
        <v>565</v>
      </c>
      <c r="X483" s="108" t="s">
        <v>565</v>
      </c>
      <c r="Y483" s="108" t="s">
        <v>565</v>
      </c>
      <c r="Z483" s="108" t="s">
        <v>565</v>
      </c>
    </row>
    <row r="484" spans="1:26">
      <c r="A484" s="108" t="s">
        <v>3442</v>
      </c>
      <c r="B484" s="108" t="s">
        <v>3443</v>
      </c>
      <c r="C484" s="108" t="s">
        <v>8966</v>
      </c>
      <c r="D484" s="108"/>
      <c r="E484" s="108" t="s">
        <v>3444</v>
      </c>
      <c r="F484" s="108" t="s">
        <v>3445</v>
      </c>
      <c r="G484" s="108"/>
      <c r="H484" s="108"/>
      <c r="I484" s="108"/>
      <c r="J484" s="108"/>
      <c r="K484" s="108"/>
      <c r="L484" s="108" t="s">
        <v>665</v>
      </c>
      <c r="M484" s="108" t="s">
        <v>3446</v>
      </c>
      <c r="N484" s="108"/>
      <c r="O484" s="108" t="s">
        <v>3447</v>
      </c>
      <c r="P484" s="108" t="s">
        <v>3448</v>
      </c>
      <c r="Q484" s="108" t="s">
        <v>3449</v>
      </c>
      <c r="R484" s="108" t="s">
        <v>8967</v>
      </c>
      <c r="S484" s="108" t="s">
        <v>4887</v>
      </c>
      <c r="T484" s="108" t="s">
        <v>3450</v>
      </c>
      <c r="U484" s="108" t="s">
        <v>213</v>
      </c>
      <c r="V484" s="108" t="s">
        <v>3444</v>
      </c>
      <c r="W484" s="108" t="s">
        <v>565</v>
      </c>
      <c r="X484" s="108" t="s">
        <v>565</v>
      </c>
      <c r="Y484" s="108" t="s">
        <v>565</v>
      </c>
      <c r="Z484" s="108" t="s">
        <v>565</v>
      </c>
    </row>
    <row r="485" spans="1:26">
      <c r="A485" s="108" t="s">
        <v>3451</v>
      </c>
      <c r="B485" s="108" t="s">
        <v>1013</v>
      </c>
      <c r="C485" s="108" t="s">
        <v>8968</v>
      </c>
      <c r="D485" s="108"/>
      <c r="E485" s="108" t="s">
        <v>393</v>
      </c>
      <c r="F485" s="108" t="s">
        <v>5016</v>
      </c>
      <c r="G485" s="108"/>
      <c r="H485" s="108"/>
      <c r="I485" s="108"/>
      <c r="J485" s="108"/>
      <c r="K485" s="108"/>
      <c r="L485" s="108" t="s">
        <v>648</v>
      </c>
      <c r="M485" s="108" t="s">
        <v>12527</v>
      </c>
      <c r="N485" s="108"/>
      <c r="O485" s="108" t="s">
        <v>171</v>
      </c>
      <c r="P485" s="108" t="s">
        <v>172</v>
      </c>
      <c r="Q485" s="108" t="s">
        <v>5017</v>
      </c>
      <c r="R485" s="108" t="s">
        <v>8969</v>
      </c>
      <c r="S485" s="108" t="s">
        <v>4887</v>
      </c>
      <c r="T485" s="108" t="s">
        <v>392</v>
      </c>
      <c r="U485" s="108" t="s">
        <v>210</v>
      </c>
      <c r="V485" s="108" t="s">
        <v>393</v>
      </c>
      <c r="W485" s="108" t="s">
        <v>565</v>
      </c>
      <c r="X485" s="108" t="s">
        <v>565</v>
      </c>
      <c r="Y485" s="108" t="s">
        <v>565</v>
      </c>
      <c r="Z485" s="108" t="s">
        <v>565</v>
      </c>
    </row>
    <row r="486" spans="1:26">
      <c r="A486" s="108" t="s">
        <v>3452</v>
      </c>
      <c r="B486" s="108" t="s">
        <v>3453</v>
      </c>
      <c r="C486" s="108" t="s">
        <v>8970</v>
      </c>
      <c r="D486" s="108"/>
      <c r="E486" s="108"/>
      <c r="F486" s="108" t="s">
        <v>773</v>
      </c>
      <c r="G486" s="108"/>
      <c r="H486" s="108"/>
      <c r="I486" s="108"/>
      <c r="J486" s="108"/>
      <c r="K486" s="108"/>
      <c r="L486" s="108" t="s">
        <v>648</v>
      </c>
      <c r="M486" s="108" t="s">
        <v>10981</v>
      </c>
      <c r="N486" s="108"/>
      <c r="O486" s="108" t="s">
        <v>3454</v>
      </c>
      <c r="P486" s="108" t="s">
        <v>3454</v>
      </c>
      <c r="Q486" s="108"/>
      <c r="R486" s="108" t="s">
        <v>8971</v>
      </c>
      <c r="S486" s="108" t="s">
        <v>4901</v>
      </c>
      <c r="T486" s="108" t="s">
        <v>3455</v>
      </c>
      <c r="U486" s="108" t="s">
        <v>229</v>
      </c>
      <c r="V486" s="108" t="s">
        <v>3456</v>
      </c>
      <c r="W486" s="108" t="s">
        <v>565</v>
      </c>
      <c r="X486" s="108" t="s">
        <v>565</v>
      </c>
      <c r="Y486" s="108" t="s">
        <v>565</v>
      </c>
      <c r="Z486" s="108" t="s">
        <v>565</v>
      </c>
    </row>
    <row r="487" spans="1:26">
      <c r="A487" s="108" t="s">
        <v>3457</v>
      </c>
      <c r="B487" s="108" t="s">
        <v>3458</v>
      </c>
      <c r="C487" s="108" t="s">
        <v>3458</v>
      </c>
      <c r="D487" s="108"/>
      <c r="E487" s="108"/>
      <c r="F487" s="108" t="s">
        <v>773</v>
      </c>
      <c r="G487" s="108"/>
      <c r="H487" s="108"/>
      <c r="I487" s="108"/>
      <c r="J487" s="108"/>
      <c r="K487" s="108"/>
      <c r="L487" s="108" t="s">
        <v>648</v>
      </c>
      <c r="M487" s="108" t="s">
        <v>10982</v>
      </c>
      <c r="N487" s="108"/>
      <c r="O487" s="108" t="s">
        <v>3459</v>
      </c>
      <c r="P487" s="108" t="s">
        <v>3459</v>
      </c>
      <c r="Q487" s="108"/>
      <c r="R487" s="108"/>
      <c r="S487" s="108" t="s">
        <v>4889</v>
      </c>
      <c r="T487" s="108"/>
      <c r="U487" s="108"/>
      <c r="V487" s="108"/>
      <c r="W487" s="108" t="s">
        <v>565</v>
      </c>
      <c r="X487" s="108" t="s">
        <v>565</v>
      </c>
      <c r="Y487" s="108" t="s">
        <v>565</v>
      </c>
      <c r="Z487" s="108" t="s">
        <v>565</v>
      </c>
    </row>
    <row r="488" spans="1:26">
      <c r="A488" s="108" t="s">
        <v>3460</v>
      </c>
      <c r="B488" s="108" t="s">
        <v>3461</v>
      </c>
      <c r="C488" s="108" t="s">
        <v>8972</v>
      </c>
      <c r="D488" s="108"/>
      <c r="E488" s="108" t="s">
        <v>3462</v>
      </c>
      <c r="F488" s="108" t="s">
        <v>3463</v>
      </c>
      <c r="G488" s="108"/>
      <c r="H488" s="108"/>
      <c r="I488" s="108"/>
      <c r="J488" s="108"/>
      <c r="K488" s="108"/>
      <c r="L488" s="108" t="s">
        <v>648</v>
      </c>
      <c r="M488" s="108" t="s">
        <v>10983</v>
      </c>
      <c r="N488" s="108"/>
      <c r="O488" s="108" t="s">
        <v>3464</v>
      </c>
      <c r="P488" s="108" t="s">
        <v>3465</v>
      </c>
      <c r="Q488" s="108"/>
      <c r="R488" s="108" t="s">
        <v>8973</v>
      </c>
      <c r="S488" s="108" t="s">
        <v>4887</v>
      </c>
      <c r="T488" s="108" t="s">
        <v>3466</v>
      </c>
      <c r="U488" s="108" t="s">
        <v>213</v>
      </c>
      <c r="V488" s="108" t="s">
        <v>3467</v>
      </c>
      <c r="W488" s="108" t="s">
        <v>565</v>
      </c>
      <c r="X488" s="108" t="s">
        <v>565</v>
      </c>
      <c r="Y488" s="108" t="s">
        <v>565</v>
      </c>
      <c r="Z488" s="108" t="s">
        <v>565</v>
      </c>
    </row>
    <row r="489" spans="1:26">
      <c r="A489" s="108" t="s">
        <v>3468</v>
      </c>
      <c r="B489" s="108" t="s">
        <v>3469</v>
      </c>
      <c r="C489" s="108" t="s">
        <v>8974</v>
      </c>
      <c r="D489" s="108"/>
      <c r="E489" s="108" t="s">
        <v>3470</v>
      </c>
      <c r="F489" s="108" t="s">
        <v>3471</v>
      </c>
      <c r="G489" s="108"/>
      <c r="H489" s="108"/>
      <c r="I489" s="108"/>
      <c r="J489" s="108"/>
      <c r="K489" s="108"/>
      <c r="L489" s="108" t="s">
        <v>648</v>
      </c>
      <c r="M489" s="108" t="s">
        <v>10984</v>
      </c>
      <c r="N489" s="108"/>
      <c r="O489" s="108" t="s">
        <v>3472</v>
      </c>
      <c r="P489" s="108" t="s">
        <v>3472</v>
      </c>
      <c r="Q489" s="108" t="s">
        <v>3473</v>
      </c>
      <c r="R489" s="108" t="s">
        <v>8975</v>
      </c>
      <c r="S489" s="108" t="s">
        <v>4887</v>
      </c>
      <c r="T489" s="108" t="s">
        <v>3474</v>
      </c>
      <c r="U489" s="108" t="s">
        <v>487</v>
      </c>
      <c r="V489" s="108" t="s">
        <v>3470</v>
      </c>
      <c r="W489" s="108" t="s">
        <v>565</v>
      </c>
      <c r="X489" s="108" t="s">
        <v>565</v>
      </c>
      <c r="Y489" s="108" t="s">
        <v>565</v>
      </c>
      <c r="Z489" s="108" t="s">
        <v>565</v>
      </c>
    </row>
    <row r="490" spans="1:26">
      <c r="A490" s="108" t="s">
        <v>3475</v>
      </c>
      <c r="B490" s="108" t="s">
        <v>3476</v>
      </c>
      <c r="C490" s="108" t="s">
        <v>8976</v>
      </c>
      <c r="D490" s="108" t="s">
        <v>3477</v>
      </c>
      <c r="E490" s="108" t="s">
        <v>3477</v>
      </c>
      <c r="F490" s="108" t="s">
        <v>3478</v>
      </c>
      <c r="G490" s="108"/>
      <c r="H490" s="108"/>
      <c r="I490" s="108"/>
      <c r="J490" s="108"/>
      <c r="K490" s="108" t="s">
        <v>3477</v>
      </c>
      <c r="L490" s="108" t="s">
        <v>665</v>
      </c>
      <c r="M490" s="108" t="s">
        <v>10985</v>
      </c>
      <c r="N490" s="108"/>
      <c r="O490" s="108" t="s">
        <v>3479</v>
      </c>
      <c r="P490" s="108" t="s">
        <v>3480</v>
      </c>
      <c r="Q490" s="108" t="s">
        <v>3481</v>
      </c>
      <c r="R490" s="108" t="s">
        <v>8977</v>
      </c>
      <c r="S490" s="108" t="s">
        <v>4889</v>
      </c>
      <c r="T490" s="108" t="s">
        <v>3482</v>
      </c>
      <c r="U490" s="108" t="s">
        <v>210</v>
      </c>
      <c r="V490" s="108" t="s">
        <v>3477</v>
      </c>
      <c r="W490" s="108" t="s">
        <v>565</v>
      </c>
      <c r="X490" s="108" t="s">
        <v>565</v>
      </c>
      <c r="Y490" s="108" t="s">
        <v>565</v>
      </c>
      <c r="Z490" s="108" t="s">
        <v>565</v>
      </c>
    </row>
    <row r="491" spans="1:26">
      <c r="A491" s="108" t="s">
        <v>3483</v>
      </c>
      <c r="B491" s="108" t="s">
        <v>3484</v>
      </c>
      <c r="C491" s="108" t="s">
        <v>3484</v>
      </c>
      <c r="D491" s="108"/>
      <c r="E491" s="108"/>
      <c r="F491" s="108" t="s">
        <v>773</v>
      </c>
      <c r="G491" s="108"/>
      <c r="H491" s="108"/>
      <c r="I491" s="108"/>
      <c r="J491" s="108"/>
      <c r="K491" s="108"/>
      <c r="L491" s="108" t="s">
        <v>648</v>
      </c>
      <c r="M491" s="108" t="s">
        <v>10986</v>
      </c>
      <c r="N491" s="108"/>
      <c r="O491" s="108" t="s">
        <v>8978</v>
      </c>
      <c r="P491" s="108" t="s">
        <v>8978</v>
      </c>
      <c r="Q491" s="108"/>
      <c r="R491" s="108"/>
      <c r="S491" s="108" t="s">
        <v>4886</v>
      </c>
      <c r="T491" s="108"/>
      <c r="U491" s="108"/>
      <c r="V491" s="108"/>
      <c r="W491" s="108" t="s">
        <v>565</v>
      </c>
      <c r="X491" s="108" t="s">
        <v>565</v>
      </c>
      <c r="Y491" s="108" t="s">
        <v>565</v>
      </c>
      <c r="Z491" s="108" t="s">
        <v>565</v>
      </c>
    </row>
    <row r="492" spans="1:26">
      <c r="A492" s="108" t="s">
        <v>3485</v>
      </c>
      <c r="B492" s="108" t="s">
        <v>922</v>
      </c>
      <c r="C492" s="108" t="s">
        <v>8979</v>
      </c>
      <c r="D492" s="108"/>
      <c r="E492" s="108"/>
      <c r="F492" s="108" t="s">
        <v>3486</v>
      </c>
      <c r="G492" s="108"/>
      <c r="H492" s="108"/>
      <c r="I492" s="108"/>
      <c r="J492" s="108"/>
      <c r="K492" s="108"/>
      <c r="L492" s="108" t="s">
        <v>648</v>
      </c>
      <c r="M492" s="108" t="s">
        <v>10987</v>
      </c>
      <c r="N492" s="108"/>
      <c r="O492" s="108" t="s">
        <v>923</v>
      </c>
      <c r="P492" s="108" t="s">
        <v>924</v>
      </c>
      <c r="Q492" s="108"/>
      <c r="R492" s="108" t="s">
        <v>8980</v>
      </c>
      <c r="S492" s="108" t="s">
        <v>4887</v>
      </c>
      <c r="T492" s="108" t="s">
        <v>351</v>
      </c>
      <c r="U492" s="108" t="s">
        <v>210</v>
      </c>
      <c r="V492" s="108" t="s">
        <v>4917</v>
      </c>
      <c r="W492" s="108" t="s">
        <v>565</v>
      </c>
      <c r="X492" s="108" t="s">
        <v>565</v>
      </c>
      <c r="Y492" s="108" t="s">
        <v>565</v>
      </c>
      <c r="Z492" s="108" t="s">
        <v>565</v>
      </c>
    </row>
    <row r="493" spans="1:26">
      <c r="A493" s="108" t="s">
        <v>6433</v>
      </c>
      <c r="B493" s="108" t="s">
        <v>9658</v>
      </c>
      <c r="C493" s="108" t="s">
        <v>8981</v>
      </c>
      <c r="D493" s="108"/>
      <c r="E493" s="108" t="s">
        <v>8982</v>
      </c>
      <c r="F493" s="108" t="s">
        <v>4279</v>
      </c>
      <c r="G493" s="108"/>
      <c r="H493" s="108"/>
      <c r="I493" s="108"/>
      <c r="J493" s="108"/>
      <c r="K493" s="108"/>
      <c r="L493" s="108" t="s">
        <v>648</v>
      </c>
      <c r="M493" s="108" t="s">
        <v>10988</v>
      </c>
      <c r="N493" s="108"/>
      <c r="O493" s="108" t="s">
        <v>6362</v>
      </c>
      <c r="P493" s="108" t="s">
        <v>6362</v>
      </c>
      <c r="Q493" s="108" t="s">
        <v>8983</v>
      </c>
      <c r="R493" s="108" t="s">
        <v>8984</v>
      </c>
      <c r="S493" s="108" t="s">
        <v>4886</v>
      </c>
      <c r="T493" s="108" t="s">
        <v>6395</v>
      </c>
      <c r="U493" s="108" t="s">
        <v>229</v>
      </c>
      <c r="V493" s="108" t="s">
        <v>6434</v>
      </c>
      <c r="W493" s="108" t="s">
        <v>565</v>
      </c>
      <c r="X493" s="108" t="s">
        <v>565</v>
      </c>
      <c r="Y493" s="108" t="s">
        <v>565</v>
      </c>
      <c r="Z493" s="108" t="s">
        <v>565</v>
      </c>
    </row>
    <row r="494" spans="1:26">
      <c r="A494" s="108" t="s">
        <v>3487</v>
      </c>
      <c r="B494" s="108" t="s">
        <v>3488</v>
      </c>
      <c r="C494" s="108" t="s">
        <v>8985</v>
      </c>
      <c r="D494" s="108"/>
      <c r="E494" s="108" t="s">
        <v>5018</v>
      </c>
      <c r="F494" s="108" t="s">
        <v>5019</v>
      </c>
      <c r="G494" s="108"/>
      <c r="H494" s="108"/>
      <c r="I494" s="108"/>
      <c r="J494" s="108"/>
      <c r="K494" s="108"/>
      <c r="L494" s="108" t="s">
        <v>648</v>
      </c>
      <c r="M494" s="108" t="s">
        <v>10989</v>
      </c>
      <c r="N494" s="108"/>
      <c r="O494" s="108" t="s">
        <v>598</v>
      </c>
      <c r="P494" s="108" t="s">
        <v>598</v>
      </c>
      <c r="Q494" s="108" t="s">
        <v>5020</v>
      </c>
      <c r="R494" s="108" t="s">
        <v>8986</v>
      </c>
      <c r="S494" s="108" t="s">
        <v>4900</v>
      </c>
      <c r="T494" s="108" t="s">
        <v>3490</v>
      </c>
      <c r="U494" s="108" t="s">
        <v>343</v>
      </c>
      <c r="V494" s="108" t="s">
        <v>5018</v>
      </c>
      <c r="W494" s="108" t="s">
        <v>565</v>
      </c>
      <c r="X494" s="108" t="s">
        <v>565</v>
      </c>
      <c r="Y494" s="108" t="s">
        <v>565</v>
      </c>
      <c r="Z494" s="108" t="s">
        <v>565</v>
      </c>
    </row>
    <row r="495" spans="1:26">
      <c r="A495" s="108" t="s">
        <v>3491</v>
      </c>
      <c r="B495" s="108" t="s">
        <v>3492</v>
      </c>
      <c r="C495" s="108" t="s">
        <v>8987</v>
      </c>
      <c r="D495" s="108" t="s">
        <v>3493</v>
      </c>
      <c r="E495" s="108" t="s">
        <v>3493</v>
      </c>
      <c r="F495" s="108" t="s">
        <v>3494</v>
      </c>
      <c r="G495" s="108"/>
      <c r="H495" s="108"/>
      <c r="I495" s="108"/>
      <c r="J495" s="108"/>
      <c r="K495" s="108" t="s">
        <v>3493</v>
      </c>
      <c r="L495" s="108" t="s">
        <v>665</v>
      </c>
      <c r="M495" s="108" t="s">
        <v>10990</v>
      </c>
      <c r="N495" s="108"/>
      <c r="O495" s="108" t="s">
        <v>3495</v>
      </c>
      <c r="P495" s="108" t="s">
        <v>3496</v>
      </c>
      <c r="Q495" s="108" t="s">
        <v>3497</v>
      </c>
      <c r="R495" s="108" t="s">
        <v>8988</v>
      </c>
      <c r="S495" s="108" t="s">
        <v>4887</v>
      </c>
      <c r="T495" s="108" t="s">
        <v>3498</v>
      </c>
      <c r="U495" s="108" t="s">
        <v>210</v>
      </c>
      <c r="V495" s="108" t="s">
        <v>3499</v>
      </c>
      <c r="W495" s="108" t="s">
        <v>565</v>
      </c>
      <c r="X495" s="108" t="s">
        <v>565</v>
      </c>
      <c r="Y495" s="108" t="s">
        <v>565</v>
      </c>
      <c r="Z495" s="108" t="s">
        <v>565</v>
      </c>
    </row>
    <row r="496" spans="1:26">
      <c r="A496" s="108" t="s">
        <v>3500</v>
      </c>
      <c r="B496" s="108" t="s">
        <v>389</v>
      </c>
      <c r="C496" s="108" t="s">
        <v>8989</v>
      </c>
      <c r="D496" s="108"/>
      <c r="E496" s="108"/>
      <c r="F496" s="108" t="s">
        <v>3501</v>
      </c>
      <c r="G496" s="108"/>
      <c r="H496" s="108"/>
      <c r="I496" s="108"/>
      <c r="J496" s="108"/>
      <c r="K496" s="108"/>
      <c r="L496" s="108" t="s">
        <v>648</v>
      </c>
      <c r="M496" s="108" t="s">
        <v>390</v>
      </c>
      <c r="N496" s="108"/>
      <c r="O496" s="108" t="s">
        <v>391</v>
      </c>
      <c r="P496" s="108" t="s">
        <v>391</v>
      </c>
      <c r="Q496" s="108"/>
      <c r="R496" s="108" t="s">
        <v>8990</v>
      </c>
      <c r="S496" s="108" t="s">
        <v>4887</v>
      </c>
      <c r="T496" s="108" t="s">
        <v>219</v>
      </c>
      <c r="U496" s="108" t="s">
        <v>218</v>
      </c>
      <c r="V496" s="108" t="s">
        <v>4849</v>
      </c>
      <c r="W496" s="108" t="s">
        <v>565</v>
      </c>
      <c r="X496" s="108" t="s">
        <v>565</v>
      </c>
      <c r="Y496" s="108" t="s">
        <v>565</v>
      </c>
      <c r="Z496" s="108" t="s">
        <v>565</v>
      </c>
    </row>
    <row r="497" spans="1:26">
      <c r="A497" s="108" t="s">
        <v>3502</v>
      </c>
      <c r="B497" s="108" t="s">
        <v>3503</v>
      </c>
      <c r="C497" s="108" t="s">
        <v>8991</v>
      </c>
      <c r="D497" s="108"/>
      <c r="E497" s="108" t="s">
        <v>3504</v>
      </c>
      <c r="F497" s="108" t="s">
        <v>3505</v>
      </c>
      <c r="G497" s="108"/>
      <c r="H497" s="108"/>
      <c r="I497" s="108"/>
      <c r="J497" s="108"/>
      <c r="K497" s="108"/>
      <c r="L497" s="108" t="s">
        <v>648</v>
      </c>
      <c r="M497" s="108" t="s">
        <v>12528</v>
      </c>
      <c r="N497" s="108"/>
      <c r="O497" s="108" t="s">
        <v>3506</v>
      </c>
      <c r="P497" s="108" t="s">
        <v>3507</v>
      </c>
      <c r="Q497" s="108" t="s">
        <v>3508</v>
      </c>
      <c r="R497" s="108" t="s">
        <v>8992</v>
      </c>
      <c r="S497" s="108" t="s">
        <v>4896</v>
      </c>
      <c r="T497" s="108" t="s">
        <v>3509</v>
      </c>
      <c r="U497" s="108" t="s">
        <v>208</v>
      </c>
      <c r="V497" s="108" t="s">
        <v>3510</v>
      </c>
      <c r="W497" s="108" t="s">
        <v>565</v>
      </c>
      <c r="X497" s="108" t="s">
        <v>565</v>
      </c>
      <c r="Y497" s="108" t="s">
        <v>565</v>
      </c>
      <c r="Z497" s="108" t="s">
        <v>565</v>
      </c>
    </row>
    <row r="498" spans="1:26">
      <c r="A498" s="108" t="s">
        <v>3511</v>
      </c>
      <c r="B498" s="108" t="s">
        <v>3512</v>
      </c>
      <c r="C498" s="108" t="s">
        <v>8993</v>
      </c>
      <c r="D498" s="108"/>
      <c r="E498" s="108"/>
      <c r="F498" s="108" t="s">
        <v>5780</v>
      </c>
      <c r="G498" s="108"/>
      <c r="H498" s="108"/>
      <c r="I498" s="108"/>
      <c r="J498" s="108"/>
      <c r="K498" s="108"/>
      <c r="L498" s="108" t="s">
        <v>648</v>
      </c>
      <c r="M498" s="108" t="s">
        <v>10991</v>
      </c>
      <c r="N498" s="108"/>
      <c r="O498" s="108" t="s">
        <v>3513</v>
      </c>
      <c r="P498" s="108" t="s">
        <v>3514</v>
      </c>
      <c r="Q498" s="108"/>
      <c r="R498" s="108" t="s">
        <v>8994</v>
      </c>
      <c r="S498" s="108" t="s">
        <v>4887</v>
      </c>
      <c r="T498" s="108" t="s">
        <v>4774</v>
      </c>
      <c r="U498" s="108" t="s">
        <v>208</v>
      </c>
      <c r="V498" s="108" t="s">
        <v>4775</v>
      </c>
      <c r="W498" s="108" t="s">
        <v>565</v>
      </c>
      <c r="X498" s="108" t="s">
        <v>565</v>
      </c>
      <c r="Y498" s="108" t="s">
        <v>565</v>
      </c>
      <c r="Z498" s="108" t="s">
        <v>565</v>
      </c>
    </row>
    <row r="499" spans="1:26">
      <c r="A499" s="108" t="s">
        <v>3515</v>
      </c>
      <c r="B499" s="108" t="s">
        <v>416</v>
      </c>
      <c r="C499" s="108" t="s">
        <v>8995</v>
      </c>
      <c r="D499" s="108"/>
      <c r="E499" s="108" t="s">
        <v>418</v>
      </c>
      <c r="F499" s="108" t="s">
        <v>5021</v>
      </c>
      <c r="G499" s="108"/>
      <c r="H499" s="108"/>
      <c r="I499" s="108"/>
      <c r="J499" s="108"/>
      <c r="K499" s="108"/>
      <c r="L499" s="108" t="s">
        <v>648</v>
      </c>
      <c r="M499" s="108" t="s">
        <v>10992</v>
      </c>
      <c r="N499" s="108"/>
      <c r="O499" s="108" t="s">
        <v>180</v>
      </c>
      <c r="P499" s="108" t="s">
        <v>180</v>
      </c>
      <c r="Q499" s="108" t="s">
        <v>3497</v>
      </c>
      <c r="R499" s="108" t="s">
        <v>8996</v>
      </c>
      <c r="S499" s="108" t="s">
        <v>4889</v>
      </c>
      <c r="T499" s="108" t="s">
        <v>417</v>
      </c>
      <c r="U499" s="108" t="s">
        <v>213</v>
      </c>
      <c r="V499" s="108" t="s">
        <v>4850</v>
      </c>
      <c r="W499" s="108" t="s">
        <v>565</v>
      </c>
      <c r="X499" s="108" t="s">
        <v>565</v>
      </c>
      <c r="Y499" s="108" t="s">
        <v>565</v>
      </c>
      <c r="Z499" s="108" t="s">
        <v>565</v>
      </c>
    </row>
    <row r="500" spans="1:26">
      <c r="A500" s="108" t="s">
        <v>3516</v>
      </c>
      <c r="B500" s="108" t="s">
        <v>3517</v>
      </c>
      <c r="C500" s="108" t="s">
        <v>8997</v>
      </c>
      <c r="D500" s="108" t="s">
        <v>3518</v>
      </c>
      <c r="E500" s="108"/>
      <c r="F500" s="108" t="s">
        <v>773</v>
      </c>
      <c r="G500" s="108"/>
      <c r="H500" s="108"/>
      <c r="I500" s="108"/>
      <c r="J500" s="108"/>
      <c r="K500" s="108" t="s">
        <v>3518</v>
      </c>
      <c r="L500" s="108" t="s">
        <v>665</v>
      </c>
      <c r="M500" s="108" t="s">
        <v>10993</v>
      </c>
      <c r="N500" s="108"/>
      <c r="O500" s="108" t="s">
        <v>3519</v>
      </c>
      <c r="P500" s="108" t="s">
        <v>3520</v>
      </c>
      <c r="Q500" s="108"/>
      <c r="R500" s="108" t="s">
        <v>8998</v>
      </c>
      <c r="S500" s="108" t="s">
        <v>4889</v>
      </c>
      <c r="T500" s="108" t="s">
        <v>3521</v>
      </c>
      <c r="U500" s="108" t="s">
        <v>210</v>
      </c>
      <c r="V500" s="108" t="s">
        <v>3522</v>
      </c>
      <c r="W500" s="108" t="s">
        <v>565</v>
      </c>
      <c r="X500" s="108" t="s">
        <v>565</v>
      </c>
      <c r="Y500" s="108" t="s">
        <v>565</v>
      </c>
      <c r="Z500" s="108" t="s">
        <v>565</v>
      </c>
    </row>
    <row r="501" spans="1:26">
      <c r="A501" s="108" t="s">
        <v>3523</v>
      </c>
      <c r="B501" s="108" t="s">
        <v>3524</v>
      </c>
      <c r="C501" s="108" t="s">
        <v>8999</v>
      </c>
      <c r="D501" s="108"/>
      <c r="E501" s="108"/>
      <c r="F501" s="108" t="s">
        <v>3525</v>
      </c>
      <c r="G501" s="108"/>
      <c r="H501" s="108"/>
      <c r="I501" s="108"/>
      <c r="J501" s="108"/>
      <c r="K501" s="108"/>
      <c r="L501" s="108" t="s">
        <v>648</v>
      </c>
      <c r="M501" s="108" t="s">
        <v>10994</v>
      </c>
      <c r="N501" s="108"/>
      <c r="O501" s="108" t="s">
        <v>3526</v>
      </c>
      <c r="P501" s="108" t="s">
        <v>3526</v>
      </c>
      <c r="Q501" s="108"/>
      <c r="R501" s="108" t="s">
        <v>9000</v>
      </c>
      <c r="S501" s="108" t="s">
        <v>4888</v>
      </c>
      <c r="T501" s="108" t="s">
        <v>3527</v>
      </c>
      <c r="U501" s="108" t="s">
        <v>218</v>
      </c>
      <c r="V501" s="108" t="s">
        <v>3528</v>
      </c>
      <c r="W501" s="108" t="s">
        <v>565</v>
      </c>
      <c r="X501" s="108" t="s">
        <v>565</v>
      </c>
      <c r="Y501" s="108" t="s">
        <v>565</v>
      </c>
      <c r="Z501" s="108" t="s">
        <v>565</v>
      </c>
    </row>
    <row r="502" spans="1:26">
      <c r="A502" s="108" t="s">
        <v>6645</v>
      </c>
      <c r="B502" s="108" t="s">
        <v>6646</v>
      </c>
      <c r="C502" s="108" t="s">
        <v>6646</v>
      </c>
      <c r="D502" s="108"/>
      <c r="E502" s="108"/>
      <c r="F502" s="108" t="s">
        <v>773</v>
      </c>
      <c r="G502" s="108"/>
      <c r="H502" s="108"/>
      <c r="I502" s="108"/>
      <c r="J502" s="108"/>
      <c r="K502" s="108"/>
      <c r="L502" s="108" t="s">
        <v>648</v>
      </c>
      <c r="M502" s="108" t="s">
        <v>10995</v>
      </c>
      <c r="N502" s="108"/>
      <c r="O502" s="108" t="s">
        <v>6648</v>
      </c>
      <c r="P502" s="108" t="s">
        <v>6649</v>
      </c>
      <c r="Q502" s="108"/>
      <c r="R502" s="108"/>
      <c r="S502" s="108" t="s">
        <v>4887</v>
      </c>
      <c r="T502" s="108" t="s">
        <v>6650</v>
      </c>
      <c r="U502" s="108" t="s">
        <v>208</v>
      </c>
      <c r="V502" s="108" t="s">
        <v>6651</v>
      </c>
      <c r="W502" s="108" t="s">
        <v>565</v>
      </c>
      <c r="X502" s="108" t="s">
        <v>565</v>
      </c>
      <c r="Y502" s="108" t="s">
        <v>565</v>
      </c>
      <c r="Z502" s="108" t="s">
        <v>565</v>
      </c>
    </row>
    <row r="503" spans="1:26">
      <c r="A503" s="108" t="s">
        <v>3529</v>
      </c>
      <c r="B503" s="108" t="s">
        <v>3530</v>
      </c>
      <c r="C503" s="108" t="s">
        <v>3530</v>
      </c>
      <c r="D503" s="108"/>
      <c r="E503" s="108"/>
      <c r="F503" s="108"/>
      <c r="G503" s="108"/>
      <c r="H503" s="108"/>
      <c r="I503" s="108"/>
      <c r="J503" s="108"/>
      <c r="K503" s="108"/>
      <c r="L503" s="108" t="s">
        <v>665</v>
      </c>
      <c r="M503" s="108" t="s">
        <v>10996</v>
      </c>
      <c r="N503" s="108"/>
      <c r="O503" s="108" t="s">
        <v>3531</v>
      </c>
      <c r="P503" s="108" t="s">
        <v>3532</v>
      </c>
      <c r="Q503" s="108"/>
      <c r="R503" s="108" t="s">
        <v>823</v>
      </c>
      <c r="S503" s="108" t="s">
        <v>4888</v>
      </c>
      <c r="T503" s="108"/>
      <c r="U503" s="108"/>
      <c r="V503" s="108"/>
      <c r="W503" s="108" t="s">
        <v>565</v>
      </c>
      <c r="X503" s="108" t="s">
        <v>565</v>
      </c>
      <c r="Y503" s="108" t="s">
        <v>565</v>
      </c>
      <c r="Z503" s="108" t="s">
        <v>565</v>
      </c>
    </row>
    <row r="504" spans="1:26">
      <c r="A504" s="108" t="s">
        <v>3533</v>
      </c>
      <c r="B504" s="108" t="s">
        <v>3534</v>
      </c>
      <c r="C504" s="108" t="s">
        <v>9001</v>
      </c>
      <c r="D504" s="108"/>
      <c r="E504" s="108" t="s">
        <v>3535</v>
      </c>
      <c r="F504" s="108" t="s">
        <v>3536</v>
      </c>
      <c r="G504" s="108"/>
      <c r="H504" s="108"/>
      <c r="I504" s="108"/>
      <c r="J504" s="108"/>
      <c r="K504" s="108"/>
      <c r="L504" s="108" t="s">
        <v>648</v>
      </c>
      <c r="M504" s="108" t="s">
        <v>10820</v>
      </c>
      <c r="N504" s="108"/>
      <c r="O504" s="108" t="s">
        <v>3537</v>
      </c>
      <c r="P504" s="108" t="s">
        <v>3538</v>
      </c>
      <c r="Q504" s="108"/>
      <c r="R504" s="108" t="s">
        <v>9002</v>
      </c>
      <c r="S504" s="108" t="s">
        <v>4889</v>
      </c>
      <c r="T504" s="108" t="s">
        <v>3539</v>
      </c>
      <c r="U504" s="108" t="s">
        <v>343</v>
      </c>
      <c r="V504" s="108" t="s">
        <v>3540</v>
      </c>
      <c r="W504" s="108" t="s">
        <v>565</v>
      </c>
      <c r="X504" s="108" t="s">
        <v>565</v>
      </c>
      <c r="Y504" s="108" t="s">
        <v>565</v>
      </c>
      <c r="Z504" s="108" t="s">
        <v>565</v>
      </c>
    </row>
    <row r="505" spans="1:26">
      <c r="A505" s="108" t="s">
        <v>3541</v>
      </c>
      <c r="B505" s="108" t="s">
        <v>3542</v>
      </c>
      <c r="C505" s="108" t="s">
        <v>9003</v>
      </c>
      <c r="D505" s="108"/>
      <c r="E505" s="108" t="s">
        <v>3543</v>
      </c>
      <c r="F505" s="108" t="s">
        <v>3544</v>
      </c>
      <c r="G505" s="108"/>
      <c r="H505" s="108"/>
      <c r="I505" s="108"/>
      <c r="J505" s="108"/>
      <c r="K505" s="108"/>
      <c r="L505" s="108" t="s">
        <v>648</v>
      </c>
      <c r="M505" s="108" t="s">
        <v>10997</v>
      </c>
      <c r="N505" s="108"/>
      <c r="O505" s="108" t="s">
        <v>3545</v>
      </c>
      <c r="P505" s="108" t="s">
        <v>3546</v>
      </c>
      <c r="Q505" s="108" t="s">
        <v>3547</v>
      </c>
      <c r="R505" s="108" t="s">
        <v>9004</v>
      </c>
      <c r="S505" s="108" t="s">
        <v>4889</v>
      </c>
      <c r="T505" s="108" t="s">
        <v>3548</v>
      </c>
      <c r="U505" s="108" t="s">
        <v>210</v>
      </c>
      <c r="V505" s="108" t="s">
        <v>3549</v>
      </c>
      <c r="W505" s="108" t="s">
        <v>565</v>
      </c>
      <c r="X505" s="108" t="s">
        <v>565</v>
      </c>
      <c r="Y505" s="108" t="s">
        <v>565</v>
      </c>
      <c r="Z505" s="108" t="s">
        <v>565</v>
      </c>
    </row>
    <row r="506" spans="1:26">
      <c r="A506" s="108" t="s">
        <v>3550</v>
      </c>
      <c r="B506" s="108" t="s">
        <v>3551</v>
      </c>
      <c r="C506" s="108" t="s">
        <v>9005</v>
      </c>
      <c r="D506" s="108"/>
      <c r="E506" s="108" t="s">
        <v>3552</v>
      </c>
      <c r="F506" s="108" t="s">
        <v>3553</v>
      </c>
      <c r="G506" s="108"/>
      <c r="H506" s="108"/>
      <c r="I506" s="108"/>
      <c r="J506" s="108"/>
      <c r="K506" s="108"/>
      <c r="L506" s="108" t="s">
        <v>648</v>
      </c>
      <c r="M506" s="108" t="s">
        <v>10998</v>
      </c>
      <c r="N506" s="108"/>
      <c r="O506" s="108" t="s">
        <v>3554</v>
      </c>
      <c r="P506" s="108" t="s">
        <v>3555</v>
      </c>
      <c r="Q506" s="108" t="s">
        <v>3556</v>
      </c>
      <c r="R506" s="108" t="s">
        <v>9006</v>
      </c>
      <c r="S506" s="108" t="s">
        <v>4889</v>
      </c>
      <c r="T506" s="108" t="s">
        <v>3557</v>
      </c>
      <c r="U506" s="108" t="s">
        <v>213</v>
      </c>
      <c r="V506" s="108" t="s">
        <v>3558</v>
      </c>
      <c r="W506" s="108" t="s">
        <v>565</v>
      </c>
      <c r="X506" s="108" t="s">
        <v>565</v>
      </c>
      <c r="Y506" s="108" t="s">
        <v>565</v>
      </c>
      <c r="Z506" s="108" t="s">
        <v>565</v>
      </c>
    </row>
    <row r="507" spans="1:26">
      <c r="A507" s="108" t="s">
        <v>3559</v>
      </c>
      <c r="B507" s="108" t="s">
        <v>3560</v>
      </c>
      <c r="C507" s="108" t="s">
        <v>9007</v>
      </c>
      <c r="D507" s="108"/>
      <c r="E507" s="108" t="s">
        <v>3561</v>
      </c>
      <c r="F507" s="108" t="s">
        <v>3562</v>
      </c>
      <c r="G507" s="108"/>
      <c r="H507" s="108"/>
      <c r="I507" s="108"/>
      <c r="J507" s="108"/>
      <c r="K507" s="108"/>
      <c r="L507" s="108" t="s">
        <v>648</v>
      </c>
      <c r="M507" s="108" t="s">
        <v>10999</v>
      </c>
      <c r="N507" s="108"/>
      <c r="O507" s="108" t="s">
        <v>3563</v>
      </c>
      <c r="P507" s="108" t="s">
        <v>3564</v>
      </c>
      <c r="Q507" s="108" t="s">
        <v>3565</v>
      </c>
      <c r="R507" s="108" t="s">
        <v>9008</v>
      </c>
      <c r="S507" s="108" t="s">
        <v>4887</v>
      </c>
      <c r="T507" s="108" t="s">
        <v>3566</v>
      </c>
      <c r="U507" s="108" t="s">
        <v>210</v>
      </c>
      <c r="V507" s="108" t="s">
        <v>3567</v>
      </c>
      <c r="W507" s="108" t="s">
        <v>565</v>
      </c>
      <c r="X507" s="108" t="s">
        <v>565</v>
      </c>
      <c r="Y507" s="108" t="s">
        <v>565</v>
      </c>
      <c r="Z507" s="108" t="s">
        <v>565</v>
      </c>
    </row>
    <row r="508" spans="1:26">
      <c r="A508" s="108" t="s">
        <v>3568</v>
      </c>
      <c r="B508" s="108" t="s">
        <v>3569</v>
      </c>
      <c r="C508" s="108" t="s">
        <v>9009</v>
      </c>
      <c r="D508" s="108" t="s">
        <v>3570</v>
      </c>
      <c r="E508" s="108" t="s">
        <v>3570</v>
      </c>
      <c r="F508" s="108" t="s">
        <v>3571</v>
      </c>
      <c r="G508" s="108"/>
      <c r="H508" s="108"/>
      <c r="I508" s="108"/>
      <c r="J508" s="108"/>
      <c r="K508" s="108" t="s">
        <v>3570</v>
      </c>
      <c r="L508" s="108" t="s">
        <v>665</v>
      </c>
      <c r="M508" s="108" t="s">
        <v>11000</v>
      </c>
      <c r="N508" s="108"/>
      <c r="O508" s="108" t="s">
        <v>3572</v>
      </c>
      <c r="P508" s="108" t="s">
        <v>336</v>
      </c>
      <c r="Q508" s="108" t="s">
        <v>3573</v>
      </c>
      <c r="R508" s="108" t="s">
        <v>9010</v>
      </c>
      <c r="S508" s="108" t="s">
        <v>4889</v>
      </c>
      <c r="T508" s="108" t="s">
        <v>3574</v>
      </c>
      <c r="U508" s="108" t="s">
        <v>229</v>
      </c>
      <c r="V508" s="108" t="s">
        <v>3575</v>
      </c>
      <c r="W508" s="108" t="s">
        <v>565</v>
      </c>
      <c r="X508" s="108" t="s">
        <v>565</v>
      </c>
      <c r="Y508" s="108" t="s">
        <v>565</v>
      </c>
      <c r="Z508" s="108" t="s">
        <v>565</v>
      </c>
    </row>
    <row r="509" spans="1:26">
      <c r="A509" s="108" t="s">
        <v>3576</v>
      </c>
      <c r="B509" s="108" t="s">
        <v>3577</v>
      </c>
      <c r="C509" s="108" t="s">
        <v>9011</v>
      </c>
      <c r="D509" s="108"/>
      <c r="E509" s="108" t="s">
        <v>3578</v>
      </c>
      <c r="F509" s="108" t="s">
        <v>3579</v>
      </c>
      <c r="G509" s="108"/>
      <c r="H509" s="108"/>
      <c r="I509" s="108"/>
      <c r="J509" s="108"/>
      <c r="K509" s="108"/>
      <c r="L509" s="108" t="s">
        <v>648</v>
      </c>
      <c r="M509" s="108" t="s">
        <v>11001</v>
      </c>
      <c r="N509" s="108"/>
      <c r="O509" s="108" t="s">
        <v>3580</v>
      </c>
      <c r="P509" s="108" t="s">
        <v>3580</v>
      </c>
      <c r="Q509" s="108" t="s">
        <v>3581</v>
      </c>
      <c r="R509" s="108" t="s">
        <v>9012</v>
      </c>
      <c r="S509" s="108" t="s">
        <v>4887</v>
      </c>
      <c r="T509" s="108" t="s">
        <v>3582</v>
      </c>
      <c r="U509" s="108" t="s">
        <v>218</v>
      </c>
      <c r="V509" s="108" t="s">
        <v>3578</v>
      </c>
      <c r="W509" s="108" t="s">
        <v>565</v>
      </c>
      <c r="X509" s="108" t="s">
        <v>565</v>
      </c>
      <c r="Y509" s="108" t="s">
        <v>565</v>
      </c>
      <c r="Z509" s="108" t="s">
        <v>565</v>
      </c>
    </row>
    <row r="510" spans="1:26">
      <c r="A510" s="108" t="s">
        <v>9618</v>
      </c>
      <c r="B510" s="108" t="s">
        <v>9659</v>
      </c>
      <c r="C510" s="108" t="s">
        <v>9659</v>
      </c>
      <c r="D510" s="108"/>
      <c r="E510" s="108"/>
      <c r="F510" s="108" t="s">
        <v>773</v>
      </c>
      <c r="G510" s="108"/>
      <c r="H510" s="108"/>
      <c r="I510" s="108"/>
      <c r="J510" s="108"/>
      <c r="K510" s="108"/>
      <c r="L510" s="108" t="s">
        <v>648</v>
      </c>
      <c r="M510" s="108" t="s">
        <v>11002</v>
      </c>
      <c r="N510" s="108"/>
      <c r="O510" s="108" t="s">
        <v>9660</v>
      </c>
      <c r="P510" s="108" t="s">
        <v>9660</v>
      </c>
      <c r="Q510" s="108"/>
      <c r="R510" s="108"/>
      <c r="S510" s="108" t="s">
        <v>4887</v>
      </c>
      <c r="T510" s="108" t="s">
        <v>9661</v>
      </c>
      <c r="U510" s="108" t="s">
        <v>210</v>
      </c>
      <c r="V510" s="108" t="s">
        <v>9662</v>
      </c>
      <c r="W510" s="108" t="s">
        <v>565</v>
      </c>
      <c r="X510" s="108" t="s">
        <v>565</v>
      </c>
      <c r="Y510" s="108" t="s">
        <v>565</v>
      </c>
      <c r="Z510" s="108" t="s">
        <v>565</v>
      </c>
    </row>
    <row r="511" spans="1:26">
      <c r="A511" s="108" t="s">
        <v>3583</v>
      </c>
      <c r="B511" s="108" t="s">
        <v>443</v>
      </c>
      <c r="C511" s="108" t="s">
        <v>9013</v>
      </c>
      <c r="D511" s="108"/>
      <c r="E511" s="108" t="s">
        <v>448</v>
      </c>
      <c r="F511" s="108" t="s">
        <v>3584</v>
      </c>
      <c r="G511" s="108"/>
      <c r="H511" s="108"/>
      <c r="I511" s="108"/>
      <c r="J511" s="108"/>
      <c r="K511" s="108"/>
      <c r="L511" s="108" t="s">
        <v>648</v>
      </c>
      <c r="M511" s="108" t="s">
        <v>444</v>
      </c>
      <c r="N511" s="108"/>
      <c r="O511" s="108" t="s">
        <v>445</v>
      </c>
      <c r="P511" s="108" t="s">
        <v>446</v>
      </c>
      <c r="Q511" s="108" t="s">
        <v>3386</v>
      </c>
      <c r="R511" s="108" t="s">
        <v>9014</v>
      </c>
      <c r="S511" s="108" t="s">
        <v>4889</v>
      </c>
      <c r="T511" s="108" t="s">
        <v>447</v>
      </c>
      <c r="U511" s="108" t="s">
        <v>208</v>
      </c>
      <c r="V511" s="108" t="s">
        <v>448</v>
      </c>
      <c r="W511" s="108" t="s">
        <v>565</v>
      </c>
      <c r="X511" s="108" t="s">
        <v>565</v>
      </c>
      <c r="Y511" s="108" t="s">
        <v>565</v>
      </c>
      <c r="Z511" s="108" t="s">
        <v>565</v>
      </c>
    </row>
    <row r="512" spans="1:26">
      <c r="A512" s="108" t="s">
        <v>3585</v>
      </c>
      <c r="B512" s="108" t="s">
        <v>3586</v>
      </c>
      <c r="C512" s="108" t="s">
        <v>9015</v>
      </c>
      <c r="D512" s="108"/>
      <c r="E512" s="108" t="s">
        <v>3587</v>
      </c>
      <c r="F512" s="108" t="s">
        <v>3588</v>
      </c>
      <c r="G512" s="108"/>
      <c r="H512" s="108"/>
      <c r="I512" s="108"/>
      <c r="J512" s="108"/>
      <c r="K512" s="108"/>
      <c r="L512" s="108" t="s">
        <v>665</v>
      </c>
      <c r="M512" s="108" t="s">
        <v>11003</v>
      </c>
      <c r="N512" s="108"/>
      <c r="O512" s="108" t="s">
        <v>3589</v>
      </c>
      <c r="P512" s="108" t="s">
        <v>3590</v>
      </c>
      <c r="Q512" s="108" t="s">
        <v>3591</v>
      </c>
      <c r="R512" s="108" t="s">
        <v>9016</v>
      </c>
      <c r="S512" s="108" t="s">
        <v>4887</v>
      </c>
      <c r="T512" s="108" t="s">
        <v>3592</v>
      </c>
      <c r="U512" s="108" t="s">
        <v>208</v>
      </c>
      <c r="V512" s="108" t="s">
        <v>3593</v>
      </c>
      <c r="W512" s="108" t="s">
        <v>565</v>
      </c>
      <c r="X512" s="108" t="s">
        <v>565</v>
      </c>
      <c r="Y512" s="108" t="s">
        <v>565</v>
      </c>
      <c r="Z512" s="108" t="s">
        <v>565</v>
      </c>
    </row>
    <row r="513" spans="1:26">
      <c r="A513" s="108" t="s">
        <v>3594</v>
      </c>
      <c r="B513" s="108" t="s">
        <v>3595</v>
      </c>
      <c r="C513" s="108" t="s">
        <v>9017</v>
      </c>
      <c r="D513" s="108"/>
      <c r="E513" s="108" t="s">
        <v>3596</v>
      </c>
      <c r="F513" s="108" t="s">
        <v>3597</v>
      </c>
      <c r="G513" s="108"/>
      <c r="H513" s="108"/>
      <c r="I513" s="108"/>
      <c r="J513" s="108"/>
      <c r="K513" s="108"/>
      <c r="L513" s="108" t="s">
        <v>648</v>
      </c>
      <c r="M513" s="108" t="s">
        <v>3598</v>
      </c>
      <c r="N513" s="108"/>
      <c r="O513" s="108" t="s">
        <v>3599</v>
      </c>
      <c r="P513" s="108" t="s">
        <v>3600</v>
      </c>
      <c r="Q513" s="108" t="s">
        <v>890</v>
      </c>
      <c r="R513" s="108" t="s">
        <v>9018</v>
      </c>
      <c r="S513" s="108" t="s">
        <v>4886</v>
      </c>
      <c r="T513" s="108" t="s">
        <v>3601</v>
      </c>
      <c r="U513" s="108" t="s">
        <v>213</v>
      </c>
      <c r="V513" s="108" t="s">
        <v>3602</v>
      </c>
      <c r="W513" s="108" t="s">
        <v>565</v>
      </c>
      <c r="X513" s="108" t="s">
        <v>565</v>
      </c>
      <c r="Y513" s="108" t="s">
        <v>565</v>
      </c>
      <c r="Z513" s="108" t="s">
        <v>565</v>
      </c>
    </row>
    <row r="514" spans="1:26">
      <c r="A514" s="108" t="s">
        <v>3603</v>
      </c>
      <c r="B514" s="108" t="s">
        <v>3604</v>
      </c>
      <c r="C514" s="108" t="s">
        <v>9019</v>
      </c>
      <c r="D514" s="108" t="s">
        <v>3605</v>
      </c>
      <c r="E514" s="108" t="s">
        <v>3605</v>
      </c>
      <c r="F514" s="108" t="s">
        <v>3606</v>
      </c>
      <c r="G514" s="108"/>
      <c r="H514" s="108"/>
      <c r="I514" s="108"/>
      <c r="J514" s="108"/>
      <c r="K514" s="108" t="s">
        <v>3605</v>
      </c>
      <c r="L514" s="108" t="s">
        <v>665</v>
      </c>
      <c r="M514" s="108" t="s">
        <v>12529</v>
      </c>
      <c r="N514" s="108"/>
      <c r="O514" s="108" t="s">
        <v>3607</v>
      </c>
      <c r="P514" s="108" t="s">
        <v>3607</v>
      </c>
      <c r="Q514" s="108" t="s">
        <v>3608</v>
      </c>
      <c r="R514" s="108" t="s">
        <v>9020</v>
      </c>
      <c r="S514" s="108" t="s">
        <v>4887</v>
      </c>
      <c r="T514" s="108" t="s">
        <v>3609</v>
      </c>
      <c r="U514" s="108" t="s">
        <v>218</v>
      </c>
      <c r="V514" s="108" t="s">
        <v>3605</v>
      </c>
      <c r="W514" s="108" t="s">
        <v>565</v>
      </c>
      <c r="X514" s="108" t="s">
        <v>565</v>
      </c>
      <c r="Y514" s="108" t="s">
        <v>565</v>
      </c>
      <c r="Z514" s="108" t="s">
        <v>565</v>
      </c>
    </row>
    <row r="515" spans="1:26">
      <c r="A515" s="108" t="s">
        <v>3610</v>
      </c>
      <c r="B515" s="108" t="s">
        <v>3611</v>
      </c>
      <c r="C515" s="108" t="s">
        <v>9021</v>
      </c>
      <c r="D515" s="108"/>
      <c r="E515" s="108" t="s">
        <v>3612</v>
      </c>
      <c r="F515" s="108" t="s">
        <v>3613</v>
      </c>
      <c r="G515" s="108"/>
      <c r="H515" s="108"/>
      <c r="I515" s="108"/>
      <c r="J515" s="108"/>
      <c r="K515" s="108"/>
      <c r="L515" s="108" t="s">
        <v>648</v>
      </c>
      <c r="M515" s="108" t="s">
        <v>11004</v>
      </c>
      <c r="N515" s="108"/>
      <c r="O515" s="108" t="s">
        <v>3614</v>
      </c>
      <c r="P515" s="108" t="s">
        <v>3615</v>
      </c>
      <c r="Q515" s="108" t="s">
        <v>3616</v>
      </c>
      <c r="R515" s="108" t="s">
        <v>9022</v>
      </c>
      <c r="S515" s="108" t="s">
        <v>4887</v>
      </c>
      <c r="T515" s="108" t="s">
        <v>3617</v>
      </c>
      <c r="U515" s="108" t="s">
        <v>229</v>
      </c>
      <c r="V515" s="108" t="s">
        <v>3618</v>
      </c>
      <c r="W515" s="108" t="s">
        <v>565</v>
      </c>
      <c r="X515" s="108" t="s">
        <v>565</v>
      </c>
      <c r="Y515" s="108" t="s">
        <v>565</v>
      </c>
      <c r="Z515" s="108" t="s">
        <v>565</v>
      </c>
    </row>
    <row r="516" spans="1:26">
      <c r="A516" s="108" t="s">
        <v>3619</v>
      </c>
      <c r="B516" s="108" t="s">
        <v>3620</v>
      </c>
      <c r="C516" s="108" t="s">
        <v>9023</v>
      </c>
      <c r="D516" s="108"/>
      <c r="E516" s="108" t="s">
        <v>3612</v>
      </c>
      <c r="F516" s="108" t="s">
        <v>3613</v>
      </c>
      <c r="G516" s="108"/>
      <c r="H516" s="108"/>
      <c r="I516" s="108"/>
      <c r="J516" s="108"/>
      <c r="K516" s="108"/>
      <c r="L516" s="108" t="s">
        <v>648</v>
      </c>
      <c r="M516" s="108" t="s">
        <v>11005</v>
      </c>
      <c r="N516" s="108"/>
      <c r="O516" s="108" t="s">
        <v>3621</v>
      </c>
      <c r="P516" s="108" t="s">
        <v>3622</v>
      </c>
      <c r="Q516" s="108" t="s">
        <v>3616</v>
      </c>
      <c r="R516" s="108" t="s">
        <v>9024</v>
      </c>
      <c r="S516" s="108" t="s">
        <v>4887</v>
      </c>
      <c r="T516" s="108" t="s">
        <v>3623</v>
      </c>
      <c r="U516" s="108" t="s">
        <v>208</v>
      </c>
      <c r="V516" s="108" t="s">
        <v>3618</v>
      </c>
      <c r="W516" s="108" t="s">
        <v>565</v>
      </c>
      <c r="X516" s="108" t="s">
        <v>565</v>
      </c>
      <c r="Y516" s="108" t="s">
        <v>565</v>
      </c>
      <c r="Z516" s="108" t="s">
        <v>565</v>
      </c>
    </row>
    <row r="517" spans="1:26">
      <c r="A517" s="108" t="s">
        <v>3624</v>
      </c>
      <c r="B517" s="108" t="s">
        <v>3625</v>
      </c>
      <c r="C517" s="108" t="s">
        <v>9025</v>
      </c>
      <c r="D517" s="108" t="s">
        <v>3626</v>
      </c>
      <c r="E517" s="108" t="s">
        <v>3626</v>
      </c>
      <c r="F517" s="108" t="s">
        <v>3627</v>
      </c>
      <c r="G517" s="108"/>
      <c r="H517" s="108"/>
      <c r="I517" s="108"/>
      <c r="J517" s="108"/>
      <c r="K517" s="108" t="s">
        <v>3626</v>
      </c>
      <c r="L517" s="108" t="s">
        <v>665</v>
      </c>
      <c r="M517" s="108" t="s">
        <v>11006</v>
      </c>
      <c r="N517" s="108"/>
      <c r="O517" s="108" t="s">
        <v>615</v>
      </c>
      <c r="P517" s="108" t="s">
        <v>615</v>
      </c>
      <c r="Q517" s="108" t="s">
        <v>3628</v>
      </c>
      <c r="R517" s="108" t="s">
        <v>9026</v>
      </c>
      <c r="S517" s="108" t="s">
        <v>4887</v>
      </c>
      <c r="T517" s="108" t="s">
        <v>3629</v>
      </c>
      <c r="U517" s="108" t="s">
        <v>213</v>
      </c>
      <c r="V517" s="108" t="s">
        <v>3626</v>
      </c>
      <c r="W517" s="108" t="s">
        <v>565</v>
      </c>
      <c r="X517" s="108" t="s">
        <v>565</v>
      </c>
      <c r="Y517" s="108" t="s">
        <v>565</v>
      </c>
      <c r="Z517" s="108" t="s">
        <v>565</v>
      </c>
    </row>
    <row r="518" spans="1:26">
      <c r="A518" s="108" t="s">
        <v>3630</v>
      </c>
      <c r="B518" s="108" t="s">
        <v>3631</v>
      </c>
      <c r="C518" s="108" t="s">
        <v>9027</v>
      </c>
      <c r="D518" s="108"/>
      <c r="E518" s="108" t="s">
        <v>1614</v>
      </c>
      <c r="F518" s="108" t="s">
        <v>3632</v>
      </c>
      <c r="G518" s="108"/>
      <c r="H518" s="108"/>
      <c r="I518" s="108"/>
      <c r="J518" s="108"/>
      <c r="K518" s="108"/>
      <c r="L518" s="108" t="s">
        <v>665</v>
      </c>
      <c r="M518" s="108" t="s">
        <v>11007</v>
      </c>
      <c r="N518" s="108"/>
      <c r="O518" s="108" t="s">
        <v>3633</v>
      </c>
      <c r="P518" s="108" t="s">
        <v>3634</v>
      </c>
      <c r="Q518" s="108" t="s">
        <v>3635</v>
      </c>
      <c r="R518" s="108" t="s">
        <v>9028</v>
      </c>
      <c r="S518" s="108" t="s">
        <v>4887</v>
      </c>
      <c r="T518" s="108" t="s">
        <v>3636</v>
      </c>
      <c r="U518" s="108" t="s">
        <v>210</v>
      </c>
      <c r="V518" s="108" t="s">
        <v>3637</v>
      </c>
      <c r="W518" s="108" t="s">
        <v>565</v>
      </c>
      <c r="X518" s="108" t="s">
        <v>565</v>
      </c>
      <c r="Y518" s="108" t="s">
        <v>565</v>
      </c>
      <c r="Z518" s="108" t="s">
        <v>565</v>
      </c>
    </row>
    <row r="519" spans="1:26">
      <c r="A519" s="108" t="s">
        <v>3638</v>
      </c>
      <c r="B519" s="108" t="s">
        <v>360</v>
      </c>
      <c r="C519" s="108" t="s">
        <v>9029</v>
      </c>
      <c r="D519" s="108"/>
      <c r="E519" s="108" t="s">
        <v>3639</v>
      </c>
      <c r="F519" s="108" t="s">
        <v>3640</v>
      </c>
      <c r="G519" s="108"/>
      <c r="H519" s="108"/>
      <c r="I519" s="108"/>
      <c r="J519" s="108"/>
      <c r="K519" s="108"/>
      <c r="L519" s="108" t="s">
        <v>648</v>
      </c>
      <c r="M519" s="108" t="s">
        <v>11008</v>
      </c>
      <c r="N519" s="108"/>
      <c r="O519" s="108" t="s">
        <v>362</v>
      </c>
      <c r="P519" s="108" t="s">
        <v>363</v>
      </c>
      <c r="Q519" s="108" t="s">
        <v>3641</v>
      </c>
      <c r="R519" s="108" t="s">
        <v>9030</v>
      </c>
      <c r="S519" s="108" t="s">
        <v>4887</v>
      </c>
      <c r="T519" s="108" t="s">
        <v>364</v>
      </c>
      <c r="U519" s="108" t="s">
        <v>229</v>
      </c>
      <c r="V519" s="108" t="s">
        <v>4851</v>
      </c>
      <c r="W519" s="108" t="s">
        <v>565</v>
      </c>
      <c r="X519" s="108" t="s">
        <v>565</v>
      </c>
      <c r="Y519" s="108" t="s">
        <v>565</v>
      </c>
      <c r="Z519" s="108" t="s">
        <v>565</v>
      </c>
    </row>
    <row r="520" spans="1:26">
      <c r="A520" s="108" t="s">
        <v>3642</v>
      </c>
      <c r="B520" s="108" t="s">
        <v>3643</v>
      </c>
      <c r="C520" s="108" t="s">
        <v>3643</v>
      </c>
      <c r="D520" s="108"/>
      <c r="E520" s="108"/>
      <c r="F520" s="108" t="s">
        <v>773</v>
      </c>
      <c r="G520" s="108"/>
      <c r="H520" s="108"/>
      <c r="I520" s="108"/>
      <c r="J520" s="108"/>
      <c r="K520" s="108"/>
      <c r="L520" s="108" t="s">
        <v>665</v>
      </c>
      <c r="M520" s="108"/>
      <c r="N520" s="108"/>
      <c r="O520" s="108"/>
      <c r="P520" s="108"/>
      <c r="Q520" s="108"/>
      <c r="R520" s="108"/>
      <c r="S520" s="108" t="s">
        <v>683</v>
      </c>
      <c r="T520" s="108"/>
      <c r="U520" s="108"/>
      <c r="V520" s="108" t="s">
        <v>3644</v>
      </c>
      <c r="W520" s="108" t="s">
        <v>565</v>
      </c>
      <c r="X520" s="108" t="s">
        <v>565</v>
      </c>
      <c r="Y520" s="108" t="s">
        <v>565</v>
      </c>
      <c r="Z520" s="108" t="s">
        <v>565</v>
      </c>
    </row>
    <row r="521" spans="1:26">
      <c r="A521" s="108" t="s">
        <v>3645</v>
      </c>
      <c r="B521" s="108" t="s">
        <v>3646</v>
      </c>
      <c r="C521" s="108" t="s">
        <v>9031</v>
      </c>
      <c r="D521" s="108"/>
      <c r="E521" s="108" t="s">
        <v>3647</v>
      </c>
      <c r="F521" s="108" t="s">
        <v>3648</v>
      </c>
      <c r="G521" s="108"/>
      <c r="H521" s="108"/>
      <c r="I521" s="108"/>
      <c r="J521" s="108"/>
      <c r="K521" s="108"/>
      <c r="L521" s="108" t="s">
        <v>665</v>
      </c>
      <c r="M521" s="108" t="s">
        <v>11009</v>
      </c>
      <c r="N521" s="108"/>
      <c r="O521" s="108" t="s">
        <v>3649</v>
      </c>
      <c r="P521" s="108" t="s">
        <v>3650</v>
      </c>
      <c r="Q521" s="108" t="s">
        <v>3651</v>
      </c>
      <c r="R521" s="108" t="s">
        <v>9032</v>
      </c>
      <c r="S521" s="108" t="s">
        <v>4887</v>
      </c>
      <c r="T521" s="108" t="s">
        <v>3652</v>
      </c>
      <c r="U521" s="108" t="s">
        <v>208</v>
      </c>
      <c r="V521" s="108" t="s">
        <v>3647</v>
      </c>
      <c r="W521" s="108" t="s">
        <v>565</v>
      </c>
      <c r="X521" s="108" t="s">
        <v>565</v>
      </c>
      <c r="Y521" s="108" t="s">
        <v>565</v>
      </c>
      <c r="Z521" s="108" t="s">
        <v>565</v>
      </c>
    </row>
    <row r="522" spans="1:26">
      <c r="A522" s="108" t="s">
        <v>3653</v>
      </c>
      <c r="B522" s="108" t="s">
        <v>3654</v>
      </c>
      <c r="C522" s="108" t="s">
        <v>9033</v>
      </c>
      <c r="D522" s="108"/>
      <c r="E522" s="108" t="s">
        <v>3655</v>
      </c>
      <c r="F522" s="108" t="s">
        <v>3656</v>
      </c>
      <c r="G522" s="108"/>
      <c r="H522" s="108"/>
      <c r="I522" s="108"/>
      <c r="J522" s="108"/>
      <c r="K522" s="108"/>
      <c r="L522" s="108" t="s">
        <v>665</v>
      </c>
      <c r="M522" s="108" t="s">
        <v>11010</v>
      </c>
      <c r="N522" s="108"/>
      <c r="O522" s="108" t="s">
        <v>3657</v>
      </c>
      <c r="P522" s="108" t="s">
        <v>3658</v>
      </c>
      <c r="Q522" s="108" t="s">
        <v>3659</v>
      </c>
      <c r="R522" s="108" t="s">
        <v>9034</v>
      </c>
      <c r="S522" s="108" t="s">
        <v>4889</v>
      </c>
      <c r="T522" s="108" t="s">
        <v>3660</v>
      </c>
      <c r="U522" s="108" t="s">
        <v>229</v>
      </c>
      <c r="V522" s="108" t="s">
        <v>3655</v>
      </c>
      <c r="W522" s="108" t="s">
        <v>565</v>
      </c>
      <c r="X522" s="108" t="s">
        <v>565</v>
      </c>
      <c r="Y522" s="108" t="s">
        <v>565</v>
      </c>
      <c r="Z522" s="108" t="s">
        <v>565</v>
      </c>
    </row>
    <row r="523" spans="1:26">
      <c r="A523" s="108" t="s">
        <v>3661</v>
      </c>
      <c r="B523" s="108" t="s">
        <v>3662</v>
      </c>
      <c r="C523" s="108" t="s">
        <v>9035</v>
      </c>
      <c r="D523" s="108"/>
      <c r="E523" s="108" t="s">
        <v>3064</v>
      </c>
      <c r="F523" s="108" t="s">
        <v>3065</v>
      </c>
      <c r="G523" s="108"/>
      <c r="H523" s="108"/>
      <c r="I523" s="108"/>
      <c r="J523" s="108"/>
      <c r="K523" s="108"/>
      <c r="L523" s="108" t="s">
        <v>648</v>
      </c>
      <c r="M523" s="108" t="s">
        <v>11011</v>
      </c>
      <c r="N523" s="108"/>
      <c r="O523" s="108" t="s">
        <v>3663</v>
      </c>
      <c r="P523" s="108" t="s">
        <v>3664</v>
      </c>
      <c r="Q523" s="108"/>
      <c r="R523" s="108" t="s">
        <v>9036</v>
      </c>
      <c r="S523" s="108" t="s">
        <v>4887</v>
      </c>
      <c r="T523" s="108" t="s">
        <v>3665</v>
      </c>
      <c r="U523" s="108" t="s">
        <v>208</v>
      </c>
      <c r="V523" s="108" t="s">
        <v>3666</v>
      </c>
      <c r="W523" s="108" t="s">
        <v>565</v>
      </c>
      <c r="X523" s="108" t="s">
        <v>565</v>
      </c>
      <c r="Y523" s="108" t="s">
        <v>565</v>
      </c>
      <c r="Z523" s="108" t="s">
        <v>565</v>
      </c>
    </row>
    <row r="524" spans="1:26">
      <c r="A524" s="108" t="s">
        <v>3667</v>
      </c>
      <c r="B524" s="108" t="s">
        <v>3668</v>
      </c>
      <c r="C524" s="108" t="s">
        <v>9037</v>
      </c>
      <c r="D524" s="108"/>
      <c r="E524" s="108" t="s">
        <v>3669</v>
      </c>
      <c r="F524" s="108" t="s">
        <v>3670</v>
      </c>
      <c r="G524" s="108"/>
      <c r="H524" s="108"/>
      <c r="I524" s="108"/>
      <c r="J524" s="108"/>
      <c r="K524" s="108"/>
      <c r="L524" s="108" t="s">
        <v>648</v>
      </c>
      <c r="M524" s="108" t="s">
        <v>11012</v>
      </c>
      <c r="N524" s="108"/>
      <c r="O524" s="108" t="s">
        <v>3671</v>
      </c>
      <c r="P524" s="108" t="s">
        <v>3671</v>
      </c>
      <c r="Q524" s="108" t="s">
        <v>3672</v>
      </c>
      <c r="R524" s="108" t="s">
        <v>9038</v>
      </c>
      <c r="S524" s="108" t="s">
        <v>4888</v>
      </c>
      <c r="T524" s="108" t="s">
        <v>3673</v>
      </c>
      <c r="U524" s="108" t="s">
        <v>208</v>
      </c>
      <c r="V524" s="108" t="s">
        <v>3674</v>
      </c>
      <c r="W524" s="108" t="s">
        <v>565</v>
      </c>
      <c r="X524" s="108" t="s">
        <v>565</v>
      </c>
      <c r="Y524" s="108" t="s">
        <v>565</v>
      </c>
      <c r="Z524" s="108" t="s">
        <v>565</v>
      </c>
    </row>
    <row r="525" spans="1:26">
      <c r="A525" s="108" t="s">
        <v>3675</v>
      </c>
      <c r="B525" s="108" t="s">
        <v>3676</v>
      </c>
      <c r="C525" s="108" t="s">
        <v>9039</v>
      </c>
      <c r="D525" s="108"/>
      <c r="E525" s="108" t="s">
        <v>3677</v>
      </c>
      <c r="F525" s="108" t="s">
        <v>3678</v>
      </c>
      <c r="G525" s="108"/>
      <c r="H525" s="108"/>
      <c r="I525" s="108"/>
      <c r="J525" s="108"/>
      <c r="K525" s="108"/>
      <c r="L525" s="108" t="s">
        <v>648</v>
      </c>
      <c r="M525" s="108" t="s">
        <v>11013</v>
      </c>
      <c r="N525" s="108"/>
      <c r="O525" s="108" t="s">
        <v>3680</v>
      </c>
      <c r="P525" s="108" t="s">
        <v>3681</v>
      </c>
      <c r="Q525" s="108"/>
      <c r="R525" s="108" t="s">
        <v>9040</v>
      </c>
      <c r="S525" s="108" t="s">
        <v>4887</v>
      </c>
      <c r="T525" s="108" t="s">
        <v>3682</v>
      </c>
      <c r="U525" s="108" t="s">
        <v>213</v>
      </c>
      <c r="V525" s="108" t="s">
        <v>3683</v>
      </c>
      <c r="W525" s="108" t="s">
        <v>565</v>
      </c>
      <c r="X525" s="108" t="s">
        <v>565</v>
      </c>
      <c r="Y525" s="108" t="s">
        <v>565</v>
      </c>
      <c r="Z525" s="108" t="s">
        <v>565</v>
      </c>
    </row>
    <row r="526" spans="1:26">
      <c r="A526" s="108" t="s">
        <v>3684</v>
      </c>
      <c r="B526" s="108" t="s">
        <v>3685</v>
      </c>
      <c r="C526" s="108" t="s">
        <v>9041</v>
      </c>
      <c r="D526" s="108"/>
      <c r="E526" s="108" t="s">
        <v>3686</v>
      </c>
      <c r="F526" s="108" t="s">
        <v>773</v>
      </c>
      <c r="G526" s="108"/>
      <c r="H526" s="108"/>
      <c r="I526" s="108"/>
      <c r="J526" s="108"/>
      <c r="K526" s="108" t="s">
        <v>3686</v>
      </c>
      <c r="L526" s="108" t="s">
        <v>665</v>
      </c>
      <c r="M526" s="108" t="s">
        <v>11014</v>
      </c>
      <c r="N526" s="108"/>
      <c r="O526" s="108" t="s">
        <v>3687</v>
      </c>
      <c r="P526" s="108" t="s">
        <v>3688</v>
      </c>
      <c r="Q526" s="108"/>
      <c r="R526" s="108" t="s">
        <v>9042</v>
      </c>
      <c r="S526" s="108" t="s">
        <v>4898</v>
      </c>
      <c r="T526" s="108" t="s">
        <v>3689</v>
      </c>
      <c r="U526" s="108" t="s">
        <v>210</v>
      </c>
      <c r="V526" s="108" t="s">
        <v>3686</v>
      </c>
      <c r="W526" s="108" t="s">
        <v>565</v>
      </c>
      <c r="X526" s="108" t="s">
        <v>565</v>
      </c>
      <c r="Y526" s="108" t="s">
        <v>565</v>
      </c>
      <c r="Z526" s="108" t="s">
        <v>565</v>
      </c>
    </row>
    <row r="527" spans="1:26">
      <c r="A527" s="108" t="s">
        <v>3690</v>
      </c>
      <c r="B527" s="108" t="s">
        <v>85</v>
      </c>
      <c r="C527" s="108" t="s">
        <v>9043</v>
      </c>
      <c r="D527" s="108"/>
      <c r="E527" s="108" t="s">
        <v>3691</v>
      </c>
      <c r="F527" s="108" t="s">
        <v>3692</v>
      </c>
      <c r="G527" s="108"/>
      <c r="H527" s="108"/>
      <c r="I527" s="108"/>
      <c r="J527" s="108"/>
      <c r="K527" s="108"/>
      <c r="L527" s="108" t="s">
        <v>648</v>
      </c>
      <c r="M527" s="108" t="s">
        <v>11015</v>
      </c>
      <c r="N527" s="108"/>
      <c r="O527" s="108" t="s">
        <v>87</v>
      </c>
      <c r="P527" s="108" t="s">
        <v>88</v>
      </c>
      <c r="Q527" s="108"/>
      <c r="R527" s="108" t="s">
        <v>9044</v>
      </c>
      <c r="S527" s="108" t="s">
        <v>4887</v>
      </c>
      <c r="T527" s="108" t="s">
        <v>301</v>
      </c>
      <c r="U527" s="108" t="s">
        <v>229</v>
      </c>
      <c r="V527" s="108" t="s">
        <v>302</v>
      </c>
      <c r="W527" s="108" t="s">
        <v>565</v>
      </c>
      <c r="X527" s="108" t="s">
        <v>565</v>
      </c>
      <c r="Y527" s="108" t="s">
        <v>565</v>
      </c>
      <c r="Z527" s="108" t="s">
        <v>565</v>
      </c>
    </row>
    <row r="528" spans="1:26">
      <c r="A528" s="108" t="s">
        <v>3693</v>
      </c>
      <c r="B528" s="108" t="s">
        <v>3694</v>
      </c>
      <c r="C528" s="108" t="s">
        <v>3694</v>
      </c>
      <c r="D528" s="108"/>
      <c r="E528" s="108"/>
      <c r="F528" s="108" t="s">
        <v>773</v>
      </c>
      <c r="G528" s="108"/>
      <c r="H528" s="108"/>
      <c r="I528" s="108"/>
      <c r="J528" s="108"/>
      <c r="K528" s="108"/>
      <c r="L528" s="108" t="s">
        <v>665</v>
      </c>
      <c r="M528" s="108" t="s">
        <v>11016</v>
      </c>
      <c r="N528" s="108"/>
      <c r="O528" s="108" t="s">
        <v>3695</v>
      </c>
      <c r="P528" s="108" t="s">
        <v>3696</v>
      </c>
      <c r="Q528" s="108"/>
      <c r="R528" s="108"/>
      <c r="S528" s="108" t="s">
        <v>4887</v>
      </c>
      <c r="T528" s="108"/>
      <c r="U528" s="108"/>
      <c r="V528" s="108"/>
      <c r="W528" s="108" t="s">
        <v>565</v>
      </c>
      <c r="X528" s="108" t="s">
        <v>565</v>
      </c>
      <c r="Y528" s="108" t="s">
        <v>565</v>
      </c>
      <c r="Z528" s="108" t="s">
        <v>565</v>
      </c>
    </row>
    <row r="529" spans="1:26">
      <c r="A529" s="108" t="s">
        <v>9663</v>
      </c>
      <c r="B529" s="108" t="s">
        <v>9588</v>
      </c>
      <c r="C529" s="108" t="s">
        <v>9588</v>
      </c>
      <c r="D529" s="108"/>
      <c r="E529" s="108"/>
      <c r="F529" s="108"/>
      <c r="G529" s="108"/>
      <c r="H529" s="108"/>
      <c r="I529" s="108"/>
      <c r="J529" s="108"/>
      <c r="K529" s="108"/>
      <c r="L529" s="108" t="s">
        <v>648</v>
      </c>
      <c r="M529" s="108" t="s">
        <v>11017</v>
      </c>
      <c r="N529" s="108"/>
      <c r="O529" s="108" t="s">
        <v>9665</v>
      </c>
      <c r="P529" s="108" t="s">
        <v>9665</v>
      </c>
      <c r="Q529" s="108"/>
      <c r="R529" s="108" t="s">
        <v>686</v>
      </c>
      <c r="S529" s="108" t="s">
        <v>4889</v>
      </c>
      <c r="T529" s="108" t="s">
        <v>9666</v>
      </c>
      <c r="U529" s="108" t="s">
        <v>208</v>
      </c>
      <c r="V529" s="108" t="s">
        <v>9667</v>
      </c>
      <c r="W529" s="108" t="s">
        <v>565</v>
      </c>
      <c r="X529" s="108" t="s">
        <v>565</v>
      </c>
      <c r="Y529" s="108" t="s">
        <v>565</v>
      </c>
      <c r="Z529" s="108" t="s">
        <v>565</v>
      </c>
    </row>
    <row r="530" spans="1:26">
      <c r="A530" s="108" t="s">
        <v>3697</v>
      </c>
      <c r="B530" s="108" t="s">
        <v>3698</v>
      </c>
      <c r="C530" s="108" t="s">
        <v>9045</v>
      </c>
      <c r="D530" s="108"/>
      <c r="E530" s="108" t="s">
        <v>3699</v>
      </c>
      <c r="F530" s="108" t="s">
        <v>3700</v>
      </c>
      <c r="G530" s="108"/>
      <c r="H530" s="108"/>
      <c r="I530" s="108"/>
      <c r="J530" s="108"/>
      <c r="K530" s="108"/>
      <c r="L530" s="108" t="s">
        <v>665</v>
      </c>
      <c r="M530" s="108" t="s">
        <v>11018</v>
      </c>
      <c r="N530" s="108"/>
      <c r="O530" s="108" t="s">
        <v>3701</v>
      </c>
      <c r="P530" s="108" t="s">
        <v>3702</v>
      </c>
      <c r="Q530" s="108" t="s">
        <v>3703</v>
      </c>
      <c r="R530" s="108" t="s">
        <v>9046</v>
      </c>
      <c r="S530" s="108" t="s">
        <v>4887</v>
      </c>
      <c r="T530" s="108" t="s">
        <v>3704</v>
      </c>
      <c r="U530" s="108" t="s">
        <v>326</v>
      </c>
      <c r="V530" s="108" t="s">
        <v>3705</v>
      </c>
      <c r="W530" s="108" t="s">
        <v>565</v>
      </c>
      <c r="X530" s="108" t="s">
        <v>565</v>
      </c>
      <c r="Y530" s="108" t="s">
        <v>565</v>
      </c>
      <c r="Z530" s="108" t="s">
        <v>565</v>
      </c>
    </row>
    <row r="531" spans="1:26">
      <c r="A531" s="108" t="s">
        <v>3706</v>
      </c>
      <c r="B531" s="108" t="s">
        <v>3707</v>
      </c>
      <c r="C531" s="108" t="s">
        <v>3707</v>
      </c>
      <c r="D531" s="108"/>
      <c r="E531" s="108"/>
      <c r="F531" s="108" t="s">
        <v>773</v>
      </c>
      <c r="G531" s="108"/>
      <c r="H531" s="108"/>
      <c r="I531" s="108"/>
      <c r="J531" s="108"/>
      <c r="K531" s="108"/>
      <c r="L531" s="108" t="s">
        <v>648</v>
      </c>
      <c r="M531" s="108" t="s">
        <v>11019</v>
      </c>
      <c r="N531" s="108"/>
      <c r="O531" s="108" t="s">
        <v>3708</v>
      </c>
      <c r="P531" s="108" t="s">
        <v>3709</v>
      </c>
      <c r="Q531" s="108"/>
      <c r="R531" s="108"/>
      <c r="S531" s="108" t="s">
        <v>4887</v>
      </c>
      <c r="T531" s="108"/>
      <c r="U531" s="108"/>
      <c r="V531" s="108"/>
      <c r="W531" s="108" t="s">
        <v>565</v>
      </c>
      <c r="X531" s="108" t="s">
        <v>565</v>
      </c>
      <c r="Y531" s="108" t="s">
        <v>565</v>
      </c>
      <c r="Z531" s="108" t="s">
        <v>565</v>
      </c>
    </row>
    <row r="532" spans="1:26">
      <c r="A532" s="108" t="s">
        <v>3710</v>
      </c>
      <c r="B532" s="108" t="s">
        <v>3711</v>
      </c>
      <c r="C532" s="108" t="s">
        <v>3711</v>
      </c>
      <c r="D532" s="108"/>
      <c r="E532" s="108"/>
      <c r="F532" s="108" t="s">
        <v>6652</v>
      </c>
      <c r="G532" s="108"/>
      <c r="H532" s="108"/>
      <c r="I532" s="108"/>
      <c r="J532" s="108"/>
      <c r="K532" s="108"/>
      <c r="L532" s="108" t="s">
        <v>648</v>
      </c>
      <c r="M532" s="108" t="s">
        <v>11020</v>
      </c>
      <c r="N532" s="108"/>
      <c r="O532" s="108" t="s">
        <v>3713</v>
      </c>
      <c r="P532" s="108" t="s">
        <v>3713</v>
      </c>
      <c r="Q532" s="108"/>
      <c r="R532" s="108"/>
      <c r="S532" s="108" t="s">
        <v>4887</v>
      </c>
      <c r="T532" s="108" t="s">
        <v>3713</v>
      </c>
      <c r="U532" s="108" t="s">
        <v>208</v>
      </c>
      <c r="V532" s="108" t="s">
        <v>3714</v>
      </c>
      <c r="W532" s="108" t="s">
        <v>565</v>
      </c>
      <c r="X532" s="108" t="s">
        <v>565</v>
      </c>
      <c r="Y532" s="108" t="s">
        <v>565</v>
      </c>
      <c r="Z532" s="108" t="s">
        <v>565</v>
      </c>
    </row>
    <row r="533" spans="1:26">
      <c r="A533" s="108" t="s">
        <v>3715</v>
      </c>
      <c r="B533" s="108" t="s">
        <v>3716</v>
      </c>
      <c r="C533" s="108" t="s">
        <v>9047</v>
      </c>
      <c r="D533" s="108"/>
      <c r="E533" s="108" t="s">
        <v>569</v>
      </c>
      <c r="F533" s="108" t="s">
        <v>3717</v>
      </c>
      <c r="G533" s="108"/>
      <c r="H533" s="108"/>
      <c r="I533" s="108"/>
      <c r="J533" s="108"/>
      <c r="K533" s="108"/>
      <c r="L533" s="108" t="s">
        <v>648</v>
      </c>
      <c r="M533" s="108" t="s">
        <v>11021</v>
      </c>
      <c r="N533" s="108"/>
      <c r="O533" s="108" t="s">
        <v>567</v>
      </c>
      <c r="P533" s="108" t="s">
        <v>567</v>
      </c>
      <c r="Q533" s="108" t="s">
        <v>3719</v>
      </c>
      <c r="R533" s="108" t="s">
        <v>9048</v>
      </c>
      <c r="S533" s="108" t="s">
        <v>4887</v>
      </c>
      <c r="T533" s="108" t="s">
        <v>568</v>
      </c>
      <c r="U533" s="108" t="s">
        <v>343</v>
      </c>
      <c r="V533" s="108" t="s">
        <v>569</v>
      </c>
      <c r="W533" s="108" t="s">
        <v>565</v>
      </c>
      <c r="X533" s="108" t="s">
        <v>565</v>
      </c>
      <c r="Y533" s="108" t="s">
        <v>565</v>
      </c>
      <c r="Z533" s="108" t="s">
        <v>565</v>
      </c>
    </row>
    <row r="534" spans="1:26">
      <c r="A534" s="108" t="s">
        <v>3720</v>
      </c>
      <c r="B534" s="108" t="s">
        <v>3721</v>
      </c>
      <c r="C534" s="108" t="s">
        <v>3722</v>
      </c>
      <c r="D534" s="108" t="s">
        <v>3723</v>
      </c>
      <c r="E534" s="108" t="s">
        <v>3723</v>
      </c>
      <c r="F534" s="108" t="s">
        <v>3724</v>
      </c>
      <c r="G534" s="108"/>
      <c r="H534" s="108"/>
      <c r="I534" s="108"/>
      <c r="J534" s="108"/>
      <c r="K534" s="108" t="s">
        <v>3723</v>
      </c>
      <c r="L534" s="108" t="s">
        <v>665</v>
      </c>
      <c r="M534" s="108" t="s">
        <v>11022</v>
      </c>
      <c r="N534" s="108"/>
      <c r="O534" s="108"/>
      <c r="P534" s="108"/>
      <c r="Q534" s="108" t="s">
        <v>3725</v>
      </c>
      <c r="R534" s="108"/>
      <c r="S534" s="108" t="s">
        <v>815</v>
      </c>
      <c r="T534" s="108"/>
      <c r="U534" s="108"/>
      <c r="V534" s="108" t="s">
        <v>3726</v>
      </c>
      <c r="W534" s="108" t="s">
        <v>565</v>
      </c>
      <c r="X534" s="108" t="s">
        <v>565</v>
      </c>
      <c r="Y534" s="108" t="s">
        <v>565</v>
      </c>
      <c r="Z534" s="108" t="s">
        <v>565</v>
      </c>
    </row>
    <row r="535" spans="1:26">
      <c r="A535" s="108" t="s">
        <v>3727</v>
      </c>
      <c r="B535" s="108" t="s">
        <v>501</v>
      </c>
      <c r="C535" s="108" t="s">
        <v>9049</v>
      </c>
      <c r="D535" s="108"/>
      <c r="E535" s="108"/>
      <c r="F535" s="108" t="s">
        <v>3728</v>
      </c>
      <c r="G535" s="108"/>
      <c r="H535" s="108"/>
      <c r="I535" s="108"/>
      <c r="J535" s="108"/>
      <c r="K535" s="108"/>
      <c r="L535" s="108" t="s">
        <v>648</v>
      </c>
      <c r="M535" s="108" t="s">
        <v>502</v>
      </c>
      <c r="N535" s="108"/>
      <c r="O535" s="108" t="s">
        <v>503</v>
      </c>
      <c r="P535" s="108" t="s">
        <v>503</v>
      </c>
      <c r="Q535" s="108"/>
      <c r="R535" s="108" t="s">
        <v>9050</v>
      </c>
      <c r="S535" s="108" t="s">
        <v>4906</v>
      </c>
      <c r="T535" s="108" t="s">
        <v>505</v>
      </c>
      <c r="U535" s="108" t="s">
        <v>208</v>
      </c>
      <c r="V535" s="108" t="s">
        <v>506</v>
      </c>
      <c r="W535" s="108" t="s">
        <v>565</v>
      </c>
      <c r="X535" s="108" t="s">
        <v>565</v>
      </c>
      <c r="Y535" s="108" t="s">
        <v>565</v>
      </c>
      <c r="Z535" s="108" t="s">
        <v>565</v>
      </c>
    </row>
    <row r="536" spans="1:26">
      <c r="A536" s="108" t="s">
        <v>3729</v>
      </c>
      <c r="B536" s="108" t="s">
        <v>3730</v>
      </c>
      <c r="C536" s="108" t="s">
        <v>9051</v>
      </c>
      <c r="D536" s="108"/>
      <c r="E536" s="108" t="s">
        <v>3731</v>
      </c>
      <c r="F536" s="108" t="s">
        <v>3732</v>
      </c>
      <c r="G536" s="108"/>
      <c r="H536" s="108"/>
      <c r="I536" s="108"/>
      <c r="J536" s="108"/>
      <c r="K536" s="108"/>
      <c r="L536" s="108" t="s">
        <v>665</v>
      </c>
      <c r="M536" s="108" t="s">
        <v>11023</v>
      </c>
      <c r="N536" s="108"/>
      <c r="O536" s="108" t="s">
        <v>3733</v>
      </c>
      <c r="P536" s="108" t="s">
        <v>3734</v>
      </c>
      <c r="Q536" s="108" t="s">
        <v>3735</v>
      </c>
      <c r="R536" s="108" t="s">
        <v>9052</v>
      </c>
      <c r="S536" s="108" t="s">
        <v>4887</v>
      </c>
      <c r="T536" s="108" t="s">
        <v>3736</v>
      </c>
      <c r="U536" s="108" t="s">
        <v>208</v>
      </c>
      <c r="V536" s="108" t="s">
        <v>3737</v>
      </c>
      <c r="W536" s="108" t="s">
        <v>565</v>
      </c>
      <c r="X536" s="108" t="s">
        <v>565</v>
      </c>
      <c r="Y536" s="108" t="s">
        <v>565</v>
      </c>
      <c r="Z536" s="108" t="s">
        <v>565</v>
      </c>
    </row>
    <row r="537" spans="1:26">
      <c r="A537" s="108" t="s">
        <v>3738</v>
      </c>
      <c r="B537" s="108" t="s">
        <v>299</v>
      </c>
      <c r="C537" s="108" t="s">
        <v>9053</v>
      </c>
      <c r="D537" s="108"/>
      <c r="E537" s="108" t="s">
        <v>3739</v>
      </c>
      <c r="F537" s="108" t="s">
        <v>9054</v>
      </c>
      <c r="G537" s="108"/>
      <c r="H537" s="108"/>
      <c r="I537" s="108"/>
      <c r="J537" s="108"/>
      <c r="K537" s="108"/>
      <c r="L537" s="108" t="s">
        <v>648</v>
      </c>
      <c r="M537" s="108" t="s">
        <v>11024</v>
      </c>
      <c r="N537" s="108"/>
      <c r="O537" s="108" t="s">
        <v>300</v>
      </c>
      <c r="P537" s="108" t="s">
        <v>300</v>
      </c>
      <c r="Q537" s="108" t="s">
        <v>3740</v>
      </c>
      <c r="R537" s="108" t="s">
        <v>9055</v>
      </c>
      <c r="S537" s="108" t="s">
        <v>4887</v>
      </c>
      <c r="T537" s="108" t="s">
        <v>5132</v>
      </c>
      <c r="U537" s="108" t="s">
        <v>213</v>
      </c>
      <c r="V537" s="108" t="s">
        <v>5133</v>
      </c>
      <c r="W537" s="108" t="s">
        <v>565</v>
      </c>
      <c r="X537" s="108" t="s">
        <v>565</v>
      </c>
      <c r="Y537" s="108" t="s">
        <v>565</v>
      </c>
      <c r="Z537" s="108" t="s">
        <v>565</v>
      </c>
    </row>
    <row r="538" spans="1:26">
      <c r="A538" s="108" t="s">
        <v>3741</v>
      </c>
      <c r="B538" s="108" t="s">
        <v>3742</v>
      </c>
      <c r="C538" s="108" t="s">
        <v>3742</v>
      </c>
      <c r="D538" s="108"/>
      <c r="E538" s="108"/>
      <c r="F538" s="108" t="s">
        <v>773</v>
      </c>
      <c r="G538" s="108"/>
      <c r="H538" s="108"/>
      <c r="I538" s="108"/>
      <c r="J538" s="108"/>
      <c r="K538" s="108"/>
      <c r="L538" s="108" t="s">
        <v>648</v>
      </c>
      <c r="M538" s="108" t="s">
        <v>11025</v>
      </c>
      <c r="N538" s="108"/>
      <c r="O538" s="108" t="s">
        <v>3743</v>
      </c>
      <c r="P538" s="108" t="s">
        <v>3743</v>
      </c>
      <c r="Q538" s="108"/>
      <c r="R538" s="108"/>
      <c r="S538" s="108" t="s">
        <v>4887</v>
      </c>
      <c r="T538" s="108"/>
      <c r="U538" s="108"/>
      <c r="V538" s="108"/>
      <c r="W538" s="108" t="s">
        <v>565</v>
      </c>
      <c r="X538" s="108" t="s">
        <v>565</v>
      </c>
      <c r="Y538" s="108" t="s">
        <v>565</v>
      </c>
      <c r="Z538" s="108" t="s">
        <v>565</v>
      </c>
    </row>
    <row r="539" spans="1:26">
      <c r="A539" s="108" t="s">
        <v>3744</v>
      </c>
      <c r="B539" s="108" t="s">
        <v>3745</v>
      </c>
      <c r="C539" s="108" t="s">
        <v>9056</v>
      </c>
      <c r="D539" s="108"/>
      <c r="E539" s="108" t="s">
        <v>1274</v>
      </c>
      <c r="F539" s="108" t="s">
        <v>3746</v>
      </c>
      <c r="G539" s="108"/>
      <c r="H539" s="108"/>
      <c r="I539" s="108"/>
      <c r="J539" s="108"/>
      <c r="K539" s="108"/>
      <c r="L539" s="108" t="s">
        <v>648</v>
      </c>
      <c r="M539" s="108" t="s">
        <v>11026</v>
      </c>
      <c r="N539" s="108"/>
      <c r="O539" s="108" t="s">
        <v>3747</v>
      </c>
      <c r="P539" s="108" t="s">
        <v>3747</v>
      </c>
      <c r="Q539" s="108" t="s">
        <v>840</v>
      </c>
      <c r="R539" s="108" t="s">
        <v>9057</v>
      </c>
      <c r="S539" s="108" t="s">
        <v>4887</v>
      </c>
      <c r="T539" s="108" t="s">
        <v>3748</v>
      </c>
      <c r="U539" s="108" t="s">
        <v>229</v>
      </c>
      <c r="V539" s="108" t="s">
        <v>3749</v>
      </c>
      <c r="W539" s="108" t="s">
        <v>565</v>
      </c>
      <c r="X539" s="108" t="s">
        <v>565</v>
      </c>
      <c r="Y539" s="108" t="s">
        <v>565</v>
      </c>
      <c r="Z539" s="108" t="s">
        <v>565</v>
      </c>
    </row>
    <row r="540" spans="1:26">
      <c r="A540" s="108" t="s">
        <v>3750</v>
      </c>
      <c r="B540" s="108" t="s">
        <v>3751</v>
      </c>
      <c r="C540" s="108" t="s">
        <v>9058</v>
      </c>
      <c r="D540" s="108" t="s">
        <v>3752</v>
      </c>
      <c r="E540" s="108" t="s">
        <v>3752</v>
      </c>
      <c r="F540" s="108" t="s">
        <v>3753</v>
      </c>
      <c r="G540" s="108"/>
      <c r="H540" s="108"/>
      <c r="I540" s="108"/>
      <c r="J540" s="108"/>
      <c r="K540" s="108" t="s">
        <v>3752</v>
      </c>
      <c r="L540" s="108" t="s">
        <v>665</v>
      </c>
      <c r="M540" s="108" t="s">
        <v>3754</v>
      </c>
      <c r="N540" s="108"/>
      <c r="O540" s="108" t="s">
        <v>3755</v>
      </c>
      <c r="P540" s="108" t="s">
        <v>3755</v>
      </c>
      <c r="Q540" s="108" t="s">
        <v>2279</v>
      </c>
      <c r="R540" s="108" t="s">
        <v>9059</v>
      </c>
      <c r="S540" s="108" t="s">
        <v>4918</v>
      </c>
      <c r="T540" s="108" t="s">
        <v>3756</v>
      </c>
      <c r="U540" s="108" t="s">
        <v>210</v>
      </c>
      <c r="V540" s="108" t="s">
        <v>3757</v>
      </c>
      <c r="W540" s="108" t="s">
        <v>565</v>
      </c>
      <c r="X540" s="108" t="s">
        <v>565</v>
      </c>
      <c r="Y540" s="108" t="s">
        <v>565</v>
      </c>
      <c r="Z540" s="108" t="s">
        <v>565</v>
      </c>
    </row>
    <row r="541" spans="1:26">
      <c r="A541" s="108" t="s">
        <v>3758</v>
      </c>
      <c r="B541" s="108" t="s">
        <v>3759</v>
      </c>
      <c r="C541" s="108" t="s">
        <v>9060</v>
      </c>
      <c r="D541" s="108"/>
      <c r="E541" s="108" t="s">
        <v>3760</v>
      </c>
      <c r="F541" s="108" t="s">
        <v>3761</v>
      </c>
      <c r="G541" s="108"/>
      <c r="H541" s="108"/>
      <c r="I541" s="108"/>
      <c r="J541" s="108"/>
      <c r="K541" s="108"/>
      <c r="L541" s="108" t="s">
        <v>648</v>
      </c>
      <c r="M541" s="108" t="s">
        <v>11027</v>
      </c>
      <c r="N541" s="108"/>
      <c r="O541" s="108" t="s">
        <v>3762</v>
      </c>
      <c r="P541" s="108" t="s">
        <v>3763</v>
      </c>
      <c r="Q541" s="108" t="s">
        <v>3764</v>
      </c>
      <c r="R541" s="108" t="s">
        <v>9061</v>
      </c>
      <c r="S541" s="108" t="s">
        <v>4887</v>
      </c>
      <c r="T541" s="108" t="s">
        <v>3765</v>
      </c>
      <c r="U541" s="108" t="s">
        <v>326</v>
      </c>
      <c r="V541" s="108" t="s">
        <v>3766</v>
      </c>
      <c r="W541" s="108" t="s">
        <v>565</v>
      </c>
      <c r="X541" s="108" t="s">
        <v>565</v>
      </c>
      <c r="Y541" s="108" t="s">
        <v>565</v>
      </c>
      <c r="Z541" s="108" t="s">
        <v>565</v>
      </c>
    </row>
    <row r="542" spans="1:26">
      <c r="A542" s="108" t="s">
        <v>3767</v>
      </c>
      <c r="B542" s="108" t="s">
        <v>3768</v>
      </c>
      <c r="C542" s="108" t="s">
        <v>9062</v>
      </c>
      <c r="D542" s="108"/>
      <c r="E542" s="108" t="s">
        <v>3769</v>
      </c>
      <c r="F542" s="108" t="s">
        <v>3770</v>
      </c>
      <c r="G542" s="108"/>
      <c r="H542" s="108"/>
      <c r="I542" s="108"/>
      <c r="J542" s="108"/>
      <c r="K542" s="108"/>
      <c r="L542" s="108" t="s">
        <v>648</v>
      </c>
      <c r="M542" s="108" t="s">
        <v>11028</v>
      </c>
      <c r="N542" s="108"/>
      <c r="O542" s="108" t="s">
        <v>3771</v>
      </c>
      <c r="P542" s="108" t="s">
        <v>3771</v>
      </c>
      <c r="Q542" s="108"/>
      <c r="R542" s="108" t="s">
        <v>9063</v>
      </c>
      <c r="S542" s="108" t="s">
        <v>4889</v>
      </c>
      <c r="T542" s="108" t="s">
        <v>3772</v>
      </c>
      <c r="U542" s="108" t="s">
        <v>210</v>
      </c>
      <c r="V542" s="108" t="s">
        <v>3769</v>
      </c>
      <c r="W542" s="108" t="s">
        <v>565</v>
      </c>
      <c r="X542" s="108" t="s">
        <v>565</v>
      </c>
      <c r="Y542" s="108" t="s">
        <v>565</v>
      </c>
      <c r="Z542" s="108" t="s">
        <v>565</v>
      </c>
    </row>
    <row r="543" spans="1:26">
      <c r="A543" s="108" t="s">
        <v>3773</v>
      </c>
      <c r="B543" s="108" t="s">
        <v>354</v>
      </c>
      <c r="C543" s="108" t="s">
        <v>9064</v>
      </c>
      <c r="D543" s="108"/>
      <c r="E543" s="108" t="s">
        <v>3774</v>
      </c>
      <c r="F543" s="108" t="s">
        <v>3775</v>
      </c>
      <c r="G543" s="108"/>
      <c r="H543" s="108"/>
      <c r="I543" s="108"/>
      <c r="J543" s="108"/>
      <c r="K543" s="108"/>
      <c r="L543" s="108" t="s">
        <v>648</v>
      </c>
      <c r="M543" s="108" t="s">
        <v>11029</v>
      </c>
      <c r="N543" s="108"/>
      <c r="O543" s="108" t="s">
        <v>356</v>
      </c>
      <c r="P543" s="108" t="s">
        <v>356</v>
      </c>
      <c r="Q543" s="108" t="s">
        <v>3776</v>
      </c>
      <c r="R543" s="108" t="s">
        <v>9065</v>
      </c>
      <c r="S543" s="108" t="s">
        <v>4887</v>
      </c>
      <c r="T543" s="108" t="s">
        <v>357</v>
      </c>
      <c r="U543" s="108" t="s">
        <v>210</v>
      </c>
      <c r="V543" s="108" t="s">
        <v>358</v>
      </c>
      <c r="W543" s="108" t="s">
        <v>565</v>
      </c>
      <c r="X543" s="108" t="s">
        <v>565</v>
      </c>
      <c r="Y543" s="108" t="s">
        <v>565</v>
      </c>
      <c r="Z543" s="108" t="s">
        <v>565</v>
      </c>
    </row>
    <row r="544" spans="1:26">
      <c r="A544" s="108" t="s">
        <v>3777</v>
      </c>
      <c r="B544" s="108" t="s">
        <v>3778</v>
      </c>
      <c r="C544" s="108" t="s">
        <v>9066</v>
      </c>
      <c r="D544" s="108"/>
      <c r="E544" s="108" t="s">
        <v>3779</v>
      </c>
      <c r="F544" s="108" t="s">
        <v>3780</v>
      </c>
      <c r="G544" s="108"/>
      <c r="H544" s="108"/>
      <c r="I544" s="108"/>
      <c r="J544" s="108"/>
      <c r="K544" s="108"/>
      <c r="L544" s="108" t="s">
        <v>665</v>
      </c>
      <c r="M544" s="108" t="s">
        <v>11030</v>
      </c>
      <c r="N544" s="108"/>
      <c r="O544" s="108" t="s">
        <v>3781</v>
      </c>
      <c r="P544" s="108" t="s">
        <v>3782</v>
      </c>
      <c r="Q544" s="108"/>
      <c r="R544" s="108" t="s">
        <v>9067</v>
      </c>
      <c r="S544" s="108" t="s">
        <v>4889</v>
      </c>
      <c r="T544" s="108" t="s">
        <v>3783</v>
      </c>
      <c r="U544" s="108" t="s">
        <v>213</v>
      </c>
      <c r="V544" s="108" t="s">
        <v>3784</v>
      </c>
      <c r="W544" s="108" t="s">
        <v>565</v>
      </c>
      <c r="X544" s="108" t="s">
        <v>565</v>
      </c>
      <c r="Y544" s="108" t="s">
        <v>565</v>
      </c>
      <c r="Z544" s="108" t="s">
        <v>565</v>
      </c>
    </row>
    <row r="545" spans="1:26">
      <c r="A545" s="108" t="s">
        <v>3785</v>
      </c>
      <c r="B545" s="108" t="s">
        <v>61</v>
      </c>
      <c r="C545" s="108" t="s">
        <v>9068</v>
      </c>
      <c r="D545" s="108"/>
      <c r="E545" s="108" t="s">
        <v>3786</v>
      </c>
      <c r="F545" s="108" t="s">
        <v>3787</v>
      </c>
      <c r="G545" s="108"/>
      <c r="H545" s="108"/>
      <c r="I545" s="108"/>
      <c r="J545" s="108"/>
      <c r="K545" s="108"/>
      <c r="L545" s="108" t="s">
        <v>648</v>
      </c>
      <c r="M545" s="108" t="s">
        <v>11031</v>
      </c>
      <c r="N545" s="108"/>
      <c r="O545" s="108" t="s">
        <v>63</v>
      </c>
      <c r="P545" s="108" t="s">
        <v>6373</v>
      </c>
      <c r="Q545" s="108" t="s">
        <v>3788</v>
      </c>
      <c r="R545" s="108" t="s">
        <v>11032</v>
      </c>
      <c r="S545" s="108" t="s">
        <v>4887</v>
      </c>
      <c r="T545" s="108" t="s">
        <v>5788</v>
      </c>
      <c r="U545" s="108" t="s">
        <v>210</v>
      </c>
      <c r="V545" s="108" t="s">
        <v>4852</v>
      </c>
      <c r="W545" s="108" t="s">
        <v>565</v>
      </c>
      <c r="X545" s="108" t="s">
        <v>565</v>
      </c>
      <c r="Y545" s="108" t="s">
        <v>565</v>
      </c>
      <c r="Z545" s="108" t="s">
        <v>565</v>
      </c>
    </row>
    <row r="546" spans="1:26">
      <c r="A546" s="108" t="s">
        <v>3789</v>
      </c>
      <c r="B546" s="108" t="s">
        <v>3790</v>
      </c>
      <c r="C546" s="108" t="s">
        <v>9069</v>
      </c>
      <c r="D546" s="108"/>
      <c r="E546" s="108"/>
      <c r="F546" s="108" t="s">
        <v>3791</v>
      </c>
      <c r="G546" s="108"/>
      <c r="H546" s="108"/>
      <c r="I546" s="108"/>
      <c r="J546" s="108"/>
      <c r="K546" s="108"/>
      <c r="L546" s="108" t="s">
        <v>648</v>
      </c>
      <c r="M546" s="108" t="s">
        <v>11033</v>
      </c>
      <c r="N546" s="108"/>
      <c r="O546" s="108" t="s">
        <v>3792</v>
      </c>
      <c r="P546" s="108" t="s">
        <v>3793</v>
      </c>
      <c r="Q546" s="108"/>
      <c r="R546" s="108" t="s">
        <v>9070</v>
      </c>
      <c r="S546" s="108" t="s">
        <v>4887</v>
      </c>
      <c r="T546" s="108" t="s">
        <v>3794</v>
      </c>
      <c r="U546" s="108" t="s">
        <v>208</v>
      </c>
      <c r="V546" s="108" t="s">
        <v>3795</v>
      </c>
      <c r="W546" s="108" t="s">
        <v>565</v>
      </c>
      <c r="X546" s="108" t="s">
        <v>565</v>
      </c>
      <c r="Y546" s="108" t="s">
        <v>565</v>
      </c>
      <c r="Z546" s="108" t="s">
        <v>565</v>
      </c>
    </row>
    <row r="547" spans="1:26">
      <c r="A547" s="108" t="s">
        <v>3796</v>
      </c>
      <c r="B547" s="108" t="s">
        <v>3797</v>
      </c>
      <c r="C547" s="108" t="s">
        <v>9071</v>
      </c>
      <c r="D547" s="108"/>
      <c r="E547" s="108" t="s">
        <v>3798</v>
      </c>
      <c r="F547" s="108" t="s">
        <v>3799</v>
      </c>
      <c r="G547" s="108"/>
      <c r="H547" s="108"/>
      <c r="I547" s="108"/>
      <c r="J547" s="108"/>
      <c r="K547" s="108"/>
      <c r="L547" s="108" t="s">
        <v>665</v>
      </c>
      <c r="M547" s="108" t="s">
        <v>11034</v>
      </c>
      <c r="N547" s="108"/>
      <c r="O547" s="108" t="s">
        <v>3800</v>
      </c>
      <c r="P547" s="108" t="s">
        <v>3800</v>
      </c>
      <c r="Q547" s="108" t="s">
        <v>3801</v>
      </c>
      <c r="R547" s="108" t="s">
        <v>9072</v>
      </c>
      <c r="S547" s="108" t="s">
        <v>4887</v>
      </c>
      <c r="T547" s="108" t="s">
        <v>3802</v>
      </c>
      <c r="U547" s="108" t="s">
        <v>213</v>
      </c>
      <c r="V547" s="108" t="s">
        <v>3803</v>
      </c>
      <c r="W547" s="108" t="s">
        <v>565</v>
      </c>
      <c r="X547" s="108" t="s">
        <v>565</v>
      </c>
      <c r="Y547" s="108" t="s">
        <v>565</v>
      </c>
      <c r="Z547" s="108" t="s">
        <v>565</v>
      </c>
    </row>
    <row r="548" spans="1:26">
      <c r="A548" s="108" t="s">
        <v>3804</v>
      </c>
      <c r="B548" s="108" t="s">
        <v>3805</v>
      </c>
      <c r="C548" s="108" t="s">
        <v>9073</v>
      </c>
      <c r="D548" s="108" t="s">
        <v>3806</v>
      </c>
      <c r="E548" s="108" t="s">
        <v>3806</v>
      </c>
      <c r="F548" s="108" t="s">
        <v>3807</v>
      </c>
      <c r="G548" s="108"/>
      <c r="H548" s="108"/>
      <c r="I548" s="108"/>
      <c r="J548" s="108"/>
      <c r="K548" s="108" t="s">
        <v>3806</v>
      </c>
      <c r="L548" s="108" t="s">
        <v>665</v>
      </c>
      <c r="M548" s="108" t="s">
        <v>11035</v>
      </c>
      <c r="N548" s="108"/>
      <c r="O548" s="108" t="s">
        <v>3808</v>
      </c>
      <c r="P548" s="108" t="s">
        <v>3809</v>
      </c>
      <c r="Q548" s="108" t="s">
        <v>3810</v>
      </c>
      <c r="R548" s="108" t="s">
        <v>9074</v>
      </c>
      <c r="S548" s="108" t="s">
        <v>4887</v>
      </c>
      <c r="T548" s="108" t="s">
        <v>3811</v>
      </c>
      <c r="U548" s="108" t="s">
        <v>229</v>
      </c>
      <c r="V548" s="108" t="s">
        <v>3806</v>
      </c>
      <c r="W548" s="108" t="s">
        <v>565</v>
      </c>
      <c r="X548" s="108" t="s">
        <v>565</v>
      </c>
      <c r="Y548" s="108" t="s">
        <v>565</v>
      </c>
      <c r="Z548" s="108" t="s">
        <v>565</v>
      </c>
    </row>
    <row r="549" spans="1:26">
      <c r="A549" s="108" t="s">
        <v>3812</v>
      </c>
      <c r="B549" s="108" t="s">
        <v>3813</v>
      </c>
      <c r="C549" s="108" t="s">
        <v>9075</v>
      </c>
      <c r="D549" s="108" t="s">
        <v>3814</v>
      </c>
      <c r="E549" s="108" t="s">
        <v>3814</v>
      </c>
      <c r="F549" s="108" t="s">
        <v>3815</v>
      </c>
      <c r="G549" s="108"/>
      <c r="H549" s="108"/>
      <c r="I549" s="108"/>
      <c r="J549" s="108"/>
      <c r="K549" s="108" t="s">
        <v>3814</v>
      </c>
      <c r="L549" s="108" t="s">
        <v>665</v>
      </c>
      <c r="M549" s="108" t="s">
        <v>11036</v>
      </c>
      <c r="N549" s="108"/>
      <c r="O549" s="108" t="s">
        <v>3816</v>
      </c>
      <c r="P549" s="108" t="s">
        <v>3817</v>
      </c>
      <c r="Q549" s="108" t="s">
        <v>1412</v>
      </c>
      <c r="R549" s="108" t="s">
        <v>9076</v>
      </c>
      <c r="S549" s="108" t="s">
        <v>4887</v>
      </c>
      <c r="T549" s="108" t="s">
        <v>3818</v>
      </c>
      <c r="U549" s="108" t="s">
        <v>208</v>
      </c>
      <c r="V549" s="108" t="s">
        <v>3819</v>
      </c>
      <c r="W549" s="108" t="s">
        <v>565</v>
      </c>
      <c r="X549" s="108" t="s">
        <v>565</v>
      </c>
      <c r="Y549" s="108" t="s">
        <v>565</v>
      </c>
      <c r="Z549" s="108" t="s">
        <v>565</v>
      </c>
    </row>
    <row r="550" spans="1:26">
      <c r="A550" s="108" t="s">
        <v>3820</v>
      </c>
      <c r="B550" s="108" t="s">
        <v>3821</v>
      </c>
      <c r="C550" s="108" t="s">
        <v>3822</v>
      </c>
      <c r="D550" s="108"/>
      <c r="E550" s="108"/>
      <c r="F550" s="108"/>
      <c r="G550" s="108"/>
      <c r="H550" s="108"/>
      <c r="I550" s="108"/>
      <c r="J550" s="108"/>
      <c r="K550" s="108"/>
      <c r="L550" s="108" t="s">
        <v>665</v>
      </c>
      <c r="M550" s="108"/>
      <c r="N550" s="108"/>
      <c r="O550" s="108"/>
      <c r="P550" s="108"/>
      <c r="Q550" s="108"/>
      <c r="R550" s="108"/>
      <c r="S550" s="108" t="s">
        <v>683</v>
      </c>
      <c r="T550" s="108"/>
      <c r="U550" s="108"/>
      <c r="V550" s="108"/>
      <c r="W550" s="108" t="s">
        <v>565</v>
      </c>
      <c r="X550" s="108" t="s">
        <v>565</v>
      </c>
      <c r="Y550" s="108" t="s">
        <v>565</v>
      </c>
      <c r="Z550" s="108" t="s">
        <v>565</v>
      </c>
    </row>
    <row r="551" spans="1:26">
      <c r="A551" s="108" t="s">
        <v>3823</v>
      </c>
      <c r="B551" s="108" t="s">
        <v>3824</v>
      </c>
      <c r="C551" s="108" t="s">
        <v>3823</v>
      </c>
      <c r="D551" s="108"/>
      <c r="E551" s="108"/>
      <c r="F551" s="108"/>
      <c r="G551" s="108"/>
      <c r="H551" s="108"/>
      <c r="I551" s="108"/>
      <c r="J551" s="108"/>
      <c r="K551" s="108"/>
      <c r="L551" s="108" t="s">
        <v>648</v>
      </c>
      <c r="M551" s="108"/>
      <c r="N551" s="108"/>
      <c r="O551" s="108"/>
      <c r="P551" s="108"/>
      <c r="Q551" s="108"/>
      <c r="R551" s="108" t="s">
        <v>686</v>
      </c>
      <c r="S551" s="108" t="s">
        <v>683</v>
      </c>
      <c r="T551" s="108"/>
      <c r="U551" s="108"/>
      <c r="V551" s="108"/>
      <c r="W551" s="108" t="s">
        <v>565</v>
      </c>
      <c r="X551" s="108" t="s">
        <v>565</v>
      </c>
      <c r="Y551" s="108" t="s">
        <v>565</v>
      </c>
      <c r="Z551" s="108" t="s">
        <v>565</v>
      </c>
    </row>
    <row r="552" spans="1:26">
      <c r="A552" s="108" t="s">
        <v>3825</v>
      </c>
      <c r="B552" s="108" t="s">
        <v>3826</v>
      </c>
      <c r="C552" s="108" t="s">
        <v>3825</v>
      </c>
      <c r="D552" s="108"/>
      <c r="E552" s="108"/>
      <c r="F552" s="108"/>
      <c r="G552" s="108"/>
      <c r="H552" s="108"/>
      <c r="I552" s="108"/>
      <c r="J552" s="108"/>
      <c r="K552" s="108"/>
      <c r="L552" s="108" t="s">
        <v>648</v>
      </c>
      <c r="M552" s="108"/>
      <c r="N552" s="108"/>
      <c r="O552" s="108"/>
      <c r="P552" s="108"/>
      <c r="Q552" s="108"/>
      <c r="R552" s="108" t="s">
        <v>686</v>
      </c>
      <c r="S552" s="108" t="s">
        <v>683</v>
      </c>
      <c r="T552" s="108"/>
      <c r="U552" s="108"/>
      <c r="V552" s="108"/>
      <c r="W552" s="108" t="s">
        <v>565</v>
      </c>
      <c r="X552" s="108" t="s">
        <v>565</v>
      </c>
      <c r="Y552" s="108" t="s">
        <v>565</v>
      </c>
      <c r="Z552" s="108" t="s">
        <v>565</v>
      </c>
    </row>
    <row r="553" spans="1:26">
      <c r="A553" s="108" t="s">
        <v>3827</v>
      </c>
      <c r="B553" s="108" t="s">
        <v>3828</v>
      </c>
      <c r="C553" s="108" t="s">
        <v>3828</v>
      </c>
      <c r="D553" s="108"/>
      <c r="E553" s="108"/>
      <c r="F553" s="108" t="s">
        <v>773</v>
      </c>
      <c r="G553" s="108"/>
      <c r="H553" s="108"/>
      <c r="I553" s="108"/>
      <c r="J553" s="108"/>
      <c r="K553" s="108"/>
      <c r="L553" s="108" t="s">
        <v>648</v>
      </c>
      <c r="M553" s="108" t="s">
        <v>10559</v>
      </c>
      <c r="N553" s="108"/>
      <c r="O553" s="108" t="s">
        <v>3829</v>
      </c>
      <c r="P553" s="108" t="s">
        <v>3830</v>
      </c>
      <c r="Q553" s="108"/>
      <c r="R553" s="108"/>
      <c r="S553" s="108" t="s">
        <v>4887</v>
      </c>
      <c r="T553" s="108" t="s">
        <v>3831</v>
      </c>
      <c r="U553" s="108" t="s">
        <v>208</v>
      </c>
      <c r="V553" s="108" t="s">
        <v>3828</v>
      </c>
      <c r="W553" s="108" t="s">
        <v>565</v>
      </c>
      <c r="X553" s="108" t="s">
        <v>565</v>
      </c>
      <c r="Y553" s="108" t="s">
        <v>565</v>
      </c>
      <c r="Z553" s="108" t="s">
        <v>565</v>
      </c>
    </row>
    <row r="554" spans="1:26">
      <c r="A554" s="108" t="s">
        <v>3832</v>
      </c>
      <c r="B554" s="108" t="s">
        <v>535</v>
      </c>
      <c r="C554" s="108" t="s">
        <v>9077</v>
      </c>
      <c r="D554" s="108"/>
      <c r="E554" s="108"/>
      <c r="F554" s="108" t="s">
        <v>3833</v>
      </c>
      <c r="G554" s="108"/>
      <c r="H554" s="108"/>
      <c r="I554" s="108"/>
      <c r="J554" s="108"/>
      <c r="K554" s="108"/>
      <c r="L554" s="108" t="s">
        <v>648</v>
      </c>
      <c r="M554" s="108" t="s">
        <v>10761</v>
      </c>
      <c r="N554" s="108"/>
      <c r="O554" s="108" t="s">
        <v>536</v>
      </c>
      <c r="P554" s="108" t="s">
        <v>536</v>
      </c>
      <c r="Q554" s="108"/>
      <c r="R554" s="108" t="s">
        <v>9078</v>
      </c>
      <c r="S554" s="108" t="s">
        <v>4887</v>
      </c>
      <c r="T554" s="108" t="s">
        <v>537</v>
      </c>
      <c r="U554" s="108" t="s">
        <v>208</v>
      </c>
      <c r="V554" s="108" t="s">
        <v>538</v>
      </c>
      <c r="W554" s="108" t="s">
        <v>565</v>
      </c>
      <c r="X554" s="108" t="s">
        <v>565</v>
      </c>
      <c r="Y554" s="108" t="s">
        <v>565</v>
      </c>
      <c r="Z554" s="108" t="s">
        <v>565</v>
      </c>
    </row>
    <row r="555" spans="1:26">
      <c r="A555" s="108" t="s">
        <v>3834</v>
      </c>
      <c r="B555" s="108" t="s">
        <v>3835</v>
      </c>
      <c r="C555" s="108" t="s">
        <v>9079</v>
      </c>
      <c r="D555" s="108" t="s">
        <v>3836</v>
      </c>
      <c r="E555" s="108" t="s">
        <v>3836</v>
      </c>
      <c r="F555" s="108" t="s">
        <v>3837</v>
      </c>
      <c r="G555" s="108"/>
      <c r="H555" s="108"/>
      <c r="I555" s="108"/>
      <c r="J555" s="108"/>
      <c r="K555" s="108" t="s">
        <v>3836</v>
      </c>
      <c r="L555" s="108" t="s">
        <v>665</v>
      </c>
      <c r="M555" s="108" t="s">
        <v>11037</v>
      </c>
      <c r="N555" s="108"/>
      <c r="O555" s="108" t="s">
        <v>3838</v>
      </c>
      <c r="P555" s="108" t="s">
        <v>3839</v>
      </c>
      <c r="Q555" s="108" t="s">
        <v>3840</v>
      </c>
      <c r="R555" s="108" t="s">
        <v>9080</v>
      </c>
      <c r="S555" s="108" t="s">
        <v>4889</v>
      </c>
      <c r="T555" s="108" t="s">
        <v>3841</v>
      </c>
      <c r="U555" s="108" t="s">
        <v>208</v>
      </c>
      <c r="V555" s="108" t="s">
        <v>3842</v>
      </c>
      <c r="W555" s="108" t="s">
        <v>565</v>
      </c>
      <c r="X555" s="108" t="s">
        <v>565</v>
      </c>
      <c r="Y555" s="108" t="s">
        <v>565</v>
      </c>
      <c r="Z555" s="108" t="s">
        <v>565</v>
      </c>
    </row>
    <row r="556" spans="1:26">
      <c r="A556" s="108" t="s">
        <v>3843</v>
      </c>
      <c r="B556" s="108" t="s">
        <v>267</v>
      </c>
      <c r="C556" s="108" t="s">
        <v>9081</v>
      </c>
      <c r="D556" s="108"/>
      <c r="E556" s="108" t="s">
        <v>5022</v>
      </c>
      <c r="F556" s="108" t="s">
        <v>5023</v>
      </c>
      <c r="G556" s="108"/>
      <c r="H556" s="108"/>
      <c r="I556" s="108"/>
      <c r="J556" s="108"/>
      <c r="K556" s="108"/>
      <c r="L556" s="108" t="s">
        <v>648</v>
      </c>
      <c r="M556" s="108" t="s">
        <v>11038</v>
      </c>
      <c r="N556" s="108"/>
      <c r="O556" s="108" t="s">
        <v>269</v>
      </c>
      <c r="P556" s="108" t="s">
        <v>269</v>
      </c>
      <c r="Q556" s="108"/>
      <c r="R556" s="108" t="s">
        <v>9082</v>
      </c>
      <c r="S556" s="108" t="s">
        <v>4887</v>
      </c>
      <c r="T556" s="108" t="s">
        <v>270</v>
      </c>
      <c r="U556" s="108" t="s">
        <v>210</v>
      </c>
      <c r="V556" s="108" t="s">
        <v>4853</v>
      </c>
      <c r="W556" s="108" t="s">
        <v>565</v>
      </c>
      <c r="X556" s="108" t="s">
        <v>565</v>
      </c>
      <c r="Y556" s="108" t="s">
        <v>565</v>
      </c>
      <c r="Z556" s="108" t="s">
        <v>565</v>
      </c>
    </row>
    <row r="557" spans="1:26">
      <c r="A557" s="108" t="s">
        <v>3844</v>
      </c>
      <c r="B557" s="108" t="s">
        <v>3845</v>
      </c>
      <c r="C557" s="108" t="s">
        <v>9083</v>
      </c>
      <c r="D557" s="108"/>
      <c r="E557" s="108" t="s">
        <v>3846</v>
      </c>
      <c r="F557" s="108" t="s">
        <v>3847</v>
      </c>
      <c r="G557" s="108"/>
      <c r="H557" s="108"/>
      <c r="I557" s="108"/>
      <c r="J557" s="108"/>
      <c r="K557" s="108"/>
      <c r="L557" s="108" t="s">
        <v>665</v>
      </c>
      <c r="M557" s="108" t="s">
        <v>11039</v>
      </c>
      <c r="N557" s="108"/>
      <c r="O557" s="108" t="s">
        <v>3848</v>
      </c>
      <c r="P557" s="108" t="s">
        <v>3848</v>
      </c>
      <c r="Q557" s="108" t="s">
        <v>1067</v>
      </c>
      <c r="R557" s="108" t="s">
        <v>9084</v>
      </c>
      <c r="S557" s="108" t="s">
        <v>4887</v>
      </c>
      <c r="T557" s="108" t="s">
        <v>3849</v>
      </c>
      <c r="U557" s="108" t="s">
        <v>210</v>
      </c>
      <c r="V557" s="108" t="s">
        <v>3850</v>
      </c>
      <c r="W557" s="108" t="s">
        <v>565</v>
      </c>
      <c r="X557" s="108" t="s">
        <v>565</v>
      </c>
      <c r="Y557" s="108" t="s">
        <v>565</v>
      </c>
      <c r="Z557" s="108" t="s">
        <v>565</v>
      </c>
    </row>
    <row r="558" spans="1:26">
      <c r="A558" s="108" t="s">
        <v>5360</v>
      </c>
      <c r="B558" s="108" t="s">
        <v>5361</v>
      </c>
      <c r="C558" s="108" t="s">
        <v>5360</v>
      </c>
      <c r="D558" s="108"/>
      <c r="E558" s="108"/>
      <c r="F558" s="108" t="s">
        <v>6653</v>
      </c>
      <c r="G558" s="108"/>
      <c r="H558" s="108"/>
      <c r="I558" s="108"/>
      <c r="J558" s="108"/>
      <c r="K558" s="108"/>
      <c r="L558" s="108" t="s">
        <v>648</v>
      </c>
      <c r="M558" s="108" t="s">
        <v>11040</v>
      </c>
      <c r="N558" s="108"/>
      <c r="O558" s="108" t="s">
        <v>5349</v>
      </c>
      <c r="P558" s="108" t="s">
        <v>5349</v>
      </c>
      <c r="Q558" s="108"/>
      <c r="R558" s="108" t="s">
        <v>686</v>
      </c>
      <c r="S558" s="108" t="s">
        <v>4887</v>
      </c>
      <c r="T558" s="108" t="s">
        <v>5535</v>
      </c>
      <c r="U558" s="108" t="s">
        <v>210</v>
      </c>
      <c r="V558" s="108" t="s">
        <v>5536</v>
      </c>
      <c r="W558" s="108" t="s">
        <v>565</v>
      </c>
      <c r="X558" s="108" t="s">
        <v>565</v>
      </c>
      <c r="Y558" s="108" t="s">
        <v>565</v>
      </c>
      <c r="Z558" s="108" t="s">
        <v>565</v>
      </c>
    </row>
    <row r="559" spans="1:26">
      <c r="A559" s="108" t="s">
        <v>3851</v>
      </c>
      <c r="B559" s="108" t="s">
        <v>3852</v>
      </c>
      <c r="C559" s="108" t="s">
        <v>9085</v>
      </c>
      <c r="D559" s="108"/>
      <c r="E559" s="108" t="s">
        <v>3853</v>
      </c>
      <c r="F559" s="108" t="s">
        <v>3854</v>
      </c>
      <c r="G559" s="108"/>
      <c r="H559" s="108"/>
      <c r="I559" s="108"/>
      <c r="J559" s="108"/>
      <c r="K559" s="108"/>
      <c r="L559" s="108" t="s">
        <v>648</v>
      </c>
      <c r="M559" s="108" t="s">
        <v>11041</v>
      </c>
      <c r="N559" s="108"/>
      <c r="O559" s="108" t="s">
        <v>3855</v>
      </c>
      <c r="P559" s="108" t="s">
        <v>3856</v>
      </c>
      <c r="Q559" s="108"/>
      <c r="R559" s="108" t="s">
        <v>9086</v>
      </c>
      <c r="S559" s="108" t="s">
        <v>4887</v>
      </c>
      <c r="T559" s="108" t="s">
        <v>3857</v>
      </c>
      <c r="U559" s="108" t="s">
        <v>208</v>
      </c>
      <c r="V559" s="108" t="s">
        <v>3853</v>
      </c>
      <c r="W559" s="108" t="s">
        <v>565</v>
      </c>
      <c r="X559" s="108" t="s">
        <v>565</v>
      </c>
      <c r="Y559" s="108" t="s">
        <v>565</v>
      </c>
      <c r="Z559" s="108" t="s">
        <v>565</v>
      </c>
    </row>
    <row r="560" spans="1:26">
      <c r="A560" s="108" t="s">
        <v>3858</v>
      </c>
      <c r="B560" s="108" t="s">
        <v>6942</v>
      </c>
      <c r="C560" s="108" t="s">
        <v>9087</v>
      </c>
      <c r="D560" s="108"/>
      <c r="E560" s="108" t="s">
        <v>3859</v>
      </c>
      <c r="F560" s="108" t="s">
        <v>3860</v>
      </c>
      <c r="G560" s="108"/>
      <c r="H560" s="108"/>
      <c r="I560" s="108"/>
      <c r="J560" s="108"/>
      <c r="K560" s="108"/>
      <c r="L560" s="108" t="s">
        <v>648</v>
      </c>
      <c r="M560" s="108" t="s">
        <v>11042</v>
      </c>
      <c r="N560" s="108"/>
      <c r="O560" s="108" t="s">
        <v>51</v>
      </c>
      <c r="P560" s="108" t="s">
        <v>51</v>
      </c>
      <c r="Q560" s="108" t="s">
        <v>3861</v>
      </c>
      <c r="R560" s="108" t="s">
        <v>9088</v>
      </c>
      <c r="S560" s="108" t="s">
        <v>4887</v>
      </c>
      <c r="T560" s="108" t="s">
        <v>243</v>
      </c>
      <c r="U560" s="108" t="s">
        <v>210</v>
      </c>
      <c r="V560" s="108" t="s">
        <v>4854</v>
      </c>
      <c r="W560" s="108" t="s">
        <v>565</v>
      </c>
      <c r="X560" s="108" t="s">
        <v>565</v>
      </c>
      <c r="Y560" s="108" t="s">
        <v>565</v>
      </c>
      <c r="Z560" s="108" t="s">
        <v>565</v>
      </c>
    </row>
    <row r="561" spans="1:26">
      <c r="A561" s="108" t="s">
        <v>3862</v>
      </c>
      <c r="B561" s="108" t="s">
        <v>3863</v>
      </c>
      <c r="C561" s="108" t="s">
        <v>9089</v>
      </c>
      <c r="D561" s="108" t="s">
        <v>3864</v>
      </c>
      <c r="E561" s="108" t="s">
        <v>3864</v>
      </c>
      <c r="F561" s="108" t="s">
        <v>3865</v>
      </c>
      <c r="G561" s="108"/>
      <c r="H561" s="108"/>
      <c r="I561" s="108"/>
      <c r="J561" s="108"/>
      <c r="K561" s="108" t="s">
        <v>3864</v>
      </c>
      <c r="L561" s="108" t="s">
        <v>665</v>
      </c>
      <c r="M561" s="108" t="s">
        <v>11043</v>
      </c>
      <c r="N561" s="108"/>
      <c r="O561" s="108" t="s">
        <v>3866</v>
      </c>
      <c r="P561" s="108" t="s">
        <v>3867</v>
      </c>
      <c r="Q561" s="108" t="s">
        <v>3868</v>
      </c>
      <c r="R561" s="108" t="s">
        <v>9090</v>
      </c>
      <c r="S561" s="108" t="s">
        <v>4889</v>
      </c>
      <c r="T561" s="108" t="s">
        <v>3869</v>
      </c>
      <c r="U561" s="108" t="s">
        <v>907</v>
      </c>
      <c r="V561" s="108" t="s">
        <v>3870</v>
      </c>
      <c r="W561" s="108" t="s">
        <v>565</v>
      </c>
      <c r="X561" s="108" t="s">
        <v>565</v>
      </c>
      <c r="Y561" s="108" t="s">
        <v>565</v>
      </c>
      <c r="Z561" s="108" t="s">
        <v>565</v>
      </c>
    </row>
    <row r="562" spans="1:26">
      <c r="A562" s="108" t="s">
        <v>3871</v>
      </c>
      <c r="B562" s="108" t="s">
        <v>3872</v>
      </c>
      <c r="C562" s="108" t="s">
        <v>9091</v>
      </c>
      <c r="D562" s="108"/>
      <c r="E562" s="108" t="s">
        <v>1794</v>
      </c>
      <c r="F562" s="108" t="s">
        <v>3873</v>
      </c>
      <c r="G562" s="108"/>
      <c r="H562" s="108"/>
      <c r="I562" s="108"/>
      <c r="J562" s="108"/>
      <c r="K562" s="108"/>
      <c r="L562" s="108" t="s">
        <v>648</v>
      </c>
      <c r="M562" s="108" t="s">
        <v>11044</v>
      </c>
      <c r="N562" s="108"/>
      <c r="O562" s="108" t="s">
        <v>3874</v>
      </c>
      <c r="P562" s="108" t="s">
        <v>3874</v>
      </c>
      <c r="Q562" s="108" t="s">
        <v>3875</v>
      </c>
      <c r="R562" s="108" t="s">
        <v>9092</v>
      </c>
      <c r="S562" s="108" t="s">
        <v>4887</v>
      </c>
      <c r="T562" s="108" t="s">
        <v>3876</v>
      </c>
      <c r="U562" s="108" t="s">
        <v>213</v>
      </c>
      <c r="V562" s="108" t="s">
        <v>1794</v>
      </c>
      <c r="W562" s="108" t="s">
        <v>565</v>
      </c>
      <c r="X562" s="108" t="s">
        <v>565</v>
      </c>
      <c r="Y562" s="108" t="s">
        <v>565</v>
      </c>
      <c r="Z562" s="108" t="s">
        <v>565</v>
      </c>
    </row>
    <row r="563" spans="1:26">
      <c r="A563" s="108" t="s">
        <v>3877</v>
      </c>
      <c r="B563" s="108" t="s">
        <v>3878</v>
      </c>
      <c r="C563" s="108" t="s">
        <v>9093</v>
      </c>
      <c r="D563" s="108" t="s">
        <v>3879</v>
      </c>
      <c r="E563" s="108" t="s">
        <v>3879</v>
      </c>
      <c r="F563" s="108" t="s">
        <v>3880</v>
      </c>
      <c r="G563" s="108"/>
      <c r="H563" s="108"/>
      <c r="I563" s="108"/>
      <c r="J563" s="108"/>
      <c r="K563" s="108" t="s">
        <v>3879</v>
      </c>
      <c r="L563" s="108" t="s">
        <v>665</v>
      </c>
      <c r="M563" s="108" t="s">
        <v>11045</v>
      </c>
      <c r="N563" s="108"/>
      <c r="O563" s="108" t="s">
        <v>3881</v>
      </c>
      <c r="P563" s="108" t="s">
        <v>3882</v>
      </c>
      <c r="Q563" s="108" t="s">
        <v>3883</v>
      </c>
      <c r="R563" s="108" t="s">
        <v>9094</v>
      </c>
      <c r="S563" s="108" t="s">
        <v>4889</v>
      </c>
      <c r="T563" s="108" t="s">
        <v>3884</v>
      </c>
      <c r="U563" s="108" t="s">
        <v>213</v>
      </c>
      <c r="V563" s="108" t="s">
        <v>3879</v>
      </c>
      <c r="W563" s="108" t="s">
        <v>565</v>
      </c>
      <c r="X563" s="108" t="s">
        <v>565</v>
      </c>
      <c r="Y563" s="108" t="s">
        <v>565</v>
      </c>
      <c r="Z563" s="108" t="s">
        <v>565</v>
      </c>
    </row>
    <row r="564" spans="1:26">
      <c r="A564" s="108" t="s">
        <v>3885</v>
      </c>
      <c r="B564" s="108" t="s">
        <v>925</v>
      </c>
      <c r="C564" s="108" t="s">
        <v>9095</v>
      </c>
      <c r="D564" s="108"/>
      <c r="E564" s="108" t="s">
        <v>926</v>
      </c>
      <c r="F564" s="108" t="s">
        <v>3886</v>
      </c>
      <c r="G564" s="108"/>
      <c r="H564" s="108"/>
      <c r="I564" s="108"/>
      <c r="J564" s="108"/>
      <c r="K564" s="108"/>
      <c r="L564" s="108" t="s">
        <v>648</v>
      </c>
      <c r="M564" s="108" t="s">
        <v>11046</v>
      </c>
      <c r="N564" s="108"/>
      <c r="O564" s="108" t="s">
        <v>928</v>
      </c>
      <c r="P564" s="108" t="s">
        <v>929</v>
      </c>
      <c r="Q564" s="108" t="s">
        <v>2499</v>
      </c>
      <c r="R564" s="108" t="s">
        <v>9096</v>
      </c>
      <c r="S564" s="108" t="s">
        <v>4887</v>
      </c>
      <c r="T564" s="108" t="s">
        <v>930</v>
      </c>
      <c r="U564" s="108" t="s">
        <v>487</v>
      </c>
      <c r="V564" s="108" t="s">
        <v>4919</v>
      </c>
      <c r="W564" s="108" t="s">
        <v>565</v>
      </c>
      <c r="X564" s="108" t="s">
        <v>565</v>
      </c>
      <c r="Y564" s="108" t="s">
        <v>565</v>
      </c>
      <c r="Z564" s="108" t="s">
        <v>565</v>
      </c>
    </row>
    <row r="565" spans="1:26">
      <c r="A565" s="108" t="s">
        <v>3887</v>
      </c>
      <c r="B565" s="108" t="s">
        <v>476</v>
      </c>
      <c r="C565" s="108" t="s">
        <v>9097</v>
      </c>
      <c r="D565" s="108"/>
      <c r="E565" s="108" t="s">
        <v>480</v>
      </c>
      <c r="F565" s="108" t="s">
        <v>3888</v>
      </c>
      <c r="G565" s="108"/>
      <c r="H565" s="108"/>
      <c r="I565" s="108"/>
      <c r="J565" s="108"/>
      <c r="K565" s="108"/>
      <c r="L565" s="108" t="s">
        <v>648</v>
      </c>
      <c r="M565" s="108" t="s">
        <v>11047</v>
      </c>
      <c r="N565" s="108"/>
      <c r="O565" s="108" t="s">
        <v>477</v>
      </c>
      <c r="P565" s="108" t="s">
        <v>478</v>
      </c>
      <c r="Q565" s="108"/>
      <c r="R565" s="108" t="s">
        <v>9098</v>
      </c>
      <c r="S565" s="108" t="s">
        <v>4887</v>
      </c>
      <c r="T565" s="108" t="s">
        <v>479</v>
      </c>
      <c r="U565" s="108" t="s">
        <v>208</v>
      </c>
      <c r="V565" s="108" t="s">
        <v>4855</v>
      </c>
      <c r="W565" s="108" t="s">
        <v>565</v>
      </c>
      <c r="X565" s="108" t="s">
        <v>565</v>
      </c>
      <c r="Y565" s="108" t="s">
        <v>565</v>
      </c>
      <c r="Z565" s="108" t="s">
        <v>565</v>
      </c>
    </row>
    <row r="566" spans="1:26">
      <c r="A566" s="108" t="s">
        <v>3889</v>
      </c>
      <c r="B566" s="108" t="s">
        <v>3890</v>
      </c>
      <c r="C566" s="108" t="s">
        <v>9099</v>
      </c>
      <c r="D566" s="108"/>
      <c r="E566" s="108" t="s">
        <v>3891</v>
      </c>
      <c r="F566" s="108" t="s">
        <v>3892</v>
      </c>
      <c r="G566" s="108"/>
      <c r="H566" s="108"/>
      <c r="I566" s="108"/>
      <c r="J566" s="108"/>
      <c r="K566" s="108"/>
      <c r="L566" s="108" t="s">
        <v>665</v>
      </c>
      <c r="M566" s="108" t="s">
        <v>11048</v>
      </c>
      <c r="N566" s="108"/>
      <c r="O566" s="108" t="s">
        <v>3893</v>
      </c>
      <c r="P566" s="108" t="s">
        <v>3894</v>
      </c>
      <c r="Q566" s="108"/>
      <c r="R566" s="108" t="s">
        <v>9100</v>
      </c>
      <c r="S566" s="108" t="s">
        <v>4889</v>
      </c>
      <c r="T566" s="108" t="s">
        <v>3895</v>
      </c>
      <c r="U566" s="108" t="s">
        <v>343</v>
      </c>
      <c r="V566" s="108" t="s">
        <v>3891</v>
      </c>
      <c r="W566" s="108" t="s">
        <v>565</v>
      </c>
      <c r="X566" s="108" t="s">
        <v>565</v>
      </c>
      <c r="Y566" s="108" t="s">
        <v>565</v>
      </c>
      <c r="Z566" s="108" t="s">
        <v>565</v>
      </c>
    </row>
    <row r="567" spans="1:26">
      <c r="A567" s="108" t="s">
        <v>3896</v>
      </c>
      <c r="B567" s="108" t="s">
        <v>3897</v>
      </c>
      <c r="C567" s="108" t="s">
        <v>9101</v>
      </c>
      <c r="D567" s="108"/>
      <c r="E567" s="108" t="s">
        <v>3898</v>
      </c>
      <c r="F567" s="108" t="s">
        <v>3899</v>
      </c>
      <c r="G567" s="108"/>
      <c r="H567" s="108"/>
      <c r="I567" s="108"/>
      <c r="J567" s="108"/>
      <c r="K567" s="108"/>
      <c r="L567" s="108" t="s">
        <v>665</v>
      </c>
      <c r="M567" s="108" t="s">
        <v>12530</v>
      </c>
      <c r="N567" s="108"/>
      <c r="O567" s="108" t="s">
        <v>3900</v>
      </c>
      <c r="P567" s="108" t="s">
        <v>3900</v>
      </c>
      <c r="Q567" s="108"/>
      <c r="R567" s="108" t="s">
        <v>9102</v>
      </c>
      <c r="S567" s="108" t="s">
        <v>4889</v>
      </c>
      <c r="T567" s="108" t="s">
        <v>3900</v>
      </c>
      <c r="U567" s="108" t="s">
        <v>229</v>
      </c>
      <c r="V567" s="108" t="s">
        <v>3898</v>
      </c>
      <c r="W567" s="108" t="s">
        <v>565</v>
      </c>
      <c r="X567" s="108" t="s">
        <v>565</v>
      </c>
      <c r="Y567" s="108" t="s">
        <v>565</v>
      </c>
      <c r="Z567" s="108" t="s">
        <v>565</v>
      </c>
    </row>
    <row r="568" spans="1:26">
      <c r="A568" s="108" t="s">
        <v>3901</v>
      </c>
      <c r="B568" s="108" t="s">
        <v>3902</v>
      </c>
      <c r="C568" s="108" t="s">
        <v>9103</v>
      </c>
      <c r="D568" s="108"/>
      <c r="E568" s="108" t="s">
        <v>3903</v>
      </c>
      <c r="F568" s="108" t="s">
        <v>3904</v>
      </c>
      <c r="G568" s="108"/>
      <c r="H568" s="108"/>
      <c r="I568" s="108"/>
      <c r="J568" s="108"/>
      <c r="K568" s="108"/>
      <c r="L568" s="108" t="s">
        <v>648</v>
      </c>
      <c r="M568" s="108" t="s">
        <v>10967</v>
      </c>
      <c r="N568" s="108"/>
      <c r="O568" s="108" t="s">
        <v>3905</v>
      </c>
      <c r="P568" s="108" t="s">
        <v>3905</v>
      </c>
      <c r="Q568" s="108"/>
      <c r="R568" s="108" t="s">
        <v>9104</v>
      </c>
      <c r="S568" s="108" t="s">
        <v>4887</v>
      </c>
      <c r="T568" s="108" t="s">
        <v>3906</v>
      </c>
      <c r="U568" s="108" t="s">
        <v>487</v>
      </c>
      <c r="V568" s="108" t="s">
        <v>3907</v>
      </c>
      <c r="W568" s="108" t="s">
        <v>565</v>
      </c>
      <c r="X568" s="108" t="s">
        <v>565</v>
      </c>
      <c r="Y568" s="108" t="s">
        <v>565</v>
      </c>
      <c r="Z568" s="108" t="s">
        <v>565</v>
      </c>
    </row>
    <row r="569" spans="1:26">
      <c r="A569" s="108" t="s">
        <v>3908</v>
      </c>
      <c r="B569" s="108" t="s">
        <v>3909</v>
      </c>
      <c r="C569" s="108" t="s">
        <v>9105</v>
      </c>
      <c r="D569" s="108" t="s">
        <v>3596</v>
      </c>
      <c r="E569" s="108" t="s">
        <v>3596</v>
      </c>
      <c r="F569" s="108" t="s">
        <v>3910</v>
      </c>
      <c r="G569" s="108"/>
      <c r="H569" s="108"/>
      <c r="I569" s="108"/>
      <c r="J569" s="108"/>
      <c r="K569" s="108" t="s">
        <v>3596</v>
      </c>
      <c r="L569" s="108" t="s">
        <v>665</v>
      </c>
      <c r="M569" s="108" t="s">
        <v>11049</v>
      </c>
      <c r="N569" s="108"/>
      <c r="O569" s="108" t="s">
        <v>3911</v>
      </c>
      <c r="P569" s="108" t="s">
        <v>3912</v>
      </c>
      <c r="Q569" s="108" t="s">
        <v>3913</v>
      </c>
      <c r="R569" s="108" t="s">
        <v>9106</v>
      </c>
      <c r="S569" s="108" t="s">
        <v>4887</v>
      </c>
      <c r="T569" s="108" t="s">
        <v>3914</v>
      </c>
      <c r="U569" s="108" t="s">
        <v>208</v>
      </c>
      <c r="V569" s="108" t="s">
        <v>3596</v>
      </c>
      <c r="W569" s="108" t="s">
        <v>565</v>
      </c>
      <c r="X569" s="108" t="s">
        <v>565</v>
      </c>
      <c r="Y569" s="108" t="s">
        <v>565</v>
      </c>
      <c r="Z569" s="108" t="s">
        <v>565</v>
      </c>
    </row>
    <row r="570" spans="1:26">
      <c r="A570" s="108" t="s">
        <v>3915</v>
      </c>
      <c r="B570" s="108" t="s">
        <v>3916</v>
      </c>
      <c r="C570" s="108" t="s">
        <v>9107</v>
      </c>
      <c r="D570" s="108"/>
      <c r="E570" s="108" t="s">
        <v>3879</v>
      </c>
      <c r="F570" s="108" t="s">
        <v>3880</v>
      </c>
      <c r="G570" s="108"/>
      <c r="H570" s="108"/>
      <c r="I570" s="108"/>
      <c r="J570" s="108"/>
      <c r="K570" s="108"/>
      <c r="L570" s="108" t="s">
        <v>665</v>
      </c>
      <c r="M570" s="108" t="s">
        <v>11050</v>
      </c>
      <c r="N570" s="108"/>
      <c r="O570" s="108" t="s">
        <v>3917</v>
      </c>
      <c r="P570" s="108" t="s">
        <v>3918</v>
      </c>
      <c r="Q570" s="108" t="s">
        <v>3883</v>
      </c>
      <c r="R570" s="108" t="s">
        <v>9108</v>
      </c>
      <c r="S570" s="108" t="s">
        <v>4889</v>
      </c>
      <c r="T570" s="108" t="s">
        <v>3919</v>
      </c>
      <c r="U570" s="108" t="s">
        <v>3920</v>
      </c>
      <c r="V570" s="108" t="s">
        <v>3879</v>
      </c>
      <c r="W570" s="108" t="s">
        <v>565</v>
      </c>
      <c r="X570" s="108" t="s">
        <v>565</v>
      </c>
      <c r="Y570" s="108" t="s">
        <v>565</v>
      </c>
      <c r="Z570" s="108" t="s">
        <v>565</v>
      </c>
    </row>
    <row r="571" spans="1:26">
      <c r="A571" s="108" t="s">
        <v>3921</v>
      </c>
      <c r="B571" s="108" t="s">
        <v>3922</v>
      </c>
      <c r="C571" s="108" t="s">
        <v>9109</v>
      </c>
      <c r="D571" s="108"/>
      <c r="E571" s="108" t="s">
        <v>3923</v>
      </c>
      <c r="F571" s="108" t="s">
        <v>3924</v>
      </c>
      <c r="G571" s="108"/>
      <c r="H571" s="108"/>
      <c r="I571" s="108"/>
      <c r="J571" s="108"/>
      <c r="K571" s="108"/>
      <c r="L571" s="108" t="s">
        <v>648</v>
      </c>
      <c r="M571" s="108" t="s">
        <v>11051</v>
      </c>
      <c r="N571" s="108"/>
      <c r="O571" s="108" t="s">
        <v>3925</v>
      </c>
      <c r="P571" s="108" t="s">
        <v>3926</v>
      </c>
      <c r="Q571" s="108" t="s">
        <v>3927</v>
      </c>
      <c r="R571" s="108" t="s">
        <v>9110</v>
      </c>
      <c r="S571" s="108" t="s">
        <v>4889</v>
      </c>
      <c r="T571" s="108" t="s">
        <v>3928</v>
      </c>
      <c r="U571" s="108" t="s">
        <v>326</v>
      </c>
      <c r="V571" s="108" t="s">
        <v>3923</v>
      </c>
      <c r="W571" s="108" t="s">
        <v>565</v>
      </c>
      <c r="X571" s="108" t="s">
        <v>565</v>
      </c>
      <c r="Y571" s="108" t="s">
        <v>565</v>
      </c>
      <c r="Z571" s="108" t="s">
        <v>565</v>
      </c>
    </row>
    <row r="572" spans="1:26">
      <c r="A572" s="108" t="s">
        <v>3929</v>
      </c>
      <c r="B572" s="108" t="s">
        <v>3930</v>
      </c>
      <c r="C572" s="108" t="s">
        <v>9111</v>
      </c>
      <c r="D572" s="108"/>
      <c r="E572" s="108" t="s">
        <v>3931</v>
      </c>
      <c r="F572" s="108" t="s">
        <v>3932</v>
      </c>
      <c r="G572" s="108"/>
      <c r="H572" s="108"/>
      <c r="I572" s="108"/>
      <c r="J572" s="108"/>
      <c r="K572" s="108"/>
      <c r="L572" s="108" t="s">
        <v>648</v>
      </c>
      <c r="M572" s="108" t="s">
        <v>11052</v>
      </c>
      <c r="N572" s="108"/>
      <c r="O572" s="108" t="s">
        <v>3933</v>
      </c>
      <c r="P572" s="108" t="s">
        <v>3934</v>
      </c>
      <c r="Q572" s="108" t="s">
        <v>3935</v>
      </c>
      <c r="R572" s="108" t="s">
        <v>9112</v>
      </c>
      <c r="S572" s="108" t="s">
        <v>4887</v>
      </c>
      <c r="T572" s="108" t="s">
        <v>3936</v>
      </c>
      <c r="U572" s="108" t="s">
        <v>210</v>
      </c>
      <c r="V572" s="108" t="s">
        <v>3930</v>
      </c>
      <c r="W572" s="108" t="s">
        <v>565</v>
      </c>
      <c r="X572" s="108" t="s">
        <v>565</v>
      </c>
      <c r="Y572" s="108" t="s">
        <v>565</v>
      </c>
      <c r="Z572" s="108" t="s">
        <v>565</v>
      </c>
    </row>
    <row r="573" spans="1:26">
      <c r="A573" s="108" t="s">
        <v>3937</v>
      </c>
      <c r="B573" s="108" t="s">
        <v>3938</v>
      </c>
      <c r="C573" s="108" t="s">
        <v>9113</v>
      </c>
      <c r="D573" s="108"/>
      <c r="E573" s="108" t="s">
        <v>1274</v>
      </c>
      <c r="F573" s="108" t="s">
        <v>3939</v>
      </c>
      <c r="G573" s="108"/>
      <c r="H573" s="108"/>
      <c r="I573" s="108"/>
      <c r="J573" s="108"/>
      <c r="K573" s="108"/>
      <c r="L573" s="108" t="s">
        <v>648</v>
      </c>
      <c r="M573" s="108" t="s">
        <v>11053</v>
      </c>
      <c r="N573" s="108"/>
      <c r="O573" s="108" t="s">
        <v>3940</v>
      </c>
      <c r="P573" s="108" t="s">
        <v>3940</v>
      </c>
      <c r="Q573" s="108" t="s">
        <v>840</v>
      </c>
      <c r="R573" s="108" t="s">
        <v>9114</v>
      </c>
      <c r="S573" s="108" t="s">
        <v>4887</v>
      </c>
      <c r="T573" s="108" t="s">
        <v>3941</v>
      </c>
      <c r="U573" s="108" t="s">
        <v>229</v>
      </c>
      <c r="V573" s="108" t="s">
        <v>1274</v>
      </c>
      <c r="W573" s="108" t="s">
        <v>565</v>
      </c>
      <c r="X573" s="108" t="s">
        <v>565</v>
      </c>
      <c r="Y573" s="108" t="s">
        <v>565</v>
      </c>
      <c r="Z573" s="108" t="s">
        <v>565</v>
      </c>
    </row>
    <row r="574" spans="1:26">
      <c r="A574" s="108" t="s">
        <v>3942</v>
      </c>
      <c r="B574" s="108" t="s">
        <v>3943</v>
      </c>
      <c r="C574" s="108" t="s">
        <v>9115</v>
      </c>
      <c r="D574" s="108"/>
      <c r="E574" s="108" t="s">
        <v>3944</v>
      </c>
      <c r="F574" s="108" t="s">
        <v>3945</v>
      </c>
      <c r="G574" s="108"/>
      <c r="H574" s="108"/>
      <c r="I574" s="108"/>
      <c r="J574" s="108"/>
      <c r="K574" s="108"/>
      <c r="L574" s="108" t="s">
        <v>665</v>
      </c>
      <c r="M574" s="108" t="s">
        <v>11054</v>
      </c>
      <c r="N574" s="108"/>
      <c r="O574" s="108" t="s">
        <v>3946</v>
      </c>
      <c r="P574" s="108" t="s">
        <v>3946</v>
      </c>
      <c r="Q574" s="108" t="s">
        <v>3947</v>
      </c>
      <c r="R574" s="108" t="s">
        <v>9116</v>
      </c>
      <c r="S574" s="108" t="s">
        <v>4889</v>
      </c>
      <c r="T574" s="108" t="s">
        <v>3948</v>
      </c>
      <c r="U574" s="108" t="s">
        <v>229</v>
      </c>
      <c r="V574" s="108" t="s">
        <v>3944</v>
      </c>
      <c r="W574" s="108" t="s">
        <v>565</v>
      </c>
      <c r="X574" s="108" t="s">
        <v>565</v>
      </c>
      <c r="Y574" s="108" t="s">
        <v>565</v>
      </c>
      <c r="Z574" s="108" t="s">
        <v>565</v>
      </c>
    </row>
    <row r="575" spans="1:26">
      <c r="A575" s="108" t="s">
        <v>3949</v>
      </c>
      <c r="B575" s="108" t="s">
        <v>3950</v>
      </c>
      <c r="C575" s="108" t="s">
        <v>9117</v>
      </c>
      <c r="D575" s="108" t="s">
        <v>240</v>
      </c>
      <c r="E575" s="108" t="s">
        <v>240</v>
      </c>
      <c r="F575" s="108" t="s">
        <v>3951</v>
      </c>
      <c r="G575" s="108"/>
      <c r="H575" s="108"/>
      <c r="I575" s="108"/>
      <c r="J575" s="108"/>
      <c r="K575" s="108" t="s">
        <v>240</v>
      </c>
      <c r="L575" s="108" t="s">
        <v>665</v>
      </c>
      <c r="M575" s="108" t="s">
        <v>11055</v>
      </c>
      <c r="N575" s="108"/>
      <c r="O575" s="108" t="s">
        <v>3952</v>
      </c>
      <c r="P575" s="108" t="s">
        <v>3953</v>
      </c>
      <c r="Q575" s="108" t="s">
        <v>1412</v>
      </c>
      <c r="R575" s="108" t="s">
        <v>9118</v>
      </c>
      <c r="S575" s="108" t="s">
        <v>4887</v>
      </c>
      <c r="T575" s="108" t="s">
        <v>3954</v>
      </c>
      <c r="U575" s="108" t="s">
        <v>229</v>
      </c>
      <c r="V575" s="108" t="s">
        <v>3955</v>
      </c>
      <c r="W575" s="108" t="s">
        <v>565</v>
      </c>
      <c r="X575" s="108" t="s">
        <v>565</v>
      </c>
      <c r="Y575" s="108" t="s">
        <v>565</v>
      </c>
      <c r="Z575" s="108" t="s">
        <v>565</v>
      </c>
    </row>
    <row r="576" spans="1:26">
      <c r="A576" s="108" t="s">
        <v>5079</v>
      </c>
      <c r="B576" s="108" t="s">
        <v>5080</v>
      </c>
      <c r="C576" s="108" t="s">
        <v>5080</v>
      </c>
      <c r="D576" s="108"/>
      <c r="E576" s="108"/>
      <c r="F576" s="108" t="s">
        <v>5781</v>
      </c>
      <c r="G576" s="108"/>
      <c r="H576" s="108"/>
      <c r="I576" s="108"/>
      <c r="J576" s="108"/>
      <c r="K576" s="108"/>
      <c r="L576" s="108" t="s">
        <v>648</v>
      </c>
      <c r="M576" s="108" t="s">
        <v>12531</v>
      </c>
      <c r="N576" s="108"/>
      <c r="O576" s="108" t="s">
        <v>4818</v>
      </c>
      <c r="P576" s="108" t="s">
        <v>4818</v>
      </c>
      <c r="Q576" s="108"/>
      <c r="R576" s="108"/>
      <c r="S576" s="108" t="s">
        <v>4902</v>
      </c>
      <c r="T576" s="108" t="s">
        <v>4819</v>
      </c>
      <c r="U576" s="108" t="s">
        <v>208</v>
      </c>
      <c r="V576" s="108" t="s">
        <v>4820</v>
      </c>
      <c r="W576" s="108" t="s">
        <v>565</v>
      </c>
      <c r="X576" s="108" t="s">
        <v>565</v>
      </c>
      <c r="Y576" s="108" t="s">
        <v>565</v>
      </c>
      <c r="Z576" s="108" t="s">
        <v>565</v>
      </c>
    </row>
    <row r="577" spans="1:26">
      <c r="A577" s="108" t="s">
        <v>3956</v>
      </c>
      <c r="B577" s="108" t="s">
        <v>3957</v>
      </c>
      <c r="C577" s="108" t="s">
        <v>9119</v>
      </c>
      <c r="D577" s="108"/>
      <c r="E577" s="108" t="s">
        <v>3958</v>
      </c>
      <c r="F577" s="108" t="s">
        <v>3959</v>
      </c>
      <c r="G577" s="108"/>
      <c r="H577" s="108"/>
      <c r="I577" s="108"/>
      <c r="J577" s="108"/>
      <c r="K577" s="108"/>
      <c r="L577" s="108" t="s">
        <v>648</v>
      </c>
      <c r="M577" s="108" t="s">
        <v>11011</v>
      </c>
      <c r="N577" s="108"/>
      <c r="O577" s="108" t="s">
        <v>3960</v>
      </c>
      <c r="P577" s="108" t="s">
        <v>3960</v>
      </c>
      <c r="Q577" s="108" t="s">
        <v>840</v>
      </c>
      <c r="R577" s="108" t="s">
        <v>9120</v>
      </c>
      <c r="S577" s="108" t="s">
        <v>4887</v>
      </c>
      <c r="T577" s="108" t="s">
        <v>3961</v>
      </c>
      <c r="U577" s="108" t="s">
        <v>210</v>
      </c>
      <c r="V577" s="108" t="s">
        <v>3962</v>
      </c>
      <c r="W577" s="108" t="s">
        <v>565</v>
      </c>
      <c r="X577" s="108" t="s">
        <v>565</v>
      </c>
      <c r="Y577" s="108" t="s">
        <v>565</v>
      </c>
      <c r="Z577" s="108" t="s">
        <v>565</v>
      </c>
    </row>
    <row r="578" spans="1:26">
      <c r="A578" s="108" t="s">
        <v>3963</v>
      </c>
      <c r="B578" s="108" t="s">
        <v>3964</v>
      </c>
      <c r="C578" s="108" t="s">
        <v>9121</v>
      </c>
      <c r="D578" s="108"/>
      <c r="E578" s="108"/>
      <c r="F578" s="108" t="s">
        <v>3965</v>
      </c>
      <c r="G578" s="108"/>
      <c r="H578" s="108"/>
      <c r="I578" s="108"/>
      <c r="J578" s="108"/>
      <c r="K578" s="108"/>
      <c r="L578" s="108" t="s">
        <v>648</v>
      </c>
      <c r="M578" s="108" t="s">
        <v>3966</v>
      </c>
      <c r="N578" s="108"/>
      <c r="O578" s="108" t="s">
        <v>3967</v>
      </c>
      <c r="P578" s="108" t="s">
        <v>3968</v>
      </c>
      <c r="Q578" s="108"/>
      <c r="R578" s="108" t="s">
        <v>9122</v>
      </c>
      <c r="S578" s="108" t="s">
        <v>4887</v>
      </c>
      <c r="T578" s="108" t="s">
        <v>3969</v>
      </c>
      <c r="U578" s="108" t="s">
        <v>208</v>
      </c>
      <c r="V578" s="108" t="s">
        <v>3970</v>
      </c>
      <c r="W578" s="108" t="s">
        <v>565</v>
      </c>
      <c r="X578" s="108" t="s">
        <v>565</v>
      </c>
      <c r="Y578" s="108" t="s">
        <v>565</v>
      </c>
      <c r="Z578" s="108" t="s">
        <v>565</v>
      </c>
    </row>
    <row r="579" spans="1:26">
      <c r="A579" s="108" t="s">
        <v>3971</v>
      </c>
      <c r="B579" s="108" t="s">
        <v>3972</v>
      </c>
      <c r="C579" s="108" t="s">
        <v>9123</v>
      </c>
      <c r="D579" s="108"/>
      <c r="E579" s="108"/>
      <c r="F579" s="108" t="s">
        <v>3973</v>
      </c>
      <c r="G579" s="108"/>
      <c r="H579" s="108"/>
      <c r="I579" s="108"/>
      <c r="J579" s="108"/>
      <c r="K579" s="108"/>
      <c r="L579" s="108" t="s">
        <v>648</v>
      </c>
      <c r="M579" s="108" t="s">
        <v>11056</v>
      </c>
      <c r="N579" s="108"/>
      <c r="O579" s="108" t="s">
        <v>3974</v>
      </c>
      <c r="P579" s="108" t="s">
        <v>3975</v>
      </c>
      <c r="Q579" s="108"/>
      <c r="R579" s="108" t="s">
        <v>9124</v>
      </c>
      <c r="S579" s="108" t="s">
        <v>4887</v>
      </c>
      <c r="T579" s="108" t="s">
        <v>3976</v>
      </c>
      <c r="U579" s="108" t="s">
        <v>343</v>
      </c>
      <c r="V579" s="108" t="s">
        <v>3977</v>
      </c>
      <c r="W579" s="108" t="s">
        <v>565</v>
      </c>
      <c r="X579" s="108" t="s">
        <v>565</v>
      </c>
      <c r="Y579" s="108" t="s">
        <v>565</v>
      </c>
      <c r="Z579" s="108" t="s">
        <v>565</v>
      </c>
    </row>
    <row r="580" spans="1:26">
      <c r="A580" s="108" t="s">
        <v>3978</v>
      </c>
      <c r="B580" s="108" t="s">
        <v>3979</v>
      </c>
      <c r="C580" s="108" t="s">
        <v>3979</v>
      </c>
      <c r="D580" s="108"/>
      <c r="E580" s="108"/>
      <c r="F580" s="108" t="s">
        <v>773</v>
      </c>
      <c r="G580" s="108"/>
      <c r="H580" s="108"/>
      <c r="I580" s="108"/>
      <c r="J580" s="108"/>
      <c r="K580" s="108"/>
      <c r="L580" s="108" t="s">
        <v>665</v>
      </c>
      <c r="M580" s="108" t="s">
        <v>10732</v>
      </c>
      <c r="N580" s="108"/>
      <c r="O580" s="108" t="s">
        <v>3980</v>
      </c>
      <c r="P580" s="108" t="s">
        <v>3980</v>
      </c>
      <c r="Q580" s="108"/>
      <c r="R580" s="108"/>
      <c r="S580" s="108" t="s">
        <v>4887</v>
      </c>
      <c r="T580" s="108"/>
      <c r="U580" s="108"/>
      <c r="V580" s="108"/>
      <c r="W580" s="108" t="s">
        <v>565</v>
      </c>
      <c r="X580" s="108" t="s">
        <v>565</v>
      </c>
      <c r="Y580" s="108" t="s">
        <v>565</v>
      </c>
      <c r="Z580" s="108" t="s">
        <v>565</v>
      </c>
    </row>
    <row r="581" spans="1:26">
      <c r="A581" s="108" t="s">
        <v>5362</v>
      </c>
      <c r="B581" s="108" t="s">
        <v>5353</v>
      </c>
      <c r="C581" s="108" t="s">
        <v>9125</v>
      </c>
      <c r="D581" s="108"/>
      <c r="E581" s="108" t="s">
        <v>5366</v>
      </c>
      <c r="F581" s="108" t="s">
        <v>9126</v>
      </c>
      <c r="G581" s="108"/>
      <c r="H581" s="108"/>
      <c r="I581" s="108"/>
      <c r="J581" s="108"/>
      <c r="K581" s="108"/>
      <c r="L581" s="108" t="s">
        <v>648</v>
      </c>
      <c r="M581" s="108" t="s">
        <v>5363</v>
      </c>
      <c r="N581" s="108"/>
      <c r="O581" s="108" t="s">
        <v>5364</v>
      </c>
      <c r="P581" s="108" t="s">
        <v>5364</v>
      </c>
      <c r="Q581" s="108" t="s">
        <v>1067</v>
      </c>
      <c r="R581" s="108" t="s">
        <v>9127</v>
      </c>
      <c r="S581" s="108" t="s">
        <v>4887</v>
      </c>
      <c r="T581" s="108" t="s">
        <v>5365</v>
      </c>
      <c r="U581" s="108" t="s">
        <v>208</v>
      </c>
      <c r="V581" s="108" t="s">
        <v>5366</v>
      </c>
      <c r="W581" s="108" t="s">
        <v>565</v>
      </c>
      <c r="X581" s="108" t="s">
        <v>565</v>
      </c>
      <c r="Y581" s="108" t="s">
        <v>565</v>
      </c>
      <c r="Z581" s="108" t="s">
        <v>565</v>
      </c>
    </row>
    <row r="582" spans="1:26">
      <c r="A582" s="108" t="s">
        <v>3981</v>
      </c>
      <c r="B582" s="108" t="s">
        <v>3982</v>
      </c>
      <c r="C582" s="108" t="s">
        <v>9128</v>
      </c>
      <c r="D582" s="108"/>
      <c r="E582" s="108" t="s">
        <v>3983</v>
      </c>
      <c r="F582" s="108" t="s">
        <v>3984</v>
      </c>
      <c r="G582" s="108"/>
      <c r="H582" s="108"/>
      <c r="I582" s="108"/>
      <c r="J582" s="108"/>
      <c r="K582" s="108"/>
      <c r="L582" s="108" t="s">
        <v>648</v>
      </c>
      <c r="M582" s="108" t="s">
        <v>11057</v>
      </c>
      <c r="N582" s="108"/>
      <c r="O582" s="108" t="s">
        <v>3985</v>
      </c>
      <c r="P582" s="108" t="s">
        <v>3986</v>
      </c>
      <c r="Q582" s="108" t="s">
        <v>3987</v>
      </c>
      <c r="R582" s="108" t="s">
        <v>9129</v>
      </c>
      <c r="S582" s="108" t="s">
        <v>4887</v>
      </c>
      <c r="T582" s="108" t="s">
        <v>3988</v>
      </c>
      <c r="U582" s="108" t="s">
        <v>326</v>
      </c>
      <c r="V582" s="108" t="s">
        <v>3983</v>
      </c>
      <c r="W582" s="108" t="s">
        <v>565</v>
      </c>
      <c r="X582" s="108" t="s">
        <v>565</v>
      </c>
      <c r="Y582" s="108" t="s">
        <v>565</v>
      </c>
      <c r="Z582" s="108" t="s">
        <v>565</v>
      </c>
    </row>
    <row r="583" spans="1:26">
      <c r="A583" s="108" t="s">
        <v>3989</v>
      </c>
      <c r="B583" s="108" t="s">
        <v>3990</v>
      </c>
      <c r="C583" s="108" t="s">
        <v>3990</v>
      </c>
      <c r="D583" s="108"/>
      <c r="E583" s="108"/>
      <c r="F583" s="108" t="s">
        <v>773</v>
      </c>
      <c r="G583" s="108"/>
      <c r="H583" s="108"/>
      <c r="I583" s="108"/>
      <c r="J583" s="108"/>
      <c r="K583" s="108"/>
      <c r="L583" s="108" t="s">
        <v>665</v>
      </c>
      <c r="M583" s="108" t="s">
        <v>11058</v>
      </c>
      <c r="N583" s="108"/>
      <c r="O583" s="108" t="s">
        <v>3991</v>
      </c>
      <c r="P583" s="108" t="s">
        <v>3992</v>
      </c>
      <c r="Q583" s="108"/>
      <c r="R583" s="108"/>
      <c r="S583" s="108" t="s">
        <v>4887</v>
      </c>
      <c r="T583" s="108"/>
      <c r="U583" s="108"/>
      <c r="V583" s="108"/>
      <c r="W583" s="108" t="s">
        <v>565</v>
      </c>
      <c r="X583" s="108" t="s">
        <v>565</v>
      </c>
      <c r="Y583" s="108" t="s">
        <v>565</v>
      </c>
      <c r="Z583" s="108" t="s">
        <v>565</v>
      </c>
    </row>
    <row r="584" spans="1:26">
      <c r="A584" s="108" t="s">
        <v>3993</v>
      </c>
      <c r="B584" s="108" t="s">
        <v>3994</v>
      </c>
      <c r="C584" s="108" t="s">
        <v>9130</v>
      </c>
      <c r="D584" s="108"/>
      <c r="E584" s="108" t="s">
        <v>3995</v>
      </c>
      <c r="F584" s="108" t="s">
        <v>3996</v>
      </c>
      <c r="G584" s="108"/>
      <c r="H584" s="108"/>
      <c r="I584" s="108"/>
      <c r="J584" s="108"/>
      <c r="K584" s="108"/>
      <c r="L584" s="108" t="s">
        <v>665</v>
      </c>
      <c r="M584" s="108" t="s">
        <v>11059</v>
      </c>
      <c r="N584" s="108"/>
      <c r="O584" s="108" t="s">
        <v>3997</v>
      </c>
      <c r="P584" s="108" t="s">
        <v>3997</v>
      </c>
      <c r="Q584" s="108"/>
      <c r="R584" s="108" t="s">
        <v>9131</v>
      </c>
      <c r="S584" s="108" t="s">
        <v>4921</v>
      </c>
      <c r="T584" s="108" t="s">
        <v>3998</v>
      </c>
      <c r="U584" s="108" t="s">
        <v>343</v>
      </c>
      <c r="V584" s="108" t="s">
        <v>3999</v>
      </c>
      <c r="W584" s="108" t="s">
        <v>565</v>
      </c>
      <c r="X584" s="108" t="s">
        <v>565</v>
      </c>
      <c r="Y584" s="108" t="s">
        <v>565</v>
      </c>
      <c r="Z584" s="108" t="s">
        <v>565</v>
      </c>
    </row>
    <row r="585" spans="1:26">
      <c r="A585" s="108" t="s">
        <v>4000</v>
      </c>
      <c r="B585" s="108" t="s">
        <v>4001</v>
      </c>
      <c r="C585" s="108" t="s">
        <v>9132</v>
      </c>
      <c r="D585" s="108"/>
      <c r="E585" s="108" t="s">
        <v>2489</v>
      </c>
      <c r="F585" s="108" t="s">
        <v>4002</v>
      </c>
      <c r="G585" s="108"/>
      <c r="H585" s="108"/>
      <c r="I585" s="108"/>
      <c r="J585" s="108"/>
      <c r="K585" s="108"/>
      <c r="L585" s="108" t="s">
        <v>648</v>
      </c>
      <c r="M585" s="108" t="s">
        <v>11060</v>
      </c>
      <c r="N585" s="108"/>
      <c r="O585" s="108" t="s">
        <v>4003</v>
      </c>
      <c r="P585" s="108" t="s">
        <v>4004</v>
      </c>
      <c r="Q585" s="108" t="s">
        <v>4005</v>
      </c>
      <c r="R585" s="108" t="s">
        <v>9133</v>
      </c>
      <c r="S585" s="108" t="s">
        <v>4889</v>
      </c>
      <c r="T585" s="108" t="s">
        <v>4006</v>
      </c>
      <c r="U585" s="108" t="s">
        <v>208</v>
      </c>
      <c r="V585" s="108" t="s">
        <v>4007</v>
      </c>
      <c r="W585" s="108" t="s">
        <v>565</v>
      </c>
      <c r="X585" s="108" t="s">
        <v>565</v>
      </c>
      <c r="Y585" s="108" t="s">
        <v>565</v>
      </c>
      <c r="Z585" s="108" t="s">
        <v>565</v>
      </c>
    </row>
    <row r="586" spans="1:26">
      <c r="A586" s="108" t="s">
        <v>6203</v>
      </c>
      <c r="B586" s="108" t="s">
        <v>6204</v>
      </c>
      <c r="C586" s="108" t="s">
        <v>9668</v>
      </c>
      <c r="D586" s="108"/>
      <c r="E586" s="108" t="s">
        <v>9669</v>
      </c>
      <c r="F586" s="108" t="s">
        <v>9670</v>
      </c>
      <c r="G586" s="108"/>
      <c r="H586" s="108"/>
      <c r="I586" s="108"/>
      <c r="J586" s="108"/>
      <c r="K586" s="108"/>
      <c r="L586" s="108" t="s">
        <v>648</v>
      </c>
      <c r="M586" s="108" t="s">
        <v>11061</v>
      </c>
      <c r="N586" s="108"/>
      <c r="O586" s="108" t="s">
        <v>6206</v>
      </c>
      <c r="P586" s="108" t="s">
        <v>6206</v>
      </c>
      <c r="Q586" s="108" t="s">
        <v>9671</v>
      </c>
      <c r="R586" s="108" t="s">
        <v>9668</v>
      </c>
      <c r="S586" s="108" t="s">
        <v>4887</v>
      </c>
      <c r="T586" s="108" t="s">
        <v>6207</v>
      </c>
      <c r="U586" s="108" t="s">
        <v>210</v>
      </c>
      <c r="V586" s="108" t="s">
        <v>9669</v>
      </c>
      <c r="W586" s="108" t="s">
        <v>565</v>
      </c>
      <c r="X586" s="108" t="s">
        <v>565</v>
      </c>
      <c r="Y586" s="108" t="s">
        <v>565</v>
      </c>
      <c r="Z586" s="108" t="s">
        <v>565</v>
      </c>
    </row>
    <row r="587" spans="1:26">
      <c r="A587" s="108" t="s">
        <v>4008</v>
      </c>
      <c r="B587" s="108" t="s">
        <v>4009</v>
      </c>
      <c r="C587" s="108" t="s">
        <v>9134</v>
      </c>
      <c r="D587" s="108" t="s">
        <v>4010</v>
      </c>
      <c r="E587" s="108" t="s">
        <v>4010</v>
      </c>
      <c r="F587" s="108" t="s">
        <v>4011</v>
      </c>
      <c r="G587" s="108"/>
      <c r="H587" s="108"/>
      <c r="I587" s="108"/>
      <c r="J587" s="108"/>
      <c r="K587" s="108" t="s">
        <v>4010</v>
      </c>
      <c r="L587" s="108" t="s">
        <v>665</v>
      </c>
      <c r="M587" s="108" t="s">
        <v>11062</v>
      </c>
      <c r="N587" s="108"/>
      <c r="O587" s="108" t="s">
        <v>4012</v>
      </c>
      <c r="P587" s="108" t="s">
        <v>4013</v>
      </c>
      <c r="Q587" s="108" t="s">
        <v>4014</v>
      </c>
      <c r="R587" s="108" t="s">
        <v>9135</v>
      </c>
      <c r="S587" s="108" t="s">
        <v>4889</v>
      </c>
      <c r="T587" s="108" t="s">
        <v>4015</v>
      </c>
      <c r="U587" s="108" t="s">
        <v>208</v>
      </c>
      <c r="V587" s="108" t="s">
        <v>4010</v>
      </c>
      <c r="W587" s="108" t="s">
        <v>565</v>
      </c>
      <c r="X587" s="108" t="s">
        <v>565</v>
      </c>
      <c r="Y587" s="108" t="s">
        <v>565</v>
      </c>
      <c r="Z587" s="108" t="s">
        <v>565</v>
      </c>
    </row>
    <row r="588" spans="1:26">
      <c r="A588" s="108" t="s">
        <v>4016</v>
      </c>
      <c r="B588" s="108" t="s">
        <v>4017</v>
      </c>
      <c r="C588" s="108" t="s">
        <v>9136</v>
      </c>
      <c r="D588" s="108"/>
      <c r="E588" s="108" t="s">
        <v>4018</v>
      </c>
      <c r="F588" s="108" t="s">
        <v>4019</v>
      </c>
      <c r="G588" s="108"/>
      <c r="H588" s="108"/>
      <c r="I588" s="108"/>
      <c r="J588" s="108"/>
      <c r="K588" s="108"/>
      <c r="L588" s="108" t="s">
        <v>648</v>
      </c>
      <c r="M588" s="108" t="s">
        <v>10704</v>
      </c>
      <c r="N588" s="108"/>
      <c r="O588" s="108" t="s">
        <v>4020</v>
      </c>
      <c r="P588" s="108" t="s">
        <v>4020</v>
      </c>
      <c r="Q588" s="108" t="s">
        <v>4021</v>
      </c>
      <c r="R588" s="108" t="s">
        <v>9137</v>
      </c>
      <c r="S588" s="108" t="s">
        <v>4887</v>
      </c>
      <c r="T588" s="108" t="s">
        <v>4022</v>
      </c>
      <c r="U588" s="108" t="s">
        <v>208</v>
      </c>
      <c r="V588" s="108" t="s">
        <v>4023</v>
      </c>
      <c r="W588" s="108" t="s">
        <v>565</v>
      </c>
      <c r="X588" s="108" t="s">
        <v>565</v>
      </c>
      <c r="Y588" s="108" t="s">
        <v>565</v>
      </c>
      <c r="Z588" s="108" t="s">
        <v>565</v>
      </c>
    </row>
    <row r="589" spans="1:26">
      <c r="A589" s="108" t="s">
        <v>4024</v>
      </c>
      <c r="B589" s="108" t="s">
        <v>4025</v>
      </c>
      <c r="C589" s="108" t="s">
        <v>9138</v>
      </c>
      <c r="D589" s="108"/>
      <c r="E589" s="108" t="s">
        <v>5024</v>
      </c>
      <c r="F589" s="108" t="s">
        <v>5025</v>
      </c>
      <c r="G589" s="108"/>
      <c r="H589" s="108"/>
      <c r="I589" s="108"/>
      <c r="J589" s="108"/>
      <c r="K589" s="108"/>
      <c r="L589" s="108" t="s">
        <v>648</v>
      </c>
      <c r="M589" s="108" t="s">
        <v>11063</v>
      </c>
      <c r="N589" s="108"/>
      <c r="O589" s="108" t="s">
        <v>4026</v>
      </c>
      <c r="P589" s="108" t="s">
        <v>4026</v>
      </c>
      <c r="Q589" s="108" t="s">
        <v>5026</v>
      </c>
      <c r="R589" s="108" t="s">
        <v>9139</v>
      </c>
      <c r="S589" s="108" t="s">
        <v>4887</v>
      </c>
      <c r="T589" s="108" t="s">
        <v>4759</v>
      </c>
      <c r="U589" s="108" t="s">
        <v>210</v>
      </c>
      <c r="V589" s="108" t="s">
        <v>4922</v>
      </c>
      <c r="W589" s="108" t="s">
        <v>565</v>
      </c>
      <c r="X589" s="108" t="s">
        <v>565</v>
      </c>
      <c r="Y589" s="108" t="s">
        <v>565</v>
      </c>
      <c r="Z589" s="108" t="s">
        <v>565</v>
      </c>
    </row>
    <row r="590" spans="1:26">
      <c r="A590" s="108" t="s">
        <v>4027</v>
      </c>
      <c r="B590" s="108" t="s">
        <v>4028</v>
      </c>
      <c r="C590" s="108" t="s">
        <v>9140</v>
      </c>
      <c r="D590" s="108"/>
      <c r="E590" s="108" t="s">
        <v>4029</v>
      </c>
      <c r="F590" s="108" t="s">
        <v>4030</v>
      </c>
      <c r="G590" s="108"/>
      <c r="H590" s="108"/>
      <c r="I590" s="108"/>
      <c r="J590" s="108"/>
      <c r="K590" s="108"/>
      <c r="L590" s="108" t="s">
        <v>648</v>
      </c>
      <c r="M590" s="108" t="s">
        <v>11064</v>
      </c>
      <c r="N590" s="108"/>
      <c r="O590" s="108" t="s">
        <v>4031</v>
      </c>
      <c r="P590" s="108" t="s">
        <v>4032</v>
      </c>
      <c r="Q590" s="108" t="s">
        <v>4033</v>
      </c>
      <c r="R590" s="108" t="s">
        <v>9141</v>
      </c>
      <c r="S590" s="108" t="s">
        <v>4887</v>
      </c>
      <c r="T590" s="108" t="s">
        <v>4034</v>
      </c>
      <c r="U590" s="108" t="s">
        <v>208</v>
      </c>
      <c r="V590" s="108" t="s">
        <v>4029</v>
      </c>
      <c r="W590" s="108" t="s">
        <v>565</v>
      </c>
      <c r="X590" s="108" t="s">
        <v>565</v>
      </c>
      <c r="Y590" s="108" t="s">
        <v>565</v>
      </c>
      <c r="Z590" s="108" t="s">
        <v>565</v>
      </c>
    </row>
    <row r="591" spans="1:26">
      <c r="A591" s="108" t="s">
        <v>4035</v>
      </c>
      <c r="B591" s="108" t="s">
        <v>4036</v>
      </c>
      <c r="C591" s="108" t="s">
        <v>9142</v>
      </c>
      <c r="D591" s="108"/>
      <c r="E591" s="108" t="s">
        <v>4037</v>
      </c>
      <c r="F591" s="108" t="s">
        <v>4038</v>
      </c>
      <c r="G591" s="108"/>
      <c r="H591" s="108"/>
      <c r="I591" s="108"/>
      <c r="J591" s="108"/>
      <c r="K591" s="108"/>
      <c r="L591" s="108" t="s">
        <v>648</v>
      </c>
      <c r="M591" s="108" t="s">
        <v>11065</v>
      </c>
      <c r="N591" s="108"/>
      <c r="O591" s="108" t="s">
        <v>4039</v>
      </c>
      <c r="P591" s="108" t="s">
        <v>4040</v>
      </c>
      <c r="Q591" s="108" t="s">
        <v>4041</v>
      </c>
      <c r="R591" s="108" t="s">
        <v>9143</v>
      </c>
      <c r="S591" s="108" t="s">
        <v>4887</v>
      </c>
      <c r="T591" s="108" t="s">
        <v>4042</v>
      </c>
      <c r="U591" s="108" t="s">
        <v>229</v>
      </c>
      <c r="V591" s="108" t="s">
        <v>4043</v>
      </c>
      <c r="W591" s="108" t="s">
        <v>565</v>
      </c>
      <c r="X591" s="108" t="s">
        <v>565</v>
      </c>
      <c r="Y591" s="108" t="s">
        <v>565</v>
      </c>
      <c r="Z591" s="108" t="s">
        <v>565</v>
      </c>
    </row>
    <row r="592" spans="1:26">
      <c r="A592" s="108" t="s">
        <v>4044</v>
      </c>
      <c r="B592" s="108" t="s">
        <v>4045</v>
      </c>
      <c r="C592" s="108" t="s">
        <v>4046</v>
      </c>
      <c r="D592" s="108" t="s">
        <v>4047</v>
      </c>
      <c r="E592" s="108" t="s">
        <v>4047</v>
      </c>
      <c r="F592" s="108" t="s">
        <v>4048</v>
      </c>
      <c r="G592" s="108"/>
      <c r="H592" s="108"/>
      <c r="I592" s="108"/>
      <c r="J592" s="108"/>
      <c r="K592" s="108" t="s">
        <v>4047</v>
      </c>
      <c r="L592" s="108" t="s">
        <v>665</v>
      </c>
      <c r="M592" s="108" t="s">
        <v>11066</v>
      </c>
      <c r="N592" s="108"/>
      <c r="O592" s="108"/>
      <c r="P592" s="108"/>
      <c r="Q592" s="108" t="s">
        <v>4049</v>
      </c>
      <c r="R592" s="108" t="s">
        <v>833</v>
      </c>
      <c r="S592" s="108" t="s">
        <v>815</v>
      </c>
      <c r="T592" s="108"/>
      <c r="U592" s="108"/>
      <c r="V592" s="108"/>
      <c r="W592" s="108" t="s">
        <v>565</v>
      </c>
      <c r="X592" s="108" t="s">
        <v>565</v>
      </c>
      <c r="Y592" s="108" t="s">
        <v>565</v>
      </c>
      <c r="Z592" s="108" t="s">
        <v>565</v>
      </c>
    </row>
    <row r="593" spans="1:26">
      <c r="A593" s="108" t="s">
        <v>4050</v>
      </c>
      <c r="B593" s="108" t="s">
        <v>4051</v>
      </c>
      <c r="C593" s="108" t="s">
        <v>9144</v>
      </c>
      <c r="D593" s="108" t="s">
        <v>1166</v>
      </c>
      <c r="E593" s="108" t="s">
        <v>1166</v>
      </c>
      <c r="F593" s="108" t="s">
        <v>4052</v>
      </c>
      <c r="G593" s="108"/>
      <c r="H593" s="108"/>
      <c r="I593" s="108"/>
      <c r="J593" s="108"/>
      <c r="K593" s="108" t="s">
        <v>1166</v>
      </c>
      <c r="L593" s="108" t="s">
        <v>665</v>
      </c>
      <c r="M593" s="108" t="s">
        <v>11067</v>
      </c>
      <c r="N593" s="108"/>
      <c r="O593" s="108"/>
      <c r="P593" s="108"/>
      <c r="Q593" s="108" t="s">
        <v>4053</v>
      </c>
      <c r="R593" s="108" t="s">
        <v>9145</v>
      </c>
      <c r="S593" s="108" t="s">
        <v>4889</v>
      </c>
      <c r="T593" s="108"/>
      <c r="U593" s="108"/>
      <c r="V593" s="108"/>
      <c r="W593" s="108" t="s">
        <v>565</v>
      </c>
      <c r="X593" s="108" t="s">
        <v>565</v>
      </c>
      <c r="Y593" s="108" t="s">
        <v>565</v>
      </c>
      <c r="Z593" s="108" t="s">
        <v>565</v>
      </c>
    </row>
    <row r="594" spans="1:26">
      <c r="A594" s="108" t="s">
        <v>4054</v>
      </c>
      <c r="B594" s="108" t="s">
        <v>4055</v>
      </c>
      <c r="C594" s="108" t="s">
        <v>9146</v>
      </c>
      <c r="D594" s="108" t="s">
        <v>4056</v>
      </c>
      <c r="E594" s="108" t="s">
        <v>4056</v>
      </c>
      <c r="F594" s="108" t="s">
        <v>4057</v>
      </c>
      <c r="G594" s="108"/>
      <c r="H594" s="108"/>
      <c r="I594" s="108"/>
      <c r="J594" s="108"/>
      <c r="K594" s="108" t="s">
        <v>4056</v>
      </c>
      <c r="L594" s="108" t="s">
        <v>665</v>
      </c>
      <c r="M594" s="108" t="s">
        <v>10575</v>
      </c>
      <c r="N594" s="108"/>
      <c r="O594" s="108" t="s">
        <v>4058</v>
      </c>
      <c r="P594" s="108" t="s">
        <v>4059</v>
      </c>
      <c r="Q594" s="108" t="s">
        <v>4060</v>
      </c>
      <c r="R594" s="108" t="s">
        <v>9147</v>
      </c>
      <c r="S594" s="108" t="s">
        <v>4887</v>
      </c>
      <c r="T594" s="108" t="s">
        <v>4061</v>
      </c>
      <c r="U594" s="108" t="s">
        <v>208</v>
      </c>
      <c r="V594" s="108" t="s">
        <v>4062</v>
      </c>
      <c r="W594" s="108" t="s">
        <v>565</v>
      </c>
      <c r="X594" s="108" t="s">
        <v>565</v>
      </c>
      <c r="Y594" s="108" t="s">
        <v>565</v>
      </c>
      <c r="Z594" s="108" t="s">
        <v>565</v>
      </c>
    </row>
    <row r="595" spans="1:26">
      <c r="A595" s="108" t="s">
        <v>4063</v>
      </c>
      <c r="B595" s="108" t="s">
        <v>112</v>
      </c>
      <c r="C595" s="108" t="s">
        <v>9148</v>
      </c>
      <c r="D595" s="108"/>
      <c r="E595" s="108" t="s">
        <v>4064</v>
      </c>
      <c r="F595" s="108" t="s">
        <v>4065</v>
      </c>
      <c r="G595" s="108"/>
      <c r="H595" s="108"/>
      <c r="I595" s="108"/>
      <c r="J595" s="108"/>
      <c r="K595" s="108"/>
      <c r="L595" s="108" t="s">
        <v>648</v>
      </c>
      <c r="M595" s="108" t="s">
        <v>10855</v>
      </c>
      <c r="N595" s="108"/>
      <c r="O595" s="108" t="s">
        <v>113</v>
      </c>
      <c r="P595" s="108" t="s">
        <v>114</v>
      </c>
      <c r="Q595" s="108" t="s">
        <v>4066</v>
      </c>
      <c r="R595" s="108" t="s">
        <v>9149</v>
      </c>
      <c r="S595" s="108" t="s">
        <v>4887</v>
      </c>
      <c r="T595" s="108" t="s">
        <v>333</v>
      </c>
      <c r="U595" s="108" t="s">
        <v>213</v>
      </c>
      <c r="V595" s="108" t="s">
        <v>4923</v>
      </c>
      <c r="W595" s="108" t="s">
        <v>565</v>
      </c>
      <c r="X595" s="108" t="s">
        <v>565</v>
      </c>
      <c r="Y595" s="108" t="s">
        <v>565</v>
      </c>
      <c r="Z595" s="108" t="s">
        <v>565</v>
      </c>
    </row>
    <row r="596" spans="1:26">
      <c r="A596" s="108" t="s">
        <v>4067</v>
      </c>
      <c r="B596" s="108" t="s">
        <v>4068</v>
      </c>
      <c r="C596" s="108" t="s">
        <v>9150</v>
      </c>
      <c r="D596" s="108"/>
      <c r="E596" s="108" t="s">
        <v>4069</v>
      </c>
      <c r="F596" s="108" t="s">
        <v>4070</v>
      </c>
      <c r="G596" s="108"/>
      <c r="H596" s="108"/>
      <c r="I596" s="108"/>
      <c r="J596" s="108"/>
      <c r="K596" s="108"/>
      <c r="L596" s="108" t="s">
        <v>665</v>
      </c>
      <c r="M596" s="108" t="s">
        <v>11068</v>
      </c>
      <c r="N596" s="108"/>
      <c r="O596" s="108" t="s">
        <v>4071</v>
      </c>
      <c r="P596" s="108" t="s">
        <v>4072</v>
      </c>
      <c r="Q596" s="108" t="s">
        <v>4073</v>
      </c>
      <c r="R596" s="108" t="s">
        <v>9151</v>
      </c>
      <c r="S596" s="108" t="s">
        <v>4887</v>
      </c>
      <c r="T596" s="108" t="s">
        <v>4074</v>
      </c>
      <c r="U596" s="108" t="s">
        <v>210</v>
      </c>
      <c r="V596" s="108" t="s">
        <v>4075</v>
      </c>
      <c r="W596" s="108" t="s">
        <v>565</v>
      </c>
      <c r="X596" s="108" t="s">
        <v>565</v>
      </c>
      <c r="Y596" s="108" t="s">
        <v>565</v>
      </c>
      <c r="Z596" s="108" t="s">
        <v>565</v>
      </c>
    </row>
    <row r="597" spans="1:26">
      <c r="A597" s="108" t="s">
        <v>4076</v>
      </c>
      <c r="B597" s="108" t="s">
        <v>248</v>
      </c>
      <c r="C597" s="108" t="s">
        <v>9152</v>
      </c>
      <c r="D597" s="108" t="s">
        <v>4077</v>
      </c>
      <c r="E597" s="108" t="s">
        <v>4077</v>
      </c>
      <c r="F597" s="108" t="s">
        <v>4078</v>
      </c>
      <c r="G597" s="108"/>
      <c r="H597" s="108"/>
      <c r="I597" s="108"/>
      <c r="J597" s="108"/>
      <c r="K597" s="108" t="s">
        <v>4077</v>
      </c>
      <c r="L597" s="108" t="s">
        <v>665</v>
      </c>
      <c r="M597" s="108" t="s">
        <v>11069</v>
      </c>
      <c r="N597" s="108"/>
      <c r="O597" s="108" t="s">
        <v>249</v>
      </c>
      <c r="P597" s="108" t="s">
        <v>250</v>
      </c>
      <c r="Q597" s="108" t="s">
        <v>4079</v>
      </c>
      <c r="R597" s="108" t="s">
        <v>9153</v>
      </c>
      <c r="S597" s="108" t="s">
        <v>4887</v>
      </c>
      <c r="T597" s="108" t="s">
        <v>251</v>
      </c>
      <c r="U597" s="108" t="s">
        <v>208</v>
      </c>
      <c r="V597" s="108" t="s">
        <v>4856</v>
      </c>
      <c r="W597" s="108" t="s">
        <v>565</v>
      </c>
      <c r="X597" s="108" t="s">
        <v>565</v>
      </c>
      <c r="Y597" s="108" t="s">
        <v>565</v>
      </c>
      <c r="Z597" s="108" t="s">
        <v>565</v>
      </c>
    </row>
    <row r="598" spans="1:26">
      <c r="A598" s="108" t="s">
        <v>4080</v>
      </c>
      <c r="B598" s="108" t="s">
        <v>4081</v>
      </c>
      <c r="C598" s="108" t="s">
        <v>9154</v>
      </c>
      <c r="D598" s="108"/>
      <c r="E598" s="108" t="s">
        <v>4082</v>
      </c>
      <c r="F598" s="108" t="s">
        <v>4083</v>
      </c>
      <c r="G598" s="108"/>
      <c r="H598" s="108"/>
      <c r="I598" s="108"/>
      <c r="J598" s="108"/>
      <c r="K598" s="108"/>
      <c r="L598" s="108" t="s">
        <v>648</v>
      </c>
      <c r="M598" s="108" t="s">
        <v>11070</v>
      </c>
      <c r="N598" s="108"/>
      <c r="O598" s="108" t="s">
        <v>4084</v>
      </c>
      <c r="P598" s="108" t="s">
        <v>4085</v>
      </c>
      <c r="Q598" s="108" t="s">
        <v>4086</v>
      </c>
      <c r="R598" s="108" t="s">
        <v>9155</v>
      </c>
      <c r="S598" s="108" t="s">
        <v>4887</v>
      </c>
      <c r="T598" s="108" t="s">
        <v>4087</v>
      </c>
      <c r="U598" s="108" t="s">
        <v>210</v>
      </c>
      <c r="V598" s="108" t="s">
        <v>4082</v>
      </c>
      <c r="W598" s="108" t="s">
        <v>565</v>
      </c>
      <c r="X598" s="108" t="s">
        <v>565</v>
      </c>
      <c r="Y598" s="108" t="s">
        <v>565</v>
      </c>
      <c r="Z598" s="108" t="s">
        <v>565</v>
      </c>
    </row>
    <row r="599" spans="1:26">
      <c r="A599" s="108" t="s">
        <v>4088</v>
      </c>
      <c r="B599" s="108" t="s">
        <v>4089</v>
      </c>
      <c r="C599" s="108" t="s">
        <v>9156</v>
      </c>
      <c r="D599" s="108"/>
      <c r="E599" s="108" t="s">
        <v>4090</v>
      </c>
      <c r="F599" s="108" t="s">
        <v>4091</v>
      </c>
      <c r="G599" s="108"/>
      <c r="H599" s="108"/>
      <c r="I599" s="108"/>
      <c r="J599" s="108"/>
      <c r="K599" s="108"/>
      <c r="L599" s="108" t="s">
        <v>648</v>
      </c>
      <c r="M599" s="108" t="s">
        <v>11071</v>
      </c>
      <c r="N599" s="108"/>
      <c r="O599" s="108" t="s">
        <v>4092</v>
      </c>
      <c r="P599" s="108" t="s">
        <v>4093</v>
      </c>
      <c r="Q599" s="108" t="s">
        <v>4094</v>
      </c>
      <c r="R599" s="108" t="s">
        <v>9157</v>
      </c>
      <c r="S599" s="108" t="s">
        <v>4889</v>
      </c>
      <c r="T599" s="108" t="s">
        <v>4095</v>
      </c>
      <c r="U599" s="108" t="s">
        <v>229</v>
      </c>
      <c r="V599" s="108" t="s">
        <v>4090</v>
      </c>
      <c r="W599" s="108" t="s">
        <v>565</v>
      </c>
      <c r="X599" s="108" t="s">
        <v>565</v>
      </c>
      <c r="Y599" s="108" t="s">
        <v>565</v>
      </c>
      <c r="Z599" s="108" t="s">
        <v>565</v>
      </c>
    </row>
    <row r="600" spans="1:26">
      <c r="A600" s="108" t="s">
        <v>4096</v>
      </c>
      <c r="B600" s="108" t="s">
        <v>549</v>
      </c>
      <c r="C600" s="108" t="s">
        <v>9158</v>
      </c>
      <c r="D600" s="108"/>
      <c r="E600" s="108" t="s">
        <v>553</v>
      </c>
      <c r="F600" s="108" t="s">
        <v>4097</v>
      </c>
      <c r="G600" s="108"/>
      <c r="H600" s="108"/>
      <c r="I600" s="108"/>
      <c r="J600" s="108"/>
      <c r="K600" s="108"/>
      <c r="L600" s="108" t="s">
        <v>648</v>
      </c>
      <c r="M600" s="108" t="s">
        <v>11072</v>
      </c>
      <c r="N600" s="108"/>
      <c r="O600" s="108" t="s">
        <v>551</v>
      </c>
      <c r="P600" s="108" t="s">
        <v>552</v>
      </c>
      <c r="Q600" s="108" t="s">
        <v>4098</v>
      </c>
      <c r="R600" s="108" t="s">
        <v>9159</v>
      </c>
      <c r="S600" s="108" t="s">
        <v>4889</v>
      </c>
      <c r="T600" s="108" t="s">
        <v>13803</v>
      </c>
      <c r="U600" s="108" t="s">
        <v>13862</v>
      </c>
      <c r="V600" s="108" t="s">
        <v>553</v>
      </c>
      <c r="W600" s="108" t="s">
        <v>565</v>
      </c>
      <c r="X600" s="108" t="s">
        <v>565</v>
      </c>
      <c r="Y600" s="108" t="s">
        <v>565</v>
      </c>
      <c r="Z600" s="108" t="s">
        <v>565</v>
      </c>
    </row>
    <row r="601" spans="1:26">
      <c r="A601" s="108" t="s">
        <v>4099</v>
      </c>
      <c r="B601" s="108" t="s">
        <v>4100</v>
      </c>
      <c r="C601" s="108" t="s">
        <v>9160</v>
      </c>
      <c r="D601" s="108"/>
      <c r="E601" s="108" t="s">
        <v>4101</v>
      </c>
      <c r="F601" s="108" t="s">
        <v>4102</v>
      </c>
      <c r="G601" s="108"/>
      <c r="H601" s="108"/>
      <c r="I601" s="108"/>
      <c r="J601" s="108"/>
      <c r="K601" s="108"/>
      <c r="L601" s="108" t="s">
        <v>665</v>
      </c>
      <c r="M601" s="108" t="s">
        <v>11073</v>
      </c>
      <c r="N601" s="108"/>
      <c r="O601" s="108" t="s">
        <v>4103</v>
      </c>
      <c r="P601" s="108" t="s">
        <v>4104</v>
      </c>
      <c r="Q601" s="108" t="s">
        <v>4105</v>
      </c>
      <c r="R601" s="108" t="s">
        <v>9161</v>
      </c>
      <c r="S601" s="108" t="s">
        <v>4887</v>
      </c>
      <c r="T601" s="108" t="s">
        <v>4106</v>
      </c>
      <c r="U601" s="108" t="s">
        <v>213</v>
      </c>
      <c r="V601" s="108" t="s">
        <v>4107</v>
      </c>
      <c r="W601" s="108" t="s">
        <v>565</v>
      </c>
      <c r="X601" s="108" t="s">
        <v>565</v>
      </c>
      <c r="Y601" s="108" t="s">
        <v>565</v>
      </c>
      <c r="Z601" s="108" t="s">
        <v>565</v>
      </c>
    </row>
    <row r="602" spans="1:26">
      <c r="A602" s="108" t="s">
        <v>4779</v>
      </c>
      <c r="B602" s="108" t="s">
        <v>4776</v>
      </c>
      <c r="C602" s="108" t="s">
        <v>9162</v>
      </c>
      <c r="D602" s="108"/>
      <c r="E602" s="108" t="s">
        <v>5027</v>
      </c>
      <c r="F602" s="108" t="s">
        <v>5028</v>
      </c>
      <c r="G602" s="108"/>
      <c r="H602" s="108"/>
      <c r="I602" s="108"/>
      <c r="J602" s="108"/>
      <c r="K602" s="108" t="s">
        <v>4780</v>
      </c>
      <c r="L602" s="108" t="s">
        <v>648</v>
      </c>
      <c r="M602" s="108" t="s">
        <v>11074</v>
      </c>
      <c r="N602" s="108"/>
      <c r="O602" s="108" t="s">
        <v>4778</v>
      </c>
      <c r="P602" s="108" t="s">
        <v>4778</v>
      </c>
      <c r="Q602" s="108"/>
      <c r="R602" s="108" t="s">
        <v>9163</v>
      </c>
      <c r="S602" s="108" t="s">
        <v>4887</v>
      </c>
      <c r="T602" s="108" t="s">
        <v>4781</v>
      </c>
      <c r="U602" s="108" t="s">
        <v>210</v>
      </c>
      <c r="V602" s="108" t="s">
        <v>4780</v>
      </c>
      <c r="W602" s="108" t="s">
        <v>565</v>
      </c>
      <c r="X602" s="108" t="s">
        <v>565</v>
      </c>
      <c r="Y602" s="108" t="s">
        <v>565</v>
      </c>
      <c r="Z602" s="108" t="s">
        <v>565</v>
      </c>
    </row>
    <row r="603" spans="1:26">
      <c r="A603" s="108" t="s">
        <v>4108</v>
      </c>
      <c r="B603" s="108" t="s">
        <v>4109</v>
      </c>
      <c r="C603" s="108" t="s">
        <v>9164</v>
      </c>
      <c r="D603" s="108"/>
      <c r="E603" s="108" t="s">
        <v>4110</v>
      </c>
      <c r="F603" s="108" t="s">
        <v>4111</v>
      </c>
      <c r="G603" s="108"/>
      <c r="H603" s="108"/>
      <c r="I603" s="108"/>
      <c r="J603" s="108"/>
      <c r="K603" s="108"/>
      <c r="L603" s="108" t="s">
        <v>648</v>
      </c>
      <c r="M603" s="108" t="s">
        <v>10922</v>
      </c>
      <c r="N603" s="108"/>
      <c r="O603" s="108" t="s">
        <v>4112</v>
      </c>
      <c r="P603" s="108" t="s">
        <v>4113</v>
      </c>
      <c r="Q603" s="108"/>
      <c r="R603" s="108" t="s">
        <v>9165</v>
      </c>
      <c r="S603" s="108" t="s">
        <v>4888</v>
      </c>
      <c r="T603" s="108" t="s">
        <v>4114</v>
      </c>
      <c r="U603" s="108" t="s">
        <v>208</v>
      </c>
      <c r="V603" s="108" t="s">
        <v>4110</v>
      </c>
      <c r="W603" s="108" t="s">
        <v>565</v>
      </c>
      <c r="X603" s="108" t="s">
        <v>565</v>
      </c>
      <c r="Y603" s="108" t="s">
        <v>565</v>
      </c>
      <c r="Z603" s="108" t="s">
        <v>565</v>
      </c>
    </row>
    <row r="604" spans="1:26">
      <c r="A604" s="108" t="s">
        <v>4115</v>
      </c>
      <c r="B604" s="108" t="s">
        <v>4116</v>
      </c>
      <c r="C604" s="108" t="s">
        <v>9166</v>
      </c>
      <c r="D604" s="108"/>
      <c r="E604" s="108" t="s">
        <v>4117</v>
      </c>
      <c r="F604" s="108" t="s">
        <v>3279</v>
      </c>
      <c r="G604" s="108"/>
      <c r="H604" s="108"/>
      <c r="I604" s="108"/>
      <c r="J604" s="108"/>
      <c r="K604" s="108"/>
      <c r="L604" s="108" t="s">
        <v>648</v>
      </c>
      <c r="M604" s="108" t="s">
        <v>11075</v>
      </c>
      <c r="N604" s="108"/>
      <c r="O604" s="108" t="s">
        <v>4118</v>
      </c>
      <c r="P604" s="108" t="s">
        <v>4118</v>
      </c>
      <c r="Q604" s="108" t="s">
        <v>4119</v>
      </c>
      <c r="R604" s="108" t="s">
        <v>9167</v>
      </c>
      <c r="S604" s="108" t="s">
        <v>4887</v>
      </c>
      <c r="T604" s="108" t="s">
        <v>4120</v>
      </c>
      <c r="U604" s="108" t="s">
        <v>208</v>
      </c>
      <c r="V604" s="108" t="s">
        <v>4116</v>
      </c>
      <c r="W604" s="108" t="s">
        <v>565</v>
      </c>
      <c r="X604" s="108" t="s">
        <v>565</v>
      </c>
      <c r="Y604" s="108" t="s">
        <v>565</v>
      </c>
      <c r="Z604" s="108" t="s">
        <v>565</v>
      </c>
    </row>
    <row r="605" spans="1:26">
      <c r="A605" s="108" t="s">
        <v>4121</v>
      </c>
      <c r="B605" s="108" t="s">
        <v>4122</v>
      </c>
      <c r="C605" s="108" t="s">
        <v>9168</v>
      </c>
      <c r="D605" s="108" t="s">
        <v>4123</v>
      </c>
      <c r="E605" s="108" t="s">
        <v>4123</v>
      </c>
      <c r="F605" s="108" t="s">
        <v>4124</v>
      </c>
      <c r="G605" s="108"/>
      <c r="H605" s="108"/>
      <c r="I605" s="108"/>
      <c r="J605" s="108"/>
      <c r="K605" s="108" t="s">
        <v>4123</v>
      </c>
      <c r="L605" s="108" t="s">
        <v>665</v>
      </c>
      <c r="M605" s="108" t="s">
        <v>11076</v>
      </c>
      <c r="N605" s="108"/>
      <c r="O605" s="108" t="s">
        <v>4125</v>
      </c>
      <c r="P605" s="108" t="s">
        <v>4126</v>
      </c>
      <c r="Q605" s="108" t="s">
        <v>1248</v>
      </c>
      <c r="R605" s="108" t="s">
        <v>9169</v>
      </c>
      <c r="S605" s="108" t="s">
        <v>4889</v>
      </c>
      <c r="T605" s="108" t="s">
        <v>4127</v>
      </c>
      <c r="U605" s="108" t="s">
        <v>210</v>
      </c>
      <c r="V605" s="108" t="s">
        <v>4123</v>
      </c>
      <c r="W605" s="108" t="s">
        <v>565</v>
      </c>
      <c r="X605" s="108" t="s">
        <v>565</v>
      </c>
      <c r="Y605" s="108" t="s">
        <v>565</v>
      </c>
      <c r="Z605" s="108" t="s">
        <v>565</v>
      </c>
    </row>
    <row r="606" spans="1:26">
      <c r="A606" s="108" t="s">
        <v>4128</v>
      </c>
      <c r="B606" s="108" t="s">
        <v>4129</v>
      </c>
      <c r="C606" s="108" t="s">
        <v>4129</v>
      </c>
      <c r="D606" s="108"/>
      <c r="E606" s="108"/>
      <c r="F606" s="108" t="s">
        <v>773</v>
      </c>
      <c r="G606" s="108"/>
      <c r="H606" s="108"/>
      <c r="I606" s="108"/>
      <c r="J606" s="108"/>
      <c r="K606" s="108"/>
      <c r="L606" s="108" t="s">
        <v>648</v>
      </c>
      <c r="M606" s="108"/>
      <c r="N606" s="108"/>
      <c r="O606" s="108"/>
      <c r="P606" s="108"/>
      <c r="Q606" s="108"/>
      <c r="R606" s="108"/>
      <c r="S606" s="108" t="s">
        <v>653</v>
      </c>
      <c r="T606" s="108"/>
      <c r="U606" s="108"/>
      <c r="V606" s="108"/>
      <c r="W606" s="108" t="s">
        <v>565</v>
      </c>
      <c r="X606" s="108" t="s">
        <v>565</v>
      </c>
      <c r="Y606" s="108" t="s">
        <v>565</v>
      </c>
      <c r="Z606" s="108" t="s">
        <v>565</v>
      </c>
    </row>
    <row r="607" spans="1:26">
      <c r="A607" s="108" t="s">
        <v>4130</v>
      </c>
      <c r="B607" s="108" t="s">
        <v>4131</v>
      </c>
      <c r="C607" s="108" t="s">
        <v>9170</v>
      </c>
      <c r="D607" s="108"/>
      <c r="E607" s="108" t="s">
        <v>4132</v>
      </c>
      <c r="F607" s="108" t="s">
        <v>4133</v>
      </c>
      <c r="G607" s="108"/>
      <c r="H607" s="108"/>
      <c r="I607" s="108"/>
      <c r="J607" s="108"/>
      <c r="K607" s="108"/>
      <c r="L607" s="108" t="s">
        <v>648</v>
      </c>
      <c r="M607" s="108" t="s">
        <v>4134</v>
      </c>
      <c r="N607" s="108"/>
      <c r="O607" s="108" t="s">
        <v>4135</v>
      </c>
      <c r="P607" s="108" t="s">
        <v>4136</v>
      </c>
      <c r="Q607" s="108" t="s">
        <v>840</v>
      </c>
      <c r="R607" s="108" t="s">
        <v>9171</v>
      </c>
      <c r="S607" s="108" t="s">
        <v>4896</v>
      </c>
      <c r="T607" s="108" t="s">
        <v>4137</v>
      </c>
      <c r="U607" s="108" t="s">
        <v>210</v>
      </c>
      <c r="V607" s="108" t="s">
        <v>4138</v>
      </c>
      <c r="W607" s="108" t="s">
        <v>565</v>
      </c>
      <c r="X607" s="108" t="s">
        <v>565</v>
      </c>
      <c r="Y607" s="108" t="s">
        <v>565</v>
      </c>
      <c r="Z607" s="108" t="s">
        <v>565</v>
      </c>
    </row>
    <row r="608" spans="1:26">
      <c r="A608" s="108" t="s">
        <v>4139</v>
      </c>
      <c r="B608" s="108" t="s">
        <v>574</v>
      </c>
      <c r="C608" s="108" t="s">
        <v>9172</v>
      </c>
      <c r="D608" s="108"/>
      <c r="E608" s="108" t="s">
        <v>4140</v>
      </c>
      <c r="F608" s="108" t="s">
        <v>4141</v>
      </c>
      <c r="G608" s="108"/>
      <c r="H608" s="108"/>
      <c r="I608" s="108"/>
      <c r="J608" s="108"/>
      <c r="K608" s="108"/>
      <c r="L608" s="108" t="s">
        <v>665</v>
      </c>
      <c r="M608" s="108" t="s">
        <v>11077</v>
      </c>
      <c r="N608" s="108"/>
      <c r="O608" s="108" t="s">
        <v>575</v>
      </c>
      <c r="P608" s="108" t="s">
        <v>576</v>
      </c>
      <c r="Q608" s="108" t="s">
        <v>4142</v>
      </c>
      <c r="R608" s="108" t="s">
        <v>9173</v>
      </c>
      <c r="S608" s="108" t="s">
        <v>4887</v>
      </c>
      <c r="T608" s="108" t="s">
        <v>577</v>
      </c>
      <c r="U608" s="108" t="s">
        <v>208</v>
      </c>
      <c r="V608" s="108" t="s">
        <v>4857</v>
      </c>
      <c r="W608" s="108" t="s">
        <v>565</v>
      </c>
      <c r="X608" s="108" t="s">
        <v>565</v>
      </c>
      <c r="Y608" s="108" t="s">
        <v>565</v>
      </c>
      <c r="Z608" s="108" t="s">
        <v>565</v>
      </c>
    </row>
    <row r="609" spans="1:26">
      <c r="A609" s="108" t="s">
        <v>4143</v>
      </c>
      <c r="B609" s="108" t="s">
        <v>4144</v>
      </c>
      <c r="C609" s="108" t="s">
        <v>4144</v>
      </c>
      <c r="D609" s="108"/>
      <c r="E609" s="108"/>
      <c r="F609" s="108"/>
      <c r="G609" s="108"/>
      <c r="H609" s="108"/>
      <c r="I609" s="108"/>
      <c r="J609" s="108"/>
      <c r="K609" s="108"/>
      <c r="L609" s="108" t="s">
        <v>665</v>
      </c>
      <c r="M609" s="108" t="s">
        <v>11078</v>
      </c>
      <c r="N609" s="108"/>
      <c r="O609" s="108" t="s">
        <v>4145</v>
      </c>
      <c r="P609" s="108" t="s">
        <v>4145</v>
      </c>
      <c r="Q609" s="108"/>
      <c r="R609" s="108"/>
      <c r="S609" s="108" t="s">
        <v>4888</v>
      </c>
      <c r="T609" s="108" t="s">
        <v>4146</v>
      </c>
      <c r="U609" s="108" t="s">
        <v>208</v>
      </c>
      <c r="V609" s="108" t="s">
        <v>4147</v>
      </c>
      <c r="W609" s="108" t="s">
        <v>565</v>
      </c>
      <c r="X609" s="108" t="s">
        <v>565</v>
      </c>
      <c r="Y609" s="108" t="s">
        <v>565</v>
      </c>
      <c r="Z609" s="108" t="s">
        <v>565</v>
      </c>
    </row>
    <row r="610" spans="1:26">
      <c r="A610" s="108" t="s">
        <v>4148</v>
      </c>
      <c r="B610" s="108" t="s">
        <v>4149</v>
      </c>
      <c r="C610" s="108" t="s">
        <v>9174</v>
      </c>
      <c r="D610" s="108"/>
      <c r="E610" s="108" t="s">
        <v>4150</v>
      </c>
      <c r="F610" s="108" t="s">
        <v>4151</v>
      </c>
      <c r="G610" s="108"/>
      <c r="H610" s="108"/>
      <c r="I610" s="108"/>
      <c r="J610" s="108"/>
      <c r="K610" s="108"/>
      <c r="L610" s="108" t="s">
        <v>648</v>
      </c>
      <c r="M610" s="108" t="s">
        <v>11079</v>
      </c>
      <c r="N610" s="108"/>
      <c r="O610" s="108" t="s">
        <v>4152</v>
      </c>
      <c r="P610" s="108" t="s">
        <v>4152</v>
      </c>
      <c r="Q610" s="108" t="s">
        <v>840</v>
      </c>
      <c r="R610" s="108" t="s">
        <v>9175</v>
      </c>
      <c r="S610" s="108" t="s">
        <v>4887</v>
      </c>
      <c r="T610" s="108" t="s">
        <v>4153</v>
      </c>
      <c r="U610" s="108" t="s">
        <v>210</v>
      </c>
      <c r="V610" s="108" t="s">
        <v>4154</v>
      </c>
      <c r="W610" s="108" t="s">
        <v>565</v>
      </c>
      <c r="X610" s="108" t="s">
        <v>565</v>
      </c>
      <c r="Y610" s="108" t="s">
        <v>565</v>
      </c>
      <c r="Z610" s="108" t="s">
        <v>565</v>
      </c>
    </row>
    <row r="611" spans="1:26">
      <c r="A611" s="108" t="s">
        <v>4155</v>
      </c>
      <c r="B611" s="108" t="s">
        <v>4156</v>
      </c>
      <c r="C611" s="108" t="s">
        <v>9176</v>
      </c>
      <c r="D611" s="108"/>
      <c r="E611" s="108" t="s">
        <v>4157</v>
      </c>
      <c r="F611" s="108" t="s">
        <v>4158</v>
      </c>
      <c r="G611" s="108"/>
      <c r="H611" s="108"/>
      <c r="I611" s="108"/>
      <c r="J611" s="108"/>
      <c r="K611" s="108"/>
      <c r="L611" s="108" t="s">
        <v>648</v>
      </c>
      <c r="M611" s="108" t="s">
        <v>4159</v>
      </c>
      <c r="N611" s="108"/>
      <c r="O611" s="108" t="s">
        <v>4160</v>
      </c>
      <c r="P611" s="108" t="s">
        <v>4161</v>
      </c>
      <c r="Q611" s="108"/>
      <c r="R611" s="108" t="s">
        <v>9177</v>
      </c>
      <c r="S611" s="108" t="s">
        <v>4888</v>
      </c>
      <c r="T611" s="108" t="s">
        <v>4162</v>
      </c>
      <c r="U611" s="108" t="s">
        <v>907</v>
      </c>
      <c r="V611" s="108" t="s">
        <v>4157</v>
      </c>
      <c r="W611" s="108" t="s">
        <v>565</v>
      </c>
      <c r="X611" s="108" t="s">
        <v>565</v>
      </c>
      <c r="Y611" s="108" t="s">
        <v>565</v>
      </c>
      <c r="Z611" s="108" t="s">
        <v>565</v>
      </c>
    </row>
    <row r="612" spans="1:26">
      <c r="A612" s="108" t="s">
        <v>4163</v>
      </c>
      <c r="B612" s="108" t="s">
        <v>272</v>
      </c>
      <c r="C612" s="108" t="s">
        <v>9178</v>
      </c>
      <c r="D612" s="108"/>
      <c r="E612" s="108" t="s">
        <v>3859</v>
      </c>
      <c r="F612" s="108" t="s">
        <v>3860</v>
      </c>
      <c r="G612" s="108"/>
      <c r="H612" s="108"/>
      <c r="I612" s="108"/>
      <c r="J612" s="108"/>
      <c r="K612" s="108"/>
      <c r="L612" s="108" t="s">
        <v>648</v>
      </c>
      <c r="M612" s="108" t="s">
        <v>11080</v>
      </c>
      <c r="N612" s="108"/>
      <c r="O612" s="108" t="s">
        <v>274</v>
      </c>
      <c r="P612" s="108" t="s">
        <v>275</v>
      </c>
      <c r="Q612" s="108" t="s">
        <v>3861</v>
      </c>
      <c r="R612" s="108" t="s">
        <v>9088</v>
      </c>
      <c r="S612" s="108" t="s">
        <v>4887</v>
      </c>
      <c r="T612" s="108" t="s">
        <v>277</v>
      </c>
      <c r="U612" s="108" t="s">
        <v>210</v>
      </c>
      <c r="V612" s="108" t="s">
        <v>278</v>
      </c>
      <c r="W612" s="108" t="s">
        <v>565</v>
      </c>
      <c r="X612" s="108" t="s">
        <v>565</v>
      </c>
      <c r="Y612" s="108" t="s">
        <v>565</v>
      </c>
      <c r="Z612" s="108" t="s">
        <v>565</v>
      </c>
    </row>
    <row r="613" spans="1:26">
      <c r="A613" s="108" t="s">
        <v>4164</v>
      </c>
      <c r="B613" s="108" t="s">
        <v>4165</v>
      </c>
      <c r="C613" s="108" t="s">
        <v>9179</v>
      </c>
      <c r="D613" s="108"/>
      <c r="E613" s="108" t="s">
        <v>4166</v>
      </c>
      <c r="F613" s="108" t="s">
        <v>4167</v>
      </c>
      <c r="G613" s="108"/>
      <c r="H613" s="108"/>
      <c r="I613" s="108"/>
      <c r="J613" s="108"/>
      <c r="K613" s="108"/>
      <c r="L613" s="108" t="s">
        <v>648</v>
      </c>
      <c r="M613" s="108" t="s">
        <v>11081</v>
      </c>
      <c r="N613" s="108"/>
      <c r="O613" s="108" t="s">
        <v>4168</v>
      </c>
      <c r="P613" s="108" t="s">
        <v>4169</v>
      </c>
      <c r="Q613" s="108" t="s">
        <v>4170</v>
      </c>
      <c r="R613" s="108" t="s">
        <v>9180</v>
      </c>
      <c r="S613" s="108" t="s">
        <v>4887</v>
      </c>
      <c r="T613" s="108" t="s">
        <v>4171</v>
      </c>
      <c r="U613" s="108" t="s">
        <v>208</v>
      </c>
      <c r="V613" s="108" t="s">
        <v>4172</v>
      </c>
      <c r="W613" s="108" t="s">
        <v>565</v>
      </c>
      <c r="X613" s="108" t="s">
        <v>565</v>
      </c>
      <c r="Y613" s="108" t="s">
        <v>565</v>
      </c>
      <c r="Z613" s="108" t="s">
        <v>565</v>
      </c>
    </row>
    <row r="614" spans="1:26">
      <c r="A614" s="108" t="s">
        <v>4173</v>
      </c>
      <c r="B614" s="108" t="s">
        <v>4174</v>
      </c>
      <c r="C614" s="108" t="s">
        <v>4174</v>
      </c>
      <c r="D614" s="108"/>
      <c r="E614" s="108"/>
      <c r="F614" s="108" t="s">
        <v>773</v>
      </c>
      <c r="G614" s="108"/>
      <c r="H614" s="108"/>
      <c r="I614" s="108"/>
      <c r="J614" s="108"/>
      <c r="K614" s="108"/>
      <c r="L614" s="108" t="s">
        <v>648</v>
      </c>
      <c r="M614" s="108" t="s">
        <v>11082</v>
      </c>
      <c r="N614" s="108"/>
      <c r="O614" s="108" t="s">
        <v>4175</v>
      </c>
      <c r="P614" s="108" t="s">
        <v>4176</v>
      </c>
      <c r="Q614" s="108"/>
      <c r="R614" s="108"/>
      <c r="S614" s="108" t="s">
        <v>4887</v>
      </c>
      <c r="T614" s="108" t="s">
        <v>4177</v>
      </c>
      <c r="U614" s="108" t="s">
        <v>213</v>
      </c>
      <c r="V614" s="108" t="s">
        <v>4178</v>
      </c>
      <c r="W614" s="108" t="s">
        <v>565</v>
      </c>
      <c r="X614" s="108" t="s">
        <v>565</v>
      </c>
      <c r="Y614" s="108" t="s">
        <v>565</v>
      </c>
      <c r="Z614" s="108" t="s">
        <v>565</v>
      </c>
    </row>
    <row r="615" spans="1:26">
      <c r="A615" s="108" t="s">
        <v>4179</v>
      </c>
      <c r="B615" s="108" t="s">
        <v>484</v>
      </c>
      <c r="C615" s="108" t="s">
        <v>9181</v>
      </c>
      <c r="D615" s="108"/>
      <c r="E615" s="108" t="s">
        <v>4180</v>
      </c>
      <c r="F615" s="108" t="s">
        <v>4181</v>
      </c>
      <c r="G615" s="108"/>
      <c r="H615" s="108"/>
      <c r="I615" s="108"/>
      <c r="J615" s="108"/>
      <c r="K615" s="108"/>
      <c r="L615" s="108" t="s">
        <v>648</v>
      </c>
      <c r="M615" s="108" t="s">
        <v>11083</v>
      </c>
      <c r="N615" s="108"/>
      <c r="O615" s="108" t="s">
        <v>485</v>
      </c>
      <c r="P615" s="108" t="s">
        <v>486</v>
      </c>
      <c r="Q615" s="108" t="s">
        <v>3386</v>
      </c>
      <c r="R615" s="108" t="s">
        <v>9182</v>
      </c>
      <c r="S615" s="108" t="s">
        <v>4887</v>
      </c>
      <c r="T615" s="108" t="s">
        <v>488</v>
      </c>
      <c r="U615" s="108" t="s">
        <v>487</v>
      </c>
      <c r="V615" s="108" t="s">
        <v>489</v>
      </c>
      <c r="W615" s="108" t="s">
        <v>565</v>
      </c>
      <c r="X615" s="108" t="s">
        <v>565</v>
      </c>
      <c r="Y615" s="108" t="s">
        <v>565</v>
      </c>
      <c r="Z615" s="108" t="s">
        <v>565</v>
      </c>
    </row>
    <row r="616" spans="1:26">
      <c r="A616" s="108" t="s">
        <v>4182</v>
      </c>
      <c r="B616" s="108" t="s">
        <v>4183</v>
      </c>
      <c r="C616" s="108" t="s">
        <v>9183</v>
      </c>
      <c r="D616" s="108"/>
      <c r="E616" s="108"/>
      <c r="F616" s="108" t="s">
        <v>4184</v>
      </c>
      <c r="G616" s="108"/>
      <c r="H616" s="108"/>
      <c r="I616" s="108"/>
      <c r="J616" s="108"/>
      <c r="K616" s="108"/>
      <c r="L616" s="108" t="s">
        <v>648</v>
      </c>
      <c r="M616" s="108" t="s">
        <v>11084</v>
      </c>
      <c r="N616" s="108"/>
      <c r="O616" s="108" t="s">
        <v>4185</v>
      </c>
      <c r="P616" s="108" t="s">
        <v>4186</v>
      </c>
      <c r="Q616" s="108"/>
      <c r="R616" s="108" t="s">
        <v>9184</v>
      </c>
      <c r="S616" s="108" t="s">
        <v>4887</v>
      </c>
      <c r="T616" s="108" t="s">
        <v>4187</v>
      </c>
      <c r="U616" s="108" t="s">
        <v>208</v>
      </c>
      <c r="V616" s="108" t="s">
        <v>4183</v>
      </c>
      <c r="W616" s="108" t="s">
        <v>565</v>
      </c>
      <c r="X616" s="108" t="s">
        <v>565</v>
      </c>
      <c r="Y616" s="108" t="s">
        <v>565</v>
      </c>
      <c r="Z616" s="108" t="s">
        <v>565</v>
      </c>
    </row>
    <row r="617" spans="1:26">
      <c r="A617" s="108" t="s">
        <v>4188</v>
      </c>
      <c r="B617" s="108" t="s">
        <v>4189</v>
      </c>
      <c r="C617" s="108" t="s">
        <v>9185</v>
      </c>
      <c r="D617" s="108"/>
      <c r="E617" s="108" t="s">
        <v>4190</v>
      </c>
      <c r="F617" s="108" t="s">
        <v>4191</v>
      </c>
      <c r="G617" s="108"/>
      <c r="H617" s="108"/>
      <c r="I617" s="108"/>
      <c r="J617" s="108"/>
      <c r="K617" s="108"/>
      <c r="L617" s="108" t="s">
        <v>665</v>
      </c>
      <c r="M617" s="108" t="s">
        <v>11085</v>
      </c>
      <c r="N617" s="108"/>
      <c r="O617" s="108" t="s">
        <v>4192</v>
      </c>
      <c r="P617" s="108" t="s">
        <v>4193</v>
      </c>
      <c r="Q617" s="108" t="s">
        <v>4194</v>
      </c>
      <c r="R617" s="108" t="s">
        <v>9186</v>
      </c>
      <c r="S617" s="108" t="s">
        <v>4887</v>
      </c>
      <c r="T617" s="108" t="s">
        <v>4195</v>
      </c>
      <c r="U617" s="108" t="s">
        <v>213</v>
      </c>
      <c r="V617" s="108" t="s">
        <v>4196</v>
      </c>
      <c r="W617" s="108" t="s">
        <v>565</v>
      </c>
      <c r="X617" s="108" t="s">
        <v>565</v>
      </c>
      <c r="Y617" s="108" t="s">
        <v>565</v>
      </c>
      <c r="Z617" s="108" t="s">
        <v>565</v>
      </c>
    </row>
    <row r="618" spans="1:26">
      <c r="A618" s="108" t="s">
        <v>4197</v>
      </c>
      <c r="B618" s="108" t="s">
        <v>4198</v>
      </c>
      <c r="C618" s="108" t="s">
        <v>9187</v>
      </c>
      <c r="D618" s="108"/>
      <c r="E618" s="108" t="s">
        <v>4199</v>
      </c>
      <c r="F618" s="108" t="s">
        <v>4200</v>
      </c>
      <c r="G618" s="108"/>
      <c r="H618" s="108"/>
      <c r="I618" s="108"/>
      <c r="J618" s="108"/>
      <c r="K618" s="108"/>
      <c r="L618" s="108" t="s">
        <v>665</v>
      </c>
      <c r="M618" s="108" t="s">
        <v>11086</v>
      </c>
      <c r="N618" s="108"/>
      <c r="O618" s="108" t="s">
        <v>4201</v>
      </c>
      <c r="P618" s="108" t="s">
        <v>4202</v>
      </c>
      <c r="Q618" s="108" t="s">
        <v>4203</v>
      </c>
      <c r="R618" s="108" t="s">
        <v>9188</v>
      </c>
      <c r="S618" s="108" t="s">
        <v>4889</v>
      </c>
      <c r="T618" s="108" t="s">
        <v>4204</v>
      </c>
      <c r="U618" s="108" t="s">
        <v>210</v>
      </c>
      <c r="V618" s="108" t="s">
        <v>442</v>
      </c>
      <c r="W618" s="108" t="s">
        <v>565</v>
      </c>
      <c r="X618" s="108" t="s">
        <v>565</v>
      </c>
      <c r="Y618" s="108" t="s">
        <v>565</v>
      </c>
      <c r="Z618" s="108" t="s">
        <v>565</v>
      </c>
    </row>
    <row r="619" spans="1:26">
      <c r="A619" s="108" t="s">
        <v>4205</v>
      </c>
      <c r="B619" s="108" t="s">
        <v>4206</v>
      </c>
      <c r="C619" s="108" t="s">
        <v>9189</v>
      </c>
      <c r="D619" s="108" t="s">
        <v>4207</v>
      </c>
      <c r="E619" s="108" t="s">
        <v>4207</v>
      </c>
      <c r="F619" s="108" t="s">
        <v>4208</v>
      </c>
      <c r="G619" s="108"/>
      <c r="H619" s="108"/>
      <c r="I619" s="108"/>
      <c r="J619" s="108"/>
      <c r="K619" s="108" t="s">
        <v>4207</v>
      </c>
      <c r="L619" s="108" t="s">
        <v>665</v>
      </c>
      <c r="M619" s="108" t="s">
        <v>11087</v>
      </c>
      <c r="N619" s="108"/>
      <c r="O619" s="108" t="s">
        <v>4209</v>
      </c>
      <c r="P619" s="108" t="s">
        <v>4209</v>
      </c>
      <c r="Q619" s="108" t="s">
        <v>4210</v>
      </c>
      <c r="R619" s="108" t="s">
        <v>9190</v>
      </c>
      <c r="S619" s="108" t="s">
        <v>4887</v>
      </c>
      <c r="T619" s="108" t="s">
        <v>4211</v>
      </c>
      <c r="U619" s="108" t="s">
        <v>208</v>
      </c>
      <c r="V619" s="108" t="s">
        <v>4207</v>
      </c>
      <c r="W619" s="108" t="s">
        <v>565</v>
      </c>
      <c r="X619" s="108" t="s">
        <v>565</v>
      </c>
      <c r="Y619" s="108" t="s">
        <v>565</v>
      </c>
      <c r="Z619" s="108" t="s">
        <v>565</v>
      </c>
    </row>
    <row r="620" spans="1:26">
      <c r="A620" s="108" t="s">
        <v>6943</v>
      </c>
      <c r="B620" s="108" t="s">
        <v>6944</v>
      </c>
      <c r="C620" s="108" t="s">
        <v>6944</v>
      </c>
      <c r="D620" s="108"/>
      <c r="E620" s="108"/>
      <c r="F620" s="108" t="s">
        <v>773</v>
      </c>
      <c r="G620" s="108"/>
      <c r="H620" s="108"/>
      <c r="I620" s="108"/>
      <c r="J620" s="108"/>
      <c r="K620" s="108"/>
      <c r="L620" s="108" t="s">
        <v>648</v>
      </c>
      <c r="M620" s="108" t="s">
        <v>11088</v>
      </c>
      <c r="N620" s="108"/>
      <c r="O620" s="108" t="s">
        <v>9514</v>
      </c>
      <c r="P620" s="108" t="s">
        <v>9514</v>
      </c>
      <c r="Q620" s="108"/>
      <c r="R620" s="108"/>
      <c r="S620" s="108" t="s">
        <v>4889</v>
      </c>
      <c r="T620" s="108" t="s">
        <v>6945</v>
      </c>
      <c r="U620" s="108" t="s">
        <v>213</v>
      </c>
      <c r="V620" s="108" t="s">
        <v>6946</v>
      </c>
      <c r="W620" s="108" t="s">
        <v>565</v>
      </c>
      <c r="X620" s="108" t="s">
        <v>565</v>
      </c>
      <c r="Y620" s="108" t="s">
        <v>565</v>
      </c>
      <c r="Z620" s="108" t="s">
        <v>565</v>
      </c>
    </row>
    <row r="621" spans="1:26">
      <c r="A621" s="108" t="s">
        <v>4212</v>
      </c>
      <c r="B621" s="108" t="s">
        <v>4213</v>
      </c>
      <c r="C621" s="108" t="s">
        <v>9191</v>
      </c>
      <c r="D621" s="108" t="s">
        <v>4214</v>
      </c>
      <c r="E621" s="108" t="s">
        <v>4214</v>
      </c>
      <c r="F621" s="108" t="s">
        <v>4215</v>
      </c>
      <c r="G621" s="108"/>
      <c r="H621" s="108"/>
      <c r="I621" s="108"/>
      <c r="J621" s="108"/>
      <c r="K621" s="108" t="s">
        <v>4214</v>
      </c>
      <c r="L621" s="108" t="s">
        <v>665</v>
      </c>
      <c r="M621" s="108" t="s">
        <v>11089</v>
      </c>
      <c r="N621" s="108"/>
      <c r="O621" s="108" t="s">
        <v>4216</v>
      </c>
      <c r="P621" s="108" t="s">
        <v>4217</v>
      </c>
      <c r="Q621" s="108" t="s">
        <v>3497</v>
      </c>
      <c r="R621" s="108" t="s">
        <v>9192</v>
      </c>
      <c r="S621" s="108" t="s">
        <v>4887</v>
      </c>
      <c r="T621" s="108" t="s">
        <v>4218</v>
      </c>
      <c r="U621" s="108" t="s">
        <v>213</v>
      </c>
      <c r="V621" s="108" t="s">
        <v>4214</v>
      </c>
      <c r="W621" s="108" t="s">
        <v>565</v>
      </c>
      <c r="X621" s="108" t="s">
        <v>565</v>
      </c>
      <c r="Y621" s="108" t="s">
        <v>565</v>
      </c>
      <c r="Z621" s="108" t="s">
        <v>565</v>
      </c>
    </row>
    <row r="622" spans="1:26">
      <c r="A622" s="108" t="s">
        <v>4219</v>
      </c>
      <c r="B622" s="108" t="s">
        <v>181</v>
      </c>
      <c r="C622" s="108" t="s">
        <v>9193</v>
      </c>
      <c r="D622" s="108"/>
      <c r="E622" s="108"/>
      <c r="F622" s="108" t="s">
        <v>4220</v>
      </c>
      <c r="G622" s="108"/>
      <c r="H622" s="108"/>
      <c r="I622" s="108"/>
      <c r="J622" s="108"/>
      <c r="K622" s="108"/>
      <c r="L622" s="108" t="s">
        <v>648</v>
      </c>
      <c r="M622" s="108" t="s">
        <v>11090</v>
      </c>
      <c r="N622" s="108"/>
      <c r="O622" s="108" t="s">
        <v>183</v>
      </c>
      <c r="P622" s="108" t="s">
        <v>183</v>
      </c>
      <c r="Q622" s="108"/>
      <c r="R622" s="108" t="s">
        <v>9194</v>
      </c>
      <c r="S622" s="108" t="s">
        <v>4889</v>
      </c>
      <c r="T622" s="108" t="s">
        <v>215</v>
      </c>
      <c r="U622" s="108" t="s">
        <v>213</v>
      </c>
      <c r="V622" s="108" t="s">
        <v>216</v>
      </c>
      <c r="W622" s="108" t="s">
        <v>565</v>
      </c>
      <c r="X622" s="108" t="s">
        <v>565</v>
      </c>
      <c r="Y622" s="108" t="s">
        <v>565</v>
      </c>
      <c r="Z622" s="108" t="s">
        <v>565</v>
      </c>
    </row>
    <row r="623" spans="1:26">
      <c r="A623" s="108" t="s">
        <v>9672</v>
      </c>
      <c r="B623" s="108" t="s">
        <v>9673</v>
      </c>
      <c r="C623" s="108" t="s">
        <v>9673</v>
      </c>
      <c r="D623" s="108"/>
      <c r="E623" s="108"/>
      <c r="F623" s="108" t="s">
        <v>773</v>
      </c>
      <c r="G623" s="108"/>
      <c r="H623" s="108"/>
      <c r="I623" s="108"/>
      <c r="J623" s="108"/>
      <c r="K623" s="108"/>
      <c r="L623" s="108" t="s">
        <v>648</v>
      </c>
      <c r="M623" s="108" t="s">
        <v>10665</v>
      </c>
      <c r="N623" s="108"/>
      <c r="O623" s="108" t="s">
        <v>9383</v>
      </c>
      <c r="P623" s="108" t="s">
        <v>7910</v>
      </c>
      <c r="Q623" s="108"/>
      <c r="R623" s="108"/>
      <c r="S623" s="108" t="s">
        <v>4887</v>
      </c>
      <c r="T623" s="108" t="s">
        <v>9674</v>
      </c>
      <c r="U623" s="108" t="s">
        <v>213</v>
      </c>
      <c r="V623" s="108" t="s">
        <v>9675</v>
      </c>
      <c r="W623" s="108" t="s">
        <v>565</v>
      </c>
      <c r="X623" s="108" t="s">
        <v>565</v>
      </c>
      <c r="Y623" s="108" t="s">
        <v>565</v>
      </c>
      <c r="Z623" s="108" t="s">
        <v>565</v>
      </c>
    </row>
    <row r="624" spans="1:26">
      <c r="A624" s="108" t="s">
        <v>4221</v>
      </c>
      <c r="B624" s="108" t="s">
        <v>4222</v>
      </c>
      <c r="C624" s="108" t="s">
        <v>9195</v>
      </c>
      <c r="D624" s="108" t="s">
        <v>4223</v>
      </c>
      <c r="E624" s="108" t="s">
        <v>4223</v>
      </c>
      <c r="F624" s="108" t="s">
        <v>4224</v>
      </c>
      <c r="G624" s="108"/>
      <c r="H624" s="108"/>
      <c r="I624" s="108"/>
      <c r="J624" s="108"/>
      <c r="K624" s="108" t="s">
        <v>4223</v>
      </c>
      <c r="L624" s="108" t="s">
        <v>665</v>
      </c>
      <c r="M624" s="108" t="s">
        <v>11091</v>
      </c>
      <c r="N624" s="108"/>
      <c r="O624" s="108" t="s">
        <v>4225</v>
      </c>
      <c r="P624" s="108" t="s">
        <v>4226</v>
      </c>
      <c r="Q624" s="108" t="s">
        <v>1412</v>
      </c>
      <c r="R624" s="108" t="s">
        <v>9196</v>
      </c>
      <c r="S624" s="108" t="s">
        <v>4889</v>
      </c>
      <c r="T624" s="108" t="s">
        <v>4227</v>
      </c>
      <c r="U624" s="108" t="s">
        <v>213</v>
      </c>
      <c r="V624" s="108" t="s">
        <v>4228</v>
      </c>
      <c r="W624" s="108" t="s">
        <v>565</v>
      </c>
      <c r="X624" s="108" t="s">
        <v>565</v>
      </c>
      <c r="Y624" s="108" t="s">
        <v>565</v>
      </c>
      <c r="Z624" s="108" t="s">
        <v>565</v>
      </c>
    </row>
    <row r="625" spans="1:26">
      <c r="A625" s="108" t="s">
        <v>4229</v>
      </c>
      <c r="B625" s="108" t="s">
        <v>562</v>
      </c>
      <c r="C625" s="108" t="s">
        <v>9197</v>
      </c>
      <c r="D625" s="108"/>
      <c r="E625" s="108"/>
      <c r="F625" s="108" t="s">
        <v>4230</v>
      </c>
      <c r="G625" s="108"/>
      <c r="H625" s="108"/>
      <c r="I625" s="108"/>
      <c r="J625" s="108"/>
      <c r="K625" s="108"/>
      <c r="L625" s="108" t="s">
        <v>648</v>
      </c>
      <c r="M625" s="108" t="s">
        <v>11092</v>
      </c>
      <c r="N625" s="108"/>
      <c r="O625" s="108" t="s">
        <v>563</v>
      </c>
      <c r="P625" s="108" t="s">
        <v>563</v>
      </c>
      <c r="Q625" s="108"/>
      <c r="R625" s="108" t="s">
        <v>9198</v>
      </c>
      <c r="S625" s="108" t="s">
        <v>4887</v>
      </c>
      <c r="T625" s="108" t="s">
        <v>564</v>
      </c>
      <c r="U625" s="108" t="s">
        <v>208</v>
      </c>
      <c r="V625" s="108" t="s">
        <v>4858</v>
      </c>
      <c r="W625" s="108" t="s">
        <v>565</v>
      </c>
      <c r="X625" s="108" t="s">
        <v>565</v>
      </c>
      <c r="Y625" s="108" t="s">
        <v>565</v>
      </c>
      <c r="Z625" s="108" t="s">
        <v>565</v>
      </c>
    </row>
    <row r="626" spans="1:26">
      <c r="A626" s="108" t="s">
        <v>4231</v>
      </c>
      <c r="B626" s="108" t="s">
        <v>4232</v>
      </c>
      <c r="C626" s="108" t="s">
        <v>9199</v>
      </c>
      <c r="D626" s="108"/>
      <c r="E626" s="108" t="s">
        <v>4233</v>
      </c>
      <c r="F626" s="108" t="s">
        <v>4234</v>
      </c>
      <c r="G626" s="108"/>
      <c r="H626" s="108"/>
      <c r="I626" s="108"/>
      <c r="J626" s="108"/>
      <c r="K626" s="108"/>
      <c r="L626" s="108" t="s">
        <v>648</v>
      </c>
      <c r="M626" s="108" t="s">
        <v>11093</v>
      </c>
      <c r="N626" s="108"/>
      <c r="O626" s="108" t="s">
        <v>4235</v>
      </c>
      <c r="P626" s="108" t="s">
        <v>4236</v>
      </c>
      <c r="Q626" s="108" t="s">
        <v>4237</v>
      </c>
      <c r="R626" s="108" t="s">
        <v>9200</v>
      </c>
      <c r="S626" s="108" t="s">
        <v>4889</v>
      </c>
      <c r="T626" s="108" t="s">
        <v>4238</v>
      </c>
      <c r="U626" s="108" t="s">
        <v>218</v>
      </c>
      <c r="V626" s="108" t="s">
        <v>4233</v>
      </c>
      <c r="W626" s="108" t="s">
        <v>565</v>
      </c>
      <c r="X626" s="108" t="s">
        <v>565</v>
      </c>
      <c r="Y626" s="108" t="s">
        <v>565</v>
      </c>
      <c r="Z626" s="108" t="s">
        <v>565</v>
      </c>
    </row>
    <row r="627" spans="1:26">
      <c r="A627" s="108" t="s">
        <v>4239</v>
      </c>
      <c r="B627" s="108" t="s">
        <v>4240</v>
      </c>
      <c r="C627" s="108" t="s">
        <v>9201</v>
      </c>
      <c r="D627" s="108"/>
      <c r="E627" s="108"/>
      <c r="F627" s="108" t="s">
        <v>4241</v>
      </c>
      <c r="G627" s="108"/>
      <c r="H627" s="108"/>
      <c r="I627" s="108"/>
      <c r="J627" s="108"/>
      <c r="K627" s="108"/>
      <c r="L627" s="108" t="s">
        <v>648</v>
      </c>
      <c r="M627" s="108" t="s">
        <v>11094</v>
      </c>
      <c r="N627" s="108"/>
      <c r="O627" s="108" t="s">
        <v>4243</v>
      </c>
      <c r="P627" s="108" t="s">
        <v>4243</v>
      </c>
      <c r="Q627" s="108"/>
      <c r="R627" s="108" t="s">
        <v>9202</v>
      </c>
      <c r="S627" s="108" t="s">
        <v>4887</v>
      </c>
      <c r="T627" s="108" t="s">
        <v>4244</v>
      </c>
      <c r="U627" s="108" t="s">
        <v>213</v>
      </c>
      <c r="V627" s="108" t="s">
        <v>4245</v>
      </c>
      <c r="W627" s="108" t="s">
        <v>565</v>
      </c>
      <c r="X627" s="108" t="s">
        <v>565</v>
      </c>
      <c r="Y627" s="108" t="s">
        <v>565</v>
      </c>
      <c r="Z627" s="108" t="s">
        <v>565</v>
      </c>
    </row>
    <row r="628" spans="1:26">
      <c r="A628" s="108" t="s">
        <v>4246</v>
      </c>
      <c r="B628" s="108" t="s">
        <v>4247</v>
      </c>
      <c r="C628" s="108" t="s">
        <v>9203</v>
      </c>
      <c r="D628" s="108"/>
      <c r="E628" s="108" t="s">
        <v>4248</v>
      </c>
      <c r="F628" s="108" t="s">
        <v>4249</v>
      </c>
      <c r="G628" s="108"/>
      <c r="H628" s="108"/>
      <c r="I628" s="108"/>
      <c r="J628" s="108"/>
      <c r="K628" s="108"/>
      <c r="L628" s="108" t="s">
        <v>665</v>
      </c>
      <c r="M628" s="108" t="s">
        <v>11095</v>
      </c>
      <c r="N628" s="108"/>
      <c r="O628" s="108" t="s">
        <v>4250</v>
      </c>
      <c r="P628" s="108" t="s">
        <v>4250</v>
      </c>
      <c r="Q628" s="108" t="s">
        <v>4251</v>
      </c>
      <c r="R628" s="108" t="s">
        <v>9204</v>
      </c>
      <c r="S628" s="108" t="s">
        <v>4924</v>
      </c>
      <c r="T628" s="108" t="s">
        <v>4252</v>
      </c>
      <c r="U628" s="108" t="s">
        <v>218</v>
      </c>
      <c r="V628" s="108" t="s">
        <v>4253</v>
      </c>
      <c r="W628" s="108" t="s">
        <v>565</v>
      </c>
      <c r="X628" s="108" t="s">
        <v>565</v>
      </c>
      <c r="Y628" s="108" t="s">
        <v>565</v>
      </c>
      <c r="Z628" s="108" t="s">
        <v>565</v>
      </c>
    </row>
    <row r="629" spans="1:26">
      <c r="A629" s="108" t="s">
        <v>4254</v>
      </c>
      <c r="B629" s="108" t="s">
        <v>4255</v>
      </c>
      <c r="C629" s="108" t="s">
        <v>9205</v>
      </c>
      <c r="D629" s="108"/>
      <c r="E629" s="108" t="s">
        <v>4256</v>
      </c>
      <c r="F629" s="108" t="s">
        <v>4257</v>
      </c>
      <c r="G629" s="108"/>
      <c r="H629" s="108"/>
      <c r="I629" s="108"/>
      <c r="J629" s="108"/>
      <c r="K629" s="108"/>
      <c r="L629" s="108" t="s">
        <v>648</v>
      </c>
      <c r="M629" s="108" t="s">
        <v>11034</v>
      </c>
      <c r="N629" s="108"/>
      <c r="O629" s="108" t="s">
        <v>4258</v>
      </c>
      <c r="P629" s="108" t="s">
        <v>4259</v>
      </c>
      <c r="Q629" s="108" t="s">
        <v>4260</v>
      </c>
      <c r="R629" s="108" t="s">
        <v>9206</v>
      </c>
      <c r="S629" s="108" t="s">
        <v>4887</v>
      </c>
      <c r="T629" s="108" t="s">
        <v>4261</v>
      </c>
      <c r="U629" s="108" t="s">
        <v>229</v>
      </c>
      <c r="V629" s="108" t="s">
        <v>4256</v>
      </c>
      <c r="W629" s="108" t="s">
        <v>565</v>
      </c>
      <c r="X629" s="108" t="s">
        <v>565</v>
      </c>
      <c r="Y629" s="108" t="s">
        <v>565</v>
      </c>
      <c r="Z629" s="108" t="s">
        <v>565</v>
      </c>
    </row>
    <row r="630" spans="1:26">
      <c r="A630" s="108" t="s">
        <v>4262</v>
      </c>
      <c r="B630" s="108" t="s">
        <v>4263</v>
      </c>
      <c r="C630" s="108" t="s">
        <v>9207</v>
      </c>
      <c r="D630" s="108"/>
      <c r="E630" s="108" t="s">
        <v>4264</v>
      </c>
      <c r="F630" s="108" t="s">
        <v>4265</v>
      </c>
      <c r="G630" s="108"/>
      <c r="H630" s="108"/>
      <c r="I630" s="108"/>
      <c r="J630" s="108"/>
      <c r="K630" s="108"/>
      <c r="L630" s="108" t="s">
        <v>665</v>
      </c>
      <c r="M630" s="108" t="s">
        <v>11096</v>
      </c>
      <c r="N630" s="108"/>
      <c r="O630" s="108" t="s">
        <v>4266</v>
      </c>
      <c r="P630" s="108" t="s">
        <v>4267</v>
      </c>
      <c r="Q630" s="108" t="s">
        <v>4268</v>
      </c>
      <c r="R630" s="108" t="s">
        <v>9208</v>
      </c>
      <c r="S630" s="108" t="s">
        <v>4887</v>
      </c>
      <c r="T630" s="108" t="s">
        <v>4269</v>
      </c>
      <c r="U630" s="108" t="s">
        <v>213</v>
      </c>
      <c r="V630" s="108" t="s">
        <v>4270</v>
      </c>
      <c r="W630" s="108" t="s">
        <v>565</v>
      </c>
      <c r="X630" s="108" t="s">
        <v>565</v>
      </c>
      <c r="Y630" s="108" t="s">
        <v>565</v>
      </c>
      <c r="Z630" s="108" t="s">
        <v>565</v>
      </c>
    </row>
    <row r="631" spans="1:26">
      <c r="A631" s="108" t="s">
        <v>4271</v>
      </c>
      <c r="B631" s="108" t="s">
        <v>142</v>
      </c>
      <c r="C631" s="108" t="s">
        <v>9209</v>
      </c>
      <c r="D631" s="108"/>
      <c r="E631" s="108" t="s">
        <v>4272</v>
      </c>
      <c r="F631" s="108" t="s">
        <v>4273</v>
      </c>
      <c r="G631" s="108"/>
      <c r="H631" s="108"/>
      <c r="I631" s="108"/>
      <c r="J631" s="108"/>
      <c r="K631" s="108"/>
      <c r="L631" s="108" t="s">
        <v>665</v>
      </c>
      <c r="M631" s="108" t="s">
        <v>11097</v>
      </c>
      <c r="N631" s="108"/>
      <c r="O631" s="108" t="s">
        <v>4274</v>
      </c>
      <c r="P631" s="108" t="s">
        <v>4275</v>
      </c>
      <c r="Q631" s="108" t="s">
        <v>1412</v>
      </c>
      <c r="R631" s="108" t="s">
        <v>9210</v>
      </c>
      <c r="S631" s="108" t="s">
        <v>4887</v>
      </c>
      <c r="T631" s="108" t="s">
        <v>4276</v>
      </c>
      <c r="U631" s="108" t="s">
        <v>326</v>
      </c>
      <c r="V631" s="108" t="s">
        <v>4277</v>
      </c>
      <c r="W631" s="108" t="s">
        <v>565</v>
      </c>
      <c r="X631" s="108" t="s">
        <v>565</v>
      </c>
      <c r="Y631" s="108" t="s">
        <v>565</v>
      </c>
      <c r="Z631" s="108" t="s">
        <v>565</v>
      </c>
    </row>
    <row r="632" spans="1:26">
      <c r="A632" s="108" t="s">
        <v>4278</v>
      </c>
      <c r="B632" s="108" t="s">
        <v>9676</v>
      </c>
      <c r="C632" s="108" t="s">
        <v>9211</v>
      </c>
      <c r="D632" s="108"/>
      <c r="E632" s="108" t="s">
        <v>670</v>
      </c>
      <c r="F632" s="108" t="s">
        <v>4279</v>
      </c>
      <c r="G632" s="108"/>
      <c r="H632" s="108"/>
      <c r="I632" s="108"/>
      <c r="J632" s="108"/>
      <c r="K632" s="108"/>
      <c r="L632" s="108" t="s">
        <v>648</v>
      </c>
      <c r="M632" s="108" t="s">
        <v>11098</v>
      </c>
      <c r="N632" s="108"/>
      <c r="O632" s="108" t="s">
        <v>4280</v>
      </c>
      <c r="P632" s="108" t="s">
        <v>4281</v>
      </c>
      <c r="Q632" s="108" t="s">
        <v>4282</v>
      </c>
      <c r="R632" s="108" t="s">
        <v>9212</v>
      </c>
      <c r="S632" s="108" t="s">
        <v>4887</v>
      </c>
      <c r="T632" s="108" t="s">
        <v>4283</v>
      </c>
      <c r="U632" s="108" t="s">
        <v>229</v>
      </c>
      <c r="V632" s="108" t="s">
        <v>4284</v>
      </c>
      <c r="W632" s="108" t="s">
        <v>565</v>
      </c>
      <c r="X632" s="108" t="s">
        <v>565</v>
      </c>
      <c r="Y632" s="108" t="s">
        <v>565</v>
      </c>
      <c r="Z632" s="108" t="s">
        <v>565</v>
      </c>
    </row>
    <row r="633" spans="1:26">
      <c r="A633" s="108" t="s">
        <v>4285</v>
      </c>
      <c r="B633" s="108" t="s">
        <v>4286</v>
      </c>
      <c r="C633" s="108" t="s">
        <v>9213</v>
      </c>
      <c r="D633" s="108" t="s">
        <v>4287</v>
      </c>
      <c r="E633" s="108" t="s">
        <v>4287</v>
      </c>
      <c r="F633" s="108" t="s">
        <v>4288</v>
      </c>
      <c r="G633" s="108"/>
      <c r="H633" s="108"/>
      <c r="I633" s="108"/>
      <c r="J633" s="108"/>
      <c r="K633" s="108" t="s">
        <v>4287</v>
      </c>
      <c r="L633" s="108" t="s">
        <v>665</v>
      </c>
      <c r="M633" s="108" t="s">
        <v>10856</v>
      </c>
      <c r="N633" s="108"/>
      <c r="O633" s="108" t="s">
        <v>4289</v>
      </c>
      <c r="P633" s="108" t="s">
        <v>4290</v>
      </c>
      <c r="Q633" s="108"/>
      <c r="R633" s="108" t="s">
        <v>9214</v>
      </c>
      <c r="S633" s="108" t="s">
        <v>4887</v>
      </c>
      <c r="T633" s="108" t="s">
        <v>4291</v>
      </c>
      <c r="U633" s="108" t="s">
        <v>229</v>
      </c>
      <c r="V633" s="108" t="s">
        <v>4287</v>
      </c>
      <c r="W633" s="108" t="s">
        <v>565</v>
      </c>
      <c r="X633" s="108" t="s">
        <v>565</v>
      </c>
      <c r="Y633" s="108" t="s">
        <v>565</v>
      </c>
      <c r="Z633" s="108" t="s">
        <v>565</v>
      </c>
    </row>
    <row r="634" spans="1:26">
      <c r="A634" s="108" t="s">
        <v>4292</v>
      </c>
      <c r="B634" s="108" t="s">
        <v>4293</v>
      </c>
      <c r="C634" s="108" t="s">
        <v>9215</v>
      </c>
      <c r="D634" s="108"/>
      <c r="E634" s="108" t="s">
        <v>4117</v>
      </c>
      <c r="F634" s="108" t="s">
        <v>3279</v>
      </c>
      <c r="G634" s="108"/>
      <c r="H634" s="108"/>
      <c r="I634" s="108"/>
      <c r="J634" s="108"/>
      <c r="K634" s="108"/>
      <c r="L634" s="108" t="s">
        <v>648</v>
      </c>
      <c r="M634" s="108" t="s">
        <v>11099</v>
      </c>
      <c r="N634" s="108"/>
      <c r="O634" s="108" t="s">
        <v>4294</v>
      </c>
      <c r="P634" s="108" t="s">
        <v>4294</v>
      </c>
      <c r="Q634" s="108"/>
      <c r="R634" s="108" t="s">
        <v>9216</v>
      </c>
      <c r="S634" s="108" t="s">
        <v>4887</v>
      </c>
      <c r="T634" s="108" t="s">
        <v>4295</v>
      </c>
      <c r="U634" s="108" t="s">
        <v>210</v>
      </c>
      <c r="V634" s="108" t="s">
        <v>4293</v>
      </c>
      <c r="W634" s="108" t="s">
        <v>565</v>
      </c>
      <c r="X634" s="108" t="s">
        <v>565</v>
      </c>
      <c r="Y634" s="108" t="s">
        <v>565</v>
      </c>
      <c r="Z634" s="108" t="s">
        <v>565</v>
      </c>
    </row>
    <row r="635" spans="1:26">
      <c r="A635" s="108" t="s">
        <v>4296</v>
      </c>
      <c r="B635" s="108" t="s">
        <v>4297</v>
      </c>
      <c r="C635" s="108" t="s">
        <v>9217</v>
      </c>
      <c r="D635" s="108"/>
      <c r="E635" s="108" t="s">
        <v>4298</v>
      </c>
      <c r="F635" s="108" t="s">
        <v>4299</v>
      </c>
      <c r="G635" s="108"/>
      <c r="H635" s="108"/>
      <c r="I635" s="108"/>
      <c r="J635" s="108"/>
      <c r="K635" s="108"/>
      <c r="L635" s="108" t="s">
        <v>648</v>
      </c>
      <c r="M635" s="108" t="s">
        <v>10580</v>
      </c>
      <c r="N635" s="108"/>
      <c r="O635" s="108" t="s">
        <v>4300</v>
      </c>
      <c r="P635" s="108" t="s">
        <v>4301</v>
      </c>
      <c r="Q635" s="108" t="s">
        <v>4302</v>
      </c>
      <c r="R635" s="108" t="s">
        <v>9218</v>
      </c>
      <c r="S635" s="108" t="s">
        <v>4887</v>
      </c>
      <c r="T635" s="108" t="s">
        <v>4303</v>
      </c>
      <c r="U635" s="108" t="s">
        <v>229</v>
      </c>
      <c r="V635" s="108" t="s">
        <v>4298</v>
      </c>
      <c r="W635" s="108" t="s">
        <v>565</v>
      </c>
      <c r="X635" s="108" t="s">
        <v>565</v>
      </c>
      <c r="Y635" s="108" t="s">
        <v>565</v>
      </c>
      <c r="Z635" s="108" t="s">
        <v>565</v>
      </c>
    </row>
    <row r="636" spans="1:26">
      <c r="A636" s="108" t="s">
        <v>4304</v>
      </c>
      <c r="B636" s="108" t="s">
        <v>4305</v>
      </c>
      <c r="C636" s="108" t="s">
        <v>4305</v>
      </c>
      <c r="D636" s="108"/>
      <c r="E636" s="108"/>
      <c r="F636" s="108" t="s">
        <v>773</v>
      </c>
      <c r="G636" s="108"/>
      <c r="H636" s="108"/>
      <c r="I636" s="108"/>
      <c r="J636" s="108"/>
      <c r="K636" s="108"/>
      <c r="L636" s="108" t="s">
        <v>665</v>
      </c>
      <c r="M636" s="108" t="s">
        <v>11100</v>
      </c>
      <c r="N636" s="108"/>
      <c r="O636" s="108" t="s">
        <v>4306</v>
      </c>
      <c r="P636" s="108" t="s">
        <v>4307</v>
      </c>
      <c r="Q636" s="108"/>
      <c r="R636" s="108"/>
      <c r="S636" s="108" t="s">
        <v>4887</v>
      </c>
      <c r="T636" s="108"/>
      <c r="U636" s="108"/>
      <c r="V636" s="108"/>
      <c r="W636" s="108" t="s">
        <v>565</v>
      </c>
      <c r="X636" s="108" t="s">
        <v>565</v>
      </c>
      <c r="Y636" s="108" t="s">
        <v>565</v>
      </c>
      <c r="Z636" s="108" t="s">
        <v>565</v>
      </c>
    </row>
    <row r="637" spans="1:26">
      <c r="A637" s="108" t="s">
        <v>4308</v>
      </c>
      <c r="B637" s="108" t="s">
        <v>4309</v>
      </c>
      <c r="C637" s="108" t="s">
        <v>9219</v>
      </c>
      <c r="D637" s="108"/>
      <c r="E637" s="108" t="s">
        <v>4310</v>
      </c>
      <c r="F637" s="108" t="s">
        <v>4311</v>
      </c>
      <c r="G637" s="108"/>
      <c r="H637" s="108"/>
      <c r="I637" s="108"/>
      <c r="J637" s="108"/>
      <c r="K637" s="108"/>
      <c r="L637" s="108" t="s">
        <v>648</v>
      </c>
      <c r="M637" s="108" t="s">
        <v>11101</v>
      </c>
      <c r="N637" s="108"/>
      <c r="O637" s="108" t="s">
        <v>4312</v>
      </c>
      <c r="P637" s="108" t="s">
        <v>4313</v>
      </c>
      <c r="Q637" s="108"/>
      <c r="R637" s="108" t="s">
        <v>9220</v>
      </c>
      <c r="S637" s="108" t="s">
        <v>4888</v>
      </c>
      <c r="T637" s="108" t="s">
        <v>4314</v>
      </c>
      <c r="U637" s="108" t="s">
        <v>208</v>
      </c>
      <c r="V637" s="108" t="s">
        <v>4310</v>
      </c>
      <c r="W637" s="108" t="s">
        <v>565</v>
      </c>
      <c r="X637" s="108" t="s">
        <v>565</v>
      </c>
      <c r="Y637" s="108" t="s">
        <v>565</v>
      </c>
      <c r="Z637" s="108" t="s">
        <v>565</v>
      </c>
    </row>
    <row r="638" spans="1:26">
      <c r="A638" s="108" t="s">
        <v>4315</v>
      </c>
      <c r="B638" s="108" t="s">
        <v>402</v>
      </c>
      <c r="C638" s="108" t="s">
        <v>9221</v>
      </c>
      <c r="D638" s="108"/>
      <c r="E638" s="108"/>
      <c r="F638" s="108" t="s">
        <v>4316</v>
      </c>
      <c r="G638" s="108"/>
      <c r="H638" s="108"/>
      <c r="I638" s="108"/>
      <c r="J638" s="108"/>
      <c r="K638" s="108"/>
      <c r="L638" s="108" t="s">
        <v>648</v>
      </c>
      <c r="M638" s="108" t="s">
        <v>11102</v>
      </c>
      <c r="N638" s="108"/>
      <c r="O638" s="108" t="s">
        <v>176</v>
      </c>
      <c r="P638" s="108" t="s">
        <v>177</v>
      </c>
      <c r="Q638" s="108"/>
      <c r="R638" s="108" t="s">
        <v>9222</v>
      </c>
      <c r="S638" s="108" t="s">
        <v>4887</v>
      </c>
      <c r="T638" s="108" t="s">
        <v>403</v>
      </c>
      <c r="U638" s="108" t="s">
        <v>229</v>
      </c>
      <c r="V638" s="108" t="s">
        <v>4859</v>
      </c>
      <c r="W638" s="108" t="s">
        <v>565</v>
      </c>
      <c r="X638" s="108" t="s">
        <v>565</v>
      </c>
      <c r="Y638" s="108" t="s">
        <v>565</v>
      </c>
      <c r="Z638" s="108" t="s">
        <v>565</v>
      </c>
    </row>
    <row r="639" spans="1:26">
      <c r="A639" s="108" t="s">
        <v>4317</v>
      </c>
      <c r="B639" s="108" t="s">
        <v>4318</v>
      </c>
      <c r="C639" s="108" t="s">
        <v>4317</v>
      </c>
      <c r="D639" s="108"/>
      <c r="E639" s="108"/>
      <c r="F639" s="108"/>
      <c r="G639" s="108"/>
      <c r="H639" s="108"/>
      <c r="I639" s="108"/>
      <c r="J639" s="108"/>
      <c r="K639" s="108"/>
      <c r="L639" s="108" t="s">
        <v>648</v>
      </c>
      <c r="M639" s="108" t="s">
        <v>4319</v>
      </c>
      <c r="N639" s="108"/>
      <c r="O639" s="108"/>
      <c r="P639" s="108"/>
      <c r="Q639" s="108"/>
      <c r="R639" s="108" t="s">
        <v>686</v>
      </c>
      <c r="S639" s="108" t="s">
        <v>683</v>
      </c>
      <c r="T639" s="108"/>
      <c r="U639" s="108"/>
      <c r="V639" s="108"/>
      <c r="W639" s="108" t="s">
        <v>565</v>
      </c>
      <c r="X639" s="108" t="s">
        <v>565</v>
      </c>
      <c r="Y639" s="108" t="s">
        <v>565</v>
      </c>
      <c r="Z639" s="108" t="s">
        <v>565</v>
      </c>
    </row>
    <row r="640" spans="1:26">
      <c r="A640" s="108" t="s">
        <v>4320</v>
      </c>
      <c r="B640" s="108" t="s">
        <v>4321</v>
      </c>
      <c r="C640" s="108" t="s">
        <v>9223</v>
      </c>
      <c r="D640" s="108"/>
      <c r="E640" s="108"/>
      <c r="F640" s="108" t="s">
        <v>773</v>
      </c>
      <c r="G640" s="108"/>
      <c r="H640" s="108"/>
      <c r="I640" s="108"/>
      <c r="J640" s="108"/>
      <c r="K640" s="108"/>
      <c r="L640" s="108" t="s">
        <v>665</v>
      </c>
      <c r="M640" s="108" t="s">
        <v>11024</v>
      </c>
      <c r="N640" s="108"/>
      <c r="O640" s="108" t="s">
        <v>3033</v>
      </c>
      <c r="P640" s="108" t="s">
        <v>4322</v>
      </c>
      <c r="Q640" s="108"/>
      <c r="R640" s="108" t="s">
        <v>9224</v>
      </c>
      <c r="S640" s="108" t="s">
        <v>4887</v>
      </c>
      <c r="T640" s="108" t="s">
        <v>4323</v>
      </c>
      <c r="U640" s="108" t="s">
        <v>213</v>
      </c>
      <c r="V640" s="108" t="s">
        <v>4324</v>
      </c>
      <c r="W640" s="108" t="s">
        <v>565</v>
      </c>
      <c r="X640" s="108" t="s">
        <v>565</v>
      </c>
      <c r="Y640" s="108" t="s">
        <v>565</v>
      </c>
      <c r="Z640" s="108" t="s">
        <v>565</v>
      </c>
    </row>
    <row r="641" spans="1:26">
      <c r="A641" s="108" t="s">
        <v>4325</v>
      </c>
      <c r="B641" s="108" t="s">
        <v>4326</v>
      </c>
      <c r="C641" s="108" t="s">
        <v>9225</v>
      </c>
      <c r="D641" s="108"/>
      <c r="E641" s="108"/>
      <c r="F641" s="108" t="s">
        <v>4327</v>
      </c>
      <c r="G641" s="108"/>
      <c r="H641" s="108"/>
      <c r="I641" s="108"/>
      <c r="J641" s="108"/>
      <c r="K641" s="108"/>
      <c r="L641" s="108" t="s">
        <v>648</v>
      </c>
      <c r="M641" s="108" t="s">
        <v>11103</v>
      </c>
      <c r="N641" s="108"/>
      <c r="O641" s="108" t="s">
        <v>4328</v>
      </c>
      <c r="P641" s="108" t="s">
        <v>4329</v>
      </c>
      <c r="Q641" s="108"/>
      <c r="R641" s="108" t="s">
        <v>9226</v>
      </c>
      <c r="S641" s="108" t="s">
        <v>4889</v>
      </c>
      <c r="T641" s="108" t="s">
        <v>4330</v>
      </c>
      <c r="U641" s="108" t="s">
        <v>210</v>
      </c>
      <c r="V641" s="108" t="s">
        <v>4331</v>
      </c>
      <c r="W641" s="108" t="s">
        <v>565</v>
      </c>
      <c r="X641" s="108" t="s">
        <v>565</v>
      </c>
      <c r="Y641" s="108" t="s">
        <v>565</v>
      </c>
      <c r="Z641" s="108" t="s">
        <v>565</v>
      </c>
    </row>
    <row r="642" spans="1:26">
      <c r="A642" s="108" t="s">
        <v>4332</v>
      </c>
      <c r="B642" s="108" t="s">
        <v>4333</v>
      </c>
      <c r="C642" s="108" t="s">
        <v>9227</v>
      </c>
      <c r="D642" s="108"/>
      <c r="E642" s="108" t="s">
        <v>1512</v>
      </c>
      <c r="F642" s="108" t="s">
        <v>4334</v>
      </c>
      <c r="G642" s="108"/>
      <c r="H642" s="108"/>
      <c r="I642" s="108"/>
      <c r="J642" s="108"/>
      <c r="K642" s="108"/>
      <c r="L642" s="108" t="s">
        <v>665</v>
      </c>
      <c r="M642" s="108" t="s">
        <v>10904</v>
      </c>
      <c r="N642" s="108"/>
      <c r="O642" s="108" t="s">
        <v>4335</v>
      </c>
      <c r="P642" s="108" t="s">
        <v>4336</v>
      </c>
      <c r="Q642" s="108" t="s">
        <v>1566</v>
      </c>
      <c r="R642" s="108" t="s">
        <v>9228</v>
      </c>
      <c r="S642" s="108" t="s">
        <v>4887</v>
      </c>
      <c r="T642" s="108" t="s">
        <v>4337</v>
      </c>
      <c r="U642" s="108" t="s">
        <v>208</v>
      </c>
      <c r="V642" s="108" t="s">
        <v>4338</v>
      </c>
      <c r="W642" s="108" t="s">
        <v>565</v>
      </c>
      <c r="X642" s="108" t="s">
        <v>565</v>
      </c>
      <c r="Y642" s="108" t="s">
        <v>565</v>
      </c>
      <c r="Z642" s="108" t="s">
        <v>565</v>
      </c>
    </row>
    <row r="643" spans="1:26">
      <c r="A643" s="108" t="s">
        <v>4339</v>
      </c>
      <c r="B643" s="108" t="s">
        <v>4340</v>
      </c>
      <c r="C643" s="108" t="s">
        <v>9229</v>
      </c>
      <c r="D643" s="108"/>
      <c r="E643" s="108" t="s">
        <v>4341</v>
      </c>
      <c r="F643" s="108" t="s">
        <v>4342</v>
      </c>
      <c r="G643" s="108"/>
      <c r="H643" s="108"/>
      <c r="I643" s="108"/>
      <c r="J643" s="108"/>
      <c r="K643" s="108"/>
      <c r="L643" s="108" t="s">
        <v>665</v>
      </c>
      <c r="M643" s="108" t="s">
        <v>11104</v>
      </c>
      <c r="N643" s="108"/>
      <c r="O643" s="108" t="s">
        <v>4343</v>
      </c>
      <c r="P643" s="108" t="s">
        <v>4344</v>
      </c>
      <c r="Q643" s="108" t="s">
        <v>4345</v>
      </c>
      <c r="R643" s="108" t="s">
        <v>9230</v>
      </c>
      <c r="S643" s="108" t="s">
        <v>4887</v>
      </c>
      <c r="T643" s="108" t="s">
        <v>4346</v>
      </c>
      <c r="U643" s="108" t="s">
        <v>208</v>
      </c>
      <c r="V643" s="108" t="s">
        <v>4341</v>
      </c>
      <c r="W643" s="108" t="s">
        <v>565</v>
      </c>
      <c r="X643" s="108" t="s">
        <v>565</v>
      </c>
      <c r="Y643" s="108" t="s">
        <v>565</v>
      </c>
      <c r="Z643" s="108" t="s">
        <v>565</v>
      </c>
    </row>
    <row r="644" spans="1:26">
      <c r="A644" s="108" t="s">
        <v>5482</v>
      </c>
      <c r="B644" s="108" t="s">
        <v>5483</v>
      </c>
      <c r="C644" s="108" t="s">
        <v>5483</v>
      </c>
      <c r="D644" s="108"/>
      <c r="E644" s="108"/>
      <c r="F644" s="108" t="s">
        <v>6654</v>
      </c>
      <c r="G644" s="108"/>
      <c r="H644" s="108"/>
      <c r="I644" s="108"/>
      <c r="J644" s="108"/>
      <c r="K644" s="108"/>
      <c r="L644" s="108" t="s">
        <v>648</v>
      </c>
      <c r="M644" s="108" t="s">
        <v>11105</v>
      </c>
      <c r="N644" s="108"/>
      <c r="O644" s="108" t="s">
        <v>5485</v>
      </c>
      <c r="P644" s="108" t="s">
        <v>6388</v>
      </c>
      <c r="Q644" s="108"/>
      <c r="R644" s="108"/>
      <c r="S644" s="108" t="s">
        <v>4887</v>
      </c>
      <c r="T644" s="108" t="s">
        <v>5487</v>
      </c>
      <c r="U644" s="108" t="s">
        <v>213</v>
      </c>
      <c r="V644" s="108" t="s">
        <v>5488</v>
      </c>
      <c r="W644" s="108" t="s">
        <v>565</v>
      </c>
      <c r="X644" s="108" t="s">
        <v>565</v>
      </c>
      <c r="Y644" s="108" t="s">
        <v>565</v>
      </c>
      <c r="Z644" s="108" t="s">
        <v>565</v>
      </c>
    </row>
    <row r="645" spans="1:26">
      <c r="A645" s="108" t="s">
        <v>4347</v>
      </c>
      <c r="B645" s="108" t="s">
        <v>132</v>
      </c>
      <c r="C645" s="108" t="s">
        <v>9231</v>
      </c>
      <c r="D645" s="108"/>
      <c r="E645" s="108" t="s">
        <v>4348</v>
      </c>
      <c r="F645" s="108" t="s">
        <v>4349</v>
      </c>
      <c r="G645" s="108"/>
      <c r="H645" s="108"/>
      <c r="I645" s="108"/>
      <c r="J645" s="108"/>
      <c r="K645" s="108"/>
      <c r="L645" s="108" t="s">
        <v>648</v>
      </c>
      <c r="M645" s="108" t="s">
        <v>11106</v>
      </c>
      <c r="N645" s="108"/>
      <c r="O645" s="108" t="s">
        <v>128</v>
      </c>
      <c r="P645" s="108" t="s">
        <v>129</v>
      </c>
      <c r="Q645" s="108" t="s">
        <v>4350</v>
      </c>
      <c r="R645" s="108" t="s">
        <v>9232</v>
      </c>
      <c r="S645" s="108" t="s">
        <v>4887</v>
      </c>
      <c r="T645" s="108" t="s">
        <v>352</v>
      </c>
      <c r="U645" s="108" t="s">
        <v>210</v>
      </c>
      <c r="V645" s="108" t="s">
        <v>4860</v>
      </c>
      <c r="W645" s="108" t="s">
        <v>565</v>
      </c>
      <c r="X645" s="108" t="s">
        <v>565</v>
      </c>
      <c r="Y645" s="108" t="s">
        <v>565</v>
      </c>
      <c r="Z645" s="108" t="s">
        <v>565</v>
      </c>
    </row>
    <row r="646" spans="1:26">
      <c r="A646" s="108" t="s">
        <v>5212</v>
      </c>
      <c r="B646" s="108" t="s">
        <v>5213</v>
      </c>
      <c r="C646" s="108" t="s">
        <v>5213</v>
      </c>
      <c r="D646" s="108"/>
      <c r="E646" s="108"/>
      <c r="F646" s="108" t="s">
        <v>6655</v>
      </c>
      <c r="G646" s="108"/>
      <c r="H646" s="108"/>
      <c r="I646" s="108"/>
      <c r="J646" s="108"/>
      <c r="K646" s="108"/>
      <c r="L646" s="108" t="s">
        <v>648</v>
      </c>
      <c r="M646" s="108" t="s">
        <v>5214</v>
      </c>
      <c r="N646" s="108"/>
      <c r="O646" s="108" t="s">
        <v>5215</v>
      </c>
      <c r="P646" s="108" t="s">
        <v>5215</v>
      </c>
      <c r="Q646" s="108"/>
      <c r="R646" s="108"/>
      <c r="S646" s="108" t="s">
        <v>4902</v>
      </c>
      <c r="T646" s="108" t="s">
        <v>5216</v>
      </c>
      <c r="U646" s="108" t="s">
        <v>343</v>
      </c>
      <c r="V646" s="108" t="s">
        <v>5217</v>
      </c>
      <c r="W646" s="108" t="s">
        <v>565</v>
      </c>
      <c r="X646" s="108" t="s">
        <v>565</v>
      </c>
      <c r="Y646" s="108" t="s">
        <v>565</v>
      </c>
      <c r="Z646" s="108" t="s">
        <v>565</v>
      </c>
    </row>
    <row r="647" spans="1:26">
      <c r="A647" s="108" t="s">
        <v>4351</v>
      </c>
      <c r="B647" s="108" t="s">
        <v>4352</v>
      </c>
      <c r="C647" s="108" t="s">
        <v>4352</v>
      </c>
      <c r="D647" s="108" t="s">
        <v>4353</v>
      </c>
      <c r="E647" s="108" t="s">
        <v>4353</v>
      </c>
      <c r="F647" s="108" t="s">
        <v>4354</v>
      </c>
      <c r="G647" s="108"/>
      <c r="H647" s="108"/>
      <c r="I647" s="108"/>
      <c r="J647" s="108"/>
      <c r="K647" s="108" t="s">
        <v>4353</v>
      </c>
      <c r="L647" s="108" t="s">
        <v>665</v>
      </c>
      <c r="M647" s="108" t="s">
        <v>4925</v>
      </c>
      <c r="N647" s="108"/>
      <c r="O647" s="108"/>
      <c r="P647" s="108"/>
      <c r="Q647" s="108" t="s">
        <v>4355</v>
      </c>
      <c r="R647" s="108"/>
      <c r="S647" s="108" t="s">
        <v>4924</v>
      </c>
      <c r="T647" s="108"/>
      <c r="U647" s="108"/>
      <c r="V647" s="108" t="s">
        <v>4356</v>
      </c>
      <c r="W647" s="108" t="s">
        <v>565</v>
      </c>
      <c r="X647" s="108" t="s">
        <v>565</v>
      </c>
      <c r="Y647" s="108" t="s">
        <v>565</v>
      </c>
      <c r="Z647" s="108" t="s">
        <v>565</v>
      </c>
    </row>
    <row r="648" spans="1:26">
      <c r="A648" s="108" t="s">
        <v>4357</v>
      </c>
      <c r="B648" s="108" t="s">
        <v>4358</v>
      </c>
      <c r="C648" s="108" t="s">
        <v>9233</v>
      </c>
      <c r="D648" s="108"/>
      <c r="E648" s="108" t="s">
        <v>4359</v>
      </c>
      <c r="F648" s="108" t="s">
        <v>4360</v>
      </c>
      <c r="G648" s="108"/>
      <c r="H648" s="108"/>
      <c r="I648" s="108"/>
      <c r="J648" s="108"/>
      <c r="K648" s="108"/>
      <c r="L648" s="108" t="s">
        <v>648</v>
      </c>
      <c r="M648" s="108" t="s">
        <v>10829</v>
      </c>
      <c r="N648" s="108"/>
      <c r="O648" s="108" t="s">
        <v>4361</v>
      </c>
      <c r="P648" s="108" t="s">
        <v>4362</v>
      </c>
      <c r="Q648" s="108" t="s">
        <v>4363</v>
      </c>
      <c r="R648" s="108" t="s">
        <v>9234</v>
      </c>
      <c r="S648" s="108" t="s">
        <v>4887</v>
      </c>
      <c r="T648" s="108" t="s">
        <v>4364</v>
      </c>
      <c r="U648" s="108" t="s">
        <v>210</v>
      </c>
      <c r="V648" s="108" t="s">
        <v>4365</v>
      </c>
      <c r="W648" s="108" t="s">
        <v>565</v>
      </c>
      <c r="X648" s="108" t="s">
        <v>565</v>
      </c>
      <c r="Y648" s="108" t="s">
        <v>565</v>
      </c>
      <c r="Z648" s="108" t="s">
        <v>565</v>
      </c>
    </row>
    <row r="649" spans="1:26">
      <c r="A649" s="108" t="s">
        <v>4366</v>
      </c>
      <c r="B649" s="108" t="s">
        <v>4367</v>
      </c>
      <c r="C649" s="108" t="s">
        <v>9235</v>
      </c>
      <c r="D649" s="108"/>
      <c r="E649" s="108" t="s">
        <v>4368</v>
      </c>
      <c r="F649" s="108" t="s">
        <v>4369</v>
      </c>
      <c r="G649" s="108"/>
      <c r="H649" s="108"/>
      <c r="I649" s="108"/>
      <c r="J649" s="108"/>
      <c r="K649" s="108"/>
      <c r="L649" s="108" t="s">
        <v>648</v>
      </c>
      <c r="M649" s="108" t="s">
        <v>11107</v>
      </c>
      <c r="N649" s="108"/>
      <c r="O649" s="108" t="s">
        <v>4370</v>
      </c>
      <c r="P649" s="108" t="s">
        <v>4371</v>
      </c>
      <c r="Q649" s="108" t="s">
        <v>4372</v>
      </c>
      <c r="R649" s="108" t="s">
        <v>9236</v>
      </c>
      <c r="S649" s="108" t="s">
        <v>4887</v>
      </c>
      <c r="T649" s="108" t="s">
        <v>4373</v>
      </c>
      <c r="U649" s="108" t="s">
        <v>210</v>
      </c>
      <c r="V649" s="108" t="s">
        <v>4374</v>
      </c>
      <c r="W649" s="108" t="s">
        <v>565</v>
      </c>
      <c r="X649" s="108" t="s">
        <v>565</v>
      </c>
      <c r="Y649" s="108" t="s">
        <v>565</v>
      </c>
      <c r="Z649" s="108" t="s">
        <v>565</v>
      </c>
    </row>
    <row r="650" spans="1:26">
      <c r="A650" s="108" t="s">
        <v>4375</v>
      </c>
      <c r="B650" s="108" t="s">
        <v>384</v>
      </c>
      <c r="C650" s="108" t="s">
        <v>9237</v>
      </c>
      <c r="D650" s="108"/>
      <c r="E650" s="108" t="s">
        <v>388</v>
      </c>
      <c r="F650" s="108" t="s">
        <v>5029</v>
      </c>
      <c r="G650" s="108"/>
      <c r="H650" s="108"/>
      <c r="I650" s="108"/>
      <c r="J650" s="108"/>
      <c r="K650" s="108"/>
      <c r="L650" s="108" t="s">
        <v>648</v>
      </c>
      <c r="M650" s="108" t="s">
        <v>11108</v>
      </c>
      <c r="N650" s="108"/>
      <c r="O650" s="108" t="s">
        <v>385</v>
      </c>
      <c r="P650" s="108" t="s">
        <v>386</v>
      </c>
      <c r="Q650" s="108" t="s">
        <v>5030</v>
      </c>
      <c r="R650" s="108" t="s">
        <v>9238</v>
      </c>
      <c r="S650" s="108" t="s">
        <v>4887</v>
      </c>
      <c r="T650" s="108" t="s">
        <v>387</v>
      </c>
      <c r="U650" s="108" t="s">
        <v>208</v>
      </c>
      <c r="V650" s="108" t="s">
        <v>4861</v>
      </c>
      <c r="W650" s="108" t="s">
        <v>565</v>
      </c>
      <c r="X650" s="108" t="s">
        <v>565</v>
      </c>
      <c r="Y650" s="108" t="s">
        <v>565</v>
      </c>
      <c r="Z650" s="108" t="s">
        <v>565</v>
      </c>
    </row>
    <row r="651" spans="1:26">
      <c r="A651" s="108" t="s">
        <v>4376</v>
      </c>
      <c r="B651" s="108" t="s">
        <v>4377</v>
      </c>
      <c r="C651" s="108" t="s">
        <v>9239</v>
      </c>
      <c r="D651" s="108"/>
      <c r="E651" s="108"/>
      <c r="F651" s="108" t="s">
        <v>4378</v>
      </c>
      <c r="G651" s="108"/>
      <c r="H651" s="108"/>
      <c r="I651" s="108"/>
      <c r="J651" s="108"/>
      <c r="K651" s="108"/>
      <c r="L651" s="108" t="s">
        <v>648</v>
      </c>
      <c r="M651" s="108" t="s">
        <v>12532</v>
      </c>
      <c r="N651" s="108"/>
      <c r="O651" s="108" t="s">
        <v>4379</v>
      </c>
      <c r="P651" s="108" t="s">
        <v>4380</v>
      </c>
      <c r="Q651" s="108"/>
      <c r="R651" s="108" t="s">
        <v>9240</v>
      </c>
      <c r="S651" s="108" t="s">
        <v>4887</v>
      </c>
      <c r="T651" s="108" t="s">
        <v>4381</v>
      </c>
      <c r="U651" s="108" t="s">
        <v>229</v>
      </c>
      <c r="V651" s="108" t="s">
        <v>4382</v>
      </c>
      <c r="W651" s="108" t="s">
        <v>565</v>
      </c>
      <c r="X651" s="108" t="s">
        <v>565</v>
      </c>
      <c r="Y651" s="108" t="s">
        <v>565</v>
      </c>
      <c r="Z651" s="108" t="s">
        <v>565</v>
      </c>
    </row>
    <row r="652" spans="1:26">
      <c r="A652" s="108" t="s">
        <v>4383</v>
      </c>
      <c r="B652" s="108" t="s">
        <v>4384</v>
      </c>
      <c r="C652" s="108" t="s">
        <v>4384</v>
      </c>
      <c r="D652" s="108"/>
      <c r="E652" s="108"/>
      <c r="F652" s="108" t="s">
        <v>773</v>
      </c>
      <c r="G652" s="108"/>
      <c r="H652" s="108"/>
      <c r="I652" s="108"/>
      <c r="J652" s="108"/>
      <c r="K652" s="108"/>
      <c r="L652" s="108" t="s">
        <v>665</v>
      </c>
      <c r="M652" s="108" t="s">
        <v>11109</v>
      </c>
      <c r="N652" s="108"/>
      <c r="O652" s="108" t="s">
        <v>4385</v>
      </c>
      <c r="P652" s="108" t="s">
        <v>4385</v>
      </c>
      <c r="Q652" s="108"/>
      <c r="R652" s="108"/>
      <c r="S652" s="108" t="s">
        <v>4887</v>
      </c>
      <c r="T652" s="108"/>
      <c r="U652" s="108"/>
      <c r="V652" s="108"/>
      <c r="W652" s="108" t="s">
        <v>565</v>
      </c>
      <c r="X652" s="108" t="s">
        <v>565</v>
      </c>
      <c r="Y652" s="108" t="s">
        <v>565</v>
      </c>
      <c r="Z652" s="108" t="s">
        <v>565</v>
      </c>
    </row>
    <row r="653" spans="1:26">
      <c r="A653" s="108" t="s">
        <v>4386</v>
      </c>
      <c r="B653" s="108" t="s">
        <v>4387</v>
      </c>
      <c r="C653" s="108" t="s">
        <v>9241</v>
      </c>
      <c r="D653" s="108"/>
      <c r="E653" s="108" t="s">
        <v>4388</v>
      </c>
      <c r="F653" s="108" t="s">
        <v>4389</v>
      </c>
      <c r="G653" s="108"/>
      <c r="H653" s="108"/>
      <c r="I653" s="108"/>
      <c r="J653" s="108"/>
      <c r="K653" s="108"/>
      <c r="L653" s="108" t="s">
        <v>665</v>
      </c>
      <c r="M653" s="108" t="s">
        <v>11110</v>
      </c>
      <c r="N653" s="108"/>
      <c r="O653" s="108" t="s">
        <v>4390</v>
      </c>
      <c r="P653" s="108" t="s">
        <v>4391</v>
      </c>
      <c r="Q653" s="108"/>
      <c r="R653" s="108" t="s">
        <v>9242</v>
      </c>
      <c r="S653" s="108" t="s">
        <v>4887</v>
      </c>
      <c r="T653" s="108" t="s">
        <v>4392</v>
      </c>
      <c r="U653" s="108" t="s">
        <v>208</v>
      </c>
      <c r="V653" s="108" t="s">
        <v>4393</v>
      </c>
      <c r="W653" s="108" t="s">
        <v>565</v>
      </c>
      <c r="X653" s="108" t="s">
        <v>565</v>
      </c>
      <c r="Y653" s="108" t="s">
        <v>565</v>
      </c>
      <c r="Z653" s="108" t="s">
        <v>565</v>
      </c>
    </row>
    <row r="654" spans="1:26">
      <c r="A654" s="108" t="s">
        <v>4394</v>
      </c>
      <c r="B654" s="108" t="s">
        <v>4395</v>
      </c>
      <c r="C654" s="108" t="s">
        <v>9243</v>
      </c>
      <c r="D654" s="108"/>
      <c r="E654" s="108" t="s">
        <v>4396</v>
      </c>
      <c r="F654" s="108" t="s">
        <v>4397</v>
      </c>
      <c r="G654" s="108"/>
      <c r="H654" s="108"/>
      <c r="I654" s="108"/>
      <c r="J654" s="108"/>
      <c r="K654" s="108"/>
      <c r="L654" s="108" t="s">
        <v>648</v>
      </c>
      <c r="M654" s="108" t="s">
        <v>10904</v>
      </c>
      <c r="N654" s="108"/>
      <c r="O654" s="108" t="s">
        <v>4398</v>
      </c>
      <c r="P654" s="108" t="s">
        <v>4399</v>
      </c>
      <c r="Q654" s="108"/>
      <c r="R654" s="108" t="s">
        <v>9244</v>
      </c>
      <c r="S654" s="108" t="s">
        <v>4887</v>
      </c>
      <c r="T654" s="108" t="s">
        <v>4400</v>
      </c>
      <c r="U654" s="108" t="s">
        <v>213</v>
      </c>
      <c r="V654" s="108" t="s">
        <v>4396</v>
      </c>
      <c r="W654" s="108" t="s">
        <v>565</v>
      </c>
      <c r="X654" s="108" t="s">
        <v>565</v>
      </c>
      <c r="Y654" s="108" t="s">
        <v>565</v>
      </c>
      <c r="Z654" s="108" t="s">
        <v>565</v>
      </c>
    </row>
    <row r="655" spans="1:26">
      <c r="A655" s="108" t="s">
        <v>5081</v>
      </c>
      <c r="B655" s="108" t="s">
        <v>5064</v>
      </c>
      <c r="C655" s="108" t="s">
        <v>9245</v>
      </c>
      <c r="D655" s="108"/>
      <c r="E655" s="108"/>
      <c r="F655" s="108" t="s">
        <v>5782</v>
      </c>
      <c r="G655" s="108"/>
      <c r="H655" s="108"/>
      <c r="I655" s="108"/>
      <c r="J655" s="108"/>
      <c r="K655" s="108"/>
      <c r="L655" s="108" t="s">
        <v>648</v>
      </c>
      <c r="M655" s="108" t="s">
        <v>5065</v>
      </c>
      <c r="N655" s="108"/>
      <c r="O655" s="108" t="s">
        <v>5066</v>
      </c>
      <c r="P655" s="108" t="s">
        <v>5066</v>
      </c>
      <c r="Q655" s="108"/>
      <c r="R655" s="108" t="s">
        <v>9246</v>
      </c>
      <c r="S655" s="108" t="s">
        <v>4889</v>
      </c>
      <c r="T655" s="108" t="s">
        <v>5067</v>
      </c>
      <c r="U655" s="108" t="s">
        <v>213</v>
      </c>
      <c r="V655" s="108" t="s">
        <v>5082</v>
      </c>
      <c r="W655" s="108" t="s">
        <v>565</v>
      </c>
      <c r="X655" s="108" t="s">
        <v>565</v>
      </c>
      <c r="Y655" s="108" t="s">
        <v>565</v>
      </c>
      <c r="Z655" s="108" t="s">
        <v>565</v>
      </c>
    </row>
    <row r="656" spans="1:26">
      <c r="A656" s="108" t="s">
        <v>4401</v>
      </c>
      <c r="B656" s="108" t="s">
        <v>4402</v>
      </c>
      <c r="C656" s="108" t="s">
        <v>9247</v>
      </c>
      <c r="D656" s="108"/>
      <c r="E656" s="108" t="s">
        <v>4403</v>
      </c>
      <c r="F656" s="108" t="s">
        <v>4404</v>
      </c>
      <c r="G656" s="108"/>
      <c r="H656" s="108"/>
      <c r="I656" s="108"/>
      <c r="J656" s="108"/>
      <c r="K656" s="108"/>
      <c r="L656" s="108" t="s">
        <v>648</v>
      </c>
      <c r="M656" s="108" t="s">
        <v>12533</v>
      </c>
      <c r="N656" s="108"/>
      <c r="O656" s="108" t="s">
        <v>4405</v>
      </c>
      <c r="P656" s="108" t="s">
        <v>4405</v>
      </c>
      <c r="Q656" s="108" t="s">
        <v>4406</v>
      </c>
      <c r="R656" s="108" t="s">
        <v>9248</v>
      </c>
      <c r="S656" s="108" t="s">
        <v>4896</v>
      </c>
      <c r="T656" s="108" t="s">
        <v>4407</v>
      </c>
      <c r="U656" s="108" t="s">
        <v>210</v>
      </c>
      <c r="V656" s="108" t="s">
        <v>4408</v>
      </c>
      <c r="W656" s="108" t="s">
        <v>565</v>
      </c>
      <c r="X656" s="108" t="s">
        <v>565</v>
      </c>
      <c r="Y656" s="108" t="s">
        <v>565</v>
      </c>
      <c r="Z656" s="108" t="s">
        <v>565</v>
      </c>
    </row>
    <row r="657" spans="1:26">
      <c r="A657" s="108" t="s">
        <v>4409</v>
      </c>
      <c r="B657" s="108" t="s">
        <v>4410</v>
      </c>
      <c r="C657" s="108" t="s">
        <v>9249</v>
      </c>
      <c r="D657" s="108"/>
      <c r="E657" s="108" t="s">
        <v>4411</v>
      </c>
      <c r="F657" s="108" t="s">
        <v>4412</v>
      </c>
      <c r="G657" s="108"/>
      <c r="H657" s="108"/>
      <c r="I657" s="108"/>
      <c r="J657" s="108"/>
      <c r="K657" s="108"/>
      <c r="L657" s="108" t="s">
        <v>665</v>
      </c>
      <c r="M657" s="108" t="s">
        <v>11111</v>
      </c>
      <c r="N657" s="108"/>
      <c r="O657" s="108" t="s">
        <v>4413</v>
      </c>
      <c r="P657" s="108" t="s">
        <v>4413</v>
      </c>
      <c r="Q657" s="108" t="s">
        <v>4414</v>
      </c>
      <c r="R657" s="108" t="s">
        <v>9250</v>
      </c>
      <c r="S657" s="108" t="s">
        <v>4887</v>
      </c>
      <c r="T657" s="108" t="s">
        <v>4415</v>
      </c>
      <c r="U657" s="108" t="s">
        <v>210</v>
      </c>
      <c r="V657" s="108" t="s">
        <v>4416</v>
      </c>
      <c r="W657" s="108" t="s">
        <v>565</v>
      </c>
      <c r="X657" s="108" t="s">
        <v>565</v>
      </c>
      <c r="Y657" s="108" t="s">
        <v>565</v>
      </c>
      <c r="Z657" s="108" t="s">
        <v>565</v>
      </c>
    </row>
    <row r="658" spans="1:26">
      <c r="A658" s="108" t="s">
        <v>4417</v>
      </c>
      <c r="B658" s="108" t="s">
        <v>316</v>
      </c>
      <c r="C658" s="108" t="s">
        <v>9251</v>
      </c>
      <c r="D658" s="108"/>
      <c r="E658" s="108" t="s">
        <v>5031</v>
      </c>
      <c r="F658" s="108" t="s">
        <v>5032</v>
      </c>
      <c r="G658" s="108"/>
      <c r="H658" s="108"/>
      <c r="I658" s="108"/>
      <c r="J658" s="108"/>
      <c r="K658" s="108"/>
      <c r="L658" s="108" t="s">
        <v>648</v>
      </c>
      <c r="M658" s="108" t="s">
        <v>11112</v>
      </c>
      <c r="N658" s="108"/>
      <c r="O658" s="108" t="s">
        <v>317</v>
      </c>
      <c r="P658" s="108" t="s">
        <v>317</v>
      </c>
      <c r="Q658" s="108" t="s">
        <v>5033</v>
      </c>
      <c r="R658" s="108" t="s">
        <v>9252</v>
      </c>
      <c r="S658" s="108" t="s">
        <v>4887</v>
      </c>
      <c r="T658" s="108" t="s">
        <v>318</v>
      </c>
      <c r="U658" s="108" t="s">
        <v>210</v>
      </c>
      <c r="V658" s="108" t="s">
        <v>4862</v>
      </c>
      <c r="W658" s="108" t="s">
        <v>565</v>
      </c>
      <c r="X658" s="108" t="s">
        <v>565</v>
      </c>
      <c r="Y658" s="108" t="s">
        <v>565</v>
      </c>
      <c r="Z658" s="108" t="s">
        <v>565</v>
      </c>
    </row>
    <row r="659" spans="1:26">
      <c r="A659" s="108" t="s">
        <v>4418</v>
      </c>
      <c r="B659" s="108" t="s">
        <v>13003</v>
      </c>
      <c r="C659" s="108" t="s">
        <v>13004</v>
      </c>
      <c r="D659" s="108"/>
      <c r="E659" s="108" t="s">
        <v>4419</v>
      </c>
      <c r="F659" s="108" t="s">
        <v>4420</v>
      </c>
      <c r="G659" s="108"/>
      <c r="H659" s="108"/>
      <c r="I659" s="108"/>
      <c r="J659" s="108"/>
      <c r="K659" s="108"/>
      <c r="L659" s="108" t="s">
        <v>648</v>
      </c>
      <c r="M659" s="108" t="s">
        <v>12534</v>
      </c>
      <c r="N659" s="108"/>
      <c r="O659" s="108" t="s">
        <v>4421</v>
      </c>
      <c r="P659" s="108" t="s">
        <v>4422</v>
      </c>
      <c r="Q659" s="108"/>
      <c r="R659" s="108" t="s">
        <v>9253</v>
      </c>
      <c r="S659" s="108" t="s">
        <v>4887</v>
      </c>
      <c r="T659" s="108" t="s">
        <v>4423</v>
      </c>
      <c r="U659" s="108" t="s">
        <v>343</v>
      </c>
      <c r="V659" s="108" t="s">
        <v>4419</v>
      </c>
      <c r="W659" s="108" t="s">
        <v>565</v>
      </c>
      <c r="X659" s="108" t="s">
        <v>565</v>
      </c>
      <c r="Y659" s="108" t="s">
        <v>565</v>
      </c>
      <c r="Z659" s="108" t="s">
        <v>565</v>
      </c>
    </row>
    <row r="660" spans="1:26">
      <c r="A660" s="108" t="s">
        <v>4424</v>
      </c>
      <c r="B660" s="108" t="s">
        <v>4425</v>
      </c>
      <c r="C660" s="108" t="s">
        <v>9254</v>
      </c>
      <c r="D660" s="108"/>
      <c r="E660" s="108" t="s">
        <v>4426</v>
      </c>
      <c r="F660" s="108" t="s">
        <v>4427</v>
      </c>
      <c r="G660" s="108"/>
      <c r="H660" s="108"/>
      <c r="I660" s="108"/>
      <c r="J660" s="108"/>
      <c r="K660" s="108"/>
      <c r="L660" s="108" t="s">
        <v>665</v>
      </c>
      <c r="M660" s="108" t="s">
        <v>11113</v>
      </c>
      <c r="N660" s="108"/>
      <c r="O660" s="108" t="s">
        <v>4428</v>
      </c>
      <c r="P660" s="108" t="s">
        <v>4429</v>
      </c>
      <c r="Q660" s="108" t="s">
        <v>4430</v>
      </c>
      <c r="R660" s="108" t="s">
        <v>9255</v>
      </c>
      <c r="S660" s="108" t="s">
        <v>4887</v>
      </c>
      <c r="T660" s="108" t="s">
        <v>4431</v>
      </c>
      <c r="U660" s="108" t="s">
        <v>208</v>
      </c>
      <c r="V660" s="108" t="s">
        <v>4426</v>
      </c>
      <c r="W660" s="108" t="s">
        <v>565</v>
      </c>
      <c r="X660" s="108" t="s">
        <v>565</v>
      </c>
      <c r="Y660" s="108" t="s">
        <v>565</v>
      </c>
      <c r="Z660" s="108" t="s">
        <v>565</v>
      </c>
    </row>
    <row r="661" spans="1:26">
      <c r="A661" s="108" t="s">
        <v>4432</v>
      </c>
      <c r="B661" s="108" t="s">
        <v>12778</v>
      </c>
      <c r="C661" s="108" t="s">
        <v>13005</v>
      </c>
      <c r="D661" s="108"/>
      <c r="E661" s="108"/>
      <c r="F661" s="108"/>
      <c r="G661" s="108"/>
      <c r="H661" s="108"/>
      <c r="I661" s="108"/>
      <c r="J661" s="108"/>
      <c r="K661" s="108"/>
      <c r="L661" s="108" t="s">
        <v>665</v>
      </c>
      <c r="M661" s="108" t="s">
        <v>11114</v>
      </c>
      <c r="N661" s="108"/>
      <c r="O661" s="108" t="s">
        <v>9997</v>
      </c>
      <c r="P661" s="108" t="s">
        <v>9997</v>
      </c>
      <c r="Q661" s="108" t="s">
        <v>1067</v>
      </c>
      <c r="R661" s="108" t="s">
        <v>9256</v>
      </c>
      <c r="S661" s="108" t="s">
        <v>4886</v>
      </c>
      <c r="T661" s="108" t="s">
        <v>12535</v>
      </c>
      <c r="U661" s="108" t="s">
        <v>208</v>
      </c>
      <c r="V661" s="108" t="s">
        <v>12536</v>
      </c>
      <c r="W661" s="108" t="s">
        <v>565</v>
      </c>
      <c r="X661" s="108" t="s">
        <v>565</v>
      </c>
      <c r="Y661" s="108" t="s">
        <v>565</v>
      </c>
      <c r="Z661" s="108" t="s">
        <v>565</v>
      </c>
    </row>
    <row r="662" spans="1:26">
      <c r="A662" s="108" t="s">
        <v>4435</v>
      </c>
      <c r="B662" s="108" t="s">
        <v>4436</v>
      </c>
      <c r="C662" s="108" t="s">
        <v>9257</v>
      </c>
      <c r="D662" s="108"/>
      <c r="E662" s="108"/>
      <c r="F662" s="108" t="s">
        <v>5783</v>
      </c>
      <c r="G662" s="108"/>
      <c r="H662" s="108"/>
      <c r="I662" s="108"/>
      <c r="J662" s="108"/>
      <c r="K662" s="108"/>
      <c r="L662" s="108" t="s">
        <v>648</v>
      </c>
      <c r="M662" s="108" t="s">
        <v>11115</v>
      </c>
      <c r="N662" s="108"/>
      <c r="O662" s="108" t="s">
        <v>4437</v>
      </c>
      <c r="P662" s="108" t="s">
        <v>5053</v>
      </c>
      <c r="Q662" s="108"/>
      <c r="R662" s="108" t="s">
        <v>9258</v>
      </c>
      <c r="S662" s="108" t="s">
        <v>4887</v>
      </c>
      <c r="T662" s="108" t="s">
        <v>5084</v>
      </c>
      <c r="U662" s="108" t="s">
        <v>208</v>
      </c>
      <c r="V662" s="108" t="s">
        <v>5085</v>
      </c>
      <c r="W662" s="108" t="s">
        <v>565</v>
      </c>
      <c r="X662" s="108" t="s">
        <v>565</v>
      </c>
      <c r="Y662" s="108" t="s">
        <v>565</v>
      </c>
      <c r="Z662" s="108" t="s">
        <v>565</v>
      </c>
    </row>
    <row r="663" spans="1:26">
      <c r="A663" s="108" t="s">
        <v>4438</v>
      </c>
      <c r="B663" s="108" t="s">
        <v>4439</v>
      </c>
      <c r="C663" s="108" t="s">
        <v>9259</v>
      </c>
      <c r="D663" s="108"/>
      <c r="E663" s="108" t="s">
        <v>4440</v>
      </c>
      <c r="F663" s="108" t="s">
        <v>4441</v>
      </c>
      <c r="G663" s="108"/>
      <c r="H663" s="108"/>
      <c r="I663" s="108"/>
      <c r="J663" s="108"/>
      <c r="K663" s="108"/>
      <c r="L663" s="108" t="s">
        <v>648</v>
      </c>
      <c r="M663" s="108" t="s">
        <v>11116</v>
      </c>
      <c r="N663" s="108"/>
      <c r="O663" s="108" t="s">
        <v>4442</v>
      </c>
      <c r="P663" s="108" t="s">
        <v>4443</v>
      </c>
      <c r="Q663" s="108" t="s">
        <v>4444</v>
      </c>
      <c r="R663" s="108" t="s">
        <v>9260</v>
      </c>
      <c r="S663" s="108" t="s">
        <v>4887</v>
      </c>
      <c r="T663" s="108" t="s">
        <v>4445</v>
      </c>
      <c r="U663" s="108" t="s">
        <v>210</v>
      </c>
      <c r="V663" s="108" t="s">
        <v>4446</v>
      </c>
      <c r="W663" s="108" t="s">
        <v>565</v>
      </c>
      <c r="X663" s="108" t="s">
        <v>565</v>
      </c>
      <c r="Y663" s="108" t="s">
        <v>565</v>
      </c>
      <c r="Z663" s="108" t="s">
        <v>565</v>
      </c>
    </row>
    <row r="664" spans="1:26">
      <c r="A664" s="108" t="s">
        <v>4447</v>
      </c>
      <c r="B664" s="108" t="s">
        <v>197</v>
      </c>
      <c r="C664" s="108" t="s">
        <v>9261</v>
      </c>
      <c r="D664" s="108"/>
      <c r="E664" s="108" t="s">
        <v>1071</v>
      </c>
      <c r="F664" s="108" t="s">
        <v>5034</v>
      </c>
      <c r="G664" s="108"/>
      <c r="H664" s="108"/>
      <c r="I664" s="108"/>
      <c r="J664" s="108"/>
      <c r="K664" s="108"/>
      <c r="L664" s="108" t="s">
        <v>648</v>
      </c>
      <c r="M664" s="108" t="s">
        <v>11117</v>
      </c>
      <c r="N664" s="108"/>
      <c r="O664" s="108" t="s">
        <v>198</v>
      </c>
      <c r="P664" s="108" t="s">
        <v>199</v>
      </c>
      <c r="Q664" s="108" t="s">
        <v>5035</v>
      </c>
      <c r="R664" s="108" t="s">
        <v>9262</v>
      </c>
      <c r="S664" s="108" t="s">
        <v>4886</v>
      </c>
      <c r="T664" s="108" t="s">
        <v>453</v>
      </c>
      <c r="U664" s="108" t="s">
        <v>343</v>
      </c>
      <c r="V664" s="108" t="s">
        <v>454</v>
      </c>
      <c r="W664" s="108" t="s">
        <v>565</v>
      </c>
      <c r="X664" s="108" t="s">
        <v>565</v>
      </c>
      <c r="Y664" s="108" t="s">
        <v>565</v>
      </c>
      <c r="Z664" s="108" t="s">
        <v>565</v>
      </c>
    </row>
    <row r="665" spans="1:26">
      <c r="A665" s="108" t="s">
        <v>4448</v>
      </c>
      <c r="B665" s="108" t="s">
        <v>261</v>
      </c>
      <c r="C665" s="108" t="s">
        <v>9263</v>
      </c>
      <c r="D665" s="108"/>
      <c r="E665" s="108" t="s">
        <v>4449</v>
      </c>
      <c r="F665" s="108" t="s">
        <v>4450</v>
      </c>
      <c r="G665" s="108"/>
      <c r="H665" s="108"/>
      <c r="I665" s="108"/>
      <c r="J665" s="108"/>
      <c r="K665" s="108"/>
      <c r="L665" s="108" t="s">
        <v>648</v>
      </c>
      <c r="M665" s="108" t="s">
        <v>11118</v>
      </c>
      <c r="N665" s="108"/>
      <c r="O665" s="108" t="s">
        <v>263</v>
      </c>
      <c r="P665" s="108" t="s">
        <v>264</v>
      </c>
      <c r="Q665" s="108" t="s">
        <v>4451</v>
      </c>
      <c r="R665" s="108" t="s">
        <v>9264</v>
      </c>
      <c r="S665" s="108" t="s">
        <v>4887</v>
      </c>
      <c r="T665" s="108" t="s">
        <v>265</v>
      </c>
      <c r="U665" s="108" t="s">
        <v>210</v>
      </c>
      <c r="V665" s="108" t="s">
        <v>4926</v>
      </c>
      <c r="W665" s="108" t="s">
        <v>565</v>
      </c>
      <c r="X665" s="108" t="s">
        <v>565</v>
      </c>
      <c r="Y665" s="108" t="s">
        <v>565</v>
      </c>
      <c r="Z665" s="108" t="s">
        <v>565</v>
      </c>
    </row>
    <row r="666" spans="1:26">
      <c r="A666" s="108" t="s">
        <v>4452</v>
      </c>
      <c r="B666" s="108" t="s">
        <v>4453</v>
      </c>
      <c r="C666" s="108" t="s">
        <v>9265</v>
      </c>
      <c r="D666" s="108"/>
      <c r="E666" s="108" t="s">
        <v>4454</v>
      </c>
      <c r="F666" s="108" t="s">
        <v>4455</v>
      </c>
      <c r="G666" s="108"/>
      <c r="H666" s="108"/>
      <c r="I666" s="108"/>
      <c r="J666" s="108"/>
      <c r="K666" s="108"/>
      <c r="L666" s="108" t="s">
        <v>648</v>
      </c>
      <c r="M666" s="108" t="s">
        <v>11119</v>
      </c>
      <c r="N666" s="108"/>
      <c r="O666" s="108" t="s">
        <v>4456</v>
      </c>
      <c r="P666" s="108" t="s">
        <v>4457</v>
      </c>
      <c r="Q666" s="108" t="s">
        <v>4458</v>
      </c>
      <c r="R666" s="108" t="s">
        <v>9266</v>
      </c>
      <c r="S666" s="108" t="s">
        <v>4887</v>
      </c>
      <c r="T666" s="108" t="s">
        <v>4459</v>
      </c>
      <c r="U666" s="108" t="s">
        <v>208</v>
      </c>
      <c r="V666" s="108" t="s">
        <v>4460</v>
      </c>
      <c r="W666" s="108" t="s">
        <v>565</v>
      </c>
      <c r="X666" s="108" t="s">
        <v>565</v>
      </c>
      <c r="Y666" s="108" t="s">
        <v>565</v>
      </c>
      <c r="Z666" s="108" t="s">
        <v>565</v>
      </c>
    </row>
    <row r="667" spans="1:26">
      <c r="A667" s="108" t="s">
        <v>9267</v>
      </c>
      <c r="B667" s="108" t="s">
        <v>9268</v>
      </c>
      <c r="C667" s="108" t="s">
        <v>9268</v>
      </c>
      <c r="D667" s="108"/>
      <c r="E667" s="108"/>
      <c r="F667" s="108" t="s">
        <v>773</v>
      </c>
      <c r="G667" s="108"/>
      <c r="H667" s="108"/>
      <c r="I667" s="108"/>
      <c r="J667" s="108"/>
      <c r="K667" s="108"/>
      <c r="L667" s="108" t="s">
        <v>648</v>
      </c>
      <c r="M667" s="108" t="s">
        <v>11120</v>
      </c>
      <c r="N667" s="108"/>
      <c r="O667" s="108" t="s">
        <v>9270</v>
      </c>
      <c r="P667" s="108" t="s">
        <v>6971</v>
      </c>
      <c r="Q667" s="108"/>
      <c r="R667" s="108"/>
      <c r="S667" s="108" t="s">
        <v>4887</v>
      </c>
      <c r="T667" s="108" t="s">
        <v>9271</v>
      </c>
      <c r="U667" s="108" t="s">
        <v>208</v>
      </c>
      <c r="V667" s="108" t="s">
        <v>9272</v>
      </c>
      <c r="W667" s="108" t="s">
        <v>565</v>
      </c>
      <c r="X667" s="108" t="s">
        <v>565</v>
      </c>
      <c r="Y667" s="108" t="s">
        <v>565</v>
      </c>
      <c r="Z667" s="108" t="s">
        <v>565</v>
      </c>
    </row>
    <row r="668" spans="1:26">
      <c r="A668" s="108" t="s">
        <v>4461</v>
      </c>
      <c r="B668" s="108" t="s">
        <v>4462</v>
      </c>
      <c r="C668" s="108" t="s">
        <v>9273</v>
      </c>
      <c r="D668" s="108" t="s">
        <v>4463</v>
      </c>
      <c r="E668" s="108" t="s">
        <v>4463</v>
      </c>
      <c r="F668" s="108" t="s">
        <v>4464</v>
      </c>
      <c r="G668" s="108"/>
      <c r="H668" s="108"/>
      <c r="I668" s="108"/>
      <c r="J668" s="108"/>
      <c r="K668" s="108" t="s">
        <v>4463</v>
      </c>
      <c r="L668" s="108" t="s">
        <v>665</v>
      </c>
      <c r="M668" s="108" t="s">
        <v>11121</v>
      </c>
      <c r="N668" s="108"/>
      <c r="O668" s="108" t="s">
        <v>4465</v>
      </c>
      <c r="P668" s="108" t="s">
        <v>4466</v>
      </c>
      <c r="Q668" s="108" t="s">
        <v>4467</v>
      </c>
      <c r="R668" s="108" t="s">
        <v>9274</v>
      </c>
      <c r="S668" s="108" t="s">
        <v>4889</v>
      </c>
      <c r="T668" s="108" t="s">
        <v>4468</v>
      </c>
      <c r="U668" s="108" t="s">
        <v>210</v>
      </c>
      <c r="V668" s="108" t="s">
        <v>4469</v>
      </c>
      <c r="W668" s="108" t="s">
        <v>565</v>
      </c>
      <c r="X668" s="108" t="s">
        <v>565</v>
      </c>
      <c r="Y668" s="108" t="s">
        <v>565</v>
      </c>
      <c r="Z668" s="108" t="s">
        <v>565</v>
      </c>
    </row>
    <row r="669" spans="1:26">
      <c r="A669" s="108" t="s">
        <v>4470</v>
      </c>
      <c r="B669" s="108" t="s">
        <v>4471</v>
      </c>
      <c r="C669" s="108" t="s">
        <v>4471</v>
      </c>
      <c r="D669" s="108"/>
      <c r="E669" s="108"/>
      <c r="F669" s="108" t="s">
        <v>773</v>
      </c>
      <c r="G669" s="108"/>
      <c r="H669" s="108"/>
      <c r="I669" s="108"/>
      <c r="J669" s="108"/>
      <c r="K669" s="108"/>
      <c r="L669" s="108" t="s">
        <v>648</v>
      </c>
      <c r="M669" s="108" t="s">
        <v>11122</v>
      </c>
      <c r="N669" s="108"/>
      <c r="O669" s="108" t="s">
        <v>4472</v>
      </c>
      <c r="P669" s="108" t="s">
        <v>4473</v>
      </c>
      <c r="Q669" s="108"/>
      <c r="R669" s="108"/>
      <c r="S669" s="108" t="s">
        <v>4887</v>
      </c>
      <c r="T669" s="108"/>
      <c r="U669" s="108"/>
      <c r="V669" s="108"/>
      <c r="W669" s="108" t="s">
        <v>565</v>
      </c>
      <c r="X669" s="108" t="s">
        <v>565</v>
      </c>
      <c r="Y669" s="108" t="s">
        <v>565</v>
      </c>
      <c r="Z669" s="108" t="s">
        <v>565</v>
      </c>
    </row>
    <row r="670" spans="1:26">
      <c r="A670" s="108" t="s">
        <v>5046</v>
      </c>
      <c r="B670" s="108" t="s">
        <v>5045</v>
      </c>
      <c r="C670" s="108" t="s">
        <v>9275</v>
      </c>
      <c r="D670" s="108"/>
      <c r="E670" s="108"/>
      <c r="F670" s="108" t="s">
        <v>5784</v>
      </c>
      <c r="G670" s="108"/>
      <c r="H670" s="108"/>
      <c r="I670" s="108"/>
      <c r="J670" s="108"/>
      <c r="K670" s="108"/>
      <c r="L670" s="108" t="s">
        <v>648</v>
      </c>
      <c r="M670" s="108" t="s">
        <v>11123</v>
      </c>
      <c r="N670" s="108"/>
      <c r="O670" s="108" t="s">
        <v>5090</v>
      </c>
      <c r="P670" s="108" t="s">
        <v>5090</v>
      </c>
      <c r="Q670" s="108"/>
      <c r="R670" s="108" t="s">
        <v>9276</v>
      </c>
      <c r="S670" s="108" t="s">
        <v>4888</v>
      </c>
      <c r="T670" s="108" t="s">
        <v>5047</v>
      </c>
      <c r="U670" s="108" t="s">
        <v>208</v>
      </c>
      <c r="V670" s="108" t="s">
        <v>5048</v>
      </c>
      <c r="W670" s="108" t="s">
        <v>565</v>
      </c>
      <c r="X670" s="108" t="s">
        <v>565</v>
      </c>
      <c r="Y670" s="108" t="s">
        <v>565</v>
      </c>
      <c r="Z670" s="108" t="s">
        <v>565</v>
      </c>
    </row>
    <row r="671" spans="1:26">
      <c r="A671" s="108" t="s">
        <v>4474</v>
      </c>
      <c r="B671" s="108" t="s">
        <v>304</v>
      </c>
      <c r="C671" s="108" t="s">
        <v>9277</v>
      </c>
      <c r="D671" s="108"/>
      <c r="E671" s="108" t="s">
        <v>4475</v>
      </c>
      <c r="F671" s="108" t="s">
        <v>4476</v>
      </c>
      <c r="G671" s="108"/>
      <c r="H671" s="108"/>
      <c r="I671" s="108"/>
      <c r="J671" s="108"/>
      <c r="K671" s="108"/>
      <c r="L671" s="108" t="s">
        <v>648</v>
      </c>
      <c r="M671" s="108" t="s">
        <v>11124</v>
      </c>
      <c r="N671" s="108"/>
      <c r="O671" s="108" t="s">
        <v>305</v>
      </c>
      <c r="P671" s="108" t="s">
        <v>306</v>
      </c>
      <c r="Q671" s="108" t="s">
        <v>4477</v>
      </c>
      <c r="R671" s="108" t="s">
        <v>9278</v>
      </c>
      <c r="S671" s="108" t="s">
        <v>4887</v>
      </c>
      <c r="T671" s="108" t="s">
        <v>307</v>
      </c>
      <c r="U671" s="108" t="s">
        <v>213</v>
      </c>
      <c r="V671" s="108" t="s">
        <v>4863</v>
      </c>
      <c r="W671" s="108" t="s">
        <v>565</v>
      </c>
      <c r="X671" s="108" t="s">
        <v>565</v>
      </c>
      <c r="Y671" s="108" t="s">
        <v>565</v>
      </c>
      <c r="Z671" s="108" t="s">
        <v>565</v>
      </c>
    </row>
    <row r="672" spans="1:26">
      <c r="A672" s="108" t="s">
        <v>4478</v>
      </c>
      <c r="B672" s="108" t="s">
        <v>4479</v>
      </c>
      <c r="C672" s="108" t="s">
        <v>9279</v>
      </c>
      <c r="D672" s="108"/>
      <c r="E672" s="108"/>
      <c r="F672" s="108" t="s">
        <v>4480</v>
      </c>
      <c r="G672" s="108"/>
      <c r="H672" s="108"/>
      <c r="I672" s="108"/>
      <c r="J672" s="108"/>
      <c r="K672" s="108"/>
      <c r="L672" s="108" t="s">
        <v>648</v>
      </c>
      <c r="M672" s="108" t="s">
        <v>11125</v>
      </c>
      <c r="N672" s="108"/>
      <c r="O672" s="108" t="s">
        <v>4482</v>
      </c>
      <c r="P672" s="108" t="s">
        <v>4482</v>
      </c>
      <c r="Q672" s="108"/>
      <c r="R672" s="108" t="s">
        <v>9280</v>
      </c>
      <c r="S672" s="108" t="s">
        <v>4887</v>
      </c>
      <c r="T672" s="108" t="s">
        <v>4483</v>
      </c>
      <c r="U672" s="108" t="s">
        <v>229</v>
      </c>
      <c r="V672" s="108" t="s">
        <v>4484</v>
      </c>
      <c r="W672" s="108" t="s">
        <v>565</v>
      </c>
      <c r="X672" s="108" t="s">
        <v>565</v>
      </c>
      <c r="Y672" s="108" t="s">
        <v>565</v>
      </c>
      <c r="Z672" s="108" t="s">
        <v>565</v>
      </c>
    </row>
    <row r="673" spans="1:26">
      <c r="A673" s="108" t="s">
        <v>6208</v>
      </c>
      <c r="B673" s="108" t="s">
        <v>6209</v>
      </c>
      <c r="C673" s="108" t="s">
        <v>9281</v>
      </c>
      <c r="D673" s="108"/>
      <c r="E673" s="108" t="s">
        <v>6213</v>
      </c>
      <c r="F673" s="108" t="s">
        <v>9282</v>
      </c>
      <c r="G673" s="108"/>
      <c r="H673" s="108"/>
      <c r="I673" s="108"/>
      <c r="J673" s="108"/>
      <c r="K673" s="108"/>
      <c r="L673" s="108" t="s">
        <v>648</v>
      </c>
      <c r="M673" s="108" t="s">
        <v>10551</v>
      </c>
      <c r="N673" s="108"/>
      <c r="O673" s="108" t="s">
        <v>6211</v>
      </c>
      <c r="P673" s="108" t="s">
        <v>6041</v>
      </c>
      <c r="Q673" s="108" t="s">
        <v>9283</v>
      </c>
      <c r="R673" s="108" t="s">
        <v>9284</v>
      </c>
      <c r="S673" s="108" t="s">
        <v>4887</v>
      </c>
      <c r="T673" s="108" t="s">
        <v>6212</v>
      </c>
      <c r="U673" s="108" t="s">
        <v>397</v>
      </c>
      <c r="V673" s="108" t="s">
        <v>6213</v>
      </c>
      <c r="W673" s="108" t="s">
        <v>565</v>
      </c>
      <c r="X673" s="108" t="s">
        <v>565</v>
      </c>
      <c r="Y673" s="108" t="s">
        <v>565</v>
      </c>
      <c r="Z673" s="108" t="s">
        <v>565</v>
      </c>
    </row>
    <row r="674" spans="1:26">
      <c r="A674" s="108" t="s">
        <v>4485</v>
      </c>
      <c r="B674" s="108" t="s">
        <v>4486</v>
      </c>
      <c r="C674" s="108" t="s">
        <v>9285</v>
      </c>
      <c r="D674" s="108"/>
      <c r="E674" s="108" t="s">
        <v>4487</v>
      </c>
      <c r="F674" s="108" t="s">
        <v>4488</v>
      </c>
      <c r="G674" s="108"/>
      <c r="H674" s="108"/>
      <c r="I674" s="108"/>
      <c r="J674" s="108"/>
      <c r="K674" s="108"/>
      <c r="L674" s="108" t="s">
        <v>665</v>
      </c>
      <c r="M674" s="108" t="s">
        <v>11126</v>
      </c>
      <c r="N674" s="108"/>
      <c r="O674" s="108" t="s">
        <v>4489</v>
      </c>
      <c r="P674" s="108" t="s">
        <v>4490</v>
      </c>
      <c r="Q674" s="108"/>
      <c r="R674" s="108" t="s">
        <v>9286</v>
      </c>
      <c r="S674" s="108" t="s">
        <v>4887</v>
      </c>
      <c r="T674" s="108" t="s">
        <v>4491</v>
      </c>
      <c r="U674" s="108" t="s">
        <v>213</v>
      </c>
      <c r="V674" s="108" t="s">
        <v>4492</v>
      </c>
      <c r="W674" s="108" t="s">
        <v>565</v>
      </c>
      <c r="X674" s="108" t="s">
        <v>565</v>
      </c>
      <c r="Y674" s="108" t="s">
        <v>565</v>
      </c>
      <c r="Z674" s="108" t="s">
        <v>565</v>
      </c>
    </row>
    <row r="675" spans="1:26">
      <c r="A675" s="108" t="s">
        <v>4493</v>
      </c>
      <c r="B675" s="108" t="s">
        <v>4494</v>
      </c>
      <c r="C675" s="108" t="s">
        <v>9287</v>
      </c>
      <c r="D675" s="108"/>
      <c r="E675" s="108"/>
      <c r="F675" s="108" t="s">
        <v>4495</v>
      </c>
      <c r="G675" s="108"/>
      <c r="H675" s="108"/>
      <c r="I675" s="108"/>
      <c r="J675" s="108"/>
      <c r="K675" s="108"/>
      <c r="L675" s="108" t="s">
        <v>648</v>
      </c>
      <c r="M675" s="108" t="s">
        <v>11127</v>
      </c>
      <c r="N675" s="108"/>
      <c r="O675" s="108" t="s">
        <v>4496</v>
      </c>
      <c r="P675" s="108" t="s">
        <v>4496</v>
      </c>
      <c r="Q675" s="108"/>
      <c r="R675" s="108" t="s">
        <v>9288</v>
      </c>
      <c r="S675" s="108" t="s">
        <v>4887</v>
      </c>
      <c r="T675" s="108" t="s">
        <v>4497</v>
      </c>
      <c r="U675" s="108" t="s">
        <v>213</v>
      </c>
      <c r="V675" s="108" t="s">
        <v>1851</v>
      </c>
      <c r="W675" s="108" t="s">
        <v>565</v>
      </c>
      <c r="X675" s="108" t="s">
        <v>565</v>
      </c>
      <c r="Y675" s="108" t="s">
        <v>565</v>
      </c>
      <c r="Z675" s="108" t="s">
        <v>565</v>
      </c>
    </row>
    <row r="676" spans="1:26">
      <c r="A676" s="108" t="s">
        <v>4498</v>
      </c>
      <c r="B676" s="108" t="s">
        <v>470</v>
      </c>
      <c r="C676" s="108" t="s">
        <v>9289</v>
      </c>
      <c r="D676" s="108"/>
      <c r="E676" s="108" t="s">
        <v>4499</v>
      </c>
      <c r="F676" s="108" t="s">
        <v>4500</v>
      </c>
      <c r="G676" s="108"/>
      <c r="H676" s="108"/>
      <c r="I676" s="108"/>
      <c r="J676" s="108"/>
      <c r="K676" s="108"/>
      <c r="L676" s="108" t="s">
        <v>648</v>
      </c>
      <c r="M676" s="108" t="s">
        <v>11128</v>
      </c>
      <c r="N676" s="108"/>
      <c r="O676" s="108" t="s">
        <v>472</v>
      </c>
      <c r="P676" s="108" t="s">
        <v>473</v>
      </c>
      <c r="Q676" s="108" t="s">
        <v>890</v>
      </c>
      <c r="R676" s="108" t="s">
        <v>9290</v>
      </c>
      <c r="S676" s="108" t="s">
        <v>4887</v>
      </c>
      <c r="T676" s="108" t="s">
        <v>474</v>
      </c>
      <c r="U676" s="108" t="s">
        <v>208</v>
      </c>
      <c r="V676" s="108" t="s">
        <v>475</v>
      </c>
      <c r="W676" s="108" t="s">
        <v>565</v>
      </c>
      <c r="X676" s="108" t="s">
        <v>565</v>
      </c>
      <c r="Y676" s="108" t="s">
        <v>565</v>
      </c>
      <c r="Z676" s="108" t="s">
        <v>565</v>
      </c>
    </row>
    <row r="677" spans="1:26">
      <c r="A677" s="108" t="s">
        <v>4501</v>
      </c>
      <c r="B677" s="108" t="s">
        <v>105</v>
      </c>
      <c r="C677" s="108" t="s">
        <v>9291</v>
      </c>
      <c r="D677" s="108"/>
      <c r="E677" s="108" t="s">
        <v>330</v>
      </c>
      <c r="F677" s="108" t="s">
        <v>4502</v>
      </c>
      <c r="G677" s="108"/>
      <c r="H677" s="108"/>
      <c r="I677" s="108"/>
      <c r="J677" s="108"/>
      <c r="K677" s="108"/>
      <c r="L677" s="108" t="s">
        <v>648</v>
      </c>
      <c r="M677" s="108" t="s">
        <v>11129</v>
      </c>
      <c r="N677" s="108"/>
      <c r="O677" s="108" t="s">
        <v>107</v>
      </c>
      <c r="P677" s="108" t="s">
        <v>107</v>
      </c>
      <c r="Q677" s="108"/>
      <c r="R677" s="108" t="s">
        <v>9292</v>
      </c>
      <c r="S677" s="108" t="s">
        <v>4887</v>
      </c>
      <c r="T677" s="108" t="s">
        <v>329</v>
      </c>
      <c r="U677" s="108" t="s">
        <v>213</v>
      </c>
      <c r="V677" s="108" t="s">
        <v>4933</v>
      </c>
      <c r="W677" s="108" t="s">
        <v>565</v>
      </c>
      <c r="X677" s="108" t="s">
        <v>565</v>
      </c>
      <c r="Y677" s="108" t="s">
        <v>565</v>
      </c>
      <c r="Z677" s="108" t="s">
        <v>565</v>
      </c>
    </row>
    <row r="678" spans="1:26">
      <c r="A678" s="108" t="s">
        <v>4503</v>
      </c>
      <c r="B678" s="108" t="s">
        <v>4504</v>
      </c>
      <c r="C678" s="108" t="s">
        <v>9293</v>
      </c>
      <c r="D678" s="108" t="s">
        <v>4505</v>
      </c>
      <c r="E678" s="108" t="s">
        <v>4505</v>
      </c>
      <c r="F678" s="108" t="s">
        <v>4506</v>
      </c>
      <c r="G678" s="108"/>
      <c r="H678" s="108"/>
      <c r="I678" s="108"/>
      <c r="J678" s="108"/>
      <c r="K678" s="108" t="s">
        <v>4505</v>
      </c>
      <c r="L678" s="108" t="s">
        <v>665</v>
      </c>
      <c r="M678" s="108" t="s">
        <v>11130</v>
      </c>
      <c r="N678" s="108"/>
      <c r="O678" s="108" t="s">
        <v>4507</v>
      </c>
      <c r="P678" s="108" t="s">
        <v>4508</v>
      </c>
      <c r="Q678" s="108" t="s">
        <v>4509</v>
      </c>
      <c r="R678" s="108" t="s">
        <v>9294</v>
      </c>
      <c r="S678" s="108" t="s">
        <v>4887</v>
      </c>
      <c r="T678" s="108" t="s">
        <v>4510</v>
      </c>
      <c r="U678" s="108" t="s">
        <v>208</v>
      </c>
      <c r="V678" s="108" t="s">
        <v>4505</v>
      </c>
      <c r="W678" s="108" t="s">
        <v>565</v>
      </c>
      <c r="X678" s="108" t="s">
        <v>565</v>
      </c>
      <c r="Y678" s="108" t="s">
        <v>565</v>
      </c>
      <c r="Z678" s="108" t="s">
        <v>565</v>
      </c>
    </row>
    <row r="679" spans="1:26">
      <c r="A679" s="108" t="s">
        <v>4511</v>
      </c>
      <c r="B679" s="108" t="s">
        <v>554</v>
      </c>
      <c r="C679" s="108" t="s">
        <v>9295</v>
      </c>
      <c r="D679" s="108"/>
      <c r="E679" s="108" t="s">
        <v>559</v>
      </c>
      <c r="F679" s="108" t="s">
        <v>4512</v>
      </c>
      <c r="G679" s="108"/>
      <c r="H679" s="108"/>
      <c r="I679" s="108"/>
      <c r="J679" s="108"/>
      <c r="K679" s="108"/>
      <c r="L679" s="108" t="s">
        <v>648</v>
      </c>
      <c r="M679" s="108" t="s">
        <v>555</v>
      </c>
      <c r="N679" s="108"/>
      <c r="O679" s="108" t="s">
        <v>556</v>
      </c>
      <c r="P679" s="108" t="s">
        <v>557</v>
      </c>
      <c r="Q679" s="108" t="s">
        <v>4513</v>
      </c>
      <c r="R679" s="108" t="s">
        <v>9296</v>
      </c>
      <c r="S679" s="108" t="s">
        <v>4889</v>
      </c>
      <c r="T679" s="108" t="s">
        <v>558</v>
      </c>
      <c r="U679" s="108" t="s">
        <v>208</v>
      </c>
      <c r="V679" s="108" t="s">
        <v>4864</v>
      </c>
      <c r="W679" s="108" t="s">
        <v>565</v>
      </c>
      <c r="X679" s="108" t="s">
        <v>565</v>
      </c>
      <c r="Y679" s="108" t="s">
        <v>565</v>
      </c>
      <c r="Z679" s="108" t="s">
        <v>565</v>
      </c>
    </row>
    <row r="680" spans="1:26">
      <c r="A680" s="108" t="s">
        <v>4514</v>
      </c>
      <c r="B680" s="108" t="s">
        <v>4515</v>
      </c>
      <c r="C680" s="108" t="s">
        <v>9297</v>
      </c>
      <c r="D680" s="108"/>
      <c r="E680" s="108" t="s">
        <v>4516</v>
      </c>
      <c r="F680" s="108" t="s">
        <v>4517</v>
      </c>
      <c r="G680" s="108"/>
      <c r="H680" s="108"/>
      <c r="I680" s="108"/>
      <c r="J680" s="108"/>
      <c r="K680" s="108"/>
      <c r="L680" s="108" t="s">
        <v>648</v>
      </c>
      <c r="M680" s="108" t="s">
        <v>11131</v>
      </c>
      <c r="N680" s="108"/>
      <c r="O680" s="108" t="s">
        <v>4518</v>
      </c>
      <c r="P680" s="108" t="s">
        <v>4519</v>
      </c>
      <c r="Q680" s="108" t="s">
        <v>4520</v>
      </c>
      <c r="R680" s="108" t="s">
        <v>9298</v>
      </c>
      <c r="S680" s="108" t="s">
        <v>4896</v>
      </c>
      <c r="T680" s="108" t="s">
        <v>4521</v>
      </c>
      <c r="U680" s="108" t="s">
        <v>208</v>
      </c>
      <c r="V680" s="108" t="s">
        <v>4522</v>
      </c>
      <c r="W680" s="108" t="s">
        <v>565</v>
      </c>
      <c r="X680" s="108" t="s">
        <v>565</v>
      </c>
      <c r="Y680" s="108" t="s">
        <v>565</v>
      </c>
      <c r="Z680" s="108" t="s">
        <v>565</v>
      </c>
    </row>
    <row r="681" spans="1:26">
      <c r="A681" s="108" t="s">
        <v>4523</v>
      </c>
      <c r="B681" s="108" t="s">
        <v>119</v>
      </c>
      <c r="C681" s="108" t="s">
        <v>9299</v>
      </c>
      <c r="D681" s="108"/>
      <c r="E681" s="108" t="s">
        <v>4524</v>
      </c>
      <c r="F681" s="108" t="s">
        <v>4525</v>
      </c>
      <c r="G681" s="108"/>
      <c r="H681" s="108"/>
      <c r="I681" s="108"/>
      <c r="J681" s="108"/>
      <c r="K681" s="108"/>
      <c r="L681" s="108" t="s">
        <v>648</v>
      </c>
      <c r="M681" s="108" t="s">
        <v>11132</v>
      </c>
      <c r="N681" s="108"/>
      <c r="O681" s="108" t="s">
        <v>121</v>
      </c>
      <c r="P681" s="108" t="s">
        <v>121</v>
      </c>
      <c r="Q681" s="108"/>
      <c r="R681" s="108" t="s">
        <v>9300</v>
      </c>
      <c r="S681" s="108" t="s">
        <v>4887</v>
      </c>
      <c r="T681" s="108" t="s">
        <v>340</v>
      </c>
      <c r="U681" s="108" t="s">
        <v>326</v>
      </c>
      <c r="V681" s="108" t="s">
        <v>4865</v>
      </c>
      <c r="W681" s="108" t="s">
        <v>565</v>
      </c>
      <c r="X681" s="108" t="s">
        <v>565</v>
      </c>
      <c r="Y681" s="108" t="s">
        <v>565</v>
      </c>
      <c r="Z681" s="108" t="s">
        <v>565</v>
      </c>
    </row>
    <row r="682" spans="1:26">
      <c r="A682" s="108" t="s">
        <v>4526</v>
      </c>
      <c r="B682" s="108" t="s">
        <v>4527</v>
      </c>
      <c r="C682" s="108" t="s">
        <v>9301</v>
      </c>
      <c r="D682" s="108" t="s">
        <v>4528</v>
      </c>
      <c r="E682" s="108" t="s">
        <v>4528</v>
      </c>
      <c r="F682" s="108" t="s">
        <v>4529</v>
      </c>
      <c r="G682" s="108"/>
      <c r="H682" s="108"/>
      <c r="I682" s="108"/>
      <c r="J682" s="108"/>
      <c r="K682" s="108" t="s">
        <v>4528</v>
      </c>
      <c r="L682" s="108" t="s">
        <v>665</v>
      </c>
      <c r="M682" s="108" t="s">
        <v>11133</v>
      </c>
      <c r="N682" s="108"/>
      <c r="O682" s="108" t="s">
        <v>4530</v>
      </c>
      <c r="P682" s="108" t="s">
        <v>4531</v>
      </c>
      <c r="Q682" s="108" t="s">
        <v>1412</v>
      </c>
      <c r="R682" s="108" t="s">
        <v>9302</v>
      </c>
      <c r="S682" s="108" t="s">
        <v>4887</v>
      </c>
      <c r="T682" s="108" t="s">
        <v>4532</v>
      </c>
      <c r="U682" s="108" t="s">
        <v>213</v>
      </c>
      <c r="V682" s="108" t="s">
        <v>4528</v>
      </c>
      <c r="W682" s="108" t="s">
        <v>565</v>
      </c>
      <c r="X682" s="108" t="s">
        <v>565</v>
      </c>
      <c r="Y682" s="108" t="s">
        <v>565</v>
      </c>
      <c r="Z682" s="108" t="s">
        <v>565</v>
      </c>
    </row>
    <row r="683" spans="1:26">
      <c r="A683" s="108" t="s">
        <v>4533</v>
      </c>
      <c r="B683" s="108" t="s">
        <v>612</v>
      </c>
      <c r="C683" s="108" t="s">
        <v>9303</v>
      </c>
      <c r="D683" s="108"/>
      <c r="E683" s="108" t="s">
        <v>9304</v>
      </c>
      <c r="F683" s="108" t="s">
        <v>4534</v>
      </c>
      <c r="G683" s="108"/>
      <c r="H683" s="108"/>
      <c r="I683" s="108"/>
      <c r="J683" s="108"/>
      <c r="K683" s="108"/>
      <c r="L683" s="108" t="s">
        <v>648</v>
      </c>
      <c r="M683" s="108" t="s">
        <v>11134</v>
      </c>
      <c r="N683" s="108"/>
      <c r="O683" s="108" t="s">
        <v>152</v>
      </c>
      <c r="P683" s="108" t="s">
        <v>152</v>
      </c>
      <c r="Q683" s="108" t="s">
        <v>9305</v>
      </c>
      <c r="R683" s="108" t="s">
        <v>9306</v>
      </c>
      <c r="S683" s="108" t="s">
        <v>4887</v>
      </c>
      <c r="T683" s="108" t="s">
        <v>611</v>
      </c>
      <c r="U683" s="108" t="s">
        <v>210</v>
      </c>
      <c r="V683" s="108" t="s">
        <v>612</v>
      </c>
      <c r="W683" s="108" t="s">
        <v>565</v>
      </c>
      <c r="X683" s="108" t="s">
        <v>565</v>
      </c>
      <c r="Y683" s="108" t="s">
        <v>565</v>
      </c>
      <c r="Z683" s="108" t="s">
        <v>565</v>
      </c>
    </row>
    <row r="684" spans="1:26">
      <c r="A684" s="108" t="s">
        <v>4536</v>
      </c>
      <c r="B684" s="108" t="s">
        <v>4537</v>
      </c>
      <c r="C684" s="108" t="s">
        <v>9307</v>
      </c>
      <c r="D684" s="108"/>
      <c r="E684" s="108" t="s">
        <v>4538</v>
      </c>
      <c r="F684" s="108" t="s">
        <v>4539</v>
      </c>
      <c r="G684" s="108"/>
      <c r="H684" s="108"/>
      <c r="I684" s="108"/>
      <c r="J684" s="108"/>
      <c r="K684" s="108"/>
      <c r="L684" s="108" t="s">
        <v>648</v>
      </c>
      <c r="M684" s="108" t="s">
        <v>11135</v>
      </c>
      <c r="N684" s="108"/>
      <c r="O684" s="108" t="s">
        <v>4540</v>
      </c>
      <c r="P684" s="108" t="s">
        <v>4541</v>
      </c>
      <c r="Q684" s="108" t="s">
        <v>4542</v>
      </c>
      <c r="R684" s="108" t="s">
        <v>9308</v>
      </c>
      <c r="S684" s="108" t="s">
        <v>4887</v>
      </c>
      <c r="T684" s="108" t="s">
        <v>4543</v>
      </c>
      <c r="U684" s="108" t="s">
        <v>208</v>
      </c>
      <c r="V684" s="108" t="s">
        <v>3036</v>
      </c>
      <c r="W684" s="108" t="s">
        <v>565</v>
      </c>
      <c r="X684" s="108" t="s">
        <v>565</v>
      </c>
      <c r="Y684" s="108" t="s">
        <v>565</v>
      </c>
      <c r="Z684" s="108" t="s">
        <v>565</v>
      </c>
    </row>
    <row r="685" spans="1:26">
      <c r="A685" s="108" t="s">
        <v>4544</v>
      </c>
      <c r="B685" s="108" t="s">
        <v>5785</v>
      </c>
      <c r="C685" s="108" t="s">
        <v>9309</v>
      </c>
      <c r="D685" s="108"/>
      <c r="E685" s="108" t="s">
        <v>4545</v>
      </c>
      <c r="F685" s="108" t="s">
        <v>4546</v>
      </c>
      <c r="G685" s="108"/>
      <c r="H685" s="108"/>
      <c r="I685" s="108"/>
      <c r="J685" s="108"/>
      <c r="K685" s="108"/>
      <c r="L685" s="108" t="s">
        <v>648</v>
      </c>
      <c r="M685" s="108" t="s">
        <v>11136</v>
      </c>
      <c r="N685" s="108"/>
      <c r="O685" s="108" t="s">
        <v>4547</v>
      </c>
      <c r="P685" s="108" t="s">
        <v>4548</v>
      </c>
      <c r="Q685" s="108" t="s">
        <v>3740</v>
      </c>
      <c r="R685" s="108" t="s">
        <v>9310</v>
      </c>
      <c r="S685" s="108" t="s">
        <v>4927</v>
      </c>
      <c r="T685" s="108" t="s">
        <v>4549</v>
      </c>
      <c r="U685" s="108" t="s">
        <v>210</v>
      </c>
      <c r="V685" s="108" t="s">
        <v>4545</v>
      </c>
      <c r="W685" s="108" t="s">
        <v>565</v>
      </c>
      <c r="X685" s="108" t="s">
        <v>565</v>
      </c>
      <c r="Y685" s="108" t="s">
        <v>565</v>
      </c>
      <c r="Z685" s="108" t="s">
        <v>565</v>
      </c>
    </row>
    <row r="686" spans="1:26">
      <c r="A686" s="108" t="s">
        <v>4550</v>
      </c>
      <c r="B686" s="108" t="s">
        <v>4551</v>
      </c>
      <c r="C686" s="108" t="s">
        <v>9311</v>
      </c>
      <c r="D686" s="108"/>
      <c r="E686" s="108" t="s">
        <v>4552</v>
      </c>
      <c r="F686" s="108" t="s">
        <v>4553</v>
      </c>
      <c r="G686" s="108"/>
      <c r="H686" s="108"/>
      <c r="I686" s="108"/>
      <c r="J686" s="108"/>
      <c r="K686" s="108"/>
      <c r="L686" s="108" t="s">
        <v>648</v>
      </c>
      <c r="M686" s="108" t="s">
        <v>11137</v>
      </c>
      <c r="N686" s="108"/>
      <c r="O686" s="108" t="s">
        <v>4554</v>
      </c>
      <c r="P686" s="108" t="s">
        <v>4555</v>
      </c>
      <c r="Q686" s="108" t="s">
        <v>4556</v>
      </c>
      <c r="R686" s="108" t="s">
        <v>9312</v>
      </c>
      <c r="S686" s="108" t="s">
        <v>4887</v>
      </c>
      <c r="T686" s="108" t="s">
        <v>4557</v>
      </c>
      <c r="U686" s="108" t="s">
        <v>213</v>
      </c>
      <c r="V686" s="108" t="s">
        <v>4558</v>
      </c>
      <c r="W686" s="108" t="s">
        <v>565</v>
      </c>
      <c r="X686" s="108" t="s">
        <v>565</v>
      </c>
      <c r="Y686" s="108" t="s">
        <v>565</v>
      </c>
      <c r="Z686" s="108" t="s">
        <v>565</v>
      </c>
    </row>
    <row r="687" spans="1:26">
      <c r="A687" s="108" t="s">
        <v>4559</v>
      </c>
      <c r="B687" s="108" t="s">
        <v>4560</v>
      </c>
      <c r="C687" s="108" t="s">
        <v>9313</v>
      </c>
      <c r="D687" s="108" t="s">
        <v>4561</v>
      </c>
      <c r="E687" s="108" t="s">
        <v>4561</v>
      </c>
      <c r="F687" s="108" t="s">
        <v>4562</v>
      </c>
      <c r="G687" s="108"/>
      <c r="H687" s="108"/>
      <c r="I687" s="108"/>
      <c r="J687" s="108"/>
      <c r="K687" s="108" t="s">
        <v>4561</v>
      </c>
      <c r="L687" s="108" t="s">
        <v>665</v>
      </c>
      <c r="M687" s="108" t="s">
        <v>11138</v>
      </c>
      <c r="N687" s="108"/>
      <c r="O687" s="108" t="s">
        <v>4563</v>
      </c>
      <c r="P687" s="108" t="s">
        <v>4564</v>
      </c>
      <c r="Q687" s="108" t="s">
        <v>4565</v>
      </c>
      <c r="R687" s="108" t="s">
        <v>9314</v>
      </c>
      <c r="S687" s="108" t="s">
        <v>4889</v>
      </c>
      <c r="T687" s="108" t="s">
        <v>4566</v>
      </c>
      <c r="U687" s="108" t="s">
        <v>210</v>
      </c>
      <c r="V687" s="108" t="s">
        <v>4561</v>
      </c>
      <c r="W687" s="108" t="s">
        <v>565</v>
      </c>
      <c r="X687" s="108" t="s">
        <v>565</v>
      </c>
      <c r="Y687" s="108" t="s">
        <v>565</v>
      </c>
      <c r="Z687" s="108" t="s">
        <v>565</v>
      </c>
    </row>
    <row r="688" spans="1:26">
      <c r="A688" s="108" t="s">
        <v>6810</v>
      </c>
      <c r="B688" s="108" t="s">
        <v>6811</v>
      </c>
      <c r="C688" s="108" t="s">
        <v>6811</v>
      </c>
      <c r="D688" s="108"/>
      <c r="E688" s="108"/>
      <c r="F688" s="108" t="s">
        <v>773</v>
      </c>
      <c r="G688" s="108"/>
      <c r="H688" s="108"/>
      <c r="I688" s="108"/>
      <c r="J688" s="108"/>
      <c r="K688" s="108"/>
      <c r="L688" s="108" t="s">
        <v>648</v>
      </c>
      <c r="M688" s="108" t="s">
        <v>11139</v>
      </c>
      <c r="N688" s="108"/>
      <c r="O688" s="108" t="s">
        <v>6812</v>
      </c>
      <c r="P688" s="108" t="s">
        <v>6812</v>
      </c>
      <c r="Q688" s="108"/>
      <c r="R688" s="108"/>
      <c r="S688" s="108" t="s">
        <v>4887</v>
      </c>
      <c r="T688" s="108" t="s">
        <v>6813</v>
      </c>
      <c r="U688" s="108" t="s">
        <v>213</v>
      </c>
      <c r="V688" s="108" t="s">
        <v>6814</v>
      </c>
      <c r="W688" s="108" t="s">
        <v>565</v>
      </c>
      <c r="X688" s="108" t="s">
        <v>565</v>
      </c>
      <c r="Y688" s="108" t="s">
        <v>565</v>
      </c>
      <c r="Z688" s="108" t="s">
        <v>565</v>
      </c>
    </row>
    <row r="689" spans="1:26">
      <c r="A689" s="108" t="s">
        <v>5604</v>
      </c>
      <c r="B689" s="108" t="s">
        <v>5605</v>
      </c>
      <c r="C689" s="108" t="s">
        <v>9315</v>
      </c>
      <c r="D689" s="108"/>
      <c r="E689" s="108" t="s">
        <v>9316</v>
      </c>
      <c r="F689" s="108" t="s">
        <v>9317</v>
      </c>
      <c r="G689" s="108"/>
      <c r="H689" s="108"/>
      <c r="I689" s="108"/>
      <c r="J689" s="108"/>
      <c r="K689" s="108"/>
      <c r="L689" s="108" t="s">
        <v>648</v>
      </c>
      <c r="M689" s="108" t="s">
        <v>11140</v>
      </c>
      <c r="N689" s="108"/>
      <c r="O689" s="108" t="s">
        <v>5246</v>
      </c>
      <c r="P689" s="108" t="s">
        <v>5246</v>
      </c>
      <c r="Q689" s="108" t="s">
        <v>9318</v>
      </c>
      <c r="R689" s="108" t="s">
        <v>9319</v>
      </c>
      <c r="S689" s="108" t="s">
        <v>4887</v>
      </c>
      <c r="T689" s="108" t="s">
        <v>5607</v>
      </c>
      <c r="U689" s="108" t="s">
        <v>210</v>
      </c>
      <c r="V689" s="108" t="s">
        <v>5608</v>
      </c>
      <c r="W689" s="108" t="s">
        <v>565</v>
      </c>
      <c r="X689" s="108" t="s">
        <v>565</v>
      </c>
      <c r="Y689" s="108" t="s">
        <v>565</v>
      </c>
      <c r="Z689" s="108" t="s">
        <v>565</v>
      </c>
    </row>
    <row r="690" spans="1:26">
      <c r="A690" s="108" t="s">
        <v>4567</v>
      </c>
      <c r="B690" s="108" t="s">
        <v>4568</v>
      </c>
      <c r="C690" s="108" t="s">
        <v>4568</v>
      </c>
      <c r="D690" s="108"/>
      <c r="E690" s="108" t="s">
        <v>4569</v>
      </c>
      <c r="F690" s="108" t="s">
        <v>773</v>
      </c>
      <c r="G690" s="108"/>
      <c r="H690" s="108"/>
      <c r="I690" s="108"/>
      <c r="J690" s="108"/>
      <c r="K690" s="108"/>
      <c r="L690" s="108" t="s">
        <v>648</v>
      </c>
      <c r="M690" s="108" t="s">
        <v>10819</v>
      </c>
      <c r="N690" s="108"/>
      <c r="O690" s="108" t="s">
        <v>4570</v>
      </c>
      <c r="P690" s="108" t="s">
        <v>4570</v>
      </c>
      <c r="Q690" s="108"/>
      <c r="R690" s="108"/>
      <c r="S690" s="108" t="s">
        <v>4887</v>
      </c>
      <c r="T690" s="108" t="s">
        <v>4571</v>
      </c>
      <c r="U690" s="108" t="s">
        <v>208</v>
      </c>
      <c r="V690" s="108" t="s">
        <v>4569</v>
      </c>
      <c r="W690" s="108" t="s">
        <v>565</v>
      </c>
      <c r="X690" s="108" t="s">
        <v>565</v>
      </c>
      <c r="Y690" s="108" t="s">
        <v>565</v>
      </c>
      <c r="Z690" s="108" t="s">
        <v>565</v>
      </c>
    </row>
    <row r="691" spans="1:26">
      <c r="A691" s="108" t="s">
        <v>4572</v>
      </c>
      <c r="B691" s="108" t="s">
        <v>4573</v>
      </c>
      <c r="C691" s="108" t="s">
        <v>4573</v>
      </c>
      <c r="D691" s="108"/>
      <c r="E691" s="108"/>
      <c r="F691" s="108" t="s">
        <v>773</v>
      </c>
      <c r="G691" s="108"/>
      <c r="H691" s="108"/>
      <c r="I691" s="108"/>
      <c r="J691" s="108"/>
      <c r="K691" s="108"/>
      <c r="L691" s="108" t="s">
        <v>665</v>
      </c>
      <c r="M691" s="108" t="s">
        <v>11141</v>
      </c>
      <c r="N691" s="108"/>
      <c r="O691" s="108" t="s">
        <v>4574</v>
      </c>
      <c r="P691" s="108" t="s">
        <v>4575</v>
      </c>
      <c r="Q691" s="108"/>
      <c r="R691" s="108"/>
      <c r="S691" s="108" t="s">
        <v>4887</v>
      </c>
      <c r="T691" s="108"/>
      <c r="U691" s="108"/>
      <c r="V691" s="108"/>
      <c r="W691" s="108" t="s">
        <v>565</v>
      </c>
      <c r="X691" s="108" t="s">
        <v>565</v>
      </c>
      <c r="Y691" s="108" t="s">
        <v>565</v>
      </c>
      <c r="Z691" s="108" t="s">
        <v>565</v>
      </c>
    </row>
    <row r="692" spans="1:26">
      <c r="A692" s="108" t="s">
        <v>4576</v>
      </c>
      <c r="B692" s="108" t="s">
        <v>4577</v>
      </c>
      <c r="C692" s="108" t="s">
        <v>9320</v>
      </c>
      <c r="D692" s="108"/>
      <c r="E692" s="108" t="s">
        <v>4578</v>
      </c>
      <c r="F692" s="108" t="s">
        <v>4579</v>
      </c>
      <c r="G692" s="108"/>
      <c r="H692" s="108"/>
      <c r="I692" s="108"/>
      <c r="J692" s="108"/>
      <c r="K692" s="108"/>
      <c r="L692" s="108" t="s">
        <v>648</v>
      </c>
      <c r="M692" s="108" t="s">
        <v>11142</v>
      </c>
      <c r="N692" s="108"/>
      <c r="O692" s="108" t="s">
        <v>4580</v>
      </c>
      <c r="P692" s="108" t="s">
        <v>4581</v>
      </c>
      <c r="Q692" s="108" t="s">
        <v>4582</v>
      </c>
      <c r="R692" s="108" t="s">
        <v>9321</v>
      </c>
      <c r="S692" s="108" t="s">
        <v>4887</v>
      </c>
      <c r="T692" s="108" t="s">
        <v>4583</v>
      </c>
      <c r="U692" s="108" t="s">
        <v>208</v>
      </c>
      <c r="V692" s="108" t="s">
        <v>4578</v>
      </c>
      <c r="W692" s="108" t="s">
        <v>565</v>
      </c>
      <c r="X692" s="108" t="s">
        <v>565</v>
      </c>
      <c r="Y692" s="108" t="s">
        <v>565</v>
      </c>
      <c r="Z692" s="108" t="s">
        <v>565</v>
      </c>
    </row>
    <row r="693" spans="1:26">
      <c r="A693" s="108" t="s">
        <v>4584</v>
      </c>
      <c r="B693" s="108" t="s">
        <v>4585</v>
      </c>
      <c r="C693" s="108" t="s">
        <v>9322</v>
      </c>
      <c r="D693" s="108" t="s">
        <v>4586</v>
      </c>
      <c r="E693" s="108"/>
      <c r="F693" s="108" t="s">
        <v>773</v>
      </c>
      <c r="G693" s="108"/>
      <c r="H693" s="108"/>
      <c r="I693" s="108"/>
      <c r="J693" s="108"/>
      <c r="K693" s="108" t="s">
        <v>4586</v>
      </c>
      <c r="L693" s="108" t="s">
        <v>665</v>
      </c>
      <c r="M693" s="108" t="s">
        <v>11143</v>
      </c>
      <c r="N693" s="108"/>
      <c r="O693" s="108" t="s">
        <v>4587</v>
      </c>
      <c r="P693" s="108" t="s">
        <v>4588</v>
      </c>
      <c r="Q693" s="108"/>
      <c r="R693" s="108" t="s">
        <v>9323</v>
      </c>
      <c r="S693" s="108" t="s">
        <v>4887</v>
      </c>
      <c r="T693" s="108" t="s">
        <v>4589</v>
      </c>
      <c r="U693" s="108" t="s">
        <v>208</v>
      </c>
      <c r="V693" s="108" t="s">
        <v>4590</v>
      </c>
      <c r="W693" s="108" t="s">
        <v>565</v>
      </c>
      <c r="X693" s="108" t="s">
        <v>565</v>
      </c>
      <c r="Y693" s="108" t="s">
        <v>565</v>
      </c>
      <c r="Z693" s="108" t="s">
        <v>565</v>
      </c>
    </row>
    <row r="694" spans="1:26">
      <c r="A694" s="108" t="s">
        <v>6214</v>
      </c>
      <c r="B694" s="108" t="s">
        <v>6215</v>
      </c>
      <c r="C694" s="108" t="s">
        <v>6215</v>
      </c>
      <c r="D694" s="108"/>
      <c r="E694" s="108"/>
      <c r="F694" s="108" t="s">
        <v>773</v>
      </c>
      <c r="G694" s="108"/>
      <c r="H694" s="108"/>
      <c r="I694" s="108"/>
      <c r="J694" s="108"/>
      <c r="K694" s="108"/>
      <c r="L694" s="108" t="s">
        <v>648</v>
      </c>
      <c r="M694" s="108" t="s">
        <v>11144</v>
      </c>
      <c r="N694" s="108"/>
      <c r="O694" s="108" t="s">
        <v>6216</v>
      </c>
      <c r="P694" s="108" t="s">
        <v>6216</v>
      </c>
      <c r="Q694" s="108"/>
      <c r="R694" s="108"/>
      <c r="S694" s="108" t="s">
        <v>4887</v>
      </c>
      <c r="T694" s="108" t="s">
        <v>6217</v>
      </c>
      <c r="U694" s="108" t="s">
        <v>210</v>
      </c>
      <c r="V694" s="108" t="s">
        <v>1063</v>
      </c>
      <c r="W694" s="108" t="s">
        <v>565</v>
      </c>
      <c r="X694" s="108" t="s">
        <v>565</v>
      </c>
      <c r="Y694" s="108" t="s">
        <v>565</v>
      </c>
      <c r="Z694" s="108" t="s">
        <v>565</v>
      </c>
    </row>
    <row r="695" spans="1:26">
      <c r="A695" s="108" t="s">
        <v>4591</v>
      </c>
      <c r="B695" s="108" t="s">
        <v>4592</v>
      </c>
      <c r="C695" s="108" t="s">
        <v>9324</v>
      </c>
      <c r="D695" s="108"/>
      <c r="E695" s="108" t="s">
        <v>4593</v>
      </c>
      <c r="F695" s="108" t="s">
        <v>4594</v>
      </c>
      <c r="G695" s="108"/>
      <c r="H695" s="108"/>
      <c r="I695" s="108"/>
      <c r="J695" s="108"/>
      <c r="K695" s="108"/>
      <c r="L695" s="108" t="s">
        <v>648</v>
      </c>
      <c r="M695" s="108" t="s">
        <v>4595</v>
      </c>
      <c r="N695" s="108"/>
      <c r="O695" s="108" t="s">
        <v>4596</v>
      </c>
      <c r="P695" s="108" t="s">
        <v>4596</v>
      </c>
      <c r="Q695" s="108" t="s">
        <v>4597</v>
      </c>
      <c r="R695" s="108" t="s">
        <v>9325</v>
      </c>
      <c r="S695" s="108" t="s">
        <v>4921</v>
      </c>
      <c r="T695" s="108" t="s">
        <v>4598</v>
      </c>
      <c r="U695" s="108" t="s">
        <v>213</v>
      </c>
      <c r="V695" s="108" t="s">
        <v>4599</v>
      </c>
      <c r="W695" s="108" t="s">
        <v>565</v>
      </c>
      <c r="X695" s="108" t="s">
        <v>565</v>
      </c>
      <c r="Y695" s="108" t="s">
        <v>565</v>
      </c>
      <c r="Z695" s="108" t="s">
        <v>565</v>
      </c>
    </row>
    <row r="696" spans="1:26">
      <c r="A696" s="108" t="s">
        <v>4600</v>
      </c>
      <c r="B696" s="108" t="s">
        <v>200</v>
      </c>
      <c r="C696" s="108" t="s">
        <v>9326</v>
      </c>
      <c r="D696" s="108"/>
      <c r="E696" s="108"/>
      <c r="F696" s="108" t="s">
        <v>4601</v>
      </c>
      <c r="G696" s="108"/>
      <c r="H696" s="108"/>
      <c r="I696" s="108"/>
      <c r="J696" s="108"/>
      <c r="K696" s="108"/>
      <c r="L696" s="108" t="s">
        <v>648</v>
      </c>
      <c r="M696" s="108" t="s">
        <v>201</v>
      </c>
      <c r="N696" s="108"/>
      <c r="O696" s="108" t="s">
        <v>202</v>
      </c>
      <c r="P696" s="108" t="s">
        <v>203</v>
      </c>
      <c r="Q696" s="108"/>
      <c r="R696" s="108" t="s">
        <v>9327</v>
      </c>
      <c r="S696" s="108" t="s">
        <v>4886</v>
      </c>
      <c r="T696" s="108" t="s">
        <v>214</v>
      </c>
      <c r="U696" s="108" t="s">
        <v>213</v>
      </c>
      <c r="V696" s="108" t="s">
        <v>4866</v>
      </c>
      <c r="W696" s="108" t="s">
        <v>565</v>
      </c>
      <c r="X696" s="108" t="s">
        <v>565</v>
      </c>
      <c r="Y696" s="108" t="s">
        <v>565</v>
      </c>
      <c r="Z696" s="108" t="s">
        <v>565</v>
      </c>
    </row>
    <row r="697" spans="1:26">
      <c r="A697" s="108" t="s">
        <v>4602</v>
      </c>
      <c r="B697" s="108" t="s">
        <v>452</v>
      </c>
      <c r="C697" s="108" t="s">
        <v>452</v>
      </c>
      <c r="D697" s="108"/>
      <c r="E697" s="108"/>
      <c r="F697" s="108" t="s">
        <v>773</v>
      </c>
      <c r="G697" s="108"/>
      <c r="H697" s="108"/>
      <c r="I697" s="108"/>
      <c r="J697" s="108"/>
      <c r="K697" s="108"/>
      <c r="L697" s="108" t="s">
        <v>665</v>
      </c>
      <c r="M697" s="108"/>
      <c r="N697" s="108"/>
      <c r="O697" s="108"/>
      <c r="P697" s="108"/>
      <c r="Q697" s="108"/>
      <c r="R697" s="108"/>
      <c r="S697" s="108" t="s">
        <v>683</v>
      </c>
      <c r="T697" s="108"/>
      <c r="U697" s="108"/>
      <c r="V697" s="108" t="s">
        <v>4603</v>
      </c>
      <c r="W697" s="108" t="s">
        <v>565</v>
      </c>
      <c r="X697" s="108" t="s">
        <v>565</v>
      </c>
      <c r="Y697" s="108" t="s">
        <v>565</v>
      </c>
      <c r="Z697" s="108" t="s">
        <v>565</v>
      </c>
    </row>
    <row r="698" spans="1:26">
      <c r="A698" s="108" t="s">
        <v>9328</v>
      </c>
      <c r="B698" s="108" t="s">
        <v>9329</v>
      </c>
      <c r="C698" s="108" t="s">
        <v>9329</v>
      </c>
      <c r="D698" s="108"/>
      <c r="E698" s="108"/>
      <c r="F698" s="108" t="s">
        <v>773</v>
      </c>
      <c r="G698" s="108"/>
      <c r="H698" s="108"/>
      <c r="I698" s="108"/>
      <c r="J698" s="108"/>
      <c r="K698" s="108"/>
      <c r="L698" s="108" t="s">
        <v>648</v>
      </c>
      <c r="M698" s="108" t="s">
        <v>11145</v>
      </c>
      <c r="N698" s="108"/>
      <c r="O698" s="108" t="s">
        <v>6972</v>
      </c>
      <c r="P698" s="108" t="s">
        <v>6972</v>
      </c>
      <c r="Q698" s="108"/>
      <c r="R698" s="108"/>
      <c r="S698" s="108" t="s">
        <v>4887</v>
      </c>
      <c r="T698" s="108" t="s">
        <v>9331</v>
      </c>
      <c r="U698" s="108" t="s">
        <v>208</v>
      </c>
      <c r="V698" s="108" t="s">
        <v>9332</v>
      </c>
      <c r="W698" s="108" t="s">
        <v>565</v>
      </c>
      <c r="X698" s="108" t="s">
        <v>565</v>
      </c>
      <c r="Y698" s="108" t="s">
        <v>565</v>
      </c>
      <c r="Z698" s="108" t="s">
        <v>565</v>
      </c>
    </row>
    <row r="699" spans="1:26">
      <c r="A699" s="108" t="s">
        <v>4604</v>
      </c>
      <c r="B699" s="108" t="s">
        <v>4605</v>
      </c>
      <c r="C699" s="108" t="s">
        <v>4605</v>
      </c>
      <c r="D699" s="108"/>
      <c r="E699" s="108"/>
      <c r="F699" s="108" t="s">
        <v>773</v>
      </c>
      <c r="G699" s="108"/>
      <c r="H699" s="108"/>
      <c r="I699" s="108"/>
      <c r="J699" s="108"/>
      <c r="K699" s="108"/>
      <c r="L699" s="108" t="s">
        <v>648</v>
      </c>
      <c r="M699" s="108" t="s">
        <v>11146</v>
      </c>
      <c r="N699" s="108"/>
      <c r="O699" s="108" t="s">
        <v>4606</v>
      </c>
      <c r="P699" s="108" t="s">
        <v>4607</v>
      </c>
      <c r="Q699" s="108"/>
      <c r="R699" s="108"/>
      <c r="S699" s="108" t="s">
        <v>4887</v>
      </c>
      <c r="T699" s="108" t="s">
        <v>4608</v>
      </c>
      <c r="U699" s="108" t="s">
        <v>343</v>
      </c>
      <c r="V699" s="108" t="s">
        <v>4609</v>
      </c>
      <c r="W699" s="108" t="s">
        <v>565</v>
      </c>
      <c r="X699" s="108" t="s">
        <v>565</v>
      </c>
      <c r="Y699" s="108" t="s">
        <v>565</v>
      </c>
      <c r="Z699" s="108" t="s">
        <v>565</v>
      </c>
    </row>
    <row r="700" spans="1:26">
      <c r="A700" s="108" t="s">
        <v>4610</v>
      </c>
      <c r="B700" s="108" t="s">
        <v>4611</v>
      </c>
      <c r="C700" s="108" t="s">
        <v>9333</v>
      </c>
      <c r="D700" s="108" t="s">
        <v>4612</v>
      </c>
      <c r="E700" s="108" t="s">
        <v>4612</v>
      </c>
      <c r="F700" s="108" t="s">
        <v>4613</v>
      </c>
      <c r="G700" s="108"/>
      <c r="H700" s="108"/>
      <c r="I700" s="108"/>
      <c r="J700" s="108"/>
      <c r="K700" s="108" t="s">
        <v>4612</v>
      </c>
      <c r="L700" s="108" t="s">
        <v>665</v>
      </c>
      <c r="M700" s="108" t="s">
        <v>11147</v>
      </c>
      <c r="N700" s="108"/>
      <c r="O700" s="108" t="s">
        <v>4614</v>
      </c>
      <c r="P700" s="108" t="s">
        <v>4615</v>
      </c>
      <c r="Q700" s="108" t="s">
        <v>4616</v>
      </c>
      <c r="R700" s="108" t="s">
        <v>9334</v>
      </c>
      <c r="S700" s="108" t="s">
        <v>4889</v>
      </c>
      <c r="T700" s="108" t="s">
        <v>4617</v>
      </c>
      <c r="U700" s="108" t="s">
        <v>208</v>
      </c>
      <c r="V700" s="108" t="s">
        <v>4612</v>
      </c>
      <c r="W700" s="108" t="s">
        <v>565</v>
      </c>
      <c r="X700" s="108" t="s">
        <v>565</v>
      </c>
      <c r="Y700" s="108" t="s">
        <v>565</v>
      </c>
      <c r="Z700" s="108" t="s">
        <v>565</v>
      </c>
    </row>
    <row r="701" spans="1:26">
      <c r="A701" s="108" t="s">
        <v>4618</v>
      </c>
      <c r="B701" s="108" t="s">
        <v>4619</v>
      </c>
      <c r="C701" s="108" t="s">
        <v>4620</v>
      </c>
      <c r="D701" s="108" t="s">
        <v>4621</v>
      </c>
      <c r="E701" s="108" t="s">
        <v>4621</v>
      </c>
      <c r="F701" s="108" t="s">
        <v>4622</v>
      </c>
      <c r="G701" s="108"/>
      <c r="H701" s="108"/>
      <c r="I701" s="108"/>
      <c r="J701" s="108"/>
      <c r="K701" s="108" t="s">
        <v>4621</v>
      </c>
      <c r="L701" s="108" t="s">
        <v>665</v>
      </c>
      <c r="M701" s="108" t="s">
        <v>4623</v>
      </c>
      <c r="N701" s="108"/>
      <c r="O701" s="108"/>
      <c r="P701" s="108"/>
      <c r="Q701" s="108" t="s">
        <v>4624</v>
      </c>
      <c r="R701" s="108"/>
      <c r="S701" s="108" t="s">
        <v>815</v>
      </c>
      <c r="T701" s="108"/>
      <c r="U701" s="108"/>
      <c r="V701" s="108" t="s">
        <v>4625</v>
      </c>
      <c r="W701" s="108" t="s">
        <v>565</v>
      </c>
      <c r="X701" s="108" t="s">
        <v>565</v>
      </c>
      <c r="Y701" s="108" t="s">
        <v>565</v>
      </c>
      <c r="Z701" s="108" t="s">
        <v>565</v>
      </c>
    </row>
    <row r="702" spans="1:26">
      <c r="A702" s="108" t="s">
        <v>4626</v>
      </c>
      <c r="B702" s="108" t="s">
        <v>4627</v>
      </c>
      <c r="C702" s="108" t="s">
        <v>9335</v>
      </c>
      <c r="D702" s="108"/>
      <c r="E702" s="108" t="s">
        <v>4628</v>
      </c>
      <c r="F702" s="108" t="s">
        <v>4629</v>
      </c>
      <c r="G702" s="108"/>
      <c r="H702" s="108"/>
      <c r="I702" s="108"/>
      <c r="J702" s="108"/>
      <c r="K702" s="108"/>
      <c r="L702" s="108" t="s">
        <v>665</v>
      </c>
      <c r="M702" s="108" t="s">
        <v>11148</v>
      </c>
      <c r="N702" s="108"/>
      <c r="O702" s="108" t="s">
        <v>4630</v>
      </c>
      <c r="P702" s="108" t="s">
        <v>4631</v>
      </c>
      <c r="Q702" s="108" t="s">
        <v>4632</v>
      </c>
      <c r="R702" s="108" t="s">
        <v>9336</v>
      </c>
      <c r="S702" s="108" t="s">
        <v>4887</v>
      </c>
      <c r="T702" s="108" t="s">
        <v>4633</v>
      </c>
      <c r="U702" s="108" t="s">
        <v>208</v>
      </c>
      <c r="V702" s="108" t="s">
        <v>4634</v>
      </c>
      <c r="W702" s="108" t="s">
        <v>565</v>
      </c>
      <c r="X702" s="108" t="s">
        <v>565</v>
      </c>
      <c r="Y702" s="108" t="s">
        <v>565</v>
      </c>
      <c r="Z702" s="108" t="s">
        <v>565</v>
      </c>
    </row>
    <row r="703" spans="1:26">
      <c r="A703" s="108" t="s">
        <v>4635</v>
      </c>
      <c r="B703" s="108" t="s">
        <v>4636</v>
      </c>
      <c r="C703" s="108" t="s">
        <v>9337</v>
      </c>
      <c r="D703" s="108"/>
      <c r="E703" s="108" t="s">
        <v>4637</v>
      </c>
      <c r="F703" s="108" t="s">
        <v>4638</v>
      </c>
      <c r="G703" s="108"/>
      <c r="H703" s="108"/>
      <c r="I703" s="108"/>
      <c r="J703" s="108"/>
      <c r="K703" s="108"/>
      <c r="L703" s="108" t="s">
        <v>648</v>
      </c>
      <c r="M703" s="108" t="s">
        <v>11149</v>
      </c>
      <c r="N703" s="108"/>
      <c r="O703" s="108" t="s">
        <v>4639</v>
      </c>
      <c r="P703" s="108" t="s">
        <v>4639</v>
      </c>
      <c r="Q703" s="108" t="s">
        <v>4640</v>
      </c>
      <c r="R703" s="108" t="s">
        <v>9338</v>
      </c>
      <c r="S703" s="108" t="s">
        <v>4887</v>
      </c>
      <c r="T703" s="108" t="s">
        <v>4641</v>
      </c>
      <c r="U703" s="108" t="s">
        <v>208</v>
      </c>
      <c r="V703" s="108" t="s">
        <v>4637</v>
      </c>
      <c r="W703" s="108" t="s">
        <v>565</v>
      </c>
      <c r="X703" s="108" t="s">
        <v>565</v>
      </c>
      <c r="Y703" s="108" t="s">
        <v>565</v>
      </c>
      <c r="Z703" s="108" t="s">
        <v>565</v>
      </c>
    </row>
    <row r="704" spans="1:26">
      <c r="A704" s="108" t="s">
        <v>4642</v>
      </c>
      <c r="B704" s="108" t="s">
        <v>238</v>
      </c>
      <c r="C704" s="108" t="s">
        <v>9339</v>
      </c>
      <c r="D704" s="108"/>
      <c r="E704" s="108" t="s">
        <v>240</v>
      </c>
      <c r="F704" s="108" t="s">
        <v>5036</v>
      </c>
      <c r="G704" s="108"/>
      <c r="H704" s="108"/>
      <c r="I704" s="108"/>
      <c r="J704" s="108"/>
      <c r="K704" s="108"/>
      <c r="L704" s="108" t="s">
        <v>648</v>
      </c>
      <c r="M704" s="108" t="s">
        <v>11150</v>
      </c>
      <c r="N704" s="108"/>
      <c r="O704" s="108" t="s">
        <v>34</v>
      </c>
      <c r="P704" s="108" t="s">
        <v>34</v>
      </c>
      <c r="Q704" s="108" t="s">
        <v>5037</v>
      </c>
      <c r="R704" s="108" t="s">
        <v>9340</v>
      </c>
      <c r="S704" s="108" t="s">
        <v>4898</v>
      </c>
      <c r="T704" s="108" t="s">
        <v>239</v>
      </c>
      <c r="U704" s="108" t="s">
        <v>229</v>
      </c>
      <c r="V704" s="108" t="s">
        <v>240</v>
      </c>
      <c r="W704" s="108" t="s">
        <v>565</v>
      </c>
      <c r="X704" s="108" t="s">
        <v>565</v>
      </c>
      <c r="Y704" s="108" t="s">
        <v>565</v>
      </c>
      <c r="Z704" s="108" t="s">
        <v>565</v>
      </c>
    </row>
    <row r="705" spans="1:26">
      <c r="A705" s="108" t="s">
        <v>4643</v>
      </c>
      <c r="B705" s="108" t="s">
        <v>4644</v>
      </c>
      <c r="C705" s="108" t="s">
        <v>9341</v>
      </c>
      <c r="D705" s="108"/>
      <c r="E705" s="108" t="s">
        <v>4645</v>
      </c>
      <c r="F705" s="108" t="s">
        <v>4646</v>
      </c>
      <c r="G705" s="108"/>
      <c r="H705" s="108"/>
      <c r="I705" s="108"/>
      <c r="J705" s="108"/>
      <c r="K705" s="108"/>
      <c r="L705" s="108" t="s">
        <v>648</v>
      </c>
      <c r="M705" s="108" t="s">
        <v>11151</v>
      </c>
      <c r="N705" s="108"/>
      <c r="O705" s="108" t="s">
        <v>4647</v>
      </c>
      <c r="P705" s="108" t="s">
        <v>4648</v>
      </c>
      <c r="Q705" s="108"/>
      <c r="R705" s="108" t="s">
        <v>9342</v>
      </c>
      <c r="S705" s="108" t="s">
        <v>4887</v>
      </c>
      <c r="T705" s="108" t="s">
        <v>4649</v>
      </c>
      <c r="U705" s="108" t="s">
        <v>210</v>
      </c>
      <c r="V705" s="108" t="s">
        <v>4650</v>
      </c>
      <c r="W705" s="108" t="s">
        <v>565</v>
      </c>
      <c r="X705" s="108" t="s">
        <v>565</v>
      </c>
      <c r="Y705" s="108" t="s">
        <v>565</v>
      </c>
      <c r="Z705" s="108" t="s">
        <v>565</v>
      </c>
    </row>
    <row r="706" spans="1:26">
      <c r="A706" s="108" t="s">
        <v>5330</v>
      </c>
      <c r="B706" s="108" t="s">
        <v>5331</v>
      </c>
      <c r="C706" s="108" t="s">
        <v>9343</v>
      </c>
      <c r="D706" s="108"/>
      <c r="E706" s="108" t="s">
        <v>9344</v>
      </c>
      <c r="F706" s="108" t="s">
        <v>9345</v>
      </c>
      <c r="G706" s="108"/>
      <c r="H706" s="108"/>
      <c r="I706" s="108"/>
      <c r="J706" s="108"/>
      <c r="K706" s="108"/>
      <c r="L706" s="108" t="s">
        <v>648</v>
      </c>
      <c r="M706" s="108" t="s">
        <v>11152</v>
      </c>
      <c r="N706" s="108"/>
      <c r="O706" s="108" t="s">
        <v>5332</v>
      </c>
      <c r="P706" s="108" t="s">
        <v>5332</v>
      </c>
      <c r="Q706" s="108" t="s">
        <v>9346</v>
      </c>
      <c r="R706" s="108" t="s">
        <v>9347</v>
      </c>
      <c r="S706" s="108" t="s">
        <v>4887</v>
      </c>
      <c r="T706" s="108" t="s">
        <v>5333</v>
      </c>
      <c r="U706" s="108" t="s">
        <v>208</v>
      </c>
      <c r="V706" s="108" t="s">
        <v>5331</v>
      </c>
      <c r="W706" s="108" t="s">
        <v>565</v>
      </c>
      <c r="X706" s="108" t="s">
        <v>565</v>
      </c>
      <c r="Y706" s="108" t="s">
        <v>565</v>
      </c>
      <c r="Z706" s="108" t="s">
        <v>565</v>
      </c>
    </row>
    <row r="707" spans="1:26">
      <c r="A707" s="108" t="s">
        <v>4651</v>
      </c>
      <c r="B707" s="108" t="s">
        <v>4652</v>
      </c>
      <c r="C707" s="108" t="s">
        <v>4652</v>
      </c>
      <c r="D707" s="108"/>
      <c r="E707" s="108"/>
      <c r="F707" s="108" t="s">
        <v>773</v>
      </c>
      <c r="G707" s="108"/>
      <c r="H707" s="108"/>
      <c r="I707" s="108"/>
      <c r="J707" s="108"/>
      <c r="K707" s="108"/>
      <c r="L707" s="108" t="s">
        <v>648</v>
      </c>
      <c r="M707" s="108" t="s">
        <v>4653</v>
      </c>
      <c r="N707" s="108"/>
      <c r="O707" s="108" t="s">
        <v>4654</v>
      </c>
      <c r="P707" s="108" t="s">
        <v>4655</v>
      </c>
      <c r="Q707" s="108"/>
      <c r="R707" s="108"/>
      <c r="S707" s="108" t="s">
        <v>4921</v>
      </c>
      <c r="T707" s="108"/>
      <c r="U707" s="108"/>
      <c r="V707" s="108"/>
      <c r="W707" s="108" t="s">
        <v>565</v>
      </c>
      <c r="X707" s="108" t="s">
        <v>565</v>
      </c>
      <c r="Y707" s="108" t="s">
        <v>565</v>
      </c>
      <c r="Z707" s="108" t="s">
        <v>565</v>
      </c>
    </row>
    <row r="708" spans="1:26">
      <c r="A708" s="108" t="s">
        <v>6218</v>
      </c>
      <c r="B708" s="108" t="s">
        <v>6219</v>
      </c>
      <c r="C708" s="108" t="s">
        <v>9348</v>
      </c>
      <c r="D708" s="108"/>
      <c r="E708" s="108" t="s">
        <v>6222</v>
      </c>
      <c r="F708" s="108" t="s">
        <v>9349</v>
      </c>
      <c r="G708" s="108"/>
      <c r="H708" s="108"/>
      <c r="I708" s="108"/>
      <c r="J708" s="108"/>
      <c r="K708" s="108"/>
      <c r="L708" s="108" t="s">
        <v>648</v>
      </c>
      <c r="M708" s="108" t="s">
        <v>11153</v>
      </c>
      <c r="N708" s="108"/>
      <c r="O708" s="108" t="s">
        <v>6220</v>
      </c>
      <c r="P708" s="108" t="s">
        <v>6220</v>
      </c>
      <c r="Q708" s="108" t="s">
        <v>847</v>
      </c>
      <c r="R708" s="108" t="s">
        <v>9350</v>
      </c>
      <c r="S708" s="108" t="s">
        <v>4886</v>
      </c>
      <c r="T708" s="108" t="s">
        <v>6221</v>
      </c>
      <c r="U708" s="108" t="s">
        <v>208</v>
      </c>
      <c r="V708" s="108" t="s">
        <v>6222</v>
      </c>
      <c r="W708" s="108" t="s">
        <v>565</v>
      </c>
      <c r="X708" s="108" t="s">
        <v>565</v>
      </c>
      <c r="Y708" s="108" t="s">
        <v>565</v>
      </c>
      <c r="Z708" s="108" t="s">
        <v>565</v>
      </c>
    </row>
    <row r="709" spans="1:26">
      <c r="A709" s="108" t="s">
        <v>4656</v>
      </c>
      <c r="B709" s="108" t="s">
        <v>4657</v>
      </c>
      <c r="C709" s="108" t="s">
        <v>4657</v>
      </c>
      <c r="D709" s="108"/>
      <c r="E709" s="108"/>
      <c r="F709" s="108" t="s">
        <v>773</v>
      </c>
      <c r="G709" s="108"/>
      <c r="H709" s="108"/>
      <c r="I709" s="108"/>
      <c r="J709" s="108"/>
      <c r="K709" s="108"/>
      <c r="L709" s="108" t="s">
        <v>648</v>
      </c>
      <c r="M709" s="108" t="s">
        <v>11154</v>
      </c>
      <c r="N709" s="108"/>
      <c r="O709" s="108" t="s">
        <v>4658</v>
      </c>
      <c r="P709" s="108" t="s">
        <v>4658</v>
      </c>
      <c r="Q709" s="108"/>
      <c r="R709" s="108"/>
      <c r="S709" s="108" t="s">
        <v>4889</v>
      </c>
      <c r="T709" s="108"/>
      <c r="U709" s="108"/>
      <c r="V709" s="108"/>
      <c r="W709" s="108" t="s">
        <v>565</v>
      </c>
      <c r="X709" s="108" t="s">
        <v>565</v>
      </c>
      <c r="Y709" s="108" t="s">
        <v>565</v>
      </c>
      <c r="Z709" s="108" t="s">
        <v>565</v>
      </c>
    </row>
    <row r="710" spans="1:26">
      <c r="A710" s="108" t="s">
        <v>4659</v>
      </c>
      <c r="B710" s="108" t="s">
        <v>546</v>
      </c>
      <c r="C710" s="108" t="s">
        <v>9351</v>
      </c>
      <c r="D710" s="108"/>
      <c r="E710" s="108" t="s">
        <v>4660</v>
      </c>
      <c r="F710" s="108" t="s">
        <v>4661</v>
      </c>
      <c r="G710" s="108"/>
      <c r="H710" s="108"/>
      <c r="I710" s="108"/>
      <c r="J710" s="108"/>
      <c r="K710" s="108"/>
      <c r="L710" s="108" t="s">
        <v>648</v>
      </c>
      <c r="M710" s="108" t="s">
        <v>11155</v>
      </c>
      <c r="N710" s="108"/>
      <c r="O710" s="108" t="s">
        <v>547</v>
      </c>
      <c r="P710" s="108" t="s">
        <v>547</v>
      </c>
      <c r="Q710" s="108" t="s">
        <v>4662</v>
      </c>
      <c r="R710" s="108" t="s">
        <v>9352</v>
      </c>
      <c r="S710" s="108" t="s">
        <v>4887</v>
      </c>
      <c r="T710" s="108" t="s">
        <v>548</v>
      </c>
      <c r="U710" s="108" t="s">
        <v>210</v>
      </c>
      <c r="V710" s="108" t="s">
        <v>546</v>
      </c>
      <c r="W710" s="108" t="s">
        <v>565</v>
      </c>
      <c r="X710" s="108" t="s">
        <v>565</v>
      </c>
      <c r="Y710" s="108" t="s">
        <v>565</v>
      </c>
      <c r="Z710" s="108" t="s">
        <v>565</v>
      </c>
    </row>
    <row r="711" spans="1:26">
      <c r="A711" s="108" t="s">
        <v>4663</v>
      </c>
      <c r="B711" s="108" t="s">
        <v>92</v>
      </c>
      <c r="C711" s="108" t="s">
        <v>9353</v>
      </c>
      <c r="D711" s="108" t="s">
        <v>4664</v>
      </c>
      <c r="E711" s="108" t="s">
        <v>310</v>
      </c>
      <c r="F711" s="108" t="s">
        <v>4665</v>
      </c>
      <c r="G711" s="108"/>
      <c r="H711" s="108"/>
      <c r="I711" s="108"/>
      <c r="J711" s="108"/>
      <c r="K711" s="108" t="s">
        <v>4664</v>
      </c>
      <c r="L711" s="108" t="s">
        <v>665</v>
      </c>
      <c r="M711" s="108" t="s">
        <v>11156</v>
      </c>
      <c r="N711" s="108"/>
      <c r="O711" s="108" t="s">
        <v>94</v>
      </c>
      <c r="P711" s="108" t="s">
        <v>95</v>
      </c>
      <c r="Q711" s="108" t="s">
        <v>4666</v>
      </c>
      <c r="R711" s="108" t="s">
        <v>9354</v>
      </c>
      <c r="S711" s="108" t="s">
        <v>4887</v>
      </c>
      <c r="T711" s="108" t="s">
        <v>309</v>
      </c>
      <c r="U711" s="108" t="s">
        <v>208</v>
      </c>
      <c r="V711" s="108" t="s">
        <v>310</v>
      </c>
      <c r="W711" s="108" t="s">
        <v>565</v>
      </c>
      <c r="X711" s="108" t="s">
        <v>565</v>
      </c>
      <c r="Y711" s="108" t="s">
        <v>565</v>
      </c>
      <c r="Z711" s="108" t="s">
        <v>565</v>
      </c>
    </row>
    <row r="712" spans="1:26">
      <c r="A712" s="108" t="s">
        <v>4667</v>
      </c>
      <c r="B712" s="108" t="s">
        <v>184</v>
      </c>
      <c r="C712" s="108" t="s">
        <v>9355</v>
      </c>
      <c r="D712" s="108"/>
      <c r="E712" s="108"/>
      <c r="F712" s="108" t="s">
        <v>5786</v>
      </c>
      <c r="G712" s="108"/>
      <c r="H712" s="108"/>
      <c r="I712" s="108"/>
      <c r="J712" s="108"/>
      <c r="K712" s="108"/>
      <c r="L712" s="108" t="s">
        <v>648</v>
      </c>
      <c r="M712" s="108" t="s">
        <v>11157</v>
      </c>
      <c r="N712" s="108"/>
      <c r="O712" s="108" t="s">
        <v>185</v>
      </c>
      <c r="P712" s="108" t="s">
        <v>185</v>
      </c>
      <c r="Q712" s="108"/>
      <c r="R712" s="108" t="s">
        <v>9356</v>
      </c>
      <c r="S712" s="108" t="s">
        <v>4889</v>
      </c>
      <c r="T712" s="108" t="s">
        <v>432</v>
      </c>
      <c r="U712" s="108" t="s">
        <v>208</v>
      </c>
      <c r="V712" s="108" t="s">
        <v>4867</v>
      </c>
      <c r="W712" s="108" t="s">
        <v>565</v>
      </c>
      <c r="X712" s="108" t="s">
        <v>565</v>
      </c>
      <c r="Y712" s="108" t="s">
        <v>565</v>
      </c>
      <c r="Z712" s="108" t="s">
        <v>565</v>
      </c>
    </row>
    <row r="713" spans="1:26">
      <c r="A713" s="108" t="s">
        <v>4668</v>
      </c>
      <c r="B713" s="108" t="s">
        <v>4669</v>
      </c>
      <c r="C713" s="108" t="s">
        <v>9357</v>
      </c>
      <c r="D713" s="108"/>
      <c r="E713" s="108" t="s">
        <v>4670</v>
      </c>
      <c r="F713" s="108" t="s">
        <v>4671</v>
      </c>
      <c r="G713" s="108"/>
      <c r="H713" s="108"/>
      <c r="I713" s="108"/>
      <c r="J713" s="108"/>
      <c r="K713" s="108"/>
      <c r="L713" s="108" t="s">
        <v>648</v>
      </c>
      <c r="M713" s="108" t="s">
        <v>11158</v>
      </c>
      <c r="N713" s="108"/>
      <c r="O713" s="108" t="s">
        <v>4672</v>
      </c>
      <c r="P713" s="108" t="s">
        <v>4672</v>
      </c>
      <c r="Q713" s="108" t="s">
        <v>4673</v>
      </c>
      <c r="R713" s="108" t="s">
        <v>9358</v>
      </c>
      <c r="S713" s="108" t="s">
        <v>4887</v>
      </c>
      <c r="T713" s="108" t="s">
        <v>4674</v>
      </c>
      <c r="U713" s="108" t="s">
        <v>210</v>
      </c>
      <c r="V713" s="108" t="s">
        <v>4670</v>
      </c>
      <c r="W713" s="108" t="s">
        <v>565</v>
      </c>
      <c r="X713" s="108" t="s">
        <v>565</v>
      </c>
      <c r="Y713" s="108" t="s">
        <v>565</v>
      </c>
      <c r="Z713" s="108" t="s">
        <v>565</v>
      </c>
    </row>
    <row r="714" spans="1:26">
      <c r="A714" s="108" t="s">
        <v>4675</v>
      </c>
      <c r="B714" s="108" t="s">
        <v>4676</v>
      </c>
      <c r="C714" s="108" t="s">
        <v>9359</v>
      </c>
      <c r="D714" s="108"/>
      <c r="E714" s="108"/>
      <c r="F714" s="108" t="s">
        <v>773</v>
      </c>
      <c r="G714" s="108"/>
      <c r="H714" s="108"/>
      <c r="I714" s="108"/>
      <c r="J714" s="108"/>
      <c r="K714" s="108"/>
      <c r="L714" s="108" t="s">
        <v>665</v>
      </c>
      <c r="M714" s="108" t="s">
        <v>11159</v>
      </c>
      <c r="N714" s="108"/>
      <c r="O714" s="108" t="s">
        <v>4677</v>
      </c>
      <c r="P714" s="108" t="s">
        <v>4678</v>
      </c>
      <c r="Q714" s="108"/>
      <c r="R714" s="108" t="s">
        <v>9360</v>
      </c>
      <c r="S714" s="108" t="s">
        <v>4887</v>
      </c>
      <c r="T714" s="108" t="s">
        <v>4679</v>
      </c>
      <c r="U714" s="108" t="s">
        <v>208</v>
      </c>
      <c r="V714" s="108" t="s">
        <v>4680</v>
      </c>
      <c r="W714" s="108" t="s">
        <v>565</v>
      </c>
      <c r="X714" s="108" t="s">
        <v>565</v>
      </c>
      <c r="Y714" s="108" t="s">
        <v>565</v>
      </c>
      <c r="Z714" s="108" t="s">
        <v>565</v>
      </c>
    </row>
    <row r="715" spans="1:26">
      <c r="A715" s="108" t="s">
        <v>9677</v>
      </c>
      <c r="B715" s="108" t="s">
        <v>9678</v>
      </c>
      <c r="C715" s="108" t="s">
        <v>9678</v>
      </c>
      <c r="D715" s="108"/>
      <c r="E715" s="108"/>
      <c r="F715" s="108" t="s">
        <v>773</v>
      </c>
      <c r="G715" s="108"/>
      <c r="H715" s="108"/>
      <c r="I715" s="108"/>
      <c r="J715" s="108"/>
      <c r="K715" s="108"/>
      <c r="L715" s="108" t="s">
        <v>648</v>
      </c>
      <c r="M715" s="108" t="s">
        <v>10549</v>
      </c>
      <c r="N715" s="108"/>
      <c r="O715" s="108" t="s">
        <v>6949</v>
      </c>
      <c r="P715" s="108" t="s">
        <v>6949</v>
      </c>
      <c r="Q715" s="108"/>
      <c r="R715" s="108"/>
      <c r="S715" s="108" t="s">
        <v>4887</v>
      </c>
      <c r="T715" s="108" t="s">
        <v>9680</v>
      </c>
      <c r="U715" s="108" t="s">
        <v>229</v>
      </c>
      <c r="V715" s="108" t="s">
        <v>9681</v>
      </c>
      <c r="W715" s="108" t="s">
        <v>565</v>
      </c>
      <c r="X715" s="108" t="s">
        <v>565</v>
      </c>
      <c r="Y715" s="108" t="s">
        <v>565</v>
      </c>
      <c r="Z715" s="108" t="s">
        <v>565</v>
      </c>
    </row>
    <row r="716" spans="1:26">
      <c r="A716" s="108" t="s">
        <v>4681</v>
      </c>
      <c r="B716" s="108" t="s">
        <v>5787</v>
      </c>
      <c r="C716" s="108" t="s">
        <v>9361</v>
      </c>
      <c r="D716" s="108"/>
      <c r="E716" s="108" t="s">
        <v>4682</v>
      </c>
      <c r="F716" s="108" t="s">
        <v>4683</v>
      </c>
      <c r="G716" s="108"/>
      <c r="H716" s="108"/>
      <c r="I716" s="108"/>
      <c r="J716" s="108"/>
      <c r="K716" s="108"/>
      <c r="L716" s="108" t="s">
        <v>648</v>
      </c>
      <c r="M716" s="108" t="s">
        <v>11160</v>
      </c>
      <c r="N716" s="108"/>
      <c r="O716" s="108" t="s">
        <v>4684</v>
      </c>
      <c r="P716" s="108" t="s">
        <v>617</v>
      </c>
      <c r="Q716" s="108" t="s">
        <v>4685</v>
      </c>
      <c r="R716" s="108" t="s">
        <v>9362</v>
      </c>
      <c r="S716" s="108" t="s">
        <v>4887</v>
      </c>
      <c r="T716" s="108" t="s">
        <v>4686</v>
      </c>
      <c r="U716" s="108" t="s">
        <v>218</v>
      </c>
      <c r="V716" s="108" t="s">
        <v>4687</v>
      </c>
      <c r="W716" s="108" t="s">
        <v>565</v>
      </c>
      <c r="X716" s="108" t="s">
        <v>565</v>
      </c>
      <c r="Y716" s="108" t="s">
        <v>565</v>
      </c>
      <c r="Z716" s="108" t="s">
        <v>565</v>
      </c>
    </row>
    <row r="717" spans="1:26">
      <c r="A717" s="108" t="s">
        <v>4688</v>
      </c>
      <c r="B717" s="108" t="s">
        <v>4689</v>
      </c>
      <c r="C717" s="108" t="s">
        <v>9363</v>
      </c>
      <c r="D717" s="108"/>
      <c r="E717" s="108" t="s">
        <v>4690</v>
      </c>
      <c r="F717" s="108" t="s">
        <v>4691</v>
      </c>
      <c r="G717" s="108"/>
      <c r="H717" s="108"/>
      <c r="I717" s="108"/>
      <c r="J717" s="108"/>
      <c r="K717" s="108"/>
      <c r="L717" s="108" t="s">
        <v>648</v>
      </c>
      <c r="M717" s="108" t="s">
        <v>11161</v>
      </c>
      <c r="N717" s="108"/>
      <c r="O717" s="108" t="s">
        <v>4693</v>
      </c>
      <c r="P717" s="108" t="s">
        <v>4693</v>
      </c>
      <c r="Q717" s="108" t="s">
        <v>4694</v>
      </c>
      <c r="R717" s="108" t="s">
        <v>9364</v>
      </c>
      <c r="S717" s="108" t="s">
        <v>4889</v>
      </c>
      <c r="T717" s="108" t="s">
        <v>4695</v>
      </c>
      <c r="U717" s="108" t="s">
        <v>210</v>
      </c>
      <c r="V717" s="108" t="s">
        <v>4690</v>
      </c>
      <c r="W717" s="108" t="s">
        <v>565</v>
      </c>
      <c r="X717" s="108" t="s">
        <v>565</v>
      </c>
      <c r="Y717" s="108" t="s">
        <v>565</v>
      </c>
      <c r="Z717" s="108" t="s">
        <v>565</v>
      </c>
    </row>
    <row r="718" spans="1:26">
      <c r="A718" s="108" t="s">
        <v>4696</v>
      </c>
      <c r="B718" s="108" t="s">
        <v>4697</v>
      </c>
      <c r="C718" s="108" t="s">
        <v>9365</v>
      </c>
      <c r="D718" s="108"/>
      <c r="E718" s="108" t="s">
        <v>4698</v>
      </c>
      <c r="F718" s="108" t="s">
        <v>4699</v>
      </c>
      <c r="G718" s="108"/>
      <c r="H718" s="108"/>
      <c r="I718" s="108"/>
      <c r="J718" s="108"/>
      <c r="K718" s="108"/>
      <c r="L718" s="108" t="s">
        <v>648</v>
      </c>
      <c r="M718" s="108" t="s">
        <v>11162</v>
      </c>
      <c r="N718" s="108"/>
      <c r="O718" s="108" t="s">
        <v>4700</v>
      </c>
      <c r="P718" s="108" t="s">
        <v>4701</v>
      </c>
      <c r="Q718" s="108"/>
      <c r="R718" s="108" t="s">
        <v>9366</v>
      </c>
      <c r="S718" s="108" t="s">
        <v>4887</v>
      </c>
      <c r="T718" s="108" t="s">
        <v>4702</v>
      </c>
      <c r="U718" s="108" t="s">
        <v>208</v>
      </c>
      <c r="V718" s="108" t="s">
        <v>4703</v>
      </c>
      <c r="W718" s="108" t="s">
        <v>565</v>
      </c>
      <c r="X718" s="108" t="s">
        <v>565</v>
      </c>
      <c r="Y718" s="108" t="s">
        <v>565</v>
      </c>
      <c r="Z718" s="108" t="s">
        <v>565</v>
      </c>
    </row>
    <row r="719" spans="1:26">
      <c r="A719" s="108" t="s">
        <v>4704</v>
      </c>
      <c r="B719" s="108" t="s">
        <v>4705</v>
      </c>
      <c r="C719" s="108" t="s">
        <v>9367</v>
      </c>
      <c r="D719" s="108"/>
      <c r="E719" s="108"/>
      <c r="F719" s="108" t="s">
        <v>773</v>
      </c>
      <c r="G719" s="108"/>
      <c r="H719" s="108"/>
      <c r="I719" s="108"/>
      <c r="J719" s="108"/>
      <c r="K719" s="108"/>
      <c r="L719" s="108" t="s">
        <v>665</v>
      </c>
      <c r="M719" s="108" t="s">
        <v>11163</v>
      </c>
      <c r="N719" s="108"/>
      <c r="O719" s="108" t="s">
        <v>4706</v>
      </c>
      <c r="P719" s="108" t="s">
        <v>4707</v>
      </c>
      <c r="Q719" s="108"/>
      <c r="R719" s="108" t="s">
        <v>9368</v>
      </c>
      <c r="S719" s="108" t="s">
        <v>4889</v>
      </c>
      <c r="T719" s="108" t="s">
        <v>4708</v>
      </c>
      <c r="U719" s="108" t="s">
        <v>208</v>
      </c>
      <c r="V719" s="108" t="s">
        <v>4709</v>
      </c>
      <c r="W719" s="108" t="s">
        <v>565</v>
      </c>
      <c r="X719" s="108" t="s">
        <v>565</v>
      </c>
      <c r="Y719" s="108" t="s">
        <v>565</v>
      </c>
      <c r="Z719" s="108" t="s">
        <v>565</v>
      </c>
    </row>
    <row r="720" spans="1:26">
      <c r="A720" s="108" t="s">
        <v>4710</v>
      </c>
      <c r="B720" s="108" t="s">
        <v>4711</v>
      </c>
      <c r="C720" s="108" t="s">
        <v>9369</v>
      </c>
      <c r="D720" s="108"/>
      <c r="E720" s="108" t="s">
        <v>4712</v>
      </c>
      <c r="F720" s="108" t="s">
        <v>4713</v>
      </c>
      <c r="G720" s="108"/>
      <c r="H720" s="108"/>
      <c r="I720" s="108"/>
      <c r="J720" s="108"/>
      <c r="K720" s="108"/>
      <c r="L720" s="108" t="s">
        <v>665</v>
      </c>
      <c r="M720" s="108" t="s">
        <v>11164</v>
      </c>
      <c r="N720" s="108"/>
      <c r="O720" s="108" t="s">
        <v>4714</v>
      </c>
      <c r="P720" s="108" t="s">
        <v>4715</v>
      </c>
      <c r="Q720" s="108" t="s">
        <v>4716</v>
      </c>
      <c r="R720" s="108" t="s">
        <v>9370</v>
      </c>
      <c r="S720" s="108" t="s">
        <v>4887</v>
      </c>
      <c r="T720" s="108" t="s">
        <v>4717</v>
      </c>
      <c r="U720" s="108" t="s">
        <v>208</v>
      </c>
      <c r="V720" s="108" t="s">
        <v>4712</v>
      </c>
      <c r="W720" s="108" t="s">
        <v>565</v>
      </c>
      <c r="X720" s="108" t="s">
        <v>565</v>
      </c>
      <c r="Y720" s="108" t="s">
        <v>565</v>
      </c>
      <c r="Z720" s="108" t="s">
        <v>565</v>
      </c>
    </row>
    <row r="721" spans="1:26">
      <c r="A721" s="108" t="s">
        <v>4718</v>
      </c>
      <c r="B721" s="108" t="s">
        <v>4719</v>
      </c>
      <c r="C721" s="108" t="s">
        <v>9371</v>
      </c>
      <c r="D721" s="108" t="s">
        <v>4720</v>
      </c>
      <c r="E721" s="108" t="s">
        <v>4720</v>
      </c>
      <c r="F721" s="108" t="s">
        <v>4721</v>
      </c>
      <c r="G721" s="108"/>
      <c r="H721" s="108"/>
      <c r="I721" s="108"/>
      <c r="J721" s="108"/>
      <c r="K721" s="108" t="s">
        <v>4720</v>
      </c>
      <c r="L721" s="108" t="s">
        <v>665</v>
      </c>
      <c r="M721" s="108" t="s">
        <v>11165</v>
      </c>
      <c r="N721" s="108"/>
      <c r="O721" s="108" t="s">
        <v>4722</v>
      </c>
      <c r="P721" s="108" t="s">
        <v>4723</v>
      </c>
      <c r="Q721" s="108" t="s">
        <v>4724</v>
      </c>
      <c r="R721" s="108" t="s">
        <v>9372</v>
      </c>
      <c r="S721" s="108" t="s">
        <v>4889</v>
      </c>
      <c r="T721" s="108" t="s">
        <v>4723</v>
      </c>
      <c r="U721" s="108" t="s">
        <v>210</v>
      </c>
      <c r="V721" s="108" t="s">
        <v>4725</v>
      </c>
      <c r="W721" s="108" t="s">
        <v>565</v>
      </c>
      <c r="X721" s="108" t="s">
        <v>565</v>
      </c>
      <c r="Y721" s="108" t="s">
        <v>565</v>
      </c>
      <c r="Z721" s="108" t="s">
        <v>565</v>
      </c>
    </row>
    <row r="722" spans="1:26">
      <c r="A722" s="108" t="s">
        <v>4726</v>
      </c>
      <c r="B722" s="108" t="s">
        <v>4727</v>
      </c>
      <c r="C722" s="108" t="s">
        <v>9373</v>
      </c>
      <c r="D722" s="108"/>
      <c r="E722" s="108" t="s">
        <v>2721</v>
      </c>
      <c r="F722" s="108" t="s">
        <v>4728</v>
      </c>
      <c r="G722" s="108"/>
      <c r="H722" s="108"/>
      <c r="I722" s="108"/>
      <c r="J722" s="108"/>
      <c r="K722" s="108"/>
      <c r="L722" s="108" t="s">
        <v>648</v>
      </c>
      <c r="M722" s="108" t="s">
        <v>11166</v>
      </c>
      <c r="N722" s="108"/>
      <c r="O722" s="108" t="s">
        <v>4729</v>
      </c>
      <c r="P722" s="108" t="s">
        <v>4730</v>
      </c>
      <c r="Q722" s="108" t="s">
        <v>840</v>
      </c>
      <c r="R722" s="108" t="s">
        <v>9374</v>
      </c>
      <c r="S722" s="108" t="s">
        <v>4887</v>
      </c>
      <c r="T722" s="108" t="s">
        <v>4731</v>
      </c>
      <c r="U722" s="108" t="s">
        <v>210</v>
      </c>
      <c r="V722" s="108" t="s">
        <v>4727</v>
      </c>
      <c r="W722" s="108" t="s">
        <v>565</v>
      </c>
      <c r="X722" s="108" t="s">
        <v>565</v>
      </c>
      <c r="Y722" s="108" t="s">
        <v>565</v>
      </c>
      <c r="Z722" s="108" t="s">
        <v>565</v>
      </c>
    </row>
    <row r="723" spans="1:26">
      <c r="A723" s="108" t="s">
        <v>4732</v>
      </c>
      <c r="B723" s="108" t="s">
        <v>4733</v>
      </c>
      <c r="C723" s="108" t="s">
        <v>9375</v>
      </c>
      <c r="D723" s="108"/>
      <c r="E723" s="108" t="s">
        <v>4734</v>
      </c>
      <c r="F723" s="108" t="s">
        <v>773</v>
      </c>
      <c r="G723" s="108"/>
      <c r="H723" s="108"/>
      <c r="I723" s="108"/>
      <c r="J723" s="108"/>
      <c r="K723" s="108"/>
      <c r="L723" s="108" t="s">
        <v>665</v>
      </c>
      <c r="M723" s="108" t="s">
        <v>4735</v>
      </c>
      <c r="N723" s="108"/>
      <c r="O723" s="108" t="s">
        <v>4736</v>
      </c>
      <c r="P723" s="108" t="s">
        <v>4736</v>
      </c>
      <c r="Q723" s="108"/>
      <c r="R723" s="108" t="s">
        <v>9376</v>
      </c>
      <c r="S723" s="108" t="s">
        <v>815</v>
      </c>
      <c r="T723" s="108" t="s">
        <v>4737</v>
      </c>
      <c r="U723" s="108" t="s">
        <v>210</v>
      </c>
      <c r="V723" s="108" t="s">
        <v>4738</v>
      </c>
      <c r="W723" s="108" t="s">
        <v>565</v>
      </c>
      <c r="X723" s="108" t="s">
        <v>565</v>
      </c>
      <c r="Y723" s="108" t="s">
        <v>565</v>
      </c>
      <c r="Z723" s="108" t="s">
        <v>565</v>
      </c>
    </row>
    <row r="724" spans="1:26">
      <c r="A724" s="108" t="s">
        <v>4739</v>
      </c>
      <c r="B724" s="108" t="s">
        <v>4740</v>
      </c>
      <c r="C724" s="108" t="s">
        <v>9377</v>
      </c>
      <c r="D724" s="108"/>
      <c r="E724" s="108"/>
      <c r="F724" s="108" t="s">
        <v>4741</v>
      </c>
      <c r="G724" s="108"/>
      <c r="H724" s="108"/>
      <c r="I724" s="108"/>
      <c r="J724" s="108"/>
      <c r="K724" s="108"/>
      <c r="L724" s="108" t="s">
        <v>648</v>
      </c>
      <c r="M724" s="108" t="s">
        <v>11167</v>
      </c>
      <c r="N724" s="108"/>
      <c r="O724" s="108" t="s">
        <v>4743</v>
      </c>
      <c r="P724" s="108" t="s">
        <v>4743</v>
      </c>
      <c r="Q724" s="108"/>
      <c r="R724" s="108" t="s">
        <v>9378</v>
      </c>
      <c r="S724" s="108" t="s">
        <v>4887</v>
      </c>
      <c r="T724" s="108" t="s">
        <v>491</v>
      </c>
      <c r="U724" s="108" t="s">
        <v>208</v>
      </c>
      <c r="V724" s="108" t="s">
        <v>492</v>
      </c>
      <c r="W724" s="108" t="s">
        <v>565</v>
      </c>
      <c r="X724" s="108" t="s">
        <v>565</v>
      </c>
      <c r="Y724" s="108" t="s">
        <v>565</v>
      </c>
      <c r="Z724" s="108" t="s">
        <v>565</v>
      </c>
    </row>
    <row r="725" spans="1:26">
      <c r="A725" s="108" t="s">
        <v>4744</v>
      </c>
      <c r="B725" s="108" t="s">
        <v>4745</v>
      </c>
      <c r="C725" s="108" t="s">
        <v>9379</v>
      </c>
      <c r="D725" s="108" t="s">
        <v>4746</v>
      </c>
      <c r="E725" s="108" t="s">
        <v>4746</v>
      </c>
      <c r="F725" s="108" t="s">
        <v>4747</v>
      </c>
      <c r="G725" s="108"/>
      <c r="H725" s="108"/>
      <c r="I725" s="108"/>
      <c r="J725" s="108"/>
      <c r="K725" s="108" t="s">
        <v>4746</v>
      </c>
      <c r="L725" s="108" t="s">
        <v>665</v>
      </c>
      <c r="M725" s="108" t="s">
        <v>10945</v>
      </c>
      <c r="N725" s="108"/>
      <c r="O725" s="108" t="s">
        <v>4748</v>
      </c>
      <c r="P725" s="108" t="s">
        <v>4748</v>
      </c>
      <c r="Q725" s="108"/>
      <c r="R725" s="108" t="s">
        <v>9380</v>
      </c>
      <c r="S725" s="108" t="s">
        <v>4887</v>
      </c>
      <c r="T725" s="108" t="s">
        <v>4749</v>
      </c>
      <c r="U725" s="108" t="s">
        <v>208</v>
      </c>
      <c r="V725" s="108" t="s">
        <v>4750</v>
      </c>
      <c r="W725" s="108" t="s">
        <v>565</v>
      </c>
      <c r="X725" s="108" t="s">
        <v>565</v>
      </c>
      <c r="Y725" s="108" t="s">
        <v>565</v>
      </c>
      <c r="Z725" s="108" t="s">
        <v>565</v>
      </c>
    </row>
    <row r="726" spans="1:26">
      <c r="A726" s="108" t="s">
        <v>4751</v>
      </c>
      <c r="B726" s="108" t="s">
        <v>252</v>
      </c>
      <c r="C726" s="108" t="s">
        <v>9381</v>
      </c>
      <c r="D726" s="108"/>
      <c r="E726" s="108" t="s">
        <v>257</v>
      </c>
      <c r="F726" s="108" t="s">
        <v>5038</v>
      </c>
      <c r="G726" s="108"/>
      <c r="H726" s="108"/>
      <c r="I726" s="108"/>
      <c r="J726" s="108"/>
      <c r="K726" s="108"/>
      <c r="L726" s="108" t="s">
        <v>648</v>
      </c>
      <c r="M726" s="108" t="s">
        <v>11168</v>
      </c>
      <c r="N726" s="108"/>
      <c r="O726" s="108" t="s">
        <v>254</v>
      </c>
      <c r="P726" s="108" t="s">
        <v>255</v>
      </c>
      <c r="Q726" s="108" t="s">
        <v>5039</v>
      </c>
      <c r="R726" s="108" t="s">
        <v>9382</v>
      </c>
      <c r="S726" s="108" t="s">
        <v>4887</v>
      </c>
      <c r="T726" s="108" t="s">
        <v>256</v>
      </c>
      <c r="U726" s="108" t="s">
        <v>229</v>
      </c>
      <c r="V726" s="108" t="s">
        <v>257</v>
      </c>
      <c r="W726" s="108" t="s">
        <v>565</v>
      </c>
      <c r="X726" s="108" t="s">
        <v>565</v>
      </c>
      <c r="Y726" s="108" t="s">
        <v>565</v>
      </c>
      <c r="Z726" s="108" t="s">
        <v>565</v>
      </c>
    </row>
  </sheetData>
  <phoneticPr fontId="4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B273"/>
  <sheetViews>
    <sheetView zoomScale="70" zoomScaleNormal="70" workbookViewId="0">
      <selection activeCell="A2" sqref="A2:AB273"/>
    </sheetView>
  </sheetViews>
  <sheetFormatPr defaultRowHeight="16.5"/>
  <cols>
    <col min="1" max="1" width="10.5" bestFit="1" customWidth="1"/>
    <col min="2" max="3" width="14.875" bestFit="1" customWidth="1"/>
    <col min="4" max="4" width="31.125" bestFit="1" customWidth="1"/>
    <col min="5" max="5" width="15" bestFit="1" customWidth="1"/>
    <col min="6" max="6" width="36" bestFit="1" customWidth="1"/>
    <col min="7" max="7" width="22.875" bestFit="1" customWidth="1"/>
    <col min="8" max="9" width="8.5" bestFit="1" customWidth="1"/>
    <col min="10" max="10" width="10.25" bestFit="1" customWidth="1"/>
    <col min="11" max="11" width="8.375" bestFit="1" customWidth="1"/>
    <col min="12" max="12" width="8.5" bestFit="1" customWidth="1"/>
    <col min="13" max="13" width="36" bestFit="1" customWidth="1"/>
    <col min="14" max="14" width="30" bestFit="1" customWidth="1"/>
    <col min="15" max="15" width="5" bestFit="1" customWidth="1"/>
    <col min="16" max="16" width="8.5" bestFit="1" customWidth="1"/>
    <col min="17" max="17" width="6.25" bestFit="1" customWidth="1"/>
    <col min="18" max="18" width="7" bestFit="1" customWidth="1"/>
    <col min="19" max="19" width="6.75" bestFit="1" customWidth="1"/>
    <col min="20" max="20" width="8.5" bestFit="1" customWidth="1"/>
    <col min="21" max="21" width="6.75" bestFit="1" customWidth="1"/>
    <col min="22" max="22" width="8.5" bestFit="1" customWidth="1"/>
    <col min="23" max="23" width="5" bestFit="1" customWidth="1"/>
    <col min="24" max="24" width="10.125" bestFit="1" customWidth="1"/>
    <col min="25" max="25" width="10.25" bestFit="1" customWidth="1"/>
    <col min="26" max="26" width="15.5" bestFit="1" customWidth="1"/>
    <col min="27" max="27" width="6.75" bestFit="1" customWidth="1"/>
    <col min="28" max="28" width="20.5" bestFit="1" customWidth="1"/>
  </cols>
  <sheetData>
    <row r="1" spans="1:28">
      <c r="A1" s="94" t="s">
        <v>974</v>
      </c>
      <c r="B1" s="94" t="s">
        <v>976</v>
      </c>
      <c r="C1" s="94" t="s">
        <v>977</v>
      </c>
      <c r="D1" s="94" t="s">
        <v>975</v>
      </c>
      <c r="E1" s="94" t="s">
        <v>13593</v>
      </c>
      <c r="F1" s="94" t="s">
        <v>979</v>
      </c>
      <c r="G1" s="94" t="s">
        <v>980</v>
      </c>
      <c r="H1" s="94" t="s">
        <v>13594</v>
      </c>
      <c r="I1" s="94" t="s">
        <v>978</v>
      </c>
      <c r="J1" s="94" t="s">
        <v>13595</v>
      </c>
      <c r="K1" s="94" t="s">
        <v>987</v>
      </c>
      <c r="L1" s="94" t="s">
        <v>13596</v>
      </c>
      <c r="M1" s="94" t="s">
        <v>981</v>
      </c>
      <c r="N1" s="94" t="s">
        <v>982</v>
      </c>
      <c r="O1" s="94" t="s">
        <v>983</v>
      </c>
      <c r="P1" s="94" t="s">
        <v>988</v>
      </c>
      <c r="Q1" s="94" t="s">
        <v>11</v>
      </c>
      <c r="R1" s="94" t="s">
        <v>984</v>
      </c>
      <c r="S1" s="94" t="s">
        <v>985</v>
      </c>
      <c r="T1" s="94" t="s">
        <v>986</v>
      </c>
      <c r="U1" s="94" t="s">
        <v>13597</v>
      </c>
      <c r="V1" s="94" t="s">
        <v>13598</v>
      </c>
      <c r="W1" s="94" t="s">
        <v>13599</v>
      </c>
      <c r="X1" s="94" t="s">
        <v>989</v>
      </c>
      <c r="Y1" s="94" t="s">
        <v>13600</v>
      </c>
      <c r="Z1" s="94" t="s">
        <v>13601</v>
      </c>
      <c r="AA1" s="94" t="s">
        <v>13602</v>
      </c>
      <c r="AB1" s="94" t="s">
        <v>13603</v>
      </c>
    </row>
    <row r="2" spans="1:28">
      <c r="A2" s="108"/>
      <c r="B2" s="351"/>
      <c r="C2" s="351"/>
      <c r="D2" s="351"/>
      <c r="E2" s="351"/>
      <c r="F2" s="108"/>
      <c r="G2" s="351"/>
      <c r="H2" s="108"/>
      <c r="I2" s="108"/>
      <c r="J2" s="108"/>
      <c r="K2" s="108"/>
      <c r="L2" s="108"/>
      <c r="M2" s="108"/>
      <c r="N2" s="108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108"/>
      <c r="AA2" s="351"/>
      <c r="AB2" s="108"/>
    </row>
    <row r="3" spans="1:28">
      <c r="A3" s="108"/>
      <c r="B3" s="351"/>
      <c r="C3" s="351"/>
      <c r="D3" s="351"/>
      <c r="E3" s="351"/>
      <c r="F3" s="108"/>
      <c r="G3" s="351"/>
      <c r="H3" s="108"/>
      <c r="I3" s="108"/>
      <c r="J3" s="108"/>
      <c r="K3" s="108"/>
      <c r="L3" s="108"/>
      <c r="M3" s="108"/>
      <c r="N3" s="108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108"/>
      <c r="AA3" s="351"/>
      <c r="AB3" s="108"/>
    </row>
    <row r="4" spans="1:28">
      <c r="A4" s="108"/>
      <c r="B4" s="351"/>
      <c r="C4" s="351"/>
      <c r="D4" s="351"/>
      <c r="E4" s="351"/>
      <c r="F4" s="108"/>
      <c r="G4" s="351"/>
      <c r="H4" s="108"/>
      <c r="I4" s="108"/>
      <c r="J4" s="108"/>
      <c r="K4" s="108"/>
      <c r="L4" s="108"/>
      <c r="M4" s="108"/>
      <c r="N4" s="108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108"/>
      <c r="AA4" s="351"/>
      <c r="AB4" s="108"/>
    </row>
    <row r="5" spans="1:28">
      <c r="A5" s="108"/>
      <c r="B5" s="351"/>
      <c r="C5" s="351"/>
      <c r="D5" s="351"/>
      <c r="E5" s="351"/>
      <c r="F5" s="108"/>
      <c r="G5" s="351"/>
      <c r="H5" s="108"/>
      <c r="I5" s="108"/>
      <c r="J5" s="108"/>
      <c r="K5" s="108"/>
      <c r="L5" s="108"/>
      <c r="M5" s="108"/>
      <c r="N5" s="108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108"/>
      <c r="AA5" s="351"/>
      <c r="AB5" s="108"/>
    </row>
    <row r="6" spans="1:28">
      <c r="A6" s="108"/>
      <c r="B6" s="351"/>
      <c r="C6" s="351"/>
      <c r="D6" s="351"/>
      <c r="E6" s="351"/>
      <c r="F6" s="108"/>
      <c r="G6" s="351"/>
      <c r="H6" s="108"/>
      <c r="I6" s="108"/>
      <c r="J6" s="108"/>
      <c r="K6" s="108"/>
      <c r="L6" s="108"/>
      <c r="M6" s="108"/>
      <c r="N6" s="108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108"/>
      <c r="AA6" s="351"/>
      <c r="AB6" s="108"/>
    </row>
    <row r="7" spans="1:28">
      <c r="A7" s="108"/>
      <c r="B7" s="351"/>
      <c r="C7" s="351"/>
      <c r="D7" s="351"/>
      <c r="E7" s="351"/>
      <c r="F7" s="108"/>
      <c r="G7" s="351"/>
      <c r="H7" s="108"/>
      <c r="I7" s="108"/>
      <c r="J7" s="108"/>
      <c r="K7" s="108"/>
      <c r="L7" s="108"/>
      <c r="M7" s="108"/>
      <c r="N7" s="108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108"/>
      <c r="AA7" s="351"/>
      <c r="AB7" s="108"/>
    </row>
    <row r="8" spans="1:28">
      <c r="A8" s="108"/>
      <c r="B8" s="351"/>
      <c r="C8" s="351"/>
      <c r="D8" s="351"/>
      <c r="E8" s="351"/>
      <c r="F8" s="108"/>
      <c r="G8" s="351"/>
      <c r="H8" s="108"/>
      <c r="I8" s="108"/>
      <c r="J8" s="108"/>
      <c r="K8" s="108"/>
      <c r="L8" s="108"/>
      <c r="M8" s="108"/>
      <c r="N8" s="108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108"/>
      <c r="AA8" s="351"/>
      <c r="AB8" s="108"/>
    </row>
    <row r="9" spans="1:28">
      <c r="A9" s="108"/>
      <c r="B9" s="351"/>
      <c r="C9" s="351"/>
      <c r="D9" s="351"/>
      <c r="E9" s="351"/>
      <c r="F9" s="108"/>
      <c r="G9" s="351"/>
      <c r="H9" s="108"/>
      <c r="I9" s="108"/>
      <c r="J9" s="108"/>
      <c r="K9" s="108"/>
      <c r="L9" s="108"/>
      <c r="M9" s="108"/>
      <c r="N9" s="108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108"/>
      <c r="AA9" s="351"/>
      <c r="AB9" s="108"/>
    </row>
    <row r="10" spans="1:28">
      <c r="A10" s="108"/>
      <c r="B10" s="351"/>
      <c r="C10" s="351"/>
      <c r="D10" s="351"/>
      <c r="E10" s="351"/>
      <c r="F10" s="108"/>
      <c r="G10" s="351"/>
      <c r="H10" s="108"/>
      <c r="I10" s="108"/>
      <c r="J10" s="108"/>
      <c r="K10" s="108"/>
      <c r="L10" s="108"/>
      <c r="M10" s="108"/>
      <c r="N10" s="108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108"/>
      <c r="AA10" s="351"/>
      <c r="AB10" s="108"/>
    </row>
    <row r="11" spans="1:28">
      <c r="A11" s="108"/>
      <c r="B11" s="351"/>
      <c r="C11" s="351"/>
      <c r="D11" s="351"/>
      <c r="E11" s="351"/>
      <c r="F11" s="108"/>
      <c r="G11" s="351"/>
      <c r="H11" s="108"/>
      <c r="I11" s="108"/>
      <c r="J11" s="108"/>
      <c r="K11" s="108"/>
      <c r="L11" s="108"/>
      <c r="M11" s="108"/>
      <c r="N11" s="108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108"/>
      <c r="AA11" s="351"/>
      <c r="AB11" s="108"/>
    </row>
    <row r="12" spans="1:28">
      <c r="A12" s="108"/>
      <c r="B12" s="351"/>
      <c r="C12" s="351"/>
      <c r="D12" s="351"/>
      <c r="E12" s="351"/>
      <c r="F12" s="108"/>
      <c r="G12" s="351"/>
      <c r="H12" s="108"/>
      <c r="I12" s="108"/>
      <c r="J12" s="108"/>
      <c r="K12" s="108"/>
      <c r="L12" s="108"/>
      <c r="M12" s="108"/>
      <c r="N12" s="108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108"/>
      <c r="AA12" s="351"/>
      <c r="AB12" s="108"/>
    </row>
    <row r="13" spans="1:28">
      <c r="A13" s="108"/>
      <c r="B13" s="351"/>
      <c r="C13" s="351"/>
      <c r="D13" s="351"/>
      <c r="E13" s="351"/>
      <c r="F13" s="108"/>
      <c r="G13" s="351"/>
      <c r="H13" s="108"/>
      <c r="I13" s="108"/>
      <c r="J13" s="108"/>
      <c r="K13" s="108"/>
      <c r="L13" s="108"/>
      <c r="M13" s="108"/>
      <c r="N13" s="108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108"/>
      <c r="AA13" s="351"/>
      <c r="AB13" s="108"/>
    </row>
    <row r="14" spans="1:28">
      <c r="A14" s="108"/>
      <c r="B14" s="351"/>
      <c r="C14" s="351"/>
      <c r="D14" s="351"/>
      <c r="E14" s="351"/>
      <c r="F14" s="108"/>
      <c r="G14" s="351"/>
      <c r="H14" s="108"/>
      <c r="I14" s="108"/>
      <c r="J14" s="108"/>
      <c r="K14" s="108"/>
      <c r="L14" s="108"/>
      <c r="M14" s="108"/>
      <c r="N14" s="108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108"/>
      <c r="AA14" s="351"/>
      <c r="AB14" s="108"/>
    </row>
    <row r="15" spans="1:28">
      <c r="A15" s="108"/>
      <c r="B15" s="351"/>
      <c r="C15" s="351"/>
      <c r="D15" s="351"/>
      <c r="E15" s="351"/>
      <c r="F15" s="108"/>
      <c r="G15" s="351"/>
      <c r="H15" s="108"/>
      <c r="I15" s="108"/>
      <c r="J15" s="108"/>
      <c r="K15" s="108"/>
      <c r="L15" s="108"/>
      <c r="M15" s="108"/>
      <c r="N15" s="108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108"/>
      <c r="AA15" s="351"/>
      <c r="AB15" s="108"/>
    </row>
    <row r="16" spans="1:28">
      <c r="A16" s="108"/>
      <c r="B16" s="351"/>
      <c r="C16" s="351"/>
      <c r="D16" s="351"/>
      <c r="E16" s="351"/>
      <c r="F16" s="108"/>
      <c r="G16" s="351"/>
      <c r="H16" s="108"/>
      <c r="I16" s="108"/>
      <c r="J16" s="108"/>
      <c r="K16" s="108"/>
      <c r="L16" s="108"/>
      <c r="M16" s="108"/>
      <c r="N16" s="108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108"/>
      <c r="AA16" s="351"/>
      <c r="AB16" s="108"/>
    </row>
    <row r="17" spans="1:28">
      <c r="A17" s="108"/>
      <c r="B17" s="351"/>
      <c r="C17" s="351"/>
      <c r="D17" s="351"/>
      <c r="E17" s="351"/>
      <c r="F17" s="108"/>
      <c r="G17" s="351"/>
      <c r="H17" s="108"/>
      <c r="I17" s="108"/>
      <c r="J17" s="108"/>
      <c r="K17" s="108"/>
      <c r="L17" s="108"/>
      <c r="M17" s="108"/>
      <c r="N17" s="108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108"/>
      <c r="AA17" s="351"/>
      <c r="AB17" s="108"/>
    </row>
    <row r="18" spans="1:28">
      <c r="A18" s="108"/>
      <c r="B18" s="351"/>
      <c r="C18" s="351"/>
      <c r="D18" s="351"/>
      <c r="E18" s="351"/>
      <c r="F18" s="108"/>
      <c r="G18" s="351"/>
      <c r="H18" s="108"/>
      <c r="I18" s="108"/>
      <c r="J18" s="108"/>
      <c r="K18" s="108"/>
      <c r="L18" s="108"/>
      <c r="M18" s="108"/>
      <c r="N18" s="108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108"/>
      <c r="AA18" s="351"/>
      <c r="AB18" s="108"/>
    </row>
    <row r="19" spans="1:28">
      <c r="A19" s="108"/>
      <c r="B19" s="351"/>
      <c r="C19" s="351"/>
      <c r="D19" s="351"/>
      <c r="E19" s="351"/>
      <c r="F19" s="108"/>
      <c r="G19" s="351"/>
      <c r="H19" s="108"/>
      <c r="I19" s="108"/>
      <c r="J19" s="108"/>
      <c r="K19" s="108"/>
      <c r="L19" s="108"/>
      <c r="M19" s="108"/>
      <c r="N19" s="108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108"/>
      <c r="AA19" s="351"/>
      <c r="AB19" s="108"/>
    </row>
    <row r="20" spans="1:28">
      <c r="A20" s="108"/>
      <c r="B20" s="351"/>
      <c r="C20" s="351"/>
      <c r="D20" s="351"/>
      <c r="E20" s="351"/>
      <c r="F20" s="108"/>
      <c r="G20" s="351"/>
      <c r="H20" s="108"/>
      <c r="I20" s="108"/>
      <c r="J20" s="108"/>
      <c r="K20" s="108"/>
      <c r="L20" s="108"/>
      <c r="M20" s="108"/>
      <c r="N20" s="108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108"/>
      <c r="AA20" s="351"/>
      <c r="AB20" s="108"/>
    </row>
    <row r="21" spans="1:28">
      <c r="A21" s="108"/>
      <c r="B21" s="351"/>
      <c r="C21" s="351"/>
      <c r="D21" s="351"/>
      <c r="E21" s="351"/>
      <c r="F21" s="108"/>
      <c r="G21" s="351"/>
      <c r="H21" s="108"/>
      <c r="I21" s="108"/>
      <c r="J21" s="108"/>
      <c r="K21" s="108"/>
      <c r="L21" s="108"/>
      <c r="M21" s="108"/>
      <c r="N21" s="108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108"/>
      <c r="AA21" s="351"/>
      <c r="AB21" s="108"/>
    </row>
    <row r="22" spans="1:28">
      <c r="A22" s="108"/>
      <c r="B22" s="351"/>
      <c r="C22" s="351"/>
      <c r="D22" s="351"/>
      <c r="E22" s="351"/>
      <c r="F22" s="108"/>
      <c r="G22" s="351"/>
      <c r="H22" s="108"/>
      <c r="I22" s="108"/>
      <c r="J22" s="108"/>
      <c r="K22" s="108"/>
      <c r="L22" s="108"/>
      <c r="M22" s="108"/>
      <c r="N22" s="108"/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108"/>
      <c r="AA22" s="351"/>
      <c r="AB22" s="108"/>
    </row>
    <row r="23" spans="1:28">
      <c r="A23" s="108"/>
      <c r="B23" s="351"/>
      <c r="C23" s="351"/>
      <c r="D23" s="351"/>
      <c r="E23" s="351"/>
      <c r="F23" s="108"/>
      <c r="G23" s="351"/>
      <c r="H23" s="108"/>
      <c r="I23" s="108"/>
      <c r="J23" s="108"/>
      <c r="K23" s="108"/>
      <c r="L23" s="108"/>
      <c r="M23" s="108"/>
      <c r="N23" s="108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108"/>
      <c r="AA23" s="351"/>
      <c r="AB23" s="108"/>
    </row>
    <row r="24" spans="1:28">
      <c r="A24" s="108"/>
      <c r="B24" s="351"/>
      <c r="C24" s="351"/>
      <c r="D24" s="351"/>
      <c r="E24" s="351"/>
      <c r="F24" s="108"/>
      <c r="G24" s="351"/>
      <c r="H24" s="108"/>
      <c r="I24" s="108"/>
      <c r="J24" s="108"/>
      <c r="K24" s="108"/>
      <c r="L24" s="108"/>
      <c r="M24" s="108"/>
      <c r="N24" s="108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108"/>
      <c r="AA24" s="351"/>
      <c r="AB24" s="108"/>
    </row>
    <row r="25" spans="1:28">
      <c r="A25" s="108"/>
      <c r="B25" s="351"/>
      <c r="C25" s="351"/>
      <c r="D25" s="351"/>
      <c r="E25" s="351"/>
      <c r="F25" s="108"/>
      <c r="G25" s="351"/>
      <c r="H25" s="108"/>
      <c r="I25" s="108"/>
      <c r="J25" s="108"/>
      <c r="K25" s="108"/>
      <c r="L25" s="108"/>
      <c r="M25" s="108"/>
      <c r="N25" s="108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108"/>
      <c r="AA25" s="351"/>
      <c r="AB25" s="108"/>
    </row>
    <row r="26" spans="1:28">
      <c r="A26" s="108"/>
      <c r="B26" s="351"/>
      <c r="C26" s="351"/>
      <c r="D26" s="351"/>
      <c r="E26" s="351"/>
      <c r="F26" s="108"/>
      <c r="G26" s="351"/>
      <c r="H26" s="108"/>
      <c r="I26" s="108"/>
      <c r="J26" s="108"/>
      <c r="K26" s="108"/>
      <c r="L26" s="108"/>
      <c r="M26" s="108"/>
      <c r="N26" s="108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108"/>
      <c r="AA26" s="351"/>
      <c r="AB26" s="108"/>
    </row>
    <row r="27" spans="1:28">
      <c r="A27" s="108"/>
      <c r="B27" s="351"/>
      <c r="C27" s="351"/>
      <c r="D27" s="351"/>
      <c r="E27" s="351"/>
      <c r="F27" s="108"/>
      <c r="G27" s="351"/>
      <c r="H27" s="108"/>
      <c r="I27" s="108"/>
      <c r="J27" s="108"/>
      <c r="K27" s="108"/>
      <c r="L27" s="108"/>
      <c r="M27" s="108"/>
      <c r="N27" s="108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108"/>
      <c r="AA27" s="351"/>
      <c r="AB27" s="108"/>
    </row>
    <row r="28" spans="1:28">
      <c r="A28" s="108"/>
      <c r="B28" s="351"/>
      <c r="C28" s="351"/>
      <c r="D28" s="351"/>
      <c r="E28" s="351"/>
      <c r="F28" s="108"/>
      <c r="G28" s="351"/>
      <c r="H28" s="108"/>
      <c r="I28" s="108"/>
      <c r="J28" s="108"/>
      <c r="K28" s="108"/>
      <c r="L28" s="108"/>
      <c r="M28" s="108"/>
      <c r="N28" s="108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108"/>
      <c r="AA28" s="351"/>
      <c r="AB28" s="108"/>
    </row>
    <row r="29" spans="1:28">
      <c r="A29" s="108"/>
      <c r="B29" s="351"/>
      <c r="C29" s="351"/>
      <c r="D29" s="351"/>
      <c r="E29" s="351"/>
      <c r="F29" s="108"/>
      <c r="G29" s="351"/>
      <c r="H29" s="108"/>
      <c r="I29" s="108"/>
      <c r="J29" s="108"/>
      <c r="K29" s="108"/>
      <c r="L29" s="108"/>
      <c r="M29" s="108"/>
      <c r="N29" s="108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108"/>
      <c r="AA29" s="351"/>
      <c r="AB29" s="108"/>
    </row>
    <row r="30" spans="1:28">
      <c r="A30" s="108"/>
      <c r="B30" s="351"/>
      <c r="C30" s="351"/>
      <c r="D30" s="351"/>
      <c r="E30" s="351"/>
      <c r="F30" s="108"/>
      <c r="G30" s="351"/>
      <c r="H30" s="108"/>
      <c r="I30" s="108"/>
      <c r="J30" s="108"/>
      <c r="K30" s="108"/>
      <c r="L30" s="108"/>
      <c r="M30" s="108"/>
      <c r="N30" s="108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108"/>
      <c r="AA30" s="351"/>
      <c r="AB30" s="108"/>
    </row>
    <row r="31" spans="1:28">
      <c r="A31" s="108"/>
      <c r="B31" s="351"/>
      <c r="C31" s="351"/>
      <c r="D31" s="351"/>
      <c r="E31" s="351"/>
      <c r="F31" s="108"/>
      <c r="G31" s="351"/>
      <c r="H31" s="108"/>
      <c r="I31" s="108"/>
      <c r="J31" s="108"/>
      <c r="K31" s="108"/>
      <c r="L31" s="108"/>
      <c r="M31" s="108"/>
      <c r="N31" s="108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108"/>
      <c r="AA31" s="351"/>
      <c r="AB31" s="108"/>
    </row>
    <row r="32" spans="1:28">
      <c r="A32" s="108"/>
      <c r="B32" s="351"/>
      <c r="C32" s="351"/>
      <c r="D32" s="351"/>
      <c r="E32" s="351"/>
      <c r="F32" s="108"/>
      <c r="G32" s="351"/>
      <c r="H32" s="108"/>
      <c r="I32" s="108"/>
      <c r="J32" s="108"/>
      <c r="K32" s="108"/>
      <c r="L32" s="108"/>
      <c r="M32" s="108"/>
      <c r="N32" s="108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108"/>
      <c r="AA32" s="351"/>
      <c r="AB32" s="108"/>
    </row>
    <row r="33" spans="1:28">
      <c r="A33" s="108"/>
      <c r="B33" s="351"/>
      <c r="C33" s="351"/>
      <c r="D33" s="351"/>
      <c r="E33" s="351"/>
      <c r="F33" s="108"/>
      <c r="G33" s="351"/>
      <c r="H33" s="108"/>
      <c r="I33" s="108"/>
      <c r="J33" s="108"/>
      <c r="K33" s="108"/>
      <c r="L33" s="108"/>
      <c r="M33" s="108"/>
      <c r="N33" s="108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108"/>
      <c r="AA33" s="351"/>
      <c r="AB33" s="108"/>
    </row>
    <row r="34" spans="1:28">
      <c r="A34" s="108"/>
      <c r="B34" s="351"/>
      <c r="C34" s="351"/>
      <c r="D34" s="351"/>
      <c r="E34" s="351"/>
      <c r="F34" s="108"/>
      <c r="G34" s="351"/>
      <c r="H34" s="108"/>
      <c r="I34" s="108"/>
      <c r="J34" s="108"/>
      <c r="K34" s="108"/>
      <c r="L34" s="108"/>
      <c r="M34" s="108"/>
      <c r="N34" s="108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108"/>
      <c r="AA34" s="351"/>
      <c r="AB34" s="108"/>
    </row>
    <row r="35" spans="1:28">
      <c r="A35" s="108"/>
      <c r="B35" s="351"/>
      <c r="C35" s="351"/>
      <c r="D35" s="351"/>
      <c r="E35" s="351"/>
      <c r="F35" s="108"/>
      <c r="G35" s="351"/>
      <c r="H35" s="108"/>
      <c r="I35" s="108"/>
      <c r="J35" s="108"/>
      <c r="K35" s="108"/>
      <c r="L35" s="108"/>
      <c r="M35" s="108"/>
      <c r="N35" s="108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108"/>
      <c r="AA35" s="351"/>
      <c r="AB35" s="108"/>
    </row>
    <row r="36" spans="1:28">
      <c r="A36" s="108"/>
      <c r="B36" s="351"/>
      <c r="C36" s="351"/>
      <c r="D36" s="351"/>
      <c r="E36" s="351"/>
      <c r="F36" s="108"/>
      <c r="G36" s="351"/>
      <c r="H36" s="108"/>
      <c r="I36" s="108"/>
      <c r="J36" s="108"/>
      <c r="K36" s="108"/>
      <c r="L36" s="108"/>
      <c r="M36" s="108"/>
      <c r="N36" s="108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108"/>
      <c r="AA36" s="351"/>
      <c r="AB36" s="108"/>
    </row>
    <row r="37" spans="1:28">
      <c r="A37" s="108"/>
      <c r="B37" s="351"/>
      <c r="C37" s="351"/>
      <c r="D37" s="351"/>
      <c r="E37" s="351"/>
      <c r="F37" s="108"/>
      <c r="G37" s="351"/>
      <c r="H37" s="108"/>
      <c r="I37" s="108"/>
      <c r="J37" s="108"/>
      <c r="K37" s="108"/>
      <c r="L37" s="108"/>
      <c r="M37" s="108"/>
      <c r="N37" s="108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108"/>
      <c r="AA37" s="351"/>
      <c r="AB37" s="108"/>
    </row>
    <row r="38" spans="1:28">
      <c r="A38" s="108"/>
      <c r="B38" s="351"/>
      <c r="C38" s="351"/>
      <c r="D38" s="351"/>
      <c r="E38" s="351"/>
      <c r="F38" s="108"/>
      <c r="G38" s="351"/>
      <c r="H38" s="108"/>
      <c r="I38" s="108"/>
      <c r="J38" s="108"/>
      <c r="K38" s="108"/>
      <c r="L38" s="108"/>
      <c r="M38" s="108"/>
      <c r="N38" s="108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108"/>
      <c r="AA38" s="351"/>
      <c r="AB38" s="108"/>
    </row>
    <row r="39" spans="1:28">
      <c r="A39" s="108"/>
      <c r="B39" s="351"/>
      <c r="C39" s="351"/>
      <c r="D39" s="351"/>
      <c r="E39" s="351"/>
      <c r="F39" s="108"/>
      <c r="G39" s="351"/>
      <c r="H39" s="108"/>
      <c r="I39" s="108"/>
      <c r="J39" s="108"/>
      <c r="K39" s="108"/>
      <c r="L39" s="108"/>
      <c r="M39" s="108"/>
      <c r="N39" s="108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108"/>
      <c r="AA39" s="351"/>
      <c r="AB39" s="108"/>
    </row>
    <row r="40" spans="1:28">
      <c r="A40" s="108"/>
      <c r="B40" s="351"/>
      <c r="C40" s="351"/>
      <c r="D40" s="351"/>
      <c r="E40" s="351"/>
      <c r="F40" s="108"/>
      <c r="G40" s="351"/>
      <c r="H40" s="108"/>
      <c r="I40" s="108"/>
      <c r="J40" s="108"/>
      <c r="K40" s="108"/>
      <c r="L40" s="108"/>
      <c r="M40" s="108"/>
      <c r="N40" s="108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108"/>
      <c r="AA40" s="351"/>
      <c r="AB40" s="108"/>
    </row>
    <row r="41" spans="1:28">
      <c r="A41" s="108"/>
      <c r="B41" s="351"/>
      <c r="C41" s="351"/>
      <c r="D41" s="351"/>
      <c r="E41" s="351"/>
      <c r="F41" s="108"/>
      <c r="G41" s="351"/>
      <c r="H41" s="108"/>
      <c r="I41" s="108"/>
      <c r="J41" s="108"/>
      <c r="K41" s="108"/>
      <c r="L41" s="108"/>
      <c r="M41" s="108"/>
      <c r="N41" s="108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108"/>
      <c r="AA41" s="351"/>
      <c r="AB41" s="108"/>
    </row>
    <row r="42" spans="1:28">
      <c r="A42" s="108"/>
      <c r="B42" s="351"/>
      <c r="C42" s="351"/>
      <c r="D42" s="351"/>
      <c r="E42" s="351"/>
      <c r="F42" s="108"/>
      <c r="G42" s="351"/>
      <c r="H42" s="108"/>
      <c r="I42" s="108"/>
      <c r="J42" s="108"/>
      <c r="K42" s="108"/>
      <c r="L42" s="108"/>
      <c r="M42" s="108"/>
      <c r="N42" s="108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108"/>
      <c r="AA42" s="351"/>
      <c r="AB42" s="108"/>
    </row>
    <row r="43" spans="1:28">
      <c r="A43" s="108"/>
      <c r="B43" s="351"/>
      <c r="C43" s="351"/>
      <c r="D43" s="351"/>
      <c r="E43" s="351"/>
      <c r="F43" s="108"/>
      <c r="G43" s="351"/>
      <c r="H43" s="108"/>
      <c r="I43" s="108"/>
      <c r="J43" s="108"/>
      <c r="K43" s="108"/>
      <c r="L43" s="108"/>
      <c r="M43" s="108"/>
      <c r="N43" s="108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108"/>
      <c r="AA43" s="351"/>
      <c r="AB43" s="108"/>
    </row>
    <row r="44" spans="1:28">
      <c r="A44" s="108"/>
      <c r="B44" s="351"/>
      <c r="C44" s="351"/>
      <c r="D44" s="351"/>
      <c r="E44" s="351"/>
      <c r="F44" s="108"/>
      <c r="G44" s="351"/>
      <c r="H44" s="108"/>
      <c r="I44" s="108"/>
      <c r="J44" s="108"/>
      <c r="K44" s="108"/>
      <c r="L44" s="108"/>
      <c r="M44" s="108"/>
      <c r="N44" s="108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108"/>
      <c r="AA44" s="351"/>
      <c r="AB44" s="108"/>
    </row>
    <row r="45" spans="1:28">
      <c r="A45" s="108"/>
      <c r="B45" s="351"/>
      <c r="C45" s="351"/>
      <c r="D45" s="351"/>
      <c r="E45" s="351"/>
      <c r="F45" s="108"/>
      <c r="G45" s="351"/>
      <c r="H45" s="108"/>
      <c r="I45" s="108"/>
      <c r="J45" s="108"/>
      <c r="K45" s="108"/>
      <c r="L45" s="108"/>
      <c r="M45" s="108"/>
      <c r="N45" s="108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108"/>
      <c r="AA45" s="351"/>
      <c r="AB45" s="108"/>
    </row>
    <row r="46" spans="1:28">
      <c r="A46" s="108"/>
      <c r="B46" s="351"/>
      <c r="C46" s="351"/>
      <c r="D46" s="351"/>
      <c r="E46" s="351"/>
      <c r="F46" s="108"/>
      <c r="G46" s="351"/>
      <c r="H46" s="108"/>
      <c r="I46" s="108"/>
      <c r="J46" s="108"/>
      <c r="K46" s="108"/>
      <c r="L46" s="108"/>
      <c r="M46" s="108"/>
      <c r="N46" s="108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108"/>
      <c r="AA46" s="351"/>
      <c r="AB46" s="108"/>
    </row>
    <row r="47" spans="1:28">
      <c r="A47" s="108"/>
      <c r="B47" s="351"/>
      <c r="C47" s="351"/>
      <c r="D47" s="351"/>
      <c r="E47" s="351"/>
      <c r="F47" s="108"/>
      <c r="G47" s="351"/>
      <c r="H47" s="108"/>
      <c r="I47" s="108"/>
      <c r="J47" s="108"/>
      <c r="K47" s="108"/>
      <c r="L47" s="108"/>
      <c r="M47" s="108"/>
      <c r="N47" s="108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108"/>
      <c r="AA47" s="351"/>
      <c r="AB47" s="108"/>
    </row>
    <row r="48" spans="1:28">
      <c r="A48" s="108"/>
      <c r="B48" s="351"/>
      <c r="C48" s="351"/>
      <c r="D48" s="351"/>
      <c r="E48" s="351"/>
      <c r="F48" s="108"/>
      <c r="G48" s="351"/>
      <c r="H48" s="108"/>
      <c r="I48" s="108"/>
      <c r="J48" s="108"/>
      <c r="K48" s="108"/>
      <c r="L48" s="108"/>
      <c r="M48" s="108"/>
      <c r="N48" s="108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108"/>
      <c r="AA48" s="351"/>
      <c r="AB48" s="108"/>
    </row>
    <row r="49" spans="1:28">
      <c r="A49" s="108"/>
      <c r="B49" s="351"/>
      <c r="C49" s="351"/>
      <c r="D49" s="351"/>
      <c r="E49" s="351"/>
      <c r="F49" s="108"/>
      <c r="G49" s="351"/>
      <c r="H49" s="108"/>
      <c r="I49" s="108"/>
      <c r="J49" s="108"/>
      <c r="K49" s="108"/>
      <c r="L49" s="108"/>
      <c r="M49" s="108"/>
      <c r="N49" s="108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108"/>
      <c r="AA49" s="351"/>
      <c r="AB49" s="108"/>
    </row>
    <row r="50" spans="1:28">
      <c r="A50" s="108"/>
      <c r="B50" s="351"/>
      <c r="C50" s="351"/>
      <c r="D50" s="351"/>
      <c r="E50" s="351"/>
      <c r="F50" s="108"/>
      <c r="G50" s="351"/>
      <c r="H50" s="108"/>
      <c r="I50" s="108"/>
      <c r="J50" s="108"/>
      <c r="K50" s="108"/>
      <c r="L50" s="108"/>
      <c r="M50" s="108"/>
      <c r="N50" s="108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108"/>
      <c r="AA50" s="351"/>
      <c r="AB50" s="108"/>
    </row>
    <row r="51" spans="1:28">
      <c r="A51" s="108"/>
      <c r="B51" s="351"/>
      <c r="C51" s="351"/>
      <c r="D51" s="351"/>
      <c r="E51" s="351"/>
      <c r="F51" s="108"/>
      <c r="G51" s="351"/>
      <c r="H51" s="108"/>
      <c r="I51" s="108"/>
      <c r="J51" s="108"/>
      <c r="K51" s="108"/>
      <c r="L51" s="108"/>
      <c r="M51" s="108"/>
      <c r="N51" s="108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108"/>
      <c r="AA51" s="351"/>
      <c r="AB51" s="108"/>
    </row>
    <row r="52" spans="1:28">
      <c r="A52" s="108"/>
      <c r="B52" s="351"/>
      <c r="C52" s="351"/>
      <c r="D52" s="351"/>
      <c r="E52" s="351"/>
      <c r="F52" s="108"/>
      <c r="G52" s="351"/>
      <c r="H52" s="108"/>
      <c r="I52" s="108"/>
      <c r="J52" s="108"/>
      <c r="K52" s="108"/>
      <c r="L52" s="108"/>
      <c r="M52" s="108"/>
      <c r="N52" s="108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108"/>
      <c r="AA52" s="351"/>
      <c r="AB52" s="108"/>
    </row>
    <row r="53" spans="1:28">
      <c r="A53" s="108"/>
      <c r="B53" s="351"/>
      <c r="C53" s="351"/>
      <c r="D53" s="351"/>
      <c r="E53" s="351"/>
      <c r="F53" s="108"/>
      <c r="G53" s="351"/>
      <c r="H53" s="108"/>
      <c r="I53" s="108"/>
      <c r="J53" s="108"/>
      <c r="K53" s="108"/>
      <c r="L53" s="108"/>
      <c r="M53" s="108"/>
      <c r="N53" s="108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108"/>
      <c r="AA53" s="351"/>
      <c r="AB53" s="108"/>
    </row>
    <row r="54" spans="1:28">
      <c r="A54" s="108"/>
      <c r="B54" s="351"/>
      <c r="C54" s="351"/>
      <c r="D54" s="351"/>
      <c r="E54" s="351"/>
      <c r="F54" s="108"/>
      <c r="G54" s="351"/>
      <c r="H54" s="108"/>
      <c r="I54" s="108"/>
      <c r="J54" s="108"/>
      <c r="K54" s="108"/>
      <c r="L54" s="108"/>
      <c r="M54" s="108"/>
      <c r="N54" s="108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108"/>
      <c r="AA54" s="351"/>
      <c r="AB54" s="108"/>
    </row>
    <row r="55" spans="1:28">
      <c r="A55" s="108"/>
      <c r="B55" s="351"/>
      <c r="C55" s="351"/>
      <c r="D55" s="351"/>
      <c r="E55" s="351"/>
      <c r="F55" s="108"/>
      <c r="G55" s="351"/>
      <c r="H55" s="108"/>
      <c r="I55" s="108"/>
      <c r="J55" s="108"/>
      <c r="K55" s="108"/>
      <c r="L55" s="108"/>
      <c r="M55" s="108"/>
      <c r="N55" s="108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108"/>
      <c r="AA55" s="351"/>
      <c r="AB55" s="108"/>
    </row>
    <row r="56" spans="1:28">
      <c r="A56" s="108"/>
      <c r="B56" s="351"/>
      <c r="C56" s="351"/>
      <c r="D56" s="351"/>
      <c r="E56" s="351"/>
      <c r="F56" s="108"/>
      <c r="G56" s="351"/>
      <c r="H56" s="108"/>
      <c r="I56" s="108"/>
      <c r="J56" s="108"/>
      <c r="K56" s="108"/>
      <c r="L56" s="108"/>
      <c r="M56" s="108"/>
      <c r="N56" s="108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108"/>
      <c r="AA56" s="351"/>
      <c r="AB56" s="108"/>
    </row>
    <row r="57" spans="1:28">
      <c r="A57" s="108"/>
      <c r="B57" s="351"/>
      <c r="C57" s="351"/>
      <c r="D57" s="351"/>
      <c r="E57" s="351"/>
      <c r="F57" s="108"/>
      <c r="G57" s="351"/>
      <c r="H57" s="108"/>
      <c r="I57" s="108"/>
      <c r="J57" s="108"/>
      <c r="K57" s="108"/>
      <c r="L57" s="108"/>
      <c r="M57" s="108"/>
      <c r="N57" s="108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108"/>
      <c r="AA57" s="351"/>
      <c r="AB57" s="108"/>
    </row>
    <row r="58" spans="1:28">
      <c r="A58" s="108"/>
      <c r="B58" s="351"/>
      <c r="C58" s="351"/>
      <c r="D58" s="351"/>
      <c r="E58" s="351"/>
      <c r="F58" s="108"/>
      <c r="G58" s="351"/>
      <c r="H58" s="108"/>
      <c r="I58" s="108"/>
      <c r="J58" s="108"/>
      <c r="K58" s="108"/>
      <c r="L58" s="108"/>
      <c r="M58" s="108"/>
      <c r="N58" s="108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108"/>
      <c r="AA58" s="351"/>
      <c r="AB58" s="108"/>
    </row>
    <row r="59" spans="1:28">
      <c r="A59" s="108"/>
      <c r="B59" s="351"/>
      <c r="C59" s="351"/>
      <c r="D59" s="351"/>
      <c r="E59" s="351"/>
      <c r="F59" s="108"/>
      <c r="G59" s="351"/>
      <c r="H59" s="108"/>
      <c r="I59" s="108"/>
      <c r="J59" s="108"/>
      <c r="K59" s="108"/>
      <c r="L59" s="108"/>
      <c r="M59" s="108"/>
      <c r="N59" s="108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108"/>
      <c r="AA59" s="351"/>
      <c r="AB59" s="108"/>
    </row>
    <row r="60" spans="1:28">
      <c r="A60" s="108"/>
      <c r="B60" s="351"/>
      <c r="C60" s="351"/>
      <c r="D60" s="351"/>
      <c r="E60" s="351"/>
      <c r="F60" s="108"/>
      <c r="G60" s="351"/>
      <c r="H60" s="108"/>
      <c r="I60" s="108"/>
      <c r="J60" s="108"/>
      <c r="K60" s="108"/>
      <c r="L60" s="108"/>
      <c r="M60" s="108"/>
      <c r="N60" s="108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108"/>
      <c r="AA60" s="351"/>
      <c r="AB60" s="108"/>
    </row>
    <row r="61" spans="1:28">
      <c r="A61" s="108"/>
      <c r="B61" s="351"/>
      <c r="C61" s="351"/>
      <c r="D61" s="351"/>
      <c r="E61" s="351"/>
      <c r="F61" s="108"/>
      <c r="G61" s="351"/>
      <c r="H61" s="108"/>
      <c r="I61" s="108"/>
      <c r="J61" s="108"/>
      <c r="K61" s="108"/>
      <c r="L61" s="108"/>
      <c r="M61" s="108"/>
      <c r="N61" s="108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108"/>
      <c r="AA61" s="351"/>
      <c r="AB61" s="108"/>
    </row>
    <row r="62" spans="1:28">
      <c r="A62" s="108"/>
      <c r="B62" s="351"/>
      <c r="C62" s="351"/>
      <c r="D62" s="351"/>
      <c r="E62" s="351"/>
      <c r="F62" s="108"/>
      <c r="G62" s="351"/>
      <c r="H62" s="108"/>
      <c r="I62" s="108"/>
      <c r="J62" s="108"/>
      <c r="K62" s="108"/>
      <c r="L62" s="108"/>
      <c r="M62" s="108"/>
      <c r="N62" s="108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108"/>
      <c r="AA62" s="351"/>
      <c r="AB62" s="108"/>
    </row>
    <row r="63" spans="1:28">
      <c r="A63" s="108"/>
      <c r="B63" s="351"/>
      <c r="C63" s="351"/>
      <c r="D63" s="351"/>
      <c r="E63" s="351"/>
      <c r="F63" s="108"/>
      <c r="G63" s="351"/>
      <c r="H63" s="108"/>
      <c r="I63" s="108"/>
      <c r="J63" s="108"/>
      <c r="K63" s="108"/>
      <c r="L63" s="108"/>
      <c r="M63" s="108"/>
      <c r="N63" s="108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108"/>
      <c r="AA63" s="351"/>
      <c r="AB63" s="108"/>
    </row>
    <row r="64" spans="1:28">
      <c r="A64" s="108"/>
      <c r="B64" s="351"/>
      <c r="C64" s="351"/>
      <c r="D64" s="351"/>
      <c r="E64" s="351"/>
      <c r="F64" s="108"/>
      <c r="G64" s="351"/>
      <c r="H64" s="108"/>
      <c r="I64" s="108"/>
      <c r="J64" s="108"/>
      <c r="K64" s="108"/>
      <c r="L64" s="108"/>
      <c r="M64" s="108"/>
      <c r="N64" s="108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108"/>
      <c r="AA64" s="351"/>
      <c r="AB64" s="108"/>
    </row>
    <row r="65" spans="1:28">
      <c r="A65" s="108"/>
      <c r="B65" s="351"/>
      <c r="C65" s="351"/>
      <c r="D65" s="351"/>
      <c r="E65" s="351"/>
      <c r="F65" s="108"/>
      <c r="G65" s="351"/>
      <c r="H65" s="108"/>
      <c r="I65" s="108"/>
      <c r="J65" s="108"/>
      <c r="K65" s="108"/>
      <c r="L65" s="108"/>
      <c r="M65" s="108"/>
      <c r="N65" s="108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108"/>
      <c r="AA65" s="351"/>
      <c r="AB65" s="108"/>
    </row>
    <row r="66" spans="1:28">
      <c r="A66" s="108"/>
      <c r="B66" s="351"/>
      <c r="C66" s="351"/>
      <c r="D66" s="351"/>
      <c r="E66" s="351"/>
      <c r="F66" s="108"/>
      <c r="G66" s="351"/>
      <c r="H66" s="108"/>
      <c r="I66" s="108"/>
      <c r="J66" s="108"/>
      <c r="K66" s="108"/>
      <c r="L66" s="108"/>
      <c r="M66" s="108"/>
      <c r="N66" s="108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108"/>
      <c r="AA66" s="351"/>
      <c r="AB66" s="108"/>
    </row>
    <row r="67" spans="1:28">
      <c r="A67" s="108"/>
      <c r="B67" s="351"/>
      <c r="C67" s="351"/>
      <c r="D67" s="351"/>
      <c r="E67" s="351"/>
      <c r="F67" s="108"/>
      <c r="G67" s="351"/>
      <c r="H67" s="108"/>
      <c r="I67" s="108"/>
      <c r="J67" s="108"/>
      <c r="K67" s="108"/>
      <c r="L67" s="108"/>
      <c r="M67" s="108"/>
      <c r="N67" s="108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108"/>
      <c r="AA67" s="351"/>
      <c r="AB67" s="108"/>
    </row>
    <row r="68" spans="1:28">
      <c r="A68" s="108"/>
      <c r="B68" s="351"/>
      <c r="C68" s="351"/>
      <c r="D68" s="351"/>
      <c r="E68" s="351"/>
      <c r="F68" s="108"/>
      <c r="G68" s="351"/>
      <c r="H68" s="108"/>
      <c r="I68" s="108"/>
      <c r="J68" s="108"/>
      <c r="K68" s="108"/>
      <c r="L68" s="108"/>
      <c r="M68" s="108"/>
      <c r="N68" s="108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108"/>
      <c r="AA68" s="351"/>
      <c r="AB68" s="108"/>
    </row>
    <row r="69" spans="1:28">
      <c r="A69" s="108"/>
      <c r="B69" s="351"/>
      <c r="C69" s="351"/>
      <c r="D69" s="351"/>
      <c r="E69" s="351"/>
      <c r="F69" s="108"/>
      <c r="G69" s="351"/>
      <c r="H69" s="108"/>
      <c r="I69" s="108"/>
      <c r="J69" s="108"/>
      <c r="K69" s="108"/>
      <c r="L69" s="108"/>
      <c r="M69" s="108"/>
      <c r="N69" s="108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108"/>
      <c r="AA69" s="351"/>
      <c r="AB69" s="108"/>
    </row>
    <row r="70" spans="1:28">
      <c r="A70" s="108"/>
      <c r="B70" s="351"/>
      <c r="C70" s="351"/>
      <c r="D70" s="351"/>
      <c r="E70" s="351"/>
      <c r="F70" s="108"/>
      <c r="G70" s="351"/>
      <c r="H70" s="108"/>
      <c r="I70" s="108"/>
      <c r="J70" s="108"/>
      <c r="K70" s="108"/>
      <c r="L70" s="108"/>
      <c r="M70" s="108"/>
      <c r="N70" s="108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108"/>
      <c r="AA70" s="351"/>
      <c r="AB70" s="108"/>
    </row>
    <row r="71" spans="1:28">
      <c r="A71" s="108"/>
      <c r="B71" s="351"/>
      <c r="C71" s="351"/>
      <c r="D71" s="351"/>
      <c r="E71" s="351"/>
      <c r="F71" s="108"/>
      <c r="G71" s="351"/>
      <c r="H71" s="108"/>
      <c r="I71" s="108"/>
      <c r="J71" s="108"/>
      <c r="K71" s="108"/>
      <c r="L71" s="108"/>
      <c r="M71" s="108"/>
      <c r="N71" s="108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108"/>
      <c r="AA71" s="351"/>
      <c r="AB71" s="108"/>
    </row>
    <row r="72" spans="1:28">
      <c r="A72" s="108"/>
      <c r="B72" s="351"/>
      <c r="C72" s="351"/>
      <c r="D72" s="351"/>
      <c r="E72" s="351"/>
      <c r="F72" s="108"/>
      <c r="G72" s="351"/>
      <c r="H72" s="108"/>
      <c r="I72" s="108"/>
      <c r="J72" s="108"/>
      <c r="K72" s="108"/>
      <c r="L72" s="108"/>
      <c r="M72" s="108"/>
      <c r="N72" s="108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108"/>
      <c r="AA72" s="351"/>
      <c r="AB72" s="108"/>
    </row>
    <row r="73" spans="1:28">
      <c r="A73" s="108"/>
      <c r="B73" s="351"/>
      <c r="C73" s="351"/>
      <c r="D73" s="351"/>
      <c r="E73" s="351"/>
      <c r="F73" s="108"/>
      <c r="G73" s="351"/>
      <c r="H73" s="108"/>
      <c r="I73" s="108"/>
      <c r="J73" s="108"/>
      <c r="K73" s="108"/>
      <c r="L73" s="108"/>
      <c r="M73" s="108"/>
      <c r="N73" s="108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108"/>
      <c r="AA73" s="351"/>
      <c r="AB73" s="108"/>
    </row>
    <row r="74" spans="1:28">
      <c r="A74" s="108"/>
      <c r="B74" s="351"/>
      <c r="C74" s="351"/>
      <c r="D74" s="351"/>
      <c r="E74" s="351"/>
      <c r="F74" s="108"/>
      <c r="G74" s="351"/>
      <c r="H74" s="108"/>
      <c r="I74" s="108"/>
      <c r="J74" s="108"/>
      <c r="K74" s="108"/>
      <c r="L74" s="108"/>
      <c r="M74" s="108"/>
      <c r="N74" s="108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108"/>
      <c r="AA74" s="351"/>
      <c r="AB74" s="108"/>
    </row>
    <row r="75" spans="1:28">
      <c r="A75" s="108"/>
      <c r="B75" s="351"/>
      <c r="C75" s="351"/>
      <c r="D75" s="351"/>
      <c r="E75" s="351"/>
      <c r="F75" s="108"/>
      <c r="G75" s="351"/>
      <c r="H75" s="108"/>
      <c r="I75" s="108"/>
      <c r="J75" s="108"/>
      <c r="K75" s="108"/>
      <c r="L75" s="108"/>
      <c r="M75" s="108"/>
      <c r="N75" s="108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108"/>
      <c r="AA75" s="351"/>
      <c r="AB75" s="108"/>
    </row>
    <row r="76" spans="1:28">
      <c r="A76" s="108"/>
      <c r="B76" s="351"/>
      <c r="C76" s="351"/>
      <c r="D76" s="351"/>
      <c r="E76" s="351"/>
      <c r="F76" s="108"/>
      <c r="G76" s="351"/>
      <c r="H76" s="108"/>
      <c r="I76" s="108"/>
      <c r="J76" s="108"/>
      <c r="K76" s="108"/>
      <c r="L76" s="108"/>
      <c r="M76" s="108"/>
      <c r="N76" s="108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108"/>
      <c r="AA76" s="351"/>
      <c r="AB76" s="108"/>
    </row>
    <row r="77" spans="1:28">
      <c r="A77" s="108"/>
      <c r="B77" s="351"/>
      <c r="C77" s="351"/>
      <c r="D77" s="351"/>
      <c r="E77" s="351"/>
      <c r="F77" s="108"/>
      <c r="G77" s="351"/>
      <c r="H77" s="108"/>
      <c r="I77" s="108"/>
      <c r="J77" s="108"/>
      <c r="K77" s="108"/>
      <c r="L77" s="108"/>
      <c r="M77" s="108"/>
      <c r="N77" s="108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108"/>
      <c r="AA77" s="351"/>
      <c r="AB77" s="108"/>
    </row>
    <row r="78" spans="1:28">
      <c r="A78" s="108"/>
      <c r="B78" s="351"/>
      <c r="C78" s="351"/>
      <c r="D78" s="351"/>
      <c r="E78" s="351"/>
      <c r="F78" s="108"/>
      <c r="G78" s="351"/>
      <c r="H78" s="108"/>
      <c r="I78" s="108"/>
      <c r="J78" s="108"/>
      <c r="K78" s="108"/>
      <c r="L78" s="108"/>
      <c r="M78" s="108"/>
      <c r="N78" s="108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108"/>
      <c r="AA78" s="351"/>
      <c r="AB78" s="108"/>
    </row>
    <row r="79" spans="1:28">
      <c r="A79" s="108"/>
      <c r="B79" s="351"/>
      <c r="C79" s="351"/>
      <c r="D79" s="351"/>
      <c r="E79" s="351"/>
      <c r="F79" s="108"/>
      <c r="G79" s="351"/>
      <c r="H79" s="108"/>
      <c r="I79" s="108"/>
      <c r="J79" s="108"/>
      <c r="K79" s="108"/>
      <c r="L79" s="108"/>
      <c r="M79" s="108"/>
      <c r="N79" s="108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108"/>
      <c r="AA79" s="351"/>
      <c r="AB79" s="108"/>
    </row>
    <row r="80" spans="1:28">
      <c r="A80" s="108"/>
      <c r="B80" s="351"/>
      <c r="C80" s="351"/>
      <c r="D80" s="351"/>
      <c r="E80" s="351"/>
      <c r="F80" s="108"/>
      <c r="G80" s="351"/>
      <c r="H80" s="108"/>
      <c r="I80" s="108"/>
      <c r="J80" s="108"/>
      <c r="K80" s="108"/>
      <c r="L80" s="108"/>
      <c r="M80" s="108"/>
      <c r="N80" s="108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108"/>
      <c r="AA80" s="351"/>
      <c r="AB80" s="108"/>
    </row>
    <row r="81" spans="1:28">
      <c r="A81" s="108"/>
      <c r="B81" s="351"/>
      <c r="C81" s="351"/>
      <c r="D81" s="351"/>
      <c r="E81" s="351"/>
      <c r="F81" s="108"/>
      <c r="G81" s="351"/>
      <c r="H81" s="108"/>
      <c r="I81" s="108"/>
      <c r="J81" s="108"/>
      <c r="K81" s="108"/>
      <c r="L81" s="108"/>
      <c r="M81" s="108"/>
      <c r="N81" s="108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108"/>
      <c r="AA81" s="351"/>
      <c r="AB81" s="108"/>
    </row>
    <row r="82" spans="1:28">
      <c r="A82" s="108"/>
      <c r="B82" s="351"/>
      <c r="C82" s="351"/>
      <c r="D82" s="351"/>
      <c r="E82" s="351"/>
      <c r="F82" s="108"/>
      <c r="G82" s="351"/>
      <c r="H82" s="108"/>
      <c r="I82" s="108"/>
      <c r="J82" s="108"/>
      <c r="K82" s="108"/>
      <c r="L82" s="108"/>
      <c r="M82" s="108"/>
      <c r="N82" s="108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108"/>
      <c r="AA82" s="351"/>
      <c r="AB82" s="108"/>
    </row>
    <row r="83" spans="1:28">
      <c r="A83" s="108"/>
      <c r="B83" s="351"/>
      <c r="C83" s="351"/>
      <c r="D83" s="351"/>
      <c r="E83" s="351"/>
      <c r="F83" s="108"/>
      <c r="G83" s="351"/>
      <c r="H83" s="108"/>
      <c r="I83" s="108"/>
      <c r="J83" s="108"/>
      <c r="K83" s="108"/>
      <c r="L83" s="108"/>
      <c r="M83" s="108"/>
      <c r="N83" s="108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108"/>
      <c r="AA83" s="351"/>
      <c r="AB83" s="108"/>
    </row>
    <row r="84" spans="1:28">
      <c r="A84" s="108"/>
      <c r="B84" s="351"/>
      <c r="C84" s="351"/>
      <c r="D84" s="351"/>
      <c r="E84" s="351"/>
      <c r="F84" s="108"/>
      <c r="G84" s="351"/>
      <c r="H84" s="108"/>
      <c r="I84" s="108"/>
      <c r="J84" s="108"/>
      <c r="K84" s="108"/>
      <c r="L84" s="108"/>
      <c r="M84" s="108"/>
      <c r="N84" s="108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108"/>
      <c r="AA84" s="351"/>
      <c r="AB84" s="108"/>
    </row>
    <row r="85" spans="1:28">
      <c r="A85" s="108"/>
      <c r="B85" s="351"/>
      <c r="C85" s="351"/>
      <c r="D85" s="351"/>
      <c r="E85" s="351"/>
      <c r="F85" s="108"/>
      <c r="G85" s="351"/>
      <c r="H85" s="108"/>
      <c r="I85" s="108"/>
      <c r="J85" s="108"/>
      <c r="K85" s="108"/>
      <c r="L85" s="108"/>
      <c r="M85" s="108"/>
      <c r="N85" s="108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108"/>
      <c r="AA85" s="351"/>
      <c r="AB85" s="108"/>
    </row>
    <row r="86" spans="1:28">
      <c r="A86" s="108"/>
      <c r="B86" s="351"/>
      <c r="C86" s="351"/>
      <c r="D86" s="351"/>
      <c r="E86" s="351"/>
      <c r="F86" s="108"/>
      <c r="G86" s="351"/>
      <c r="H86" s="108"/>
      <c r="I86" s="108"/>
      <c r="J86" s="108"/>
      <c r="K86" s="108"/>
      <c r="L86" s="108"/>
      <c r="M86" s="108"/>
      <c r="N86" s="108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108"/>
      <c r="AA86" s="351"/>
      <c r="AB86" s="108"/>
    </row>
    <row r="87" spans="1:28">
      <c r="A87" s="108"/>
      <c r="B87" s="351"/>
      <c r="C87" s="351"/>
      <c r="D87" s="351"/>
      <c r="E87" s="351"/>
      <c r="F87" s="108"/>
      <c r="G87" s="351"/>
      <c r="H87" s="108"/>
      <c r="I87" s="108"/>
      <c r="J87" s="108"/>
      <c r="K87" s="108"/>
      <c r="L87" s="108"/>
      <c r="M87" s="108"/>
      <c r="N87" s="108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108"/>
      <c r="AA87" s="351"/>
      <c r="AB87" s="108"/>
    </row>
    <row r="88" spans="1:28">
      <c r="A88" s="108"/>
      <c r="B88" s="351"/>
      <c r="C88" s="351"/>
      <c r="D88" s="351"/>
      <c r="E88" s="351"/>
      <c r="F88" s="108"/>
      <c r="G88" s="351"/>
      <c r="H88" s="108"/>
      <c r="I88" s="108"/>
      <c r="J88" s="108"/>
      <c r="K88" s="108"/>
      <c r="L88" s="108"/>
      <c r="M88" s="108"/>
      <c r="N88" s="108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108"/>
      <c r="AA88" s="351"/>
      <c r="AB88" s="108"/>
    </row>
    <row r="89" spans="1:28">
      <c r="A89" s="108"/>
      <c r="B89" s="351"/>
      <c r="C89" s="351"/>
      <c r="D89" s="351"/>
      <c r="E89" s="351"/>
      <c r="F89" s="108"/>
      <c r="G89" s="351"/>
      <c r="H89" s="108"/>
      <c r="I89" s="108"/>
      <c r="J89" s="108"/>
      <c r="K89" s="108"/>
      <c r="L89" s="108"/>
      <c r="M89" s="108"/>
      <c r="N89" s="108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108"/>
      <c r="AA89" s="351"/>
      <c r="AB89" s="108"/>
    </row>
    <row r="90" spans="1:28">
      <c r="A90" s="108"/>
      <c r="B90" s="351"/>
      <c r="C90" s="351"/>
      <c r="D90" s="351"/>
      <c r="E90" s="351"/>
      <c r="F90" s="108"/>
      <c r="G90" s="351"/>
      <c r="H90" s="108"/>
      <c r="I90" s="108"/>
      <c r="J90" s="108"/>
      <c r="K90" s="108"/>
      <c r="L90" s="108"/>
      <c r="M90" s="108"/>
      <c r="N90" s="108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108"/>
      <c r="AA90" s="351"/>
      <c r="AB90" s="108"/>
    </row>
    <row r="91" spans="1:28">
      <c r="A91" s="108"/>
      <c r="B91" s="351"/>
      <c r="C91" s="351"/>
      <c r="D91" s="351"/>
      <c r="E91" s="351"/>
      <c r="F91" s="108"/>
      <c r="G91" s="351"/>
      <c r="H91" s="108"/>
      <c r="I91" s="108"/>
      <c r="J91" s="108"/>
      <c r="K91" s="108"/>
      <c r="L91" s="108"/>
      <c r="M91" s="108"/>
      <c r="N91" s="108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108"/>
      <c r="AA91" s="351"/>
      <c r="AB91" s="108"/>
    </row>
    <row r="92" spans="1:28">
      <c r="A92" s="108"/>
      <c r="B92" s="351"/>
      <c r="C92" s="351"/>
      <c r="D92" s="351"/>
      <c r="E92" s="351"/>
      <c r="F92" s="108"/>
      <c r="G92" s="351"/>
      <c r="H92" s="108"/>
      <c r="I92" s="108"/>
      <c r="J92" s="108"/>
      <c r="K92" s="108"/>
      <c r="L92" s="108"/>
      <c r="M92" s="108"/>
      <c r="N92" s="108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108"/>
      <c r="AA92" s="351"/>
      <c r="AB92" s="108"/>
    </row>
    <row r="93" spans="1:28">
      <c r="A93" s="108"/>
      <c r="B93" s="351"/>
      <c r="C93" s="351"/>
      <c r="D93" s="351"/>
      <c r="E93" s="351"/>
      <c r="F93" s="108"/>
      <c r="G93" s="351"/>
      <c r="H93" s="108"/>
      <c r="I93" s="108"/>
      <c r="J93" s="108"/>
      <c r="K93" s="108"/>
      <c r="L93" s="108"/>
      <c r="M93" s="108"/>
      <c r="N93" s="108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108"/>
      <c r="AA93" s="351"/>
      <c r="AB93" s="108"/>
    </row>
    <row r="94" spans="1:28">
      <c r="A94" s="108"/>
      <c r="B94" s="351"/>
      <c r="C94" s="351"/>
      <c r="D94" s="351"/>
      <c r="E94" s="351"/>
      <c r="F94" s="108"/>
      <c r="G94" s="351"/>
      <c r="H94" s="108"/>
      <c r="I94" s="108"/>
      <c r="J94" s="108"/>
      <c r="K94" s="108"/>
      <c r="L94" s="108"/>
      <c r="M94" s="108"/>
      <c r="N94" s="108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108"/>
      <c r="AA94" s="351"/>
      <c r="AB94" s="108"/>
    </row>
    <row r="95" spans="1:28">
      <c r="A95" s="108"/>
      <c r="B95" s="351"/>
      <c r="C95" s="351"/>
      <c r="D95" s="351"/>
      <c r="E95" s="351"/>
      <c r="F95" s="108"/>
      <c r="G95" s="351"/>
      <c r="H95" s="108"/>
      <c r="I95" s="108"/>
      <c r="J95" s="108"/>
      <c r="K95" s="108"/>
      <c r="L95" s="108"/>
      <c r="M95" s="108"/>
      <c r="N95" s="108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108"/>
      <c r="AA95" s="351"/>
      <c r="AB95" s="108"/>
    </row>
    <row r="96" spans="1:28">
      <c r="A96" s="108"/>
      <c r="B96" s="351"/>
      <c r="C96" s="351"/>
      <c r="D96" s="351"/>
      <c r="E96" s="351"/>
      <c r="F96" s="108"/>
      <c r="G96" s="351"/>
      <c r="H96" s="108"/>
      <c r="I96" s="108"/>
      <c r="J96" s="108"/>
      <c r="K96" s="108"/>
      <c r="L96" s="108"/>
      <c r="M96" s="108"/>
      <c r="N96" s="108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108"/>
      <c r="AA96" s="351"/>
      <c r="AB96" s="108"/>
    </row>
    <row r="97" spans="1:28">
      <c r="A97" s="108"/>
      <c r="B97" s="351"/>
      <c r="C97" s="351"/>
      <c r="D97" s="351"/>
      <c r="E97" s="351"/>
      <c r="F97" s="108"/>
      <c r="G97" s="351"/>
      <c r="H97" s="108"/>
      <c r="I97" s="108"/>
      <c r="J97" s="108"/>
      <c r="K97" s="108"/>
      <c r="L97" s="108"/>
      <c r="M97" s="108"/>
      <c r="N97" s="108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108"/>
      <c r="AA97" s="351"/>
      <c r="AB97" s="108"/>
    </row>
    <row r="98" spans="1:28">
      <c r="A98" s="108"/>
      <c r="B98" s="351"/>
      <c r="C98" s="351"/>
      <c r="D98" s="351"/>
      <c r="E98" s="351"/>
      <c r="F98" s="108"/>
      <c r="G98" s="351"/>
      <c r="H98" s="108"/>
      <c r="I98" s="108"/>
      <c r="J98" s="108"/>
      <c r="K98" s="108"/>
      <c r="L98" s="108"/>
      <c r="M98" s="108"/>
      <c r="N98" s="108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108"/>
      <c r="AA98" s="351"/>
      <c r="AB98" s="108"/>
    </row>
    <row r="99" spans="1:28">
      <c r="A99" s="108"/>
      <c r="B99" s="351"/>
      <c r="C99" s="351"/>
      <c r="D99" s="351"/>
      <c r="E99" s="351"/>
      <c r="F99" s="108"/>
      <c r="G99" s="351"/>
      <c r="H99" s="108"/>
      <c r="I99" s="108"/>
      <c r="J99" s="108"/>
      <c r="K99" s="108"/>
      <c r="L99" s="108"/>
      <c r="M99" s="108"/>
      <c r="N99" s="108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108"/>
      <c r="AA99" s="351"/>
      <c r="AB99" s="108"/>
    </row>
    <row r="100" spans="1:28">
      <c r="A100" s="108"/>
      <c r="B100" s="351"/>
      <c r="C100" s="351"/>
      <c r="D100" s="351"/>
      <c r="E100" s="351"/>
      <c r="F100" s="108"/>
      <c r="G100" s="351"/>
      <c r="H100" s="108"/>
      <c r="I100" s="108"/>
      <c r="J100" s="108"/>
      <c r="K100" s="108"/>
      <c r="L100" s="108"/>
      <c r="M100" s="108"/>
      <c r="N100" s="108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108"/>
      <c r="AA100" s="351"/>
      <c r="AB100" s="108"/>
    </row>
    <row r="101" spans="1:28">
      <c r="A101" s="108"/>
      <c r="B101" s="351"/>
      <c r="C101" s="351"/>
      <c r="D101" s="351"/>
      <c r="E101" s="351"/>
      <c r="F101" s="108"/>
      <c r="G101" s="351"/>
      <c r="H101" s="108"/>
      <c r="I101" s="108"/>
      <c r="J101" s="108"/>
      <c r="K101" s="108"/>
      <c r="L101" s="108"/>
      <c r="M101" s="108"/>
      <c r="N101" s="108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108"/>
      <c r="AA101" s="351"/>
      <c r="AB101" s="108"/>
    </row>
    <row r="102" spans="1:28">
      <c r="A102" s="108"/>
      <c r="B102" s="351"/>
      <c r="C102" s="351"/>
      <c r="D102" s="351"/>
      <c r="E102" s="351"/>
      <c r="F102" s="108"/>
      <c r="G102" s="351"/>
      <c r="H102" s="108"/>
      <c r="I102" s="108"/>
      <c r="J102" s="108"/>
      <c r="K102" s="108"/>
      <c r="L102" s="108"/>
      <c r="M102" s="108"/>
      <c r="N102" s="108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108"/>
      <c r="AA102" s="351"/>
      <c r="AB102" s="108"/>
    </row>
    <row r="103" spans="1:28">
      <c r="A103" s="108"/>
      <c r="B103" s="351"/>
      <c r="C103" s="351"/>
      <c r="D103" s="351"/>
      <c r="E103" s="351"/>
      <c r="F103" s="108"/>
      <c r="G103" s="351"/>
      <c r="H103" s="108"/>
      <c r="I103" s="108"/>
      <c r="J103" s="108"/>
      <c r="K103" s="108"/>
      <c r="L103" s="108"/>
      <c r="M103" s="108"/>
      <c r="N103" s="108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108"/>
      <c r="AA103" s="351"/>
      <c r="AB103" s="108"/>
    </row>
    <row r="104" spans="1:28">
      <c r="A104" s="108"/>
      <c r="B104" s="351"/>
      <c r="C104" s="351"/>
      <c r="D104" s="351"/>
      <c r="E104" s="351"/>
      <c r="F104" s="108"/>
      <c r="G104" s="351"/>
      <c r="H104" s="108"/>
      <c r="I104" s="108"/>
      <c r="J104" s="108"/>
      <c r="K104" s="108"/>
      <c r="L104" s="108"/>
      <c r="M104" s="108"/>
      <c r="N104" s="108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108"/>
      <c r="AA104" s="351"/>
      <c r="AB104" s="108"/>
    </row>
    <row r="105" spans="1:28">
      <c r="A105" s="108"/>
      <c r="B105" s="351"/>
      <c r="C105" s="351"/>
      <c r="D105" s="351"/>
      <c r="E105" s="351"/>
      <c r="F105" s="108"/>
      <c r="G105" s="351"/>
      <c r="H105" s="108"/>
      <c r="I105" s="108"/>
      <c r="J105" s="108"/>
      <c r="K105" s="108"/>
      <c r="L105" s="108"/>
      <c r="M105" s="108"/>
      <c r="N105" s="108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108"/>
      <c r="AA105" s="351"/>
      <c r="AB105" s="108"/>
    </row>
    <row r="106" spans="1:28">
      <c r="A106" s="108"/>
      <c r="B106" s="351"/>
      <c r="C106" s="351"/>
      <c r="D106" s="351"/>
      <c r="E106" s="351"/>
      <c r="F106" s="108"/>
      <c r="G106" s="351"/>
      <c r="H106" s="108"/>
      <c r="I106" s="108"/>
      <c r="J106" s="108"/>
      <c r="K106" s="108"/>
      <c r="L106" s="108"/>
      <c r="M106" s="108"/>
      <c r="N106" s="108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108"/>
      <c r="AA106" s="351"/>
      <c r="AB106" s="108"/>
    </row>
    <row r="107" spans="1:28">
      <c r="A107" s="108"/>
      <c r="B107" s="351"/>
      <c r="C107" s="351"/>
      <c r="D107" s="351"/>
      <c r="E107" s="351"/>
      <c r="F107" s="108"/>
      <c r="G107" s="351"/>
      <c r="H107" s="108"/>
      <c r="I107" s="108"/>
      <c r="J107" s="108"/>
      <c r="K107" s="108"/>
      <c r="L107" s="108"/>
      <c r="M107" s="108"/>
      <c r="N107" s="108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108"/>
      <c r="AA107" s="351"/>
      <c r="AB107" s="108"/>
    </row>
    <row r="108" spans="1:28">
      <c r="A108" s="108"/>
      <c r="B108" s="351"/>
      <c r="C108" s="351"/>
      <c r="D108" s="351"/>
      <c r="E108" s="351"/>
      <c r="F108" s="108"/>
      <c r="G108" s="351"/>
      <c r="H108" s="108"/>
      <c r="I108" s="108"/>
      <c r="J108" s="108"/>
      <c r="K108" s="108"/>
      <c r="L108" s="108"/>
      <c r="M108" s="108"/>
      <c r="N108" s="108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108"/>
      <c r="AA108" s="351"/>
      <c r="AB108" s="108"/>
    </row>
    <row r="109" spans="1:28">
      <c r="A109" s="108"/>
      <c r="B109" s="351"/>
      <c r="C109" s="351"/>
      <c r="D109" s="351"/>
      <c r="E109" s="351"/>
      <c r="F109" s="108"/>
      <c r="G109" s="351"/>
      <c r="H109" s="108"/>
      <c r="I109" s="108"/>
      <c r="J109" s="108"/>
      <c r="K109" s="108"/>
      <c r="L109" s="108"/>
      <c r="M109" s="108"/>
      <c r="N109" s="108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108"/>
      <c r="AA109" s="351"/>
      <c r="AB109" s="108"/>
    </row>
    <row r="110" spans="1:28">
      <c r="A110" s="108"/>
      <c r="B110" s="351"/>
      <c r="C110" s="351"/>
      <c r="D110" s="351"/>
      <c r="E110" s="351"/>
      <c r="F110" s="108"/>
      <c r="G110" s="351"/>
      <c r="H110" s="108"/>
      <c r="I110" s="108"/>
      <c r="J110" s="108"/>
      <c r="K110" s="108"/>
      <c r="L110" s="108"/>
      <c r="M110" s="108"/>
      <c r="N110" s="108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108"/>
      <c r="AA110" s="351"/>
      <c r="AB110" s="108"/>
    </row>
    <row r="111" spans="1:28">
      <c r="A111" s="108"/>
      <c r="B111" s="351"/>
      <c r="C111" s="351"/>
      <c r="D111" s="351"/>
      <c r="E111" s="351"/>
      <c r="F111" s="108"/>
      <c r="G111" s="351"/>
      <c r="H111" s="108"/>
      <c r="I111" s="108"/>
      <c r="J111" s="108"/>
      <c r="K111" s="108"/>
      <c r="L111" s="108"/>
      <c r="M111" s="108"/>
      <c r="N111" s="108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108"/>
      <c r="AA111" s="351"/>
      <c r="AB111" s="108"/>
    </row>
    <row r="112" spans="1:28">
      <c r="A112" s="108"/>
      <c r="B112" s="351"/>
      <c r="C112" s="351"/>
      <c r="D112" s="351"/>
      <c r="E112" s="351"/>
      <c r="F112" s="108"/>
      <c r="G112" s="351"/>
      <c r="H112" s="108"/>
      <c r="I112" s="108"/>
      <c r="J112" s="108"/>
      <c r="K112" s="108"/>
      <c r="L112" s="108"/>
      <c r="M112" s="108"/>
      <c r="N112" s="108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108"/>
      <c r="AA112" s="351"/>
      <c r="AB112" s="108"/>
    </row>
    <row r="113" spans="1:28">
      <c r="A113" s="108"/>
      <c r="B113" s="351"/>
      <c r="C113" s="351"/>
      <c r="D113" s="351"/>
      <c r="E113" s="351"/>
      <c r="F113" s="108"/>
      <c r="G113" s="351"/>
      <c r="H113" s="108"/>
      <c r="I113" s="108"/>
      <c r="J113" s="108"/>
      <c r="K113" s="108"/>
      <c r="L113" s="108"/>
      <c r="M113" s="108"/>
      <c r="N113" s="108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108"/>
      <c r="AA113" s="351"/>
      <c r="AB113" s="108"/>
    </row>
    <row r="114" spans="1:28">
      <c r="A114" s="108"/>
      <c r="B114" s="351"/>
      <c r="C114" s="351"/>
      <c r="D114" s="351"/>
      <c r="E114" s="351"/>
      <c r="F114" s="108"/>
      <c r="G114" s="351"/>
      <c r="H114" s="108"/>
      <c r="I114" s="108"/>
      <c r="J114" s="108"/>
      <c r="K114" s="108"/>
      <c r="L114" s="108"/>
      <c r="M114" s="108"/>
      <c r="N114" s="108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108"/>
      <c r="AA114" s="351"/>
      <c r="AB114" s="108"/>
    </row>
    <row r="115" spans="1:28">
      <c r="A115" s="108"/>
      <c r="B115" s="351"/>
      <c r="C115" s="351"/>
      <c r="D115" s="351"/>
      <c r="E115" s="351"/>
      <c r="F115" s="108"/>
      <c r="G115" s="351"/>
      <c r="H115" s="108"/>
      <c r="I115" s="108"/>
      <c r="J115" s="108"/>
      <c r="K115" s="108"/>
      <c r="L115" s="108"/>
      <c r="M115" s="108"/>
      <c r="N115" s="108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108"/>
      <c r="AA115" s="351"/>
      <c r="AB115" s="108"/>
    </row>
    <row r="116" spans="1:28">
      <c r="A116" s="108"/>
      <c r="B116" s="351"/>
      <c r="C116" s="351"/>
      <c r="D116" s="351"/>
      <c r="E116" s="351"/>
      <c r="F116" s="108"/>
      <c r="G116" s="351"/>
      <c r="H116" s="108"/>
      <c r="I116" s="108"/>
      <c r="J116" s="108"/>
      <c r="K116" s="108"/>
      <c r="L116" s="108"/>
      <c r="M116" s="108"/>
      <c r="N116" s="108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108"/>
      <c r="AA116" s="351"/>
      <c r="AB116" s="108"/>
    </row>
    <row r="117" spans="1:28">
      <c r="A117" s="108"/>
      <c r="B117" s="351"/>
      <c r="C117" s="351"/>
      <c r="D117" s="351"/>
      <c r="E117" s="351"/>
      <c r="F117" s="108"/>
      <c r="G117" s="351"/>
      <c r="H117" s="108"/>
      <c r="I117" s="108"/>
      <c r="J117" s="108"/>
      <c r="K117" s="108"/>
      <c r="L117" s="108"/>
      <c r="M117" s="108"/>
      <c r="N117" s="108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108"/>
      <c r="AA117" s="351"/>
      <c r="AB117" s="108"/>
    </row>
    <row r="118" spans="1:28">
      <c r="A118" s="108"/>
      <c r="B118" s="351"/>
      <c r="C118" s="351"/>
      <c r="D118" s="351"/>
      <c r="E118" s="351"/>
      <c r="F118" s="108"/>
      <c r="G118" s="351"/>
      <c r="H118" s="108"/>
      <c r="I118" s="108"/>
      <c r="J118" s="108"/>
      <c r="K118" s="108"/>
      <c r="L118" s="108"/>
      <c r="M118" s="108"/>
      <c r="N118" s="108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108"/>
      <c r="AA118" s="351"/>
      <c r="AB118" s="108"/>
    </row>
    <row r="119" spans="1:28">
      <c r="A119" s="108"/>
      <c r="B119" s="351"/>
      <c r="C119" s="351"/>
      <c r="D119" s="351"/>
      <c r="E119" s="351"/>
      <c r="F119" s="108"/>
      <c r="G119" s="351"/>
      <c r="H119" s="108"/>
      <c r="I119" s="108"/>
      <c r="J119" s="108"/>
      <c r="K119" s="108"/>
      <c r="L119" s="108"/>
      <c r="M119" s="108"/>
      <c r="N119" s="108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108"/>
      <c r="AA119" s="351"/>
      <c r="AB119" s="108"/>
    </row>
    <row r="120" spans="1:28">
      <c r="A120" s="108"/>
      <c r="B120" s="351"/>
      <c r="C120" s="351"/>
      <c r="D120" s="351"/>
      <c r="E120" s="351"/>
      <c r="F120" s="108"/>
      <c r="G120" s="351"/>
      <c r="H120" s="108"/>
      <c r="I120" s="108"/>
      <c r="J120" s="108"/>
      <c r="K120" s="108"/>
      <c r="L120" s="108"/>
      <c r="M120" s="108"/>
      <c r="N120" s="108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108"/>
      <c r="AA120" s="351"/>
      <c r="AB120" s="108"/>
    </row>
    <row r="121" spans="1:28">
      <c r="A121" s="108"/>
      <c r="B121" s="351"/>
      <c r="C121" s="351"/>
      <c r="D121" s="351"/>
      <c r="E121" s="351"/>
      <c r="F121" s="108"/>
      <c r="G121" s="351"/>
      <c r="H121" s="108"/>
      <c r="I121" s="108"/>
      <c r="J121" s="108"/>
      <c r="K121" s="108"/>
      <c r="L121" s="108"/>
      <c r="M121" s="108"/>
      <c r="N121" s="108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108"/>
      <c r="AA121" s="351"/>
      <c r="AB121" s="108"/>
    </row>
    <row r="122" spans="1:28">
      <c r="A122" s="108"/>
      <c r="B122" s="351"/>
      <c r="C122" s="351"/>
      <c r="D122" s="351"/>
      <c r="E122" s="351"/>
      <c r="F122" s="108"/>
      <c r="G122" s="351"/>
      <c r="H122" s="108"/>
      <c r="I122" s="108"/>
      <c r="J122" s="108"/>
      <c r="K122" s="108"/>
      <c r="L122" s="108"/>
      <c r="M122" s="108"/>
      <c r="N122" s="108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108"/>
      <c r="AA122" s="351"/>
      <c r="AB122" s="108"/>
    </row>
    <row r="123" spans="1:28">
      <c r="A123" s="108"/>
      <c r="B123" s="351"/>
      <c r="C123" s="351"/>
      <c r="D123" s="351"/>
      <c r="E123" s="351"/>
      <c r="F123" s="108"/>
      <c r="G123" s="351"/>
      <c r="H123" s="108"/>
      <c r="I123" s="108"/>
      <c r="J123" s="108"/>
      <c r="K123" s="108"/>
      <c r="L123" s="108"/>
      <c r="M123" s="108"/>
      <c r="N123" s="108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108"/>
      <c r="AA123" s="351"/>
      <c r="AB123" s="108"/>
    </row>
    <row r="124" spans="1:28">
      <c r="A124" s="108"/>
      <c r="B124" s="351"/>
      <c r="C124" s="351"/>
      <c r="D124" s="351"/>
      <c r="E124" s="351"/>
      <c r="F124" s="108"/>
      <c r="G124" s="351"/>
      <c r="H124" s="108"/>
      <c r="I124" s="108"/>
      <c r="J124" s="108"/>
      <c r="K124" s="108"/>
      <c r="L124" s="108"/>
      <c r="M124" s="108"/>
      <c r="N124" s="108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108"/>
      <c r="AA124" s="351"/>
      <c r="AB124" s="108"/>
    </row>
    <row r="125" spans="1:28">
      <c r="A125" s="108"/>
      <c r="B125" s="351"/>
      <c r="C125" s="351"/>
      <c r="D125" s="351"/>
      <c r="E125" s="351"/>
      <c r="F125" s="108"/>
      <c r="G125" s="351"/>
      <c r="H125" s="108"/>
      <c r="I125" s="108"/>
      <c r="J125" s="108"/>
      <c r="K125" s="108"/>
      <c r="L125" s="108"/>
      <c r="M125" s="108"/>
      <c r="N125" s="108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108"/>
      <c r="AA125" s="351"/>
      <c r="AB125" s="108"/>
    </row>
    <row r="126" spans="1:28">
      <c r="A126" s="108"/>
      <c r="B126" s="351"/>
      <c r="C126" s="351"/>
      <c r="D126" s="351"/>
      <c r="E126" s="351"/>
      <c r="F126" s="108"/>
      <c r="G126" s="351"/>
      <c r="H126" s="108"/>
      <c r="I126" s="108"/>
      <c r="J126" s="108"/>
      <c r="K126" s="108"/>
      <c r="L126" s="108"/>
      <c r="M126" s="108"/>
      <c r="N126" s="108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108"/>
      <c r="AA126" s="351"/>
      <c r="AB126" s="108"/>
    </row>
    <row r="127" spans="1:28">
      <c r="A127" s="108"/>
      <c r="B127" s="351"/>
      <c r="C127" s="351"/>
      <c r="D127" s="351"/>
      <c r="E127" s="351"/>
      <c r="F127" s="108"/>
      <c r="G127" s="351"/>
      <c r="H127" s="108"/>
      <c r="I127" s="108"/>
      <c r="J127" s="108"/>
      <c r="K127" s="108"/>
      <c r="L127" s="108"/>
      <c r="M127" s="108"/>
      <c r="N127" s="108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108"/>
      <c r="AA127" s="351"/>
      <c r="AB127" s="108"/>
    </row>
    <row r="128" spans="1:28">
      <c r="A128" s="108"/>
      <c r="B128" s="351"/>
      <c r="C128" s="351"/>
      <c r="D128" s="351"/>
      <c r="E128" s="351"/>
      <c r="F128" s="108"/>
      <c r="G128" s="351"/>
      <c r="H128" s="108"/>
      <c r="I128" s="108"/>
      <c r="J128" s="108"/>
      <c r="K128" s="108"/>
      <c r="L128" s="108"/>
      <c r="M128" s="108"/>
      <c r="N128" s="108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108"/>
      <c r="AA128" s="351"/>
      <c r="AB128" s="108"/>
    </row>
    <row r="129" spans="1:28">
      <c r="A129" s="108"/>
      <c r="B129" s="351"/>
      <c r="C129" s="351"/>
      <c r="D129" s="351"/>
      <c r="E129" s="351"/>
      <c r="F129" s="108"/>
      <c r="G129" s="351"/>
      <c r="H129" s="108"/>
      <c r="I129" s="108"/>
      <c r="J129" s="108"/>
      <c r="K129" s="108"/>
      <c r="L129" s="108"/>
      <c r="M129" s="108"/>
      <c r="N129" s="108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108"/>
      <c r="AA129" s="351"/>
      <c r="AB129" s="108"/>
    </row>
    <row r="130" spans="1:28">
      <c r="A130" s="108"/>
      <c r="B130" s="351"/>
      <c r="C130" s="351"/>
      <c r="D130" s="351"/>
      <c r="E130" s="351"/>
      <c r="F130" s="108"/>
      <c r="G130" s="351"/>
      <c r="H130" s="108"/>
      <c r="I130" s="108"/>
      <c r="J130" s="108"/>
      <c r="K130" s="108"/>
      <c r="L130" s="108"/>
      <c r="M130" s="108"/>
      <c r="N130" s="108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108"/>
      <c r="AA130" s="351"/>
      <c r="AB130" s="108"/>
    </row>
    <row r="131" spans="1:28">
      <c r="A131" s="108"/>
      <c r="B131" s="351"/>
      <c r="C131" s="351"/>
      <c r="D131" s="351"/>
      <c r="E131" s="351"/>
      <c r="F131" s="108"/>
      <c r="G131" s="351"/>
      <c r="H131" s="108"/>
      <c r="I131" s="108"/>
      <c r="J131" s="108"/>
      <c r="K131" s="108"/>
      <c r="L131" s="108"/>
      <c r="M131" s="108"/>
      <c r="N131" s="108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108"/>
      <c r="AA131" s="351"/>
      <c r="AB131" s="108"/>
    </row>
    <row r="132" spans="1:28">
      <c r="A132" s="108"/>
      <c r="B132" s="351"/>
      <c r="C132" s="351"/>
      <c r="D132" s="351"/>
      <c r="E132" s="351"/>
      <c r="F132" s="108"/>
      <c r="G132" s="351"/>
      <c r="H132" s="108"/>
      <c r="I132" s="108"/>
      <c r="J132" s="108"/>
      <c r="K132" s="108"/>
      <c r="L132" s="108"/>
      <c r="M132" s="108"/>
      <c r="N132" s="108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108"/>
      <c r="AA132" s="351"/>
      <c r="AB132" s="108"/>
    </row>
    <row r="133" spans="1:28">
      <c r="A133" s="108"/>
      <c r="B133" s="351"/>
      <c r="C133" s="351"/>
      <c r="D133" s="351"/>
      <c r="E133" s="351"/>
      <c r="F133" s="108"/>
      <c r="G133" s="351"/>
      <c r="H133" s="108"/>
      <c r="I133" s="108"/>
      <c r="J133" s="108"/>
      <c r="K133" s="108"/>
      <c r="L133" s="108"/>
      <c r="M133" s="108"/>
      <c r="N133" s="108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108"/>
      <c r="AA133" s="351"/>
      <c r="AB133" s="108"/>
    </row>
    <row r="134" spans="1:28">
      <c r="A134" s="108"/>
      <c r="B134" s="351"/>
      <c r="C134" s="351"/>
      <c r="D134" s="351"/>
      <c r="E134" s="351"/>
      <c r="F134" s="108"/>
      <c r="G134" s="351"/>
      <c r="H134" s="108"/>
      <c r="I134" s="108"/>
      <c r="J134" s="108"/>
      <c r="K134" s="108"/>
      <c r="L134" s="108"/>
      <c r="M134" s="108"/>
      <c r="N134" s="108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108"/>
      <c r="AA134" s="351"/>
      <c r="AB134" s="108"/>
    </row>
    <row r="135" spans="1:28">
      <c r="A135" s="108"/>
      <c r="B135" s="351"/>
      <c r="C135" s="351"/>
      <c r="D135" s="351"/>
      <c r="E135" s="351"/>
      <c r="F135" s="108"/>
      <c r="G135" s="351"/>
      <c r="H135" s="108"/>
      <c r="I135" s="108"/>
      <c r="J135" s="108"/>
      <c r="K135" s="108"/>
      <c r="L135" s="108"/>
      <c r="M135" s="108"/>
      <c r="N135" s="108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108"/>
      <c r="AA135" s="351"/>
      <c r="AB135" s="108"/>
    </row>
    <row r="136" spans="1:28">
      <c r="A136" s="108"/>
      <c r="B136" s="351"/>
      <c r="C136" s="351"/>
      <c r="D136" s="351"/>
      <c r="E136" s="351"/>
      <c r="F136" s="108"/>
      <c r="G136" s="351"/>
      <c r="H136" s="108"/>
      <c r="I136" s="108"/>
      <c r="J136" s="108"/>
      <c r="K136" s="108"/>
      <c r="L136" s="108"/>
      <c r="M136" s="108"/>
      <c r="N136" s="108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108"/>
      <c r="AA136" s="351"/>
      <c r="AB136" s="108"/>
    </row>
    <row r="137" spans="1:28">
      <c r="A137" s="108"/>
      <c r="B137" s="351"/>
      <c r="C137" s="351"/>
      <c r="D137" s="351"/>
      <c r="E137" s="351"/>
      <c r="F137" s="108"/>
      <c r="G137" s="351"/>
      <c r="H137" s="108"/>
      <c r="I137" s="108"/>
      <c r="J137" s="108"/>
      <c r="K137" s="108"/>
      <c r="L137" s="108"/>
      <c r="M137" s="108"/>
      <c r="N137" s="108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108"/>
      <c r="AA137" s="351"/>
      <c r="AB137" s="108"/>
    </row>
    <row r="138" spans="1:28">
      <c r="A138" s="108"/>
      <c r="B138" s="351"/>
      <c r="C138" s="351"/>
      <c r="D138" s="351"/>
      <c r="E138" s="351"/>
      <c r="F138" s="108"/>
      <c r="G138" s="351"/>
      <c r="H138" s="108"/>
      <c r="I138" s="108"/>
      <c r="J138" s="108"/>
      <c r="K138" s="108"/>
      <c r="L138" s="108"/>
      <c r="M138" s="108"/>
      <c r="N138" s="108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108"/>
      <c r="AA138" s="351"/>
      <c r="AB138" s="108"/>
    </row>
    <row r="139" spans="1:28">
      <c r="A139" s="108"/>
      <c r="B139" s="351"/>
      <c r="C139" s="351"/>
      <c r="D139" s="351"/>
      <c r="E139" s="351"/>
      <c r="F139" s="108"/>
      <c r="G139" s="351"/>
      <c r="H139" s="108"/>
      <c r="I139" s="108"/>
      <c r="J139" s="108"/>
      <c r="K139" s="108"/>
      <c r="L139" s="108"/>
      <c r="M139" s="108"/>
      <c r="N139" s="108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108"/>
      <c r="AA139" s="351"/>
      <c r="AB139" s="108"/>
    </row>
    <row r="140" spans="1:28">
      <c r="A140" s="108"/>
      <c r="B140" s="351"/>
      <c r="C140" s="351"/>
      <c r="D140" s="351"/>
      <c r="E140" s="351"/>
      <c r="F140" s="108"/>
      <c r="G140" s="351"/>
      <c r="H140" s="108"/>
      <c r="I140" s="108"/>
      <c r="J140" s="108"/>
      <c r="K140" s="108"/>
      <c r="L140" s="108"/>
      <c r="M140" s="108"/>
      <c r="N140" s="108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108"/>
      <c r="AA140" s="351"/>
      <c r="AB140" s="108"/>
    </row>
    <row r="141" spans="1:28">
      <c r="A141" s="108"/>
      <c r="B141" s="351"/>
      <c r="C141" s="351"/>
      <c r="D141" s="351"/>
      <c r="E141" s="351"/>
      <c r="F141" s="108"/>
      <c r="G141" s="351"/>
      <c r="H141" s="108"/>
      <c r="I141" s="108"/>
      <c r="J141" s="108"/>
      <c r="K141" s="108"/>
      <c r="L141" s="108"/>
      <c r="M141" s="108"/>
      <c r="N141" s="108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108"/>
      <c r="AA141" s="351"/>
      <c r="AB141" s="108"/>
    </row>
    <row r="142" spans="1:28">
      <c r="A142" s="108"/>
      <c r="B142" s="351"/>
      <c r="C142" s="351"/>
      <c r="D142" s="351"/>
      <c r="E142" s="351"/>
      <c r="F142" s="108"/>
      <c r="G142" s="351"/>
      <c r="H142" s="108"/>
      <c r="I142" s="108"/>
      <c r="J142" s="108"/>
      <c r="K142" s="108"/>
      <c r="L142" s="108"/>
      <c r="M142" s="108"/>
      <c r="N142" s="108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108"/>
      <c r="AA142" s="351"/>
      <c r="AB142" s="108"/>
    </row>
    <row r="143" spans="1:28">
      <c r="A143" s="108"/>
      <c r="B143" s="351"/>
      <c r="C143" s="351"/>
      <c r="D143" s="351"/>
      <c r="E143" s="351"/>
      <c r="F143" s="108"/>
      <c r="G143" s="351"/>
      <c r="H143" s="108"/>
      <c r="I143" s="108"/>
      <c r="J143" s="108"/>
      <c r="K143" s="108"/>
      <c r="L143" s="108"/>
      <c r="M143" s="108"/>
      <c r="N143" s="108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108"/>
      <c r="AA143" s="351"/>
      <c r="AB143" s="108"/>
    </row>
    <row r="144" spans="1:28">
      <c r="A144" s="108"/>
      <c r="B144" s="351"/>
      <c r="C144" s="351"/>
      <c r="D144" s="351"/>
      <c r="E144" s="351"/>
      <c r="F144" s="108"/>
      <c r="G144" s="351"/>
      <c r="H144" s="108"/>
      <c r="I144" s="108"/>
      <c r="J144" s="108"/>
      <c r="K144" s="108"/>
      <c r="L144" s="108"/>
      <c r="M144" s="108"/>
      <c r="N144" s="108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108"/>
      <c r="AA144" s="351"/>
      <c r="AB144" s="108"/>
    </row>
    <row r="145" spans="1:28">
      <c r="A145" s="108"/>
      <c r="B145" s="351"/>
      <c r="C145" s="351"/>
      <c r="D145" s="351"/>
      <c r="E145" s="351"/>
      <c r="F145" s="108"/>
      <c r="G145" s="351"/>
      <c r="H145" s="108"/>
      <c r="I145" s="108"/>
      <c r="J145" s="108"/>
      <c r="K145" s="108"/>
      <c r="L145" s="108"/>
      <c r="M145" s="108"/>
      <c r="N145" s="108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108"/>
      <c r="AA145" s="351"/>
      <c r="AB145" s="108"/>
    </row>
    <row r="146" spans="1:28">
      <c r="A146" s="108"/>
      <c r="B146" s="351"/>
      <c r="C146" s="351"/>
      <c r="D146" s="351"/>
      <c r="E146" s="351"/>
      <c r="F146" s="108"/>
      <c r="G146" s="351"/>
      <c r="H146" s="108"/>
      <c r="I146" s="108"/>
      <c r="J146" s="108"/>
      <c r="K146" s="108"/>
      <c r="L146" s="108"/>
      <c r="M146" s="108"/>
      <c r="N146" s="108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108"/>
      <c r="AA146" s="351"/>
      <c r="AB146" s="108"/>
    </row>
    <row r="147" spans="1:28">
      <c r="A147" s="108"/>
      <c r="B147" s="351"/>
      <c r="C147" s="351"/>
      <c r="D147" s="351"/>
      <c r="E147" s="351"/>
      <c r="F147" s="108"/>
      <c r="G147" s="351"/>
      <c r="H147" s="108"/>
      <c r="I147" s="108"/>
      <c r="J147" s="108"/>
      <c r="K147" s="108"/>
      <c r="L147" s="108"/>
      <c r="M147" s="108"/>
      <c r="N147" s="108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108"/>
      <c r="AA147" s="351"/>
      <c r="AB147" s="108"/>
    </row>
    <row r="148" spans="1:28">
      <c r="A148" s="108"/>
      <c r="B148" s="351"/>
      <c r="C148" s="351"/>
      <c r="D148" s="351"/>
      <c r="E148" s="351"/>
      <c r="F148" s="108"/>
      <c r="G148" s="351"/>
      <c r="H148" s="108"/>
      <c r="I148" s="108"/>
      <c r="J148" s="108"/>
      <c r="K148" s="108"/>
      <c r="L148" s="108"/>
      <c r="M148" s="108"/>
      <c r="N148" s="108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108"/>
      <c r="AA148" s="351"/>
      <c r="AB148" s="108"/>
    </row>
    <row r="149" spans="1:28">
      <c r="A149" s="108"/>
      <c r="B149" s="351"/>
      <c r="C149" s="351"/>
      <c r="D149" s="351"/>
      <c r="E149" s="351"/>
      <c r="F149" s="108"/>
      <c r="G149" s="351"/>
      <c r="H149" s="108"/>
      <c r="I149" s="108"/>
      <c r="J149" s="108"/>
      <c r="K149" s="108"/>
      <c r="L149" s="108"/>
      <c r="M149" s="108"/>
      <c r="N149" s="108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108"/>
      <c r="AA149" s="351"/>
      <c r="AB149" s="108"/>
    </row>
    <row r="150" spans="1:28">
      <c r="A150" s="108"/>
      <c r="B150" s="351"/>
      <c r="C150" s="351"/>
      <c r="D150" s="351"/>
      <c r="E150" s="351"/>
      <c r="F150" s="108"/>
      <c r="G150" s="351"/>
      <c r="H150" s="108"/>
      <c r="I150" s="108"/>
      <c r="J150" s="108"/>
      <c r="K150" s="108"/>
      <c r="L150" s="108"/>
      <c r="M150" s="108"/>
      <c r="N150" s="108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108"/>
      <c r="AA150" s="351"/>
      <c r="AB150" s="108"/>
    </row>
    <row r="151" spans="1:28">
      <c r="A151" s="108"/>
      <c r="B151" s="351"/>
      <c r="C151" s="351"/>
      <c r="D151" s="351"/>
      <c r="E151" s="351"/>
      <c r="F151" s="108"/>
      <c r="G151" s="351"/>
      <c r="H151" s="108"/>
      <c r="I151" s="108"/>
      <c r="J151" s="108"/>
      <c r="K151" s="108"/>
      <c r="L151" s="108"/>
      <c r="M151" s="108"/>
      <c r="N151" s="108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108"/>
      <c r="AA151" s="351"/>
      <c r="AB151" s="108"/>
    </row>
    <row r="152" spans="1:28">
      <c r="A152" s="108"/>
      <c r="B152" s="351"/>
      <c r="C152" s="351"/>
      <c r="D152" s="351"/>
      <c r="E152" s="351"/>
      <c r="F152" s="108"/>
      <c r="G152" s="351"/>
      <c r="H152" s="108"/>
      <c r="I152" s="108"/>
      <c r="J152" s="108"/>
      <c r="K152" s="108"/>
      <c r="L152" s="108"/>
      <c r="M152" s="108"/>
      <c r="N152" s="108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108"/>
      <c r="AA152" s="351"/>
      <c r="AB152" s="108"/>
    </row>
    <row r="153" spans="1:28">
      <c r="A153" s="108"/>
      <c r="B153" s="351"/>
      <c r="C153" s="351"/>
      <c r="D153" s="351"/>
      <c r="E153" s="351"/>
      <c r="F153" s="108"/>
      <c r="G153" s="351"/>
      <c r="H153" s="108"/>
      <c r="I153" s="108"/>
      <c r="J153" s="108"/>
      <c r="K153" s="108"/>
      <c r="L153" s="108"/>
      <c r="M153" s="108"/>
      <c r="N153" s="108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108"/>
      <c r="AA153" s="351"/>
      <c r="AB153" s="108"/>
    </row>
    <row r="154" spans="1:28">
      <c r="A154" s="108"/>
      <c r="B154" s="351"/>
      <c r="C154" s="351"/>
      <c r="D154" s="351"/>
      <c r="E154" s="351"/>
      <c r="F154" s="108"/>
      <c r="G154" s="351"/>
      <c r="H154" s="108"/>
      <c r="I154" s="108"/>
      <c r="J154" s="108"/>
      <c r="K154" s="108"/>
      <c r="L154" s="108"/>
      <c r="M154" s="108"/>
      <c r="N154" s="108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108"/>
      <c r="AA154" s="351"/>
      <c r="AB154" s="108"/>
    </row>
    <row r="155" spans="1:28">
      <c r="A155" s="108"/>
      <c r="B155" s="351"/>
      <c r="C155" s="351"/>
      <c r="D155" s="351"/>
      <c r="E155" s="351"/>
      <c r="F155" s="108"/>
      <c r="G155" s="351"/>
      <c r="H155" s="108"/>
      <c r="I155" s="108"/>
      <c r="J155" s="108"/>
      <c r="K155" s="108"/>
      <c r="L155" s="108"/>
      <c r="M155" s="108"/>
      <c r="N155" s="108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108"/>
      <c r="AA155" s="351"/>
      <c r="AB155" s="108"/>
    </row>
    <row r="156" spans="1:28">
      <c r="A156" s="108"/>
      <c r="B156" s="351"/>
      <c r="C156" s="351"/>
      <c r="D156" s="351"/>
      <c r="E156" s="351"/>
      <c r="F156" s="108"/>
      <c r="G156" s="351"/>
      <c r="H156" s="108"/>
      <c r="I156" s="108"/>
      <c r="J156" s="108"/>
      <c r="K156" s="108"/>
      <c r="L156" s="108"/>
      <c r="M156" s="108"/>
      <c r="N156" s="108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108"/>
      <c r="AA156" s="351"/>
      <c r="AB156" s="108"/>
    </row>
    <row r="157" spans="1:28">
      <c r="A157" s="108"/>
      <c r="B157" s="351"/>
      <c r="C157" s="351"/>
      <c r="D157" s="351"/>
      <c r="E157" s="351"/>
      <c r="F157" s="108"/>
      <c r="G157" s="351"/>
      <c r="H157" s="108"/>
      <c r="I157" s="108"/>
      <c r="J157" s="108"/>
      <c r="K157" s="108"/>
      <c r="L157" s="108"/>
      <c r="M157" s="108"/>
      <c r="N157" s="108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108"/>
      <c r="AA157" s="351"/>
      <c r="AB157" s="108"/>
    </row>
    <row r="158" spans="1:28">
      <c r="A158" s="108"/>
      <c r="B158" s="351"/>
      <c r="C158" s="351"/>
      <c r="D158" s="351"/>
      <c r="E158" s="351"/>
      <c r="F158" s="108"/>
      <c r="G158" s="351"/>
      <c r="H158" s="108"/>
      <c r="I158" s="108"/>
      <c r="J158" s="108"/>
      <c r="K158" s="108"/>
      <c r="L158" s="108"/>
      <c r="M158" s="108"/>
      <c r="N158" s="108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108"/>
      <c r="AA158" s="351"/>
      <c r="AB158" s="108"/>
    </row>
    <row r="159" spans="1:28">
      <c r="A159" s="108"/>
      <c r="B159" s="351"/>
      <c r="C159" s="351"/>
      <c r="D159" s="351"/>
      <c r="E159" s="351"/>
      <c r="F159" s="108"/>
      <c r="G159" s="351"/>
      <c r="H159" s="108"/>
      <c r="I159" s="108"/>
      <c r="J159" s="108"/>
      <c r="K159" s="108"/>
      <c r="L159" s="108"/>
      <c r="M159" s="108"/>
      <c r="N159" s="108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108"/>
      <c r="AA159" s="351"/>
      <c r="AB159" s="108"/>
    </row>
    <row r="160" spans="1:28">
      <c r="A160" s="108"/>
      <c r="B160" s="351"/>
      <c r="C160" s="351"/>
      <c r="D160" s="351"/>
      <c r="E160" s="351"/>
      <c r="F160" s="108"/>
      <c r="G160" s="351"/>
      <c r="H160" s="108"/>
      <c r="I160" s="108"/>
      <c r="J160" s="108"/>
      <c r="K160" s="108"/>
      <c r="L160" s="108"/>
      <c r="M160" s="108"/>
      <c r="N160" s="108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108"/>
      <c r="AA160" s="351"/>
      <c r="AB160" s="108"/>
    </row>
    <row r="161" spans="1:28">
      <c r="A161" s="108"/>
      <c r="B161" s="351"/>
      <c r="C161" s="351"/>
      <c r="D161" s="351"/>
      <c r="E161" s="351"/>
      <c r="F161" s="108"/>
      <c r="G161" s="351"/>
      <c r="H161" s="108"/>
      <c r="I161" s="108"/>
      <c r="J161" s="108"/>
      <c r="K161" s="108"/>
      <c r="L161" s="108"/>
      <c r="M161" s="108"/>
      <c r="N161" s="108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108"/>
      <c r="AA161" s="351"/>
      <c r="AB161" s="108"/>
    </row>
    <row r="162" spans="1:28">
      <c r="A162" s="108"/>
      <c r="B162" s="351"/>
      <c r="C162" s="351"/>
      <c r="D162" s="351"/>
      <c r="E162" s="351"/>
      <c r="F162" s="108"/>
      <c r="G162" s="351"/>
      <c r="H162" s="108"/>
      <c r="I162" s="108"/>
      <c r="J162" s="108"/>
      <c r="K162" s="108"/>
      <c r="L162" s="108"/>
      <c r="M162" s="108"/>
      <c r="N162" s="108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108"/>
      <c r="AA162" s="351"/>
      <c r="AB162" s="108"/>
    </row>
    <row r="163" spans="1:28">
      <c r="A163" s="108"/>
      <c r="B163" s="351"/>
      <c r="C163" s="351"/>
      <c r="D163" s="351"/>
      <c r="E163" s="351"/>
      <c r="F163" s="108"/>
      <c r="G163" s="351"/>
      <c r="H163" s="108"/>
      <c r="I163" s="108"/>
      <c r="J163" s="108"/>
      <c r="K163" s="108"/>
      <c r="L163" s="108"/>
      <c r="M163" s="108"/>
      <c r="N163" s="108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108"/>
      <c r="AA163" s="351"/>
      <c r="AB163" s="108"/>
    </row>
    <row r="164" spans="1:28">
      <c r="A164" s="108"/>
      <c r="B164" s="351"/>
      <c r="C164" s="351"/>
      <c r="D164" s="351"/>
      <c r="E164" s="351"/>
      <c r="F164" s="108"/>
      <c r="G164" s="351"/>
      <c r="H164" s="108"/>
      <c r="I164" s="108"/>
      <c r="J164" s="108"/>
      <c r="K164" s="108"/>
      <c r="L164" s="108"/>
      <c r="M164" s="108"/>
      <c r="N164" s="108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108"/>
      <c r="AA164" s="351"/>
      <c r="AB164" s="108"/>
    </row>
    <row r="165" spans="1:28">
      <c r="A165" s="108"/>
      <c r="B165" s="351"/>
      <c r="C165" s="351"/>
      <c r="D165" s="351"/>
      <c r="E165" s="351"/>
      <c r="F165" s="108"/>
      <c r="G165" s="351"/>
      <c r="H165" s="108"/>
      <c r="I165" s="108"/>
      <c r="J165" s="108"/>
      <c r="K165" s="108"/>
      <c r="L165" s="108"/>
      <c r="M165" s="108"/>
      <c r="N165" s="108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108"/>
      <c r="AA165" s="351"/>
      <c r="AB165" s="108"/>
    </row>
    <row r="166" spans="1:28">
      <c r="A166" s="108"/>
      <c r="B166" s="351"/>
      <c r="C166" s="351"/>
      <c r="D166" s="351"/>
      <c r="E166" s="351"/>
      <c r="F166" s="108"/>
      <c r="G166" s="351"/>
      <c r="H166" s="108"/>
      <c r="I166" s="108"/>
      <c r="J166" s="108"/>
      <c r="K166" s="108"/>
      <c r="L166" s="108"/>
      <c r="M166" s="108"/>
      <c r="N166" s="108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108"/>
      <c r="AA166" s="351"/>
      <c r="AB166" s="108"/>
    </row>
    <row r="167" spans="1:28">
      <c r="A167" s="108"/>
      <c r="B167" s="351"/>
      <c r="C167" s="351"/>
      <c r="D167" s="351"/>
      <c r="E167" s="351"/>
      <c r="F167" s="108"/>
      <c r="G167" s="351"/>
      <c r="H167" s="108"/>
      <c r="I167" s="108"/>
      <c r="J167" s="108"/>
      <c r="K167" s="108"/>
      <c r="L167" s="108"/>
      <c r="M167" s="108"/>
      <c r="N167" s="108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108"/>
      <c r="AA167" s="351"/>
      <c r="AB167" s="108"/>
    </row>
    <row r="168" spans="1:28">
      <c r="A168" s="108"/>
      <c r="B168" s="351"/>
      <c r="C168" s="351"/>
      <c r="D168" s="351"/>
      <c r="E168" s="351"/>
      <c r="F168" s="108"/>
      <c r="G168" s="351"/>
      <c r="H168" s="108"/>
      <c r="I168" s="108"/>
      <c r="J168" s="108"/>
      <c r="K168" s="108"/>
      <c r="L168" s="108"/>
      <c r="M168" s="108"/>
      <c r="N168" s="108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108"/>
      <c r="AA168" s="351"/>
      <c r="AB168" s="108"/>
    </row>
    <row r="169" spans="1:28">
      <c r="A169" s="108"/>
      <c r="B169" s="351"/>
      <c r="C169" s="351"/>
      <c r="D169" s="351"/>
      <c r="E169" s="351"/>
      <c r="F169" s="108"/>
      <c r="G169" s="351"/>
      <c r="H169" s="108"/>
      <c r="I169" s="108"/>
      <c r="J169" s="108"/>
      <c r="K169" s="108"/>
      <c r="L169" s="108"/>
      <c r="M169" s="108"/>
      <c r="N169" s="108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108"/>
      <c r="AA169" s="351"/>
      <c r="AB169" s="108"/>
    </row>
    <row r="170" spans="1:28">
      <c r="A170" s="108"/>
      <c r="B170" s="351"/>
      <c r="C170" s="351"/>
      <c r="D170" s="351"/>
      <c r="E170" s="351"/>
      <c r="F170" s="108"/>
      <c r="G170" s="351"/>
      <c r="H170" s="108"/>
      <c r="I170" s="108"/>
      <c r="J170" s="108"/>
      <c r="K170" s="108"/>
      <c r="L170" s="108"/>
      <c r="M170" s="108"/>
      <c r="N170" s="108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108"/>
      <c r="AA170" s="351"/>
      <c r="AB170" s="108"/>
    </row>
    <row r="171" spans="1:28">
      <c r="A171" s="108"/>
      <c r="B171" s="351"/>
      <c r="C171" s="351"/>
      <c r="D171" s="351"/>
      <c r="E171" s="351"/>
      <c r="F171" s="108"/>
      <c r="G171" s="351"/>
      <c r="H171" s="108"/>
      <c r="I171" s="108"/>
      <c r="J171" s="108"/>
      <c r="K171" s="108"/>
      <c r="L171" s="108"/>
      <c r="M171" s="108"/>
      <c r="N171" s="108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108"/>
      <c r="AA171" s="351"/>
      <c r="AB171" s="108"/>
    </row>
    <row r="172" spans="1:28">
      <c r="A172" s="108"/>
      <c r="B172" s="351"/>
      <c r="C172" s="351"/>
      <c r="D172" s="351"/>
      <c r="E172" s="351"/>
      <c r="F172" s="108"/>
      <c r="G172" s="351"/>
      <c r="H172" s="108"/>
      <c r="I172" s="108"/>
      <c r="J172" s="108"/>
      <c r="K172" s="108"/>
      <c r="L172" s="108"/>
      <c r="M172" s="108"/>
      <c r="N172" s="108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108"/>
      <c r="AA172" s="351"/>
      <c r="AB172" s="108"/>
    </row>
    <row r="173" spans="1:28">
      <c r="A173" s="108"/>
      <c r="B173" s="351"/>
      <c r="C173" s="351"/>
      <c r="D173" s="351"/>
      <c r="E173" s="351"/>
      <c r="F173" s="108"/>
      <c r="G173" s="351"/>
      <c r="H173" s="108"/>
      <c r="I173" s="108"/>
      <c r="J173" s="108"/>
      <c r="K173" s="108"/>
      <c r="L173" s="108"/>
      <c r="M173" s="108"/>
      <c r="N173" s="108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108"/>
      <c r="AA173" s="351"/>
      <c r="AB173" s="108"/>
    </row>
    <row r="174" spans="1:28">
      <c r="A174" s="108"/>
      <c r="B174" s="351"/>
      <c r="C174" s="351"/>
      <c r="D174" s="351"/>
      <c r="E174" s="351"/>
      <c r="F174" s="108"/>
      <c r="G174" s="351"/>
      <c r="H174" s="108"/>
      <c r="I174" s="108"/>
      <c r="J174" s="108"/>
      <c r="K174" s="108"/>
      <c r="L174" s="108"/>
      <c r="M174" s="108"/>
      <c r="N174" s="108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108"/>
      <c r="AA174" s="351"/>
      <c r="AB174" s="108"/>
    </row>
    <row r="175" spans="1:28">
      <c r="A175" s="108"/>
      <c r="B175" s="351"/>
      <c r="C175" s="351"/>
      <c r="D175" s="351"/>
      <c r="E175" s="351"/>
      <c r="F175" s="108"/>
      <c r="G175" s="351"/>
      <c r="H175" s="108"/>
      <c r="I175" s="108"/>
      <c r="J175" s="108"/>
      <c r="K175" s="108"/>
      <c r="L175" s="108"/>
      <c r="M175" s="108"/>
      <c r="N175" s="108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108"/>
      <c r="AA175" s="351"/>
      <c r="AB175" s="108"/>
    </row>
    <row r="176" spans="1:28">
      <c r="A176" s="108"/>
      <c r="B176" s="351"/>
      <c r="C176" s="351"/>
      <c r="D176" s="351"/>
      <c r="E176" s="351"/>
      <c r="F176" s="108"/>
      <c r="G176" s="351"/>
      <c r="H176" s="108"/>
      <c r="I176" s="108"/>
      <c r="J176" s="108"/>
      <c r="K176" s="108"/>
      <c r="L176" s="108"/>
      <c r="M176" s="108"/>
      <c r="N176" s="108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108"/>
      <c r="AA176" s="351"/>
      <c r="AB176" s="108"/>
    </row>
    <row r="177" spans="1:28">
      <c r="A177" s="108"/>
      <c r="B177" s="351"/>
      <c r="C177" s="351"/>
      <c r="D177" s="351"/>
      <c r="E177" s="351"/>
      <c r="F177" s="108"/>
      <c r="G177" s="351"/>
      <c r="H177" s="108"/>
      <c r="I177" s="108"/>
      <c r="J177" s="108"/>
      <c r="K177" s="108"/>
      <c r="L177" s="108"/>
      <c r="M177" s="108"/>
      <c r="N177" s="108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108"/>
      <c r="AA177" s="351"/>
      <c r="AB177" s="108"/>
    </row>
    <row r="178" spans="1:28">
      <c r="A178" s="108"/>
      <c r="B178" s="351"/>
      <c r="C178" s="351"/>
      <c r="D178" s="351"/>
      <c r="E178" s="351"/>
      <c r="F178" s="108"/>
      <c r="G178" s="351"/>
      <c r="H178" s="108"/>
      <c r="I178" s="108"/>
      <c r="J178" s="108"/>
      <c r="K178" s="108"/>
      <c r="L178" s="108"/>
      <c r="M178" s="108"/>
      <c r="N178" s="108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108"/>
      <c r="AA178" s="351"/>
      <c r="AB178" s="108"/>
    </row>
    <row r="179" spans="1:28">
      <c r="A179" s="108"/>
      <c r="B179" s="351"/>
      <c r="C179" s="351"/>
      <c r="D179" s="351"/>
      <c r="E179" s="351"/>
      <c r="F179" s="108"/>
      <c r="G179" s="351"/>
      <c r="H179" s="108"/>
      <c r="I179" s="108"/>
      <c r="J179" s="108"/>
      <c r="K179" s="108"/>
      <c r="L179" s="108"/>
      <c r="M179" s="108"/>
      <c r="N179" s="108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108"/>
      <c r="AA179" s="351"/>
      <c r="AB179" s="108"/>
    </row>
    <row r="180" spans="1:28">
      <c r="A180" s="108"/>
      <c r="B180" s="351"/>
      <c r="C180" s="351"/>
      <c r="D180" s="351"/>
      <c r="E180" s="351"/>
      <c r="F180" s="108"/>
      <c r="G180" s="351"/>
      <c r="H180" s="108"/>
      <c r="I180" s="108"/>
      <c r="J180" s="108"/>
      <c r="K180" s="108"/>
      <c r="L180" s="108"/>
      <c r="M180" s="108"/>
      <c r="N180" s="108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108"/>
      <c r="AA180" s="351"/>
      <c r="AB180" s="108"/>
    </row>
    <row r="181" spans="1:28">
      <c r="A181" s="108"/>
      <c r="B181" s="351"/>
      <c r="C181" s="351"/>
      <c r="D181" s="351"/>
      <c r="E181" s="351"/>
      <c r="F181" s="108"/>
      <c r="G181" s="351"/>
      <c r="H181" s="108"/>
      <c r="I181" s="108"/>
      <c r="J181" s="108"/>
      <c r="K181" s="108"/>
      <c r="L181" s="108"/>
      <c r="M181" s="108"/>
      <c r="N181" s="108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108"/>
      <c r="AA181" s="351"/>
      <c r="AB181" s="108"/>
    </row>
    <row r="182" spans="1:28">
      <c r="A182" s="108"/>
      <c r="B182" s="351"/>
      <c r="C182" s="351"/>
      <c r="D182" s="351"/>
      <c r="E182" s="351"/>
      <c r="F182" s="108"/>
      <c r="G182" s="351"/>
      <c r="H182" s="108"/>
      <c r="I182" s="108"/>
      <c r="J182" s="108"/>
      <c r="K182" s="108"/>
      <c r="L182" s="108"/>
      <c r="M182" s="108"/>
      <c r="N182" s="108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108"/>
      <c r="AA182" s="351"/>
      <c r="AB182" s="108"/>
    </row>
    <row r="183" spans="1:28">
      <c r="A183" s="108"/>
      <c r="B183" s="351"/>
      <c r="C183" s="351"/>
      <c r="D183" s="351"/>
      <c r="E183" s="351"/>
      <c r="F183" s="108"/>
      <c r="G183" s="351"/>
      <c r="H183" s="108"/>
      <c r="I183" s="108"/>
      <c r="J183" s="108"/>
      <c r="K183" s="108"/>
      <c r="L183" s="108"/>
      <c r="M183" s="108"/>
      <c r="N183" s="108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108"/>
      <c r="AA183" s="351"/>
      <c r="AB183" s="108"/>
    </row>
    <row r="184" spans="1:28">
      <c r="A184" s="108"/>
      <c r="B184" s="351"/>
      <c r="C184" s="351"/>
      <c r="D184" s="351"/>
      <c r="E184" s="351"/>
      <c r="F184" s="108"/>
      <c r="G184" s="351"/>
      <c r="H184" s="108"/>
      <c r="I184" s="108"/>
      <c r="J184" s="108"/>
      <c r="K184" s="108"/>
      <c r="L184" s="108"/>
      <c r="M184" s="108"/>
      <c r="N184" s="108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108"/>
      <c r="AA184" s="351"/>
      <c r="AB184" s="108"/>
    </row>
    <row r="185" spans="1:28">
      <c r="A185" s="108"/>
      <c r="B185" s="351"/>
      <c r="C185" s="351"/>
      <c r="D185" s="351"/>
      <c r="E185" s="351"/>
      <c r="F185" s="108"/>
      <c r="G185" s="351"/>
      <c r="H185" s="108"/>
      <c r="I185" s="108"/>
      <c r="J185" s="108"/>
      <c r="K185" s="108"/>
      <c r="L185" s="108"/>
      <c r="M185" s="108"/>
      <c r="N185" s="108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108"/>
      <c r="AA185" s="351"/>
      <c r="AB185" s="108"/>
    </row>
    <row r="186" spans="1:28">
      <c r="A186" s="108"/>
      <c r="B186" s="351"/>
      <c r="C186" s="351"/>
      <c r="D186" s="351"/>
      <c r="E186" s="351"/>
      <c r="F186" s="108"/>
      <c r="G186" s="351"/>
      <c r="H186" s="108"/>
      <c r="I186" s="108"/>
      <c r="J186" s="108"/>
      <c r="K186" s="108"/>
      <c r="L186" s="108"/>
      <c r="M186" s="108"/>
      <c r="N186" s="108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108"/>
      <c r="AA186" s="351"/>
      <c r="AB186" s="108"/>
    </row>
    <row r="187" spans="1:28">
      <c r="A187" s="108"/>
      <c r="B187" s="351"/>
      <c r="C187" s="351"/>
      <c r="D187" s="351"/>
      <c r="E187" s="351"/>
      <c r="F187" s="108"/>
      <c r="G187" s="351"/>
      <c r="H187" s="108"/>
      <c r="I187" s="108"/>
      <c r="J187" s="108"/>
      <c r="K187" s="108"/>
      <c r="L187" s="108"/>
      <c r="M187" s="108"/>
      <c r="N187" s="108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108"/>
      <c r="AA187" s="351"/>
      <c r="AB187" s="108"/>
    </row>
    <row r="188" spans="1:28">
      <c r="A188" s="108"/>
      <c r="B188" s="351"/>
      <c r="C188" s="351"/>
      <c r="D188" s="351"/>
      <c r="E188" s="351"/>
      <c r="F188" s="108"/>
      <c r="G188" s="351"/>
      <c r="H188" s="108"/>
      <c r="I188" s="108"/>
      <c r="J188" s="108"/>
      <c r="K188" s="108"/>
      <c r="L188" s="108"/>
      <c r="M188" s="108"/>
      <c r="N188" s="108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108"/>
      <c r="AA188" s="351"/>
      <c r="AB188" s="108"/>
    </row>
    <row r="189" spans="1:28">
      <c r="A189" s="108"/>
      <c r="B189" s="351"/>
      <c r="C189" s="351"/>
      <c r="D189" s="351"/>
      <c r="E189" s="351"/>
      <c r="F189" s="108"/>
      <c r="G189" s="351"/>
      <c r="H189" s="108"/>
      <c r="I189" s="108"/>
      <c r="J189" s="108"/>
      <c r="K189" s="108"/>
      <c r="L189" s="108"/>
      <c r="M189" s="108"/>
      <c r="N189" s="108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108"/>
      <c r="AA189" s="351"/>
      <c r="AB189" s="108"/>
    </row>
    <row r="190" spans="1:28">
      <c r="A190" s="108"/>
      <c r="B190" s="351"/>
      <c r="C190" s="351"/>
      <c r="D190" s="351"/>
      <c r="E190" s="351"/>
      <c r="F190" s="108"/>
      <c r="G190" s="351"/>
      <c r="H190" s="108"/>
      <c r="I190" s="108"/>
      <c r="J190" s="108"/>
      <c r="K190" s="108"/>
      <c r="L190" s="108"/>
      <c r="M190" s="108"/>
      <c r="N190" s="108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108"/>
      <c r="AA190" s="351"/>
      <c r="AB190" s="108"/>
    </row>
    <row r="191" spans="1:28">
      <c r="A191" s="108"/>
      <c r="B191" s="351"/>
      <c r="C191" s="351"/>
      <c r="D191" s="351"/>
      <c r="E191" s="351"/>
      <c r="F191" s="108"/>
      <c r="G191" s="351"/>
      <c r="H191" s="108"/>
      <c r="I191" s="108"/>
      <c r="J191" s="108"/>
      <c r="K191" s="108"/>
      <c r="L191" s="108"/>
      <c r="M191" s="108"/>
      <c r="N191" s="108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108"/>
      <c r="AA191" s="351"/>
      <c r="AB191" s="108"/>
    </row>
    <row r="192" spans="1:28">
      <c r="A192" s="108"/>
      <c r="B192" s="351"/>
      <c r="C192" s="351"/>
      <c r="D192" s="351"/>
      <c r="E192" s="351"/>
      <c r="F192" s="108"/>
      <c r="G192" s="351"/>
      <c r="H192" s="108"/>
      <c r="I192" s="108"/>
      <c r="J192" s="108"/>
      <c r="K192" s="108"/>
      <c r="L192" s="108"/>
      <c r="M192" s="108"/>
      <c r="N192" s="108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108"/>
      <c r="AA192" s="351"/>
      <c r="AB192" s="108"/>
    </row>
    <row r="193" spans="1:28">
      <c r="A193" s="108"/>
      <c r="B193" s="351"/>
      <c r="C193" s="351"/>
      <c r="D193" s="351"/>
      <c r="E193" s="351"/>
      <c r="F193" s="108"/>
      <c r="G193" s="351"/>
      <c r="H193" s="108"/>
      <c r="I193" s="108"/>
      <c r="J193" s="108"/>
      <c r="K193" s="108"/>
      <c r="L193" s="108"/>
      <c r="M193" s="108"/>
      <c r="N193" s="108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108"/>
      <c r="AA193" s="351"/>
      <c r="AB193" s="108"/>
    </row>
    <row r="194" spans="1:28">
      <c r="A194" s="108"/>
      <c r="B194" s="351"/>
      <c r="C194" s="351"/>
      <c r="D194" s="351"/>
      <c r="E194" s="351"/>
      <c r="F194" s="108"/>
      <c r="G194" s="351"/>
      <c r="H194" s="108"/>
      <c r="I194" s="108"/>
      <c r="J194" s="108"/>
      <c r="K194" s="108"/>
      <c r="L194" s="108"/>
      <c r="M194" s="108"/>
      <c r="N194" s="108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108"/>
      <c r="AA194" s="351"/>
      <c r="AB194" s="108"/>
    </row>
    <row r="195" spans="1:28">
      <c r="A195" s="108"/>
      <c r="B195" s="351"/>
      <c r="C195" s="351"/>
      <c r="D195" s="351"/>
      <c r="E195" s="351"/>
      <c r="F195" s="108"/>
      <c r="G195" s="351"/>
      <c r="H195" s="108"/>
      <c r="I195" s="108"/>
      <c r="J195" s="108"/>
      <c r="K195" s="108"/>
      <c r="L195" s="108"/>
      <c r="M195" s="108"/>
      <c r="N195" s="108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108"/>
      <c r="AA195" s="351"/>
      <c r="AB195" s="108"/>
    </row>
    <row r="196" spans="1:28">
      <c r="A196" s="108"/>
      <c r="B196" s="351"/>
      <c r="C196" s="351"/>
      <c r="D196" s="351"/>
      <c r="E196" s="351"/>
      <c r="F196" s="108"/>
      <c r="G196" s="351"/>
      <c r="H196" s="108"/>
      <c r="I196" s="108"/>
      <c r="J196" s="108"/>
      <c r="K196" s="108"/>
      <c r="L196" s="108"/>
      <c r="M196" s="108"/>
      <c r="N196" s="108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108"/>
      <c r="AA196" s="351"/>
      <c r="AB196" s="108"/>
    </row>
    <row r="197" spans="1:28">
      <c r="A197" s="108"/>
      <c r="B197" s="351"/>
      <c r="C197" s="351"/>
      <c r="D197" s="351"/>
      <c r="E197" s="351"/>
      <c r="F197" s="108"/>
      <c r="G197" s="351"/>
      <c r="H197" s="108"/>
      <c r="I197" s="108"/>
      <c r="J197" s="108"/>
      <c r="K197" s="108"/>
      <c r="L197" s="108"/>
      <c r="M197" s="108"/>
      <c r="N197" s="108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108"/>
      <c r="AA197" s="351"/>
      <c r="AB197" s="108"/>
    </row>
    <row r="198" spans="1:28">
      <c r="A198" s="108"/>
      <c r="B198" s="351"/>
      <c r="C198" s="351"/>
      <c r="D198" s="351"/>
      <c r="E198" s="351"/>
      <c r="F198" s="108"/>
      <c r="G198" s="351"/>
      <c r="H198" s="108"/>
      <c r="I198" s="108"/>
      <c r="J198" s="108"/>
      <c r="K198" s="108"/>
      <c r="L198" s="108"/>
      <c r="M198" s="108"/>
      <c r="N198" s="108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108"/>
      <c r="AA198" s="351"/>
      <c r="AB198" s="108"/>
    </row>
    <row r="199" spans="1:28">
      <c r="A199" s="108"/>
      <c r="B199" s="351"/>
      <c r="C199" s="351"/>
      <c r="D199" s="351"/>
      <c r="E199" s="351"/>
      <c r="F199" s="108"/>
      <c r="G199" s="351"/>
      <c r="H199" s="108"/>
      <c r="I199" s="108"/>
      <c r="J199" s="108"/>
      <c r="K199" s="108"/>
      <c r="L199" s="108"/>
      <c r="M199" s="108"/>
      <c r="N199" s="108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108"/>
      <c r="AA199" s="351"/>
      <c r="AB199" s="108"/>
    </row>
    <row r="200" spans="1:28">
      <c r="A200" s="108"/>
      <c r="B200" s="351"/>
      <c r="C200" s="351"/>
      <c r="D200" s="351"/>
      <c r="E200" s="351"/>
      <c r="F200" s="108"/>
      <c r="G200" s="351"/>
      <c r="H200" s="108"/>
      <c r="I200" s="108"/>
      <c r="J200" s="108"/>
      <c r="K200" s="108"/>
      <c r="L200" s="108"/>
      <c r="M200" s="108"/>
      <c r="N200" s="108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108"/>
      <c r="AA200" s="351"/>
      <c r="AB200" s="108"/>
    </row>
    <row r="201" spans="1:28">
      <c r="A201" s="108"/>
      <c r="B201" s="351"/>
      <c r="C201" s="351"/>
      <c r="D201" s="351"/>
      <c r="E201" s="351"/>
      <c r="F201" s="108"/>
      <c r="G201" s="351"/>
      <c r="H201" s="108"/>
      <c r="I201" s="108"/>
      <c r="J201" s="108"/>
      <c r="K201" s="108"/>
      <c r="L201" s="108"/>
      <c r="M201" s="108"/>
      <c r="N201" s="108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108"/>
      <c r="AA201" s="351"/>
      <c r="AB201" s="108"/>
    </row>
    <row r="202" spans="1:28">
      <c r="A202" s="108"/>
      <c r="B202" s="351"/>
      <c r="C202" s="351"/>
      <c r="D202" s="351"/>
      <c r="E202" s="351"/>
      <c r="F202" s="108"/>
      <c r="G202" s="351"/>
      <c r="H202" s="108"/>
      <c r="I202" s="108"/>
      <c r="J202" s="108"/>
      <c r="K202" s="108"/>
      <c r="L202" s="108"/>
      <c r="M202" s="108"/>
      <c r="N202" s="108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108"/>
      <c r="AA202" s="351"/>
      <c r="AB202" s="108"/>
    </row>
    <row r="203" spans="1:28">
      <c r="A203" s="108"/>
      <c r="B203" s="351"/>
      <c r="C203" s="351"/>
      <c r="D203" s="351"/>
      <c r="E203" s="351"/>
      <c r="F203" s="108"/>
      <c r="G203" s="351"/>
      <c r="H203" s="108"/>
      <c r="I203" s="108"/>
      <c r="J203" s="108"/>
      <c r="K203" s="108"/>
      <c r="L203" s="108"/>
      <c r="M203" s="108"/>
      <c r="N203" s="108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108"/>
      <c r="AA203" s="351"/>
      <c r="AB203" s="108"/>
    </row>
    <row r="204" spans="1:28">
      <c r="A204" s="108"/>
      <c r="B204" s="351"/>
      <c r="C204" s="351"/>
      <c r="D204" s="351"/>
      <c r="E204" s="351"/>
      <c r="F204" s="108"/>
      <c r="G204" s="351"/>
      <c r="H204" s="108"/>
      <c r="I204" s="108"/>
      <c r="J204" s="108"/>
      <c r="K204" s="108"/>
      <c r="L204" s="108"/>
      <c r="M204" s="108"/>
      <c r="N204" s="108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108"/>
      <c r="AA204" s="351"/>
      <c r="AB204" s="108"/>
    </row>
    <row r="205" spans="1:28">
      <c r="A205" s="108"/>
      <c r="B205" s="351"/>
      <c r="C205" s="351"/>
      <c r="D205" s="351"/>
      <c r="E205" s="351"/>
      <c r="F205" s="108"/>
      <c r="G205" s="351"/>
      <c r="H205" s="108"/>
      <c r="I205" s="108"/>
      <c r="J205" s="108"/>
      <c r="K205" s="108"/>
      <c r="L205" s="108"/>
      <c r="M205" s="108"/>
      <c r="N205" s="108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108"/>
      <c r="AA205" s="351"/>
      <c r="AB205" s="108"/>
    </row>
    <row r="206" spans="1:28">
      <c r="A206" s="108"/>
      <c r="B206" s="351"/>
      <c r="C206" s="351"/>
      <c r="D206" s="351"/>
      <c r="E206" s="351"/>
      <c r="F206" s="108"/>
      <c r="G206" s="351"/>
      <c r="H206" s="108"/>
      <c r="I206" s="108"/>
      <c r="J206" s="108"/>
      <c r="K206" s="108"/>
      <c r="L206" s="108"/>
      <c r="M206" s="108"/>
      <c r="N206" s="108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108"/>
      <c r="AA206" s="351"/>
      <c r="AB206" s="108"/>
    </row>
    <row r="207" spans="1:28">
      <c r="A207" s="108"/>
      <c r="B207" s="351"/>
      <c r="C207" s="351"/>
      <c r="D207" s="351"/>
      <c r="E207" s="351"/>
      <c r="F207" s="108"/>
      <c r="G207" s="351"/>
      <c r="H207" s="108"/>
      <c r="I207" s="108"/>
      <c r="J207" s="108"/>
      <c r="K207" s="108"/>
      <c r="L207" s="108"/>
      <c r="M207" s="108"/>
      <c r="N207" s="108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108"/>
      <c r="AA207" s="351"/>
      <c r="AB207" s="108"/>
    </row>
    <row r="208" spans="1:28">
      <c r="A208" s="108"/>
      <c r="B208" s="351"/>
      <c r="C208" s="351"/>
      <c r="D208" s="351"/>
      <c r="E208" s="351"/>
      <c r="F208" s="108"/>
      <c r="G208" s="351"/>
      <c r="H208" s="108"/>
      <c r="I208" s="108"/>
      <c r="J208" s="108"/>
      <c r="K208" s="108"/>
      <c r="L208" s="108"/>
      <c r="M208" s="108"/>
      <c r="N208" s="108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108"/>
      <c r="AA208" s="351"/>
      <c r="AB208" s="108"/>
    </row>
    <row r="209" spans="1:28">
      <c r="A209" s="108"/>
      <c r="B209" s="351"/>
      <c r="C209" s="351"/>
      <c r="D209" s="351"/>
      <c r="E209" s="351"/>
      <c r="F209" s="108"/>
      <c r="G209" s="351"/>
      <c r="H209" s="108"/>
      <c r="I209" s="108"/>
      <c r="J209" s="108"/>
      <c r="K209" s="108"/>
      <c r="L209" s="108"/>
      <c r="M209" s="108"/>
      <c r="N209" s="108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108"/>
      <c r="AA209" s="351"/>
      <c r="AB209" s="108"/>
    </row>
    <row r="210" spans="1:28">
      <c r="A210" s="108"/>
      <c r="B210" s="351"/>
      <c r="C210" s="351"/>
      <c r="D210" s="351"/>
      <c r="E210" s="351"/>
      <c r="F210" s="108"/>
      <c r="G210" s="351"/>
      <c r="H210" s="108"/>
      <c r="I210" s="108"/>
      <c r="J210" s="108"/>
      <c r="K210" s="108"/>
      <c r="L210" s="108"/>
      <c r="M210" s="108"/>
      <c r="N210" s="108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108"/>
      <c r="AA210" s="351"/>
      <c r="AB210" s="108"/>
    </row>
    <row r="211" spans="1:28">
      <c r="A211" s="108"/>
      <c r="B211" s="351"/>
      <c r="C211" s="351"/>
      <c r="D211" s="351"/>
      <c r="E211" s="351"/>
      <c r="F211" s="108"/>
      <c r="G211" s="351"/>
      <c r="H211" s="108"/>
      <c r="I211" s="108"/>
      <c r="J211" s="108"/>
      <c r="K211" s="108"/>
      <c r="L211" s="108"/>
      <c r="M211" s="108"/>
      <c r="N211" s="108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108"/>
      <c r="AA211" s="351"/>
      <c r="AB211" s="108"/>
    </row>
    <row r="212" spans="1:28">
      <c r="A212" s="108"/>
      <c r="B212" s="351"/>
      <c r="C212" s="351"/>
      <c r="D212" s="351"/>
      <c r="E212" s="351"/>
      <c r="F212" s="108"/>
      <c r="G212" s="351"/>
      <c r="H212" s="108"/>
      <c r="I212" s="108"/>
      <c r="J212" s="108"/>
      <c r="K212" s="108"/>
      <c r="L212" s="108"/>
      <c r="M212" s="108"/>
      <c r="N212" s="108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108"/>
      <c r="AA212" s="351"/>
      <c r="AB212" s="108"/>
    </row>
    <row r="213" spans="1:28">
      <c r="A213" s="108"/>
      <c r="B213" s="351"/>
      <c r="C213" s="351"/>
      <c r="D213" s="351"/>
      <c r="E213" s="351"/>
      <c r="F213" s="108"/>
      <c r="G213" s="351"/>
      <c r="H213" s="108"/>
      <c r="I213" s="108"/>
      <c r="J213" s="108"/>
      <c r="K213" s="108"/>
      <c r="L213" s="108"/>
      <c r="M213" s="108"/>
      <c r="N213" s="108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108"/>
      <c r="AA213" s="351"/>
      <c r="AB213" s="108"/>
    </row>
    <row r="214" spans="1:28">
      <c r="A214" s="108"/>
      <c r="B214" s="351"/>
      <c r="C214" s="351"/>
      <c r="D214" s="351"/>
      <c r="E214" s="351"/>
      <c r="F214" s="108"/>
      <c r="G214" s="351"/>
      <c r="H214" s="108"/>
      <c r="I214" s="108"/>
      <c r="J214" s="108"/>
      <c r="K214" s="108"/>
      <c r="L214" s="108"/>
      <c r="M214" s="108"/>
      <c r="N214" s="108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108"/>
      <c r="AA214" s="351"/>
      <c r="AB214" s="108"/>
    </row>
    <row r="215" spans="1:28">
      <c r="A215" s="108"/>
      <c r="B215" s="351"/>
      <c r="C215" s="351"/>
      <c r="D215" s="351"/>
      <c r="E215" s="351"/>
      <c r="F215" s="108"/>
      <c r="G215" s="351"/>
      <c r="H215" s="108"/>
      <c r="I215" s="108"/>
      <c r="J215" s="108"/>
      <c r="K215" s="108"/>
      <c r="L215" s="108"/>
      <c r="M215" s="108"/>
      <c r="N215" s="108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108"/>
      <c r="AA215" s="351"/>
      <c r="AB215" s="108"/>
    </row>
    <row r="216" spans="1:28">
      <c r="A216" s="108"/>
      <c r="B216" s="351"/>
      <c r="C216" s="351"/>
      <c r="D216" s="351"/>
      <c r="E216" s="351"/>
      <c r="F216" s="108"/>
      <c r="G216" s="351"/>
      <c r="H216" s="108"/>
      <c r="I216" s="108"/>
      <c r="J216" s="108"/>
      <c r="K216" s="108"/>
      <c r="L216" s="108"/>
      <c r="M216" s="108"/>
      <c r="N216" s="108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108"/>
      <c r="AA216" s="351"/>
      <c r="AB216" s="108"/>
    </row>
    <row r="217" spans="1:28">
      <c r="A217" s="108"/>
      <c r="B217" s="351"/>
      <c r="C217" s="351"/>
      <c r="D217" s="351"/>
      <c r="E217" s="351"/>
      <c r="F217" s="108"/>
      <c r="G217" s="351"/>
      <c r="H217" s="108"/>
      <c r="I217" s="108"/>
      <c r="J217" s="108"/>
      <c r="K217" s="108"/>
      <c r="L217" s="108"/>
      <c r="M217" s="108"/>
      <c r="N217" s="108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108"/>
      <c r="AA217" s="351"/>
      <c r="AB217" s="108"/>
    </row>
    <row r="218" spans="1:28">
      <c r="A218" s="108"/>
      <c r="B218" s="351"/>
      <c r="C218" s="351"/>
      <c r="D218" s="351"/>
      <c r="E218" s="351"/>
      <c r="F218" s="108"/>
      <c r="G218" s="351"/>
      <c r="H218" s="108"/>
      <c r="I218" s="108"/>
      <c r="J218" s="108"/>
      <c r="K218" s="108"/>
      <c r="L218" s="108"/>
      <c r="M218" s="108"/>
      <c r="N218" s="108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108"/>
      <c r="AA218" s="351"/>
      <c r="AB218" s="108"/>
    </row>
    <row r="219" spans="1:28">
      <c r="A219" s="108"/>
      <c r="B219" s="351"/>
      <c r="C219" s="351"/>
      <c r="D219" s="351"/>
      <c r="E219" s="351"/>
      <c r="F219" s="108"/>
      <c r="G219" s="351"/>
      <c r="H219" s="108"/>
      <c r="I219" s="108"/>
      <c r="J219" s="108"/>
      <c r="K219" s="108"/>
      <c r="L219" s="108"/>
      <c r="M219" s="108"/>
      <c r="N219" s="108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108"/>
      <c r="AA219" s="351"/>
      <c r="AB219" s="108"/>
    </row>
    <row r="220" spans="1:28">
      <c r="A220" s="108"/>
      <c r="B220" s="351"/>
      <c r="C220" s="351"/>
      <c r="D220" s="351"/>
      <c r="E220" s="351"/>
      <c r="F220" s="108"/>
      <c r="G220" s="351"/>
      <c r="H220" s="108"/>
      <c r="I220" s="108"/>
      <c r="J220" s="108"/>
      <c r="K220" s="108"/>
      <c r="L220" s="108"/>
      <c r="M220" s="108"/>
      <c r="N220" s="108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108"/>
      <c r="AA220" s="351"/>
      <c r="AB220" s="108"/>
    </row>
    <row r="221" spans="1:28">
      <c r="A221" s="108"/>
      <c r="B221" s="351"/>
      <c r="C221" s="351"/>
      <c r="D221" s="351"/>
      <c r="E221" s="351"/>
      <c r="F221" s="108"/>
      <c r="G221" s="351"/>
      <c r="H221" s="108"/>
      <c r="I221" s="108"/>
      <c r="J221" s="108"/>
      <c r="K221" s="108"/>
      <c r="L221" s="108"/>
      <c r="M221" s="108"/>
      <c r="N221" s="108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108"/>
      <c r="AA221" s="351"/>
      <c r="AB221" s="108"/>
    </row>
    <row r="222" spans="1:28">
      <c r="A222" s="108"/>
      <c r="B222" s="351"/>
      <c r="C222" s="351"/>
      <c r="D222" s="351"/>
      <c r="E222" s="351"/>
      <c r="F222" s="108"/>
      <c r="G222" s="351"/>
      <c r="H222" s="108"/>
      <c r="I222" s="108"/>
      <c r="J222" s="108"/>
      <c r="K222" s="108"/>
      <c r="L222" s="108"/>
      <c r="M222" s="108"/>
      <c r="N222" s="108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108"/>
      <c r="AA222" s="351"/>
      <c r="AB222" s="108"/>
    </row>
    <row r="223" spans="1:28">
      <c r="A223" s="108"/>
      <c r="B223" s="351"/>
      <c r="C223" s="351"/>
      <c r="D223" s="351"/>
      <c r="E223" s="351"/>
      <c r="F223" s="108"/>
      <c r="G223" s="351"/>
      <c r="H223" s="108"/>
      <c r="I223" s="108"/>
      <c r="J223" s="108"/>
      <c r="K223" s="108"/>
      <c r="L223" s="108"/>
      <c r="M223" s="108"/>
      <c r="N223" s="108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108"/>
      <c r="AA223" s="351"/>
      <c r="AB223" s="108"/>
    </row>
    <row r="224" spans="1:28">
      <c r="A224" s="108"/>
      <c r="B224" s="351"/>
      <c r="C224" s="351"/>
      <c r="D224" s="351"/>
      <c r="E224" s="351"/>
      <c r="F224" s="108"/>
      <c r="G224" s="351"/>
      <c r="H224" s="108"/>
      <c r="I224" s="108"/>
      <c r="J224" s="108"/>
      <c r="K224" s="108"/>
      <c r="L224" s="108"/>
      <c r="M224" s="108"/>
      <c r="N224" s="108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108"/>
      <c r="AA224" s="351"/>
      <c r="AB224" s="108"/>
    </row>
    <row r="225" spans="1:28">
      <c r="A225" s="108"/>
      <c r="B225" s="351"/>
      <c r="C225" s="351"/>
      <c r="D225" s="351"/>
      <c r="E225" s="351"/>
      <c r="F225" s="108"/>
      <c r="G225" s="351"/>
      <c r="H225" s="108"/>
      <c r="I225" s="108"/>
      <c r="J225" s="108"/>
      <c r="K225" s="108"/>
      <c r="L225" s="108"/>
      <c r="M225" s="108"/>
      <c r="N225" s="108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108"/>
      <c r="AA225" s="351"/>
      <c r="AB225" s="108"/>
    </row>
    <row r="226" spans="1:28">
      <c r="A226" s="108"/>
      <c r="B226" s="351"/>
      <c r="C226" s="351"/>
      <c r="D226" s="351"/>
      <c r="E226" s="351"/>
      <c r="F226" s="108"/>
      <c r="G226" s="351"/>
      <c r="H226" s="108"/>
      <c r="I226" s="108"/>
      <c r="J226" s="108"/>
      <c r="K226" s="108"/>
      <c r="L226" s="108"/>
      <c r="M226" s="108"/>
      <c r="N226" s="108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108"/>
      <c r="AA226" s="351"/>
      <c r="AB226" s="108"/>
    </row>
    <row r="227" spans="1:28">
      <c r="A227" s="108"/>
      <c r="B227" s="351"/>
      <c r="C227" s="351"/>
      <c r="D227" s="351"/>
      <c r="E227" s="351"/>
      <c r="F227" s="108"/>
      <c r="G227" s="351"/>
      <c r="H227" s="108"/>
      <c r="I227" s="108"/>
      <c r="J227" s="108"/>
      <c r="K227" s="108"/>
      <c r="L227" s="108"/>
      <c r="M227" s="108"/>
      <c r="N227" s="108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108"/>
      <c r="AA227" s="351"/>
      <c r="AB227" s="108"/>
    </row>
    <row r="228" spans="1:28">
      <c r="A228" s="108"/>
      <c r="B228" s="351"/>
      <c r="C228" s="351"/>
      <c r="D228" s="351"/>
      <c r="E228" s="351"/>
      <c r="F228" s="108"/>
      <c r="G228" s="351"/>
      <c r="H228" s="108"/>
      <c r="I228" s="108"/>
      <c r="J228" s="108"/>
      <c r="K228" s="108"/>
      <c r="L228" s="108"/>
      <c r="M228" s="108"/>
      <c r="N228" s="108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108"/>
      <c r="AA228" s="351"/>
      <c r="AB228" s="108"/>
    </row>
    <row r="229" spans="1:28">
      <c r="A229" s="108"/>
      <c r="B229" s="351"/>
      <c r="C229" s="351"/>
      <c r="D229" s="351"/>
      <c r="E229" s="351"/>
      <c r="F229" s="108"/>
      <c r="G229" s="351"/>
      <c r="H229" s="108"/>
      <c r="I229" s="108"/>
      <c r="J229" s="108"/>
      <c r="K229" s="108"/>
      <c r="L229" s="108"/>
      <c r="M229" s="108"/>
      <c r="N229" s="108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108"/>
      <c r="AA229" s="351"/>
      <c r="AB229" s="108"/>
    </row>
    <row r="230" spans="1:28">
      <c r="A230" s="108"/>
      <c r="B230" s="351"/>
      <c r="C230" s="351"/>
      <c r="D230" s="351"/>
      <c r="E230" s="351"/>
      <c r="F230" s="108"/>
      <c r="G230" s="351"/>
      <c r="H230" s="108"/>
      <c r="I230" s="108"/>
      <c r="J230" s="108"/>
      <c r="K230" s="108"/>
      <c r="L230" s="108"/>
      <c r="M230" s="108"/>
      <c r="N230" s="108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108"/>
      <c r="AA230" s="351"/>
      <c r="AB230" s="108"/>
    </row>
    <row r="231" spans="1:28">
      <c r="A231" s="108"/>
      <c r="B231" s="351"/>
      <c r="C231" s="351"/>
      <c r="D231" s="351"/>
      <c r="E231" s="351"/>
      <c r="F231" s="108"/>
      <c r="G231" s="351"/>
      <c r="H231" s="108"/>
      <c r="I231" s="108"/>
      <c r="J231" s="108"/>
      <c r="K231" s="108"/>
      <c r="L231" s="108"/>
      <c r="M231" s="108"/>
      <c r="N231" s="108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108"/>
      <c r="AA231" s="351"/>
      <c r="AB231" s="108"/>
    </row>
    <row r="232" spans="1:28">
      <c r="A232" s="108"/>
      <c r="B232" s="351"/>
      <c r="C232" s="351"/>
      <c r="D232" s="351"/>
      <c r="E232" s="351"/>
      <c r="F232" s="108"/>
      <c r="G232" s="351"/>
      <c r="H232" s="108"/>
      <c r="I232" s="108"/>
      <c r="J232" s="108"/>
      <c r="K232" s="108"/>
      <c r="L232" s="108"/>
      <c r="M232" s="108"/>
      <c r="N232" s="108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108"/>
      <c r="AA232" s="351"/>
      <c r="AB232" s="108"/>
    </row>
    <row r="233" spans="1:28">
      <c r="A233" s="108"/>
      <c r="B233" s="351"/>
      <c r="C233" s="351"/>
      <c r="D233" s="351"/>
      <c r="E233" s="351"/>
      <c r="F233" s="108"/>
      <c r="G233" s="351"/>
      <c r="H233" s="108"/>
      <c r="I233" s="108"/>
      <c r="J233" s="108"/>
      <c r="K233" s="108"/>
      <c r="L233" s="108"/>
      <c r="M233" s="108"/>
      <c r="N233" s="108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108"/>
      <c r="AA233" s="351"/>
      <c r="AB233" s="108"/>
    </row>
    <row r="234" spans="1:28">
      <c r="A234" s="108"/>
      <c r="B234" s="351"/>
      <c r="C234" s="351"/>
      <c r="D234" s="351"/>
      <c r="E234" s="351"/>
      <c r="F234" s="108"/>
      <c r="G234" s="351"/>
      <c r="H234" s="108"/>
      <c r="I234" s="108"/>
      <c r="J234" s="108"/>
      <c r="K234" s="108"/>
      <c r="L234" s="108"/>
      <c r="M234" s="108"/>
      <c r="N234" s="108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108"/>
      <c r="AA234" s="351"/>
      <c r="AB234" s="108"/>
    </row>
    <row r="235" spans="1:28">
      <c r="A235" s="108"/>
      <c r="B235" s="351"/>
      <c r="C235" s="351"/>
      <c r="D235" s="351"/>
      <c r="E235" s="351"/>
      <c r="F235" s="108"/>
      <c r="G235" s="351"/>
      <c r="H235" s="108"/>
      <c r="I235" s="108"/>
      <c r="J235" s="108"/>
      <c r="K235" s="108"/>
      <c r="L235" s="108"/>
      <c r="M235" s="108"/>
      <c r="N235" s="108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108"/>
      <c r="AA235" s="351"/>
      <c r="AB235" s="108"/>
    </row>
    <row r="236" spans="1:28">
      <c r="A236" s="108"/>
      <c r="B236" s="351"/>
      <c r="C236" s="351"/>
      <c r="D236" s="351"/>
      <c r="E236" s="351"/>
      <c r="F236" s="108"/>
      <c r="G236" s="351"/>
      <c r="H236" s="108"/>
      <c r="I236" s="108"/>
      <c r="J236" s="108"/>
      <c r="K236" s="108"/>
      <c r="L236" s="108"/>
      <c r="M236" s="108"/>
      <c r="N236" s="108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108"/>
      <c r="AA236" s="351"/>
      <c r="AB236" s="108"/>
    </row>
    <row r="237" spans="1:28">
      <c r="A237" s="108"/>
      <c r="B237" s="351"/>
      <c r="C237" s="351"/>
      <c r="D237" s="351"/>
      <c r="E237" s="351"/>
      <c r="F237" s="108"/>
      <c r="G237" s="351"/>
      <c r="H237" s="108"/>
      <c r="I237" s="108"/>
      <c r="J237" s="108"/>
      <c r="K237" s="108"/>
      <c r="L237" s="108"/>
      <c r="M237" s="108"/>
      <c r="N237" s="108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108"/>
      <c r="AA237" s="351"/>
      <c r="AB237" s="108"/>
    </row>
    <row r="238" spans="1:28">
      <c r="A238" s="108"/>
      <c r="B238" s="351"/>
      <c r="C238" s="351"/>
      <c r="D238" s="351"/>
      <c r="E238" s="351"/>
      <c r="F238" s="108"/>
      <c r="G238" s="351"/>
      <c r="H238" s="108"/>
      <c r="I238" s="108"/>
      <c r="J238" s="108"/>
      <c r="K238" s="108"/>
      <c r="L238" s="108"/>
      <c r="M238" s="108"/>
      <c r="N238" s="108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108"/>
      <c r="AA238" s="351"/>
      <c r="AB238" s="108"/>
    </row>
    <row r="239" spans="1:28">
      <c r="A239" s="108"/>
      <c r="B239" s="351"/>
      <c r="C239" s="351"/>
      <c r="D239" s="351"/>
      <c r="E239" s="351"/>
      <c r="F239" s="108"/>
      <c r="G239" s="351"/>
      <c r="H239" s="108"/>
      <c r="I239" s="108"/>
      <c r="J239" s="108"/>
      <c r="K239" s="108"/>
      <c r="L239" s="108"/>
      <c r="M239" s="108"/>
      <c r="N239" s="108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108"/>
      <c r="AA239" s="351"/>
      <c r="AB239" s="108"/>
    </row>
    <row r="240" spans="1:28">
      <c r="A240" s="108"/>
      <c r="B240" s="351"/>
      <c r="C240" s="351"/>
      <c r="D240" s="351"/>
      <c r="E240" s="351"/>
      <c r="F240" s="108"/>
      <c r="G240" s="351"/>
      <c r="H240" s="108"/>
      <c r="I240" s="108"/>
      <c r="J240" s="108"/>
      <c r="K240" s="108"/>
      <c r="L240" s="108"/>
      <c r="M240" s="108"/>
      <c r="N240" s="108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108"/>
      <c r="AA240" s="351"/>
      <c r="AB240" s="108"/>
    </row>
    <row r="241" spans="1:28">
      <c r="A241" s="108"/>
      <c r="B241" s="351"/>
      <c r="C241" s="351"/>
      <c r="D241" s="351"/>
      <c r="E241" s="351"/>
      <c r="F241" s="108"/>
      <c r="G241" s="351"/>
      <c r="H241" s="108"/>
      <c r="I241" s="108"/>
      <c r="J241" s="108"/>
      <c r="K241" s="108"/>
      <c r="L241" s="108"/>
      <c r="M241" s="108"/>
      <c r="N241" s="108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108"/>
      <c r="AA241" s="351"/>
      <c r="AB241" s="108"/>
    </row>
    <row r="242" spans="1:28">
      <c r="A242" s="108"/>
      <c r="B242" s="351"/>
      <c r="C242" s="351"/>
      <c r="D242" s="351"/>
      <c r="E242" s="351"/>
      <c r="F242" s="108"/>
      <c r="G242" s="351"/>
      <c r="H242" s="108"/>
      <c r="I242" s="108"/>
      <c r="J242" s="108"/>
      <c r="K242" s="108"/>
      <c r="L242" s="108"/>
      <c r="M242" s="108"/>
      <c r="N242" s="108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108"/>
      <c r="AA242" s="351"/>
      <c r="AB242" s="108"/>
    </row>
    <row r="243" spans="1:28">
      <c r="A243" s="108"/>
      <c r="B243" s="351"/>
      <c r="C243" s="351"/>
      <c r="D243" s="351"/>
      <c r="E243" s="351"/>
      <c r="F243" s="108"/>
      <c r="G243" s="351"/>
      <c r="H243" s="108"/>
      <c r="I243" s="108"/>
      <c r="J243" s="108"/>
      <c r="K243" s="108"/>
      <c r="L243" s="108"/>
      <c r="M243" s="108"/>
      <c r="N243" s="108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108"/>
      <c r="AA243" s="351"/>
      <c r="AB243" s="108"/>
    </row>
    <row r="244" spans="1:28">
      <c r="A244" s="108"/>
      <c r="B244" s="351"/>
      <c r="C244" s="351"/>
      <c r="D244" s="351"/>
      <c r="E244" s="351"/>
      <c r="F244" s="108"/>
      <c r="G244" s="351"/>
      <c r="H244" s="108"/>
      <c r="I244" s="108"/>
      <c r="J244" s="108"/>
      <c r="K244" s="108"/>
      <c r="L244" s="108"/>
      <c r="M244" s="108"/>
      <c r="N244" s="108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108"/>
      <c r="AA244" s="351"/>
      <c r="AB244" s="108"/>
    </row>
    <row r="245" spans="1:28">
      <c r="A245" s="108"/>
      <c r="B245" s="351"/>
      <c r="C245" s="351"/>
      <c r="D245" s="351"/>
      <c r="E245" s="351"/>
      <c r="F245" s="108"/>
      <c r="G245" s="351"/>
      <c r="H245" s="108"/>
      <c r="I245" s="108"/>
      <c r="J245" s="108"/>
      <c r="K245" s="108"/>
      <c r="L245" s="108"/>
      <c r="M245" s="108"/>
      <c r="N245" s="108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108"/>
      <c r="AA245" s="351"/>
      <c r="AB245" s="108"/>
    </row>
    <row r="246" spans="1:28">
      <c r="A246" s="108"/>
      <c r="B246" s="351"/>
      <c r="C246" s="351"/>
      <c r="D246" s="351"/>
      <c r="E246" s="351"/>
      <c r="F246" s="108"/>
      <c r="G246" s="351"/>
      <c r="H246" s="108"/>
      <c r="I246" s="108"/>
      <c r="J246" s="108"/>
      <c r="K246" s="108"/>
      <c r="L246" s="108"/>
      <c r="M246" s="108"/>
      <c r="N246" s="108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108"/>
      <c r="AA246" s="351"/>
      <c r="AB246" s="108"/>
    </row>
    <row r="247" spans="1:28">
      <c r="A247" s="108"/>
      <c r="B247" s="351"/>
      <c r="C247" s="351"/>
      <c r="D247" s="351"/>
      <c r="E247" s="351"/>
      <c r="F247" s="108"/>
      <c r="G247" s="351"/>
      <c r="H247" s="108"/>
      <c r="I247" s="108"/>
      <c r="J247" s="108"/>
      <c r="K247" s="108"/>
      <c r="L247" s="108"/>
      <c r="M247" s="108"/>
      <c r="N247" s="108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108"/>
      <c r="AA247" s="351"/>
      <c r="AB247" s="108"/>
    </row>
    <row r="248" spans="1:28">
      <c r="A248" s="108"/>
      <c r="B248" s="351"/>
      <c r="C248" s="351"/>
      <c r="D248" s="351"/>
      <c r="E248" s="351"/>
      <c r="F248" s="108"/>
      <c r="G248" s="351"/>
      <c r="H248" s="108"/>
      <c r="I248" s="108"/>
      <c r="J248" s="108"/>
      <c r="K248" s="108"/>
      <c r="L248" s="108"/>
      <c r="M248" s="108"/>
      <c r="N248" s="108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108"/>
      <c r="AA248" s="351"/>
      <c r="AB248" s="108"/>
    </row>
    <row r="249" spans="1:28">
      <c r="A249" s="108"/>
      <c r="B249" s="351"/>
      <c r="C249" s="351"/>
      <c r="D249" s="351"/>
      <c r="E249" s="351"/>
      <c r="F249" s="108"/>
      <c r="G249" s="351"/>
      <c r="H249" s="108"/>
      <c r="I249" s="108"/>
      <c r="J249" s="108"/>
      <c r="K249" s="108"/>
      <c r="L249" s="108"/>
      <c r="M249" s="108"/>
      <c r="N249" s="108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108"/>
      <c r="AA249" s="351"/>
      <c r="AB249" s="108"/>
    </row>
    <row r="250" spans="1:28">
      <c r="A250" s="108"/>
      <c r="B250" s="351"/>
      <c r="C250" s="351"/>
      <c r="D250" s="351"/>
      <c r="E250" s="351"/>
      <c r="F250" s="108"/>
      <c r="G250" s="351"/>
      <c r="H250" s="108"/>
      <c r="I250" s="108"/>
      <c r="J250" s="108"/>
      <c r="K250" s="108"/>
      <c r="L250" s="108"/>
      <c r="M250" s="108"/>
      <c r="N250" s="108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108"/>
      <c r="AA250" s="351"/>
      <c r="AB250" s="108"/>
    </row>
    <row r="251" spans="1:28">
      <c r="A251" s="108"/>
      <c r="B251" s="351"/>
      <c r="C251" s="351"/>
      <c r="D251" s="351"/>
      <c r="E251" s="351"/>
      <c r="F251" s="108"/>
      <c r="G251" s="351"/>
      <c r="H251" s="108"/>
      <c r="I251" s="108"/>
      <c r="J251" s="108"/>
      <c r="K251" s="108"/>
      <c r="L251" s="108"/>
      <c r="M251" s="108"/>
      <c r="N251" s="108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108"/>
      <c r="AA251" s="351"/>
      <c r="AB251" s="108"/>
    </row>
    <row r="252" spans="1:28">
      <c r="A252" s="108"/>
      <c r="B252" s="351"/>
      <c r="C252" s="351"/>
      <c r="D252" s="351"/>
      <c r="E252" s="351"/>
      <c r="F252" s="108"/>
      <c r="G252" s="351"/>
      <c r="H252" s="108"/>
      <c r="I252" s="108"/>
      <c r="J252" s="108"/>
      <c r="K252" s="108"/>
      <c r="L252" s="108"/>
      <c r="M252" s="108"/>
      <c r="N252" s="108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108"/>
      <c r="AA252" s="351"/>
      <c r="AB252" s="108"/>
    </row>
    <row r="253" spans="1:28">
      <c r="A253" s="108"/>
      <c r="B253" s="351"/>
      <c r="C253" s="351"/>
      <c r="D253" s="351"/>
      <c r="E253" s="351"/>
      <c r="F253" s="108"/>
      <c r="G253" s="351"/>
      <c r="H253" s="108"/>
      <c r="I253" s="108"/>
      <c r="J253" s="108"/>
      <c r="K253" s="108"/>
      <c r="L253" s="108"/>
      <c r="M253" s="108"/>
      <c r="N253" s="108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108"/>
      <c r="AA253" s="351"/>
      <c r="AB253" s="108"/>
    </row>
    <row r="254" spans="1:28">
      <c r="A254" s="108"/>
      <c r="B254" s="351"/>
      <c r="C254" s="351"/>
      <c r="D254" s="351"/>
      <c r="E254" s="351"/>
      <c r="F254" s="108"/>
      <c r="G254" s="351"/>
      <c r="H254" s="108"/>
      <c r="I254" s="108"/>
      <c r="J254" s="108"/>
      <c r="K254" s="108"/>
      <c r="L254" s="108"/>
      <c r="M254" s="108"/>
      <c r="N254" s="108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108"/>
      <c r="AA254" s="351"/>
      <c r="AB254" s="108"/>
    </row>
    <row r="255" spans="1:28">
      <c r="A255" s="108"/>
      <c r="B255" s="351"/>
      <c r="C255" s="351"/>
      <c r="D255" s="351"/>
      <c r="E255" s="351"/>
      <c r="F255" s="108"/>
      <c r="G255" s="351"/>
      <c r="H255" s="108"/>
      <c r="I255" s="108"/>
      <c r="J255" s="108"/>
      <c r="K255" s="108"/>
      <c r="L255" s="108"/>
      <c r="M255" s="108"/>
      <c r="N255" s="108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108"/>
      <c r="AA255" s="351"/>
      <c r="AB255" s="108"/>
    </row>
    <row r="256" spans="1:28">
      <c r="A256" s="108"/>
      <c r="B256" s="351"/>
      <c r="C256" s="351"/>
      <c r="D256" s="351"/>
      <c r="E256" s="351"/>
      <c r="F256" s="108"/>
      <c r="G256" s="351"/>
      <c r="H256" s="108"/>
      <c r="I256" s="108"/>
      <c r="J256" s="108"/>
      <c r="K256" s="108"/>
      <c r="L256" s="108"/>
      <c r="M256" s="108"/>
      <c r="N256" s="108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108"/>
      <c r="AA256" s="351"/>
      <c r="AB256" s="108"/>
    </row>
    <row r="257" spans="1:28">
      <c r="A257" s="108"/>
      <c r="B257" s="351"/>
      <c r="C257" s="351"/>
      <c r="D257" s="351"/>
      <c r="E257" s="351"/>
      <c r="F257" s="108"/>
      <c r="G257" s="351"/>
      <c r="H257" s="108"/>
      <c r="I257" s="108"/>
      <c r="J257" s="108"/>
      <c r="K257" s="108"/>
      <c r="L257" s="108"/>
      <c r="M257" s="108"/>
      <c r="N257" s="108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108"/>
      <c r="AA257" s="351"/>
      <c r="AB257" s="108"/>
    </row>
    <row r="258" spans="1:28">
      <c r="A258" s="108"/>
      <c r="B258" s="351"/>
      <c r="C258" s="351"/>
      <c r="D258" s="351"/>
      <c r="E258" s="351"/>
      <c r="F258" s="108"/>
      <c r="G258" s="351"/>
      <c r="H258" s="108"/>
      <c r="I258" s="108"/>
      <c r="J258" s="108"/>
      <c r="K258" s="108"/>
      <c r="L258" s="108"/>
      <c r="M258" s="108"/>
      <c r="N258" s="108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108"/>
      <c r="AA258" s="351"/>
      <c r="AB258" s="108"/>
    </row>
    <row r="259" spans="1:28">
      <c r="A259" s="108"/>
      <c r="B259" s="351"/>
      <c r="C259" s="351"/>
      <c r="D259" s="351"/>
      <c r="E259" s="351"/>
      <c r="F259" s="108"/>
      <c r="G259" s="351"/>
      <c r="H259" s="108"/>
      <c r="I259" s="108"/>
      <c r="J259" s="108"/>
      <c r="K259" s="108"/>
      <c r="L259" s="108"/>
      <c r="M259" s="108"/>
      <c r="N259" s="108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108"/>
      <c r="AA259" s="351"/>
      <c r="AB259" s="108"/>
    </row>
    <row r="260" spans="1:28">
      <c r="A260" s="108"/>
      <c r="B260" s="351"/>
      <c r="C260" s="351"/>
      <c r="D260" s="351"/>
      <c r="E260" s="351"/>
      <c r="F260" s="108"/>
      <c r="G260" s="351"/>
      <c r="H260" s="108"/>
      <c r="I260" s="108"/>
      <c r="J260" s="108"/>
      <c r="K260" s="108"/>
      <c r="L260" s="108"/>
      <c r="M260" s="108"/>
      <c r="N260" s="108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108"/>
      <c r="AA260" s="351"/>
      <c r="AB260" s="108"/>
    </row>
    <row r="261" spans="1:28">
      <c r="A261" s="108"/>
      <c r="B261" s="351"/>
      <c r="C261" s="351"/>
      <c r="D261" s="351"/>
      <c r="E261" s="351"/>
      <c r="F261" s="108"/>
      <c r="G261" s="351"/>
      <c r="H261" s="108"/>
      <c r="I261" s="108"/>
      <c r="J261" s="108"/>
      <c r="K261" s="108"/>
      <c r="L261" s="108"/>
      <c r="M261" s="108"/>
      <c r="N261" s="108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108"/>
      <c r="AA261" s="351"/>
      <c r="AB261" s="108"/>
    </row>
    <row r="262" spans="1:28">
      <c r="A262" s="108"/>
      <c r="B262" s="351"/>
      <c r="C262" s="351"/>
      <c r="D262" s="351"/>
      <c r="E262" s="351"/>
      <c r="F262" s="108"/>
      <c r="G262" s="351"/>
      <c r="H262" s="108"/>
      <c r="I262" s="108"/>
      <c r="J262" s="108"/>
      <c r="K262" s="108"/>
      <c r="L262" s="108"/>
      <c r="M262" s="108"/>
      <c r="N262" s="108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108"/>
      <c r="AA262" s="351"/>
      <c r="AB262" s="108"/>
    </row>
    <row r="263" spans="1:28">
      <c r="A263" s="108"/>
      <c r="B263" s="351"/>
      <c r="C263" s="351"/>
      <c r="D263" s="351"/>
      <c r="E263" s="351"/>
      <c r="F263" s="108"/>
      <c r="G263" s="351"/>
      <c r="H263" s="108"/>
      <c r="I263" s="108"/>
      <c r="J263" s="108"/>
      <c r="K263" s="108"/>
      <c r="L263" s="108"/>
      <c r="M263" s="108"/>
      <c r="N263" s="108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108"/>
      <c r="AA263" s="351"/>
      <c r="AB263" s="108"/>
    </row>
    <row r="264" spans="1:28">
      <c r="A264" s="108"/>
      <c r="B264" s="351"/>
      <c r="C264" s="351"/>
      <c r="D264" s="351"/>
      <c r="E264" s="351"/>
      <c r="F264" s="108"/>
      <c r="G264" s="351"/>
      <c r="H264" s="108"/>
      <c r="I264" s="108"/>
      <c r="J264" s="108"/>
      <c r="K264" s="108"/>
      <c r="L264" s="108"/>
      <c r="M264" s="108"/>
      <c r="N264" s="108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108"/>
      <c r="AA264" s="351"/>
      <c r="AB264" s="108"/>
    </row>
    <row r="265" spans="1:28">
      <c r="A265" s="108"/>
      <c r="B265" s="351"/>
      <c r="C265" s="351"/>
      <c r="D265" s="351"/>
      <c r="E265" s="351"/>
      <c r="F265" s="108"/>
      <c r="G265" s="351"/>
      <c r="H265" s="108"/>
      <c r="I265" s="108"/>
      <c r="J265" s="108"/>
      <c r="K265" s="108"/>
      <c r="L265" s="108"/>
      <c r="M265" s="108"/>
      <c r="N265" s="108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108"/>
      <c r="AA265" s="351"/>
      <c r="AB265" s="108"/>
    </row>
    <row r="266" spans="1:28">
      <c r="A266" s="108"/>
      <c r="B266" s="351"/>
      <c r="C266" s="351"/>
      <c r="D266" s="351"/>
      <c r="E266" s="351"/>
      <c r="F266" s="108"/>
      <c r="G266" s="351"/>
      <c r="H266" s="108"/>
      <c r="I266" s="108"/>
      <c r="J266" s="108"/>
      <c r="K266" s="108"/>
      <c r="L266" s="108"/>
      <c r="M266" s="108"/>
      <c r="N266" s="108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108"/>
      <c r="AA266" s="351"/>
      <c r="AB266" s="108"/>
    </row>
    <row r="267" spans="1:28">
      <c r="A267" s="108"/>
      <c r="B267" s="351"/>
      <c r="C267" s="351"/>
      <c r="D267" s="351"/>
      <c r="E267" s="351"/>
      <c r="F267" s="108"/>
      <c r="G267" s="351"/>
      <c r="H267" s="108"/>
      <c r="I267" s="108"/>
      <c r="J267" s="108"/>
      <c r="K267" s="108"/>
      <c r="L267" s="108"/>
      <c r="M267" s="108"/>
      <c r="N267" s="108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108"/>
      <c r="AA267" s="351"/>
      <c r="AB267" s="108"/>
    </row>
    <row r="268" spans="1:28">
      <c r="A268" s="108"/>
      <c r="B268" s="351"/>
      <c r="C268" s="351"/>
      <c r="D268" s="351"/>
      <c r="E268" s="351"/>
      <c r="F268" s="108"/>
      <c r="G268" s="351"/>
      <c r="H268" s="108"/>
      <c r="I268" s="108"/>
      <c r="J268" s="108"/>
      <c r="K268" s="108"/>
      <c r="L268" s="108"/>
      <c r="M268" s="108"/>
      <c r="N268" s="108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108"/>
      <c r="AA268" s="351"/>
      <c r="AB268" s="108"/>
    </row>
    <row r="269" spans="1:28">
      <c r="A269" s="108"/>
      <c r="B269" s="351"/>
      <c r="C269" s="351"/>
      <c r="D269" s="351"/>
      <c r="E269" s="351"/>
      <c r="F269" s="108"/>
      <c r="G269" s="351"/>
      <c r="H269" s="108"/>
      <c r="I269" s="108"/>
      <c r="J269" s="108"/>
      <c r="K269" s="108"/>
      <c r="L269" s="108"/>
      <c r="M269" s="108"/>
      <c r="N269" s="108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108"/>
      <c r="AA269" s="351"/>
      <c r="AB269" s="108"/>
    </row>
    <row r="270" spans="1:28">
      <c r="A270" s="108"/>
      <c r="B270" s="351"/>
      <c r="C270" s="351"/>
      <c r="D270" s="351"/>
      <c r="E270" s="351"/>
      <c r="F270" s="108"/>
      <c r="G270" s="351"/>
      <c r="H270" s="108"/>
      <c r="I270" s="108"/>
      <c r="J270" s="108"/>
      <c r="K270" s="108"/>
      <c r="L270" s="108"/>
      <c r="M270" s="108"/>
      <c r="N270" s="108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108"/>
      <c r="AA270" s="351"/>
      <c r="AB270" s="108"/>
    </row>
    <row r="271" spans="1:28">
      <c r="A271" s="108"/>
      <c r="B271" s="351"/>
      <c r="C271" s="351"/>
      <c r="D271" s="351"/>
      <c r="E271" s="351"/>
      <c r="F271" s="108"/>
      <c r="G271" s="351"/>
      <c r="H271" s="108"/>
      <c r="I271" s="108"/>
      <c r="J271" s="108"/>
      <c r="K271" s="108"/>
      <c r="L271" s="108"/>
      <c r="M271" s="108"/>
      <c r="N271" s="108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108"/>
      <c r="AA271" s="351"/>
      <c r="AB271" s="108"/>
    </row>
    <row r="272" spans="1:28">
      <c r="A272" s="108"/>
      <c r="B272" s="351"/>
      <c r="C272" s="351"/>
      <c r="D272" s="351"/>
      <c r="E272" s="351"/>
      <c r="F272" s="108"/>
      <c r="G272" s="351"/>
      <c r="H272" s="108"/>
      <c r="I272" s="108"/>
      <c r="J272" s="108"/>
      <c r="K272" s="108"/>
      <c r="L272" s="108"/>
      <c r="M272" s="108"/>
      <c r="N272" s="108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108"/>
      <c r="AA272" s="351"/>
      <c r="AB272" s="108"/>
    </row>
    <row r="273" spans="1:28">
      <c r="A273" s="108"/>
      <c r="B273" s="351"/>
      <c r="C273" s="351"/>
      <c r="D273" s="351"/>
      <c r="E273" s="351"/>
      <c r="F273" s="108"/>
      <c r="G273" s="351"/>
      <c r="H273" s="108"/>
      <c r="I273" s="108"/>
      <c r="J273" s="108"/>
      <c r="K273" s="108"/>
      <c r="L273" s="108"/>
      <c r="M273" s="108"/>
      <c r="N273" s="108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108"/>
      <c r="AA273" s="351"/>
      <c r="AB273" s="108"/>
    </row>
  </sheetData>
  <phoneticPr fontId="50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54"/>
  <sheetViews>
    <sheetView workbookViewId="0">
      <selection activeCell="G47" sqref="G47"/>
    </sheetView>
  </sheetViews>
  <sheetFormatPr defaultColWidth="8.5" defaultRowHeight="12"/>
  <cols>
    <col min="1" max="1" width="9.625" style="8" bestFit="1" customWidth="1"/>
    <col min="2" max="2" width="12" style="8" customWidth="1"/>
    <col min="3" max="16384" width="8.5" style="8"/>
  </cols>
  <sheetData>
    <row r="1" spans="1:2">
      <c r="A1" s="7" t="s">
        <v>939</v>
      </c>
      <c r="B1" s="7" t="s">
        <v>940</v>
      </c>
    </row>
    <row r="2" spans="1:2">
      <c r="A2" s="7" t="s">
        <v>941</v>
      </c>
      <c r="B2" s="7" t="s">
        <v>942</v>
      </c>
    </row>
    <row r="3" spans="1:2">
      <c r="A3" s="7" t="s">
        <v>943</v>
      </c>
      <c r="B3" s="7" t="s">
        <v>944</v>
      </c>
    </row>
    <row r="4" spans="1:2">
      <c r="A4" s="7" t="s">
        <v>945</v>
      </c>
      <c r="B4" s="7" t="s">
        <v>944</v>
      </c>
    </row>
    <row r="5" spans="1:2">
      <c r="A5" s="7" t="s">
        <v>946</v>
      </c>
      <c r="B5" s="7" t="s">
        <v>947</v>
      </c>
    </row>
    <row r="6" spans="1:2">
      <c r="A6" s="7" t="s">
        <v>948</v>
      </c>
      <c r="B6" s="7" t="s">
        <v>947</v>
      </c>
    </row>
    <row r="7" spans="1:2">
      <c r="A7" s="7" t="s">
        <v>949</v>
      </c>
      <c r="B7" s="7" t="s">
        <v>950</v>
      </c>
    </row>
    <row r="8" spans="1:2">
      <c r="A8" s="7" t="s">
        <v>951</v>
      </c>
      <c r="B8" s="7" t="s">
        <v>950</v>
      </c>
    </row>
    <row r="9" spans="1:2">
      <c r="A9" s="7" t="s">
        <v>952</v>
      </c>
      <c r="B9" s="7" t="s">
        <v>953</v>
      </c>
    </row>
    <row r="10" spans="1:2">
      <c r="A10" s="7" t="s">
        <v>954</v>
      </c>
      <c r="B10" s="7" t="s">
        <v>953</v>
      </c>
    </row>
    <row r="11" spans="1:2">
      <c r="A11" s="7" t="s">
        <v>955</v>
      </c>
      <c r="B11" s="7" t="s">
        <v>956</v>
      </c>
    </row>
    <row r="12" spans="1:2">
      <c r="A12" s="7" t="s">
        <v>957</v>
      </c>
      <c r="B12" s="7" t="s">
        <v>956</v>
      </c>
    </row>
    <row r="13" spans="1:2">
      <c r="A13" s="7" t="s">
        <v>958</v>
      </c>
      <c r="B13" s="7" t="s">
        <v>959</v>
      </c>
    </row>
    <row r="14" spans="1:2">
      <c r="A14" s="7" t="s">
        <v>960</v>
      </c>
      <c r="B14" s="7" t="s">
        <v>961</v>
      </c>
    </row>
    <row r="15" spans="1:2">
      <c r="A15" s="7" t="s">
        <v>962</v>
      </c>
      <c r="B15" s="7" t="s">
        <v>961</v>
      </c>
    </row>
    <row r="16" spans="1:2">
      <c r="A16" s="17" t="s">
        <v>907</v>
      </c>
      <c r="B16" s="18" t="s">
        <v>963</v>
      </c>
    </row>
    <row r="17" spans="1:2">
      <c r="A17" s="7" t="s">
        <v>964</v>
      </c>
      <c r="B17" s="19" t="s">
        <v>965</v>
      </c>
    </row>
    <row r="18" spans="1:2">
      <c r="A18" s="7" t="s">
        <v>966</v>
      </c>
      <c r="B18" s="20" t="s">
        <v>967</v>
      </c>
    </row>
    <row r="19" spans="1:2">
      <c r="A19" s="8" t="s">
        <v>968</v>
      </c>
      <c r="B19" s="19" t="s">
        <v>965</v>
      </c>
    </row>
    <row r="20" spans="1:2">
      <c r="A20" s="7" t="s">
        <v>969</v>
      </c>
      <c r="B20" s="7" t="s">
        <v>959</v>
      </c>
    </row>
    <row r="21" spans="1:2">
      <c r="A21" s="8" t="s">
        <v>970</v>
      </c>
      <c r="B21" s="21" t="s">
        <v>971</v>
      </c>
    </row>
    <row r="22" spans="1:2">
      <c r="A22" s="8" t="s">
        <v>972</v>
      </c>
      <c r="B22" s="21" t="s">
        <v>973</v>
      </c>
    </row>
    <row r="23" spans="1:2" ht="16.5">
      <c r="A23"/>
      <c r="B23"/>
    </row>
    <row r="24" spans="1:2" ht="16.5">
      <c r="A24"/>
      <c r="B24"/>
    </row>
    <row r="25" spans="1:2" ht="16.5">
      <c r="A25"/>
      <c r="B25"/>
    </row>
    <row r="26" spans="1:2" ht="16.5">
      <c r="A26"/>
      <c r="B26"/>
    </row>
    <row r="27" spans="1:2" ht="16.5">
      <c r="A27"/>
      <c r="B27"/>
    </row>
    <row r="28" spans="1:2" ht="16.5">
      <c r="A28"/>
      <c r="B28"/>
    </row>
    <row r="29" spans="1:2" ht="16.5">
      <c r="A29"/>
      <c r="B29"/>
    </row>
    <row r="30" spans="1:2" ht="16.5">
      <c r="A30"/>
      <c r="B30"/>
    </row>
    <row r="31" spans="1:2" ht="16.5">
      <c r="A31"/>
      <c r="B31"/>
    </row>
    <row r="32" spans="1:2" ht="16.5">
      <c r="A32"/>
      <c r="B32"/>
    </row>
    <row r="33" spans="1:2" ht="16.5">
      <c r="A33"/>
      <c r="B33"/>
    </row>
    <row r="34" spans="1:2" ht="16.5">
      <c r="A34"/>
      <c r="B34"/>
    </row>
    <row r="35" spans="1:2" ht="16.5">
      <c r="A35"/>
      <c r="B35"/>
    </row>
    <row r="36" spans="1:2" ht="16.5">
      <c r="A36"/>
      <c r="B36"/>
    </row>
    <row r="37" spans="1:2" ht="16.5">
      <c r="A37"/>
      <c r="B37"/>
    </row>
    <row r="38" spans="1:2" ht="16.5">
      <c r="A38"/>
      <c r="B38"/>
    </row>
    <row r="39" spans="1:2" ht="16.5">
      <c r="A39"/>
      <c r="B39"/>
    </row>
    <row r="40" spans="1:2" ht="16.5">
      <c r="A40"/>
      <c r="B40"/>
    </row>
    <row r="41" spans="1:2" ht="16.5">
      <c r="A41"/>
      <c r="B41"/>
    </row>
    <row r="42" spans="1:2" ht="16.5">
      <c r="A42"/>
      <c r="B42"/>
    </row>
    <row r="43" spans="1:2" ht="16.5">
      <c r="A43"/>
      <c r="B43"/>
    </row>
    <row r="44" spans="1:2" ht="16.5">
      <c r="A44"/>
      <c r="B44"/>
    </row>
    <row r="45" spans="1:2" ht="16.5">
      <c r="A45"/>
      <c r="B45"/>
    </row>
    <row r="46" spans="1:2" ht="16.5">
      <c r="A46"/>
      <c r="B46"/>
    </row>
    <row r="47" spans="1:2" ht="16.5">
      <c r="A47"/>
      <c r="B47"/>
    </row>
    <row r="48" spans="1:2" ht="16.5">
      <c r="A48"/>
      <c r="B48"/>
    </row>
    <row r="49" spans="1:2" ht="16.5">
      <c r="A49"/>
      <c r="B49"/>
    </row>
    <row r="50" spans="1:2" ht="16.5">
      <c r="A50"/>
      <c r="B50"/>
    </row>
    <row r="51" spans="1:2" ht="16.5">
      <c r="A51"/>
      <c r="B51"/>
    </row>
    <row r="52" spans="1:2" ht="16.5">
      <c r="A52"/>
      <c r="B52"/>
    </row>
    <row r="53" spans="1:2" ht="16.5">
      <c r="A53"/>
      <c r="B53"/>
    </row>
    <row r="54" spans="1:2" ht="16.5">
      <c r="A54"/>
      <c r="B54"/>
    </row>
  </sheetData>
  <phoneticPr fontId="51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00FF"/>
  </sheetPr>
  <dimension ref="A1:H616"/>
  <sheetViews>
    <sheetView workbookViewId="0">
      <selection activeCell="E1" sqref="E1:E1048576"/>
    </sheetView>
  </sheetViews>
  <sheetFormatPr defaultColWidth="9" defaultRowHeight="16.5"/>
  <cols>
    <col min="1" max="1" width="23.25" style="54" customWidth="1"/>
    <col min="2" max="2" width="10.375" style="55" customWidth="1"/>
    <col min="3" max="3" width="7.625" style="102" bestFit="1" customWidth="1"/>
    <col min="4" max="4" width="16.375" style="54" customWidth="1"/>
    <col min="5" max="5" width="12.125" style="105" customWidth="1"/>
    <col min="6" max="6" width="19.125" style="54" bestFit="1" customWidth="1"/>
    <col min="7" max="7" width="17.125" style="106" bestFit="1" customWidth="1"/>
    <col min="8" max="8" width="26.75" style="54" customWidth="1"/>
    <col min="9" max="16384" width="9" style="54"/>
  </cols>
  <sheetData>
    <row r="1" spans="1:8">
      <c r="A1" s="54" t="s">
        <v>931</v>
      </c>
      <c r="B1" s="55" t="s">
        <v>932</v>
      </c>
      <c r="C1" s="98" t="s">
        <v>933</v>
      </c>
      <c r="D1" s="99" t="s">
        <v>934</v>
      </c>
      <c r="E1" s="100" t="s">
        <v>935</v>
      </c>
      <c r="F1" s="99" t="s">
        <v>937</v>
      </c>
      <c r="G1" s="101" t="s">
        <v>938</v>
      </c>
      <c r="H1" s="56" t="s">
        <v>936</v>
      </c>
    </row>
    <row r="2" spans="1:8">
      <c r="A2" t="s">
        <v>10362</v>
      </c>
      <c r="B2">
        <v>13750</v>
      </c>
      <c r="C2" s="102" t="str">
        <f>VLOOKUP(A2,거래처!B:W,20,0)</f>
        <v>기업은행</v>
      </c>
      <c r="D2" s="54" t="str">
        <f>VLOOKUP(A2,거래처!B:T,19,0)</f>
        <v>015-080615-01-011</v>
      </c>
      <c r="E2" s="103">
        <f t="shared" ref="E2:E12" si="0">B2</f>
        <v>13750</v>
      </c>
      <c r="F2" s="57" t="str">
        <f t="shared" ref="F2:F12" si="1">A2</f>
        <v>KDG(부가세)</v>
      </c>
      <c r="G2" s="104" t="s">
        <v>5218</v>
      </c>
      <c r="H2" s="57" t="str">
        <f>VLOOKUP(A2,거래처!B:W,21,0)</f>
        <v>케이디지</v>
      </c>
    </row>
    <row r="3" spans="1:8">
      <c r="A3" t="s">
        <v>741</v>
      </c>
      <c r="B3">
        <v>78000</v>
      </c>
      <c r="C3" s="102" t="str">
        <f>VLOOKUP(A3,거래처!B:W,20,0)</f>
        <v>국민은행</v>
      </c>
      <c r="D3" s="54" t="str">
        <f>VLOOKUP(A3,거래처!B:T,19,0)</f>
        <v>284002-04-043162</v>
      </c>
      <c r="E3" s="103">
        <f t="shared" si="0"/>
        <v>78000</v>
      </c>
      <c r="F3" s="57" t="str">
        <f t="shared" si="1"/>
        <v>걸</v>
      </c>
      <c r="G3" s="104" t="s">
        <v>5218</v>
      </c>
      <c r="H3" s="57" t="str">
        <f>VLOOKUP(A3,거래처!B:W,21,0)</f>
        <v>김지영</v>
      </c>
    </row>
    <row r="4" spans="1:8">
      <c r="A4" t="s">
        <v>5762</v>
      </c>
      <c r="B4">
        <v>13000</v>
      </c>
      <c r="C4" s="102" t="str">
        <f>VLOOKUP(A4,거래처!B:W,20,0)</f>
        <v>하나은행</v>
      </c>
      <c r="D4" s="54" t="str">
        <f>VLOOKUP(A4,거래처!B:T,19,0)</f>
        <v>592-910452-22607</v>
      </c>
      <c r="E4" s="103">
        <f t="shared" si="0"/>
        <v>13000</v>
      </c>
      <c r="F4" s="57" t="str">
        <f t="shared" si="1"/>
        <v>골드래빗</v>
      </c>
      <c r="G4" s="104" t="s">
        <v>5218</v>
      </c>
      <c r="H4" s="57" t="str">
        <f>VLOOKUP(A4,거래처!B:W,21,0)</f>
        <v>박호순</v>
      </c>
    </row>
    <row r="5" spans="1:8">
      <c r="A5" t="s">
        <v>405</v>
      </c>
      <c r="B5">
        <v>39000</v>
      </c>
      <c r="C5" s="102" t="str">
        <f>VLOOKUP(A5,거래처!B:W,20,0)</f>
        <v>기업은행</v>
      </c>
      <c r="D5" s="54" t="str">
        <f>VLOOKUP(A5,거래처!B:T,19,0)</f>
        <v>086-057013-01-031</v>
      </c>
      <c r="E5" s="103">
        <f t="shared" si="0"/>
        <v>39000</v>
      </c>
      <c r="F5" s="57" t="str">
        <f t="shared" si="1"/>
        <v>그루브</v>
      </c>
      <c r="G5" s="104" t="s">
        <v>5218</v>
      </c>
      <c r="H5" s="57" t="str">
        <f>VLOOKUP(A5,거래처!B:W,21,0)</f>
        <v>권혜수</v>
      </c>
    </row>
    <row r="6" spans="1:8">
      <c r="A6" t="s">
        <v>851</v>
      </c>
      <c r="B6">
        <v>10000</v>
      </c>
      <c r="C6" s="102" t="str">
        <f>VLOOKUP(A6,거래처!B:W,20,0)</f>
        <v>우리은행</v>
      </c>
      <c r="D6" s="54" t="str">
        <f>VLOOKUP(A6,거래처!B:T,19,0)</f>
        <v>1005-304-678637</v>
      </c>
      <c r="E6" s="103">
        <f t="shared" si="0"/>
        <v>10000</v>
      </c>
      <c r="F6" s="57" t="str">
        <f t="shared" si="1"/>
        <v>나루</v>
      </c>
      <c r="G6" s="104" t="s">
        <v>5218</v>
      </c>
      <c r="H6" s="57" t="str">
        <f>VLOOKUP(A6,거래처!B:W,21,0)</f>
        <v>주식회사 터프나루</v>
      </c>
    </row>
    <row r="7" spans="1:8">
      <c r="A7" t="s">
        <v>109</v>
      </c>
      <c r="B7">
        <v>10000</v>
      </c>
      <c r="C7" s="102" t="str">
        <f>VLOOKUP(A7,거래처!B:W,20,0)</f>
        <v>국민은행</v>
      </c>
      <c r="D7" s="54" t="str">
        <f>VLOOKUP(A7,거래처!B:T,19,0)</f>
        <v>46510101220584</v>
      </c>
      <c r="E7" s="103">
        <f t="shared" si="0"/>
        <v>10000</v>
      </c>
      <c r="F7" s="57" t="str">
        <f t="shared" si="1"/>
        <v>뉴노멀</v>
      </c>
      <c r="G7" s="104" t="s">
        <v>5218</v>
      </c>
      <c r="H7" s="57" t="str">
        <f>VLOOKUP(A7,거래처!B:W,21,0)</f>
        <v>문중기（뉴노멀）</v>
      </c>
    </row>
    <row r="8" spans="1:8">
      <c r="A8" t="s">
        <v>578</v>
      </c>
      <c r="B8">
        <v>60000</v>
      </c>
      <c r="C8" s="102" t="str">
        <f>VLOOKUP(A8,거래처!B:W,20,0)</f>
        <v>국민은행</v>
      </c>
      <c r="D8" s="54" t="str">
        <f>VLOOKUP(A8,거래처!B:T,19,0)</f>
        <v>218301-04-337528</v>
      </c>
      <c r="E8" s="103">
        <f t="shared" si="0"/>
        <v>60000</v>
      </c>
      <c r="F8" s="57" t="str">
        <f t="shared" si="1"/>
        <v>다소니</v>
      </c>
      <c r="G8" s="104" t="s">
        <v>5218</v>
      </c>
      <c r="H8" s="57" t="str">
        <f>VLOOKUP(A8,거래처!B:W,21,0)</f>
        <v>다소니</v>
      </c>
    </row>
    <row r="9" spans="1:8">
      <c r="A9" t="s">
        <v>5325</v>
      </c>
      <c r="B9">
        <v>28000</v>
      </c>
      <c r="C9" s="102" t="str">
        <f>VLOOKUP(A9,거래처!B:W,20,0)</f>
        <v>신한은행</v>
      </c>
      <c r="D9" s="54" t="str">
        <f>VLOOKUP(A9,거래처!B:T,19,0)</f>
        <v>110-516-039691</v>
      </c>
      <c r="E9" s="103">
        <f t="shared" si="0"/>
        <v>28000</v>
      </c>
      <c r="F9" s="57" t="str">
        <f t="shared" si="1"/>
        <v>달밤</v>
      </c>
      <c r="G9" s="104" t="s">
        <v>5218</v>
      </c>
      <c r="H9" s="57" t="str">
        <f>VLOOKUP(A9,거래처!B:W,21,0)</f>
        <v>김미라</v>
      </c>
    </row>
    <row r="10" spans="1:8">
      <c r="A10" t="s">
        <v>192</v>
      </c>
      <c r="B10">
        <v>82000</v>
      </c>
      <c r="C10" s="102" t="str">
        <f>VLOOKUP(A10,거래처!B:W,20,0)</f>
        <v>기업은행</v>
      </c>
      <c r="D10" s="54" t="str">
        <f>VLOOKUP(A10,거래처!B:T,19,0)</f>
        <v>086-890607-01-015</v>
      </c>
      <c r="E10" s="103">
        <f t="shared" si="0"/>
        <v>82000</v>
      </c>
      <c r="F10" s="57" t="str">
        <f t="shared" si="1"/>
        <v>더블제이</v>
      </c>
      <c r="G10" s="104" t="s">
        <v>5218</v>
      </c>
      <c r="H10" s="57" t="str">
        <f>VLOOKUP(A10,거래처!B:W,21,0)</f>
        <v>(주)더블제이어패럴</v>
      </c>
    </row>
    <row r="11" spans="1:8">
      <c r="A11" t="s">
        <v>186</v>
      </c>
      <c r="B11">
        <v>260500</v>
      </c>
      <c r="C11" s="102" t="str">
        <f>VLOOKUP(A11,거래처!B:W,20,0)</f>
        <v>우리은행</v>
      </c>
      <c r="D11" s="54" t="str">
        <f>VLOOKUP(A11,거래처!B:T,19,0)</f>
        <v>1002-030-717792</v>
      </c>
      <c r="E11" s="103">
        <f t="shared" si="0"/>
        <v>260500</v>
      </c>
      <c r="F11" s="57" t="str">
        <f t="shared" si="1"/>
        <v>더비기닝</v>
      </c>
      <c r="G11" s="104" t="s">
        <v>5218</v>
      </c>
      <c r="H11" s="57" t="str">
        <f>VLOOKUP(A11,거래처!B:W,21,0)</f>
        <v>연지석</v>
      </c>
    </row>
    <row r="12" spans="1:8">
      <c r="A12" t="s">
        <v>5465</v>
      </c>
      <c r="B12">
        <v>26000</v>
      </c>
      <c r="C12" s="102" t="str">
        <f>VLOOKUP(A12,거래처!B:W,20,0)</f>
        <v>신한은행</v>
      </c>
      <c r="D12" s="54" t="str">
        <f>VLOOKUP(A12,거래처!B:T,19,0)</f>
        <v>110-267-931021</v>
      </c>
      <c r="E12" s="103">
        <f t="shared" si="0"/>
        <v>26000</v>
      </c>
      <c r="F12" s="57" t="str">
        <f t="shared" si="1"/>
        <v>더슈</v>
      </c>
      <c r="G12" s="104" t="s">
        <v>5218</v>
      </c>
      <c r="H12" s="57" t="str">
        <f>VLOOKUP(A12,거래처!B:W,21,0)</f>
        <v>The shew</v>
      </c>
    </row>
    <row r="13" spans="1:8">
      <c r="A13" t="s">
        <v>8250</v>
      </c>
      <c r="B13">
        <v>5000</v>
      </c>
      <c r="C13" s="102" t="str">
        <f>VLOOKUP(A13,거래처!B:W,20,0)</f>
        <v>기업은행</v>
      </c>
      <c r="D13" s="54" t="str">
        <f>VLOOKUP(A13,거래처!B:T,19,0)</f>
        <v>086-065279-04-019</v>
      </c>
      <c r="E13" s="103">
        <f t="shared" ref="E13:E57" si="2">B13</f>
        <v>5000</v>
      </c>
      <c r="F13" s="57" t="str">
        <f t="shared" ref="F13:F57" si="3">A13</f>
        <v>더일프로</v>
      </c>
      <c r="G13" s="104" t="s">
        <v>5218</v>
      </c>
      <c r="H13" s="57" t="str">
        <f>VLOOKUP(A13,거래처!B:W,21,0)</f>
        <v>(주)더일프로</v>
      </c>
    </row>
    <row r="14" spans="1:8">
      <c r="A14" t="s">
        <v>6862</v>
      </c>
      <c r="B14">
        <v>176000</v>
      </c>
      <c r="C14" s="102" t="str">
        <f>VLOOKUP(A14,거래처!B:W,20,0)</f>
        <v>국민은행</v>
      </c>
      <c r="D14" s="54" t="str">
        <f>VLOOKUP(A14,거래처!B:T,19,0)</f>
        <v>807537-04-010170</v>
      </c>
      <c r="E14" s="103">
        <f t="shared" si="2"/>
        <v>176000</v>
      </c>
      <c r="F14" s="57" t="str">
        <f t="shared" si="3"/>
        <v>더포르투나</v>
      </c>
      <c r="G14" s="104" t="s">
        <v>5218</v>
      </c>
      <c r="H14" s="57" t="str">
        <f>VLOOKUP(A14,거래처!B:W,21,0)</f>
        <v>(주)더포르투나</v>
      </c>
    </row>
    <row r="15" spans="1:8">
      <c r="A15" t="s">
        <v>5636</v>
      </c>
      <c r="B15">
        <v>24000</v>
      </c>
      <c r="C15" s="102" t="str">
        <f>VLOOKUP(A15,거래처!B:W,20,0)</f>
        <v>신협은행</v>
      </c>
      <c r="D15" s="54" t="str">
        <f>VLOOKUP(A15,거래처!B:T,19,0)</f>
        <v>132-131-308376</v>
      </c>
      <c r="E15" s="103">
        <f t="shared" si="2"/>
        <v>24000</v>
      </c>
      <c r="F15" s="57" t="str">
        <f t="shared" si="3"/>
        <v>도드</v>
      </c>
      <c r="G15" s="104" t="s">
        <v>5218</v>
      </c>
      <c r="H15" s="57" t="str">
        <f>VLOOKUP(A15,거래처!B:W,21,0)</f>
        <v>전여원</v>
      </c>
    </row>
    <row r="16" spans="1:8">
      <c r="A16" t="s">
        <v>520</v>
      </c>
      <c r="B16">
        <v>111000</v>
      </c>
      <c r="C16" s="102" t="str">
        <f>VLOOKUP(A16,거래처!B:W,20,0)</f>
        <v>우리은행</v>
      </c>
      <c r="D16" s="54" t="str">
        <f>VLOOKUP(A16,거래처!B:T,19,0)</f>
        <v>1005304472774</v>
      </c>
      <c r="E16" s="103">
        <f t="shared" si="2"/>
        <v>111000</v>
      </c>
      <c r="F16" s="57" t="str">
        <f t="shared" si="3"/>
        <v>도이가</v>
      </c>
      <c r="G16" s="104" t="s">
        <v>5218</v>
      </c>
      <c r="H16" s="57" t="str">
        <f>VLOOKUP(A16,거래처!B:W,21,0)</f>
        <v>송현주（도이가（ＤＯ</v>
      </c>
    </row>
    <row r="17" spans="1:8">
      <c r="A17" t="s">
        <v>4769</v>
      </c>
      <c r="B17">
        <v>24000</v>
      </c>
      <c r="C17" s="102" t="str">
        <f>VLOOKUP(A17,거래처!B:W,20,0)</f>
        <v>우리은행</v>
      </c>
      <c r="D17" s="54" t="str">
        <f>VLOOKUP(A17,거래처!B:T,19,0)</f>
        <v>1005-704-817308</v>
      </c>
      <c r="E17" s="103">
        <f t="shared" si="2"/>
        <v>24000</v>
      </c>
      <c r="F17" s="57" t="str">
        <f t="shared" si="3"/>
        <v>두유</v>
      </c>
      <c r="G17" s="104" t="s">
        <v>5218</v>
      </c>
      <c r="H17" s="57" t="str">
        <f>VLOOKUP(A17,거래처!B:W,21,0)</f>
        <v>주식회사 두유</v>
      </c>
    </row>
    <row r="18" spans="1:8">
      <c r="A18" t="s">
        <v>5722</v>
      </c>
      <c r="B18">
        <v>8000</v>
      </c>
      <c r="C18" s="102" t="str">
        <f>VLOOKUP(A18,거래처!B:W,20,0)</f>
        <v>국민은행</v>
      </c>
      <c r="D18" s="54" t="str">
        <f>VLOOKUP(A18,거래처!B:T,19,0)</f>
        <v>347801-04-125892</v>
      </c>
      <c r="E18" s="103">
        <f t="shared" si="2"/>
        <v>8000</v>
      </c>
      <c r="F18" s="57" t="str">
        <f t="shared" si="3"/>
        <v>딥</v>
      </c>
      <c r="G18" s="104" t="s">
        <v>5218</v>
      </c>
      <c r="H18" s="57" t="str">
        <f>VLOOKUP(A18,거래처!B:W,21,0)</f>
        <v>（주）디씨패밀리</v>
      </c>
    </row>
    <row r="19" spans="1:8">
      <c r="A19" t="s">
        <v>8326</v>
      </c>
      <c r="B19">
        <v>8000</v>
      </c>
      <c r="C19" s="102" t="str">
        <f>VLOOKUP(A19,거래처!B:W,20,0)</f>
        <v>신한은행</v>
      </c>
      <c r="D19" s="54" t="str">
        <f>VLOOKUP(A19,거래처!B:T,19,0)</f>
        <v>140-014-903450</v>
      </c>
      <c r="E19" s="103">
        <f t="shared" si="2"/>
        <v>8000</v>
      </c>
      <c r="F19" s="57" t="str">
        <f t="shared" si="3"/>
        <v>땅콩</v>
      </c>
      <c r="G19" s="104" t="s">
        <v>5218</v>
      </c>
      <c r="H19" s="57" t="str">
        <f>VLOOKUP(A19,거래처!B:W,21,0)</f>
        <v>슈퍼땅콩</v>
      </c>
    </row>
    <row r="20" spans="1:8">
      <c r="A20" t="s">
        <v>1354</v>
      </c>
      <c r="B20">
        <v>8000</v>
      </c>
      <c r="C20" s="102" t="str">
        <f>VLOOKUP(A20,거래처!B:W,20,0)</f>
        <v>하나은행</v>
      </c>
      <c r="D20" s="54" t="str">
        <f>VLOOKUP(A20,거래처!B:T,19,0)</f>
        <v>403-910058-45804</v>
      </c>
      <c r="E20" s="103">
        <f t="shared" si="2"/>
        <v>8000</v>
      </c>
      <c r="F20" s="57" t="str">
        <f t="shared" si="3"/>
        <v>땡스커밍</v>
      </c>
      <c r="G20" s="104" t="s">
        <v>5218</v>
      </c>
      <c r="H20" s="57" t="str">
        <f>VLOOKUP(A20,거래처!B:W,21,0)</f>
        <v>강리경（땡스커밍）</v>
      </c>
    </row>
    <row r="21" spans="1:8">
      <c r="A21" t="s">
        <v>1368</v>
      </c>
      <c r="B21">
        <v>58000</v>
      </c>
      <c r="C21" s="102" t="str">
        <f>VLOOKUP(A21,거래처!B:W,20,0)</f>
        <v>신한은행</v>
      </c>
      <c r="D21" s="54" t="str">
        <f>VLOOKUP(A21,거래처!B:T,19,0)</f>
        <v>110-528-003890</v>
      </c>
      <c r="E21" s="103">
        <f t="shared" si="2"/>
        <v>58000</v>
      </c>
      <c r="F21" s="57" t="str">
        <f t="shared" si="3"/>
        <v>뚜따</v>
      </c>
      <c r="G21" s="104" t="s">
        <v>5218</v>
      </c>
      <c r="H21" s="57" t="str">
        <f>VLOOKUP(A21,거래처!B:W,21,0)</f>
        <v>오서진(뚜따)</v>
      </c>
    </row>
    <row r="22" spans="1:8">
      <c r="A22" t="s">
        <v>67</v>
      </c>
      <c r="B22">
        <v>863400</v>
      </c>
      <c r="C22" s="102" t="str">
        <f>VLOOKUP(A22,거래처!B:W,20,0)</f>
        <v>농협은행</v>
      </c>
      <c r="D22" s="54" t="str">
        <f>VLOOKUP(A22,거래처!B:T,19,0)</f>
        <v>302-1326-3006-41</v>
      </c>
      <c r="E22" s="103">
        <f t="shared" si="2"/>
        <v>863400</v>
      </c>
      <c r="F22" s="57" t="str">
        <f t="shared" si="3"/>
        <v>라라랜드</v>
      </c>
      <c r="G22" s="104" t="s">
        <v>5218</v>
      </c>
      <c r="H22" s="57" t="str">
        <f>VLOOKUP(A22,거래처!B:W,21,0)</f>
        <v>정지숙</v>
      </c>
    </row>
    <row r="23" spans="1:8">
      <c r="A23" t="s">
        <v>399</v>
      </c>
      <c r="B23">
        <v>1741000</v>
      </c>
      <c r="C23" s="102" t="str">
        <f>VLOOKUP(A23,거래처!B:W,20,0)</f>
        <v>우리은행</v>
      </c>
      <c r="D23" s="54" t="str">
        <f>VLOOKUP(A23,거래처!B:T,19,0)</f>
        <v>1005-903-587461</v>
      </c>
      <c r="E23" s="103">
        <f t="shared" si="2"/>
        <v>1741000</v>
      </c>
      <c r="F23" s="57" t="str">
        <f t="shared" si="3"/>
        <v>라온</v>
      </c>
      <c r="G23" s="104" t="s">
        <v>5218</v>
      </c>
      <c r="H23" s="57" t="str">
        <f>VLOOKUP(A23,거래처!B:W,21,0)</f>
        <v>박맹길（라온（ＲＡＯ</v>
      </c>
    </row>
    <row r="24" spans="1:8">
      <c r="A24" t="s">
        <v>319</v>
      </c>
      <c r="B24">
        <v>922500</v>
      </c>
      <c r="C24" s="102" t="str">
        <f>VLOOKUP(A24,거래처!B:W,20,0)</f>
        <v>우리은행</v>
      </c>
      <c r="D24" s="54" t="str">
        <f>VLOOKUP(A24,거래처!B:T,19,0)</f>
        <v>1005-804-275925</v>
      </c>
      <c r="E24" s="103">
        <f t="shared" si="2"/>
        <v>922500</v>
      </c>
      <c r="F24" s="57" t="str">
        <f t="shared" si="3"/>
        <v>래래</v>
      </c>
      <c r="G24" s="104" t="s">
        <v>5218</v>
      </c>
      <c r="H24" s="57" t="str">
        <f>VLOOKUP(A24,거래처!B:W,21,0)</f>
        <v>김래영（래래（ＲＡＥ</v>
      </c>
    </row>
    <row r="25" spans="1:8">
      <c r="A25" t="s">
        <v>6177</v>
      </c>
      <c r="B25">
        <v>114000</v>
      </c>
      <c r="C25" s="102" t="str">
        <f>VLOOKUP(A25,거래처!B:W,20,0)</f>
        <v>신한은행</v>
      </c>
      <c r="D25" s="54" t="str">
        <f>VLOOKUP(A25,거래처!B:T,19,0)</f>
        <v>110-475-114258</v>
      </c>
      <c r="E25" s="103">
        <f t="shared" si="2"/>
        <v>114000</v>
      </c>
      <c r="F25" s="57" t="str">
        <f t="shared" si="3"/>
        <v>레어썸</v>
      </c>
      <c r="G25" s="104" t="s">
        <v>5218</v>
      </c>
      <c r="H25" s="57" t="str">
        <f>VLOOKUP(A25,거래처!B:W,21,0)</f>
        <v>송지은(레어썸)</v>
      </c>
    </row>
    <row r="26" spans="1:8">
      <c r="A26" t="s">
        <v>9644</v>
      </c>
      <c r="B26">
        <v>17000</v>
      </c>
      <c r="C26" s="102" t="str">
        <f>VLOOKUP(A26,거래처!B:W,20,0)</f>
        <v>국민은행</v>
      </c>
      <c r="D26" s="54" t="str">
        <f>VLOOKUP(A26,거래처!B:T,19,0)</f>
        <v>825337-04-009929</v>
      </c>
      <c r="E26" s="103">
        <f t="shared" si="2"/>
        <v>17000</v>
      </c>
      <c r="F26" s="57" t="str">
        <f t="shared" si="3"/>
        <v>레이디레이지</v>
      </c>
      <c r="G26" s="104" t="s">
        <v>5218</v>
      </c>
      <c r="H26" s="57" t="str">
        <f>VLOOKUP(A26,거래처!B:W,21,0)</f>
        <v>정현수</v>
      </c>
    </row>
    <row r="27" spans="1:8">
      <c r="A27" t="s">
        <v>8407</v>
      </c>
      <c r="B27">
        <v>12100</v>
      </c>
      <c r="C27" s="102" t="str">
        <f>VLOOKUP(A27,거래처!B:W,20,0)</f>
        <v>신한은행</v>
      </c>
      <c r="D27" s="54" t="str">
        <f>VLOOKUP(A27,거래처!B:T,19,0)</f>
        <v>110-487-522558</v>
      </c>
      <c r="E27" s="103">
        <f t="shared" si="2"/>
        <v>12100</v>
      </c>
      <c r="F27" s="57" t="str">
        <f t="shared" si="3"/>
        <v>로랑(부가세)</v>
      </c>
      <c r="G27" s="104" t="s">
        <v>5218</v>
      </c>
      <c r="H27" s="57" t="str">
        <f>VLOOKUP(A27,거래처!B:W,21,0)</f>
        <v>박재유(로랑)</v>
      </c>
    </row>
    <row r="28" spans="1:8">
      <c r="A28" t="s">
        <v>289</v>
      </c>
      <c r="B28">
        <v>575000</v>
      </c>
      <c r="C28" s="102" t="str">
        <f>VLOOKUP(A28,거래처!B:W,20,0)</f>
        <v>우리은행</v>
      </c>
      <c r="D28" s="54" t="str">
        <f>VLOOKUP(A28,거래처!B:T,19,0)</f>
        <v>1005-804-419581</v>
      </c>
      <c r="E28" s="103">
        <f t="shared" si="2"/>
        <v>575000</v>
      </c>
      <c r="F28" s="57" t="str">
        <f t="shared" si="3"/>
        <v>롱앤숏(조이)</v>
      </c>
      <c r="G28" s="104" t="s">
        <v>5218</v>
      </c>
      <c r="H28" s="57" t="str">
        <f>VLOOKUP(A28,거래처!B:W,21,0)</f>
        <v>이혜우（롱앤숏）</v>
      </c>
    </row>
    <row r="29" spans="1:8">
      <c r="A29" t="s">
        <v>246</v>
      </c>
      <c r="B29">
        <v>356400</v>
      </c>
      <c r="C29" s="102" t="str">
        <f>VLOOKUP(A29,거래처!B:W,20,0)</f>
        <v>우리은행</v>
      </c>
      <c r="D29" s="54" t="str">
        <f>VLOOKUP(A29,거래처!B:T,19,0)</f>
        <v>1005-104-589145</v>
      </c>
      <c r="E29" s="103">
        <f t="shared" si="2"/>
        <v>356400</v>
      </c>
      <c r="F29" s="57" t="str">
        <f t="shared" si="3"/>
        <v>룩</v>
      </c>
      <c r="G29" s="104" t="s">
        <v>5218</v>
      </c>
      <c r="H29" s="57" t="str">
        <f>VLOOKUP(A29,거래처!B:W,21,0)</f>
        <v>주식회사　룩어패럴</v>
      </c>
    </row>
    <row r="30" spans="1:8">
      <c r="A30" t="s">
        <v>394</v>
      </c>
      <c r="B30">
        <v>167000</v>
      </c>
      <c r="C30" s="102" t="str">
        <f>VLOOKUP(A30,거래처!B:W,20,0)</f>
        <v>카카오뱅크</v>
      </c>
      <c r="D30" s="54" t="str">
        <f>VLOOKUP(A30,거래처!B:T,19,0)</f>
        <v>3333-25-1659100</v>
      </c>
      <c r="E30" s="103">
        <f t="shared" si="2"/>
        <v>167000</v>
      </c>
      <c r="F30" s="57" t="str">
        <f t="shared" si="3"/>
        <v>르솜</v>
      </c>
      <c r="G30" s="104" t="s">
        <v>5218</v>
      </c>
      <c r="H30" s="57" t="str">
        <f>VLOOKUP(A30,거래처!B:W,21,0)</f>
        <v>이도윤（르솜（Ｌｅ</v>
      </c>
    </row>
    <row r="31" spans="1:8">
      <c r="A31" t="s">
        <v>6372</v>
      </c>
      <c r="B31">
        <v>1994000</v>
      </c>
      <c r="C31" s="102" t="str">
        <f>VLOOKUP(A31,거래처!B:W,20,0)</f>
        <v>기업은행</v>
      </c>
      <c r="D31" s="54" t="str">
        <f>VLOOKUP(A31,거래처!B:T,19,0)</f>
        <v>086-056613-01-018</v>
      </c>
      <c r="E31" s="103">
        <f t="shared" si="2"/>
        <v>1994000</v>
      </c>
      <c r="F31" s="57" t="str">
        <f t="shared" si="3"/>
        <v>르헤베</v>
      </c>
      <c r="G31" s="104" t="s">
        <v>5218</v>
      </c>
      <c r="H31" s="57" t="str">
        <f>VLOOKUP(A31,거래처!B:W,21,0)</f>
        <v>(주)르헤베</v>
      </c>
    </row>
    <row r="32" spans="1:8">
      <c r="A32" t="s">
        <v>4814</v>
      </c>
      <c r="B32">
        <v>274000</v>
      </c>
      <c r="C32" s="102" t="str">
        <f>VLOOKUP(A32,거래처!B:W,20,0)</f>
        <v>신한은행</v>
      </c>
      <c r="D32" s="54" t="str">
        <f>VLOOKUP(A32,거래처!B:T,19,0)</f>
        <v>100-033-404211</v>
      </c>
      <c r="E32" s="103">
        <f t="shared" si="2"/>
        <v>274000</v>
      </c>
      <c r="F32" s="57" t="str">
        <f t="shared" si="3"/>
        <v>리마인드</v>
      </c>
      <c r="G32" s="104" t="s">
        <v>5218</v>
      </c>
      <c r="H32" s="57" t="str">
        <f>VLOOKUP(A32,거래처!B:W,21,0)</f>
        <v>（주）디투어패럴</v>
      </c>
    </row>
    <row r="33" spans="1:8">
      <c r="A33" t="s">
        <v>1718</v>
      </c>
      <c r="B33">
        <v>26000</v>
      </c>
      <c r="C33" s="102" t="str">
        <f>VLOOKUP(A33,거래처!B:W,20,0)</f>
        <v>신한은행</v>
      </c>
      <c r="D33" s="54" t="str">
        <f>VLOOKUP(A33,거래처!B:T,19,0)</f>
        <v>110-532-119489</v>
      </c>
      <c r="E33" s="103">
        <f t="shared" si="2"/>
        <v>26000</v>
      </c>
      <c r="F33" s="57" t="str">
        <f t="shared" si="3"/>
        <v>리버스</v>
      </c>
      <c r="G33" s="104" t="s">
        <v>5218</v>
      </c>
      <c r="H33" s="57" t="str">
        <f>VLOOKUP(A33,거래처!B:W,21,0)</f>
        <v>흥도선(리버스)</v>
      </c>
    </row>
    <row r="34" spans="1:8">
      <c r="A34" t="s">
        <v>525</v>
      </c>
      <c r="B34">
        <v>339000</v>
      </c>
      <c r="C34" s="102" t="str">
        <f>VLOOKUP(A34,거래처!B:W,20,0)</f>
        <v>신협</v>
      </c>
      <c r="D34" s="54" t="str">
        <f>VLOOKUP(A34,거래처!B:T,19,0)</f>
        <v>132-130-230391</v>
      </c>
      <c r="E34" s="103">
        <f t="shared" si="2"/>
        <v>339000</v>
      </c>
      <c r="F34" s="57" t="str">
        <f t="shared" si="3"/>
        <v>링크</v>
      </c>
      <c r="G34" s="104" t="s">
        <v>5218</v>
      </c>
      <c r="H34" s="57" t="str">
        <f>VLOOKUP(A34,거래처!B:W,21,0)</f>
        <v>김보미</v>
      </c>
    </row>
    <row r="35" spans="1:8">
      <c r="A35" t="s">
        <v>1939</v>
      </c>
      <c r="B35">
        <v>180000</v>
      </c>
      <c r="C35" s="102" t="str">
        <f>VLOOKUP(A35,거래처!B:W,20,0)</f>
        <v>국민은행</v>
      </c>
      <c r="D35" s="54" t="str">
        <f>VLOOKUP(A35,거래처!B:T,19,0)</f>
        <v>796601-04-075744</v>
      </c>
      <c r="E35" s="103">
        <f t="shared" si="2"/>
        <v>180000</v>
      </c>
      <c r="F35" s="57" t="str">
        <f t="shared" si="3"/>
        <v>모노폴리</v>
      </c>
      <c r="G35" s="104" t="s">
        <v>5218</v>
      </c>
      <c r="H35" s="57" t="str">
        <f>VLOOKUP(A35,거래처!B:W,21,0)</f>
        <v>최원석</v>
      </c>
    </row>
    <row r="36" spans="1:8">
      <c r="A36" t="s">
        <v>613</v>
      </c>
      <c r="B36">
        <v>20000</v>
      </c>
      <c r="C36" s="102" t="str">
        <f>VLOOKUP(A36,거래처!B:W,20,0)</f>
        <v>신한은행</v>
      </c>
      <c r="D36" s="54" t="str">
        <f>VLOOKUP(A36,거래처!B:T,19,0)</f>
        <v>110-548-746474</v>
      </c>
      <c r="E36" s="103">
        <f t="shared" si="2"/>
        <v>20000</v>
      </c>
      <c r="F36" s="57" t="str">
        <f t="shared" si="3"/>
        <v>바이브</v>
      </c>
      <c r="G36" s="104" t="s">
        <v>5218</v>
      </c>
      <c r="H36" s="57" t="str">
        <f>VLOOKUP(A36,거래처!B:W,21,0)</f>
        <v>임성현（바이브）</v>
      </c>
    </row>
    <row r="37" spans="1:8">
      <c r="A37" t="s">
        <v>376</v>
      </c>
      <c r="B37">
        <v>40000</v>
      </c>
      <c r="C37" s="102" t="str">
        <f>VLOOKUP(A37,거래처!B:W,20,0)</f>
        <v>신한은행</v>
      </c>
      <c r="D37" s="54" t="str">
        <f>VLOOKUP(A37,거래처!B:T,19,0)</f>
        <v>95304011757</v>
      </c>
      <c r="E37" s="103">
        <f t="shared" si="2"/>
        <v>40000</v>
      </c>
      <c r="F37" s="57" t="str">
        <f t="shared" si="3"/>
        <v>바클라인</v>
      </c>
      <c r="G37" s="104" t="s">
        <v>5218</v>
      </c>
      <c r="H37" s="57" t="str">
        <f>VLOOKUP(A37,거래처!B:W,21,0)</f>
        <v>윤상민</v>
      </c>
    </row>
    <row r="38" spans="1:8">
      <c r="A38" t="s">
        <v>4947</v>
      </c>
      <c r="B38">
        <v>95000</v>
      </c>
      <c r="C38" s="102" t="str">
        <f>VLOOKUP(A38,거래처!B:W,20,0)</f>
        <v>신한은행</v>
      </c>
      <c r="D38" s="54" t="str">
        <f>VLOOKUP(A38,거래처!B:T,19,0)</f>
        <v>110-555-120672</v>
      </c>
      <c r="E38" s="103">
        <f t="shared" si="2"/>
        <v>95000</v>
      </c>
      <c r="F38" s="57" t="str">
        <f t="shared" si="3"/>
        <v>봄봄</v>
      </c>
      <c r="G38" s="104" t="s">
        <v>5218</v>
      </c>
      <c r="H38" s="57" t="str">
        <f>VLOOKUP(A38,거래처!B:W,21,0)</f>
        <v>봄봄</v>
      </c>
    </row>
    <row r="39" spans="1:8">
      <c r="A39" t="s">
        <v>5208</v>
      </c>
      <c r="B39">
        <v>144000</v>
      </c>
      <c r="C39" s="102" t="str">
        <f>VLOOKUP(A39,거래처!B:W,20,0)</f>
        <v>우리은행</v>
      </c>
      <c r="D39" s="54" t="str">
        <f>VLOOKUP(A39,거래처!B:T,19,0)</f>
        <v>1005-504-464759</v>
      </c>
      <c r="E39" s="103">
        <f t="shared" si="2"/>
        <v>144000</v>
      </c>
      <c r="F39" s="57" t="str">
        <f t="shared" si="3"/>
        <v>브리즈</v>
      </c>
      <c r="G39" s="104" t="s">
        <v>5218</v>
      </c>
      <c r="H39" s="57" t="str">
        <f>VLOOKUP(A39,거래처!B:W,21,0)</f>
        <v>심명섭(브리즈)</v>
      </c>
    </row>
    <row r="40" spans="1:8">
      <c r="A40" t="s">
        <v>570</v>
      </c>
      <c r="B40">
        <v>17000</v>
      </c>
      <c r="C40" s="102" t="str">
        <f>VLOOKUP(A40,거래처!B:W,20,0)</f>
        <v>신협</v>
      </c>
      <c r="D40" s="54" t="str">
        <f>VLOOKUP(A40,거래처!B:T,19,0)</f>
        <v>131-020-494780</v>
      </c>
      <c r="E40" s="103">
        <f t="shared" si="2"/>
        <v>17000</v>
      </c>
      <c r="F40" s="57" t="str">
        <f t="shared" si="3"/>
        <v>비바엘</v>
      </c>
      <c r="G40" s="104" t="s">
        <v>5218</v>
      </c>
      <c r="H40" s="57" t="str">
        <f>VLOOKUP(A40,거래처!B:W,21,0)</f>
        <v>이자랑（비바엘）</v>
      </c>
    </row>
    <row r="41" spans="1:8">
      <c r="A41" t="s">
        <v>5472</v>
      </c>
      <c r="B41">
        <v>20000</v>
      </c>
      <c r="C41" s="102" t="str">
        <f>VLOOKUP(A41,거래처!B:W,20,0)</f>
        <v>신한은행</v>
      </c>
      <c r="D41" s="54" t="str">
        <f>VLOOKUP(A41,거래처!B:T,19,0)</f>
        <v>110-576-554581</v>
      </c>
      <c r="E41" s="103">
        <f t="shared" si="2"/>
        <v>20000</v>
      </c>
      <c r="F41" s="57" t="str">
        <f t="shared" si="3"/>
        <v>빌리데이</v>
      </c>
      <c r="G41" s="104" t="s">
        <v>5218</v>
      </c>
      <c r="H41" s="57" t="str">
        <f>VLOOKUP(A41,거래처!B:W,21,0)</f>
        <v>변세훈(빌리데이)</v>
      </c>
    </row>
    <row r="42" spans="1:8">
      <c r="A42" t="s">
        <v>115</v>
      </c>
      <c r="B42">
        <v>242500</v>
      </c>
      <c r="C42" s="102" t="str">
        <f>VLOOKUP(A42,거래처!B:W,20,0)</f>
        <v>신한은행</v>
      </c>
      <c r="D42" s="54" t="str">
        <f>VLOOKUP(A42,거래처!B:T,19,0)</f>
        <v>100-031-286279</v>
      </c>
      <c r="E42" s="103">
        <f t="shared" si="2"/>
        <v>242500</v>
      </c>
      <c r="F42" s="57" t="str">
        <f t="shared" si="3"/>
        <v>스랍</v>
      </c>
      <c r="G42" s="104" t="s">
        <v>5218</v>
      </c>
      <c r="H42" s="57" t="str">
        <f>VLOOKUP(A42,거래처!B:W,21,0)</f>
        <v>（주）스랍</v>
      </c>
    </row>
    <row r="43" spans="1:8">
      <c r="A43" t="s">
        <v>5687</v>
      </c>
      <c r="B43">
        <v>14000</v>
      </c>
      <c r="C43" s="102" t="str">
        <f>VLOOKUP(A43,거래처!B:W,20,0)</f>
        <v>기업은행</v>
      </c>
      <c r="D43" s="54" t="str">
        <f>VLOOKUP(A43,거래처!B:T,19,0)</f>
        <v>006-097023-01015</v>
      </c>
      <c r="E43" s="103">
        <f t="shared" si="2"/>
        <v>14000</v>
      </c>
      <c r="F43" s="57" t="str">
        <f t="shared" si="3"/>
        <v>스타일린</v>
      </c>
      <c r="G43" s="104" t="s">
        <v>5218</v>
      </c>
      <c r="H43" s="57" t="str">
        <f>VLOOKUP(A43,거래처!B:W,21,0)</f>
        <v>이화영</v>
      </c>
    </row>
    <row r="44" spans="1:8">
      <c r="A44" t="s">
        <v>5724</v>
      </c>
      <c r="B44">
        <v>117000</v>
      </c>
      <c r="C44" s="102" t="str">
        <f>VLOOKUP(A44,거래처!B:W,20,0)</f>
        <v>기업은행</v>
      </c>
      <c r="D44" s="54" t="str">
        <f>VLOOKUP(A44,거래처!B:T,19,0)</f>
        <v>03013799801017</v>
      </c>
      <c r="E44" s="103">
        <f t="shared" si="2"/>
        <v>117000</v>
      </c>
      <c r="F44" s="57" t="str">
        <f t="shared" si="3"/>
        <v>슬로그(누죤)</v>
      </c>
      <c r="G44" s="104" t="s">
        <v>5218</v>
      </c>
      <c r="H44" s="57" t="str">
        <f>VLOOKUP(A44,거래처!B:W,21,0)</f>
        <v>윤상원</v>
      </c>
    </row>
    <row r="45" spans="1:8">
      <c r="A45" t="s">
        <v>2913</v>
      </c>
      <c r="B45">
        <v>615000</v>
      </c>
      <c r="C45" s="102" t="str">
        <f>VLOOKUP(A45,거래처!B:W,20,0)</f>
        <v>국민은행</v>
      </c>
      <c r="D45" s="54" t="str">
        <f>VLOOKUP(A45,거래처!B:T,19,0)</f>
        <v>592802-04-065559</v>
      </c>
      <c r="E45" s="103">
        <f t="shared" si="2"/>
        <v>615000</v>
      </c>
      <c r="F45" s="57" t="str">
        <f t="shared" si="3"/>
        <v>썸</v>
      </c>
      <c r="G45" s="104" t="s">
        <v>5218</v>
      </c>
      <c r="H45" s="57" t="str">
        <f>VLOOKUP(A45,거래처!B:W,21,0)</f>
        <v>홍성복</v>
      </c>
    </row>
    <row r="46" spans="1:8">
      <c r="A46" t="s">
        <v>463</v>
      </c>
      <c r="B46">
        <v>33000</v>
      </c>
      <c r="C46" s="102" t="str">
        <f>VLOOKUP(A46,거래처!B:W,20,0)</f>
        <v>신한은행</v>
      </c>
      <c r="D46" s="54" t="str">
        <f>VLOOKUP(A46,거래처!B:T,19,0)</f>
        <v>100-031-465474</v>
      </c>
      <c r="E46" s="103">
        <f t="shared" si="2"/>
        <v>33000</v>
      </c>
      <c r="F46" s="57" t="str">
        <f t="shared" si="3"/>
        <v>아가씨</v>
      </c>
      <c r="G46" s="104" t="s">
        <v>5218</v>
      </c>
      <c r="H46" s="57" t="str">
        <f>VLOOKUP(A46,거래처!B:W,21,0)</f>
        <v>이성현</v>
      </c>
    </row>
    <row r="47" spans="1:8">
      <c r="A47" t="s">
        <v>71</v>
      </c>
      <c r="B47">
        <v>268000</v>
      </c>
      <c r="C47" s="102" t="str">
        <f>VLOOKUP(A47,거래처!B:W,20,0)</f>
        <v>우리은행</v>
      </c>
      <c r="D47" s="54" t="str">
        <f>VLOOKUP(A47,거래처!B:T,19,0)</f>
        <v>1002-431-018448</v>
      </c>
      <c r="E47" s="103">
        <f t="shared" si="2"/>
        <v>268000</v>
      </c>
      <c r="F47" s="57" t="str">
        <f t="shared" si="3"/>
        <v>아카시아</v>
      </c>
      <c r="G47" s="104" t="s">
        <v>5218</v>
      </c>
      <c r="H47" s="57" t="str">
        <f>VLOOKUP(A47,거래처!B:W,21,0)</f>
        <v>아카시아</v>
      </c>
    </row>
    <row r="48" spans="1:8">
      <c r="A48" t="s">
        <v>5778</v>
      </c>
      <c r="B48">
        <v>56000</v>
      </c>
      <c r="C48" s="102" t="str">
        <f>VLOOKUP(A48,거래처!B:W,20,0)</f>
        <v>국민은행</v>
      </c>
      <c r="D48" s="54" t="str">
        <f>VLOOKUP(A48,거래처!B:T,19,0)</f>
        <v>409137-01-004859</v>
      </c>
      <c r="E48" s="103">
        <f t="shared" si="2"/>
        <v>56000</v>
      </c>
      <c r="F48" s="57" t="str">
        <f t="shared" si="3"/>
        <v>아페리얼</v>
      </c>
      <c r="G48" s="104" t="s">
        <v>5218</v>
      </c>
      <c r="H48" s="57" t="str">
        <f>VLOOKUP(A48,거래처!B:W,21,0)</f>
        <v>주식회사　아페리얼</v>
      </c>
    </row>
    <row r="49" spans="1:8">
      <c r="A49" t="s">
        <v>136</v>
      </c>
      <c r="B49">
        <v>175000</v>
      </c>
      <c r="C49" s="102" t="str">
        <f>VLOOKUP(A49,거래처!B:W,20,0)</f>
        <v>국민은행</v>
      </c>
      <c r="D49" s="54" t="str">
        <f>VLOOKUP(A49,거래처!B:T,19,0)</f>
        <v>058101-04-384173</v>
      </c>
      <c r="E49" s="103">
        <f t="shared" si="2"/>
        <v>175000</v>
      </c>
      <c r="F49" s="57" t="str">
        <f t="shared" si="3"/>
        <v>에이위크</v>
      </c>
      <c r="G49" s="104" t="s">
        <v>5218</v>
      </c>
      <c r="H49" s="57" t="str">
        <f>VLOOKUP(A49,거래처!B:W,21,0)</f>
        <v>안형준（에이위크（Ａ</v>
      </c>
    </row>
    <row r="50" spans="1:8">
      <c r="A50" t="s">
        <v>12522</v>
      </c>
      <c r="B50">
        <v>90000</v>
      </c>
      <c r="C50" s="102" t="str">
        <f>VLOOKUP(A50,거래처!B:W,20,0)</f>
        <v>기업은행</v>
      </c>
      <c r="D50" s="54" t="str">
        <f>VLOOKUP(A50,거래처!B:T,19,0)</f>
        <v>030-143458-04019</v>
      </c>
      <c r="E50" s="103">
        <f t="shared" si="2"/>
        <v>90000</v>
      </c>
      <c r="F50" s="57" t="str">
        <f t="shared" si="3"/>
        <v>오드</v>
      </c>
      <c r="G50" s="104" t="s">
        <v>5218</v>
      </c>
      <c r="H50" s="57" t="str">
        <f>VLOOKUP(A50,거래처!B:W,21,0)</f>
        <v>주식회사 오드점</v>
      </c>
    </row>
    <row r="51" spans="1:8">
      <c r="A51" t="s">
        <v>148</v>
      </c>
      <c r="B51">
        <v>239000</v>
      </c>
      <c r="C51" s="102" t="str">
        <f>VLOOKUP(A51,거래처!B:W,20,0)</f>
        <v>우리은행</v>
      </c>
      <c r="D51" s="54" t="str">
        <f>VLOOKUP(A51,거래처!B:T,19,0)</f>
        <v>1005-104-590401</v>
      </c>
      <c r="E51" s="103">
        <f t="shared" si="2"/>
        <v>239000</v>
      </c>
      <c r="F51" s="57" t="str">
        <f t="shared" si="3"/>
        <v>오스로</v>
      </c>
      <c r="G51" s="104" t="s">
        <v>5218</v>
      </c>
      <c r="H51" s="57" t="str">
        <f>VLOOKUP(A51,거래처!B:W,21,0)</f>
        <v>조경재</v>
      </c>
    </row>
    <row r="52" spans="1:8">
      <c r="A52" t="s">
        <v>3397</v>
      </c>
      <c r="B52">
        <v>360000</v>
      </c>
      <c r="C52" s="102" t="str">
        <f>VLOOKUP(A52,거래처!B:W,20,0)</f>
        <v>기업은행</v>
      </c>
      <c r="D52" s="54" t="str">
        <f>VLOOKUP(A52,거래처!B:T,19,0)</f>
        <v>010-7738-4125</v>
      </c>
      <c r="E52" s="103">
        <f t="shared" si="2"/>
        <v>360000</v>
      </c>
      <c r="F52" s="57" t="str">
        <f t="shared" si="3"/>
        <v>오쓰오쓰</v>
      </c>
      <c r="G52" s="104" t="s">
        <v>5218</v>
      </c>
      <c r="H52" s="57" t="str">
        <f>VLOOKUP(A52,거래처!B:W,21,0)</f>
        <v>오상민:오쓰오쓰</v>
      </c>
    </row>
    <row r="53" spans="1:8">
      <c r="A53" t="s">
        <v>3412</v>
      </c>
      <c r="B53">
        <v>14000</v>
      </c>
      <c r="C53" s="102" t="str">
        <f>VLOOKUP(A53,거래처!B:W,20,0)</f>
        <v>신한은행</v>
      </c>
      <c r="D53" s="54" t="str">
        <f>VLOOKUP(A53,거래처!B:T,19,0)</f>
        <v>110-427-709131</v>
      </c>
      <c r="E53" s="103">
        <f t="shared" si="2"/>
        <v>14000</v>
      </c>
      <c r="F53" s="57" t="str">
        <f t="shared" si="3"/>
        <v>오엠쥐</v>
      </c>
      <c r="G53" s="104" t="s">
        <v>5218</v>
      </c>
      <c r="H53" s="57" t="str">
        <f>VLOOKUP(A53,거래처!B:W,21,0)</f>
        <v>서지혁</v>
      </c>
    </row>
    <row r="54" spans="1:8">
      <c r="A54" t="s">
        <v>8960</v>
      </c>
      <c r="B54">
        <v>165000</v>
      </c>
      <c r="C54" s="102" t="str">
        <f>VLOOKUP(A54,거래처!B:W,20,0)</f>
        <v>신협</v>
      </c>
      <c r="D54" s="54" t="str">
        <f>VLOOKUP(A54,거래처!B:T,19,0)</f>
        <v>132-103-724922</v>
      </c>
      <c r="E54" s="103">
        <f t="shared" si="2"/>
        <v>165000</v>
      </c>
      <c r="F54" s="57" t="str">
        <f t="shared" si="3"/>
        <v>오픈게이트</v>
      </c>
      <c r="G54" s="104" t="s">
        <v>5218</v>
      </c>
      <c r="H54" s="57" t="str">
        <f>VLOOKUP(A54,거래처!B:W,21,0)</f>
        <v>윤효진</v>
      </c>
    </row>
    <row r="55" spans="1:8">
      <c r="A55" t="s">
        <v>6437</v>
      </c>
      <c r="B55">
        <v>26000</v>
      </c>
      <c r="C55" s="102" t="str">
        <f>VLOOKUP(A55,거래처!B:W,20,0)</f>
        <v>농협은행</v>
      </c>
      <c r="D55" s="54" t="str">
        <f>VLOOKUP(A55,거래처!B:T,19,0)</f>
        <v>302-1443-7791-71</v>
      </c>
      <c r="E55" s="103">
        <f t="shared" si="2"/>
        <v>26000</v>
      </c>
      <c r="F55" s="57" t="str">
        <f t="shared" si="3"/>
        <v>오피엔</v>
      </c>
      <c r="G55" s="104" t="s">
        <v>5218</v>
      </c>
      <c r="H55" s="57" t="str">
        <f>VLOOKUP(A55,거래처!B:W,21,0)</f>
        <v>송재욱</v>
      </c>
    </row>
    <row r="56" spans="1:8">
      <c r="A56" t="s">
        <v>922</v>
      </c>
      <c r="B56">
        <v>11000</v>
      </c>
      <c r="C56" s="102" t="str">
        <f>VLOOKUP(A56,거래처!B:W,20,0)</f>
        <v>우리은행</v>
      </c>
      <c r="D56" s="54" t="str">
        <f>VLOOKUP(A56,거래처!B:T,19,0)</f>
        <v>1005-904-400654</v>
      </c>
      <c r="E56" s="103">
        <f t="shared" si="2"/>
        <v>11000</v>
      </c>
      <c r="F56" s="57" t="str">
        <f t="shared" si="3"/>
        <v>와이낫</v>
      </c>
      <c r="G56" s="104" t="s">
        <v>5218</v>
      </c>
      <c r="H56" s="57" t="str">
        <f>VLOOKUP(A56,거래처!B:W,21,0)</f>
        <v>주식회사　제이케이디</v>
      </c>
    </row>
    <row r="57" spans="1:8">
      <c r="A57" t="s">
        <v>389</v>
      </c>
      <c r="B57">
        <v>13000</v>
      </c>
      <c r="C57" s="102" t="str">
        <f>VLOOKUP(A57,거래처!B:W,20,0)</f>
        <v>새마을금고</v>
      </c>
      <c r="D57" s="54" t="str">
        <f>VLOOKUP(A57,거래처!B:T,19,0)</f>
        <v>9003256600538</v>
      </c>
      <c r="E57" s="103">
        <f t="shared" si="2"/>
        <v>13000</v>
      </c>
      <c r="F57" s="57" t="str">
        <f t="shared" si="3"/>
        <v>요즈메</v>
      </c>
      <c r="G57" s="104" t="s">
        <v>5218</v>
      </c>
      <c r="H57" s="57" t="str">
        <f>VLOOKUP(A57,거래처!B:W,21,0)</f>
        <v>조현경（요즈메）</v>
      </c>
    </row>
    <row r="58" spans="1:8">
      <c r="A58" t="s">
        <v>3512</v>
      </c>
      <c r="B58">
        <v>26000</v>
      </c>
      <c r="C58" s="102" t="str">
        <f>VLOOKUP(A58,거래처!B:W,20,0)</f>
        <v>신한은행</v>
      </c>
      <c r="D58" s="54" t="str">
        <f>VLOOKUP(A58,거래처!B:T,19,0)</f>
        <v>140-012-250934</v>
      </c>
      <c r="E58" s="103">
        <f t="shared" ref="E58:E82" si="4">B58</f>
        <v>26000</v>
      </c>
      <c r="F58" s="57" t="str">
        <f t="shared" ref="F58:F82" si="5">A58</f>
        <v>우나</v>
      </c>
      <c r="G58" s="104" t="s">
        <v>5218</v>
      </c>
      <c r="H58" s="57" t="str">
        <f>VLOOKUP(A58,거래처!B:W,21,0)</f>
        <v>(주)다우니</v>
      </c>
    </row>
    <row r="59" spans="1:8">
      <c r="A59" t="s">
        <v>360</v>
      </c>
      <c r="B59">
        <v>191500</v>
      </c>
      <c r="C59" s="102" t="str">
        <f>VLOOKUP(A59,거래처!B:W,20,0)</f>
        <v>기업은행</v>
      </c>
      <c r="D59" s="54" t="str">
        <f>VLOOKUP(A59,거래처!B:T,19,0)</f>
        <v>086-062680-04-027</v>
      </c>
      <c r="E59" s="103">
        <f t="shared" si="4"/>
        <v>191500</v>
      </c>
      <c r="F59" s="57" t="str">
        <f t="shared" si="5"/>
        <v>유니유니</v>
      </c>
      <c r="G59" s="104" t="s">
        <v>5218</v>
      </c>
      <c r="H59" s="57" t="str">
        <f>VLOOKUP(A59,거래처!B:W,21,0)</f>
        <v>주식회사 유니이 (</v>
      </c>
    </row>
    <row r="60" spans="1:8">
      <c r="A60" t="s">
        <v>85</v>
      </c>
      <c r="B60">
        <v>64500</v>
      </c>
      <c r="C60" s="102" t="str">
        <f>VLOOKUP(A60,거래처!B:W,20,0)</f>
        <v>기업은행</v>
      </c>
      <c r="D60" s="54" t="str">
        <f>VLOOKUP(A60,거래처!B:T,19,0)</f>
        <v>921-016684-01-015</v>
      </c>
      <c r="E60" s="103">
        <f t="shared" si="4"/>
        <v>64500</v>
      </c>
      <c r="F60" s="57" t="str">
        <f t="shared" si="5"/>
        <v>이니셜</v>
      </c>
      <c r="G60" s="104" t="s">
        <v>5218</v>
      </c>
      <c r="H60" s="57" t="str">
        <f>VLOOKUP(A60,거래처!B:W,21,0)</f>
        <v>정수진:이니셜</v>
      </c>
    </row>
    <row r="61" spans="1:8">
      <c r="A61" t="s">
        <v>3716</v>
      </c>
      <c r="B61">
        <v>7000</v>
      </c>
      <c r="C61" s="102" t="str">
        <f>VLOOKUP(A61,거래처!B:W,20,0)</f>
        <v>하나은행</v>
      </c>
      <c r="D61" s="54" t="str">
        <f>VLOOKUP(A61,거래처!B:T,19,0)</f>
        <v>1999-101754-6307</v>
      </c>
      <c r="E61" s="103">
        <f t="shared" si="4"/>
        <v>7000</v>
      </c>
      <c r="F61" s="57" t="str">
        <f t="shared" si="5"/>
        <v>이사벨라</v>
      </c>
      <c r="G61" s="104" t="s">
        <v>5218</v>
      </c>
      <c r="H61" s="57" t="str">
        <f>VLOOKUP(A61,거래처!B:W,21,0)</f>
        <v>조휘호</v>
      </c>
    </row>
    <row r="62" spans="1:8">
      <c r="A62" t="s">
        <v>354</v>
      </c>
      <c r="B62">
        <v>92500</v>
      </c>
      <c r="C62" s="102" t="str">
        <f>VLOOKUP(A62,거래처!B:W,20,0)</f>
        <v>우리은행</v>
      </c>
      <c r="D62" s="54" t="str">
        <f>VLOOKUP(A62,거래처!B:T,19,0)</f>
        <v>1005-904-423498</v>
      </c>
      <c r="E62" s="103">
        <f t="shared" si="4"/>
        <v>92500</v>
      </c>
      <c r="F62" s="57" t="str">
        <f t="shared" si="5"/>
        <v>인디고</v>
      </c>
      <c r="G62" s="104" t="s">
        <v>5218</v>
      </c>
      <c r="H62" s="57" t="str">
        <f>VLOOKUP(A62,거래처!B:W,21,0)</f>
        <v>안성준(인디고)</v>
      </c>
    </row>
    <row r="63" spans="1:8">
      <c r="A63" t="s">
        <v>61</v>
      </c>
      <c r="B63">
        <v>153500</v>
      </c>
      <c r="C63" s="102" t="str">
        <f>VLOOKUP(A63,거래처!B:W,20,0)</f>
        <v>우리은행</v>
      </c>
      <c r="D63" s="54" t="str">
        <f>VLOOKUP(A63,거래처!B:T,19,0)</f>
        <v>1005-902-258635</v>
      </c>
      <c r="E63" s="103">
        <f t="shared" si="4"/>
        <v>153500</v>
      </c>
      <c r="F63" s="57" t="str">
        <f t="shared" si="5"/>
        <v>인티드</v>
      </c>
      <c r="G63" s="104" t="s">
        <v>5218</v>
      </c>
      <c r="H63" s="57" t="str">
        <f>VLOOKUP(A63,거래처!B:W,21,0)</f>
        <v>（주）인티드</v>
      </c>
    </row>
    <row r="64" spans="1:8">
      <c r="A64" t="s">
        <v>5361</v>
      </c>
      <c r="B64">
        <v>172000</v>
      </c>
      <c r="C64" s="102" t="str">
        <f>VLOOKUP(A64,거래처!B:W,20,0)</f>
        <v>우리은행</v>
      </c>
      <c r="D64" s="54" t="str">
        <f>VLOOKUP(A64,거래처!B:T,19,0)</f>
        <v>1005-404-757533</v>
      </c>
      <c r="E64" s="103">
        <f t="shared" si="4"/>
        <v>172000</v>
      </c>
      <c r="F64" s="57" t="str">
        <f t="shared" si="5"/>
        <v>제니퍼</v>
      </c>
      <c r="G64" s="104" t="s">
        <v>5218</v>
      </c>
      <c r="H64" s="57" t="str">
        <f>VLOOKUP(A64,거래처!B:W,21,0)</f>
        <v>김미애(제니퍼)</v>
      </c>
    </row>
    <row r="65" spans="1:8">
      <c r="A65" t="s">
        <v>925</v>
      </c>
      <c r="B65">
        <v>223000</v>
      </c>
      <c r="C65" s="102" t="str">
        <f>VLOOKUP(A65,거래처!B:W,20,0)</f>
        <v>농협은행</v>
      </c>
      <c r="D65" s="54" t="str">
        <f>VLOOKUP(A65,거래처!B:T,19,0)</f>
        <v>312-0205-2291-41</v>
      </c>
      <c r="E65" s="103">
        <f t="shared" si="4"/>
        <v>223000</v>
      </c>
      <c r="F65" s="57" t="str">
        <f t="shared" si="5"/>
        <v>제이뮤즈</v>
      </c>
      <c r="G65" s="104" t="s">
        <v>5218</v>
      </c>
      <c r="H65" s="57" t="str">
        <f>VLOOKUP(A65,거래처!B:W,21,0)</f>
        <v>주희연（제이뮤즈）</v>
      </c>
    </row>
    <row r="66" spans="1:8">
      <c r="A66" t="s">
        <v>5353</v>
      </c>
      <c r="B66">
        <v>153000</v>
      </c>
      <c r="C66" s="102" t="str">
        <f>VLOOKUP(A66,거래처!B:W,20,0)</f>
        <v>신한은행</v>
      </c>
      <c r="D66" s="54" t="str">
        <f>VLOOKUP(A66,거래처!B:T,19,0)</f>
        <v>110-498-462214</v>
      </c>
      <c r="E66" s="103">
        <f t="shared" si="4"/>
        <v>153000</v>
      </c>
      <c r="F66" s="57" t="str">
        <f t="shared" si="5"/>
        <v>제이투</v>
      </c>
      <c r="G66" s="104" t="s">
        <v>5218</v>
      </c>
      <c r="H66" s="57" t="str">
        <f>VLOOKUP(A66,거래처!B:W,21,0)</f>
        <v>김진형</v>
      </c>
    </row>
    <row r="67" spans="1:8">
      <c r="A67" t="s">
        <v>4776</v>
      </c>
      <c r="B67">
        <v>12000</v>
      </c>
      <c r="C67" s="102" t="str">
        <f>VLOOKUP(A67,거래처!B:W,20,0)</f>
        <v>우리은행</v>
      </c>
      <c r="D67" s="54" t="str">
        <f>VLOOKUP(A67,거래처!B:T,19,0)</f>
        <v>1005-304-453168</v>
      </c>
      <c r="E67" s="103">
        <f t="shared" si="4"/>
        <v>12000</v>
      </c>
      <c r="F67" s="57" t="str">
        <f t="shared" si="5"/>
        <v>차차</v>
      </c>
      <c r="G67" s="104" t="s">
        <v>5218</v>
      </c>
      <c r="H67" s="57" t="str">
        <f>VLOOKUP(A67,거래처!B:W,21,0)</f>
        <v>박진호(차차)</v>
      </c>
    </row>
    <row r="68" spans="1:8">
      <c r="A68" t="s">
        <v>272</v>
      </c>
      <c r="B68">
        <v>104000</v>
      </c>
      <c r="C68" s="102" t="str">
        <f>VLOOKUP(A68,거래처!B:W,20,0)</f>
        <v>우리은행</v>
      </c>
      <c r="D68" s="54" t="str">
        <f>VLOOKUP(A68,거래처!B:T,19,0)</f>
        <v>1005-003-797667</v>
      </c>
      <c r="E68" s="103">
        <f t="shared" si="4"/>
        <v>104000</v>
      </c>
      <c r="F68" s="57" t="str">
        <f t="shared" si="5"/>
        <v>컴온</v>
      </c>
      <c r="G68" s="104" t="s">
        <v>5218</v>
      </c>
      <c r="H68" s="57" t="str">
        <f>VLOOKUP(A68,거래처!B:W,21,0)</f>
        <v>(주)에이치케이더블</v>
      </c>
    </row>
    <row r="69" spans="1:8">
      <c r="A69" t="s">
        <v>181</v>
      </c>
      <c r="B69">
        <v>19000</v>
      </c>
      <c r="C69" s="102" t="str">
        <f>VLOOKUP(A69,거래처!B:W,20,0)</f>
        <v>국민은행</v>
      </c>
      <c r="D69" s="54" t="str">
        <f>VLOOKUP(A69,거래처!B:T,19,0)</f>
        <v>048501-00-001992</v>
      </c>
      <c r="E69" s="103">
        <f t="shared" si="4"/>
        <v>19000</v>
      </c>
      <c r="F69" s="57" t="str">
        <f t="shared" si="5"/>
        <v>콘티</v>
      </c>
      <c r="G69" s="104" t="s">
        <v>5218</v>
      </c>
      <c r="H69" s="57" t="str">
        <f>VLOOKUP(A69,거래처!B:W,21,0)</f>
        <v>이상은</v>
      </c>
    </row>
    <row r="70" spans="1:8">
      <c r="A70" t="s">
        <v>9673</v>
      </c>
      <c r="B70">
        <v>72000</v>
      </c>
      <c r="C70" s="102" t="str">
        <f>VLOOKUP(A70,거래처!B:W,20,0)</f>
        <v>국민은행</v>
      </c>
      <c r="D70" s="54" t="str">
        <f>VLOOKUP(A70,거래처!B:T,19,0)</f>
        <v>347801-04-125904</v>
      </c>
      <c r="E70" s="103">
        <f t="shared" si="4"/>
        <v>72000</v>
      </c>
      <c r="F70" s="57" t="str">
        <f t="shared" si="5"/>
        <v>콤마샵</v>
      </c>
      <c r="G70" s="104" t="s">
        <v>5218</v>
      </c>
      <c r="H70" s="57" t="str">
        <f>VLOOKUP(A70,거래처!B:W,21,0)</f>
        <v>(주)디씨패밀리</v>
      </c>
    </row>
    <row r="71" spans="1:8">
      <c r="A71" t="s">
        <v>4240</v>
      </c>
      <c r="B71">
        <v>39000</v>
      </c>
      <c r="C71" s="102" t="str">
        <f>VLOOKUP(A71,거래처!B:W,20,0)</f>
        <v>국민은행</v>
      </c>
      <c r="D71" s="54" t="str">
        <f>VLOOKUP(A71,거래처!B:T,19,0)</f>
        <v>437201-04-354832</v>
      </c>
      <c r="E71" s="103">
        <f t="shared" si="4"/>
        <v>39000</v>
      </c>
      <c r="F71" s="57" t="str">
        <f t="shared" si="5"/>
        <v>큐핑</v>
      </c>
      <c r="G71" s="104" t="s">
        <v>5218</v>
      </c>
      <c r="H71" s="57" t="str">
        <f>VLOOKUP(A71,거래처!B:W,21,0)</f>
        <v>강승구(큐핑)</v>
      </c>
    </row>
    <row r="72" spans="1:8">
      <c r="A72" t="s">
        <v>402</v>
      </c>
      <c r="B72">
        <v>91000</v>
      </c>
      <c r="C72" s="102" t="str">
        <f>VLOOKUP(A72,거래처!B:W,20,0)</f>
        <v>기업은행</v>
      </c>
      <c r="D72" s="54" t="str">
        <f>VLOOKUP(A72,거래처!B:T,19,0)</f>
        <v>014-127383-01-011</v>
      </c>
      <c r="E72" s="103">
        <f t="shared" si="4"/>
        <v>91000</v>
      </c>
      <c r="F72" s="57" t="str">
        <f t="shared" si="5"/>
        <v>턴스</v>
      </c>
      <c r="G72" s="104" t="s">
        <v>5218</v>
      </c>
      <c r="H72" s="57" t="str">
        <f>VLOOKUP(A72,거래처!B:W,21,0)</f>
        <v>이선국</v>
      </c>
    </row>
    <row r="73" spans="1:8">
      <c r="A73" t="s">
        <v>132</v>
      </c>
      <c r="B73">
        <v>34000</v>
      </c>
      <c r="C73" s="102" t="str">
        <f>VLOOKUP(A73,거래처!B:W,20,0)</f>
        <v>우리은행</v>
      </c>
      <c r="D73" s="54" t="str">
        <f>VLOOKUP(A73,거래처!B:T,19,0)</f>
        <v>1005-303-547958</v>
      </c>
      <c r="E73" s="103">
        <f t="shared" si="4"/>
        <v>34000</v>
      </c>
      <c r="F73" s="57" t="str">
        <f t="shared" si="5"/>
        <v>투유</v>
      </c>
      <c r="G73" s="104" t="s">
        <v>5218</v>
      </c>
      <c r="H73" s="57" t="str">
        <f>VLOOKUP(A73,거래처!B:W,21,0)</f>
        <v>주식회사　투유어패럴</v>
      </c>
    </row>
    <row r="74" spans="1:8">
      <c r="A74" t="s">
        <v>197</v>
      </c>
      <c r="B74">
        <v>14000</v>
      </c>
      <c r="C74" s="102" t="str">
        <f>VLOOKUP(A74,거래처!B:W,20,0)</f>
        <v>하나은행</v>
      </c>
      <c r="D74" s="54" t="str">
        <f>VLOOKUP(A74,거래처!B:T,19,0)</f>
        <v>388-910190-88907</v>
      </c>
      <c r="E74" s="103">
        <f t="shared" si="4"/>
        <v>14000</v>
      </c>
      <c r="F74" s="57" t="str">
        <f t="shared" si="5"/>
        <v>팝콘</v>
      </c>
      <c r="G74" s="104" t="s">
        <v>5218</v>
      </c>
      <c r="H74" s="57" t="str">
        <f>VLOOKUP(A74,거래처!B:W,21,0)</f>
        <v>양혜정(아이콘2)</v>
      </c>
    </row>
    <row r="75" spans="1:8">
      <c r="A75" t="s">
        <v>9268</v>
      </c>
      <c r="B75">
        <v>6000</v>
      </c>
      <c r="C75" s="102" t="str">
        <f>VLOOKUP(A75,거래처!B:W,20,0)</f>
        <v>신한은행</v>
      </c>
      <c r="D75" s="54" t="str">
        <f>VLOOKUP(A75,거래처!B:T,19,0)</f>
        <v>110-404-956843</v>
      </c>
      <c r="E75" s="103">
        <f t="shared" si="4"/>
        <v>6000</v>
      </c>
      <c r="F75" s="57" t="str">
        <f t="shared" si="5"/>
        <v>퍼스트문</v>
      </c>
      <c r="G75" s="104" t="s">
        <v>5218</v>
      </c>
      <c r="H75" s="57" t="str">
        <f>VLOOKUP(A75,거래처!B:W,21,0)</f>
        <v>정철문</v>
      </c>
    </row>
    <row r="76" spans="1:8">
      <c r="A76" t="s">
        <v>5045</v>
      </c>
      <c r="B76">
        <v>172000</v>
      </c>
      <c r="C76" s="102" t="str">
        <f>VLOOKUP(A76,거래처!B:W,20,0)</f>
        <v>신한은행</v>
      </c>
      <c r="D76" s="54" t="str">
        <f>VLOOKUP(A76,거래처!B:T,19,0)</f>
        <v>110-546-483035</v>
      </c>
      <c r="E76" s="103">
        <f t="shared" si="4"/>
        <v>172000</v>
      </c>
      <c r="F76" s="57" t="str">
        <f t="shared" si="5"/>
        <v>페이브</v>
      </c>
      <c r="G76" s="104" t="s">
        <v>5218</v>
      </c>
      <c r="H76" s="57" t="str">
        <f>VLOOKUP(A76,거래처!B:W,21,0)</f>
        <v>이나은(페이브)</v>
      </c>
    </row>
    <row r="77" spans="1:8">
      <c r="A77" t="s">
        <v>4479</v>
      </c>
      <c r="B77">
        <v>88000</v>
      </c>
      <c r="C77" s="102" t="str">
        <f>VLOOKUP(A77,거래처!B:W,20,0)</f>
        <v>기업은행</v>
      </c>
      <c r="D77" s="54" t="str">
        <f>VLOOKUP(A77,거래처!B:T,19,0)</f>
        <v>689-002259-01-017</v>
      </c>
      <c r="E77" s="103">
        <f t="shared" si="4"/>
        <v>88000</v>
      </c>
      <c r="F77" s="57" t="str">
        <f t="shared" si="5"/>
        <v>포니테일</v>
      </c>
      <c r="G77" s="104" t="s">
        <v>5218</v>
      </c>
      <c r="H77" s="57" t="str">
        <f>VLOOKUP(A77,거래처!B:W,21,0)</f>
        <v>김수인</v>
      </c>
    </row>
    <row r="78" spans="1:8">
      <c r="A78" t="s">
        <v>6209</v>
      </c>
      <c r="B78">
        <v>42000</v>
      </c>
      <c r="C78" s="102" t="str">
        <f>VLOOKUP(A78,거래처!B:W,20,0)</f>
        <v>카카오뱅크</v>
      </c>
      <c r="D78" s="54" t="str">
        <f>VLOOKUP(A78,거래처!B:T,19,0)</f>
        <v>3333-33-7617747</v>
      </c>
      <c r="E78" s="103">
        <f t="shared" si="4"/>
        <v>42000</v>
      </c>
      <c r="F78" s="57" t="str">
        <f t="shared" si="5"/>
        <v>포레나</v>
      </c>
      <c r="G78" s="104" t="s">
        <v>5218</v>
      </c>
      <c r="H78" s="57" t="str">
        <f>VLOOKUP(A78,거래처!B:W,21,0)</f>
        <v>박진성</v>
      </c>
    </row>
    <row r="79" spans="1:8">
      <c r="A79" t="s">
        <v>119</v>
      </c>
      <c r="B79">
        <v>48000</v>
      </c>
      <c r="C79" s="102" t="str">
        <f>VLOOKUP(A79,거래처!B:W,20,0)</f>
        <v>신협</v>
      </c>
      <c r="D79" s="54" t="str">
        <f>VLOOKUP(A79,거래처!B:T,19,0)</f>
        <v>131-021-863358</v>
      </c>
      <c r="E79" s="103">
        <f t="shared" si="4"/>
        <v>48000</v>
      </c>
      <c r="F79" s="57" t="str">
        <f t="shared" si="5"/>
        <v>프리다</v>
      </c>
      <c r="G79" s="104" t="s">
        <v>5218</v>
      </c>
      <c r="H79" s="57" t="str">
        <f>VLOOKUP(A79,거래처!B:W,21,0)</f>
        <v>주식회사　욜로（ＹＯ</v>
      </c>
    </row>
    <row r="80" spans="1:8">
      <c r="A80" t="s">
        <v>200</v>
      </c>
      <c r="B80">
        <v>108500</v>
      </c>
      <c r="C80" s="102" t="str">
        <f>VLOOKUP(A80,거래처!B:W,20,0)</f>
        <v>국민은행</v>
      </c>
      <c r="D80" s="54" t="str">
        <f>VLOOKUP(A80,거래처!B:T,19,0)</f>
        <v>807501-04-288480</v>
      </c>
      <c r="E80" s="103">
        <f t="shared" si="4"/>
        <v>108500</v>
      </c>
      <c r="F80" s="57" t="str">
        <f t="shared" si="5"/>
        <v>필앤마조</v>
      </c>
      <c r="G80" s="104" t="s">
        <v>5218</v>
      </c>
      <c r="H80" s="57" t="str">
        <f>VLOOKUP(A80,거래처!B:W,21,0)</f>
        <v>（주）필앤마조</v>
      </c>
    </row>
    <row r="81" spans="1:8">
      <c r="A81" t="s">
        <v>9329</v>
      </c>
      <c r="B81">
        <v>96000</v>
      </c>
      <c r="C81" s="102" t="str">
        <f>VLOOKUP(A81,거래처!B:W,20,0)</f>
        <v>신한은행</v>
      </c>
      <c r="D81" s="54" t="str">
        <f>VLOOKUP(A81,거래처!B:T,19,0)</f>
        <v>100-030-971999</v>
      </c>
      <c r="E81" s="103">
        <f t="shared" si="4"/>
        <v>96000</v>
      </c>
      <c r="F81" s="57" t="str">
        <f t="shared" si="5"/>
        <v>하라</v>
      </c>
      <c r="G81" s="104" t="s">
        <v>5218</v>
      </c>
      <c r="H81" s="57" t="str">
        <f>VLOOKUP(A81,거래처!B:W,21,0)</f>
        <v>채경희(하라)</v>
      </c>
    </row>
    <row r="82" spans="1:8">
      <c r="A82" t="s">
        <v>92</v>
      </c>
      <c r="B82">
        <v>284000</v>
      </c>
      <c r="C82" s="102" t="str">
        <f>VLOOKUP(A82,거래처!B:W,20,0)</f>
        <v>신한은행</v>
      </c>
      <c r="D82" s="54" t="str">
        <f>VLOOKUP(A82,거래처!B:T,19,0)</f>
        <v>110-367-135165</v>
      </c>
      <c r="E82" s="103">
        <f t="shared" si="4"/>
        <v>284000</v>
      </c>
      <c r="F82" s="57" t="str">
        <f t="shared" si="5"/>
        <v>허쉬</v>
      </c>
      <c r="G82" s="104" t="s">
        <v>5218</v>
      </c>
      <c r="H82" s="57" t="str">
        <f>VLOOKUP(A82,거래처!B:W,21,0)</f>
        <v>한영선</v>
      </c>
    </row>
    <row r="83" spans="1:8">
      <c r="A83" t="s">
        <v>9678</v>
      </c>
      <c r="B83">
        <v>14000</v>
      </c>
      <c r="C83" s="102" t="str">
        <f>VLOOKUP(A83,거래처!B:W,20,0)</f>
        <v>기업은행</v>
      </c>
      <c r="D83" s="54" t="str">
        <f>VLOOKUP(A83,거래처!B:T,19,0)</f>
        <v>304049-422-01016</v>
      </c>
      <c r="E83" s="103">
        <f t="shared" ref="E83:E85" si="6">B83</f>
        <v>14000</v>
      </c>
      <c r="F83" s="57" t="str">
        <f t="shared" ref="F83:F85" si="7">A83</f>
        <v>헤이무드</v>
      </c>
      <c r="G83" s="104" t="s">
        <v>5218</v>
      </c>
      <c r="H83" s="57" t="str">
        <f>VLOOKUP(A83,거래처!B:W,21,0)</f>
        <v>최원일</v>
      </c>
    </row>
    <row r="84" spans="1:8">
      <c r="A84" t="s">
        <v>4689</v>
      </c>
      <c r="B84">
        <v>27000</v>
      </c>
      <c r="C84" s="102" t="str">
        <f>VLOOKUP(A84,거래처!B:W,20,0)</f>
        <v>우리은행</v>
      </c>
      <c r="D84" s="54" t="str">
        <f>VLOOKUP(A84,거래처!B:T,19,0)</f>
        <v>1005704516827</v>
      </c>
      <c r="E84" s="103">
        <f t="shared" si="6"/>
        <v>27000</v>
      </c>
      <c r="F84" s="57" t="str">
        <f t="shared" si="7"/>
        <v>헤일로</v>
      </c>
      <c r="G84" s="104" t="s">
        <v>5218</v>
      </c>
      <c r="H84" s="57" t="str">
        <f>VLOOKUP(A84,거래처!B:W,21,0)</f>
        <v>민수연</v>
      </c>
    </row>
    <row r="85" spans="1:8">
      <c r="A85" t="s">
        <v>4740</v>
      </c>
      <c r="B85">
        <v>60000</v>
      </c>
      <c r="C85" s="102" t="str">
        <f>VLOOKUP(A85,거래처!B:W,20,0)</f>
        <v>신한은행</v>
      </c>
      <c r="D85" s="54" t="str">
        <f>VLOOKUP(A85,거래처!B:T,19,0)</f>
        <v>110-538-093760</v>
      </c>
      <c r="E85" s="103">
        <f t="shared" si="6"/>
        <v>60000</v>
      </c>
      <c r="F85" s="57" t="str">
        <f t="shared" si="7"/>
        <v>히더얼</v>
      </c>
      <c r="G85" s="104" t="s">
        <v>5218</v>
      </c>
      <c r="H85" s="57" t="str">
        <f>VLOOKUP(A85,거래처!B:W,21,0)</f>
        <v>권순우</v>
      </c>
    </row>
    <row r="86" spans="1:8">
      <c r="A86"/>
      <c r="B86"/>
    </row>
    <row r="87" spans="1:8">
      <c r="A87"/>
      <c r="B87"/>
    </row>
    <row r="88" spans="1:8">
      <c r="A88"/>
      <c r="B88"/>
    </row>
    <row r="89" spans="1:8">
      <c r="A89"/>
      <c r="B89"/>
    </row>
    <row r="90" spans="1:8">
      <c r="A90"/>
      <c r="B90"/>
    </row>
    <row r="91" spans="1:8">
      <c r="A91"/>
      <c r="B91"/>
    </row>
    <row r="92" spans="1:8">
      <c r="A92"/>
      <c r="B92"/>
    </row>
    <row r="93" spans="1:8">
      <c r="A93"/>
      <c r="B93"/>
    </row>
    <row r="94" spans="1:8">
      <c r="A94"/>
      <c r="B94"/>
    </row>
    <row r="95" spans="1:8">
      <c r="A95"/>
      <c r="B95"/>
    </row>
    <row r="96" spans="1:8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00FF"/>
  </sheetPr>
  <dimension ref="A1:J59"/>
  <sheetViews>
    <sheetView workbookViewId="0">
      <selection activeCell="G33" sqref="G33"/>
    </sheetView>
  </sheetViews>
  <sheetFormatPr defaultColWidth="9" defaultRowHeight="16.5"/>
  <cols>
    <col min="1" max="1" width="23.25" style="54" customWidth="1"/>
    <col min="2" max="2" width="10.625" style="55" customWidth="1"/>
    <col min="3" max="3" width="7.625" style="102" bestFit="1" customWidth="1"/>
    <col min="4" max="4" width="16.375" style="54" customWidth="1"/>
    <col min="5" max="5" width="12.125" style="105" customWidth="1"/>
    <col min="6" max="6" width="19.125" style="54" bestFit="1" customWidth="1"/>
    <col min="7" max="7" width="17.125" style="106" bestFit="1" customWidth="1"/>
    <col min="8" max="8" width="26.75" style="54" customWidth="1"/>
    <col min="9" max="9" width="61.875" style="54" customWidth="1"/>
    <col min="10" max="10" width="13.375" style="54" customWidth="1"/>
    <col min="11" max="16384" width="9" style="54"/>
  </cols>
  <sheetData>
    <row r="1" spans="1:10">
      <c r="A1" s="129" t="s">
        <v>931</v>
      </c>
      <c r="B1" s="130" t="s">
        <v>5458</v>
      </c>
      <c r="C1" s="131" t="s">
        <v>933</v>
      </c>
      <c r="D1" s="132" t="s">
        <v>934</v>
      </c>
      <c r="E1" s="133" t="s">
        <v>935</v>
      </c>
      <c r="F1" s="132" t="s">
        <v>937</v>
      </c>
      <c r="G1" s="134" t="s">
        <v>938</v>
      </c>
      <c r="H1" s="135" t="s">
        <v>936</v>
      </c>
      <c r="I1" s="135" t="s">
        <v>5452</v>
      </c>
      <c r="J1" s="128" t="s">
        <v>5457</v>
      </c>
    </row>
    <row r="2" spans="1:10">
      <c r="A2" s="138" t="s">
        <v>5459</v>
      </c>
      <c r="B2" s="139">
        <v>51000</v>
      </c>
      <c r="C2" s="140" t="str">
        <f>VLOOKUP(A2,거래처!B:W,20,0)</f>
        <v>우리은행</v>
      </c>
      <c r="D2" s="141" t="str">
        <f>VLOOKUP(A2,거래처!B:T,19,0)</f>
        <v>1005-504-464759</v>
      </c>
      <c r="E2" s="142">
        <v>34000</v>
      </c>
      <c r="F2" s="143" t="str">
        <f t="shared" ref="F2" si="0">A2</f>
        <v>브리즈</v>
      </c>
      <c r="G2" s="144" t="s">
        <v>5218</v>
      </c>
      <c r="H2" s="143" t="str">
        <f>VLOOKUP(A2,거래처!B:W,21,0)</f>
        <v>심명섭(브리즈)</v>
      </c>
      <c r="I2" s="137" t="s">
        <v>5460</v>
      </c>
      <c r="J2" s="136">
        <v>17000</v>
      </c>
    </row>
    <row r="3" spans="1:10">
      <c r="A3" s="54" t="s">
        <v>5130</v>
      </c>
      <c r="B3" s="54">
        <v>78000</v>
      </c>
      <c r="C3" s="54" t="s">
        <v>5645</v>
      </c>
      <c r="E3" s="54"/>
      <c r="G3" s="54"/>
      <c r="I3" s="137" t="s">
        <v>5646</v>
      </c>
      <c r="J3" s="136">
        <v>78000</v>
      </c>
    </row>
    <row r="4" spans="1:10">
      <c r="B4" s="54"/>
      <c r="C4" s="54"/>
      <c r="E4" s="54"/>
      <c r="G4" s="54"/>
    </row>
    <row r="5" spans="1:10">
      <c r="B5" s="54"/>
      <c r="C5" s="54"/>
      <c r="E5" s="54"/>
      <c r="G5" s="54"/>
    </row>
    <row r="6" spans="1:10">
      <c r="B6" s="54"/>
      <c r="C6" s="54"/>
      <c r="E6" s="54"/>
      <c r="G6" s="54"/>
    </row>
    <row r="7" spans="1:10">
      <c r="B7" s="54"/>
      <c r="C7" s="54"/>
      <c r="E7" s="54"/>
      <c r="G7" s="54"/>
    </row>
    <row r="8" spans="1:10">
      <c r="B8" s="54"/>
      <c r="C8" s="54"/>
      <c r="E8" s="54"/>
      <c r="G8" s="54"/>
    </row>
    <row r="9" spans="1:10">
      <c r="B9" s="54"/>
      <c r="C9" s="54"/>
      <c r="E9" s="54"/>
      <c r="G9" s="54"/>
    </row>
    <row r="10" spans="1:10">
      <c r="B10" s="54"/>
      <c r="C10" s="54"/>
      <c r="E10" s="54"/>
      <c r="G10" s="54"/>
    </row>
    <row r="11" spans="1:10">
      <c r="B11" s="54"/>
      <c r="C11" s="54"/>
      <c r="E11" s="54"/>
      <c r="G11" s="54"/>
    </row>
    <row r="12" spans="1:10">
      <c r="B12" s="54"/>
      <c r="C12" s="54"/>
      <c r="E12" s="54"/>
      <c r="G12" s="54"/>
    </row>
    <row r="13" spans="1:10">
      <c r="B13" s="54"/>
      <c r="C13" s="54"/>
      <c r="E13" s="54"/>
      <c r="G13" s="54"/>
    </row>
    <row r="14" spans="1:10">
      <c r="B14" s="54"/>
      <c r="C14" s="54"/>
      <c r="E14" s="54"/>
      <c r="G14" s="54"/>
    </row>
    <row r="15" spans="1:10">
      <c r="B15" s="54"/>
      <c r="C15" s="54"/>
      <c r="E15" s="54"/>
      <c r="G15" s="54"/>
    </row>
    <row r="16" spans="1:10">
      <c r="B16" s="54"/>
      <c r="C16" s="54"/>
      <c r="E16" s="54"/>
      <c r="G16" s="54"/>
    </row>
    <row r="17" s="54" customFormat="1"/>
    <row r="18" s="54" customFormat="1"/>
    <row r="19" s="54" customFormat="1"/>
    <row r="20" s="54" customFormat="1"/>
    <row r="21" s="54" customFormat="1"/>
    <row r="22" s="54" customFormat="1"/>
    <row r="23" s="54" customFormat="1"/>
    <row r="24" s="54" customFormat="1"/>
    <row r="25" s="54" customFormat="1"/>
    <row r="26" s="54" customFormat="1"/>
    <row r="27" s="54" customFormat="1"/>
    <row r="28" s="54" customFormat="1"/>
    <row r="29" s="54" customFormat="1"/>
    <row r="30" s="54" customFormat="1"/>
    <row r="31" s="54" customFormat="1"/>
    <row r="32" s="54" customFormat="1"/>
    <row r="33" spans="1:8">
      <c r="B33" s="54"/>
      <c r="C33" s="54"/>
      <c r="E33" s="54"/>
      <c r="G33" s="54"/>
    </row>
    <row r="34" spans="1:8" ht="15.75" customHeight="1">
      <c r="B34" s="54"/>
      <c r="C34" s="54"/>
      <c r="E34" s="54"/>
      <c r="G34" s="54"/>
    </row>
    <row r="35" spans="1:8">
      <c r="A35"/>
      <c r="B35"/>
      <c r="E35" s="103"/>
      <c r="F35" s="57"/>
      <c r="G35" s="104"/>
      <c r="H35" s="57"/>
    </row>
    <row r="36" spans="1:8">
      <c r="A36"/>
      <c r="B36"/>
      <c r="E36" s="103"/>
      <c r="F36" s="57"/>
      <c r="G36" s="104"/>
      <c r="H36" s="57"/>
    </row>
    <row r="37" spans="1:8">
      <c r="A37"/>
      <c r="B37"/>
      <c r="E37" s="103"/>
      <c r="F37" s="57"/>
      <c r="G37" s="104"/>
      <c r="H37" s="57"/>
    </row>
    <row r="38" spans="1:8">
      <c r="A38"/>
      <c r="B38"/>
      <c r="E38" s="103"/>
      <c r="F38" s="57"/>
      <c r="G38" s="104"/>
      <c r="H38" s="57"/>
    </row>
    <row r="39" spans="1:8">
      <c r="A39"/>
      <c r="B39"/>
      <c r="E39" s="103"/>
      <c r="F39" s="57"/>
      <c r="G39" s="104"/>
      <c r="H39" s="57"/>
    </row>
    <row r="40" spans="1:8">
      <c r="A40"/>
      <c r="B40"/>
      <c r="E40" s="103"/>
      <c r="F40" s="57"/>
      <c r="G40" s="104"/>
      <c r="H40" s="57"/>
    </row>
    <row r="41" spans="1:8">
      <c r="A41"/>
      <c r="B41"/>
      <c r="E41" s="103"/>
      <c r="F41" s="57"/>
      <c r="G41" s="104"/>
      <c r="H41" s="57"/>
    </row>
    <row r="42" spans="1:8">
      <c r="A42"/>
      <c r="B42"/>
      <c r="E42" s="103"/>
      <c r="F42" s="57"/>
      <c r="G42" s="104"/>
      <c r="H42" s="57"/>
    </row>
    <row r="43" spans="1:8">
      <c r="A43"/>
      <c r="B43"/>
      <c r="E43" s="103"/>
      <c r="F43" s="57"/>
      <c r="G43" s="104"/>
      <c r="H43" s="57"/>
    </row>
    <row r="44" spans="1:8">
      <c r="A44"/>
      <c r="B44"/>
      <c r="E44" s="103"/>
      <c r="F44" s="57"/>
      <c r="G44" s="104"/>
      <c r="H44" s="57"/>
    </row>
    <row r="45" spans="1:8">
      <c r="A45"/>
      <c r="B45"/>
      <c r="E45" s="103"/>
      <c r="F45" s="57"/>
      <c r="G45" s="104"/>
      <c r="H45" s="57"/>
    </row>
    <row r="46" spans="1:8">
      <c r="A46"/>
      <c r="B46"/>
      <c r="E46" s="103"/>
      <c r="F46" s="57"/>
      <c r="G46" s="104"/>
      <c r="H46" s="57"/>
    </row>
    <row r="47" spans="1:8">
      <c r="A47"/>
      <c r="B47"/>
      <c r="E47" s="103"/>
      <c r="F47" s="57"/>
      <c r="G47" s="104"/>
      <c r="H47" s="57"/>
    </row>
    <row r="48" spans="1:8">
      <c r="A48"/>
      <c r="B48"/>
      <c r="E48" s="103"/>
      <c r="F48" s="57"/>
      <c r="G48" s="104"/>
      <c r="H48" s="57"/>
    </row>
    <row r="49" spans="1:8">
      <c r="A49"/>
      <c r="B49"/>
      <c r="E49" s="103"/>
      <c r="F49" s="57"/>
      <c r="G49" s="104"/>
      <c r="H49" s="57"/>
    </row>
    <row r="50" spans="1:8">
      <c r="A50"/>
      <c r="B50"/>
      <c r="E50" s="103"/>
      <c r="F50" s="57"/>
      <c r="G50" s="104"/>
      <c r="H50" s="57"/>
    </row>
    <row r="51" spans="1:8">
      <c r="A51"/>
      <c r="B51"/>
      <c r="E51" s="103"/>
      <c r="F51" s="57"/>
      <c r="G51" s="104"/>
      <c r="H51" s="57"/>
    </row>
    <row r="52" spans="1:8">
      <c r="A52"/>
      <c r="B52"/>
      <c r="E52" s="103"/>
      <c r="F52" s="57"/>
      <c r="G52" s="104"/>
      <c r="H52" s="57"/>
    </row>
    <row r="53" spans="1:8">
      <c r="A53"/>
      <c r="B53"/>
      <c r="E53" s="103"/>
      <c r="F53" s="57"/>
      <c r="G53" s="104"/>
      <c r="H53" s="57"/>
    </row>
    <row r="54" spans="1:8">
      <c r="A54"/>
      <c r="B54"/>
      <c r="E54" s="103"/>
      <c r="F54" s="57"/>
      <c r="G54" s="104"/>
      <c r="H54" s="57"/>
    </row>
    <row r="55" spans="1:8">
      <c r="A55"/>
      <c r="B55"/>
      <c r="E55" s="103"/>
      <c r="F55" s="57"/>
      <c r="G55" s="104"/>
      <c r="H55" s="57"/>
    </row>
    <row r="56" spans="1:8">
      <c r="A56"/>
      <c r="B56"/>
      <c r="E56" s="103"/>
      <c r="F56" s="57"/>
      <c r="G56" s="104"/>
      <c r="H56" s="57"/>
    </row>
    <row r="57" spans="1:8">
      <c r="A57"/>
      <c r="B57"/>
      <c r="E57" s="103"/>
      <c r="F57" s="57"/>
      <c r="G57" s="104"/>
      <c r="H57" s="57"/>
    </row>
    <row r="58" spans="1:8">
      <c r="A58"/>
      <c r="B58"/>
      <c r="E58" s="103"/>
      <c r="F58" s="57"/>
      <c r="G58" s="104"/>
      <c r="H58" s="57"/>
    </row>
    <row r="59" spans="1:8">
      <c r="A59"/>
      <c r="B59"/>
      <c r="E59" s="103"/>
      <c r="F59" s="57"/>
      <c r="G59" s="104"/>
      <c r="H59" s="57"/>
    </row>
  </sheetData>
  <phoneticPr fontId="88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9"/>
  </sheetPr>
  <dimension ref="A1:Y1875"/>
  <sheetViews>
    <sheetView topLeftCell="A1836" zoomScale="70" zoomScaleNormal="70" workbookViewId="0">
      <selection activeCell="A1858" sqref="A1858:R1875"/>
    </sheetView>
  </sheetViews>
  <sheetFormatPr defaultRowHeight="22.5" customHeight="1"/>
  <cols>
    <col min="1" max="1" width="21.875" style="65" bestFit="1" customWidth="1"/>
    <col min="2" max="2" width="17.25" style="65" bestFit="1" customWidth="1"/>
    <col min="3" max="4" width="14.875" style="65" bestFit="1" customWidth="1"/>
    <col min="5" max="5" width="8.5" style="65" bestFit="1" customWidth="1"/>
    <col min="6" max="6" width="24" style="65" bestFit="1" customWidth="1"/>
    <col min="7" max="7" width="11" style="65" bestFit="1" customWidth="1"/>
    <col min="8" max="8" width="6.75" style="65" bestFit="1" customWidth="1"/>
    <col min="9" max="9" width="71.375" customWidth="1"/>
    <col min="11" max="11" width="5" style="74" bestFit="1" customWidth="1"/>
    <col min="12" max="13" width="6.75" bestFit="1" customWidth="1"/>
    <col min="14" max="14" width="8.5" bestFit="1" customWidth="1"/>
    <col min="15" max="15" width="8.375" bestFit="1" customWidth="1"/>
    <col min="16" max="16" width="8.5" bestFit="1" customWidth="1"/>
    <col min="17" max="17" width="23.875" customWidth="1"/>
    <col min="18" max="18" width="14.125" style="74" bestFit="1" customWidth="1"/>
  </cols>
  <sheetData>
    <row r="1" spans="1:25" ht="22.5" customHeight="1">
      <c r="A1" s="73" t="s">
        <v>974</v>
      </c>
      <c r="B1" s="73" t="s">
        <v>975</v>
      </c>
      <c r="C1" s="73" t="s">
        <v>976</v>
      </c>
      <c r="D1" s="73" t="s">
        <v>977</v>
      </c>
      <c r="E1" s="73" t="s">
        <v>978</v>
      </c>
      <c r="F1" s="73" t="s">
        <v>979</v>
      </c>
      <c r="G1" s="73" t="s">
        <v>980</v>
      </c>
      <c r="H1" s="73" t="s">
        <v>11</v>
      </c>
      <c r="I1" s="72" t="s">
        <v>981</v>
      </c>
      <c r="J1" s="72" t="s">
        <v>982</v>
      </c>
      <c r="K1" s="73" t="s">
        <v>983</v>
      </c>
      <c r="L1" s="72" t="s">
        <v>984</v>
      </c>
      <c r="M1" s="72" t="s">
        <v>985</v>
      </c>
      <c r="N1" s="72" t="s">
        <v>986</v>
      </c>
      <c r="O1" s="72" t="s">
        <v>987</v>
      </c>
      <c r="P1" s="72" t="s">
        <v>988</v>
      </c>
      <c r="Q1" s="72" t="s">
        <v>989</v>
      </c>
      <c r="R1" s="73" t="s">
        <v>989</v>
      </c>
      <c r="S1" s="61"/>
      <c r="T1" s="49"/>
      <c r="U1" s="23"/>
      <c r="V1" s="24"/>
      <c r="W1" s="62"/>
      <c r="X1" s="62"/>
      <c r="Y1" s="62"/>
    </row>
    <row r="2" spans="1:25" ht="22.5" customHeight="1">
      <c r="A2" s="30" t="s">
        <v>80</v>
      </c>
      <c r="B2" s="69" t="s">
        <v>77</v>
      </c>
      <c r="C2" s="30" t="s">
        <v>78</v>
      </c>
      <c r="D2" s="30" t="s">
        <v>78</v>
      </c>
      <c r="E2" s="31" t="s">
        <v>4874</v>
      </c>
      <c r="F2" s="30" t="s">
        <v>4875</v>
      </c>
      <c r="G2" s="32" t="s">
        <v>130</v>
      </c>
      <c r="H2" s="33">
        <v>17000</v>
      </c>
      <c r="I2" s="39"/>
      <c r="J2" s="40"/>
      <c r="K2" s="34">
        <v>1</v>
      </c>
      <c r="R2" s="74" t="s">
        <v>5341</v>
      </c>
      <c r="U2" s="74" t="str">
        <f>"05/12더안불량("&amp;T2&amp;")"</f>
        <v>05/12더안불량()</v>
      </c>
    </row>
    <row r="3" spans="1:25" ht="22.5" customHeight="1">
      <c r="A3" s="30" t="s">
        <v>196</v>
      </c>
      <c r="B3" s="69" t="s">
        <v>193</v>
      </c>
      <c r="C3" s="30" t="s">
        <v>194</v>
      </c>
      <c r="D3" s="30" t="s">
        <v>195</v>
      </c>
      <c r="E3" s="31" t="s">
        <v>1002</v>
      </c>
      <c r="F3" s="30" t="s">
        <v>1001</v>
      </c>
      <c r="G3" s="32" t="s">
        <v>4764</v>
      </c>
      <c r="H3" s="33">
        <v>17500</v>
      </c>
      <c r="I3" s="39"/>
      <c r="J3" s="40"/>
      <c r="K3" s="34">
        <v>1</v>
      </c>
      <c r="R3" s="74" t="s">
        <v>5342</v>
      </c>
    </row>
    <row r="4" spans="1:25" ht="22.5" customHeight="1">
      <c r="A4" s="30" t="s">
        <v>436</v>
      </c>
      <c r="B4" s="69" t="s">
        <v>187</v>
      </c>
      <c r="C4" s="30" t="s">
        <v>188</v>
      </c>
      <c r="D4" s="30" t="s">
        <v>189</v>
      </c>
      <c r="E4" s="31" t="s">
        <v>5178</v>
      </c>
      <c r="F4" s="30" t="s">
        <v>4753</v>
      </c>
      <c r="G4" s="32" t="s">
        <v>35</v>
      </c>
      <c r="H4" s="33">
        <v>10000</v>
      </c>
      <c r="I4" s="39"/>
      <c r="J4" s="40"/>
      <c r="K4" s="34">
        <v>1</v>
      </c>
      <c r="R4" s="74" t="s">
        <v>5343</v>
      </c>
    </row>
    <row r="5" spans="1:25" ht="22.5" customHeight="1">
      <c r="A5" s="30" t="s">
        <v>4883</v>
      </c>
      <c r="B5" s="69" t="s">
        <v>1371</v>
      </c>
      <c r="C5" s="30" t="s">
        <v>1372</v>
      </c>
      <c r="D5" s="30" t="s">
        <v>1373</v>
      </c>
      <c r="E5" s="31" t="s">
        <v>5204</v>
      </c>
      <c r="F5" s="30" t="s">
        <v>5197</v>
      </c>
      <c r="G5" s="32" t="s">
        <v>4766</v>
      </c>
      <c r="H5" s="33">
        <v>10000</v>
      </c>
      <c r="I5" s="39"/>
      <c r="J5" s="40"/>
      <c r="K5" s="34">
        <v>1</v>
      </c>
      <c r="R5" s="74" t="s">
        <v>5341</v>
      </c>
    </row>
    <row r="6" spans="1:25" ht="22.5" customHeight="1">
      <c r="A6" s="30" t="s">
        <v>170</v>
      </c>
      <c r="B6" s="69" t="s">
        <v>168</v>
      </c>
      <c r="C6" s="30" t="s">
        <v>169</v>
      </c>
      <c r="D6" s="30" t="s">
        <v>169</v>
      </c>
      <c r="E6" s="31" t="s">
        <v>5311</v>
      </c>
      <c r="F6" s="30" t="s">
        <v>5310</v>
      </c>
      <c r="G6" s="32" t="s">
        <v>147</v>
      </c>
      <c r="H6" s="33">
        <v>12000</v>
      </c>
      <c r="I6" s="39"/>
      <c r="J6" s="40"/>
      <c r="K6" s="34">
        <v>1</v>
      </c>
      <c r="R6" s="74" t="s">
        <v>5344</v>
      </c>
    </row>
    <row r="7" spans="1:25" ht="22.5" customHeight="1">
      <c r="A7" s="30" t="s">
        <v>170</v>
      </c>
      <c r="B7" s="69" t="s">
        <v>168</v>
      </c>
      <c r="C7" s="30" t="s">
        <v>169</v>
      </c>
      <c r="D7" s="30" t="s">
        <v>169</v>
      </c>
      <c r="E7" s="31" t="s">
        <v>5288</v>
      </c>
      <c r="F7" s="30" t="s">
        <v>5289</v>
      </c>
      <c r="G7" s="32" t="s">
        <v>5338</v>
      </c>
      <c r="H7" s="33">
        <v>15000</v>
      </c>
      <c r="I7" s="39"/>
      <c r="J7" s="40"/>
      <c r="K7" s="34">
        <v>1</v>
      </c>
      <c r="R7" s="74" t="s">
        <v>5345</v>
      </c>
    </row>
    <row r="8" spans="1:25" ht="22.5" customHeight="1">
      <c r="A8" s="30" t="s">
        <v>98</v>
      </c>
      <c r="B8" s="69" t="s">
        <v>4869</v>
      </c>
      <c r="C8" s="30" t="s">
        <v>99</v>
      </c>
      <c r="D8" s="30" t="s">
        <v>100</v>
      </c>
      <c r="E8" s="31" t="s">
        <v>5145</v>
      </c>
      <c r="F8" s="30" t="s">
        <v>5141</v>
      </c>
      <c r="G8" s="32" t="s">
        <v>5244</v>
      </c>
      <c r="H8" s="33">
        <v>11500</v>
      </c>
      <c r="I8" s="39"/>
      <c r="J8" s="40"/>
      <c r="K8" s="34">
        <v>1</v>
      </c>
      <c r="R8" s="74" t="s">
        <v>5341</v>
      </c>
    </row>
    <row r="9" spans="1:25" ht="22.5" customHeight="1">
      <c r="A9" s="30" t="s">
        <v>98</v>
      </c>
      <c r="B9" s="69" t="s">
        <v>4869</v>
      </c>
      <c r="C9" s="30" t="s">
        <v>99</v>
      </c>
      <c r="D9" s="30" t="s">
        <v>100</v>
      </c>
      <c r="E9" s="31" t="s">
        <v>5145</v>
      </c>
      <c r="F9" s="30" t="s">
        <v>5141</v>
      </c>
      <c r="G9" s="32" t="s">
        <v>5244</v>
      </c>
      <c r="H9" s="33">
        <v>11500</v>
      </c>
      <c r="I9" s="39"/>
      <c r="J9" s="40"/>
      <c r="K9" s="34">
        <v>1</v>
      </c>
      <c r="R9" s="74" t="s">
        <v>5341</v>
      </c>
    </row>
    <row r="10" spans="1:25" ht="22.5" customHeight="1">
      <c r="A10" s="30" t="s">
        <v>56</v>
      </c>
      <c r="B10" s="69" t="s">
        <v>57</v>
      </c>
      <c r="C10" s="30" t="s">
        <v>58</v>
      </c>
      <c r="D10" s="30" t="s">
        <v>59</v>
      </c>
      <c r="E10" s="31" t="s">
        <v>5060</v>
      </c>
      <c r="F10" s="30" t="s">
        <v>5057</v>
      </c>
      <c r="G10" s="32" t="s">
        <v>147</v>
      </c>
      <c r="H10" s="33">
        <v>9000</v>
      </c>
      <c r="I10" s="39"/>
      <c r="J10" s="40"/>
      <c r="K10" s="34">
        <v>12</v>
      </c>
      <c r="R10" s="74" t="s">
        <v>5341</v>
      </c>
    </row>
    <row r="11" spans="1:25" ht="22.5" customHeight="1">
      <c r="A11" s="30" t="s">
        <v>56</v>
      </c>
      <c r="B11" s="69" t="s">
        <v>57</v>
      </c>
      <c r="C11" s="30" t="s">
        <v>58</v>
      </c>
      <c r="D11" s="30" t="s">
        <v>59</v>
      </c>
      <c r="E11" s="31" t="s">
        <v>5060</v>
      </c>
      <c r="F11" s="30" t="s">
        <v>5057</v>
      </c>
      <c r="G11" s="32" t="s">
        <v>147</v>
      </c>
      <c r="H11" s="33">
        <v>9000</v>
      </c>
      <c r="I11" s="39"/>
      <c r="J11" s="40"/>
      <c r="K11" s="34">
        <v>1</v>
      </c>
      <c r="R11" s="74" t="s">
        <v>5346</v>
      </c>
    </row>
    <row r="12" spans="1:25" ht="22.5" customHeight="1">
      <c r="A12" s="30" t="s">
        <v>303</v>
      </c>
      <c r="B12" s="69" t="s">
        <v>86</v>
      </c>
      <c r="C12" s="30" t="s">
        <v>87</v>
      </c>
      <c r="D12" s="30" t="s">
        <v>88</v>
      </c>
      <c r="E12" s="31" t="s">
        <v>5109</v>
      </c>
      <c r="F12" s="30" t="s">
        <v>5108</v>
      </c>
      <c r="G12" s="32" t="s">
        <v>147</v>
      </c>
      <c r="H12" s="33">
        <v>11000</v>
      </c>
      <c r="I12" s="39"/>
      <c r="J12" s="40"/>
      <c r="K12" s="34">
        <v>2</v>
      </c>
      <c r="R12" s="74" t="s">
        <v>5341</v>
      </c>
    </row>
    <row r="13" spans="1:25" ht="22.5" customHeight="1">
      <c r="A13" s="30" t="s">
        <v>342</v>
      </c>
      <c r="B13" s="69" t="s">
        <v>120</v>
      </c>
      <c r="C13" s="30" t="s">
        <v>121</v>
      </c>
      <c r="D13" s="30" t="s">
        <v>121</v>
      </c>
      <c r="E13" s="31" t="s">
        <v>5165</v>
      </c>
      <c r="F13" s="30" t="s">
        <v>341</v>
      </c>
      <c r="G13" s="32" t="s">
        <v>5339</v>
      </c>
      <c r="H13" s="33">
        <v>12000</v>
      </c>
      <c r="I13" s="39"/>
      <c r="J13" s="40"/>
      <c r="K13" s="34">
        <v>1</v>
      </c>
      <c r="R13" s="74" t="s">
        <v>5347</v>
      </c>
    </row>
    <row r="14" spans="1:25" ht="22.5" customHeight="1">
      <c r="A14" s="30" t="s">
        <v>1005</v>
      </c>
      <c r="B14" s="69" t="s">
        <v>201</v>
      </c>
      <c r="C14" s="30" t="s">
        <v>202</v>
      </c>
      <c r="D14" s="30" t="s">
        <v>203</v>
      </c>
      <c r="E14" s="31" t="s">
        <v>5258</v>
      </c>
      <c r="F14" s="30" t="s">
        <v>5257</v>
      </c>
      <c r="G14" s="32" t="s">
        <v>5340</v>
      </c>
      <c r="H14" s="33">
        <v>8500</v>
      </c>
      <c r="I14" s="39"/>
      <c r="J14" s="40"/>
      <c r="K14" s="34">
        <v>1</v>
      </c>
      <c r="R14" s="74" t="s">
        <v>5348</v>
      </c>
    </row>
    <row r="15" spans="1:25" ht="22.5" customHeight="1">
      <c r="A15" s="30" t="s">
        <v>1005</v>
      </c>
      <c r="B15" s="69" t="s">
        <v>201</v>
      </c>
      <c r="C15" s="30" t="s">
        <v>202</v>
      </c>
      <c r="D15" s="30" t="s">
        <v>203</v>
      </c>
      <c r="E15" s="31" t="s">
        <v>4936</v>
      </c>
      <c r="F15" s="30" t="s">
        <v>4937</v>
      </c>
      <c r="G15" s="32" t="s">
        <v>4943</v>
      </c>
      <c r="H15" s="33">
        <v>12500</v>
      </c>
      <c r="I15" s="39"/>
      <c r="J15" s="40"/>
      <c r="K15" s="34">
        <v>1</v>
      </c>
      <c r="R15" s="74" t="s">
        <v>5341</v>
      </c>
    </row>
    <row r="17" spans="1:18" ht="22.5" customHeight="1">
      <c r="A17" s="30" t="s">
        <v>80</v>
      </c>
      <c r="B17" s="69" t="s">
        <v>77</v>
      </c>
      <c r="C17" s="30" t="s">
        <v>78</v>
      </c>
      <c r="D17" s="30" t="s">
        <v>78</v>
      </c>
      <c r="E17" s="31" t="s">
        <v>4876</v>
      </c>
      <c r="F17" s="30" t="s">
        <v>4875</v>
      </c>
      <c r="G17" s="32" t="s">
        <v>146</v>
      </c>
      <c r="H17" s="33">
        <v>17000</v>
      </c>
      <c r="I17" s="39"/>
      <c r="J17" s="40"/>
      <c r="K17" s="34">
        <v>1</v>
      </c>
      <c r="R17" s="74" t="s">
        <v>5383</v>
      </c>
    </row>
    <row r="18" spans="1:18" ht="22.5" customHeight="1">
      <c r="A18" s="30" t="s">
        <v>436</v>
      </c>
      <c r="B18" s="69" t="s">
        <v>187</v>
      </c>
      <c r="C18" s="30" t="s">
        <v>188</v>
      </c>
      <c r="D18" s="30" t="s">
        <v>189</v>
      </c>
      <c r="E18" s="31" t="s">
        <v>5128</v>
      </c>
      <c r="F18" s="30" t="s">
        <v>5127</v>
      </c>
      <c r="G18" s="32" t="s">
        <v>147</v>
      </c>
      <c r="H18" s="33">
        <v>18000</v>
      </c>
      <c r="I18" s="39"/>
      <c r="J18" s="40"/>
      <c r="K18" s="34">
        <v>1</v>
      </c>
      <c r="R18" s="74" t="s">
        <v>5384</v>
      </c>
    </row>
    <row r="19" spans="1:18" ht="22.5" customHeight="1">
      <c r="A19" s="30" t="s">
        <v>4871</v>
      </c>
      <c r="B19" s="69" t="s">
        <v>521</v>
      </c>
      <c r="C19" s="30" t="s">
        <v>522</v>
      </c>
      <c r="D19" s="30" t="s">
        <v>522</v>
      </c>
      <c r="E19" s="31" t="s">
        <v>5190</v>
      </c>
      <c r="F19" s="30" t="s">
        <v>5062</v>
      </c>
      <c r="G19" s="32" t="s">
        <v>131</v>
      </c>
      <c r="H19" s="33">
        <v>14000</v>
      </c>
      <c r="I19" s="39"/>
      <c r="J19" s="40"/>
      <c r="K19" s="34">
        <v>3</v>
      </c>
      <c r="R19" s="74" t="s">
        <v>5385</v>
      </c>
    </row>
    <row r="20" spans="1:18" ht="22.5" customHeight="1">
      <c r="A20" s="30" t="s">
        <v>4871</v>
      </c>
      <c r="B20" s="69" t="s">
        <v>521</v>
      </c>
      <c r="C20" s="30" t="s">
        <v>522</v>
      </c>
      <c r="D20" s="30" t="s">
        <v>522</v>
      </c>
      <c r="E20" s="31" t="s">
        <v>5063</v>
      </c>
      <c r="F20" s="30" t="s">
        <v>5062</v>
      </c>
      <c r="G20" s="32" t="s">
        <v>147</v>
      </c>
      <c r="H20" s="33">
        <v>14000</v>
      </c>
      <c r="I20" s="39"/>
      <c r="J20" s="40"/>
      <c r="K20" s="34">
        <v>1</v>
      </c>
      <c r="R20" s="74" t="s">
        <v>5386</v>
      </c>
    </row>
    <row r="21" spans="1:18" ht="22.5" customHeight="1">
      <c r="A21" s="30" t="s">
        <v>70</v>
      </c>
      <c r="B21" s="69" t="s">
        <v>921</v>
      </c>
      <c r="C21" s="30" t="s">
        <v>69</v>
      </c>
      <c r="D21" s="30" t="s">
        <v>69</v>
      </c>
      <c r="E21" s="31" t="s">
        <v>466</v>
      </c>
      <c r="F21" s="30" t="s">
        <v>280</v>
      </c>
      <c r="G21" s="32" t="s">
        <v>4790</v>
      </c>
      <c r="H21" s="33">
        <v>20000</v>
      </c>
      <c r="I21" s="39"/>
      <c r="J21" s="40"/>
      <c r="K21" s="34">
        <v>1</v>
      </c>
      <c r="R21" s="74" t="s">
        <v>5384</v>
      </c>
    </row>
    <row r="22" spans="1:18" ht="22.5" customHeight="1">
      <c r="A22" s="30" t="s">
        <v>70</v>
      </c>
      <c r="B22" s="69" t="s">
        <v>921</v>
      </c>
      <c r="C22" s="30" t="s">
        <v>69</v>
      </c>
      <c r="D22" s="30" t="s">
        <v>69</v>
      </c>
      <c r="E22" s="31" t="s">
        <v>5252</v>
      </c>
      <c r="F22" s="30" t="s">
        <v>5107</v>
      </c>
      <c r="G22" s="32" t="s">
        <v>5374</v>
      </c>
      <c r="H22" s="33">
        <v>19000</v>
      </c>
      <c r="I22" s="39"/>
      <c r="J22" s="40"/>
      <c r="K22" s="34">
        <v>1</v>
      </c>
      <c r="R22" s="74" t="s">
        <v>5387</v>
      </c>
    </row>
    <row r="23" spans="1:18" ht="22.5" customHeight="1">
      <c r="A23" s="30" t="s">
        <v>70</v>
      </c>
      <c r="B23" s="69" t="s">
        <v>921</v>
      </c>
      <c r="C23" s="30" t="s">
        <v>69</v>
      </c>
      <c r="D23" s="30" t="s">
        <v>69</v>
      </c>
      <c r="E23" s="31" t="s">
        <v>5369</v>
      </c>
      <c r="F23" s="30" t="s">
        <v>5260</v>
      </c>
      <c r="G23" s="32" t="s">
        <v>5375</v>
      </c>
      <c r="H23" s="33">
        <v>17200</v>
      </c>
      <c r="I23" s="39"/>
      <c r="J23" s="40"/>
      <c r="K23" s="34">
        <v>1</v>
      </c>
      <c r="R23" s="74" t="s">
        <v>5384</v>
      </c>
    </row>
    <row r="24" spans="1:18" ht="22.5" customHeight="1">
      <c r="A24" s="30" t="s">
        <v>98</v>
      </c>
      <c r="B24" s="69" t="s">
        <v>4869</v>
      </c>
      <c r="C24" s="30" t="s">
        <v>99</v>
      </c>
      <c r="D24" s="30" t="s">
        <v>100</v>
      </c>
      <c r="E24" s="31" t="s">
        <v>540</v>
      </c>
      <c r="F24" s="30" t="s">
        <v>102</v>
      </c>
      <c r="G24" s="32" t="s">
        <v>5261</v>
      </c>
      <c r="H24" s="33">
        <v>14000</v>
      </c>
      <c r="I24" s="39"/>
      <c r="J24" s="40"/>
      <c r="K24" s="34">
        <v>1</v>
      </c>
      <c r="R24" s="74" t="s">
        <v>5388</v>
      </c>
    </row>
    <row r="25" spans="1:18" ht="22.5" customHeight="1">
      <c r="A25" s="30" t="s">
        <v>994</v>
      </c>
      <c r="B25" s="69" t="s">
        <v>290</v>
      </c>
      <c r="C25" s="30" t="s">
        <v>291</v>
      </c>
      <c r="D25" s="30" t="s">
        <v>291</v>
      </c>
      <c r="E25" s="31" t="s">
        <v>561</v>
      </c>
      <c r="F25" s="30" t="s">
        <v>292</v>
      </c>
      <c r="G25" s="32" t="s">
        <v>5376</v>
      </c>
      <c r="H25" s="33">
        <v>14500</v>
      </c>
      <c r="I25" s="39"/>
      <c r="J25" s="40"/>
      <c r="K25" s="34">
        <v>1</v>
      </c>
      <c r="R25" s="74" t="s">
        <v>5384</v>
      </c>
    </row>
    <row r="26" spans="1:18" ht="22.5" customHeight="1">
      <c r="A26" s="30" t="s">
        <v>994</v>
      </c>
      <c r="B26" s="69" t="s">
        <v>290</v>
      </c>
      <c r="C26" s="30" t="s">
        <v>291</v>
      </c>
      <c r="D26" s="30" t="s">
        <v>291</v>
      </c>
      <c r="E26" s="31" t="s">
        <v>5279</v>
      </c>
      <c r="F26" s="30" t="s">
        <v>5268</v>
      </c>
      <c r="G26" s="32" t="s">
        <v>147</v>
      </c>
      <c r="H26" s="33">
        <v>18000</v>
      </c>
      <c r="I26" s="39"/>
      <c r="J26" s="40"/>
      <c r="K26" s="34">
        <v>1</v>
      </c>
      <c r="R26" s="74" t="s">
        <v>5384</v>
      </c>
    </row>
    <row r="27" spans="1:18" ht="22.5" customHeight="1">
      <c r="A27" s="30" t="s">
        <v>56</v>
      </c>
      <c r="B27" s="69" t="s">
        <v>57</v>
      </c>
      <c r="C27" s="30" t="s">
        <v>58</v>
      </c>
      <c r="D27" s="30" t="s">
        <v>59</v>
      </c>
      <c r="E27" s="31" t="s">
        <v>5059</v>
      </c>
      <c r="F27" s="30" t="s">
        <v>5057</v>
      </c>
      <c r="G27" s="32" t="s">
        <v>35</v>
      </c>
      <c r="H27" s="33">
        <v>9000</v>
      </c>
      <c r="I27" s="39"/>
      <c r="J27" s="40"/>
      <c r="K27" s="34">
        <v>1</v>
      </c>
      <c r="R27" s="74" t="s">
        <v>5389</v>
      </c>
    </row>
    <row r="28" spans="1:18" ht="22.5" customHeight="1">
      <c r="A28" s="30" t="s">
        <v>56</v>
      </c>
      <c r="B28" s="69" t="s">
        <v>57</v>
      </c>
      <c r="C28" s="30" t="s">
        <v>58</v>
      </c>
      <c r="D28" s="30" t="s">
        <v>59</v>
      </c>
      <c r="E28" s="31" t="s">
        <v>5058</v>
      </c>
      <c r="F28" s="30" t="s">
        <v>5057</v>
      </c>
      <c r="G28" s="32" t="s">
        <v>130</v>
      </c>
      <c r="H28" s="33">
        <v>9000</v>
      </c>
      <c r="I28" s="39"/>
      <c r="J28" s="40"/>
      <c r="K28" s="34">
        <v>1</v>
      </c>
      <c r="R28" s="74" t="s">
        <v>5390</v>
      </c>
    </row>
    <row r="29" spans="1:18" ht="22.5" customHeight="1">
      <c r="A29" s="30" t="s">
        <v>56</v>
      </c>
      <c r="B29" s="69" t="s">
        <v>57</v>
      </c>
      <c r="C29" s="30" t="s">
        <v>58</v>
      </c>
      <c r="D29" s="30" t="s">
        <v>59</v>
      </c>
      <c r="E29" s="31" t="s">
        <v>5059</v>
      </c>
      <c r="F29" s="30" t="s">
        <v>5057</v>
      </c>
      <c r="G29" s="32" t="s">
        <v>35</v>
      </c>
      <c r="H29" s="33">
        <v>9000</v>
      </c>
      <c r="I29" s="39"/>
      <c r="J29" s="40"/>
      <c r="K29" s="34">
        <v>1</v>
      </c>
      <c r="R29" s="74" t="s">
        <v>5391</v>
      </c>
    </row>
    <row r="30" spans="1:18" ht="22.5" customHeight="1">
      <c r="A30" s="30" t="s">
        <v>4791</v>
      </c>
      <c r="B30" s="69" t="s">
        <v>395</v>
      </c>
      <c r="C30" s="30" t="s">
        <v>396</v>
      </c>
      <c r="D30" s="30" t="s">
        <v>396</v>
      </c>
      <c r="E30" s="31" t="s">
        <v>5123</v>
      </c>
      <c r="F30" s="30" t="s">
        <v>5098</v>
      </c>
      <c r="G30" s="32" t="s">
        <v>60</v>
      </c>
      <c r="H30" s="33">
        <v>5000</v>
      </c>
      <c r="I30" s="39"/>
      <c r="J30" s="40"/>
      <c r="K30" s="34">
        <v>1</v>
      </c>
      <c r="R30" s="74" t="s">
        <v>5384</v>
      </c>
    </row>
    <row r="31" spans="1:18" ht="22.5" customHeight="1">
      <c r="A31" s="30" t="s">
        <v>157</v>
      </c>
      <c r="B31" s="69" t="s">
        <v>158</v>
      </c>
      <c r="C31" s="30" t="s">
        <v>159</v>
      </c>
      <c r="D31" s="30" t="s">
        <v>160</v>
      </c>
      <c r="E31" s="31" t="s">
        <v>161</v>
      </c>
      <c r="F31" s="30" t="s">
        <v>162</v>
      </c>
      <c r="G31" s="32" t="s">
        <v>5377</v>
      </c>
      <c r="H31" s="33">
        <v>8000</v>
      </c>
      <c r="I31" s="39"/>
      <c r="J31" s="40"/>
      <c r="K31" s="34">
        <v>1</v>
      </c>
      <c r="R31" s="74" t="s">
        <v>5392</v>
      </c>
    </row>
    <row r="32" spans="1:18" ht="22.5" customHeight="1">
      <c r="A32" s="30" t="s">
        <v>5316</v>
      </c>
      <c r="B32" s="69" t="s">
        <v>678</v>
      </c>
      <c r="C32" s="30" t="s">
        <v>4771</v>
      </c>
      <c r="D32" s="30" t="s">
        <v>4771</v>
      </c>
      <c r="E32" s="31" t="s">
        <v>5270</v>
      </c>
      <c r="F32" s="30" t="s">
        <v>5271</v>
      </c>
      <c r="G32" s="32" t="s">
        <v>60</v>
      </c>
      <c r="H32" s="33">
        <v>16000</v>
      </c>
      <c r="I32" s="39"/>
      <c r="J32" s="40"/>
      <c r="K32" s="34">
        <v>1</v>
      </c>
      <c r="R32" s="74" t="s">
        <v>5384</v>
      </c>
    </row>
    <row r="33" spans="1:18" ht="22.5" customHeight="1">
      <c r="A33" s="30" t="s">
        <v>31</v>
      </c>
      <c r="B33" s="69" t="s">
        <v>32</v>
      </c>
      <c r="C33" s="30" t="s">
        <v>33</v>
      </c>
      <c r="D33" s="30" t="s">
        <v>33</v>
      </c>
      <c r="E33" s="31" t="s">
        <v>5370</v>
      </c>
      <c r="F33" s="30" t="s">
        <v>5371</v>
      </c>
      <c r="G33" s="32" t="s">
        <v>5378</v>
      </c>
      <c r="H33" s="33">
        <v>17000</v>
      </c>
      <c r="I33" s="39"/>
      <c r="J33" s="40"/>
      <c r="K33" s="34">
        <v>1</v>
      </c>
      <c r="R33" s="74" t="s">
        <v>5393</v>
      </c>
    </row>
    <row r="34" spans="1:18" ht="22.5" customHeight="1">
      <c r="A34" s="30" t="s">
        <v>145</v>
      </c>
      <c r="B34" s="69" t="s">
        <v>137</v>
      </c>
      <c r="C34" s="30" t="s">
        <v>138</v>
      </c>
      <c r="D34" s="30" t="s">
        <v>139</v>
      </c>
      <c r="E34" s="31" t="s">
        <v>5112</v>
      </c>
      <c r="F34" s="30" t="s">
        <v>5113</v>
      </c>
      <c r="G34" s="32" t="s">
        <v>130</v>
      </c>
      <c r="H34" s="33">
        <v>12000</v>
      </c>
      <c r="I34" s="39"/>
      <c r="J34" s="40"/>
      <c r="K34" s="34">
        <v>1</v>
      </c>
      <c r="R34" s="74" t="s">
        <v>5394</v>
      </c>
    </row>
    <row r="35" spans="1:18" ht="22.5" customHeight="1">
      <c r="A35" s="30" t="s">
        <v>5206</v>
      </c>
      <c r="B35" s="69" t="s">
        <v>3489</v>
      </c>
      <c r="C35" s="30" t="s">
        <v>598</v>
      </c>
      <c r="D35" s="30" t="s">
        <v>598</v>
      </c>
      <c r="E35" s="31" t="s">
        <v>5120</v>
      </c>
      <c r="F35" s="30" t="s">
        <v>4972</v>
      </c>
      <c r="G35" s="32" t="s">
        <v>5379</v>
      </c>
      <c r="H35" s="33">
        <v>24000</v>
      </c>
      <c r="I35" s="39"/>
      <c r="J35" s="40"/>
      <c r="K35" s="34">
        <v>1</v>
      </c>
      <c r="R35" s="74" t="s">
        <v>5395</v>
      </c>
    </row>
    <row r="36" spans="1:18" ht="22.5" customHeight="1">
      <c r="A36" s="30" t="s">
        <v>5101</v>
      </c>
      <c r="B36" s="69" t="s">
        <v>361</v>
      </c>
      <c r="C36" s="30" t="s">
        <v>362</v>
      </c>
      <c r="D36" s="30" t="s">
        <v>363</v>
      </c>
      <c r="E36" s="31" t="s">
        <v>4760</v>
      </c>
      <c r="F36" s="30" t="s">
        <v>4763</v>
      </c>
      <c r="G36" s="32" t="s">
        <v>5380</v>
      </c>
      <c r="H36" s="33">
        <v>19000</v>
      </c>
      <c r="I36" s="39"/>
      <c r="J36" s="40"/>
      <c r="K36" s="34">
        <v>1</v>
      </c>
      <c r="R36" s="74" t="s">
        <v>5384</v>
      </c>
    </row>
    <row r="37" spans="1:18" ht="22.5" customHeight="1">
      <c r="A37" s="30" t="s">
        <v>5101</v>
      </c>
      <c r="B37" s="69" t="s">
        <v>361</v>
      </c>
      <c r="C37" s="30" t="s">
        <v>362</v>
      </c>
      <c r="D37" s="30" t="s">
        <v>363</v>
      </c>
      <c r="E37" s="31" t="s">
        <v>5304</v>
      </c>
      <c r="F37" s="30" t="s">
        <v>5302</v>
      </c>
      <c r="G37" s="32" t="s">
        <v>60</v>
      </c>
      <c r="H37" s="33">
        <v>10000</v>
      </c>
      <c r="I37" s="39"/>
      <c r="J37" s="40"/>
      <c r="K37" s="34">
        <v>1</v>
      </c>
      <c r="R37" s="74" t="s">
        <v>5396</v>
      </c>
    </row>
    <row r="38" spans="1:18" ht="22.5" customHeight="1">
      <c r="A38" s="30" t="s">
        <v>303</v>
      </c>
      <c r="B38" s="69" t="s">
        <v>86</v>
      </c>
      <c r="C38" s="30" t="s">
        <v>87</v>
      </c>
      <c r="D38" s="30" t="s">
        <v>88</v>
      </c>
      <c r="E38" s="31" t="s">
        <v>5372</v>
      </c>
      <c r="F38" s="30" t="s">
        <v>5373</v>
      </c>
      <c r="G38" s="32" t="s">
        <v>5381</v>
      </c>
      <c r="H38" s="33">
        <v>13000</v>
      </c>
      <c r="I38" s="39"/>
      <c r="J38" s="40"/>
      <c r="K38" s="34">
        <v>1</v>
      </c>
      <c r="R38" s="74" t="s">
        <v>5384</v>
      </c>
    </row>
    <row r="39" spans="1:18" ht="22.5" customHeight="1">
      <c r="A39" s="30" t="s">
        <v>5240</v>
      </c>
      <c r="B39" s="69" t="s">
        <v>3718</v>
      </c>
      <c r="C39" s="30" t="s">
        <v>567</v>
      </c>
      <c r="D39" s="30" t="s">
        <v>567</v>
      </c>
      <c r="E39" s="31" t="s">
        <v>5242</v>
      </c>
      <c r="F39" s="30" t="s">
        <v>5227</v>
      </c>
      <c r="G39" s="32" t="s">
        <v>130</v>
      </c>
      <c r="H39" s="33">
        <v>7000</v>
      </c>
      <c r="I39" s="39"/>
      <c r="J39" s="40"/>
      <c r="K39" s="34">
        <v>1</v>
      </c>
      <c r="R39" s="74" t="s">
        <v>5384</v>
      </c>
    </row>
    <row r="40" spans="1:18" ht="22.5" customHeight="1">
      <c r="A40" s="30" t="s">
        <v>259</v>
      </c>
      <c r="B40" s="69" t="s">
        <v>62</v>
      </c>
      <c r="C40" s="30" t="s">
        <v>63</v>
      </c>
      <c r="D40" s="30" t="s">
        <v>64</v>
      </c>
      <c r="E40" s="31" t="s">
        <v>5267</v>
      </c>
      <c r="F40" s="30" t="s">
        <v>5266</v>
      </c>
      <c r="G40" s="32" t="s">
        <v>4766</v>
      </c>
      <c r="H40" s="33">
        <v>10000</v>
      </c>
      <c r="I40" s="39"/>
      <c r="J40" s="40"/>
      <c r="K40" s="34">
        <v>2</v>
      </c>
      <c r="R40" s="74" t="s">
        <v>5384</v>
      </c>
    </row>
    <row r="41" spans="1:18" ht="22.5" customHeight="1">
      <c r="A41" s="30" t="s">
        <v>127</v>
      </c>
      <c r="B41" s="69" t="s">
        <v>5189</v>
      </c>
      <c r="C41" s="30" t="s">
        <v>128</v>
      </c>
      <c r="D41" s="30" t="s">
        <v>129</v>
      </c>
      <c r="E41" s="31" t="s">
        <v>4954</v>
      </c>
      <c r="F41" s="30" t="s">
        <v>4952</v>
      </c>
      <c r="G41" s="32" t="s">
        <v>60</v>
      </c>
      <c r="H41" s="33">
        <v>12000</v>
      </c>
      <c r="I41" s="39"/>
      <c r="J41" s="40"/>
      <c r="K41" s="34">
        <v>1</v>
      </c>
      <c r="R41" s="74" t="s">
        <v>5384</v>
      </c>
    </row>
    <row r="42" spans="1:18" ht="22.5" customHeight="1">
      <c r="A42" s="30" t="s">
        <v>5382</v>
      </c>
      <c r="B42" s="69" t="s">
        <v>5065</v>
      </c>
      <c r="C42" s="30" t="s">
        <v>5066</v>
      </c>
      <c r="D42" s="30" t="s">
        <v>5066</v>
      </c>
      <c r="E42" s="31" t="s">
        <v>5175</v>
      </c>
      <c r="F42" s="30" t="s">
        <v>5176</v>
      </c>
      <c r="G42" s="32" t="s">
        <v>5183</v>
      </c>
      <c r="H42" s="33">
        <v>10000</v>
      </c>
      <c r="I42" s="39"/>
      <c r="J42" s="40"/>
      <c r="K42" s="34">
        <v>1</v>
      </c>
      <c r="R42" s="74" t="s">
        <v>5384</v>
      </c>
    </row>
    <row r="43" spans="1:18" ht="22.5" customHeight="1">
      <c r="A43" s="30" t="s">
        <v>4757</v>
      </c>
      <c r="B43" s="69" t="s">
        <v>262</v>
      </c>
      <c r="C43" s="30" t="s">
        <v>263</v>
      </c>
      <c r="D43" s="30" t="s">
        <v>264</v>
      </c>
      <c r="E43" s="31" t="s">
        <v>5223</v>
      </c>
      <c r="F43" s="30" t="s">
        <v>266</v>
      </c>
      <c r="G43" s="32" t="s">
        <v>993</v>
      </c>
      <c r="H43" s="33">
        <v>15000</v>
      </c>
      <c r="I43" s="39"/>
      <c r="J43" s="40"/>
      <c r="K43" s="34">
        <v>1</v>
      </c>
      <c r="R43" s="74" t="s">
        <v>5390</v>
      </c>
    </row>
    <row r="45" spans="1:18" ht="22.5" customHeight="1">
      <c r="A45" s="30" t="s">
        <v>4883</v>
      </c>
      <c r="B45" s="69" t="s">
        <v>1371</v>
      </c>
      <c r="C45" s="30" t="s">
        <v>1372</v>
      </c>
      <c r="D45" s="30" t="s">
        <v>1373</v>
      </c>
      <c r="E45" s="31" t="s">
        <v>5204</v>
      </c>
      <c r="F45" s="30" t="s">
        <v>5197</v>
      </c>
      <c r="G45" s="32" t="s">
        <v>4766</v>
      </c>
      <c r="H45" s="33">
        <v>10000</v>
      </c>
      <c r="I45" s="39"/>
      <c r="J45" s="40"/>
      <c r="K45" s="34">
        <v>10</v>
      </c>
      <c r="R45" s="74" t="s">
        <v>5403</v>
      </c>
    </row>
    <row r="46" spans="1:18" ht="22.5" customHeight="1">
      <c r="A46" s="30" t="s">
        <v>4883</v>
      </c>
      <c r="B46" s="69" t="s">
        <v>1371</v>
      </c>
      <c r="C46" s="30" t="s">
        <v>1372</v>
      </c>
      <c r="D46" s="30" t="s">
        <v>1373</v>
      </c>
      <c r="E46" s="31" t="s">
        <v>5204</v>
      </c>
      <c r="F46" s="30" t="s">
        <v>5197</v>
      </c>
      <c r="G46" s="32" t="s">
        <v>4766</v>
      </c>
      <c r="H46" s="33">
        <v>10000</v>
      </c>
      <c r="I46" s="39"/>
      <c r="J46" s="40"/>
      <c r="K46" s="34">
        <v>1</v>
      </c>
      <c r="R46" s="74" t="s">
        <v>5403</v>
      </c>
    </row>
    <row r="47" spans="1:18" ht="22.5" customHeight="1">
      <c r="A47" s="30" t="s">
        <v>98</v>
      </c>
      <c r="B47" s="69" t="s">
        <v>4869</v>
      </c>
      <c r="C47" s="30" t="s">
        <v>99</v>
      </c>
      <c r="D47" s="30" t="s">
        <v>100</v>
      </c>
      <c r="E47" s="31" t="s">
        <v>539</v>
      </c>
      <c r="F47" s="30" t="s">
        <v>102</v>
      </c>
      <c r="G47" s="32" t="s">
        <v>4754</v>
      </c>
      <c r="H47" s="33">
        <v>14000</v>
      </c>
      <c r="I47" s="39"/>
      <c r="J47" s="40"/>
      <c r="K47" s="34">
        <v>3</v>
      </c>
      <c r="R47" s="74" t="s">
        <v>5404</v>
      </c>
    </row>
    <row r="48" spans="1:18" ht="22.5" customHeight="1">
      <c r="A48" s="30" t="s">
        <v>56</v>
      </c>
      <c r="B48" s="69" t="s">
        <v>57</v>
      </c>
      <c r="C48" s="30" t="s">
        <v>58</v>
      </c>
      <c r="D48" s="30" t="s">
        <v>59</v>
      </c>
      <c r="E48" s="31" t="s">
        <v>5058</v>
      </c>
      <c r="F48" s="30" t="s">
        <v>5057</v>
      </c>
      <c r="G48" s="32" t="s">
        <v>130</v>
      </c>
      <c r="H48" s="33">
        <v>9000</v>
      </c>
      <c r="I48" s="39"/>
      <c r="J48" s="40"/>
      <c r="K48" s="34">
        <v>1</v>
      </c>
      <c r="R48" s="74" t="s">
        <v>5403</v>
      </c>
    </row>
    <row r="49" spans="1:18" ht="22.5" customHeight="1">
      <c r="A49" s="30" t="s">
        <v>56</v>
      </c>
      <c r="B49" s="69" t="s">
        <v>57</v>
      </c>
      <c r="C49" s="30" t="s">
        <v>58</v>
      </c>
      <c r="D49" s="30" t="s">
        <v>59</v>
      </c>
      <c r="E49" s="31" t="s">
        <v>5060</v>
      </c>
      <c r="F49" s="30" t="s">
        <v>5057</v>
      </c>
      <c r="G49" s="32" t="s">
        <v>147</v>
      </c>
      <c r="H49" s="33">
        <v>9000</v>
      </c>
      <c r="I49" s="39"/>
      <c r="J49" s="40"/>
      <c r="K49" s="34">
        <v>2</v>
      </c>
      <c r="R49" s="74" t="s">
        <v>5403</v>
      </c>
    </row>
    <row r="50" spans="1:18" ht="22.5" customHeight="1">
      <c r="A50" s="30" t="s">
        <v>4755</v>
      </c>
      <c r="B50" s="69" t="s">
        <v>4868</v>
      </c>
      <c r="C50" s="30" t="s">
        <v>66</v>
      </c>
      <c r="D50" s="30" t="s">
        <v>66</v>
      </c>
      <c r="E50" s="31" t="s">
        <v>5226</v>
      </c>
      <c r="F50" s="30" t="s">
        <v>5225</v>
      </c>
      <c r="G50" s="32" t="s">
        <v>5400</v>
      </c>
      <c r="H50" s="33">
        <v>7000</v>
      </c>
      <c r="I50" s="39"/>
      <c r="J50" s="40"/>
      <c r="K50" s="34">
        <v>2</v>
      </c>
      <c r="R50" s="74" t="s">
        <v>5403</v>
      </c>
    </row>
    <row r="51" spans="1:18" ht="22.5" customHeight="1">
      <c r="A51" s="30" t="s">
        <v>31</v>
      </c>
      <c r="B51" s="69" t="s">
        <v>32</v>
      </c>
      <c r="C51" s="30" t="s">
        <v>33</v>
      </c>
      <c r="D51" s="30" t="s">
        <v>33</v>
      </c>
      <c r="E51" s="31" t="s">
        <v>5291</v>
      </c>
      <c r="F51" s="30" t="s">
        <v>5263</v>
      </c>
      <c r="G51" s="32" t="s">
        <v>131</v>
      </c>
      <c r="H51" s="33">
        <v>15000</v>
      </c>
      <c r="I51" s="39"/>
      <c r="J51" s="40"/>
      <c r="K51" s="34">
        <v>1</v>
      </c>
      <c r="R51" s="74" t="s">
        <v>5403</v>
      </c>
    </row>
    <row r="52" spans="1:18" ht="22.5" customHeight="1">
      <c r="A52" s="30" t="s">
        <v>75</v>
      </c>
      <c r="B52" s="69" t="s">
        <v>72</v>
      </c>
      <c r="C52" s="30" t="s">
        <v>73</v>
      </c>
      <c r="D52" s="30" t="s">
        <v>74</v>
      </c>
      <c r="E52" s="31" t="s">
        <v>5203</v>
      </c>
      <c r="F52" s="30" t="s">
        <v>5196</v>
      </c>
      <c r="G52" s="32" t="s">
        <v>5401</v>
      </c>
      <c r="H52" s="33">
        <v>15500</v>
      </c>
      <c r="I52" s="39"/>
      <c r="J52" s="40"/>
      <c r="K52" s="34">
        <v>4</v>
      </c>
      <c r="R52" s="74" t="s">
        <v>5403</v>
      </c>
    </row>
    <row r="53" spans="1:18" ht="22.5" customHeight="1">
      <c r="A53" s="30" t="s">
        <v>5206</v>
      </c>
      <c r="B53" s="69" t="s">
        <v>3489</v>
      </c>
      <c r="C53" s="30" t="s">
        <v>598</v>
      </c>
      <c r="D53" s="30" t="s">
        <v>598</v>
      </c>
      <c r="E53" s="31" t="s">
        <v>5191</v>
      </c>
      <c r="F53" s="30" t="s">
        <v>4972</v>
      </c>
      <c r="G53" s="32" t="s">
        <v>5402</v>
      </c>
      <c r="H53" s="33">
        <v>24000</v>
      </c>
      <c r="I53" s="39"/>
      <c r="J53" s="40"/>
      <c r="K53" s="34">
        <v>1</v>
      </c>
      <c r="R53" s="74" t="s">
        <v>5405</v>
      </c>
    </row>
    <row r="54" spans="1:18" ht="22.5" customHeight="1">
      <c r="A54" s="30" t="s">
        <v>127</v>
      </c>
      <c r="B54" s="69" t="s">
        <v>5189</v>
      </c>
      <c r="C54" s="30" t="s">
        <v>128</v>
      </c>
      <c r="D54" s="30" t="s">
        <v>129</v>
      </c>
      <c r="E54" s="31" t="s">
        <v>5042</v>
      </c>
      <c r="F54" s="30" t="s">
        <v>4969</v>
      </c>
      <c r="G54" s="32" t="s">
        <v>147</v>
      </c>
      <c r="H54" s="33">
        <v>9000</v>
      </c>
      <c r="I54" s="39"/>
      <c r="J54" s="40"/>
      <c r="K54" s="34">
        <v>1</v>
      </c>
      <c r="R54" s="74" t="s">
        <v>5403</v>
      </c>
    </row>
    <row r="55" spans="1:18" ht="22.5" customHeight="1">
      <c r="A55" s="30" t="s">
        <v>1005</v>
      </c>
      <c r="B55" s="69" t="s">
        <v>201</v>
      </c>
      <c r="C55" s="30" t="s">
        <v>202</v>
      </c>
      <c r="D55" s="30" t="s">
        <v>203</v>
      </c>
      <c r="E55" s="31" t="s">
        <v>4936</v>
      </c>
      <c r="F55" s="30" t="s">
        <v>4937</v>
      </c>
      <c r="G55" s="32" t="s">
        <v>4943</v>
      </c>
      <c r="H55" s="33">
        <v>12500</v>
      </c>
      <c r="I55" s="39"/>
      <c r="J55" s="40"/>
      <c r="K55" s="34">
        <v>1</v>
      </c>
      <c r="R55" s="74" t="s">
        <v>5403</v>
      </c>
    </row>
    <row r="57" spans="1:18" ht="22.5" customHeight="1">
      <c r="A57" s="30" t="s">
        <v>80</v>
      </c>
      <c r="B57" s="69" t="s">
        <v>77</v>
      </c>
      <c r="C57" s="30" t="s">
        <v>78</v>
      </c>
      <c r="D57" s="30" t="s">
        <v>78</v>
      </c>
      <c r="E57" s="31" t="s">
        <v>4876</v>
      </c>
      <c r="F57" s="30" t="s">
        <v>4875</v>
      </c>
      <c r="G57" s="32" t="s">
        <v>146</v>
      </c>
      <c r="H57" s="33">
        <v>17000</v>
      </c>
      <c r="I57" s="39"/>
      <c r="J57" s="40"/>
      <c r="K57" s="34">
        <v>1</v>
      </c>
      <c r="R57" s="74" t="s">
        <v>5431</v>
      </c>
    </row>
    <row r="58" spans="1:18" ht="22.5" customHeight="1">
      <c r="A58" s="30" t="s">
        <v>196</v>
      </c>
      <c r="B58" s="69" t="s">
        <v>193</v>
      </c>
      <c r="C58" s="30" t="s">
        <v>194</v>
      </c>
      <c r="D58" s="30" t="s">
        <v>195</v>
      </c>
      <c r="E58" s="31" t="s">
        <v>1002</v>
      </c>
      <c r="F58" s="30" t="s">
        <v>1001</v>
      </c>
      <c r="G58" s="32" t="s">
        <v>4764</v>
      </c>
      <c r="H58" s="33">
        <v>17500</v>
      </c>
      <c r="I58" s="39"/>
      <c r="J58" s="40"/>
      <c r="K58" s="34">
        <v>1</v>
      </c>
      <c r="R58" s="74" t="s">
        <v>5432</v>
      </c>
    </row>
    <row r="59" spans="1:18" ht="22.5" customHeight="1">
      <c r="A59" s="30" t="s">
        <v>436</v>
      </c>
      <c r="B59" s="69" t="s">
        <v>187</v>
      </c>
      <c r="C59" s="30" t="s">
        <v>188</v>
      </c>
      <c r="D59" s="30" t="s">
        <v>189</v>
      </c>
      <c r="E59" s="31" t="s">
        <v>5128</v>
      </c>
      <c r="F59" s="30" t="s">
        <v>5127</v>
      </c>
      <c r="G59" s="32" t="s">
        <v>147</v>
      </c>
      <c r="H59" s="33">
        <v>18000</v>
      </c>
      <c r="I59" s="39"/>
      <c r="J59" s="40"/>
      <c r="K59" s="34">
        <v>1</v>
      </c>
      <c r="R59" s="74" t="s">
        <v>5433</v>
      </c>
    </row>
    <row r="60" spans="1:18" ht="22.5" customHeight="1">
      <c r="A60" s="30" t="s">
        <v>4811</v>
      </c>
      <c r="B60" s="69" t="s">
        <v>998</v>
      </c>
      <c r="C60" s="30" t="s">
        <v>999</v>
      </c>
      <c r="D60" s="30" t="s">
        <v>999</v>
      </c>
      <c r="E60" s="31" t="s">
        <v>1004</v>
      </c>
      <c r="F60" s="30" t="s">
        <v>5421</v>
      </c>
      <c r="G60" s="32" t="s">
        <v>5424</v>
      </c>
      <c r="H60" s="33">
        <v>10000</v>
      </c>
      <c r="I60" s="39"/>
      <c r="J60" s="40"/>
      <c r="K60" s="34">
        <v>1</v>
      </c>
      <c r="R60" s="74" t="s">
        <v>5434</v>
      </c>
    </row>
    <row r="61" spans="1:18" ht="22.5" customHeight="1">
      <c r="A61" s="30" t="s">
        <v>70</v>
      </c>
      <c r="B61" s="69" t="s">
        <v>921</v>
      </c>
      <c r="C61" s="30" t="s">
        <v>69</v>
      </c>
      <c r="D61" s="30" t="s">
        <v>69</v>
      </c>
      <c r="E61" s="31" t="s">
        <v>465</v>
      </c>
      <c r="F61" s="30" t="s">
        <v>280</v>
      </c>
      <c r="G61" s="32" t="s">
        <v>1006</v>
      </c>
      <c r="H61" s="33">
        <v>20000</v>
      </c>
      <c r="I61" s="39"/>
      <c r="J61" s="40"/>
      <c r="K61" s="34">
        <v>1</v>
      </c>
      <c r="R61" s="74" t="s">
        <v>5435</v>
      </c>
    </row>
    <row r="62" spans="1:18" ht="22.5" customHeight="1">
      <c r="A62" s="30" t="s">
        <v>4812</v>
      </c>
      <c r="B62" s="69" t="s">
        <v>173</v>
      </c>
      <c r="C62" s="30" t="s">
        <v>174</v>
      </c>
      <c r="D62" s="30" t="s">
        <v>175</v>
      </c>
      <c r="E62" s="31" t="s">
        <v>5169</v>
      </c>
      <c r="F62" s="30" t="s">
        <v>5099</v>
      </c>
      <c r="G62" s="32" t="s">
        <v>5425</v>
      </c>
      <c r="H62" s="33">
        <v>13500</v>
      </c>
      <c r="I62" s="39"/>
      <c r="J62" s="40"/>
      <c r="K62" s="34">
        <v>1</v>
      </c>
      <c r="R62" s="74" t="s">
        <v>5436</v>
      </c>
    </row>
    <row r="63" spans="1:18" ht="22.5" customHeight="1">
      <c r="A63" s="30" t="s">
        <v>4812</v>
      </c>
      <c r="B63" s="69" t="s">
        <v>173</v>
      </c>
      <c r="C63" s="30" t="s">
        <v>174</v>
      </c>
      <c r="D63" s="30" t="s">
        <v>175</v>
      </c>
      <c r="E63" s="31" t="s">
        <v>4971</v>
      </c>
      <c r="F63" s="30" t="s">
        <v>4970</v>
      </c>
      <c r="G63" s="32" t="s">
        <v>4792</v>
      </c>
      <c r="H63" s="33">
        <v>16000</v>
      </c>
      <c r="I63" s="39"/>
      <c r="J63" s="40"/>
      <c r="K63" s="34">
        <v>1</v>
      </c>
      <c r="R63" s="74" t="s">
        <v>5433</v>
      </c>
    </row>
    <row r="64" spans="1:18" ht="22.5" customHeight="1">
      <c r="A64" s="30" t="s">
        <v>4812</v>
      </c>
      <c r="B64" s="69" t="s">
        <v>173</v>
      </c>
      <c r="C64" s="30" t="s">
        <v>174</v>
      </c>
      <c r="D64" s="30" t="s">
        <v>175</v>
      </c>
      <c r="E64" s="31" t="s">
        <v>5358</v>
      </c>
      <c r="F64" s="30" t="s">
        <v>5312</v>
      </c>
      <c r="G64" s="32" t="s">
        <v>5426</v>
      </c>
      <c r="H64" s="33">
        <v>13000</v>
      </c>
      <c r="I64" s="39"/>
      <c r="J64" s="40"/>
      <c r="K64" s="34">
        <v>1</v>
      </c>
      <c r="R64" s="74" t="s">
        <v>5437</v>
      </c>
    </row>
    <row r="65" spans="1:18" ht="22.5" customHeight="1">
      <c r="A65" s="30" t="s">
        <v>98</v>
      </c>
      <c r="B65" s="69" t="s">
        <v>4869</v>
      </c>
      <c r="C65" s="30" t="s">
        <v>99</v>
      </c>
      <c r="D65" s="30" t="s">
        <v>100</v>
      </c>
      <c r="E65" s="31" t="s">
        <v>5145</v>
      </c>
      <c r="F65" s="30" t="s">
        <v>5141</v>
      </c>
      <c r="G65" s="32" t="s">
        <v>5244</v>
      </c>
      <c r="H65" s="33">
        <v>11500</v>
      </c>
      <c r="I65" s="39"/>
      <c r="J65" s="40"/>
      <c r="K65" s="34">
        <v>1</v>
      </c>
      <c r="R65" s="74" t="s">
        <v>5438</v>
      </c>
    </row>
    <row r="66" spans="1:18" ht="22.5" customHeight="1">
      <c r="A66" s="30" t="s">
        <v>98</v>
      </c>
      <c r="B66" s="69" t="s">
        <v>4869</v>
      </c>
      <c r="C66" s="30" t="s">
        <v>99</v>
      </c>
      <c r="D66" s="30" t="s">
        <v>100</v>
      </c>
      <c r="E66" s="31" t="s">
        <v>5144</v>
      </c>
      <c r="F66" s="30" t="s">
        <v>5141</v>
      </c>
      <c r="G66" s="32" t="s">
        <v>5044</v>
      </c>
      <c r="H66" s="33">
        <v>11500</v>
      </c>
      <c r="I66" s="39"/>
      <c r="J66" s="40"/>
      <c r="K66" s="34">
        <v>1</v>
      </c>
      <c r="R66" s="74" t="s">
        <v>5439</v>
      </c>
    </row>
    <row r="67" spans="1:18" ht="22.5" customHeight="1">
      <c r="A67" s="30" t="s">
        <v>56</v>
      </c>
      <c r="B67" s="69" t="s">
        <v>57</v>
      </c>
      <c r="C67" s="30" t="s">
        <v>58</v>
      </c>
      <c r="D67" s="30" t="s">
        <v>59</v>
      </c>
      <c r="E67" s="31" t="s">
        <v>5187</v>
      </c>
      <c r="F67" s="30" t="s">
        <v>5422</v>
      </c>
      <c r="G67" s="32" t="s">
        <v>5427</v>
      </c>
      <c r="H67" s="33">
        <v>13000</v>
      </c>
      <c r="I67" s="39"/>
      <c r="J67" s="40"/>
      <c r="K67" s="34">
        <v>1</v>
      </c>
      <c r="R67" s="74" t="s">
        <v>5440</v>
      </c>
    </row>
    <row r="68" spans="1:18" ht="22.5" customHeight="1">
      <c r="A68" s="30" t="s">
        <v>56</v>
      </c>
      <c r="B68" s="69" t="s">
        <v>57</v>
      </c>
      <c r="C68" s="30" t="s">
        <v>58</v>
      </c>
      <c r="D68" s="30" t="s">
        <v>59</v>
      </c>
      <c r="E68" s="31" t="s">
        <v>5060</v>
      </c>
      <c r="F68" s="30" t="s">
        <v>5057</v>
      </c>
      <c r="G68" s="32" t="s">
        <v>147</v>
      </c>
      <c r="H68" s="33">
        <v>9000</v>
      </c>
      <c r="I68" s="39"/>
      <c r="J68" s="40"/>
      <c r="K68" s="34">
        <v>9</v>
      </c>
      <c r="R68" s="74" t="s">
        <v>5433</v>
      </c>
    </row>
    <row r="69" spans="1:18" ht="22.5" customHeight="1">
      <c r="A69" s="30" t="s">
        <v>4872</v>
      </c>
      <c r="B69" s="69" t="s">
        <v>1334</v>
      </c>
      <c r="C69" s="30" t="s">
        <v>22</v>
      </c>
      <c r="D69" s="30" t="s">
        <v>23</v>
      </c>
      <c r="E69" s="31" t="s">
        <v>223</v>
      </c>
      <c r="F69" s="30" t="s">
        <v>224</v>
      </c>
      <c r="G69" s="32" t="s">
        <v>4884</v>
      </c>
      <c r="H69" s="33">
        <v>13000</v>
      </c>
      <c r="I69" s="39"/>
      <c r="J69" s="40"/>
      <c r="K69" s="34">
        <v>1</v>
      </c>
      <c r="R69" s="74" t="s">
        <v>5433</v>
      </c>
    </row>
    <row r="70" spans="1:18" ht="22.5" customHeight="1">
      <c r="A70" s="30" t="s">
        <v>4762</v>
      </c>
      <c r="B70" s="69" t="s">
        <v>595</v>
      </c>
      <c r="C70" s="30" t="s">
        <v>596</v>
      </c>
      <c r="D70" s="30" t="s">
        <v>596</v>
      </c>
      <c r="E70" s="31" t="s">
        <v>4805</v>
      </c>
      <c r="F70" s="30" t="s">
        <v>4804</v>
      </c>
      <c r="G70" s="32" t="s">
        <v>5151</v>
      </c>
      <c r="H70" s="33">
        <v>18000</v>
      </c>
      <c r="I70" s="39"/>
      <c r="J70" s="40"/>
      <c r="K70" s="34">
        <v>1</v>
      </c>
      <c r="R70" s="74" t="s">
        <v>5441</v>
      </c>
    </row>
    <row r="71" spans="1:18" ht="22.5" customHeight="1">
      <c r="A71" s="30" t="s">
        <v>1003</v>
      </c>
      <c r="B71" s="69" t="s">
        <v>116</v>
      </c>
      <c r="C71" s="30" t="s">
        <v>117</v>
      </c>
      <c r="D71" s="30" t="s">
        <v>118</v>
      </c>
      <c r="E71" s="31" t="s">
        <v>5161</v>
      </c>
      <c r="F71" s="30" t="s">
        <v>515</v>
      </c>
      <c r="G71" s="32" t="s">
        <v>5428</v>
      </c>
      <c r="H71" s="33">
        <v>22500</v>
      </c>
      <c r="I71" s="39"/>
      <c r="J71" s="40"/>
      <c r="K71" s="34">
        <v>1</v>
      </c>
      <c r="R71" s="74" t="s">
        <v>5433</v>
      </c>
    </row>
    <row r="72" spans="1:18" ht="22.5" customHeight="1">
      <c r="A72" s="30" t="s">
        <v>1003</v>
      </c>
      <c r="B72" s="69" t="s">
        <v>116</v>
      </c>
      <c r="C72" s="30" t="s">
        <v>117</v>
      </c>
      <c r="D72" s="30" t="s">
        <v>118</v>
      </c>
      <c r="E72" s="31" t="s">
        <v>5233</v>
      </c>
      <c r="F72" s="30" t="s">
        <v>5126</v>
      </c>
      <c r="G72" s="32" t="s">
        <v>4957</v>
      </c>
      <c r="H72" s="33">
        <v>22000</v>
      </c>
      <c r="I72" s="39"/>
      <c r="J72" s="40"/>
      <c r="K72" s="34">
        <v>1</v>
      </c>
      <c r="R72" s="74" t="s">
        <v>5442</v>
      </c>
    </row>
    <row r="73" spans="1:18" ht="22.5" customHeight="1">
      <c r="A73" s="30" t="s">
        <v>145</v>
      </c>
      <c r="B73" s="69" t="s">
        <v>137</v>
      </c>
      <c r="C73" s="30" t="s">
        <v>138</v>
      </c>
      <c r="D73" s="30" t="s">
        <v>139</v>
      </c>
      <c r="E73" s="31" t="s">
        <v>140</v>
      </c>
      <c r="F73" s="30" t="s">
        <v>141</v>
      </c>
      <c r="G73" s="32" t="s">
        <v>992</v>
      </c>
      <c r="H73" s="33">
        <v>12000</v>
      </c>
      <c r="I73" s="39"/>
      <c r="J73" s="40"/>
      <c r="K73" s="34">
        <v>1</v>
      </c>
      <c r="R73" s="74" t="s">
        <v>5443</v>
      </c>
    </row>
    <row r="74" spans="1:18" ht="22.5" customHeight="1">
      <c r="A74" s="30" t="s">
        <v>5069</v>
      </c>
      <c r="B74" s="69" t="s">
        <v>3375</v>
      </c>
      <c r="C74" s="30" t="s">
        <v>3376</v>
      </c>
      <c r="D74" s="30" t="s">
        <v>3377</v>
      </c>
      <c r="E74" s="31" t="s">
        <v>5412</v>
      </c>
      <c r="F74" s="30" t="s">
        <v>5413</v>
      </c>
      <c r="G74" s="32" t="s">
        <v>131</v>
      </c>
      <c r="H74" s="33">
        <v>7000</v>
      </c>
      <c r="I74" s="39"/>
      <c r="J74" s="40"/>
      <c r="K74" s="34">
        <v>1</v>
      </c>
      <c r="R74" s="74" t="s">
        <v>5444</v>
      </c>
    </row>
    <row r="75" spans="1:18" ht="22.5" customHeight="1">
      <c r="A75" s="30" t="s">
        <v>5069</v>
      </c>
      <c r="B75" s="69" t="s">
        <v>3375</v>
      </c>
      <c r="C75" s="30" t="s">
        <v>3376</v>
      </c>
      <c r="D75" s="30" t="s">
        <v>3377</v>
      </c>
      <c r="E75" s="31" t="s">
        <v>5414</v>
      </c>
      <c r="F75" s="30" t="s">
        <v>5413</v>
      </c>
      <c r="G75" s="32" t="s">
        <v>147</v>
      </c>
      <c r="H75" s="33">
        <v>7000</v>
      </c>
      <c r="I75" s="39"/>
      <c r="J75" s="40"/>
      <c r="K75" s="34">
        <v>2</v>
      </c>
      <c r="R75" s="74" t="s">
        <v>5445</v>
      </c>
    </row>
    <row r="76" spans="1:18" ht="22.5" customHeight="1">
      <c r="A76" s="30" t="s">
        <v>5101</v>
      </c>
      <c r="B76" s="69" t="s">
        <v>361</v>
      </c>
      <c r="C76" s="30" t="s">
        <v>362</v>
      </c>
      <c r="D76" s="30" t="s">
        <v>363</v>
      </c>
      <c r="E76" s="31" t="s">
        <v>5301</v>
      </c>
      <c r="F76" s="30" t="s">
        <v>5302</v>
      </c>
      <c r="G76" s="32" t="s">
        <v>131</v>
      </c>
      <c r="H76" s="33">
        <v>10000</v>
      </c>
      <c r="I76" s="39"/>
      <c r="J76" s="40"/>
      <c r="K76" s="34">
        <v>1</v>
      </c>
      <c r="R76" s="74" t="s">
        <v>5446</v>
      </c>
    </row>
    <row r="77" spans="1:18" ht="22.5" customHeight="1">
      <c r="A77" s="30" t="s">
        <v>303</v>
      </c>
      <c r="B77" s="69" t="s">
        <v>86</v>
      </c>
      <c r="C77" s="30" t="s">
        <v>87</v>
      </c>
      <c r="D77" s="30" t="s">
        <v>88</v>
      </c>
      <c r="E77" s="31" t="s">
        <v>5109</v>
      </c>
      <c r="F77" s="30" t="s">
        <v>5108</v>
      </c>
      <c r="G77" s="32" t="s">
        <v>147</v>
      </c>
      <c r="H77" s="33">
        <v>11000</v>
      </c>
      <c r="I77" s="39"/>
      <c r="J77" s="40"/>
      <c r="K77" s="34">
        <v>1</v>
      </c>
      <c r="R77" s="74" t="s">
        <v>5433</v>
      </c>
    </row>
    <row r="78" spans="1:18" ht="22.5" customHeight="1">
      <c r="A78" s="30" t="s">
        <v>303</v>
      </c>
      <c r="B78" s="69" t="s">
        <v>86</v>
      </c>
      <c r="C78" s="30" t="s">
        <v>87</v>
      </c>
      <c r="D78" s="30" t="s">
        <v>88</v>
      </c>
      <c r="E78" s="31" t="s">
        <v>5137</v>
      </c>
      <c r="F78" s="30" t="s">
        <v>5136</v>
      </c>
      <c r="G78" s="32" t="s">
        <v>5244</v>
      </c>
      <c r="H78" s="33">
        <v>11500</v>
      </c>
      <c r="I78" s="39"/>
      <c r="J78" s="40"/>
      <c r="K78" s="34">
        <v>2</v>
      </c>
      <c r="R78" s="74" t="s">
        <v>5433</v>
      </c>
    </row>
    <row r="79" spans="1:18" ht="22.5" customHeight="1">
      <c r="A79" s="30" t="s">
        <v>5102</v>
      </c>
      <c r="B79" s="69" t="s">
        <v>4817</v>
      </c>
      <c r="C79" s="30" t="s">
        <v>4818</v>
      </c>
      <c r="D79" s="30" t="s">
        <v>4818</v>
      </c>
      <c r="E79" s="31" t="s">
        <v>5334</v>
      </c>
      <c r="F79" s="30" t="s">
        <v>5290</v>
      </c>
      <c r="G79" s="32" t="s">
        <v>5429</v>
      </c>
      <c r="H79" s="33">
        <v>10000</v>
      </c>
      <c r="I79" s="39"/>
      <c r="J79" s="40"/>
      <c r="K79" s="34">
        <v>1</v>
      </c>
      <c r="R79" s="74" t="s">
        <v>5435</v>
      </c>
    </row>
    <row r="80" spans="1:18" ht="22.5" customHeight="1">
      <c r="A80" s="30" t="s">
        <v>5093</v>
      </c>
      <c r="B80" s="69" t="s">
        <v>182</v>
      </c>
      <c r="C80" s="30" t="s">
        <v>183</v>
      </c>
      <c r="D80" s="30" t="s">
        <v>183</v>
      </c>
      <c r="E80" s="31" t="s">
        <v>5177</v>
      </c>
      <c r="F80" s="30" t="s">
        <v>429</v>
      </c>
      <c r="G80" s="32" t="s">
        <v>60</v>
      </c>
      <c r="H80" s="33">
        <v>19000</v>
      </c>
      <c r="I80" s="39"/>
      <c r="J80" s="40"/>
      <c r="K80" s="34">
        <v>1</v>
      </c>
      <c r="R80" s="74" t="s">
        <v>5447</v>
      </c>
    </row>
    <row r="81" spans="1:18" ht="22.5" customHeight="1">
      <c r="A81" s="30" t="s">
        <v>127</v>
      </c>
      <c r="B81" s="69" t="s">
        <v>5189</v>
      </c>
      <c r="C81" s="30" t="s">
        <v>128</v>
      </c>
      <c r="D81" s="30" t="s">
        <v>129</v>
      </c>
      <c r="E81" s="31" t="s">
        <v>4954</v>
      </c>
      <c r="F81" s="30" t="s">
        <v>4952</v>
      </c>
      <c r="G81" s="32" t="s">
        <v>60</v>
      </c>
      <c r="H81" s="33">
        <v>12000</v>
      </c>
      <c r="I81" s="39"/>
      <c r="J81" s="40"/>
      <c r="K81" s="34">
        <v>1</v>
      </c>
      <c r="R81" s="74" t="s">
        <v>5448</v>
      </c>
    </row>
    <row r="82" spans="1:18" ht="22.5" customHeight="1">
      <c r="A82" s="30" t="s">
        <v>342</v>
      </c>
      <c r="B82" s="69" t="s">
        <v>120</v>
      </c>
      <c r="C82" s="30" t="s">
        <v>121</v>
      </c>
      <c r="D82" s="30" t="s">
        <v>121</v>
      </c>
      <c r="E82" s="31" t="s">
        <v>5163</v>
      </c>
      <c r="F82" s="30" t="s">
        <v>5162</v>
      </c>
      <c r="G82" s="32" t="s">
        <v>4940</v>
      </c>
      <c r="H82" s="33">
        <v>9000</v>
      </c>
      <c r="I82" s="39"/>
      <c r="J82" s="40"/>
      <c r="K82" s="34">
        <v>1</v>
      </c>
      <c r="R82" s="74" t="s">
        <v>5440</v>
      </c>
    </row>
    <row r="83" spans="1:18" ht="22.5" customHeight="1">
      <c r="A83" s="30" t="s">
        <v>1005</v>
      </c>
      <c r="B83" s="69" t="s">
        <v>201</v>
      </c>
      <c r="C83" s="30" t="s">
        <v>202</v>
      </c>
      <c r="D83" s="30" t="s">
        <v>203</v>
      </c>
      <c r="E83" s="31" t="s">
        <v>4942</v>
      </c>
      <c r="F83" s="30" t="s">
        <v>5423</v>
      </c>
      <c r="G83" s="32" t="s">
        <v>5430</v>
      </c>
      <c r="H83" s="33">
        <v>18500</v>
      </c>
      <c r="I83" s="39"/>
      <c r="J83" s="40"/>
      <c r="K83" s="34">
        <v>1</v>
      </c>
      <c r="R83" s="74" t="s">
        <v>5433</v>
      </c>
    </row>
    <row r="84" spans="1:18" ht="22.5" customHeight="1">
      <c r="A84" s="30" t="s">
        <v>1005</v>
      </c>
      <c r="B84" s="69" t="s">
        <v>201</v>
      </c>
      <c r="C84" s="30" t="s">
        <v>202</v>
      </c>
      <c r="D84" s="30" t="s">
        <v>203</v>
      </c>
      <c r="E84" s="31" t="s">
        <v>560</v>
      </c>
      <c r="F84" s="30" t="s">
        <v>530</v>
      </c>
      <c r="G84" s="32" t="s">
        <v>993</v>
      </c>
      <c r="H84" s="33">
        <v>12000</v>
      </c>
      <c r="I84" s="39"/>
      <c r="J84" s="40"/>
      <c r="K84" s="34">
        <v>1</v>
      </c>
      <c r="R84" s="74" t="s">
        <v>5449</v>
      </c>
    </row>
    <row r="86" spans="1:18" ht="22.5" customHeight="1">
      <c r="A86" s="30" t="s">
        <v>5514</v>
      </c>
      <c r="B86" s="69" t="s">
        <v>5326</v>
      </c>
      <c r="C86" s="30"/>
      <c r="D86" s="30" t="s">
        <v>5327</v>
      </c>
      <c r="E86" s="31" t="s">
        <v>5352</v>
      </c>
      <c r="F86" s="30" t="s">
        <v>5351</v>
      </c>
      <c r="G86" s="32" t="s">
        <v>125</v>
      </c>
      <c r="H86" s="33">
        <v>14000</v>
      </c>
      <c r="I86" s="39"/>
      <c r="J86" s="40"/>
      <c r="K86" s="34">
        <v>1</v>
      </c>
      <c r="R86" s="74" t="s">
        <v>5522</v>
      </c>
    </row>
    <row r="87" spans="1:18" ht="22.5" customHeight="1">
      <c r="A87" s="30" t="s">
        <v>4973</v>
      </c>
      <c r="B87" s="69" t="s">
        <v>37</v>
      </c>
      <c r="C87" s="30" t="s">
        <v>38</v>
      </c>
      <c r="D87" s="30" t="s">
        <v>39</v>
      </c>
      <c r="E87" s="31" t="s">
        <v>5336</v>
      </c>
      <c r="F87" s="30" t="s">
        <v>5276</v>
      </c>
      <c r="G87" s="32" t="s">
        <v>5515</v>
      </c>
      <c r="H87" s="33">
        <v>19000</v>
      </c>
      <c r="I87" s="39"/>
      <c r="J87" s="40"/>
      <c r="K87" s="34">
        <v>1</v>
      </c>
      <c r="R87" s="74" t="s">
        <v>5523</v>
      </c>
    </row>
    <row r="88" spans="1:18" ht="22.5" customHeight="1">
      <c r="A88" s="30" t="s">
        <v>4973</v>
      </c>
      <c r="B88" s="69" t="s">
        <v>37</v>
      </c>
      <c r="C88" s="30" t="s">
        <v>38</v>
      </c>
      <c r="D88" s="30" t="s">
        <v>39</v>
      </c>
      <c r="E88" s="31" t="s">
        <v>5335</v>
      </c>
      <c r="F88" s="30" t="s">
        <v>5276</v>
      </c>
      <c r="G88" s="32" t="s">
        <v>5516</v>
      </c>
      <c r="H88" s="33">
        <v>19000</v>
      </c>
      <c r="I88" s="39"/>
      <c r="J88" s="40"/>
      <c r="K88" s="34">
        <v>1</v>
      </c>
      <c r="R88" s="74" t="s">
        <v>5523</v>
      </c>
    </row>
    <row r="89" spans="1:18" ht="22.5" customHeight="1">
      <c r="A89" s="30" t="s">
        <v>170</v>
      </c>
      <c r="B89" s="69" t="s">
        <v>168</v>
      </c>
      <c r="C89" s="30" t="s">
        <v>169</v>
      </c>
      <c r="D89" s="30" t="s">
        <v>169</v>
      </c>
      <c r="E89" s="31" t="s">
        <v>5309</v>
      </c>
      <c r="F89" s="30" t="s">
        <v>5310</v>
      </c>
      <c r="G89" s="32" t="s">
        <v>130</v>
      </c>
      <c r="H89" s="33">
        <v>12000</v>
      </c>
      <c r="I89" s="39"/>
      <c r="J89" s="40"/>
      <c r="K89" s="34">
        <v>1</v>
      </c>
      <c r="R89" s="74" t="s">
        <v>5524</v>
      </c>
    </row>
    <row r="90" spans="1:18" ht="22.5" customHeight="1">
      <c r="A90" s="30" t="s">
        <v>170</v>
      </c>
      <c r="B90" s="69" t="s">
        <v>168</v>
      </c>
      <c r="C90" s="30" t="s">
        <v>169</v>
      </c>
      <c r="D90" s="30" t="s">
        <v>169</v>
      </c>
      <c r="E90" s="31" t="s">
        <v>5309</v>
      </c>
      <c r="F90" s="30" t="s">
        <v>5310</v>
      </c>
      <c r="G90" s="32" t="s">
        <v>130</v>
      </c>
      <c r="H90" s="33">
        <v>12000</v>
      </c>
      <c r="I90" s="39"/>
      <c r="J90" s="40"/>
      <c r="K90" s="34">
        <v>1</v>
      </c>
      <c r="R90" s="74" t="s">
        <v>5524</v>
      </c>
    </row>
    <row r="91" spans="1:18" ht="22.5" customHeight="1">
      <c r="A91" s="30" t="s">
        <v>70</v>
      </c>
      <c r="B91" s="69" t="s">
        <v>921</v>
      </c>
      <c r="C91" s="30" t="s">
        <v>69</v>
      </c>
      <c r="D91" s="30" t="s">
        <v>69</v>
      </c>
      <c r="E91" s="31" t="s">
        <v>5512</v>
      </c>
      <c r="F91" s="30" t="s">
        <v>5260</v>
      </c>
      <c r="G91" s="32" t="s">
        <v>5517</v>
      </c>
      <c r="H91" s="33">
        <v>17200</v>
      </c>
      <c r="I91" s="39"/>
      <c r="J91" s="40"/>
      <c r="K91" s="34">
        <v>1</v>
      </c>
      <c r="R91" s="74" t="s">
        <v>5525</v>
      </c>
    </row>
    <row r="92" spans="1:18" ht="22.5" customHeight="1">
      <c r="A92" s="30" t="s">
        <v>70</v>
      </c>
      <c r="B92" s="69" t="s">
        <v>921</v>
      </c>
      <c r="C92" s="30" t="s">
        <v>69</v>
      </c>
      <c r="D92" s="30" t="s">
        <v>69</v>
      </c>
      <c r="E92" s="31" t="s">
        <v>5410</v>
      </c>
      <c r="F92" s="30" t="s">
        <v>5260</v>
      </c>
      <c r="G92" s="32" t="s">
        <v>5518</v>
      </c>
      <c r="H92" s="33">
        <v>17200</v>
      </c>
      <c r="I92" s="39"/>
      <c r="J92" s="40"/>
      <c r="K92" s="34">
        <v>1</v>
      </c>
      <c r="R92" s="74" t="s">
        <v>5522</v>
      </c>
    </row>
    <row r="93" spans="1:18" ht="22.5" customHeight="1">
      <c r="A93" s="30" t="s">
        <v>70</v>
      </c>
      <c r="B93" s="69" t="s">
        <v>921</v>
      </c>
      <c r="C93" s="30" t="s">
        <v>69</v>
      </c>
      <c r="D93" s="30" t="s">
        <v>69</v>
      </c>
      <c r="E93" s="31" t="s">
        <v>5221</v>
      </c>
      <c r="F93" s="30" t="s">
        <v>5220</v>
      </c>
      <c r="G93" s="32" t="s">
        <v>4959</v>
      </c>
      <c r="H93" s="33">
        <v>19000</v>
      </c>
      <c r="I93" s="39"/>
      <c r="J93" s="40"/>
      <c r="K93" s="34">
        <v>1</v>
      </c>
      <c r="R93" s="74" t="s">
        <v>5522</v>
      </c>
    </row>
    <row r="94" spans="1:18" ht="22.5" customHeight="1">
      <c r="A94" s="30" t="s">
        <v>4812</v>
      </c>
      <c r="B94" s="69" t="s">
        <v>173</v>
      </c>
      <c r="C94" s="30" t="s">
        <v>174</v>
      </c>
      <c r="D94" s="30" t="s">
        <v>175</v>
      </c>
      <c r="E94" s="31" t="s">
        <v>5168</v>
      </c>
      <c r="F94" s="30" t="s">
        <v>4752</v>
      </c>
      <c r="G94" s="32" t="s">
        <v>5122</v>
      </c>
      <c r="H94" s="33">
        <v>15000</v>
      </c>
      <c r="I94" s="39"/>
      <c r="J94" s="40"/>
      <c r="K94" s="34">
        <v>1</v>
      </c>
      <c r="R94" s="74" t="s">
        <v>5522</v>
      </c>
    </row>
    <row r="95" spans="1:18" ht="22.5" customHeight="1">
      <c r="A95" s="30" t="s">
        <v>98</v>
      </c>
      <c r="B95" s="69" t="s">
        <v>4869</v>
      </c>
      <c r="C95" s="30" t="s">
        <v>99</v>
      </c>
      <c r="D95" s="30" t="s">
        <v>100</v>
      </c>
      <c r="E95" s="31" t="s">
        <v>5145</v>
      </c>
      <c r="F95" s="30" t="s">
        <v>5141</v>
      </c>
      <c r="G95" s="32" t="s">
        <v>5244</v>
      </c>
      <c r="H95" s="33">
        <v>11500</v>
      </c>
      <c r="I95" s="39"/>
      <c r="J95" s="40"/>
      <c r="K95" s="34">
        <v>2</v>
      </c>
      <c r="R95" s="74" t="s">
        <v>5526</v>
      </c>
    </row>
    <row r="96" spans="1:18" ht="22.5" customHeight="1">
      <c r="A96" s="30" t="s">
        <v>98</v>
      </c>
      <c r="B96" s="69" t="s">
        <v>4869</v>
      </c>
      <c r="C96" s="30" t="s">
        <v>99</v>
      </c>
      <c r="D96" s="30" t="s">
        <v>100</v>
      </c>
      <c r="E96" s="31" t="s">
        <v>5142</v>
      </c>
      <c r="F96" s="30" t="s">
        <v>5141</v>
      </c>
      <c r="G96" s="32" t="s">
        <v>4756</v>
      </c>
      <c r="H96" s="33">
        <v>11500</v>
      </c>
      <c r="I96" s="39"/>
      <c r="J96" s="40"/>
      <c r="K96" s="34">
        <v>1</v>
      </c>
      <c r="R96" s="74" t="s">
        <v>5527</v>
      </c>
    </row>
    <row r="97" spans="1:18" ht="22.5" customHeight="1">
      <c r="A97" s="30" t="s">
        <v>98</v>
      </c>
      <c r="B97" s="69" t="s">
        <v>4869</v>
      </c>
      <c r="C97" s="30" t="s">
        <v>99</v>
      </c>
      <c r="D97" s="30" t="s">
        <v>100</v>
      </c>
      <c r="E97" s="31" t="s">
        <v>4935</v>
      </c>
      <c r="F97" s="30" t="s">
        <v>102</v>
      </c>
      <c r="G97" s="32" t="s">
        <v>4956</v>
      </c>
      <c r="H97" s="33">
        <v>14000</v>
      </c>
      <c r="I97" s="39"/>
      <c r="J97" s="40"/>
      <c r="K97" s="34">
        <v>1</v>
      </c>
      <c r="R97" s="74" t="s">
        <v>5522</v>
      </c>
    </row>
    <row r="98" spans="1:18" ht="22.5" customHeight="1">
      <c r="A98" s="30" t="s">
        <v>56</v>
      </c>
      <c r="B98" s="69" t="s">
        <v>57</v>
      </c>
      <c r="C98" s="30" t="s">
        <v>58</v>
      </c>
      <c r="D98" s="30" t="s">
        <v>59</v>
      </c>
      <c r="E98" s="31" t="s">
        <v>5059</v>
      </c>
      <c r="F98" s="30" t="s">
        <v>5057</v>
      </c>
      <c r="G98" s="32" t="s">
        <v>35</v>
      </c>
      <c r="H98" s="33">
        <v>9000</v>
      </c>
      <c r="I98" s="39"/>
      <c r="J98" s="40"/>
      <c r="K98" s="34">
        <v>2</v>
      </c>
      <c r="R98" s="74" t="s">
        <v>5528</v>
      </c>
    </row>
    <row r="99" spans="1:18" ht="22.5" customHeight="1">
      <c r="A99" s="30" t="s">
        <v>56</v>
      </c>
      <c r="B99" s="69" t="s">
        <v>57</v>
      </c>
      <c r="C99" s="30" t="s">
        <v>58</v>
      </c>
      <c r="D99" s="30" t="s">
        <v>59</v>
      </c>
      <c r="E99" s="31" t="s">
        <v>5060</v>
      </c>
      <c r="F99" s="30" t="s">
        <v>5057</v>
      </c>
      <c r="G99" s="32" t="s">
        <v>147</v>
      </c>
      <c r="H99" s="33">
        <v>9000</v>
      </c>
      <c r="I99" s="39"/>
      <c r="J99" s="40"/>
      <c r="K99" s="34">
        <v>1</v>
      </c>
      <c r="R99" s="74" t="s">
        <v>5522</v>
      </c>
    </row>
    <row r="100" spans="1:18" ht="22.5" customHeight="1">
      <c r="A100" s="30" t="s">
        <v>56</v>
      </c>
      <c r="B100" s="69" t="s">
        <v>57</v>
      </c>
      <c r="C100" s="30" t="s">
        <v>58</v>
      </c>
      <c r="D100" s="30" t="s">
        <v>59</v>
      </c>
      <c r="E100" s="31" t="s">
        <v>5059</v>
      </c>
      <c r="F100" s="30" t="s">
        <v>5057</v>
      </c>
      <c r="G100" s="32" t="s">
        <v>35</v>
      </c>
      <c r="H100" s="33">
        <v>9000</v>
      </c>
      <c r="I100" s="39"/>
      <c r="J100" s="40"/>
      <c r="K100" s="34">
        <v>2</v>
      </c>
      <c r="R100" s="74" t="s">
        <v>5529</v>
      </c>
    </row>
    <row r="101" spans="1:18" ht="22.5" customHeight="1">
      <c r="A101" s="30" t="s">
        <v>56</v>
      </c>
      <c r="B101" s="69" t="s">
        <v>57</v>
      </c>
      <c r="C101" s="30" t="s">
        <v>58</v>
      </c>
      <c r="D101" s="30" t="s">
        <v>59</v>
      </c>
      <c r="E101" s="31" t="s">
        <v>5060</v>
      </c>
      <c r="F101" s="30" t="s">
        <v>5057</v>
      </c>
      <c r="G101" s="32" t="s">
        <v>147</v>
      </c>
      <c r="H101" s="33">
        <v>9000</v>
      </c>
      <c r="I101" s="39"/>
      <c r="J101" s="40"/>
      <c r="K101" s="34">
        <v>1</v>
      </c>
      <c r="R101" s="74" t="s">
        <v>5522</v>
      </c>
    </row>
    <row r="102" spans="1:18" ht="22.5" customHeight="1">
      <c r="A102" s="30" t="s">
        <v>56</v>
      </c>
      <c r="B102" s="69" t="s">
        <v>57</v>
      </c>
      <c r="C102" s="30" t="s">
        <v>58</v>
      </c>
      <c r="D102" s="30" t="s">
        <v>59</v>
      </c>
      <c r="E102" s="31" t="s">
        <v>5060</v>
      </c>
      <c r="F102" s="30" t="s">
        <v>5057</v>
      </c>
      <c r="G102" s="32" t="s">
        <v>147</v>
      </c>
      <c r="H102" s="33">
        <v>9000</v>
      </c>
      <c r="I102" s="39"/>
      <c r="J102" s="40"/>
      <c r="K102" s="34">
        <v>1</v>
      </c>
      <c r="R102" s="74" t="s">
        <v>5522</v>
      </c>
    </row>
    <row r="103" spans="1:18" ht="22.5" customHeight="1">
      <c r="A103" s="30" t="s">
        <v>56</v>
      </c>
      <c r="B103" s="69" t="s">
        <v>57</v>
      </c>
      <c r="C103" s="30" t="s">
        <v>58</v>
      </c>
      <c r="D103" s="30" t="s">
        <v>59</v>
      </c>
      <c r="E103" s="31" t="s">
        <v>5060</v>
      </c>
      <c r="F103" s="30" t="s">
        <v>5057</v>
      </c>
      <c r="G103" s="32" t="s">
        <v>147</v>
      </c>
      <c r="H103" s="33">
        <v>9000</v>
      </c>
      <c r="I103" s="39"/>
      <c r="J103" s="40"/>
      <c r="K103" s="34">
        <v>1</v>
      </c>
      <c r="R103" s="74" t="s">
        <v>5522</v>
      </c>
    </row>
    <row r="104" spans="1:18" ht="22.5" customHeight="1">
      <c r="A104" s="30" t="s">
        <v>56</v>
      </c>
      <c r="B104" s="69" t="s">
        <v>57</v>
      </c>
      <c r="C104" s="30" t="s">
        <v>58</v>
      </c>
      <c r="D104" s="30" t="s">
        <v>59</v>
      </c>
      <c r="E104" s="31" t="s">
        <v>5060</v>
      </c>
      <c r="F104" s="30" t="s">
        <v>5057</v>
      </c>
      <c r="G104" s="32" t="s">
        <v>147</v>
      </c>
      <c r="H104" s="33">
        <v>9000</v>
      </c>
      <c r="I104" s="39"/>
      <c r="J104" s="40"/>
      <c r="K104" s="34">
        <v>1</v>
      </c>
      <c r="R104" s="74" t="s">
        <v>5522</v>
      </c>
    </row>
    <row r="105" spans="1:18" ht="22.5" customHeight="1">
      <c r="A105" s="30" t="s">
        <v>5519</v>
      </c>
      <c r="B105" s="69" t="s">
        <v>1381</v>
      </c>
      <c r="C105" s="30" t="s">
        <v>420</v>
      </c>
      <c r="D105" s="30" t="s">
        <v>421</v>
      </c>
      <c r="E105" s="31" t="s">
        <v>5200</v>
      </c>
      <c r="F105" s="30" t="s">
        <v>5201</v>
      </c>
      <c r="G105" s="32" t="s">
        <v>4766</v>
      </c>
      <c r="H105" s="33">
        <v>5000</v>
      </c>
      <c r="I105" s="39"/>
      <c r="J105" s="40"/>
      <c r="K105" s="34">
        <v>3</v>
      </c>
      <c r="R105" s="74" t="s">
        <v>5522</v>
      </c>
    </row>
    <row r="106" spans="1:18" ht="22.5" customHeight="1">
      <c r="A106" s="30" t="s">
        <v>4951</v>
      </c>
      <c r="B106" s="69" t="s">
        <v>377</v>
      </c>
      <c r="C106" s="30" t="s">
        <v>378</v>
      </c>
      <c r="D106" s="30" t="s">
        <v>379</v>
      </c>
      <c r="E106" s="31" t="s">
        <v>5236</v>
      </c>
      <c r="F106" s="30" t="s">
        <v>380</v>
      </c>
      <c r="G106" s="32" t="s">
        <v>5152</v>
      </c>
      <c r="H106" s="33">
        <v>4000</v>
      </c>
      <c r="I106" s="39"/>
      <c r="J106" s="40"/>
      <c r="K106" s="34">
        <v>10</v>
      </c>
      <c r="R106" s="74" t="s">
        <v>5530</v>
      </c>
    </row>
    <row r="107" spans="1:18" ht="22.5" customHeight="1">
      <c r="A107" s="30" t="s">
        <v>1003</v>
      </c>
      <c r="B107" s="69" t="s">
        <v>116</v>
      </c>
      <c r="C107" s="30" t="s">
        <v>117</v>
      </c>
      <c r="D107" s="30" t="s">
        <v>118</v>
      </c>
      <c r="E107" s="31" t="s">
        <v>339</v>
      </c>
      <c r="F107" s="30" t="s">
        <v>515</v>
      </c>
      <c r="G107" s="32" t="s">
        <v>5092</v>
      </c>
      <c r="H107" s="33">
        <v>22500</v>
      </c>
      <c r="I107" s="39"/>
      <c r="J107" s="40"/>
      <c r="K107" s="34">
        <v>1</v>
      </c>
      <c r="R107" s="74" t="s">
        <v>5531</v>
      </c>
    </row>
    <row r="108" spans="1:18" ht="22.5" customHeight="1">
      <c r="A108" s="30" t="s">
        <v>5131</v>
      </c>
      <c r="B108" s="69" t="s">
        <v>345</v>
      </c>
      <c r="C108" s="30" t="s">
        <v>346</v>
      </c>
      <c r="D108" s="30" t="s">
        <v>347</v>
      </c>
      <c r="E108" s="31" t="s">
        <v>5256</v>
      </c>
      <c r="F108" s="30" t="s">
        <v>5166</v>
      </c>
      <c r="G108" s="32" t="s">
        <v>4958</v>
      </c>
      <c r="H108" s="33">
        <v>21000</v>
      </c>
      <c r="I108" s="39"/>
      <c r="J108" s="40"/>
      <c r="K108" s="34">
        <v>1</v>
      </c>
      <c r="R108" s="74" t="s">
        <v>5523</v>
      </c>
    </row>
    <row r="109" spans="1:18" ht="22.5" customHeight="1">
      <c r="A109" s="30" t="s">
        <v>145</v>
      </c>
      <c r="B109" s="69" t="s">
        <v>137</v>
      </c>
      <c r="C109" s="30" t="s">
        <v>138</v>
      </c>
      <c r="D109" s="30" t="s">
        <v>139</v>
      </c>
      <c r="E109" s="31" t="s">
        <v>5114</v>
      </c>
      <c r="F109" s="30" t="s">
        <v>5113</v>
      </c>
      <c r="G109" s="32" t="s">
        <v>60</v>
      </c>
      <c r="H109" s="33">
        <v>12000</v>
      </c>
      <c r="I109" s="39"/>
      <c r="J109" s="40"/>
      <c r="K109" s="34">
        <v>1</v>
      </c>
      <c r="R109" s="74" t="s">
        <v>5522</v>
      </c>
    </row>
    <row r="110" spans="1:18" ht="22.5" customHeight="1">
      <c r="A110" s="30" t="s">
        <v>5520</v>
      </c>
      <c r="B110" s="69" t="s">
        <v>4949</v>
      </c>
      <c r="C110" s="30" t="s">
        <v>3513</v>
      </c>
      <c r="D110" s="30" t="s">
        <v>3514</v>
      </c>
      <c r="E110" s="31" t="s">
        <v>5454</v>
      </c>
      <c r="F110" s="30" t="s">
        <v>5453</v>
      </c>
      <c r="G110" s="32" t="s">
        <v>60</v>
      </c>
      <c r="H110" s="33">
        <v>7000</v>
      </c>
      <c r="I110" s="39"/>
      <c r="J110" s="40"/>
      <c r="K110" s="34">
        <v>1</v>
      </c>
      <c r="R110" s="74" t="s">
        <v>5522</v>
      </c>
    </row>
    <row r="111" spans="1:18" ht="22.5" customHeight="1">
      <c r="A111" s="30" t="s">
        <v>5101</v>
      </c>
      <c r="B111" s="69" t="s">
        <v>361</v>
      </c>
      <c r="C111" s="30" t="s">
        <v>362</v>
      </c>
      <c r="D111" s="30" t="s">
        <v>363</v>
      </c>
      <c r="E111" s="31" t="s">
        <v>5147</v>
      </c>
      <c r="F111" s="30" t="s">
        <v>5146</v>
      </c>
      <c r="G111" s="32" t="s">
        <v>4813</v>
      </c>
      <c r="H111" s="33">
        <v>22000</v>
      </c>
      <c r="I111" s="39"/>
      <c r="J111" s="40"/>
      <c r="K111" s="34">
        <v>1</v>
      </c>
      <c r="R111" s="74" t="s">
        <v>5532</v>
      </c>
    </row>
    <row r="112" spans="1:18" ht="22.5" customHeight="1">
      <c r="A112" s="30" t="s">
        <v>303</v>
      </c>
      <c r="B112" s="69" t="s">
        <v>86</v>
      </c>
      <c r="C112" s="30" t="s">
        <v>87</v>
      </c>
      <c r="D112" s="30" t="s">
        <v>88</v>
      </c>
      <c r="E112" s="31" t="s">
        <v>5513</v>
      </c>
      <c r="F112" s="30" t="s">
        <v>4810</v>
      </c>
      <c r="G112" s="32" t="s">
        <v>35</v>
      </c>
      <c r="H112" s="33">
        <v>12500</v>
      </c>
      <c r="I112" s="39"/>
      <c r="J112" s="40"/>
      <c r="K112" s="34">
        <v>1</v>
      </c>
      <c r="R112" s="74" t="s">
        <v>5533</v>
      </c>
    </row>
    <row r="113" spans="1:21" ht="22.5" customHeight="1">
      <c r="A113" s="30" t="s">
        <v>5240</v>
      </c>
      <c r="B113" s="69" t="s">
        <v>3718</v>
      </c>
      <c r="C113" s="30" t="s">
        <v>567</v>
      </c>
      <c r="D113" s="30" t="s">
        <v>567</v>
      </c>
      <c r="E113" s="31" t="s">
        <v>5228</v>
      </c>
      <c r="F113" s="30" t="s">
        <v>5227</v>
      </c>
      <c r="G113" s="32" t="s">
        <v>146</v>
      </c>
      <c r="H113" s="33">
        <v>7000</v>
      </c>
      <c r="I113" s="39"/>
      <c r="J113" s="40"/>
      <c r="K113" s="34">
        <v>1</v>
      </c>
      <c r="R113" s="74" t="s">
        <v>5534</v>
      </c>
    </row>
    <row r="114" spans="1:21" ht="22.5" customHeight="1">
      <c r="A114" s="30" t="s">
        <v>5240</v>
      </c>
      <c r="B114" s="69" t="s">
        <v>3718</v>
      </c>
      <c r="C114" s="30" t="s">
        <v>567</v>
      </c>
      <c r="D114" s="30" t="s">
        <v>567</v>
      </c>
      <c r="E114" s="31" t="s">
        <v>5281</v>
      </c>
      <c r="F114" s="30" t="s">
        <v>5227</v>
      </c>
      <c r="G114" s="32" t="s">
        <v>5181</v>
      </c>
      <c r="H114" s="33">
        <v>7000</v>
      </c>
      <c r="I114" s="39"/>
      <c r="J114" s="40"/>
      <c r="K114" s="34">
        <v>1</v>
      </c>
      <c r="R114" s="74" t="s">
        <v>5528</v>
      </c>
    </row>
    <row r="115" spans="1:21" ht="22.5" customHeight="1">
      <c r="A115" s="30" t="s">
        <v>5093</v>
      </c>
      <c r="B115" s="69" t="s">
        <v>182</v>
      </c>
      <c r="C115" s="30" t="s">
        <v>183</v>
      </c>
      <c r="D115" s="30" t="s">
        <v>183</v>
      </c>
      <c r="E115" s="31" t="s">
        <v>5177</v>
      </c>
      <c r="F115" s="30" t="s">
        <v>429</v>
      </c>
      <c r="G115" s="32" t="s">
        <v>60</v>
      </c>
      <c r="H115" s="33">
        <v>19000</v>
      </c>
      <c r="I115" s="39"/>
      <c r="J115" s="40"/>
      <c r="K115" s="34">
        <v>1</v>
      </c>
      <c r="R115" s="74" t="s">
        <v>5522</v>
      </c>
    </row>
    <row r="116" spans="1:21" ht="22.5" customHeight="1">
      <c r="A116" s="30" t="s">
        <v>5382</v>
      </c>
      <c r="B116" s="69" t="s">
        <v>5065</v>
      </c>
      <c r="C116" s="30" t="s">
        <v>5066</v>
      </c>
      <c r="D116" s="30" t="s">
        <v>5066</v>
      </c>
      <c r="E116" s="31" t="s">
        <v>5508</v>
      </c>
      <c r="F116" s="30" t="s">
        <v>5176</v>
      </c>
      <c r="G116" s="32" t="s">
        <v>5043</v>
      </c>
      <c r="H116" s="33">
        <v>10000</v>
      </c>
      <c r="I116" s="39"/>
      <c r="J116" s="40"/>
      <c r="K116" s="34">
        <v>1</v>
      </c>
      <c r="R116" s="74" t="s">
        <v>5522</v>
      </c>
    </row>
    <row r="117" spans="1:21" ht="22.5" customHeight="1">
      <c r="A117" s="30" t="s">
        <v>108</v>
      </c>
      <c r="B117" s="69" t="s">
        <v>106</v>
      </c>
      <c r="C117" s="30" t="s">
        <v>107</v>
      </c>
      <c r="D117" s="30" t="s">
        <v>107</v>
      </c>
      <c r="E117" s="31" t="s">
        <v>4783</v>
      </c>
      <c r="F117" s="30" t="s">
        <v>4782</v>
      </c>
      <c r="G117" s="32" t="s">
        <v>147</v>
      </c>
      <c r="H117" s="33">
        <v>7000</v>
      </c>
      <c r="I117" s="39"/>
      <c r="J117" s="40"/>
      <c r="K117" s="34">
        <v>1</v>
      </c>
      <c r="R117" s="74" t="s">
        <v>5522</v>
      </c>
    </row>
    <row r="118" spans="1:21" ht="22.5" customHeight="1">
      <c r="A118" s="30" t="s">
        <v>5275</v>
      </c>
      <c r="B118" s="69" t="s">
        <v>555</v>
      </c>
      <c r="C118" s="30" t="s">
        <v>556</v>
      </c>
      <c r="D118" s="30" t="s">
        <v>557</v>
      </c>
      <c r="E118" s="31" t="s">
        <v>5511</v>
      </c>
      <c r="F118" s="30" t="s">
        <v>5509</v>
      </c>
      <c r="G118" s="32" t="s">
        <v>5521</v>
      </c>
      <c r="H118" s="33">
        <v>15000</v>
      </c>
      <c r="I118" s="39"/>
      <c r="J118" s="40"/>
      <c r="K118" s="34">
        <v>1</v>
      </c>
      <c r="R118" s="74" t="s">
        <v>5522</v>
      </c>
    </row>
    <row r="119" spans="1:21" ht="22.5" customHeight="1">
      <c r="A119" s="30"/>
      <c r="B119" s="69"/>
      <c r="C119" s="30"/>
      <c r="D119" s="30"/>
      <c r="E119" s="31"/>
      <c r="F119" s="30"/>
      <c r="G119" s="32"/>
      <c r="H119" s="33"/>
      <c r="I119" s="39"/>
      <c r="J119" s="40"/>
      <c r="K119" s="34"/>
      <c r="U119" s="74" t="str">
        <f>"05/12더안불량("&amp;T119&amp;")"</f>
        <v>05/12더안불량()</v>
      </c>
    </row>
    <row r="121" spans="1:21" ht="22.5" customHeight="1">
      <c r="A121" s="30" t="s">
        <v>4871</v>
      </c>
      <c r="B121" s="69" t="s">
        <v>521</v>
      </c>
      <c r="C121" s="30" t="s">
        <v>522</v>
      </c>
      <c r="D121" s="30" t="s">
        <v>522</v>
      </c>
      <c r="E121" s="31" t="s">
        <v>5063</v>
      </c>
      <c r="F121" s="30" t="s">
        <v>5062</v>
      </c>
      <c r="G121" s="32" t="s">
        <v>147</v>
      </c>
      <c r="H121" s="33">
        <v>14000</v>
      </c>
      <c r="I121" s="39"/>
      <c r="J121" s="40"/>
      <c r="K121" s="34">
        <v>1</v>
      </c>
      <c r="R121" s="74" t="s">
        <v>5555</v>
      </c>
    </row>
    <row r="122" spans="1:21" ht="22.5" customHeight="1">
      <c r="A122" s="30" t="s">
        <v>4883</v>
      </c>
      <c r="B122" s="69" t="s">
        <v>1371</v>
      </c>
      <c r="C122" s="30" t="s">
        <v>1372</v>
      </c>
      <c r="D122" s="30" t="s">
        <v>1373</v>
      </c>
      <c r="E122" s="31" t="s">
        <v>5204</v>
      </c>
      <c r="F122" s="30" t="s">
        <v>5197</v>
      </c>
      <c r="G122" s="32" t="s">
        <v>4766</v>
      </c>
      <c r="H122" s="33">
        <v>10000</v>
      </c>
      <c r="I122" s="39"/>
      <c r="J122" s="40"/>
      <c r="K122" s="34">
        <v>2</v>
      </c>
      <c r="R122" s="74" t="s">
        <v>5555</v>
      </c>
    </row>
    <row r="123" spans="1:21" ht="22.5" customHeight="1">
      <c r="A123" s="30" t="s">
        <v>70</v>
      </c>
      <c r="B123" s="69" t="s">
        <v>921</v>
      </c>
      <c r="C123" s="30" t="s">
        <v>69</v>
      </c>
      <c r="D123" s="30" t="s">
        <v>69</v>
      </c>
      <c r="E123" s="31" t="s">
        <v>5369</v>
      </c>
      <c r="F123" s="30" t="s">
        <v>5260</v>
      </c>
      <c r="G123" s="32" t="s">
        <v>5375</v>
      </c>
      <c r="H123" s="33">
        <v>17200</v>
      </c>
      <c r="I123" s="39"/>
      <c r="J123" s="40"/>
      <c r="K123" s="34">
        <v>4</v>
      </c>
      <c r="R123" s="74" t="s">
        <v>5556</v>
      </c>
    </row>
    <row r="124" spans="1:21" ht="22.5" customHeight="1">
      <c r="A124" s="30" t="s">
        <v>70</v>
      </c>
      <c r="B124" s="69" t="s">
        <v>921</v>
      </c>
      <c r="C124" s="30" t="s">
        <v>69</v>
      </c>
      <c r="D124" s="30" t="s">
        <v>69</v>
      </c>
      <c r="E124" s="31" t="s">
        <v>5545</v>
      </c>
      <c r="F124" s="30" t="s">
        <v>5260</v>
      </c>
      <c r="G124" s="32" t="s">
        <v>5548</v>
      </c>
      <c r="H124" s="33">
        <v>17200</v>
      </c>
      <c r="I124" s="39"/>
      <c r="J124" s="40"/>
      <c r="K124" s="34">
        <v>9</v>
      </c>
      <c r="R124" s="74" t="s">
        <v>5556</v>
      </c>
    </row>
    <row r="125" spans="1:21" ht="22.5" customHeight="1">
      <c r="A125" s="30" t="s">
        <v>70</v>
      </c>
      <c r="B125" s="69" t="s">
        <v>921</v>
      </c>
      <c r="C125" s="30" t="s">
        <v>69</v>
      </c>
      <c r="D125" s="30" t="s">
        <v>69</v>
      </c>
      <c r="E125" s="31" t="s">
        <v>5367</v>
      </c>
      <c r="F125" s="30" t="s">
        <v>5260</v>
      </c>
      <c r="G125" s="32" t="s">
        <v>5425</v>
      </c>
      <c r="H125" s="33">
        <v>17200</v>
      </c>
      <c r="I125" s="39"/>
      <c r="J125" s="40"/>
      <c r="K125" s="34">
        <v>5</v>
      </c>
      <c r="R125" s="74" t="s">
        <v>5556</v>
      </c>
    </row>
    <row r="126" spans="1:21" ht="22.5" customHeight="1">
      <c r="A126" s="30" t="s">
        <v>70</v>
      </c>
      <c r="B126" s="69" t="s">
        <v>921</v>
      </c>
      <c r="C126" s="30" t="s">
        <v>69</v>
      </c>
      <c r="D126" s="30" t="s">
        <v>69</v>
      </c>
      <c r="E126" s="31" t="s">
        <v>5411</v>
      </c>
      <c r="F126" s="30" t="s">
        <v>5260</v>
      </c>
      <c r="G126" s="32" t="s">
        <v>5549</v>
      </c>
      <c r="H126" s="33">
        <v>17200</v>
      </c>
      <c r="I126" s="39"/>
      <c r="J126" s="40"/>
      <c r="K126" s="34">
        <v>6</v>
      </c>
      <c r="R126" s="74" t="s">
        <v>5556</v>
      </c>
    </row>
    <row r="127" spans="1:21" ht="22.5" customHeight="1">
      <c r="A127" s="30" t="s">
        <v>70</v>
      </c>
      <c r="B127" s="69" t="s">
        <v>921</v>
      </c>
      <c r="C127" s="30" t="s">
        <v>69</v>
      </c>
      <c r="D127" s="30" t="s">
        <v>69</v>
      </c>
      <c r="E127" s="31" t="s">
        <v>5546</v>
      </c>
      <c r="F127" s="30" t="s">
        <v>5260</v>
      </c>
      <c r="G127" s="32" t="s">
        <v>5550</v>
      </c>
      <c r="H127" s="33">
        <v>17200</v>
      </c>
      <c r="I127" s="39"/>
      <c r="J127" s="40"/>
      <c r="K127" s="34">
        <v>5</v>
      </c>
      <c r="R127" s="74" t="s">
        <v>5556</v>
      </c>
    </row>
    <row r="128" spans="1:21" ht="22.5" customHeight="1">
      <c r="A128" s="30" t="s">
        <v>70</v>
      </c>
      <c r="B128" s="69" t="s">
        <v>921</v>
      </c>
      <c r="C128" s="30" t="s">
        <v>69</v>
      </c>
      <c r="D128" s="30" t="s">
        <v>69</v>
      </c>
      <c r="E128" s="31" t="s">
        <v>5547</v>
      </c>
      <c r="F128" s="30" t="s">
        <v>5260</v>
      </c>
      <c r="G128" s="32" t="s">
        <v>5551</v>
      </c>
      <c r="H128" s="33">
        <v>17200</v>
      </c>
      <c r="I128" s="39"/>
      <c r="J128" s="40"/>
      <c r="K128" s="34">
        <v>8</v>
      </c>
      <c r="R128" s="74" t="s">
        <v>5556</v>
      </c>
    </row>
    <row r="129" spans="1:18" ht="22.5" customHeight="1">
      <c r="A129" s="30" t="s">
        <v>70</v>
      </c>
      <c r="B129" s="69" t="s">
        <v>921</v>
      </c>
      <c r="C129" s="30" t="s">
        <v>69</v>
      </c>
      <c r="D129" s="30" t="s">
        <v>69</v>
      </c>
      <c r="E129" s="31" t="s">
        <v>5410</v>
      </c>
      <c r="F129" s="30" t="s">
        <v>5260</v>
      </c>
      <c r="G129" s="32" t="s">
        <v>5518</v>
      </c>
      <c r="H129" s="33">
        <v>17200</v>
      </c>
      <c r="I129" s="39"/>
      <c r="J129" s="40"/>
      <c r="K129" s="34">
        <v>51</v>
      </c>
      <c r="R129" s="74" t="s">
        <v>5556</v>
      </c>
    </row>
    <row r="130" spans="1:18" ht="22.5" customHeight="1">
      <c r="A130" s="30" t="s">
        <v>5552</v>
      </c>
      <c r="B130" s="69" t="s">
        <v>1442</v>
      </c>
      <c r="C130" s="30" t="s">
        <v>1443</v>
      </c>
      <c r="D130" s="30" t="s">
        <v>1444</v>
      </c>
      <c r="E130" s="31" t="s">
        <v>5503</v>
      </c>
      <c r="F130" s="30" t="s">
        <v>5501</v>
      </c>
      <c r="G130" s="32" t="s">
        <v>125</v>
      </c>
      <c r="H130" s="33">
        <v>12000</v>
      </c>
      <c r="I130" s="39"/>
      <c r="J130" s="40"/>
      <c r="K130" s="34">
        <v>1</v>
      </c>
      <c r="R130" s="74" t="s">
        <v>5555</v>
      </c>
    </row>
    <row r="131" spans="1:18" ht="22.5" customHeight="1">
      <c r="A131" s="30" t="s">
        <v>56</v>
      </c>
      <c r="B131" s="69" t="s">
        <v>57</v>
      </c>
      <c r="C131" s="30" t="s">
        <v>58</v>
      </c>
      <c r="D131" s="30" t="s">
        <v>59</v>
      </c>
      <c r="E131" s="31" t="s">
        <v>5061</v>
      </c>
      <c r="F131" s="30" t="s">
        <v>5057</v>
      </c>
      <c r="G131" s="32" t="s">
        <v>5091</v>
      </c>
      <c r="H131" s="33">
        <v>9000</v>
      </c>
      <c r="I131" s="39"/>
      <c r="J131" s="40"/>
      <c r="K131" s="34">
        <v>2</v>
      </c>
      <c r="R131" s="74" t="s">
        <v>5555</v>
      </c>
    </row>
    <row r="132" spans="1:18" ht="22.5" customHeight="1">
      <c r="A132" s="30" t="s">
        <v>56</v>
      </c>
      <c r="B132" s="69" t="s">
        <v>57</v>
      </c>
      <c r="C132" s="30" t="s">
        <v>58</v>
      </c>
      <c r="D132" s="30" t="s">
        <v>59</v>
      </c>
      <c r="E132" s="31" t="s">
        <v>5060</v>
      </c>
      <c r="F132" s="30" t="s">
        <v>5057</v>
      </c>
      <c r="G132" s="32" t="s">
        <v>147</v>
      </c>
      <c r="H132" s="33">
        <v>9000</v>
      </c>
      <c r="I132" s="39"/>
      <c r="J132" s="40"/>
      <c r="K132" s="34">
        <v>2</v>
      </c>
      <c r="R132" s="74" t="s">
        <v>5555</v>
      </c>
    </row>
    <row r="133" spans="1:18" ht="22.5" customHeight="1">
      <c r="A133" s="30" t="s">
        <v>5245</v>
      </c>
      <c r="B133" s="69" t="s">
        <v>3107</v>
      </c>
      <c r="C133" s="30" t="s">
        <v>5209</v>
      </c>
      <c r="D133" s="30" t="s">
        <v>5209</v>
      </c>
      <c r="E133" s="31" t="s">
        <v>5234</v>
      </c>
      <c r="F133" s="30" t="s">
        <v>5235</v>
      </c>
      <c r="G133" s="32" t="s">
        <v>35</v>
      </c>
      <c r="H133" s="33">
        <v>17000</v>
      </c>
      <c r="I133" s="39"/>
      <c r="J133" s="40"/>
      <c r="K133" s="34">
        <v>1</v>
      </c>
      <c r="R133" s="74" t="s">
        <v>5557</v>
      </c>
    </row>
    <row r="134" spans="1:18" ht="22.5" customHeight="1">
      <c r="A134" s="30" t="s">
        <v>5553</v>
      </c>
      <c r="B134" s="69" t="s">
        <v>32</v>
      </c>
      <c r="C134" s="30" t="s">
        <v>33</v>
      </c>
      <c r="D134" s="30" t="s">
        <v>33</v>
      </c>
      <c r="E134" s="31" t="s">
        <v>5135</v>
      </c>
      <c r="F134" s="30" t="s">
        <v>5134</v>
      </c>
      <c r="G134" s="32" t="s">
        <v>125</v>
      </c>
      <c r="H134" s="33">
        <v>14000</v>
      </c>
      <c r="I134" s="39"/>
      <c r="J134" s="40"/>
      <c r="K134" s="34">
        <v>1</v>
      </c>
      <c r="R134" s="74" t="s">
        <v>5558</v>
      </c>
    </row>
    <row r="135" spans="1:18" ht="22.5" customHeight="1">
      <c r="A135" s="30" t="s">
        <v>75</v>
      </c>
      <c r="B135" s="69" t="s">
        <v>72</v>
      </c>
      <c r="C135" s="30" t="s">
        <v>73</v>
      </c>
      <c r="D135" s="30" t="s">
        <v>74</v>
      </c>
      <c r="E135" s="31" t="s">
        <v>5203</v>
      </c>
      <c r="F135" s="30" t="s">
        <v>5196</v>
      </c>
      <c r="G135" s="32" t="s">
        <v>5401</v>
      </c>
      <c r="H135" s="33">
        <v>15500</v>
      </c>
      <c r="I135" s="39"/>
      <c r="J135" s="40"/>
      <c r="K135" s="34">
        <v>2</v>
      </c>
      <c r="R135" s="74" t="s">
        <v>5555</v>
      </c>
    </row>
    <row r="136" spans="1:18" ht="22.5" customHeight="1">
      <c r="A136" s="30" t="s">
        <v>5554</v>
      </c>
      <c r="B136" s="69" t="s">
        <v>5363</v>
      </c>
      <c r="C136" s="30" t="s">
        <v>5364</v>
      </c>
      <c r="D136" s="30" t="s">
        <v>5364</v>
      </c>
      <c r="E136" s="31" t="s">
        <v>5356</v>
      </c>
      <c r="F136" s="30" t="s">
        <v>5355</v>
      </c>
      <c r="G136" s="32" t="s">
        <v>60</v>
      </c>
      <c r="H136" s="33">
        <v>7000</v>
      </c>
      <c r="I136" s="39"/>
      <c r="J136" s="40"/>
      <c r="K136" s="34">
        <v>1</v>
      </c>
      <c r="R136" s="74" t="s">
        <v>5559</v>
      </c>
    </row>
    <row r="137" spans="1:18" ht="22.5" customHeight="1">
      <c r="A137" s="30" t="s">
        <v>4939</v>
      </c>
      <c r="B137" s="69" t="s">
        <v>550</v>
      </c>
      <c r="C137" s="30" t="s">
        <v>551</v>
      </c>
      <c r="D137" s="30" t="s">
        <v>552</v>
      </c>
      <c r="E137" s="31" t="s">
        <v>5505</v>
      </c>
      <c r="F137" s="30" t="s">
        <v>5506</v>
      </c>
      <c r="G137" s="32" t="s">
        <v>131</v>
      </c>
      <c r="H137" s="33">
        <v>11000</v>
      </c>
      <c r="I137" s="39"/>
      <c r="J137" s="40"/>
      <c r="K137" s="34">
        <v>1</v>
      </c>
      <c r="R137" s="74" t="s">
        <v>5555</v>
      </c>
    </row>
    <row r="138" spans="1:18" ht="22.5" customHeight="1">
      <c r="A138" s="30" t="s">
        <v>75</v>
      </c>
      <c r="B138" s="69" t="s">
        <v>72</v>
      </c>
      <c r="C138" s="30" t="s">
        <v>73</v>
      </c>
      <c r="D138" s="30" t="s">
        <v>74</v>
      </c>
      <c r="E138" s="31" t="s">
        <v>532</v>
      </c>
      <c r="F138" s="30" t="s">
        <v>533</v>
      </c>
      <c r="G138" s="32" t="s">
        <v>5560</v>
      </c>
      <c r="H138" s="33">
        <v>1500</v>
      </c>
      <c r="I138" s="39"/>
      <c r="J138" s="40"/>
      <c r="K138" s="34">
        <v>50</v>
      </c>
      <c r="R138" s="74" t="s">
        <v>5561</v>
      </c>
    </row>
    <row r="140" spans="1:18" ht="22.5" customHeight="1">
      <c r="A140" s="30" t="s">
        <v>4883</v>
      </c>
      <c r="B140" s="69" t="s">
        <v>1371</v>
      </c>
      <c r="C140" s="30" t="s">
        <v>1372</v>
      </c>
      <c r="D140" s="30" t="s">
        <v>1373</v>
      </c>
      <c r="E140" s="31" t="s">
        <v>5204</v>
      </c>
      <c r="F140" s="30" t="s">
        <v>5197</v>
      </c>
      <c r="G140" s="32" t="s">
        <v>4766</v>
      </c>
      <c r="H140" s="33">
        <v>10000</v>
      </c>
      <c r="I140" s="39"/>
      <c r="J140" s="40"/>
      <c r="K140" s="34">
        <v>1</v>
      </c>
      <c r="R140" s="74" t="s">
        <v>5584</v>
      </c>
    </row>
    <row r="141" spans="1:18" ht="22.5" customHeight="1">
      <c r="A141" s="30" t="s">
        <v>4883</v>
      </c>
      <c r="B141" s="69" t="s">
        <v>1371</v>
      </c>
      <c r="C141" s="30" t="s">
        <v>1372</v>
      </c>
      <c r="D141" s="30" t="s">
        <v>1373</v>
      </c>
      <c r="E141" s="31" t="s">
        <v>5204</v>
      </c>
      <c r="F141" s="30" t="s">
        <v>5197</v>
      </c>
      <c r="G141" s="32" t="s">
        <v>4766</v>
      </c>
      <c r="H141" s="33">
        <v>10000</v>
      </c>
      <c r="I141" s="39"/>
      <c r="J141" s="40"/>
      <c r="K141" s="34">
        <v>1</v>
      </c>
      <c r="R141" s="74" t="s">
        <v>5585</v>
      </c>
    </row>
    <row r="142" spans="1:18" ht="22.5" customHeight="1">
      <c r="A142" s="30" t="s">
        <v>98</v>
      </c>
      <c r="B142" s="69" t="s">
        <v>4869</v>
      </c>
      <c r="C142" s="30" t="s">
        <v>99</v>
      </c>
      <c r="D142" s="30" t="s">
        <v>100</v>
      </c>
      <c r="E142" s="31" t="s">
        <v>5145</v>
      </c>
      <c r="F142" s="30" t="s">
        <v>5141</v>
      </c>
      <c r="G142" s="32" t="s">
        <v>5244</v>
      </c>
      <c r="H142" s="33">
        <v>11500</v>
      </c>
      <c r="I142" s="39"/>
      <c r="J142" s="40"/>
      <c r="K142" s="34">
        <v>3</v>
      </c>
      <c r="R142" s="74" t="s">
        <v>5586</v>
      </c>
    </row>
    <row r="143" spans="1:18" ht="22.5" customHeight="1">
      <c r="A143" s="30" t="s">
        <v>56</v>
      </c>
      <c r="B143" s="69" t="s">
        <v>57</v>
      </c>
      <c r="C143" s="30" t="s">
        <v>58</v>
      </c>
      <c r="D143" s="30" t="s">
        <v>59</v>
      </c>
      <c r="E143" s="31" t="s">
        <v>5061</v>
      </c>
      <c r="F143" s="30" t="s">
        <v>5057</v>
      </c>
      <c r="G143" s="32" t="s">
        <v>5091</v>
      </c>
      <c r="H143" s="33">
        <v>9000</v>
      </c>
      <c r="I143" s="39"/>
      <c r="J143" s="40"/>
      <c r="K143" s="34">
        <v>1</v>
      </c>
      <c r="R143" s="74" t="s">
        <v>5587</v>
      </c>
    </row>
    <row r="144" spans="1:18" ht="22.5" customHeight="1">
      <c r="A144" s="30" t="s">
        <v>56</v>
      </c>
      <c r="B144" s="69" t="s">
        <v>57</v>
      </c>
      <c r="C144" s="30" t="s">
        <v>58</v>
      </c>
      <c r="D144" s="30" t="s">
        <v>59</v>
      </c>
      <c r="E144" s="31" t="s">
        <v>5060</v>
      </c>
      <c r="F144" s="30" t="s">
        <v>5057</v>
      </c>
      <c r="G144" s="32" t="s">
        <v>147</v>
      </c>
      <c r="H144" s="33">
        <v>9000</v>
      </c>
      <c r="I144" s="39"/>
      <c r="J144" s="40"/>
      <c r="K144" s="34">
        <v>3</v>
      </c>
      <c r="R144" s="74" t="s">
        <v>5585</v>
      </c>
    </row>
    <row r="145" spans="1:21" ht="22.5" customHeight="1">
      <c r="A145" s="30" t="s">
        <v>56</v>
      </c>
      <c r="B145" s="69" t="s">
        <v>57</v>
      </c>
      <c r="C145" s="30" t="s">
        <v>58</v>
      </c>
      <c r="D145" s="30" t="s">
        <v>59</v>
      </c>
      <c r="E145" s="31" t="s">
        <v>5292</v>
      </c>
      <c r="F145" s="30" t="s">
        <v>5057</v>
      </c>
      <c r="G145" s="32" t="s">
        <v>464</v>
      </c>
      <c r="H145" s="33">
        <v>9000</v>
      </c>
      <c r="I145" s="39"/>
      <c r="J145" s="40"/>
      <c r="K145" s="34">
        <v>2</v>
      </c>
      <c r="R145" s="74" t="s">
        <v>5585</v>
      </c>
    </row>
    <row r="146" spans="1:21" ht="22.5" customHeight="1">
      <c r="A146" s="30" t="s">
        <v>4761</v>
      </c>
      <c r="B146" s="69" t="s">
        <v>4877</v>
      </c>
      <c r="C146" s="30" t="s">
        <v>914</v>
      </c>
      <c r="D146" s="30" t="s">
        <v>915</v>
      </c>
      <c r="E146" s="31" t="s">
        <v>990</v>
      </c>
      <c r="F146" s="30" t="s">
        <v>991</v>
      </c>
      <c r="G146" s="32" t="s">
        <v>131</v>
      </c>
      <c r="H146" s="33">
        <v>14000</v>
      </c>
      <c r="I146" s="39"/>
      <c r="J146" s="40"/>
      <c r="K146" s="34">
        <v>1</v>
      </c>
      <c r="R146" s="74" t="s">
        <v>5588</v>
      </c>
    </row>
    <row r="147" spans="1:21" ht="22.5" customHeight="1">
      <c r="A147" s="30" t="s">
        <v>5582</v>
      </c>
      <c r="B147" s="69" t="s">
        <v>2077</v>
      </c>
      <c r="C147" s="30" t="s">
        <v>2078</v>
      </c>
      <c r="D147" s="30" t="s">
        <v>2078</v>
      </c>
      <c r="E147" s="31" t="s">
        <v>5254</v>
      </c>
      <c r="F147" s="30" t="s">
        <v>5255</v>
      </c>
      <c r="G147" s="32" t="s">
        <v>5183</v>
      </c>
      <c r="H147" s="33">
        <v>3500</v>
      </c>
      <c r="I147" s="39"/>
      <c r="J147" s="40"/>
      <c r="K147" s="34">
        <v>1</v>
      </c>
      <c r="R147" s="74" t="s">
        <v>5585</v>
      </c>
    </row>
    <row r="148" spans="1:21" ht="22.5" customHeight="1">
      <c r="A148" s="30" t="s">
        <v>5131</v>
      </c>
      <c r="B148" s="69" t="s">
        <v>345</v>
      </c>
      <c r="C148" s="30" t="s">
        <v>346</v>
      </c>
      <c r="D148" s="30" t="s">
        <v>347</v>
      </c>
      <c r="E148" s="31" t="s">
        <v>5111</v>
      </c>
      <c r="F148" s="30" t="s">
        <v>5110</v>
      </c>
      <c r="G148" s="32" t="s">
        <v>5583</v>
      </c>
      <c r="H148" s="33">
        <v>23000</v>
      </c>
      <c r="I148" s="39"/>
      <c r="J148" s="40"/>
      <c r="K148" s="34">
        <v>1</v>
      </c>
      <c r="R148" s="74" t="s">
        <v>5589</v>
      </c>
    </row>
    <row r="149" spans="1:21" ht="22.5" customHeight="1">
      <c r="A149" s="30" t="s">
        <v>145</v>
      </c>
      <c r="B149" s="69" t="s">
        <v>137</v>
      </c>
      <c r="C149" s="30" t="s">
        <v>138</v>
      </c>
      <c r="D149" s="30" t="s">
        <v>139</v>
      </c>
      <c r="E149" s="31" t="s">
        <v>5114</v>
      </c>
      <c r="F149" s="30" t="s">
        <v>5113</v>
      </c>
      <c r="G149" s="32" t="s">
        <v>60</v>
      </c>
      <c r="H149" s="33">
        <v>12000</v>
      </c>
      <c r="I149" s="39"/>
      <c r="J149" s="40"/>
      <c r="K149" s="34">
        <v>1</v>
      </c>
      <c r="R149" s="74" t="s">
        <v>5585</v>
      </c>
    </row>
    <row r="150" spans="1:21" ht="22.5" customHeight="1">
      <c r="A150" s="30" t="s">
        <v>303</v>
      </c>
      <c r="B150" s="69" t="s">
        <v>86</v>
      </c>
      <c r="C150" s="30" t="s">
        <v>87</v>
      </c>
      <c r="D150" s="30" t="s">
        <v>88</v>
      </c>
      <c r="E150" s="31" t="s">
        <v>5581</v>
      </c>
      <c r="F150" s="30" t="s">
        <v>4810</v>
      </c>
      <c r="G150" s="32" t="s">
        <v>147</v>
      </c>
      <c r="H150" s="33">
        <v>12500</v>
      </c>
      <c r="I150" s="39"/>
      <c r="J150" s="40"/>
      <c r="K150" s="34">
        <v>1</v>
      </c>
      <c r="R150" s="74" t="s">
        <v>5585</v>
      </c>
    </row>
    <row r="151" spans="1:21" ht="22.5" customHeight="1">
      <c r="A151" s="30" t="s">
        <v>1005</v>
      </c>
      <c r="B151" s="69" t="s">
        <v>201</v>
      </c>
      <c r="C151" s="30" t="s">
        <v>202</v>
      </c>
      <c r="D151" s="30" t="s">
        <v>203</v>
      </c>
      <c r="E151" s="31" t="s">
        <v>4936</v>
      </c>
      <c r="F151" s="30" t="s">
        <v>4937</v>
      </c>
      <c r="G151" s="32" t="s">
        <v>4943</v>
      </c>
      <c r="H151" s="33">
        <v>12500</v>
      </c>
      <c r="I151" s="39"/>
      <c r="J151" s="40"/>
      <c r="K151" s="34">
        <v>1</v>
      </c>
      <c r="R151" s="74" t="s">
        <v>5590</v>
      </c>
    </row>
    <row r="153" spans="1:21" ht="22.5" customHeight="1">
      <c r="A153" s="30" t="s">
        <v>4883</v>
      </c>
      <c r="B153" s="69" t="s">
        <v>1371</v>
      </c>
      <c r="C153" s="30" t="s">
        <v>1372</v>
      </c>
      <c r="D153" s="30" t="s">
        <v>1373</v>
      </c>
      <c r="E153" s="31" t="s">
        <v>5204</v>
      </c>
      <c r="F153" s="30" t="s">
        <v>5197</v>
      </c>
      <c r="G153" s="32" t="s">
        <v>4766</v>
      </c>
      <c r="H153" s="33">
        <v>10000</v>
      </c>
      <c r="I153" s="39"/>
      <c r="J153" s="40"/>
      <c r="K153" s="34">
        <v>1</v>
      </c>
      <c r="R153" s="74" t="s">
        <v>5623</v>
      </c>
      <c r="U153" s="74" t="str">
        <f>"05/12더안불량("&amp;T153&amp;")"</f>
        <v>05/12더안불량()</v>
      </c>
    </row>
    <row r="154" spans="1:21" ht="22.5" customHeight="1">
      <c r="A154" s="30" t="s">
        <v>70</v>
      </c>
      <c r="B154" s="69" t="s">
        <v>921</v>
      </c>
      <c r="C154" s="30" t="s">
        <v>69</v>
      </c>
      <c r="D154" s="30" t="s">
        <v>69</v>
      </c>
      <c r="E154" s="31" t="s">
        <v>5294</v>
      </c>
      <c r="F154" s="30" t="s">
        <v>5277</v>
      </c>
      <c r="G154" s="32" t="s">
        <v>5150</v>
      </c>
      <c r="H154" s="33">
        <v>18000</v>
      </c>
      <c r="I154" s="39"/>
      <c r="J154" s="40"/>
      <c r="K154" s="34">
        <v>1</v>
      </c>
      <c r="R154" s="74" t="s">
        <v>5624</v>
      </c>
    </row>
    <row r="155" spans="1:21" ht="22.5" customHeight="1">
      <c r="A155" s="30" t="s">
        <v>70</v>
      </c>
      <c r="B155" s="69" t="s">
        <v>921</v>
      </c>
      <c r="C155" s="30" t="s">
        <v>69</v>
      </c>
      <c r="D155" s="30" t="s">
        <v>69</v>
      </c>
      <c r="E155" s="31" t="s">
        <v>5264</v>
      </c>
      <c r="F155" s="30" t="s">
        <v>5265</v>
      </c>
      <c r="G155" s="32" t="s">
        <v>4959</v>
      </c>
      <c r="H155" s="33">
        <v>21000</v>
      </c>
      <c r="I155" s="39"/>
      <c r="J155" s="40"/>
      <c r="K155" s="34">
        <v>2</v>
      </c>
      <c r="R155" s="74" t="s">
        <v>5625</v>
      </c>
    </row>
    <row r="156" spans="1:21" ht="22.5" customHeight="1">
      <c r="A156" s="30" t="s">
        <v>4812</v>
      </c>
      <c r="B156" s="69" t="s">
        <v>173</v>
      </c>
      <c r="C156" s="30" t="s">
        <v>174</v>
      </c>
      <c r="D156" s="30" t="s">
        <v>175</v>
      </c>
      <c r="E156" s="31" t="s">
        <v>5315</v>
      </c>
      <c r="F156" s="30" t="s">
        <v>5312</v>
      </c>
      <c r="G156" s="32" t="s">
        <v>5548</v>
      </c>
      <c r="H156" s="33">
        <v>13000</v>
      </c>
      <c r="I156" s="39"/>
      <c r="J156" s="40"/>
      <c r="K156" s="34">
        <v>1</v>
      </c>
      <c r="R156" s="74" t="s">
        <v>5626</v>
      </c>
    </row>
    <row r="157" spans="1:21" ht="22.5" customHeight="1">
      <c r="A157" s="30" t="s">
        <v>4812</v>
      </c>
      <c r="B157" s="69" t="s">
        <v>173</v>
      </c>
      <c r="C157" s="30" t="s">
        <v>174</v>
      </c>
      <c r="D157" s="30" t="s">
        <v>175</v>
      </c>
      <c r="E157" s="31" t="s">
        <v>5170</v>
      </c>
      <c r="F157" s="30" t="s">
        <v>401</v>
      </c>
      <c r="G157" s="32" t="s">
        <v>5619</v>
      </c>
      <c r="H157" s="33">
        <v>15000</v>
      </c>
      <c r="I157" s="39"/>
      <c r="J157" s="40"/>
      <c r="K157" s="34">
        <v>1</v>
      </c>
      <c r="R157" s="74" t="s">
        <v>5627</v>
      </c>
    </row>
    <row r="158" spans="1:21" ht="22.5" customHeight="1">
      <c r="A158" s="30" t="s">
        <v>4812</v>
      </c>
      <c r="B158" s="69" t="s">
        <v>173</v>
      </c>
      <c r="C158" s="30" t="s">
        <v>174</v>
      </c>
      <c r="D158" s="30" t="s">
        <v>175</v>
      </c>
      <c r="E158" s="31" t="s">
        <v>5116</v>
      </c>
      <c r="F158" s="30" t="s">
        <v>5099</v>
      </c>
      <c r="G158" s="32" t="s">
        <v>5620</v>
      </c>
      <c r="H158" s="33">
        <v>13500</v>
      </c>
      <c r="I158" s="39"/>
      <c r="J158" s="40"/>
      <c r="K158" s="34">
        <v>1</v>
      </c>
      <c r="R158" s="74" t="s">
        <v>5625</v>
      </c>
    </row>
    <row r="159" spans="1:21" ht="22.5" customHeight="1">
      <c r="A159" s="30" t="s">
        <v>98</v>
      </c>
      <c r="B159" s="69" t="s">
        <v>4869</v>
      </c>
      <c r="C159" s="30" t="s">
        <v>99</v>
      </c>
      <c r="D159" s="30" t="s">
        <v>100</v>
      </c>
      <c r="E159" s="31" t="s">
        <v>5145</v>
      </c>
      <c r="F159" s="30" t="s">
        <v>5141</v>
      </c>
      <c r="G159" s="32" t="s">
        <v>5244</v>
      </c>
      <c r="H159" s="33">
        <v>11500</v>
      </c>
      <c r="I159" s="39"/>
      <c r="J159" s="40"/>
      <c r="K159" s="34">
        <v>3</v>
      </c>
      <c r="R159" s="74" t="s">
        <v>5628</v>
      </c>
    </row>
    <row r="160" spans="1:21" ht="22.5" customHeight="1">
      <c r="A160" s="30" t="s">
        <v>98</v>
      </c>
      <c r="B160" s="69" t="s">
        <v>4869</v>
      </c>
      <c r="C160" s="30" t="s">
        <v>99</v>
      </c>
      <c r="D160" s="30" t="s">
        <v>100</v>
      </c>
      <c r="E160" s="31" t="s">
        <v>482</v>
      </c>
      <c r="F160" s="30" t="s">
        <v>102</v>
      </c>
      <c r="G160" s="32" t="s">
        <v>4944</v>
      </c>
      <c r="H160" s="33">
        <v>14000</v>
      </c>
      <c r="I160" s="39"/>
      <c r="J160" s="40"/>
      <c r="K160" s="34">
        <v>1</v>
      </c>
      <c r="R160" s="74" t="s">
        <v>5629</v>
      </c>
    </row>
    <row r="161" spans="1:18" ht="22.5" customHeight="1">
      <c r="A161" s="30" t="s">
        <v>98</v>
      </c>
      <c r="B161" s="69" t="s">
        <v>4869</v>
      </c>
      <c r="C161" s="30" t="s">
        <v>99</v>
      </c>
      <c r="D161" s="30" t="s">
        <v>100</v>
      </c>
      <c r="E161" s="31" t="s">
        <v>323</v>
      </c>
      <c r="F161" s="30" t="s">
        <v>102</v>
      </c>
      <c r="G161" s="32" t="s">
        <v>4758</v>
      </c>
      <c r="H161" s="33">
        <v>14000</v>
      </c>
      <c r="I161" s="39"/>
      <c r="J161" s="40"/>
      <c r="K161" s="34">
        <v>2</v>
      </c>
      <c r="R161" s="74" t="s">
        <v>5630</v>
      </c>
    </row>
    <row r="162" spans="1:18" ht="22.5" customHeight="1">
      <c r="A162" s="30" t="s">
        <v>56</v>
      </c>
      <c r="B162" s="69" t="s">
        <v>57</v>
      </c>
      <c r="C162" s="30" t="s">
        <v>58</v>
      </c>
      <c r="D162" s="30" t="s">
        <v>59</v>
      </c>
      <c r="E162" s="31" t="s">
        <v>5061</v>
      </c>
      <c r="F162" s="30" t="s">
        <v>5057</v>
      </c>
      <c r="G162" s="32" t="s">
        <v>5091</v>
      </c>
      <c r="H162" s="33">
        <v>9000</v>
      </c>
      <c r="I162" s="39"/>
      <c r="J162" s="40"/>
      <c r="K162" s="34">
        <v>2</v>
      </c>
      <c r="R162" s="74" t="s">
        <v>5631</v>
      </c>
    </row>
    <row r="163" spans="1:18" ht="22.5" customHeight="1">
      <c r="A163" s="30" t="s">
        <v>56</v>
      </c>
      <c r="B163" s="69" t="s">
        <v>57</v>
      </c>
      <c r="C163" s="30" t="s">
        <v>58</v>
      </c>
      <c r="D163" s="30" t="s">
        <v>59</v>
      </c>
      <c r="E163" s="31" t="s">
        <v>5060</v>
      </c>
      <c r="F163" s="30" t="s">
        <v>5057</v>
      </c>
      <c r="G163" s="32" t="s">
        <v>147</v>
      </c>
      <c r="H163" s="33">
        <v>9000</v>
      </c>
      <c r="I163" s="39"/>
      <c r="J163" s="40"/>
      <c r="K163" s="34">
        <v>1</v>
      </c>
      <c r="R163" s="74" t="s">
        <v>5623</v>
      </c>
    </row>
    <row r="164" spans="1:18" ht="22.5" customHeight="1">
      <c r="A164" s="30" t="s">
        <v>56</v>
      </c>
      <c r="B164" s="69" t="s">
        <v>57</v>
      </c>
      <c r="C164" s="30" t="s">
        <v>58</v>
      </c>
      <c r="D164" s="30" t="s">
        <v>59</v>
      </c>
      <c r="E164" s="31" t="s">
        <v>5059</v>
      </c>
      <c r="F164" s="30" t="s">
        <v>5057</v>
      </c>
      <c r="G164" s="32" t="s">
        <v>35</v>
      </c>
      <c r="H164" s="33">
        <v>9000</v>
      </c>
      <c r="I164" s="39"/>
      <c r="J164" s="40"/>
      <c r="K164" s="34">
        <v>1</v>
      </c>
      <c r="R164" s="74" t="s">
        <v>5632</v>
      </c>
    </row>
    <row r="165" spans="1:18" ht="22.5" customHeight="1">
      <c r="A165" s="30" t="s">
        <v>4762</v>
      </c>
      <c r="B165" s="69" t="s">
        <v>595</v>
      </c>
      <c r="C165" s="30" t="s">
        <v>596</v>
      </c>
      <c r="D165" s="30" t="s">
        <v>596</v>
      </c>
      <c r="E165" s="31" t="s">
        <v>5504</v>
      </c>
      <c r="F165" s="30" t="s">
        <v>5420</v>
      </c>
      <c r="G165" s="32" t="s">
        <v>5621</v>
      </c>
      <c r="H165" s="33">
        <v>20000</v>
      </c>
      <c r="I165" s="39"/>
      <c r="J165" s="40"/>
      <c r="K165" s="34">
        <v>1</v>
      </c>
      <c r="R165" s="74" t="s">
        <v>5623</v>
      </c>
    </row>
    <row r="166" spans="1:18" ht="22.5" customHeight="1">
      <c r="A166" s="30" t="s">
        <v>5069</v>
      </c>
      <c r="B166" s="69" t="s">
        <v>3375</v>
      </c>
      <c r="C166" s="30" t="s">
        <v>3376</v>
      </c>
      <c r="D166" s="30" t="s">
        <v>3377</v>
      </c>
      <c r="E166" s="31" t="s">
        <v>5414</v>
      </c>
      <c r="F166" s="30" t="s">
        <v>5413</v>
      </c>
      <c r="G166" s="32" t="s">
        <v>147</v>
      </c>
      <c r="H166" s="33">
        <v>7000</v>
      </c>
      <c r="I166" s="39"/>
      <c r="J166" s="40"/>
      <c r="K166" s="34">
        <v>2</v>
      </c>
      <c r="R166" s="74" t="s">
        <v>5623</v>
      </c>
    </row>
    <row r="167" spans="1:18" ht="22.5" customHeight="1">
      <c r="A167" s="30" t="s">
        <v>303</v>
      </c>
      <c r="B167" s="69" t="s">
        <v>86</v>
      </c>
      <c r="C167" s="30" t="s">
        <v>87</v>
      </c>
      <c r="D167" s="30" t="s">
        <v>88</v>
      </c>
      <c r="E167" s="31" t="s">
        <v>5137</v>
      </c>
      <c r="F167" s="30" t="s">
        <v>5136</v>
      </c>
      <c r="G167" s="32" t="s">
        <v>5244</v>
      </c>
      <c r="H167" s="33">
        <v>11500</v>
      </c>
      <c r="I167" s="39"/>
      <c r="J167" s="40"/>
      <c r="K167" s="34">
        <v>2</v>
      </c>
      <c r="R167" s="74" t="s">
        <v>5623</v>
      </c>
    </row>
    <row r="168" spans="1:18" ht="22.5" customHeight="1">
      <c r="A168" s="30" t="s">
        <v>303</v>
      </c>
      <c r="B168" s="69" t="s">
        <v>86</v>
      </c>
      <c r="C168" s="30" t="s">
        <v>87</v>
      </c>
      <c r="D168" s="30" t="s">
        <v>88</v>
      </c>
      <c r="E168" s="31" t="s">
        <v>5137</v>
      </c>
      <c r="F168" s="30" t="s">
        <v>5136</v>
      </c>
      <c r="G168" s="32" t="s">
        <v>5244</v>
      </c>
      <c r="H168" s="33">
        <v>11500</v>
      </c>
      <c r="I168" s="39"/>
      <c r="J168" s="40"/>
      <c r="K168" s="34">
        <v>1</v>
      </c>
      <c r="R168" s="74" t="s">
        <v>5623</v>
      </c>
    </row>
    <row r="169" spans="1:18" ht="22.5" customHeight="1">
      <c r="A169" s="30" t="s">
        <v>5182</v>
      </c>
      <c r="B169" s="69" t="s">
        <v>927</v>
      </c>
      <c r="C169" s="30" t="s">
        <v>928</v>
      </c>
      <c r="D169" s="30" t="s">
        <v>929</v>
      </c>
      <c r="E169" s="31" t="s">
        <v>5140</v>
      </c>
      <c r="F169" s="30" t="s">
        <v>5138</v>
      </c>
      <c r="G169" s="32" t="s">
        <v>5622</v>
      </c>
      <c r="H169" s="33">
        <v>11500</v>
      </c>
      <c r="I169" s="39"/>
      <c r="J169" s="40"/>
      <c r="K169" s="34">
        <v>1</v>
      </c>
      <c r="R169" s="74" t="s">
        <v>5633</v>
      </c>
    </row>
    <row r="170" spans="1:18" ht="22.5" customHeight="1">
      <c r="A170" s="30" t="s">
        <v>127</v>
      </c>
      <c r="B170" s="69" t="s">
        <v>5189</v>
      </c>
      <c r="C170" s="30" t="s">
        <v>128</v>
      </c>
      <c r="D170" s="30" t="s">
        <v>129</v>
      </c>
      <c r="E170" s="31" t="s">
        <v>4953</v>
      </c>
      <c r="F170" s="30" t="s">
        <v>4952</v>
      </c>
      <c r="G170" s="32" t="s">
        <v>5043</v>
      </c>
      <c r="H170" s="33">
        <v>12000</v>
      </c>
      <c r="I170" s="39"/>
      <c r="J170" s="40"/>
      <c r="K170" s="34">
        <v>1</v>
      </c>
      <c r="R170" s="74" t="s">
        <v>5623</v>
      </c>
    </row>
    <row r="172" spans="1:18" ht="22.5" customHeight="1">
      <c r="A172" s="30" t="s">
        <v>170</v>
      </c>
      <c r="B172" s="69" t="s">
        <v>168</v>
      </c>
      <c r="C172" s="30" t="s">
        <v>169</v>
      </c>
      <c r="D172" s="30" t="s">
        <v>169</v>
      </c>
      <c r="E172" s="31" t="s">
        <v>5309</v>
      </c>
      <c r="F172" s="30" t="s">
        <v>5310</v>
      </c>
      <c r="G172" s="32" t="s">
        <v>130</v>
      </c>
      <c r="H172" s="33">
        <v>12000</v>
      </c>
      <c r="I172" s="39"/>
      <c r="J172" s="40"/>
      <c r="K172" s="34">
        <v>1</v>
      </c>
      <c r="R172" s="74" t="s">
        <v>5668</v>
      </c>
    </row>
    <row r="173" spans="1:18" ht="22.5" customHeight="1">
      <c r="A173" s="30" t="s">
        <v>170</v>
      </c>
      <c r="B173" s="69" t="s">
        <v>168</v>
      </c>
      <c r="C173" s="30" t="s">
        <v>169</v>
      </c>
      <c r="D173" s="30" t="s">
        <v>169</v>
      </c>
      <c r="E173" s="31" t="s">
        <v>5311</v>
      </c>
      <c r="F173" s="30" t="s">
        <v>5310</v>
      </c>
      <c r="G173" s="32" t="s">
        <v>147</v>
      </c>
      <c r="H173" s="33">
        <v>12000</v>
      </c>
      <c r="I173" s="39"/>
      <c r="J173" s="40"/>
      <c r="K173" s="34">
        <v>1</v>
      </c>
      <c r="R173" s="74" t="s">
        <v>5668</v>
      </c>
    </row>
    <row r="174" spans="1:18" ht="22.5" customHeight="1">
      <c r="A174" s="30" t="s">
        <v>70</v>
      </c>
      <c r="B174" s="69" t="s">
        <v>921</v>
      </c>
      <c r="C174" s="30" t="s">
        <v>69</v>
      </c>
      <c r="D174" s="30" t="s">
        <v>69</v>
      </c>
      <c r="E174" s="31" t="s">
        <v>5369</v>
      </c>
      <c r="F174" s="30" t="s">
        <v>5260</v>
      </c>
      <c r="G174" s="32" t="s">
        <v>5375</v>
      </c>
      <c r="H174" s="33">
        <v>17000</v>
      </c>
      <c r="I174" s="39"/>
      <c r="J174" s="40"/>
      <c r="K174" s="34">
        <v>1</v>
      </c>
      <c r="R174" s="74" t="s">
        <v>5669</v>
      </c>
    </row>
    <row r="175" spans="1:18" ht="22.5" customHeight="1">
      <c r="A175" s="30" t="s">
        <v>98</v>
      </c>
      <c r="B175" s="69" t="s">
        <v>4869</v>
      </c>
      <c r="C175" s="30" t="s">
        <v>99</v>
      </c>
      <c r="D175" s="30" t="s">
        <v>100</v>
      </c>
      <c r="E175" s="31" t="s">
        <v>5145</v>
      </c>
      <c r="F175" s="30" t="s">
        <v>5141</v>
      </c>
      <c r="G175" s="32" t="s">
        <v>5244</v>
      </c>
      <c r="H175" s="33">
        <v>11500</v>
      </c>
      <c r="I175" s="39"/>
      <c r="J175" s="40"/>
      <c r="K175" s="34">
        <v>1</v>
      </c>
      <c r="R175" s="74" t="s">
        <v>5668</v>
      </c>
    </row>
    <row r="176" spans="1:18" ht="22.5" customHeight="1">
      <c r="A176" s="30" t="s">
        <v>98</v>
      </c>
      <c r="B176" s="69" t="s">
        <v>4869</v>
      </c>
      <c r="C176" s="30" t="s">
        <v>99</v>
      </c>
      <c r="D176" s="30" t="s">
        <v>100</v>
      </c>
      <c r="E176" s="31" t="s">
        <v>5243</v>
      </c>
      <c r="F176" s="30" t="s">
        <v>102</v>
      </c>
      <c r="G176" s="32" t="s">
        <v>5662</v>
      </c>
      <c r="H176" s="33">
        <v>14000</v>
      </c>
      <c r="I176" s="39"/>
      <c r="J176" s="40"/>
      <c r="K176" s="34">
        <v>3</v>
      </c>
      <c r="R176" s="74" t="s">
        <v>5670</v>
      </c>
    </row>
    <row r="177" spans="1:18" ht="22.5" customHeight="1">
      <c r="A177" s="30" t="s">
        <v>56</v>
      </c>
      <c r="B177" s="69" t="s">
        <v>57</v>
      </c>
      <c r="C177" s="30" t="s">
        <v>58</v>
      </c>
      <c r="D177" s="30" t="s">
        <v>59</v>
      </c>
      <c r="E177" s="31" t="s">
        <v>5058</v>
      </c>
      <c r="F177" s="30" t="s">
        <v>5057</v>
      </c>
      <c r="G177" s="32" t="s">
        <v>130</v>
      </c>
      <c r="H177" s="33">
        <v>9000</v>
      </c>
      <c r="I177" s="39"/>
      <c r="J177" s="40"/>
      <c r="K177" s="34">
        <v>1</v>
      </c>
      <c r="R177" s="74" t="s">
        <v>5671</v>
      </c>
    </row>
    <row r="178" spans="1:18" ht="22.5" customHeight="1">
      <c r="A178" s="30" t="s">
        <v>56</v>
      </c>
      <c r="B178" s="69" t="s">
        <v>57</v>
      </c>
      <c r="C178" s="30" t="s">
        <v>58</v>
      </c>
      <c r="D178" s="30" t="s">
        <v>59</v>
      </c>
      <c r="E178" s="31" t="s">
        <v>5060</v>
      </c>
      <c r="F178" s="30" t="s">
        <v>5057</v>
      </c>
      <c r="G178" s="32" t="s">
        <v>147</v>
      </c>
      <c r="H178" s="33">
        <v>9000</v>
      </c>
      <c r="I178" s="39"/>
      <c r="J178" s="40"/>
      <c r="K178" s="34">
        <v>2</v>
      </c>
      <c r="R178" s="74" t="s">
        <v>5672</v>
      </c>
    </row>
    <row r="179" spans="1:18" ht="22.5" customHeight="1">
      <c r="A179" s="30" t="s">
        <v>56</v>
      </c>
      <c r="B179" s="69" t="s">
        <v>57</v>
      </c>
      <c r="C179" s="30" t="s">
        <v>58</v>
      </c>
      <c r="D179" s="30" t="s">
        <v>59</v>
      </c>
      <c r="E179" s="31" t="s">
        <v>5059</v>
      </c>
      <c r="F179" s="30" t="s">
        <v>5057</v>
      </c>
      <c r="G179" s="32" t="s">
        <v>35</v>
      </c>
      <c r="H179" s="33">
        <v>9000</v>
      </c>
      <c r="I179" s="39"/>
      <c r="J179" s="40"/>
      <c r="K179" s="34">
        <v>1</v>
      </c>
      <c r="R179" s="74" t="s">
        <v>5673</v>
      </c>
    </row>
    <row r="180" spans="1:18" ht="22.5" customHeight="1">
      <c r="A180" s="30" t="s">
        <v>56</v>
      </c>
      <c r="B180" s="69" t="s">
        <v>57</v>
      </c>
      <c r="C180" s="30" t="s">
        <v>58</v>
      </c>
      <c r="D180" s="30" t="s">
        <v>59</v>
      </c>
      <c r="E180" s="31" t="s">
        <v>5105</v>
      </c>
      <c r="F180" s="30" t="s">
        <v>5104</v>
      </c>
      <c r="G180" s="32" t="s">
        <v>35</v>
      </c>
      <c r="H180" s="33">
        <v>8000</v>
      </c>
      <c r="I180" s="39"/>
      <c r="J180" s="40"/>
      <c r="K180" s="34">
        <v>1</v>
      </c>
      <c r="R180" s="74" t="s">
        <v>5668</v>
      </c>
    </row>
    <row r="181" spans="1:18" ht="22.5" customHeight="1">
      <c r="A181" s="30" t="s">
        <v>157</v>
      </c>
      <c r="B181" s="69" t="s">
        <v>158</v>
      </c>
      <c r="C181" s="30" t="s">
        <v>159</v>
      </c>
      <c r="D181" s="30" t="s">
        <v>160</v>
      </c>
      <c r="E181" s="31" t="s">
        <v>161</v>
      </c>
      <c r="F181" s="30" t="s">
        <v>5661</v>
      </c>
      <c r="G181" s="32" t="s">
        <v>5663</v>
      </c>
      <c r="H181" s="33">
        <v>8000</v>
      </c>
      <c r="I181" s="39"/>
      <c r="J181" s="40"/>
      <c r="K181" s="34">
        <v>1</v>
      </c>
      <c r="R181" s="74" t="s">
        <v>5668</v>
      </c>
    </row>
    <row r="182" spans="1:18" ht="22.5" customHeight="1">
      <c r="A182" s="30" t="s">
        <v>5519</v>
      </c>
      <c r="B182" s="69" t="s">
        <v>1381</v>
      </c>
      <c r="C182" s="30" t="s">
        <v>420</v>
      </c>
      <c r="D182" s="30" t="s">
        <v>421</v>
      </c>
      <c r="E182" s="31" t="s">
        <v>5200</v>
      </c>
      <c r="F182" s="30" t="s">
        <v>5659</v>
      </c>
      <c r="G182" s="32" t="s">
        <v>5664</v>
      </c>
      <c r="H182" s="33">
        <v>5000</v>
      </c>
      <c r="I182" s="39"/>
      <c r="J182" s="40"/>
      <c r="K182" s="34">
        <v>1</v>
      </c>
      <c r="R182" s="74" t="s">
        <v>5668</v>
      </c>
    </row>
    <row r="183" spans="1:18" ht="22.5" customHeight="1">
      <c r="A183" s="30" t="s">
        <v>4762</v>
      </c>
      <c r="B183" s="69" t="s">
        <v>595</v>
      </c>
      <c r="C183" s="30" t="s">
        <v>596</v>
      </c>
      <c r="D183" s="30" t="s">
        <v>596</v>
      </c>
      <c r="E183" s="31" t="s">
        <v>5419</v>
      </c>
      <c r="F183" s="30" t="s">
        <v>5420</v>
      </c>
      <c r="G183" s="32" t="s">
        <v>5665</v>
      </c>
      <c r="H183" s="33">
        <v>20000</v>
      </c>
      <c r="I183" s="39"/>
      <c r="J183" s="40"/>
      <c r="K183" s="34">
        <v>1</v>
      </c>
      <c r="R183" s="74" t="s">
        <v>5674</v>
      </c>
    </row>
    <row r="184" spans="1:18" ht="22.5" customHeight="1">
      <c r="A184" s="30" t="s">
        <v>5666</v>
      </c>
      <c r="B184" s="69" t="s">
        <v>2916</v>
      </c>
      <c r="C184" s="30" t="s">
        <v>2917</v>
      </c>
      <c r="D184" s="30" t="s">
        <v>2918</v>
      </c>
      <c r="E184" s="31" t="s">
        <v>5285</v>
      </c>
      <c r="F184" s="30" t="s">
        <v>5286</v>
      </c>
      <c r="G184" s="32" t="s">
        <v>130</v>
      </c>
      <c r="H184" s="33">
        <v>6000</v>
      </c>
      <c r="I184" s="39"/>
      <c r="J184" s="40"/>
      <c r="K184" s="34">
        <v>1</v>
      </c>
      <c r="R184" s="74" t="s">
        <v>5675</v>
      </c>
    </row>
    <row r="185" spans="1:18" ht="22.5" customHeight="1">
      <c r="A185" s="30" t="s">
        <v>145</v>
      </c>
      <c r="B185" s="69" t="s">
        <v>137</v>
      </c>
      <c r="C185" s="30" t="s">
        <v>138</v>
      </c>
      <c r="D185" s="30" t="s">
        <v>139</v>
      </c>
      <c r="E185" s="31" t="s">
        <v>4955</v>
      </c>
      <c r="F185" s="30" t="s">
        <v>141</v>
      </c>
      <c r="G185" s="32" t="s">
        <v>146</v>
      </c>
      <c r="H185" s="33">
        <v>12000</v>
      </c>
      <c r="I185" s="39"/>
      <c r="J185" s="40"/>
      <c r="K185" s="34">
        <v>1</v>
      </c>
      <c r="R185" s="74" t="s">
        <v>5676</v>
      </c>
    </row>
    <row r="186" spans="1:18" ht="22.5" customHeight="1">
      <c r="A186" s="30" t="s">
        <v>5070</v>
      </c>
      <c r="B186" s="69" t="s">
        <v>5121</v>
      </c>
      <c r="C186" s="30" t="s">
        <v>3400</v>
      </c>
      <c r="D186" s="30" t="s">
        <v>3401</v>
      </c>
      <c r="E186" s="31" t="s">
        <v>4815</v>
      </c>
      <c r="F186" s="30" t="s">
        <v>4816</v>
      </c>
      <c r="G186" s="32" t="s">
        <v>146</v>
      </c>
      <c r="H186" s="33">
        <v>12700</v>
      </c>
      <c r="I186" s="39"/>
      <c r="J186" s="40"/>
      <c r="K186" s="34">
        <v>1</v>
      </c>
      <c r="R186" s="74" t="s">
        <v>5677</v>
      </c>
    </row>
    <row r="187" spans="1:18" ht="22.5" customHeight="1">
      <c r="A187" s="30" t="s">
        <v>5101</v>
      </c>
      <c r="B187" s="69" t="s">
        <v>361</v>
      </c>
      <c r="C187" s="30" t="s">
        <v>362</v>
      </c>
      <c r="D187" s="30" t="s">
        <v>363</v>
      </c>
      <c r="E187" s="31" t="s">
        <v>5147</v>
      </c>
      <c r="F187" s="30" t="s">
        <v>5146</v>
      </c>
      <c r="G187" s="32" t="s">
        <v>4813</v>
      </c>
      <c r="H187" s="33">
        <v>22000</v>
      </c>
      <c r="I187" s="39"/>
      <c r="J187" s="40"/>
      <c r="K187" s="34">
        <v>1</v>
      </c>
      <c r="R187" s="74" t="s">
        <v>5668</v>
      </c>
    </row>
    <row r="188" spans="1:18" ht="22.5" customHeight="1">
      <c r="A188" s="30" t="s">
        <v>303</v>
      </c>
      <c r="B188" s="69" t="s">
        <v>86</v>
      </c>
      <c r="C188" s="30" t="s">
        <v>87</v>
      </c>
      <c r="D188" s="30" t="s">
        <v>88</v>
      </c>
      <c r="E188" s="31" t="s">
        <v>5109</v>
      </c>
      <c r="F188" s="30" t="s">
        <v>5108</v>
      </c>
      <c r="G188" s="32" t="s">
        <v>147</v>
      </c>
      <c r="H188" s="33">
        <v>11000</v>
      </c>
      <c r="I188" s="39"/>
      <c r="J188" s="40"/>
      <c r="K188" s="34">
        <v>1</v>
      </c>
      <c r="R188" s="74" t="s">
        <v>5668</v>
      </c>
    </row>
    <row r="189" spans="1:18" ht="22.5" customHeight="1">
      <c r="A189" s="30" t="s">
        <v>259</v>
      </c>
      <c r="B189" s="69" t="s">
        <v>62</v>
      </c>
      <c r="C189" s="30" t="s">
        <v>63</v>
      </c>
      <c r="D189" s="30" t="s">
        <v>64</v>
      </c>
      <c r="E189" s="31" t="s">
        <v>5267</v>
      </c>
      <c r="F189" s="30" t="s">
        <v>5266</v>
      </c>
      <c r="G189" s="32" t="s">
        <v>4766</v>
      </c>
      <c r="H189" s="33">
        <v>10000</v>
      </c>
      <c r="I189" s="39"/>
      <c r="J189" s="40"/>
      <c r="K189" s="34">
        <v>2</v>
      </c>
      <c r="R189" s="74" t="s">
        <v>5678</v>
      </c>
    </row>
    <row r="190" spans="1:18" ht="22.5" customHeight="1">
      <c r="A190" s="30" t="s">
        <v>5554</v>
      </c>
      <c r="B190" s="69" t="s">
        <v>5363</v>
      </c>
      <c r="C190" s="30" t="s">
        <v>5364</v>
      </c>
      <c r="D190" s="30" t="s">
        <v>5364</v>
      </c>
      <c r="E190" s="31" t="s">
        <v>5356</v>
      </c>
      <c r="F190" s="30" t="s">
        <v>5355</v>
      </c>
      <c r="G190" s="32" t="s">
        <v>60</v>
      </c>
      <c r="H190" s="33">
        <v>7000</v>
      </c>
      <c r="I190" s="39"/>
      <c r="J190" s="40"/>
      <c r="K190" s="34">
        <v>1</v>
      </c>
      <c r="R190" s="74" t="s">
        <v>5679</v>
      </c>
    </row>
    <row r="191" spans="1:18" ht="22.5" customHeight="1">
      <c r="A191" s="30" t="s">
        <v>5554</v>
      </c>
      <c r="B191" s="69" t="s">
        <v>5363</v>
      </c>
      <c r="C191" s="30" t="s">
        <v>5364</v>
      </c>
      <c r="D191" s="30" t="s">
        <v>5364</v>
      </c>
      <c r="E191" s="31" t="s">
        <v>5356</v>
      </c>
      <c r="F191" s="30" t="s">
        <v>5355</v>
      </c>
      <c r="G191" s="32" t="s">
        <v>60</v>
      </c>
      <c r="H191" s="33">
        <v>7000</v>
      </c>
      <c r="I191" s="39"/>
      <c r="J191" s="40"/>
      <c r="K191" s="34">
        <v>73</v>
      </c>
      <c r="R191" s="74" t="s">
        <v>5680</v>
      </c>
    </row>
    <row r="192" spans="1:18" ht="22.5" customHeight="1">
      <c r="A192" s="30" t="s">
        <v>5554</v>
      </c>
      <c r="B192" s="69" t="s">
        <v>5363</v>
      </c>
      <c r="C192" s="30" t="s">
        <v>5364</v>
      </c>
      <c r="D192" s="30" t="s">
        <v>5364</v>
      </c>
      <c r="E192" s="31" t="s">
        <v>5354</v>
      </c>
      <c r="F192" s="30" t="s">
        <v>5355</v>
      </c>
      <c r="G192" s="32" t="s">
        <v>131</v>
      </c>
      <c r="H192" s="33">
        <v>7000</v>
      </c>
      <c r="I192" s="39"/>
      <c r="J192" s="40"/>
      <c r="K192" s="34">
        <v>10</v>
      </c>
      <c r="R192" s="74" t="s">
        <v>5680</v>
      </c>
    </row>
    <row r="193" spans="1:21" ht="22.5" customHeight="1">
      <c r="A193" s="30" t="s">
        <v>5667</v>
      </c>
      <c r="B193" s="69" t="s">
        <v>5484</v>
      </c>
      <c r="C193" s="30" t="s">
        <v>5485</v>
      </c>
      <c r="D193" s="30" t="s">
        <v>5486</v>
      </c>
      <c r="E193" s="31" t="s">
        <v>5497</v>
      </c>
      <c r="F193" s="30" t="s">
        <v>5496</v>
      </c>
      <c r="G193" s="32" t="s">
        <v>130</v>
      </c>
      <c r="H193" s="33">
        <v>13000</v>
      </c>
      <c r="I193" s="39"/>
      <c r="J193" s="40"/>
      <c r="K193" s="34">
        <v>1</v>
      </c>
      <c r="R193" s="74" t="s">
        <v>5681</v>
      </c>
    </row>
    <row r="194" spans="1:21" ht="22.5" customHeight="1">
      <c r="A194" s="30" t="s">
        <v>5184</v>
      </c>
      <c r="B194" s="69" t="s">
        <v>253</v>
      </c>
      <c r="C194" s="30" t="s">
        <v>254</v>
      </c>
      <c r="D194" s="30" t="s">
        <v>255</v>
      </c>
      <c r="E194" s="31" t="s">
        <v>5490</v>
      </c>
      <c r="F194" s="30" t="s">
        <v>5489</v>
      </c>
      <c r="G194" s="32" t="s">
        <v>147</v>
      </c>
      <c r="H194" s="33">
        <v>10000</v>
      </c>
      <c r="I194" s="39"/>
      <c r="J194" s="40"/>
      <c r="K194" s="34">
        <v>1</v>
      </c>
      <c r="R194" s="74" t="s">
        <v>5668</v>
      </c>
    </row>
    <row r="196" spans="1:21" ht="22.5" customHeight="1">
      <c r="A196" s="30" t="s">
        <v>5514</v>
      </c>
      <c r="B196" s="69" t="s">
        <v>5326</v>
      </c>
      <c r="C196" s="30"/>
      <c r="D196" s="30" t="s">
        <v>5327</v>
      </c>
      <c r="E196" s="31" t="s">
        <v>5352</v>
      </c>
      <c r="F196" s="30" t="s">
        <v>5351</v>
      </c>
      <c r="G196" s="32" t="s">
        <v>125</v>
      </c>
      <c r="H196" s="33">
        <v>14000</v>
      </c>
      <c r="I196" s="39"/>
      <c r="J196" s="40"/>
      <c r="K196" s="34">
        <v>1</v>
      </c>
      <c r="R196" s="74" t="s">
        <v>5743</v>
      </c>
    </row>
    <row r="197" spans="1:21" ht="22.5" customHeight="1">
      <c r="A197" s="30" t="s">
        <v>4883</v>
      </c>
      <c r="B197" s="69" t="s">
        <v>1371</v>
      </c>
      <c r="C197" s="30" t="s">
        <v>1372</v>
      </c>
      <c r="D197" s="30" t="s">
        <v>1373</v>
      </c>
      <c r="E197" s="31" t="s">
        <v>5204</v>
      </c>
      <c r="F197" s="30" t="s">
        <v>5721</v>
      </c>
      <c r="G197" s="32" t="s">
        <v>5401</v>
      </c>
      <c r="H197" s="33">
        <v>9500</v>
      </c>
      <c r="I197" s="39"/>
      <c r="J197" s="40"/>
      <c r="K197" s="34">
        <v>1</v>
      </c>
      <c r="R197" s="74" t="s">
        <v>5744</v>
      </c>
    </row>
    <row r="198" spans="1:21" ht="22.5" customHeight="1">
      <c r="A198" s="30" t="s">
        <v>170</v>
      </c>
      <c r="B198" s="69" t="s">
        <v>168</v>
      </c>
      <c r="C198" s="30" t="s">
        <v>169</v>
      </c>
      <c r="D198" s="30" t="s">
        <v>169</v>
      </c>
      <c r="E198" s="31" t="s">
        <v>5311</v>
      </c>
      <c r="F198" s="30" t="s">
        <v>5310</v>
      </c>
      <c r="G198" s="32" t="s">
        <v>147</v>
      </c>
      <c r="H198" s="33">
        <v>12000</v>
      </c>
      <c r="I198" s="39"/>
      <c r="J198" s="40"/>
      <c r="K198" s="34">
        <v>1</v>
      </c>
      <c r="R198" s="74" t="s">
        <v>5744</v>
      </c>
    </row>
    <row r="199" spans="1:21" ht="22.5" customHeight="1">
      <c r="A199" s="30" t="s">
        <v>70</v>
      </c>
      <c r="B199" s="69" t="s">
        <v>921</v>
      </c>
      <c r="C199" s="30" t="s">
        <v>69</v>
      </c>
      <c r="D199" s="30" t="s">
        <v>69</v>
      </c>
      <c r="E199" s="31" t="s">
        <v>5368</v>
      </c>
      <c r="F199" s="30" t="s">
        <v>5260</v>
      </c>
      <c r="G199" s="32" t="s">
        <v>5728</v>
      </c>
      <c r="H199" s="33">
        <v>17200</v>
      </c>
      <c r="I199" s="39"/>
      <c r="J199" s="40"/>
      <c r="K199" s="34">
        <v>2</v>
      </c>
      <c r="R199" s="74" t="s">
        <v>5745</v>
      </c>
      <c r="U199" s="74" t="str">
        <f>"06/02 더안불량("&amp;T199&amp;")"</f>
        <v>06/02 더안불량()</v>
      </c>
    </row>
    <row r="200" spans="1:21" ht="22.5" customHeight="1">
      <c r="A200" s="30" t="s">
        <v>70</v>
      </c>
      <c r="B200" s="69" t="s">
        <v>921</v>
      </c>
      <c r="C200" s="30" t="s">
        <v>69</v>
      </c>
      <c r="D200" s="30" t="s">
        <v>69</v>
      </c>
      <c r="E200" s="31" t="s">
        <v>5410</v>
      </c>
      <c r="F200" s="30" t="s">
        <v>5260</v>
      </c>
      <c r="G200" s="32" t="s">
        <v>5518</v>
      </c>
      <c r="H200" s="33">
        <v>17000</v>
      </c>
      <c r="I200" s="39"/>
      <c r="J200" s="40"/>
      <c r="K200" s="34">
        <v>1</v>
      </c>
      <c r="R200" s="74" t="s">
        <v>5746</v>
      </c>
    </row>
    <row r="201" spans="1:21" ht="22.5" customHeight="1">
      <c r="A201" s="30" t="s">
        <v>70</v>
      </c>
      <c r="B201" s="69" t="s">
        <v>921</v>
      </c>
      <c r="C201" s="30" t="s">
        <v>69</v>
      </c>
      <c r="D201" s="30" t="s">
        <v>69</v>
      </c>
      <c r="E201" s="31" t="s">
        <v>5369</v>
      </c>
      <c r="F201" s="30" t="s">
        <v>5260</v>
      </c>
      <c r="G201" s="32" t="s">
        <v>5375</v>
      </c>
      <c r="H201" s="33">
        <v>17000</v>
      </c>
      <c r="I201" s="39"/>
      <c r="J201" s="40"/>
      <c r="K201" s="34">
        <v>3</v>
      </c>
      <c r="R201" s="74" t="s">
        <v>5746</v>
      </c>
    </row>
    <row r="202" spans="1:21" ht="22.5" customHeight="1">
      <c r="A202" s="30" t="s">
        <v>70</v>
      </c>
      <c r="B202" s="69" t="s">
        <v>921</v>
      </c>
      <c r="C202" s="30" t="s">
        <v>69</v>
      </c>
      <c r="D202" s="30" t="s">
        <v>69</v>
      </c>
      <c r="E202" s="31" t="s">
        <v>5368</v>
      </c>
      <c r="F202" s="30" t="s">
        <v>5260</v>
      </c>
      <c r="G202" s="32" t="s">
        <v>5728</v>
      </c>
      <c r="H202" s="33">
        <v>17200</v>
      </c>
      <c r="I202" s="39"/>
      <c r="J202" s="40"/>
      <c r="K202" s="34">
        <v>1</v>
      </c>
      <c r="R202" s="74" t="s">
        <v>5746</v>
      </c>
    </row>
    <row r="203" spans="1:21" ht="22.5" customHeight="1">
      <c r="A203" s="30" t="s">
        <v>70</v>
      </c>
      <c r="B203" s="69" t="s">
        <v>921</v>
      </c>
      <c r="C203" s="30" t="s">
        <v>69</v>
      </c>
      <c r="D203" s="30" t="s">
        <v>69</v>
      </c>
      <c r="E203" s="31" t="s">
        <v>5703</v>
      </c>
      <c r="F203" s="30" t="s">
        <v>5610</v>
      </c>
      <c r="G203" s="32" t="s">
        <v>5729</v>
      </c>
      <c r="H203" s="33">
        <v>19000</v>
      </c>
      <c r="I203" s="39"/>
      <c r="J203" s="40"/>
      <c r="K203" s="34">
        <v>1</v>
      </c>
      <c r="R203" s="74" t="s">
        <v>5747</v>
      </c>
    </row>
    <row r="204" spans="1:21" ht="22.5" customHeight="1">
      <c r="A204" s="30" t="s">
        <v>4812</v>
      </c>
      <c r="B204" s="69" t="s">
        <v>173</v>
      </c>
      <c r="C204" s="30" t="s">
        <v>174</v>
      </c>
      <c r="D204" s="30" t="s">
        <v>175</v>
      </c>
      <c r="E204" s="31" t="s">
        <v>5149</v>
      </c>
      <c r="F204" s="30" t="s">
        <v>5099</v>
      </c>
      <c r="G204" s="32" t="s">
        <v>5730</v>
      </c>
      <c r="H204" s="33">
        <v>13500</v>
      </c>
      <c r="I204" s="39"/>
      <c r="J204" s="40"/>
      <c r="K204" s="34">
        <v>1</v>
      </c>
      <c r="R204" s="74" t="s">
        <v>5744</v>
      </c>
    </row>
    <row r="205" spans="1:21" ht="22.5" customHeight="1">
      <c r="A205" s="30" t="s">
        <v>4812</v>
      </c>
      <c r="B205" s="69" t="s">
        <v>173</v>
      </c>
      <c r="C205" s="30" t="s">
        <v>174</v>
      </c>
      <c r="D205" s="30" t="s">
        <v>175</v>
      </c>
      <c r="E205" s="31" t="s">
        <v>5117</v>
      </c>
      <c r="F205" s="30" t="s">
        <v>5099</v>
      </c>
      <c r="G205" s="32" t="s">
        <v>5731</v>
      </c>
      <c r="H205" s="33">
        <v>13500</v>
      </c>
      <c r="I205" s="39"/>
      <c r="J205" s="40"/>
      <c r="K205" s="34">
        <v>1</v>
      </c>
      <c r="R205" s="74" t="s">
        <v>5748</v>
      </c>
    </row>
    <row r="206" spans="1:21" ht="22.5" customHeight="1">
      <c r="A206" s="30" t="s">
        <v>4812</v>
      </c>
      <c r="B206" s="69" t="s">
        <v>173</v>
      </c>
      <c r="C206" s="30" t="s">
        <v>174</v>
      </c>
      <c r="D206" s="30" t="s">
        <v>175</v>
      </c>
      <c r="E206" s="31" t="s">
        <v>5314</v>
      </c>
      <c r="F206" s="30" t="s">
        <v>5312</v>
      </c>
      <c r="G206" s="32" t="s">
        <v>5732</v>
      </c>
      <c r="H206" s="33">
        <v>13000</v>
      </c>
      <c r="I206" s="39"/>
      <c r="J206" s="40"/>
      <c r="K206" s="34">
        <v>1</v>
      </c>
      <c r="R206" s="74" t="s">
        <v>5744</v>
      </c>
    </row>
    <row r="207" spans="1:21" ht="22.5" customHeight="1">
      <c r="A207" s="30" t="s">
        <v>98</v>
      </c>
      <c r="B207" s="69" t="s">
        <v>4869</v>
      </c>
      <c r="C207" s="30" t="s">
        <v>99</v>
      </c>
      <c r="D207" s="30" t="s">
        <v>100</v>
      </c>
      <c r="E207" s="31" t="s">
        <v>5145</v>
      </c>
      <c r="F207" s="30" t="s">
        <v>5141</v>
      </c>
      <c r="G207" s="32" t="s">
        <v>5244</v>
      </c>
      <c r="H207" s="33">
        <v>11500</v>
      </c>
      <c r="I207" s="39"/>
      <c r="J207" s="40"/>
      <c r="K207" s="34">
        <v>1</v>
      </c>
      <c r="R207" s="74" t="s">
        <v>5749</v>
      </c>
    </row>
    <row r="208" spans="1:21" ht="22.5" customHeight="1">
      <c r="A208" s="30" t="s">
        <v>98</v>
      </c>
      <c r="B208" s="69" t="s">
        <v>4869</v>
      </c>
      <c r="C208" s="30" t="s">
        <v>99</v>
      </c>
      <c r="D208" s="30" t="s">
        <v>100</v>
      </c>
      <c r="E208" s="31" t="s">
        <v>5711</v>
      </c>
      <c r="F208" s="30" t="s">
        <v>5397</v>
      </c>
      <c r="G208" s="32" t="s">
        <v>5516</v>
      </c>
      <c r="H208" s="33">
        <v>15000</v>
      </c>
      <c r="I208" s="39"/>
      <c r="J208" s="40"/>
      <c r="K208" s="34">
        <v>1</v>
      </c>
      <c r="R208" s="74" t="s">
        <v>5750</v>
      </c>
    </row>
    <row r="209" spans="1:18" ht="22.5" customHeight="1">
      <c r="A209" s="30" t="s">
        <v>98</v>
      </c>
      <c r="B209" s="69" t="s">
        <v>4869</v>
      </c>
      <c r="C209" s="30" t="s">
        <v>99</v>
      </c>
      <c r="D209" s="30" t="s">
        <v>100</v>
      </c>
      <c r="E209" s="31" t="s">
        <v>482</v>
      </c>
      <c r="F209" s="30" t="s">
        <v>102</v>
      </c>
      <c r="G209" s="32" t="s">
        <v>4944</v>
      </c>
      <c r="H209" s="33">
        <v>14000</v>
      </c>
      <c r="I209" s="39"/>
      <c r="J209" s="40"/>
      <c r="K209" s="34">
        <v>1</v>
      </c>
      <c r="R209" s="74" t="s">
        <v>5751</v>
      </c>
    </row>
    <row r="210" spans="1:18" ht="22.5" customHeight="1">
      <c r="A210" s="30" t="s">
        <v>98</v>
      </c>
      <c r="B210" s="69" t="s">
        <v>4869</v>
      </c>
      <c r="C210" s="30" t="s">
        <v>99</v>
      </c>
      <c r="D210" s="30" t="s">
        <v>100</v>
      </c>
      <c r="E210" s="31" t="s">
        <v>320</v>
      </c>
      <c r="F210" s="30" t="s">
        <v>102</v>
      </c>
      <c r="G210" s="32" t="s">
        <v>4960</v>
      </c>
      <c r="H210" s="33">
        <v>14000</v>
      </c>
      <c r="I210" s="39"/>
      <c r="J210" s="40"/>
      <c r="K210" s="34">
        <v>1</v>
      </c>
      <c r="R210" s="74" t="s">
        <v>5752</v>
      </c>
    </row>
    <row r="211" spans="1:18" ht="22.5" customHeight="1">
      <c r="A211" s="30" t="s">
        <v>56</v>
      </c>
      <c r="B211" s="69" t="s">
        <v>57</v>
      </c>
      <c r="C211" s="30" t="s">
        <v>58</v>
      </c>
      <c r="D211" s="30" t="s">
        <v>59</v>
      </c>
      <c r="E211" s="31" t="s">
        <v>5061</v>
      </c>
      <c r="F211" s="30" t="s">
        <v>5057</v>
      </c>
      <c r="G211" s="32" t="s">
        <v>5091</v>
      </c>
      <c r="H211" s="33">
        <v>9000</v>
      </c>
      <c r="I211" s="39"/>
      <c r="J211" s="40"/>
      <c r="K211" s="34">
        <v>1</v>
      </c>
      <c r="R211" s="74" t="s">
        <v>5753</v>
      </c>
    </row>
    <row r="212" spans="1:18" ht="22.5" customHeight="1">
      <c r="A212" s="30" t="s">
        <v>56</v>
      </c>
      <c r="B212" s="69" t="s">
        <v>57</v>
      </c>
      <c r="C212" s="30" t="s">
        <v>58</v>
      </c>
      <c r="D212" s="30" t="s">
        <v>59</v>
      </c>
      <c r="E212" s="31" t="s">
        <v>5060</v>
      </c>
      <c r="F212" s="30" t="s">
        <v>5057</v>
      </c>
      <c r="G212" s="32" t="s">
        <v>147</v>
      </c>
      <c r="H212" s="33">
        <v>9000</v>
      </c>
      <c r="I212" s="39"/>
      <c r="J212" s="40"/>
      <c r="K212" s="34">
        <v>2</v>
      </c>
      <c r="R212" s="74" t="s">
        <v>5754</v>
      </c>
    </row>
    <row r="213" spans="1:18" ht="22.5" customHeight="1">
      <c r="A213" s="30" t="s">
        <v>56</v>
      </c>
      <c r="B213" s="69" t="s">
        <v>57</v>
      </c>
      <c r="C213" s="30" t="s">
        <v>58</v>
      </c>
      <c r="D213" s="30" t="s">
        <v>59</v>
      </c>
      <c r="E213" s="31" t="s">
        <v>5537</v>
      </c>
      <c r="F213" s="30" t="s">
        <v>5538</v>
      </c>
      <c r="G213" s="32" t="s">
        <v>60</v>
      </c>
      <c r="H213" s="33">
        <v>13000</v>
      </c>
      <c r="I213" s="39"/>
      <c r="J213" s="40"/>
      <c r="K213" s="34">
        <v>2</v>
      </c>
      <c r="R213" s="74" t="s">
        <v>5744</v>
      </c>
    </row>
    <row r="214" spans="1:18" ht="22.5" customHeight="1">
      <c r="A214" s="30" t="s">
        <v>4872</v>
      </c>
      <c r="B214" s="69" t="s">
        <v>1334</v>
      </c>
      <c r="C214" s="30" t="s">
        <v>22</v>
      </c>
      <c r="D214" s="30" t="s">
        <v>23</v>
      </c>
      <c r="E214" s="31" t="s">
        <v>226</v>
      </c>
      <c r="F214" s="30" t="s">
        <v>224</v>
      </c>
      <c r="G214" s="32" t="s">
        <v>5733</v>
      </c>
      <c r="H214" s="33">
        <v>13000</v>
      </c>
      <c r="I214" s="39"/>
      <c r="J214" s="40"/>
      <c r="K214" s="34">
        <v>1</v>
      </c>
      <c r="R214" s="74" t="s">
        <v>5744</v>
      </c>
    </row>
    <row r="215" spans="1:18" ht="22.5" customHeight="1">
      <c r="A215" s="30" t="s">
        <v>4872</v>
      </c>
      <c r="B215" s="69" t="s">
        <v>1334</v>
      </c>
      <c r="C215" s="30" t="s">
        <v>22</v>
      </c>
      <c r="D215" s="30" t="s">
        <v>23</v>
      </c>
      <c r="E215" s="31" t="s">
        <v>5725</v>
      </c>
      <c r="F215" s="30" t="s">
        <v>224</v>
      </c>
      <c r="G215" s="32" t="s">
        <v>5734</v>
      </c>
      <c r="H215" s="33">
        <v>13000</v>
      </c>
      <c r="I215" s="39"/>
      <c r="J215" s="40"/>
      <c r="K215" s="34">
        <v>1</v>
      </c>
      <c r="R215" s="74" t="s">
        <v>5744</v>
      </c>
    </row>
    <row r="216" spans="1:18" ht="22.5" customHeight="1">
      <c r="A216" s="30" t="s">
        <v>157</v>
      </c>
      <c r="B216" s="69" t="s">
        <v>158</v>
      </c>
      <c r="C216" s="30" t="s">
        <v>159</v>
      </c>
      <c r="D216" s="30" t="s">
        <v>160</v>
      </c>
      <c r="E216" s="31" t="s">
        <v>5148</v>
      </c>
      <c r="F216" s="30" t="s">
        <v>5726</v>
      </c>
      <c r="G216" s="32" t="s">
        <v>5735</v>
      </c>
      <c r="H216" s="33">
        <v>17000</v>
      </c>
      <c r="I216" s="39"/>
      <c r="J216" s="40"/>
      <c r="K216" s="34">
        <v>1</v>
      </c>
      <c r="R216" s="74" t="s">
        <v>5755</v>
      </c>
    </row>
    <row r="217" spans="1:18" ht="22.5" customHeight="1">
      <c r="A217" s="30" t="s">
        <v>4761</v>
      </c>
      <c r="B217" s="69" t="s">
        <v>4877</v>
      </c>
      <c r="C217" s="30" t="s">
        <v>914</v>
      </c>
      <c r="D217" s="30" t="s">
        <v>915</v>
      </c>
      <c r="E217" s="31" t="s">
        <v>990</v>
      </c>
      <c r="F217" s="30" t="s">
        <v>991</v>
      </c>
      <c r="G217" s="32" t="s">
        <v>5736</v>
      </c>
      <c r="H217" s="33">
        <v>14000</v>
      </c>
      <c r="I217" s="39"/>
      <c r="J217" s="40"/>
      <c r="K217" s="34">
        <v>1</v>
      </c>
      <c r="R217" s="74" t="s">
        <v>5756</v>
      </c>
    </row>
    <row r="218" spans="1:18" ht="22.5" customHeight="1">
      <c r="A218" s="30" t="s">
        <v>5737</v>
      </c>
      <c r="B218" s="69" t="s">
        <v>1941</v>
      </c>
      <c r="C218" s="30" t="s">
        <v>586</v>
      </c>
      <c r="D218" s="30" t="s">
        <v>587</v>
      </c>
      <c r="E218" s="31" t="s">
        <v>5543</v>
      </c>
      <c r="F218" s="30" t="s">
        <v>5540</v>
      </c>
      <c r="G218" s="32" t="s">
        <v>5738</v>
      </c>
      <c r="H218" s="33">
        <v>18000</v>
      </c>
      <c r="I218" s="39"/>
      <c r="J218" s="40"/>
      <c r="K218" s="34">
        <v>1</v>
      </c>
      <c r="R218" s="74" t="s">
        <v>5744</v>
      </c>
    </row>
    <row r="219" spans="1:18" ht="22.5" customHeight="1">
      <c r="A219" s="30" t="s">
        <v>5739</v>
      </c>
      <c r="B219" s="69" t="s">
        <v>2041</v>
      </c>
      <c r="C219" s="30" t="s">
        <v>2042</v>
      </c>
      <c r="D219" s="30" t="s">
        <v>490</v>
      </c>
      <c r="E219" s="31" t="s">
        <v>5399</v>
      </c>
      <c r="F219" s="30" t="s">
        <v>5398</v>
      </c>
      <c r="G219" s="32" t="s">
        <v>4766</v>
      </c>
      <c r="H219" s="33">
        <v>13000</v>
      </c>
      <c r="I219" s="39"/>
      <c r="J219" s="40"/>
      <c r="K219" s="34">
        <v>2</v>
      </c>
      <c r="R219" s="74" t="s">
        <v>5757</v>
      </c>
    </row>
    <row r="220" spans="1:18" ht="22.5" customHeight="1">
      <c r="A220" s="30" t="s">
        <v>5740</v>
      </c>
      <c r="B220" s="69" t="s">
        <v>32</v>
      </c>
      <c r="C220" s="30" t="s">
        <v>33</v>
      </c>
      <c r="D220" s="30" t="s">
        <v>33</v>
      </c>
      <c r="E220" s="31" t="s">
        <v>5727</v>
      </c>
      <c r="F220" s="30" t="s">
        <v>5195</v>
      </c>
      <c r="G220" s="32" t="s">
        <v>125</v>
      </c>
      <c r="H220" s="33">
        <v>15000</v>
      </c>
      <c r="I220" s="39"/>
      <c r="J220" s="40"/>
      <c r="K220" s="34">
        <v>1</v>
      </c>
      <c r="R220" s="74" t="s">
        <v>5758</v>
      </c>
    </row>
    <row r="221" spans="1:18" ht="22.5" customHeight="1">
      <c r="A221" s="30" t="s">
        <v>5740</v>
      </c>
      <c r="B221" s="69" t="s">
        <v>32</v>
      </c>
      <c r="C221" s="30" t="s">
        <v>33</v>
      </c>
      <c r="D221" s="30" t="s">
        <v>33</v>
      </c>
      <c r="E221" s="31" t="s">
        <v>5135</v>
      </c>
      <c r="F221" s="30" t="s">
        <v>5134</v>
      </c>
      <c r="G221" s="32" t="s">
        <v>125</v>
      </c>
      <c r="H221" s="33">
        <v>14000</v>
      </c>
      <c r="I221" s="39"/>
      <c r="J221" s="40"/>
      <c r="K221" s="34">
        <v>1</v>
      </c>
      <c r="R221" s="74" t="s">
        <v>5759</v>
      </c>
    </row>
    <row r="222" spans="1:18" ht="22.5" customHeight="1">
      <c r="A222" s="30" t="s">
        <v>75</v>
      </c>
      <c r="B222" s="69" t="s">
        <v>72</v>
      </c>
      <c r="C222" s="30" t="s">
        <v>73</v>
      </c>
      <c r="D222" s="30" t="s">
        <v>74</v>
      </c>
      <c r="E222" s="31" t="s">
        <v>5203</v>
      </c>
      <c r="F222" s="30" t="s">
        <v>5196</v>
      </c>
      <c r="G222" s="32" t="s">
        <v>5401</v>
      </c>
      <c r="H222" s="33">
        <v>15500</v>
      </c>
      <c r="I222" s="39"/>
      <c r="J222" s="40"/>
      <c r="K222" s="34">
        <v>1</v>
      </c>
      <c r="R222" s="74" t="s">
        <v>5744</v>
      </c>
    </row>
    <row r="223" spans="1:18" ht="22.5" customHeight="1">
      <c r="A223" s="30" t="s">
        <v>5070</v>
      </c>
      <c r="B223" s="69" t="s">
        <v>5121</v>
      </c>
      <c r="C223" s="30" t="s">
        <v>3400</v>
      </c>
      <c r="D223" s="30" t="s">
        <v>3401</v>
      </c>
      <c r="E223" s="31" t="s">
        <v>4815</v>
      </c>
      <c r="F223" s="30" t="s">
        <v>4816</v>
      </c>
      <c r="G223" s="32" t="s">
        <v>146</v>
      </c>
      <c r="H223" s="33">
        <v>12700</v>
      </c>
      <c r="I223" s="39"/>
      <c r="J223" s="40"/>
      <c r="K223" s="34">
        <v>2</v>
      </c>
      <c r="R223" s="74" t="s">
        <v>5760</v>
      </c>
    </row>
    <row r="224" spans="1:18" ht="22.5" customHeight="1">
      <c r="A224" s="30" t="s">
        <v>303</v>
      </c>
      <c r="B224" s="69" t="s">
        <v>86</v>
      </c>
      <c r="C224" s="30" t="s">
        <v>87</v>
      </c>
      <c r="D224" s="30" t="s">
        <v>88</v>
      </c>
      <c r="E224" s="31" t="s">
        <v>5097</v>
      </c>
      <c r="F224" s="30" t="s">
        <v>5096</v>
      </c>
      <c r="G224" s="32" t="s">
        <v>60</v>
      </c>
      <c r="H224" s="33">
        <v>12000</v>
      </c>
      <c r="I224" s="39"/>
      <c r="J224" s="40"/>
      <c r="K224" s="34">
        <v>1</v>
      </c>
      <c r="R224" s="74" t="s">
        <v>5744</v>
      </c>
    </row>
    <row r="225" spans="1:21" ht="22.5" customHeight="1">
      <c r="A225" s="30" t="s">
        <v>303</v>
      </c>
      <c r="B225" s="69" t="s">
        <v>86</v>
      </c>
      <c r="C225" s="30" t="s">
        <v>87</v>
      </c>
      <c r="D225" s="30" t="s">
        <v>88</v>
      </c>
      <c r="E225" s="31" t="s">
        <v>5109</v>
      </c>
      <c r="F225" s="30" t="s">
        <v>5108</v>
      </c>
      <c r="G225" s="32" t="s">
        <v>147</v>
      </c>
      <c r="H225" s="33">
        <v>11000</v>
      </c>
      <c r="I225" s="39"/>
      <c r="J225" s="40"/>
      <c r="K225" s="34">
        <v>3</v>
      </c>
      <c r="R225" s="74" t="s">
        <v>5744</v>
      </c>
    </row>
    <row r="226" spans="1:21" ht="22.5" customHeight="1">
      <c r="A226" s="30" t="s">
        <v>5093</v>
      </c>
      <c r="B226" s="69" t="s">
        <v>182</v>
      </c>
      <c r="C226" s="30" t="s">
        <v>183</v>
      </c>
      <c r="D226" s="30" t="s">
        <v>183</v>
      </c>
      <c r="E226" s="31" t="s">
        <v>430</v>
      </c>
      <c r="F226" s="30" t="s">
        <v>429</v>
      </c>
      <c r="G226" s="32" t="s">
        <v>5741</v>
      </c>
      <c r="H226" s="33">
        <v>19000</v>
      </c>
      <c r="I226" s="39"/>
      <c r="J226" s="40"/>
      <c r="K226" s="34">
        <v>1</v>
      </c>
      <c r="R226" s="74" t="s">
        <v>5761</v>
      </c>
    </row>
    <row r="227" spans="1:21" ht="22.5" customHeight="1">
      <c r="A227" s="30" t="s">
        <v>5275</v>
      </c>
      <c r="B227" s="69" t="s">
        <v>555</v>
      </c>
      <c r="C227" s="30" t="s">
        <v>556</v>
      </c>
      <c r="D227" s="30" t="s">
        <v>557</v>
      </c>
      <c r="E227" s="31" t="s">
        <v>5510</v>
      </c>
      <c r="F227" s="30" t="s">
        <v>5509</v>
      </c>
      <c r="G227" s="32" t="s">
        <v>5742</v>
      </c>
      <c r="H227" s="33">
        <v>15000</v>
      </c>
      <c r="I227" s="39"/>
      <c r="J227" s="40"/>
      <c r="K227" s="34">
        <v>1</v>
      </c>
      <c r="R227" s="74" t="s">
        <v>5744</v>
      </c>
    </row>
    <row r="229" spans="1:21" ht="22.5" customHeight="1">
      <c r="A229" s="30" t="s">
        <v>4883</v>
      </c>
      <c r="B229" s="69" t="s">
        <v>1371</v>
      </c>
      <c r="C229" s="30" t="s">
        <v>1372</v>
      </c>
      <c r="D229" s="30" t="s">
        <v>1373</v>
      </c>
      <c r="E229" s="31" t="s">
        <v>5204</v>
      </c>
      <c r="F229" s="30" t="s">
        <v>5721</v>
      </c>
      <c r="G229" s="32" t="s">
        <v>5401</v>
      </c>
      <c r="H229" s="33">
        <v>9500</v>
      </c>
      <c r="I229" s="39"/>
      <c r="J229" s="40"/>
      <c r="K229" s="34">
        <v>1</v>
      </c>
      <c r="R229" s="74" t="str">
        <f>"06/02 더안불량("&amp;Q229&amp;")"</f>
        <v>06/02 더안불량()</v>
      </c>
    </row>
    <row r="230" spans="1:21" ht="22.5" customHeight="1">
      <c r="A230" s="30" t="s">
        <v>70</v>
      </c>
      <c r="B230" s="69" t="s">
        <v>921</v>
      </c>
      <c r="C230" s="30" t="s">
        <v>69</v>
      </c>
      <c r="D230" s="30" t="s">
        <v>69</v>
      </c>
      <c r="E230" s="31" t="s">
        <v>5701</v>
      </c>
      <c r="F230" s="30" t="s">
        <v>5700</v>
      </c>
      <c r="G230" s="32" t="s">
        <v>5742</v>
      </c>
      <c r="H230" s="33">
        <v>18000</v>
      </c>
      <c r="I230" s="39"/>
      <c r="J230" s="40"/>
      <c r="K230" s="34">
        <v>1</v>
      </c>
      <c r="R230" s="74" t="s">
        <v>5828</v>
      </c>
      <c r="U230" s="74" t="str">
        <f>"06/02 더안불량("&amp;T230&amp;")"</f>
        <v>06/02 더안불량()</v>
      </c>
    </row>
    <row r="231" spans="1:21" ht="22.5" customHeight="1">
      <c r="A231" s="30" t="s">
        <v>56</v>
      </c>
      <c r="B231" s="69" t="s">
        <v>57</v>
      </c>
      <c r="C231" s="30" t="s">
        <v>58</v>
      </c>
      <c r="D231" s="30" t="s">
        <v>59</v>
      </c>
      <c r="E231" s="31" t="s">
        <v>5061</v>
      </c>
      <c r="F231" s="30" t="s">
        <v>5057</v>
      </c>
      <c r="G231" s="32" t="s">
        <v>5091</v>
      </c>
      <c r="H231" s="33">
        <v>9000</v>
      </c>
      <c r="I231" s="39"/>
      <c r="J231" s="40"/>
      <c r="K231" s="34">
        <v>4</v>
      </c>
      <c r="R231" s="74" t="s">
        <v>5829</v>
      </c>
    </row>
    <row r="232" spans="1:21" ht="22.5" customHeight="1">
      <c r="A232" s="30" t="s">
        <v>56</v>
      </c>
      <c r="B232" s="69" t="s">
        <v>57</v>
      </c>
      <c r="C232" s="30" t="s">
        <v>58</v>
      </c>
      <c r="D232" s="30" t="s">
        <v>59</v>
      </c>
      <c r="E232" s="31" t="s">
        <v>5060</v>
      </c>
      <c r="F232" s="30" t="s">
        <v>5057</v>
      </c>
      <c r="G232" s="32" t="s">
        <v>147</v>
      </c>
      <c r="H232" s="33">
        <v>9000</v>
      </c>
      <c r="I232" s="39"/>
      <c r="J232" s="40"/>
      <c r="K232" s="34">
        <v>8</v>
      </c>
      <c r="R232" s="74" t="s">
        <v>5828</v>
      </c>
    </row>
    <row r="233" spans="1:21" ht="22.5" customHeight="1">
      <c r="A233" s="30" t="s">
        <v>56</v>
      </c>
      <c r="B233" s="69" t="s">
        <v>57</v>
      </c>
      <c r="C233" s="30" t="s">
        <v>58</v>
      </c>
      <c r="D233" s="30" t="s">
        <v>59</v>
      </c>
      <c r="E233" s="31" t="s">
        <v>5059</v>
      </c>
      <c r="F233" s="30" t="s">
        <v>5057</v>
      </c>
      <c r="G233" s="32" t="s">
        <v>35</v>
      </c>
      <c r="H233" s="33">
        <v>9000</v>
      </c>
      <c r="I233" s="39"/>
      <c r="J233" s="40"/>
      <c r="K233" s="34">
        <v>2</v>
      </c>
      <c r="R233" s="74" t="s">
        <v>5830</v>
      </c>
    </row>
    <row r="234" spans="1:21" ht="22.5" customHeight="1">
      <c r="A234" s="30" t="s">
        <v>157</v>
      </c>
      <c r="B234" s="69" t="s">
        <v>158</v>
      </c>
      <c r="C234" s="30" t="s">
        <v>159</v>
      </c>
      <c r="D234" s="30" t="s">
        <v>160</v>
      </c>
      <c r="E234" s="31" t="s">
        <v>161</v>
      </c>
      <c r="F234" s="30" t="s">
        <v>5661</v>
      </c>
      <c r="G234" s="32" t="s">
        <v>5663</v>
      </c>
      <c r="H234" s="33">
        <v>8000</v>
      </c>
      <c r="I234" s="39"/>
      <c r="J234" s="40"/>
      <c r="K234" s="34">
        <v>1</v>
      </c>
      <c r="R234" s="74" t="s">
        <v>5828</v>
      </c>
    </row>
    <row r="235" spans="1:21" ht="22.5" customHeight="1">
      <c r="A235" s="30" t="s">
        <v>5740</v>
      </c>
      <c r="B235" s="69" t="s">
        <v>32</v>
      </c>
      <c r="C235" s="30" t="s">
        <v>33</v>
      </c>
      <c r="D235" s="30" t="s">
        <v>33</v>
      </c>
      <c r="E235" s="31" t="s">
        <v>5205</v>
      </c>
      <c r="F235" s="30" t="s">
        <v>5195</v>
      </c>
      <c r="G235" s="32" t="s">
        <v>5826</v>
      </c>
      <c r="H235" s="33">
        <v>15000</v>
      </c>
      <c r="I235" s="39"/>
      <c r="J235" s="40"/>
      <c r="K235" s="34">
        <v>1</v>
      </c>
      <c r="R235" s="74" t="s">
        <v>5831</v>
      </c>
    </row>
    <row r="236" spans="1:21" ht="22.5" customHeight="1">
      <c r="A236" s="30" t="s">
        <v>75</v>
      </c>
      <c r="B236" s="69" t="s">
        <v>72</v>
      </c>
      <c r="C236" s="30" t="s">
        <v>73</v>
      </c>
      <c r="D236" s="30" t="s">
        <v>74</v>
      </c>
      <c r="E236" s="31" t="s">
        <v>5203</v>
      </c>
      <c r="F236" s="30" t="s">
        <v>5196</v>
      </c>
      <c r="G236" s="32" t="s">
        <v>5401</v>
      </c>
      <c r="H236" s="33">
        <v>15500</v>
      </c>
      <c r="I236" s="39"/>
      <c r="J236" s="40"/>
      <c r="K236" s="34">
        <v>1</v>
      </c>
      <c r="R236" s="74" t="s">
        <v>5832</v>
      </c>
    </row>
    <row r="237" spans="1:21" ht="22.5" customHeight="1">
      <c r="A237" s="30" t="s">
        <v>5827</v>
      </c>
      <c r="B237" s="69" t="s">
        <v>5406</v>
      </c>
      <c r="C237" s="30" t="s">
        <v>5349</v>
      </c>
      <c r="D237" s="30" t="s">
        <v>5349</v>
      </c>
      <c r="E237" s="31" t="s">
        <v>5789</v>
      </c>
      <c r="F237" s="30" t="s">
        <v>5695</v>
      </c>
      <c r="G237" s="32" t="s">
        <v>5152</v>
      </c>
      <c r="H237" s="33">
        <v>7000</v>
      </c>
      <c r="I237" s="39"/>
      <c r="J237" s="40"/>
      <c r="K237" s="34">
        <v>1</v>
      </c>
      <c r="R237" s="74" t="s">
        <v>5833</v>
      </c>
    </row>
    <row r="239" spans="1:21" ht="22.5" customHeight="1">
      <c r="A239" s="30" t="s">
        <v>436</v>
      </c>
      <c r="B239" s="69" t="s">
        <v>187</v>
      </c>
      <c r="C239" s="30" t="s">
        <v>188</v>
      </c>
      <c r="D239" s="30" t="s">
        <v>189</v>
      </c>
      <c r="E239" s="31" t="s">
        <v>5824</v>
      </c>
      <c r="F239" s="30" t="s">
        <v>435</v>
      </c>
      <c r="G239" s="32" t="s">
        <v>5856</v>
      </c>
      <c r="H239" s="33">
        <v>16500</v>
      </c>
      <c r="I239" s="39"/>
      <c r="J239" s="40"/>
      <c r="K239" s="34">
        <v>1</v>
      </c>
      <c r="R239" s="74" t="s">
        <v>5860</v>
      </c>
    </row>
    <row r="240" spans="1:21" ht="22.5" customHeight="1">
      <c r="A240" s="30" t="s">
        <v>436</v>
      </c>
      <c r="B240" s="69" t="s">
        <v>187</v>
      </c>
      <c r="C240" s="30" t="s">
        <v>188</v>
      </c>
      <c r="D240" s="30" t="s">
        <v>189</v>
      </c>
      <c r="E240" s="31" t="s">
        <v>5658</v>
      </c>
      <c r="F240" s="30" t="s">
        <v>5657</v>
      </c>
      <c r="G240" s="32" t="s">
        <v>60</v>
      </c>
      <c r="H240" s="33">
        <v>15000</v>
      </c>
      <c r="I240" s="39"/>
      <c r="J240" s="40"/>
      <c r="K240" s="34">
        <v>1</v>
      </c>
      <c r="R240" s="74" t="s">
        <v>5861</v>
      </c>
    </row>
    <row r="241" spans="1:22" ht="22.5" customHeight="1">
      <c r="A241" s="30" t="s">
        <v>70</v>
      </c>
      <c r="B241" s="69" t="s">
        <v>921</v>
      </c>
      <c r="C241" s="30" t="s">
        <v>69</v>
      </c>
      <c r="D241" s="30" t="s">
        <v>69</v>
      </c>
      <c r="E241" s="31" t="s">
        <v>5701</v>
      </c>
      <c r="F241" s="30" t="s">
        <v>5700</v>
      </c>
      <c r="G241" s="32" t="s">
        <v>5742</v>
      </c>
      <c r="H241" s="33">
        <v>18000</v>
      </c>
      <c r="I241" s="39"/>
      <c r="J241" s="40"/>
      <c r="K241" s="34">
        <v>1</v>
      </c>
      <c r="R241" s="74" t="s">
        <v>5861</v>
      </c>
    </row>
    <row r="242" spans="1:22" ht="22.5" customHeight="1">
      <c r="A242" s="30" t="s">
        <v>98</v>
      </c>
      <c r="B242" s="69" t="s">
        <v>4869</v>
      </c>
      <c r="C242" s="30" t="s">
        <v>99</v>
      </c>
      <c r="D242" s="30" t="s">
        <v>100</v>
      </c>
      <c r="E242" s="31" t="s">
        <v>5846</v>
      </c>
      <c r="F242" s="30" t="s">
        <v>5397</v>
      </c>
      <c r="G242" s="32" t="s">
        <v>5729</v>
      </c>
      <c r="H242" s="33">
        <v>15000</v>
      </c>
      <c r="I242" s="39"/>
      <c r="J242" s="40"/>
      <c r="K242" s="34">
        <v>1</v>
      </c>
      <c r="R242" s="74" t="s">
        <v>5862</v>
      </c>
    </row>
    <row r="243" spans="1:22" ht="22.5" customHeight="1">
      <c r="A243" s="30" t="s">
        <v>56</v>
      </c>
      <c r="B243" s="69" t="s">
        <v>57</v>
      </c>
      <c r="C243" s="30" t="s">
        <v>58</v>
      </c>
      <c r="D243" s="30" t="s">
        <v>59</v>
      </c>
      <c r="E243" s="31" t="s">
        <v>5058</v>
      </c>
      <c r="F243" s="30" t="s">
        <v>5057</v>
      </c>
      <c r="G243" s="32" t="s">
        <v>130</v>
      </c>
      <c r="H243" s="33">
        <v>9000</v>
      </c>
      <c r="I243" s="39"/>
      <c r="J243" s="40"/>
      <c r="K243" s="34">
        <v>1</v>
      </c>
      <c r="R243" s="74" t="s">
        <v>5863</v>
      </c>
    </row>
    <row r="244" spans="1:22" ht="22.5" customHeight="1">
      <c r="A244" s="30" t="s">
        <v>56</v>
      </c>
      <c r="B244" s="69" t="s">
        <v>57</v>
      </c>
      <c r="C244" s="30" t="s">
        <v>58</v>
      </c>
      <c r="D244" s="30" t="s">
        <v>59</v>
      </c>
      <c r="E244" s="31" t="s">
        <v>5292</v>
      </c>
      <c r="F244" s="30" t="s">
        <v>5057</v>
      </c>
      <c r="G244" s="32" t="s">
        <v>464</v>
      </c>
      <c r="H244" s="33">
        <v>9000</v>
      </c>
      <c r="I244" s="39"/>
      <c r="J244" s="40"/>
      <c r="K244" s="34">
        <v>1</v>
      </c>
      <c r="R244" s="74" t="s">
        <v>5861</v>
      </c>
    </row>
    <row r="245" spans="1:22" ht="22.5" customHeight="1">
      <c r="A245" s="30" t="s">
        <v>56</v>
      </c>
      <c r="B245" s="69" t="s">
        <v>57</v>
      </c>
      <c r="C245" s="30" t="s">
        <v>58</v>
      </c>
      <c r="D245" s="30" t="s">
        <v>59</v>
      </c>
      <c r="E245" s="31" t="s">
        <v>5791</v>
      </c>
      <c r="F245" s="30" t="s">
        <v>5219</v>
      </c>
      <c r="G245" s="32" t="s">
        <v>130</v>
      </c>
      <c r="H245" s="33">
        <v>8000</v>
      </c>
      <c r="I245" s="39"/>
      <c r="J245" s="40"/>
      <c r="K245" s="34">
        <v>1</v>
      </c>
      <c r="R245" s="74" t="s">
        <v>5863</v>
      </c>
    </row>
    <row r="246" spans="1:22" ht="22.5" customHeight="1">
      <c r="A246" s="30" t="s">
        <v>56</v>
      </c>
      <c r="B246" s="69" t="s">
        <v>57</v>
      </c>
      <c r="C246" s="30" t="s">
        <v>58</v>
      </c>
      <c r="D246" s="30" t="s">
        <v>59</v>
      </c>
      <c r="E246" s="31" t="s">
        <v>5793</v>
      </c>
      <c r="F246" s="30" t="s">
        <v>5838</v>
      </c>
      <c r="G246" s="32" t="s">
        <v>60</v>
      </c>
      <c r="H246" s="33">
        <v>11000</v>
      </c>
      <c r="I246" s="39"/>
      <c r="J246" s="40"/>
      <c r="K246" s="34">
        <v>1</v>
      </c>
      <c r="R246" s="74" t="s">
        <v>5861</v>
      </c>
    </row>
    <row r="247" spans="1:22" ht="22.5" customHeight="1">
      <c r="A247" s="30" t="s">
        <v>56</v>
      </c>
      <c r="B247" s="69" t="s">
        <v>57</v>
      </c>
      <c r="C247" s="30" t="s">
        <v>58</v>
      </c>
      <c r="D247" s="30" t="s">
        <v>59</v>
      </c>
      <c r="E247" s="31" t="s">
        <v>5839</v>
      </c>
      <c r="F247" s="30" t="s">
        <v>5104</v>
      </c>
      <c r="G247" s="32" t="s">
        <v>5043</v>
      </c>
      <c r="H247" s="33">
        <v>8000</v>
      </c>
      <c r="I247" s="39"/>
      <c r="J247" s="40"/>
      <c r="K247" s="34">
        <v>1</v>
      </c>
      <c r="R247" s="74" t="s">
        <v>5861</v>
      </c>
    </row>
    <row r="248" spans="1:22" ht="22.5" customHeight="1">
      <c r="A248" s="30" t="s">
        <v>56</v>
      </c>
      <c r="B248" s="69" t="s">
        <v>57</v>
      </c>
      <c r="C248" s="30" t="s">
        <v>58</v>
      </c>
      <c r="D248" s="30" t="s">
        <v>59</v>
      </c>
      <c r="E248" s="31" t="s">
        <v>5537</v>
      </c>
      <c r="F248" s="30" t="s">
        <v>5538</v>
      </c>
      <c r="G248" s="32" t="s">
        <v>60</v>
      </c>
      <c r="H248" s="33">
        <v>13000</v>
      </c>
      <c r="I248" s="39"/>
      <c r="J248" s="40"/>
      <c r="K248" s="34">
        <v>1</v>
      </c>
      <c r="R248" s="74" t="s">
        <v>5861</v>
      </c>
    </row>
    <row r="249" spans="1:22" ht="22.5" customHeight="1">
      <c r="A249" s="30" t="s">
        <v>145</v>
      </c>
      <c r="B249" s="69" t="s">
        <v>137</v>
      </c>
      <c r="C249" s="30" t="s">
        <v>138</v>
      </c>
      <c r="D249" s="30" t="s">
        <v>139</v>
      </c>
      <c r="E249" s="31" t="s">
        <v>5114</v>
      </c>
      <c r="F249" s="30" t="s">
        <v>5113</v>
      </c>
      <c r="G249" s="32" t="s">
        <v>60</v>
      </c>
      <c r="H249" s="33">
        <v>12000</v>
      </c>
      <c r="I249" s="39"/>
      <c r="J249" s="40"/>
      <c r="K249" s="34">
        <v>3</v>
      </c>
      <c r="R249" s="74" t="s">
        <v>5864</v>
      </c>
    </row>
    <row r="250" spans="1:22" ht="22.5" customHeight="1">
      <c r="A250" s="30" t="s">
        <v>5857</v>
      </c>
      <c r="B250" s="69" t="s">
        <v>4777</v>
      </c>
      <c r="C250" s="30" t="s">
        <v>4778</v>
      </c>
      <c r="D250" s="30" t="s">
        <v>4778</v>
      </c>
      <c r="E250" s="31" t="s">
        <v>5816</v>
      </c>
      <c r="F250" s="30" t="s">
        <v>5579</v>
      </c>
      <c r="G250" s="32" t="s">
        <v>5858</v>
      </c>
      <c r="H250" s="33">
        <v>2000</v>
      </c>
      <c r="I250" s="39"/>
      <c r="J250" s="40"/>
      <c r="K250" s="34">
        <v>2</v>
      </c>
      <c r="R250" s="74" t="s">
        <v>5861</v>
      </c>
    </row>
    <row r="251" spans="1:22" ht="22.5" customHeight="1">
      <c r="A251" s="30" t="s">
        <v>342</v>
      </c>
      <c r="B251" s="69" t="s">
        <v>120</v>
      </c>
      <c r="C251" s="30" t="s">
        <v>121</v>
      </c>
      <c r="D251" s="30" t="s">
        <v>121</v>
      </c>
      <c r="E251" s="31" t="s">
        <v>5164</v>
      </c>
      <c r="F251" s="30" t="s">
        <v>5162</v>
      </c>
      <c r="G251" s="32" t="s">
        <v>5859</v>
      </c>
      <c r="H251" s="33">
        <v>9000</v>
      </c>
      <c r="I251" s="39"/>
      <c r="J251" s="40"/>
      <c r="K251" s="34">
        <v>1</v>
      </c>
      <c r="R251" s="74" t="s">
        <v>5865</v>
      </c>
    </row>
    <row r="252" spans="1:22" ht="22.5" customHeight="1">
      <c r="V252" s="74" t="str">
        <f>"06/05 더안불량("&amp;U252&amp;")"</f>
        <v>06/05 더안불량()</v>
      </c>
    </row>
    <row r="253" spans="1:22" ht="22.5" customHeight="1">
      <c r="A253" s="30" t="s">
        <v>5908</v>
      </c>
      <c r="B253" s="69" t="s">
        <v>5054</v>
      </c>
      <c r="C253" s="30" t="s">
        <v>5055</v>
      </c>
      <c r="D253" s="30" t="s">
        <v>5055</v>
      </c>
      <c r="E253" s="31" t="s">
        <v>5241</v>
      </c>
      <c r="F253" s="30" t="s">
        <v>5052</v>
      </c>
      <c r="G253" s="32" t="s">
        <v>5909</v>
      </c>
      <c r="H253" s="33">
        <v>8000</v>
      </c>
      <c r="I253" s="39"/>
      <c r="J253" s="40"/>
      <c r="K253" s="34">
        <v>1</v>
      </c>
      <c r="R253" s="74" t="s">
        <v>5928</v>
      </c>
    </row>
    <row r="254" spans="1:22" ht="22.5" customHeight="1">
      <c r="A254" s="30" t="s">
        <v>5908</v>
      </c>
      <c r="B254" s="69" t="s">
        <v>5054</v>
      </c>
      <c r="C254" s="30" t="s">
        <v>5055</v>
      </c>
      <c r="D254" s="30" t="s">
        <v>5055</v>
      </c>
      <c r="E254" s="31" t="s">
        <v>5157</v>
      </c>
      <c r="F254" s="30" t="s">
        <v>5052</v>
      </c>
      <c r="G254" s="32" t="s">
        <v>130</v>
      </c>
      <c r="H254" s="33">
        <v>8000</v>
      </c>
      <c r="I254" s="39"/>
      <c r="J254" s="40"/>
      <c r="K254" s="34">
        <v>1</v>
      </c>
      <c r="R254" s="74" t="s">
        <v>5929</v>
      </c>
    </row>
    <row r="255" spans="1:22" ht="22.5" customHeight="1">
      <c r="A255" s="30" t="s">
        <v>170</v>
      </c>
      <c r="B255" s="69" t="s">
        <v>168</v>
      </c>
      <c r="C255" s="30" t="s">
        <v>169</v>
      </c>
      <c r="D255" s="30" t="s">
        <v>169</v>
      </c>
      <c r="E255" s="31" t="s">
        <v>5817</v>
      </c>
      <c r="F255" s="30" t="s">
        <v>5310</v>
      </c>
      <c r="G255" s="32" t="s">
        <v>146</v>
      </c>
      <c r="H255" s="33">
        <v>12000</v>
      </c>
      <c r="I255" s="39"/>
      <c r="J255" s="40"/>
      <c r="K255" s="34">
        <v>1</v>
      </c>
      <c r="R255" s="74" t="s">
        <v>5930</v>
      </c>
    </row>
    <row r="256" spans="1:22" ht="22.5" customHeight="1">
      <c r="A256" s="30" t="s">
        <v>70</v>
      </c>
      <c r="B256" s="69" t="s">
        <v>921</v>
      </c>
      <c r="C256" s="30" t="s">
        <v>69</v>
      </c>
      <c r="D256" s="30" t="s">
        <v>69</v>
      </c>
      <c r="E256" s="31" t="s">
        <v>5410</v>
      </c>
      <c r="F256" s="30" t="s">
        <v>5260</v>
      </c>
      <c r="G256" s="32" t="s">
        <v>5518</v>
      </c>
      <c r="H256" s="33">
        <v>17000</v>
      </c>
      <c r="I256" s="39"/>
      <c r="J256" s="40"/>
      <c r="K256" s="34">
        <v>2</v>
      </c>
      <c r="R256" s="74" t="s">
        <v>5931</v>
      </c>
    </row>
    <row r="257" spans="1:18" ht="22.5" customHeight="1">
      <c r="A257" s="30" t="s">
        <v>70</v>
      </c>
      <c r="B257" s="69" t="s">
        <v>921</v>
      </c>
      <c r="C257" s="30" t="s">
        <v>69</v>
      </c>
      <c r="D257" s="30" t="s">
        <v>69</v>
      </c>
      <c r="E257" s="31" t="s">
        <v>5369</v>
      </c>
      <c r="F257" s="30" t="s">
        <v>5260</v>
      </c>
      <c r="G257" s="32" t="s">
        <v>5375</v>
      </c>
      <c r="H257" s="33">
        <v>17000</v>
      </c>
      <c r="I257" s="39"/>
      <c r="J257" s="40"/>
      <c r="K257" s="34">
        <v>1</v>
      </c>
      <c r="R257" s="74" t="s">
        <v>5931</v>
      </c>
    </row>
    <row r="258" spans="1:18" ht="22.5" customHeight="1">
      <c r="A258" s="30" t="s">
        <v>70</v>
      </c>
      <c r="B258" s="69" t="s">
        <v>921</v>
      </c>
      <c r="C258" s="30" t="s">
        <v>69</v>
      </c>
      <c r="D258" s="30" t="s">
        <v>69</v>
      </c>
      <c r="E258" s="31" t="s">
        <v>5251</v>
      </c>
      <c r="F258" s="30" t="s">
        <v>5801</v>
      </c>
      <c r="G258" s="32" t="s">
        <v>5910</v>
      </c>
      <c r="H258" s="33">
        <v>18700</v>
      </c>
      <c r="I258" s="39"/>
      <c r="J258" s="40"/>
      <c r="K258" s="34">
        <v>1</v>
      </c>
      <c r="R258" s="74" t="s">
        <v>5932</v>
      </c>
    </row>
    <row r="259" spans="1:18" ht="22.5" customHeight="1">
      <c r="A259" s="30" t="s">
        <v>70</v>
      </c>
      <c r="B259" s="69" t="s">
        <v>921</v>
      </c>
      <c r="C259" s="30" t="s">
        <v>69</v>
      </c>
      <c r="D259" s="30" t="s">
        <v>69</v>
      </c>
      <c r="E259" s="31" t="s">
        <v>5367</v>
      </c>
      <c r="F259" s="30" t="s">
        <v>5260</v>
      </c>
      <c r="G259" s="32" t="s">
        <v>5911</v>
      </c>
      <c r="H259" s="33">
        <v>17200</v>
      </c>
      <c r="I259" s="39"/>
      <c r="J259" s="40"/>
      <c r="K259" s="34">
        <v>1</v>
      </c>
      <c r="R259" s="74" t="s">
        <v>5931</v>
      </c>
    </row>
    <row r="260" spans="1:18" ht="22.5" customHeight="1">
      <c r="A260" s="30" t="s">
        <v>70</v>
      </c>
      <c r="B260" s="69" t="s">
        <v>921</v>
      </c>
      <c r="C260" s="30" t="s">
        <v>69</v>
      </c>
      <c r="D260" s="30" t="s">
        <v>69</v>
      </c>
      <c r="E260" s="31" t="s">
        <v>5369</v>
      </c>
      <c r="F260" s="30" t="s">
        <v>5260</v>
      </c>
      <c r="G260" s="32" t="s">
        <v>5375</v>
      </c>
      <c r="H260" s="33">
        <v>17000</v>
      </c>
      <c r="I260" s="39"/>
      <c r="J260" s="40"/>
      <c r="K260" s="34">
        <v>2</v>
      </c>
      <c r="R260" s="74" t="s">
        <v>5931</v>
      </c>
    </row>
    <row r="261" spans="1:18" ht="22.5" customHeight="1">
      <c r="A261" s="30" t="s">
        <v>70</v>
      </c>
      <c r="B261" s="69" t="s">
        <v>921</v>
      </c>
      <c r="C261" s="30" t="s">
        <v>69</v>
      </c>
      <c r="D261" s="30" t="s">
        <v>69</v>
      </c>
      <c r="E261" s="31" t="s">
        <v>5295</v>
      </c>
      <c r="F261" s="30" t="s">
        <v>5277</v>
      </c>
      <c r="G261" s="32" t="s">
        <v>4813</v>
      </c>
      <c r="H261" s="33">
        <v>18000</v>
      </c>
      <c r="I261" s="39"/>
      <c r="J261" s="40"/>
      <c r="K261" s="34">
        <v>1</v>
      </c>
      <c r="R261" s="74" t="s">
        <v>5933</v>
      </c>
    </row>
    <row r="262" spans="1:18" ht="22.5" customHeight="1">
      <c r="A262" s="30" t="s">
        <v>70</v>
      </c>
      <c r="B262" s="69" t="s">
        <v>921</v>
      </c>
      <c r="C262" s="30" t="s">
        <v>69</v>
      </c>
      <c r="D262" s="30" t="s">
        <v>69</v>
      </c>
      <c r="E262" s="31" t="s">
        <v>5456</v>
      </c>
      <c r="F262" s="30" t="s">
        <v>5260</v>
      </c>
      <c r="G262" s="32" t="s">
        <v>5912</v>
      </c>
      <c r="H262" s="33">
        <v>17200</v>
      </c>
      <c r="I262" s="39"/>
      <c r="J262" s="40"/>
      <c r="K262" s="34">
        <v>1</v>
      </c>
      <c r="R262" s="74" t="s">
        <v>5931</v>
      </c>
    </row>
    <row r="263" spans="1:18" ht="22.5" customHeight="1">
      <c r="A263" s="30" t="s">
        <v>70</v>
      </c>
      <c r="B263" s="69" t="s">
        <v>921</v>
      </c>
      <c r="C263" s="30" t="s">
        <v>69</v>
      </c>
      <c r="D263" s="30" t="s">
        <v>69</v>
      </c>
      <c r="E263" s="31" t="s">
        <v>5545</v>
      </c>
      <c r="F263" s="30" t="s">
        <v>5260</v>
      </c>
      <c r="G263" s="32" t="s">
        <v>5913</v>
      </c>
      <c r="H263" s="33">
        <v>17200</v>
      </c>
      <c r="I263" s="39"/>
      <c r="J263" s="40"/>
      <c r="K263" s="34">
        <v>1</v>
      </c>
      <c r="R263" s="74" t="s">
        <v>5931</v>
      </c>
    </row>
    <row r="264" spans="1:18" ht="22.5" customHeight="1">
      <c r="A264" s="30" t="s">
        <v>70</v>
      </c>
      <c r="B264" s="69" t="s">
        <v>921</v>
      </c>
      <c r="C264" s="30" t="s">
        <v>69</v>
      </c>
      <c r="D264" s="30" t="s">
        <v>69</v>
      </c>
      <c r="E264" s="31" t="s">
        <v>5547</v>
      </c>
      <c r="F264" s="30" t="s">
        <v>5260</v>
      </c>
      <c r="G264" s="32" t="s">
        <v>5914</v>
      </c>
      <c r="H264" s="33">
        <v>17200</v>
      </c>
      <c r="I264" s="39"/>
      <c r="J264" s="40"/>
      <c r="K264" s="34">
        <v>1</v>
      </c>
      <c r="R264" s="74" t="s">
        <v>5931</v>
      </c>
    </row>
    <row r="265" spans="1:18" ht="22.5" customHeight="1">
      <c r="A265" s="30" t="s">
        <v>70</v>
      </c>
      <c r="B265" s="69" t="s">
        <v>921</v>
      </c>
      <c r="C265" s="30" t="s">
        <v>69</v>
      </c>
      <c r="D265" s="30" t="s">
        <v>69</v>
      </c>
      <c r="E265" s="31" t="s">
        <v>5410</v>
      </c>
      <c r="F265" s="30" t="s">
        <v>5260</v>
      </c>
      <c r="G265" s="32" t="s">
        <v>5518</v>
      </c>
      <c r="H265" s="33">
        <v>17000</v>
      </c>
      <c r="I265" s="39"/>
      <c r="J265" s="40"/>
      <c r="K265" s="34">
        <v>1</v>
      </c>
      <c r="R265" s="74" t="s">
        <v>5931</v>
      </c>
    </row>
    <row r="266" spans="1:18" ht="22.5" customHeight="1">
      <c r="A266" s="30" t="s">
        <v>70</v>
      </c>
      <c r="B266" s="69" t="s">
        <v>921</v>
      </c>
      <c r="C266" s="30" t="s">
        <v>69</v>
      </c>
      <c r="D266" s="30" t="s">
        <v>69</v>
      </c>
      <c r="E266" s="31" t="s">
        <v>5368</v>
      </c>
      <c r="F266" s="30" t="s">
        <v>5260</v>
      </c>
      <c r="G266" s="32" t="s">
        <v>5915</v>
      </c>
      <c r="H266" s="33">
        <v>17200</v>
      </c>
      <c r="I266" s="39"/>
      <c r="J266" s="40"/>
      <c r="K266" s="34">
        <v>1</v>
      </c>
      <c r="R266" s="74" t="s">
        <v>5934</v>
      </c>
    </row>
    <row r="267" spans="1:18" ht="22.5" customHeight="1">
      <c r="A267" s="30" t="s">
        <v>70</v>
      </c>
      <c r="B267" s="69" t="s">
        <v>921</v>
      </c>
      <c r="C267" s="30" t="s">
        <v>69</v>
      </c>
      <c r="D267" s="30" t="s">
        <v>69</v>
      </c>
      <c r="E267" s="31" t="s">
        <v>5188</v>
      </c>
      <c r="F267" s="30" t="s">
        <v>5124</v>
      </c>
      <c r="G267" s="32" t="s">
        <v>5916</v>
      </c>
      <c r="H267" s="33">
        <v>19000</v>
      </c>
      <c r="I267" s="39"/>
      <c r="J267" s="40"/>
      <c r="K267" s="34">
        <v>1</v>
      </c>
      <c r="R267" s="74" t="s">
        <v>5935</v>
      </c>
    </row>
    <row r="268" spans="1:18" ht="22.5" customHeight="1">
      <c r="A268" s="30" t="s">
        <v>4812</v>
      </c>
      <c r="B268" s="69" t="s">
        <v>173</v>
      </c>
      <c r="C268" s="30" t="s">
        <v>174</v>
      </c>
      <c r="D268" s="30" t="s">
        <v>175</v>
      </c>
      <c r="E268" s="31" t="s">
        <v>5314</v>
      </c>
      <c r="F268" s="30" t="s">
        <v>5312</v>
      </c>
      <c r="G268" s="32" t="s">
        <v>5732</v>
      </c>
      <c r="H268" s="33">
        <v>13000</v>
      </c>
      <c r="I268" s="39"/>
      <c r="J268" s="40"/>
      <c r="K268" s="34">
        <v>1</v>
      </c>
      <c r="R268" s="74" t="s">
        <v>5861</v>
      </c>
    </row>
    <row r="269" spans="1:18" ht="22.5" customHeight="1">
      <c r="A269" s="30" t="s">
        <v>4812</v>
      </c>
      <c r="B269" s="69" t="s">
        <v>173</v>
      </c>
      <c r="C269" s="30" t="s">
        <v>174</v>
      </c>
      <c r="D269" s="30" t="s">
        <v>175</v>
      </c>
      <c r="E269" s="31" t="s">
        <v>5818</v>
      </c>
      <c r="F269" s="30" t="s">
        <v>5312</v>
      </c>
      <c r="G269" s="32" t="s">
        <v>5620</v>
      </c>
      <c r="H269" s="33">
        <v>13000</v>
      </c>
      <c r="I269" s="39"/>
      <c r="J269" s="40"/>
      <c r="K269" s="34">
        <v>1</v>
      </c>
      <c r="R269" s="74" t="s">
        <v>5936</v>
      </c>
    </row>
    <row r="270" spans="1:18" ht="22.5" customHeight="1">
      <c r="A270" s="30" t="s">
        <v>4812</v>
      </c>
      <c r="B270" s="69" t="s">
        <v>173</v>
      </c>
      <c r="C270" s="30" t="s">
        <v>174</v>
      </c>
      <c r="D270" s="30" t="s">
        <v>175</v>
      </c>
      <c r="E270" s="31" t="s">
        <v>5314</v>
      </c>
      <c r="F270" s="30" t="s">
        <v>5312</v>
      </c>
      <c r="G270" s="32" t="s">
        <v>5732</v>
      </c>
      <c r="H270" s="33">
        <v>13000</v>
      </c>
      <c r="I270" s="39"/>
      <c r="J270" s="40"/>
      <c r="K270" s="34">
        <v>1</v>
      </c>
      <c r="R270" s="74" t="s">
        <v>5861</v>
      </c>
    </row>
    <row r="271" spans="1:18" ht="22.5" customHeight="1">
      <c r="A271" s="30" t="s">
        <v>98</v>
      </c>
      <c r="B271" s="69" t="s">
        <v>4869</v>
      </c>
      <c r="C271" s="30" t="s">
        <v>99</v>
      </c>
      <c r="D271" s="30" t="s">
        <v>100</v>
      </c>
      <c r="E271" s="31" t="s">
        <v>5145</v>
      </c>
      <c r="F271" s="30" t="s">
        <v>5141</v>
      </c>
      <c r="G271" s="32" t="s">
        <v>5244</v>
      </c>
      <c r="H271" s="33">
        <v>11500</v>
      </c>
      <c r="I271" s="39"/>
      <c r="J271" s="40"/>
      <c r="K271" s="34">
        <v>1</v>
      </c>
      <c r="R271" s="74" t="s">
        <v>5929</v>
      </c>
    </row>
    <row r="272" spans="1:18" ht="22.5" customHeight="1">
      <c r="A272" s="30" t="s">
        <v>98</v>
      </c>
      <c r="B272" s="69" t="s">
        <v>4869</v>
      </c>
      <c r="C272" s="30" t="s">
        <v>99</v>
      </c>
      <c r="D272" s="30" t="s">
        <v>100</v>
      </c>
      <c r="E272" s="31" t="s">
        <v>5145</v>
      </c>
      <c r="F272" s="30" t="s">
        <v>5141</v>
      </c>
      <c r="G272" s="32" t="s">
        <v>5244</v>
      </c>
      <c r="H272" s="33">
        <v>11500</v>
      </c>
      <c r="I272" s="39"/>
      <c r="J272" s="40"/>
      <c r="K272" s="34">
        <v>1</v>
      </c>
      <c r="R272" s="74" t="s">
        <v>5937</v>
      </c>
    </row>
    <row r="273" spans="1:18" ht="22.5" customHeight="1">
      <c r="A273" s="30" t="s">
        <v>4938</v>
      </c>
      <c r="B273" s="69" t="s">
        <v>124</v>
      </c>
      <c r="C273" s="30" t="s">
        <v>123</v>
      </c>
      <c r="D273" s="30" t="s">
        <v>123</v>
      </c>
      <c r="E273" s="31" t="s">
        <v>5652</v>
      </c>
      <c r="F273" s="30" t="s">
        <v>5651</v>
      </c>
      <c r="G273" s="32" t="s">
        <v>5917</v>
      </c>
      <c r="H273" s="33">
        <v>17000</v>
      </c>
      <c r="I273" s="39"/>
      <c r="J273" s="40"/>
      <c r="K273" s="34">
        <v>1</v>
      </c>
      <c r="R273" s="74" t="s">
        <v>5938</v>
      </c>
    </row>
    <row r="274" spans="1:18" ht="22.5" customHeight="1">
      <c r="A274" s="30" t="s">
        <v>56</v>
      </c>
      <c r="B274" s="69" t="s">
        <v>57</v>
      </c>
      <c r="C274" s="30" t="s">
        <v>58</v>
      </c>
      <c r="D274" s="30" t="s">
        <v>59</v>
      </c>
      <c r="E274" s="31" t="s">
        <v>5060</v>
      </c>
      <c r="F274" s="30" t="s">
        <v>5057</v>
      </c>
      <c r="G274" s="32" t="s">
        <v>147</v>
      </c>
      <c r="H274" s="33">
        <v>9000</v>
      </c>
      <c r="I274" s="39"/>
      <c r="J274" s="40"/>
      <c r="K274" s="34">
        <v>1</v>
      </c>
      <c r="R274" s="74" t="s">
        <v>5939</v>
      </c>
    </row>
    <row r="275" spans="1:18" ht="22.5" customHeight="1">
      <c r="A275" s="30" t="s">
        <v>56</v>
      </c>
      <c r="B275" s="69" t="s">
        <v>57</v>
      </c>
      <c r="C275" s="30" t="s">
        <v>58</v>
      </c>
      <c r="D275" s="30" t="s">
        <v>59</v>
      </c>
      <c r="E275" s="31" t="s">
        <v>5060</v>
      </c>
      <c r="F275" s="30" t="s">
        <v>5057</v>
      </c>
      <c r="G275" s="32" t="s">
        <v>147</v>
      </c>
      <c r="H275" s="33">
        <v>9000</v>
      </c>
      <c r="I275" s="39"/>
      <c r="J275" s="40"/>
      <c r="K275" s="34">
        <v>1</v>
      </c>
      <c r="R275" s="74" t="s">
        <v>5861</v>
      </c>
    </row>
    <row r="276" spans="1:18" ht="22.5" customHeight="1">
      <c r="A276" s="30" t="s">
        <v>56</v>
      </c>
      <c r="B276" s="69" t="s">
        <v>57</v>
      </c>
      <c r="C276" s="30" t="s">
        <v>58</v>
      </c>
      <c r="D276" s="30" t="s">
        <v>59</v>
      </c>
      <c r="E276" s="31" t="s">
        <v>5568</v>
      </c>
      <c r="F276" s="30" t="s">
        <v>5538</v>
      </c>
      <c r="G276" s="32" t="s">
        <v>131</v>
      </c>
      <c r="H276" s="33">
        <v>13000</v>
      </c>
      <c r="I276" s="39"/>
      <c r="J276" s="40"/>
      <c r="K276" s="34">
        <v>1</v>
      </c>
      <c r="R276" s="74" t="s">
        <v>5940</v>
      </c>
    </row>
    <row r="277" spans="1:18" ht="22.5" customHeight="1">
      <c r="A277" s="30" t="s">
        <v>56</v>
      </c>
      <c r="B277" s="69" t="s">
        <v>57</v>
      </c>
      <c r="C277" s="30" t="s">
        <v>58</v>
      </c>
      <c r="D277" s="30" t="s">
        <v>59</v>
      </c>
      <c r="E277" s="31" t="s">
        <v>5795</v>
      </c>
      <c r="F277" s="30" t="s">
        <v>5538</v>
      </c>
      <c r="G277" s="32" t="s">
        <v>5091</v>
      </c>
      <c r="H277" s="33">
        <v>13000</v>
      </c>
      <c r="I277" s="39"/>
      <c r="J277" s="40"/>
      <c r="K277" s="34">
        <v>1</v>
      </c>
      <c r="R277" s="74" t="s">
        <v>5940</v>
      </c>
    </row>
    <row r="278" spans="1:18" ht="22.5" customHeight="1">
      <c r="A278" s="30" t="s">
        <v>56</v>
      </c>
      <c r="B278" s="69" t="s">
        <v>57</v>
      </c>
      <c r="C278" s="30" t="s">
        <v>58</v>
      </c>
      <c r="D278" s="30" t="s">
        <v>59</v>
      </c>
      <c r="E278" s="31" t="s">
        <v>5871</v>
      </c>
      <c r="F278" s="30" t="s">
        <v>5870</v>
      </c>
      <c r="G278" s="32" t="s">
        <v>130</v>
      </c>
      <c r="H278" s="33">
        <v>12000</v>
      </c>
      <c r="I278" s="39"/>
      <c r="J278" s="40"/>
      <c r="K278" s="34">
        <v>3</v>
      </c>
      <c r="R278" s="74" t="s">
        <v>5941</v>
      </c>
    </row>
    <row r="279" spans="1:18" ht="22.5" customHeight="1">
      <c r="A279" s="30" t="s">
        <v>5918</v>
      </c>
      <c r="B279" s="69" t="s">
        <v>1702</v>
      </c>
      <c r="C279" s="30" t="s">
        <v>1703</v>
      </c>
      <c r="D279" s="30" t="s">
        <v>1704</v>
      </c>
      <c r="E279" s="31" t="s">
        <v>5495</v>
      </c>
      <c r="F279" s="30" t="s">
        <v>5494</v>
      </c>
      <c r="G279" s="32" t="s">
        <v>147</v>
      </c>
      <c r="H279" s="33">
        <v>3500</v>
      </c>
      <c r="I279" s="39"/>
      <c r="J279" s="40"/>
      <c r="K279" s="34">
        <v>1</v>
      </c>
      <c r="R279" s="74" t="s">
        <v>5861</v>
      </c>
    </row>
    <row r="280" spans="1:18" ht="22.5" customHeight="1">
      <c r="A280" s="30" t="s">
        <v>4872</v>
      </c>
      <c r="B280" s="69" t="s">
        <v>1334</v>
      </c>
      <c r="C280" s="30" t="s">
        <v>22</v>
      </c>
      <c r="D280" s="30" t="s">
        <v>23</v>
      </c>
      <c r="E280" s="31" t="s">
        <v>5905</v>
      </c>
      <c r="F280" s="30" t="s">
        <v>4934</v>
      </c>
      <c r="G280" s="32" t="s">
        <v>4957</v>
      </c>
      <c r="H280" s="33">
        <v>11000</v>
      </c>
      <c r="I280" s="39"/>
      <c r="J280" s="40"/>
      <c r="K280" s="34">
        <v>1</v>
      </c>
      <c r="R280" s="74" t="s">
        <v>5942</v>
      </c>
    </row>
    <row r="281" spans="1:18" ht="22.5" customHeight="1">
      <c r="A281" s="30" t="s">
        <v>4872</v>
      </c>
      <c r="B281" s="69" t="s">
        <v>1334</v>
      </c>
      <c r="C281" s="30" t="s">
        <v>22</v>
      </c>
      <c r="D281" s="30" t="s">
        <v>23</v>
      </c>
      <c r="E281" s="31" t="s">
        <v>5725</v>
      </c>
      <c r="F281" s="30" t="s">
        <v>224</v>
      </c>
      <c r="G281" s="32" t="s">
        <v>5734</v>
      </c>
      <c r="H281" s="33">
        <v>13000</v>
      </c>
      <c r="I281" s="39"/>
      <c r="J281" s="40"/>
      <c r="K281" s="34">
        <v>1</v>
      </c>
      <c r="R281" s="74" t="s">
        <v>5934</v>
      </c>
    </row>
    <row r="282" spans="1:18" ht="22.5" customHeight="1">
      <c r="A282" s="30" t="s">
        <v>5737</v>
      </c>
      <c r="B282" s="69" t="s">
        <v>1941</v>
      </c>
      <c r="C282" s="30" t="s">
        <v>586</v>
      </c>
      <c r="D282" s="30" t="s">
        <v>587</v>
      </c>
      <c r="E282" s="31" t="s">
        <v>5875</v>
      </c>
      <c r="F282" s="30" t="s">
        <v>5540</v>
      </c>
      <c r="G282" s="32" t="s">
        <v>5919</v>
      </c>
      <c r="H282" s="33">
        <v>18000</v>
      </c>
      <c r="I282" s="39"/>
      <c r="J282" s="40"/>
      <c r="K282" s="34">
        <v>1</v>
      </c>
      <c r="R282" s="74" t="s">
        <v>5861</v>
      </c>
    </row>
    <row r="283" spans="1:18" ht="22.5" customHeight="1">
      <c r="A283" s="30" t="s">
        <v>5582</v>
      </c>
      <c r="B283" s="69" t="s">
        <v>2077</v>
      </c>
      <c r="C283" s="30" t="s">
        <v>2078</v>
      </c>
      <c r="D283" s="30" t="s">
        <v>2078</v>
      </c>
      <c r="E283" s="31" t="s">
        <v>5805</v>
      </c>
      <c r="F283" s="30" t="s">
        <v>5255</v>
      </c>
      <c r="G283" s="32" t="s">
        <v>131</v>
      </c>
      <c r="H283" s="33">
        <v>3500</v>
      </c>
      <c r="I283" s="39"/>
      <c r="J283" s="40"/>
      <c r="K283" s="34">
        <v>1</v>
      </c>
      <c r="R283" s="74" t="s">
        <v>5860</v>
      </c>
    </row>
    <row r="284" spans="1:18" ht="22.5" customHeight="1">
      <c r="A284" s="30" t="s">
        <v>4762</v>
      </c>
      <c r="B284" s="69" t="s">
        <v>595</v>
      </c>
      <c r="C284" s="30" t="s">
        <v>596</v>
      </c>
      <c r="D284" s="30" t="s">
        <v>596</v>
      </c>
      <c r="E284" s="31" t="s">
        <v>5815</v>
      </c>
      <c r="F284" s="30" t="s">
        <v>4804</v>
      </c>
      <c r="G284" s="32" t="s">
        <v>5920</v>
      </c>
      <c r="H284" s="33">
        <v>18000</v>
      </c>
      <c r="I284" s="39"/>
      <c r="J284" s="40"/>
      <c r="K284" s="34">
        <v>1</v>
      </c>
      <c r="R284" s="74" t="s">
        <v>5943</v>
      </c>
    </row>
    <row r="285" spans="1:18" ht="22.5" customHeight="1">
      <c r="A285" s="30" t="s">
        <v>5921</v>
      </c>
      <c r="B285" s="69" t="s">
        <v>5904</v>
      </c>
      <c r="C285" s="30"/>
      <c r="D285" s="30" t="s">
        <v>5473</v>
      </c>
      <c r="E285" s="31" t="s">
        <v>5895</v>
      </c>
      <c r="F285" s="30" t="s">
        <v>5894</v>
      </c>
      <c r="G285" s="32" t="s">
        <v>130</v>
      </c>
      <c r="H285" s="33">
        <v>10000</v>
      </c>
      <c r="I285" s="39"/>
      <c r="J285" s="40"/>
      <c r="K285" s="34">
        <v>1</v>
      </c>
      <c r="R285" s="74" t="s">
        <v>5944</v>
      </c>
    </row>
    <row r="286" spans="1:18" ht="22.5" customHeight="1">
      <c r="A286" s="30" t="s">
        <v>5922</v>
      </c>
      <c r="B286" s="69" t="s">
        <v>53</v>
      </c>
      <c r="C286" s="30" t="s">
        <v>54</v>
      </c>
      <c r="D286" s="30" t="s">
        <v>55</v>
      </c>
      <c r="E286" s="31" t="s">
        <v>5906</v>
      </c>
      <c r="F286" s="30" t="s">
        <v>5907</v>
      </c>
      <c r="G286" s="32" t="s">
        <v>5736</v>
      </c>
      <c r="H286" s="33">
        <v>10000</v>
      </c>
      <c r="I286" s="39"/>
      <c r="J286" s="40"/>
      <c r="K286" s="34">
        <v>1</v>
      </c>
      <c r="R286" s="74" t="s">
        <v>5861</v>
      </c>
    </row>
    <row r="287" spans="1:18" ht="22.5" customHeight="1">
      <c r="A287" s="30" t="s">
        <v>75</v>
      </c>
      <c r="B287" s="69" t="s">
        <v>72</v>
      </c>
      <c r="C287" s="30" t="s">
        <v>73</v>
      </c>
      <c r="D287" s="30" t="s">
        <v>74</v>
      </c>
      <c r="E287" s="31" t="s">
        <v>5842</v>
      </c>
      <c r="F287" s="30" t="s">
        <v>5196</v>
      </c>
      <c r="G287" s="32" t="s">
        <v>5923</v>
      </c>
      <c r="H287" s="33">
        <v>15500</v>
      </c>
      <c r="I287" s="39"/>
      <c r="J287" s="40"/>
      <c r="K287" s="34">
        <v>1</v>
      </c>
      <c r="R287" s="74" t="s">
        <v>5861</v>
      </c>
    </row>
    <row r="288" spans="1:18" ht="22.5" customHeight="1">
      <c r="A288" s="30" t="s">
        <v>75</v>
      </c>
      <c r="B288" s="69" t="s">
        <v>72</v>
      </c>
      <c r="C288" s="30" t="s">
        <v>73</v>
      </c>
      <c r="D288" s="30" t="s">
        <v>74</v>
      </c>
      <c r="E288" s="31" t="s">
        <v>467</v>
      </c>
      <c r="F288" s="30" t="s">
        <v>295</v>
      </c>
      <c r="G288" s="32" t="s">
        <v>5068</v>
      </c>
      <c r="H288" s="33">
        <v>13000</v>
      </c>
      <c r="I288" s="39"/>
      <c r="J288" s="40"/>
      <c r="K288" s="34">
        <v>1</v>
      </c>
      <c r="R288" s="74" t="s">
        <v>5945</v>
      </c>
    </row>
    <row r="289" spans="1:21" ht="22.5" customHeight="1">
      <c r="A289" s="30" t="s">
        <v>75</v>
      </c>
      <c r="B289" s="69" t="s">
        <v>72</v>
      </c>
      <c r="C289" s="30" t="s">
        <v>73</v>
      </c>
      <c r="D289" s="30" t="s">
        <v>74</v>
      </c>
      <c r="E289" s="31" t="s">
        <v>5802</v>
      </c>
      <c r="F289" s="30" t="s">
        <v>5843</v>
      </c>
      <c r="G289" s="32" t="s">
        <v>5742</v>
      </c>
      <c r="H289" s="33">
        <v>12000</v>
      </c>
      <c r="I289" s="39"/>
      <c r="J289" s="40"/>
      <c r="K289" s="34">
        <v>1</v>
      </c>
      <c r="R289" s="74" t="s">
        <v>5861</v>
      </c>
    </row>
    <row r="290" spans="1:21" ht="22.5" customHeight="1">
      <c r="A290" s="30" t="s">
        <v>145</v>
      </c>
      <c r="B290" s="69" t="s">
        <v>137</v>
      </c>
      <c r="C290" s="30" t="s">
        <v>138</v>
      </c>
      <c r="D290" s="30" t="s">
        <v>139</v>
      </c>
      <c r="E290" s="31" t="s">
        <v>5112</v>
      </c>
      <c r="F290" s="30" t="s">
        <v>5113</v>
      </c>
      <c r="G290" s="32" t="s">
        <v>130</v>
      </c>
      <c r="H290" s="33">
        <v>12000</v>
      </c>
      <c r="I290" s="39"/>
      <c r="J290" s="40"/>
      <c r="K290" s="34">
        <v>1</v>
      </c>
      <c r="R290" s="74" t="s">
        <v>5946</v>
      </c>
    </row>
    <row r="291" spans="1:21" ht="22.5" customHeight="1">
      <c r="A291" s="30" t="s">
        <v>5069</v>
      </c>
      <c r="B291" s="69" t="s">
        <v>3375</v>
      </c>
      <c r="C291" s="30" t="s">
        <v>3376</v>
      </c>
      <c r="D291" s="30" t="s">
        <v>3377</v>
      </c>
      <c r="E291" s="31" t="s">
        <v>5414</v>
      </c>
      <c r="F291" s="30" t="s">
        <v>5413</v>
      </c>
      <c r="G291" s="32" t="s">
        <v>147</v>
      </c>
      <c r="H291" s="33">
        <v>7000</v>
      </c>
      <c r="I291" s="39"/>
      <c r="J291" s="40"/>
      <c r="K291" s="34">
        <v>1</v>
      </c>
      <c r="R291" s="74" t="s">
        <v>5947</v>
      </c>
    </row>
    <row r="292" spans="1:21" ht="22.5" customHeight="1">
      <c r="A292" s="30" t="s">
        <v>5206</v>
      </c>
      <c r="B292" s="69" t="s">
        <v>3489</v>
      </c>
      <c r="C292" s="30" t="s">
        <v>598</v>
      </c>
      <c r="D292" s="30" t="s">
        <v>598</v>
      </c>
      <c r="E292" s="31" t="s">
        <v>5173</v>
      </c>
      <c r="F292" s="30" t="s">
        <v>4972</v>
      </c>
      <c r="G292" s="32" t="s">
        <v>5924</v>
      </c>
      <c r="H292" s="33">
        <v>24000</v>
      </c>
      <c r="I292" s="39"/>
      <c r="J292" s="40"/>
      <c r="K292" s="34">
        <v>1</v>
      </c>
      <c r="R292" s="74" t="s">
        <v>5948</v>
      </c>
    </row>
    <row r="293" spans="1:21" ht="22.5" customHeight="1">
      <c r="A293" s="30" t="s">
        <v>303</v>
      </c>
      <c r="B293" s="69" t="s">
        <v>86</v>
      </c>
      <c r="C293" s="30" t="s">
        <v>87</v>
      </c>
      <c r="D293" s="30" t="s">
        <v>88</v>
      </c>
      <c r="E293" s="31" t="s">
        <v>5137</v>
      </c>
      <c r="F293" s="30" t="s">
        <v>5136</v>
      </c>
      <c r="G293" s="32" t="s">
        <v>5244</v>
      </c>
      <c r="H293" s="33">
        <v>11500</v>
      </c>
      <c r="I293" s="39"/>
      <c r="J293" s="40"/>
      <c r="K293" s="34">
        <v>1</v>
      </c>
      <c r="R293" s="74" t="s">
        <v>5949</v>
      </c>
    </row>
    <row r="294" spans="1:21" ht="22.5" customHeight="1">
      <c r="A294" s="30" t="s">
        <v>259</v>
      </c>
      <c r="B294" s="69" t="s">
        <v>62</v>
      </c>
      <c r="C294" s="30" t="s">
        <v>63</v>
      </c>
      <c r="D294" s="30" t="s">
        <v>64</v>
      </c>
      <c r="E294" s="31" t="s">
        <v>5259</v>
      </c>
      <c r="F294" s="30" t="s">
        <v>5266</v>
      </c>
      <c r="G294" s="32" t="s">
        <v>992</v>
      </c>
      <c r="H294" s="33">
        <v>10000</v>
      </c>
      <c r="I294" s="39"/>
      <c r="J294" s="40"/>
      <c r="K294" s="34">
        <v>1</v>
      </c>
      <c r="R294" s="74" t="s">
        <v>5929</v>
      </c>
    </row>
    <row r="295" spans="1:21" ht="22.5" customHeight="1">
      <c r="A295" s="30" t="s">
        <v>5093</v>
      </c>
      <c r="B295" s="69" t="s">
        <v>182</v>
      </c>
      <c r="C295" s="30" t="s">
        <v>183</v>
      </c>
      <c r="D295" s="30" t="s">
        <v>183</v>
      </c>
      <c r="E295" s="31" t="s">
        <v>5900</v>
      </c>
      <c r="F295" s="30" t="s">
        <v>431</v>
      </c>
      <c r="G295" s="32" t="s">
        <v>5152</v>
      </c>
      <c r="H295" s="33">
        <v>15000</v>
      </c>
      <c r="I295" s="39"/>
      <c r="J295" s="40"/>
      <c r="K295" s="34">
        <v>1</v>
      </c>
      <c r="R295" s="74" t="s">
        <v>5943</v>
      </c>
    </row>
    <row r="296" spans="1:21" ht="22.5" customHeight="1">
      <c r="A296" s="30" t="s">
        <v>5925</v>
      </c>
      <c r="B296" s="69" t="s">
        <v>4879</v>
      </c>
      <c r="C296" s="30" t="s">
        <v>176</v>
      </c>
      <c r="D296" s="30" t="s">
        <v>177</v>
      </c>
      <c r="E296" s="31" t="s">
        <v>5172</v>
      </c>
      <c r="F296" s="30" t="s">
        <v>404</v>
      </c>
      <c r="G296" s="32" t="s">
        <v>5926</v>
      </c>
      <c r="H296" s="33">
        <v>13000</v>
      </c>
      <c r="I296" s="39"/>
      <c r="J296" s="40"/>
      <c r="K296" s="34">
        <v>1</v>
      </c>
      <c r="R296" s="74" t="s">
        <v>5862</v>
      </c>
    </row>
    <row r="297" spans="1:21" ht="22.5" customHeight="1">
      <c r="A297" s="30" t="s">
        <v>5927</v>
      </c>
      <c r="B297" s="69" t="s">
        <v>5049</v>
      </c>
      <c r="C297" s="30" t="s">
        <v>4437</v>
      </c>
      <c r="D297" s="30" t="s">
        <v>5053</v>
      </c>
      <c r="E297" s="31" t="s">
        <v>5050</v>
      </c>
      <c r="F297" s="30" t="s">
        <v>5051</v>
      </c>
      <c r="G297" s="32" t="s">
        <v>5859</v>
      </c>
      <c r="H297" s="33">
        <v>16000</v>
      </c>
      <c r="I297" s="39"/>
      <c r="J297" s="40"/>
      <c r="K297" s="34">
        <v>1</v>
      </c>
      <c r="R297" s="74" t="s">
        <v>5950</v>
      </c>
    </row>
    <row r="298" spans="1:21" ht="22.5" customHeight="1">
      <c r="A298" s="30" t="s">
        <v>108</v>
      </c>
      <c r="B298" s="69" t="s">
        <v>106</v>
      </c>
      <c r="C298" s="30" t="s">
        <v>107</v>
      </c>
      <c r="D298" s="30" t="s">
        <v>107</v>
      </c>
      <c r="E298" s="31" t="s">
        <v>4783</v>
      </c>
      <c r="F298" s="30" t="s">
        <v>4782</v>
      </c>
      <c r="G298" s="32" t="s">
        <v>147</v>
      </c>
      <c r="H298" s="33">
        <v>7000</v>
      </c>
      <c r="I298" s="39"/>
      <c r="J298" s="40"/>
      <c r="K298" s="34">
        <v>1</v>
      </c>
      <c r="R298" s="74" t="s">
        <v>5951</v>
      </c>
    </row>
    <row r="299" spans="1:21" ht="22.5" customHeight="1">
      <c r="A299" s="30" t="s">
        <v>5554</v>
      </c>
      <c r="B299" s="69" t="s">
        <v>5363</v>
      </c>
      <c r="C299" s="30" t="s">
        <v>5364</v>
      </c>
      <c r="D299" s="30" t="s">
        <v>5364</v>
      </c>
      <c r="E299" s="31" t="s">
        <v>5356</v>
      </c>
      <c r="F299" s="30" t="s">
        <v>5355</v>
      </c>
      <c r="G299" s="32" t="s">
        <v>60</v>
      </c>
      <c r="H299" s="33">
        <v>7000</v>
      </c>
      <c r="I299" s="39"/>
      <c r="J299" s="40"/>
      <c r="K299" s="34">
        <v>400</v>
      </c>
      <c r="R299" s="74" t="s">
        <v>5952</v>
      </c>
    </row>
    <row r="300" spans="1:21" ht="22.5" customHeight="1">
      <c r="A300" s="30" t="s">
        <v>5554</v>
      </c>
      <c r="B300" s="69" t="s">
        <v>5363</v>
      </c>
      <c r="C300" s="30" t="s">
        <v>5364</v>
      </c>
      <c r="D300" s="30" t="s">
        <v>5364</v>
      </c>
      <c r="E300" s="31" t="s">
        <v>5354</v>
      </c>
      <c r="F300" s="30" t="s">
        <v>5355</v>
      </c>
      <c r="G300" s="32" t="s">
        <v>131</v>
      </c>
      <c r="H300" s="33">
        <v>7000</v>
      </c>
      <c r="I300" s="39"/>
      <c r="J300" s="40"/>
      <c r="K300" s="34">
        <v>90</v>
      </c>
      <c r="R300" s="74" t="s">
        <v>5952</v>
      </c>
    </row>
    <row r="302" spans="1:21" ht="22.5" customHeight="1">
      <c r="A302" s="30" t="s">
        <v>5960</v>
      </c>
      <c r="B302" s="69" t="s">
        <v>110</v>
      </c>
      <c r="C302" s="30" t="s">
        <v>111</v>
      </c>
      <c r="D302" s="30" t="s">
        <v>111</v>
      </c>
      <c r="E302" s="31" t="s">
        <v>5500</v>
      </c>
      <c r="F302" s="30" t="s">
        <v>5499</v>
      </c>
      <c r="G302" s="32" t="s">
        <v>147</v>
      </c>
      <c r="H302" s="33">
        <v>5000</v>
      </c>
      <c r="I302" s="39"/>
      <c r="J302" s="40"/>
      <c r="K302" s="34">
        <v>1</v>
      </c>
      <c r="R302" s="74" t="s">
        <v>5967</v>
      </c>
    </row>
    <row r="303" spans="1:21" ht="22.5" customHeight="1">
      <c r="A303" s="30" t="s">
        <v>5961</v>
      </c>
      <c r="B303" s="69" t="s">
        <v>5466</v>
      </c>
      <c r="C303" s="30" t="s">
        <v>5467</v>
      </c>
      <c r="D303" s="30" t="s">
        <v>5468</v>
      </c>
      <c r="E303" s="31" t="s">
        <v>5616</v>
      </c>
      <c r="F303" s="30" t="s">
        <v>5615</v>
      </c>
      <c r="G303" s="32" t="s">
        <v>130</v>
      </c>
      <c r="H303" s="33">
        <v>17000</v>
      </c>
      <c r="I303" s="39"/>
      <c r="J303" s="40"/>
      <c r="K303" s="34">
        <v>1</v>
      </c>
      <c r="R303" s="74" t="s">
        <v>5967</v>
      </c>
      <c r="U303" s="74" t="str">
        <f>"06/05 더안불량("&amp;T303&amp;")"</f>
        <v>06/05 더안불량()</v>
      </c>
    </row>
    <row r="304" spans="1:21" ht="22.5" customHeight="1">
      <c r="A304" s="30" t="s">
        <v>5961</v>
      </c>
      <c r="B304" s="69" t="s">
        <v>5466</v>
      </c>
      <c r="C304" s="30" t="s">
        <v>5467</v>
      </c>
      <c r="D304" s="30" t="s">
        <v>5468</v>
      </c>
      <c r="E304" s="31" t="s">
        <v>5891</v>
      </c>
      <c r="F304" s="30" t="s">
        <v>5892</v>
      </c>
      <c r="G304" s="32" t="s">
        <v>147</v>
      </c>
      <c r="H304" s="33">
        <v>15000</v>
      </c>
      <c r="I304" s="39"/>
      <c r="J304" s="40"/>
      <c r="K304" s="34">
        <v>1</v>
      </c>
      <c r="R304" s="74" t="s">
        <v>5967</v>
      </c>
    </row>
    <row r="305" spans="1:18" ht="22.5" customHeight="1">
      <c r="A305" s="30" t="s">
        <v>5962</v>
      </c>
      <c r="B305" s="69" t="s">
        <v>164</v>
      </c>
      <c r="C305" s="30" t="s">
        <v>165</v>
      </c>
      <c r="D305" s="30" t="s">
        <v>166</v>
      </c>
      <c r="E305" s="31" t="s">
        <v>5717</v>
      </c>
      <c r="F305" s="30" t="s">
        <v>5718</v>
      </c>
      <c r="G305" s="32" t="s">
        <v>992</v>
      </c>
      <c r="H305" s="33">
        <v>11000</v>
      </c>
      <c r="I305" s="39"/>
      <c r="J305" s="40"/>
      <c r="K305" s="34">
        <v>1</v>
      </c>
      <c r="R305" s="74" t="s">
        <v>5968</v>
      </c>
    </row>
    <row r="306" spans="1:18" ht="22.5" customHeight="1">
      <c r="A306" s="30" t="s">
        <v>5962</v>
      </c>
      <c r="B306" s="69" t="s">
        <v>164</v>
      </c>
      <c r="C306" s="30" t="s">
        <v>165</v>
      </c>
      <c r="D306" s="30" t="s">
        <v>166</v>
      </c>
      <c r="E306" s="31" t="s">
        <v>5719</v>
      </c>
      <c r="F306" s="30" t="s">
        <v>5718</v>
      </c>
      <c r="G306" s="32" t="s">
        <v>4766</v>
      </c>
      <c r="H306" s="33">
        <v>11000</v>
      </c>
      <c r="I306" s="39"/>
      <c r="J306" s="40"/>
      <c r="K306" s="34">
        <v>2</v>
      </c>
      <c r="R306" s="74" t="s">
        <v>5967</v>
      </c>
    </row>
    <row r="307" spans="1:18" ht="22.5" customHeight="1">
      <c r="A307" s="30" t="s">
        <v>98</v>
      </c>
      <c r="B307" s="69" t="s">
        <v>4869</v>
      </c>
      <c r="C307" s="30" t="s">
        <v>99</v>
      </c>
      <c r="D307" s="30" t="s">
        <v>100</v>
      </c>
      <c r="E307" s="31" t="s">
        <v>483</v>
      </c>
      <c r="F307" s="30" t="s">
        <v>102</v>
      </c>
      <c r="G307" s="32" t="s">
        <v>5963</v>
      </c>
      <c r="H307" s="33">
        <v>14000</v>
      </c>
      <c r="I307" s="39"/>
      <c r="J307" s="40"/>
      <c r="K307" s="34">
        <v>1</v>
      </c>
      <c r="R307" s="74" t="s">
        <v>5967</v>
      </c>
    </row>
    <row r="308" spans="1:18" ht="22.5" customHeight="1">
      <c r="A308" s="30" t="s">
        <v>98</v>
      </c>
      <c r="B308" s="69" t="s">
        <v>4869</v>
      </c>
      <c r="C308" s="30" t="s">
        <v>99</v>
      </c>
      <c r="D308" s="30" t="s">
        <v>100</v>
      </c>
      <c r="E308" s="31" t="s">
        <v>539</v>
      </c>
      <c r="F308" s="30" t="s">
        <v>102</v>
      </c>
      <c r="G308" s="32" t="s">
        <v>4754</v>
      </c>
      <c r="H308" s="33">
        <v>14000</v>
      </c>
      <c r="I308" s="39"/>
      <c r="J308" s="40"/>
      <c r="K308" s="34">
        <v>1</v>
      </c>
      <c r="R308" s="74" t="s">
        <v>5967</v>
      </c>
    </row>
    <row r="309" spans="1:18" ht="22.5" customHeight="1">
      <c r="A309" s="30" t="s">
        <v>98</v>
      </c>
      <c r="B309" s="69" t="s">
        <v>4869</v>
      </c>
      <c r="C309" s="30" t="s">
        <v>99</v>
      </c>
      <c r="D309" s="30" t="s">
        <v>100</v>
      </c>
      <c r="E309" s="31" t="s">
        <v>323</v>
      </c>
      <c r="F309" s="30" t="s">
        <v>102</v>
      </c>
      <c r="G309" s="32" t="s">
        <v>4758</v>
      </c>
      <c r="H309" s="33">
        <v>14000</v>
      </c>
      <c r="I309" s="39"/>
      <c r="J309" s="40"/>
      <c r="K309" s="34">
        <v>1</v>
      </c>
      <c r="R309" s="74" t="s">
        <v>5969</v>
      </c>
    </row>
    <row r="310" spans="1:18" ht="22.5" customHeight="1">
      <c r="A310" s="30" t="s">
        <v>56</v>
      </c>
      <c r="B310" s="69" t="s">
        <v>57</v>
      </c>
      <c r="C310" s="30" t="s">
        <v>58</v>
      </c>
      <c r="D310" s="30" t="s">
        <v>59</v>
      </c>
      <c r="E310" s="31" t="s">
        <v>5106</v>
      </c>
      <c r="F310" s="30" t="s">
        <v>5104</v>
      </c>
      <c r="G310" s="32" t="s">
        <v>125</v>
      </c>
      <c r="H310" s="33">
        <v>8000</v>
      </c>
      <c r="I310" s="39"/>
      <c r="J310" s="40"/>
      <c r="K310" s="34">
        <v>1</v>
      </c>
      <c r="R310" s="74" t="s">
        <v>5970</v>
      </c>
    </row>
    <row r="311" spans="1:18" ht="22.5" customHeight="1">
      <c r="A311" s="30" t="s">
        <v>157</v>
      </c>
      <c r="B311" s="69" t="s">
        <v>158</v>
      </c>
      <c r="C311" s="30" t="s">
        <v>159</v>
      </c>
      <c r="D311" s="30" t="s">
        <v>160</v>
      </c>
      <c r="E311" s="31" t="s">
        <v>5617</v>
      </c>
      <c r="F311" s="30" t="s">
        <v>5618</v>
      </c>
      <c r="G311" s="32" t="s">
        <v>130</v>
      </c>
      <c r="H311" s="33">
        <v>6000</v>
      </c>
      <c r="I311" s="39"/>
      <c r="J311" s="40"/>
      <c r="K311" s="34">
        <v>4</v>
      </c>
      <c r="R311" s="74" t="s">
        <v>5971</v>
      </c>
    </row>
    <row r="312" spans="1:18" ht="22.5" customHeight="1">
      <c r="A312" s="30" t="s">
        <v>5964</v>
      </c>
      <c r="B312" s="69" t="s">
        <v>4878</v>
      </c>
      <c r="C312" s="30" t="s">
        <v>4808</v>
      </c>
      <c r="D312" s="30" t="s">
        <v>4808</v>
      </c>
      <c r="E312" s="31" t="s">
        <v>5808</v>
      </c>
      <c r="F312" s="30" t="s">
        <v>5809</v>
      </c>
      <c r="G312" s="32" t="s">
        <v>147</v>
      </c>
      <c r="H312" s="33">
        <v>9000</v>
      </c>
      <c r="I312" s="39"/>
      <c r="J312" s="40"/>
      <c r="K312" s="34">
        <v>1</v>
      </c>
      <c r="R312" s="74" t="s">
        <v>5967</v>
      </c>
    </row>
    <row r="313" spans="1:18" ht="22.5" customHeight="1">
      <c r="A313" s="30" t="s">
        <v>145</v>
      </c>
      <c r="B313" s="69" t="s">
        <v>137</v>
      </c>
      <c r="C313" s="30" t="s">
        <v>138</v>
      </c>
      <c r="D313" s="30" t="s">
        <v>139</v>
      </c>
      <c r="E313" s="31" t="s">
        <v>5114</v>
      </c>
      <c r="F313" s="30" t="s">
        <v>5113</v>
      </c>
      <c r="G313" s="32" t="s">
        <v>60</v>
      </c>
      <c r="H313" s="33">
        <v>12000</v>
      </c>
      <c r="I313" s="39"/>
      <c r="J313" s="40"/>
      <c r="K313" s="34">
        <v>1</v>
      </c>
      <c r="R313" s="74" t="s">
        <v>5970</v>
      </c>
    </row>
    <row r="314" spans="1:18" ht="22.5" customHeight="1">
      <c r="A314" s="30" t="s">
        <v>5965</v>
      </c>
      <c r="B314" s="69" t="s">
        <v>3679</v>
      </c>
      <c r="C314" s="30" t="s">
        <v>3680</v>
      </c>
      <c r="D314" s="30" t="s">
        <v>3681</v>
      </c>
      <c r="E314" s="31" t="s">
        <v>5337</v>
      </c>
      <c r="F314" s="30" t="s">
        <v>5308</v>
      </c>
      <c r="G314" s="32" t="s">
        <v>5738</v>
      </c>
      <c r="H314" s="33">
        <v>12000</v>
      </c>
      <c r="I314" s="39"/>
      <c r="J314" s="40"/>
      <c r="K314" s="34">
        <v>1</v>
      </c>
      <c r="R314" s="74" t="s">
        <v>5967</v>
      </c>
    </row>
    <row r="315" spans="1:18" ht="22.5" customHeight="1">
      <c r="A315" s="30" t="s">
        <v>5966</v>
      </c>
      <c r="B315" s="69" t="s">
        <v>268</v>
      </c>
      <c r="C315" s="30" t="s">
        <v>269</v>
      </c>
      <c r="D315" s="30" t="s">
        <v>269</v>
      </c>
      <c r="E315" s="31" t="s">
        <v>5705</v>
      </c>
      <c r="F315" s="30" t="s">
        <v>5704</v>
      </c>
      <c r="G315" s="32" t="s">
        <v>60</v>
      </c>
      <c r="H315" s="33">
        <v>7000</v>
      </c>
      <c r="I315" s="39"/>
      <c r="J315" s="40"/>
      <c r="K315" s="34">
        <v>2</v>
      </c>
      <c r="R315" s="74" t="s">
        <v>5967</v>
      </c>
    </row>
    <row r="316" spans="1:18" ht="22.5" customHeight="1">
      <c r="A316" s="30" t="s">
        <v>127</v>
      </c>
      <c r="B316" s="69" t="s">
        <v>5189</v>
      </c>
      <c r="C316" s="30" t="s">
        <v>128</v>
      </c>
      <c r="D316" s="30" t="s">
        <v>129</v>
      </c>
      <c r="E316" s="31" t="s">
        <v>5881</v>
      </c>
      <c r="F316" s="30" t="s">
        <v>5878</v>
      </c>
      <c r="G316" s="32" t="s">
        <v>5091</v>
      </c>
      <c r="H316" s="33">
        <v>12000</v>
      </c>
      <c r="I316" s="39"/>
      <c r="J316" s="40"/>
      <c r="K316" s="34">
        <v>6</v>
      </c>
      <c r="R316" s="74" t="s">
        <v>5972</v>
      </c>
    </row>
    <row r="318" spans="1:18" ht="22.5" customHeight="1">
      <c r="A318" s="30" t="s">
        <v>436</v>
      </c>
      <c r="B318" s="69" t="s">
        <v>187</v>
      </c>
      <c r="C318" s="30" t="s">
        <v>188</v>
      </c>
      <c r="D318" s="30" t="s">
        <v>189</v>
      </c>
      <c r="E318" s="31" t="s">
        <v>190</v>
      </c>
      <c r="F318" s="30" t="s">
        <v>191</v>
      </c>
      <c r="G318" s="32" t="s">
        <v>60</v>
      </c>
      <c r="H318" s="33">
        <v>16500</v>
      </c>
      <c r="I318" s="39"/>
      <c r="J318" s="40"/>
      <c r="K318" s="34">
        <v>1</v>
      </c>
      <c r="R318" s="74" t="s">
        <v>6002</v>
      </c>
    </row>
    <row r="319" spans="1:18" ht="22.5" customHeight="1">
      <c r="A319" s="30" t="s">
        <v>5961</v>
      </c>
      <c r="B319" s="69" t="s">
        <v>5466</v>
      </c>
      <c r="C319" s="30" t="s">
        <v>5467</v>
      </c>
      <c r="D319" s="30" t="s">
        <v>5468</v>
      </c>
      <c r="E319" s="31" t="s">
        <v>5891</v>
      </c>
      <c r="F319" s="30" t="s">
        <v>5892</v>
      </c>
      <c r="G319" s="32" t="s">
        <v>147</v>
      </c>
      <c r="H319" s="33">
        <v>15000</v>
      </c>
      <c r="I319" s="39"/>
      <c r="J319" s="40"/>
      <c r="K319" s="34">
        <v>2</v>
      </c>
      <c r="R319" s="74" t="s">
        <v>6002</v>
      </c>
    </row>
    <row r="320" spans="1:18" ht="22.5" customHeight="1">
      <c r="A320" s="30" t="s">
        <v>5962</v>
      </c>
      <c r="B320" s="69" t="s">
        <v>164</v>
      </c>
      <c r="C320" s="30" t="s">
        <v>165</v>
      </c>
      <c r="D320" s="30" t="s">
        <v>166</v>
      </c>
      <c r="E320" s="31" t="s">
        <v>5719</v>
      </c>
      <c r="F320" s="30" t="s">
        <v>5718</v>
      </c>
      <c r="G320" s="32" t="s">
        <v>4766</v>
      </c>
      <c r="H320" s="33">
        <v>11000</v>
      </c>
      <c r="I320" s="39"/>
      <c r="J320" s="40"/>
      <c r="K320" s="34">
        <v>1</v>
      </c>
      <c r="R320" s="74" t="s">
        <v>6002</v>
      </c>
    </row>
    <row r="321" spans="1:18" ht="22.5" customHeight="1">
      <c r="A321" s="30" t="s">
        <v>5990</v>
      </c>
      <c r="B321" s="69" t="s">
        <v>37</v>
      </c>
      <c r="C321" s="30" t="s">
        <v>38</v>
      </c>
      <c r="D321" s="30" t="s">
        <v>39</v>
      </c>
      <c r="E321" s="31" t="s">
        <v>5977</v>
      </c>
      <c r="F321" s="30" t="s">
        <v>5976</v>
      </c>
      <c r="G321" s="32" t="s">
        <v>5991</v>
      </c>
      <c r="H321" s="33">
        <v>12000</v>
      </c>
      <c r="I321" s="39"/>
      <c r="J321" s="40"/>
      <c r="K321" s="34">
        <v>1</v>
      </c>
      <c r="R321" s="74" t="s">
        <v>6003</v>
      </c>
    </row>
    <row r="322" spans="1:18" ht="22.5" customHeight="1">
      <c r="A322" s="30" t="s">
        <v>170</v>
      </c>
      <c r="B322" s="69" t="s">
        <v>168</v>
      </c>
      <c r="C322" s="30" t="s">
        <v>169</v>
      </c>
      <c r="D322" s="30" t="s">
        <v>169</v>
      </c>
      <c r="E322" s="31" t="s">
        <v>5311</v>
      </c>
      <c r="F322" s="30" t="s">
        <v>5310</v>
      </c>
      <c r="G322" s="32" t="s">
        <v>147</v>
      </c>
      <c r="H322" s="33">
        <v>12000</v>
      </c>
      <c r="I322" s="39"/>
      <c r="J322" s="40"/>
      <c r="K322" s="34">
        <v>1</v>
      </c>
      <c r="R322" s="74" t="s">
        <v>6002</v>
      </c>
    </row>
    <row r="323" spans="1:18" ht="22.5" customHeight="1">
      <c r="A323" s="30" t="s">
        <v>70</v>
      </c>
      <c r="B323" s="69" t="s">
        <v>921</v>
      </c>
      <c r="C323" s="30" t="s">
        <v>69</v>
      </c>
      <c r="D323" s="30" t="s">
        <v>69</v>
      </c>
      <c r="E323" s="31" t="s">
        <v>5545</v>
      </c>
      <c r="F323" s="30" t="s">
        <v>5260</v>
      </c>
      <c r="G323" s="32" t="s">
        <v>5913</v>
      </c>
      <c r="H323" s="33">
        <v>17200</v>
      </c>
      <c r="I323" s="39"/>
      <c r="J323" s="40"/>
      <c r="K323" s="34">
        <v>1</v>
      </c>
      <c r="R323" s="74" t="s">
        <v>6004</v>
      </c>
    </row>
    <row r="324" spans="1:18" ht="22.5" customHeight="1">
      <c r="A324" s="30" t="s">
        <v>98</v>
      </c>
      <c r="B324" s="69" t="s">
        <v>4869</v>
      </c>
      <c r="C324" s="30" t="s">
        <v>99</v>
      </c>
      <c r="D324" s="30" t="s">
        <v>100</v>
      </c>
      <c r="E324" s="31" t="s">
        <v>5145</v>
      </c>
      <c r="F324" s="30" t="s">
        <v>5141</v>
      </c>
      <c r="G324" s="32" t="s">
        <v>5244</v>
      </c>
      <c r="H324" s="33">
        <v>11500</v>
      </c>
      <c r="I324" s="39"/>
      <c r="J324" s="40"/>
      <c r="K324" s="34">
        <v>1</v>
      </c>
      <c r="R324" s="74" t="s">
        <v>6005</v>
      </c>
    </row>
    <row r="325" spans="1:18" ht="22.5" customHeight="1">
      <c r="A325" s="30" t="s">
        <v>98</v>
      </c>
      <c r="B325" s="69" t="s">
        <v>4869</v>
      </c>
      <c r="C325" s="30" t="s">
        <v>99</v>
      </c>
      <c r="D325" s="30" t="s">
        <v>100</v>
      </c>
      <c r="E325" s="31" t="s">
        <v>5145</v>
      </c>
      <c r="F325" s="30" t="s">
        <v>5141</v>
      </c>
      <c r="G325" s="32" t="s">
        <v>5244</v>
      </c>
      <c r="H325" s="33">
        <v>11500</v>
      </c>
      <c r="I325" s="39"/>
      <c r="J325" s="40"/>
      <c r="K325" s="34">
        <v>1</v>
      </c>
      <c r="R325" s="74" t="s">
        <v>6003</v>
      </c>
    </row>
    <row r="326" spans="1:18" ht="22.5" customHeight="1">
      <c r="A326" s="30" t="s">
        <v>56</v>
      </c>
      <c r="B326" s="69" t="s">
        <v>57</v>
      </c>
      <c r="C326" s="30" t="s">
        <v>58</v>
      </c>
      <c r="D326" s="30" t="s">
        <v>59</v>
      </c>
      <c r="E326" s="31" t="s">
        <v>5060</v>
      </c>
      <c r="F326" s="30" t="s">
        <v>5978</v>
      </c>
      <c r="G326" s="32" t="s">
        <v>5992</v>
      </c>
      <c r="H326" s="33">
        <v>8700</v>
      </c>
      <c r="I326" s="39"/>
      <c r="J326" s="40"/>
      <c r="K326" s="34">
        <v>2</v>
      </c>
      <c r="R326" s="74" t="s">
        <v>6002</v>
      </c>
    </row>
    <row r="327" spans="1:18" ht="22.5" customHeight="1">
      <c r="A327" s="30" t="s">
        <v>56</v>
      </c>
      <c r="B327" s="69" t="s">
        <v>57</v>
      </c>
      <c r="C327" s="30" t="s">
        <v>58</v>
      </c>
      <c r="D327" s="30" t="s">
        <v>59</v>
      </c>
      <c r="E327" s="31" t="s">
        <v>5871</v>
      </c>
      <c r="F327" s="30" t="s">
        <v>5870</v>
      </c>
      <c r="G327" s="32" t="s">
        <v>130</v>
      </c>
      <c r="H327" s="33">
        <v>12000</v>
      </c>
      <c r="I327" s="39"/>
      <c r="J327" s="40"/>
      <c r="K327" s="34">
        <v>2</v>
      </c>
      <c r="R327" s="74" t="s">
        <v>6006</v>
      </c>
    </row>
    <row r="328" spans="1:18" ht="22.5" customHeight="1">
      <c r="A328" s="30" t="s">
        <v>56</v>
      </c>
      <c r="B328" s="69" t="s">
        <v>57</v>
      </c>
      <c r="C328" s="30" t="s">
        <v>58</v>
      </c>
      <c r="D328" s="30" t="s">
        <v>59</v>
      </c>
      <c r="E328" s="31" t="s">
        <v>5059</v>
      </c>
      <c r="F328" s="30" t="s">
        <v>5978</v>
      </c>
      <c r="G328" s="32" t="s">
        <v>5993</v>
      </c>
      <c r="H328" s="33">
        <v>8700</v>
      </c>
      <c r="I328" s="39"/>
      <c r="J328" s="40"/>
      <c r="K328" s="34">
        <v>1</v>
      </c>
      <c r="R328" s="74" t="s">
        <v>6002</v>
      </c>
    </row>
    <row r="329" spans="1:18" ht="22.5" customHeight="1">
      <c r="A329" s="30" t="s">
        <v>4872</v>
      </c>
      <c r="B329" s="69" t="s">
        <v>1334</v>
      </c>
      <c r="C329" s="30" t="s">
        <v>22</v>
      </c>
      <c r="D329" s="30" t="s">
        <v>23</v>
      </c>
      <c r="E329" s="31" t="s">
        <v>226</v>
      </c>
      <c r="F329" s="30" t="s">
        <v>224</v>
      </c>
      <c r="G329" s="32" t="s">
        <v>5733</v>
      </c>
      <c r="H329" s="33">
        <v>13000</v>
      </c>
      <c r="I329" s="39"/>
      <c r="J329" s="40"/>
      <c r="K329" s="34">
        <v>2</v>
      </c>
      <c r="R329" s="74" t="s">
        <v>6002</v>
      </c>
    </row>
    <row r="330" spans="1:18" ht="22.5" customHeight="1">
      <c r="A330" s="30" t="s">
        <v>4872</v>
      </c>
      <c r="B330" s="69" t="s">
        <v>1334</v>
      </c>
      <c r="C330" s="30" t="s">
        <v>22</v>
      </c>
      <c r="D330" s="30" t="s">
        <v>23</v>
      </c>
      <c r="E330" s="31" t="s">
        <v>5974</v>
      </c>
      <c r="F330" s="30" t="s">
        <v>5154</v>
      </c>
      <c r="G330" s="32" t="s">
        <v>5994</v>
      </c>
      <c r="H330" s="33">
        <v>12000</v>
      </c>
      <c r="I330" s="39"/>
      <c r="J330" s="40"/>
      <c r="K330" s="34">
        <v>1</v>
      </c>
      <c r="R330" s="74" t="s">
        <v>6007</v>
      </c>
    </row>
    <row r="331" spans="1:18" ht="22.5" customHeight="1">
      <c r="A331" s="30" t="s">
        <v>4872</v>
      </c>
      <c r="B331" s="69" t="s">
        <v>1334</v>
      </c>
      <c r="C331" s="30" t="s">
        <v>22</v>
      </c>
      <c r="D331" s="30" t="s">
        <v>23</v>
      </c>
      <c r="E331" s="31" t="s">
        <v>5975</v>
      </c>
      <c r="F331" s="30" t="s">
        <v>5835</v>
      </c>
      <c r="G331" s="32" t="s">
        <v>5995</v>
      </c>
      <c r="H331" s="33">
        <v>13000</v>
      </c>
      <c r="I331" s="39"/>
      <c r="J331" s="40"/>
      <c r="K331" s="34">
        <v>1</v>
      </c>
      <c r="R331" s="74" t="s">
        <v>6008</v>
      </c>
    </row>
    <row r="332" spans="1:18" ht="22.5" customHeight="1">
      <c r="A332" s="30" t="s">
        <v>5737</v>
      </c>
      <c r="B332" s="69" t="s">
        <v>1941</v>
      </c>
      <c r="C332" s="30" t="s">
        <v>586</v>
      </c>
      <c r="D332" s="30" t="s">
        <v>587</v>
      </c>
      <c r="E332" s="31" t="s">
        <v>5649</v>
      </c>
      <c r="F332" s="30" t="s">
        <v>5540</v>
      </c>
      <c r="G332" s="32" t="s">
        <v>5729</v>
      </c>
      <c r="H332" s="33">
        <v>18000</v>
      </c>
      <c r="I332" s="39"/>
      <c r="J332" s="40"/>
      <c r="K332" s="34">
        <v>1</v>
      </c>
      <c r="R332" s="74" t="s">
        <v>6003</v>
      </c>
    </row>
    <row r="333" spans="1:18" ht="22.5" customHeight="1">
      <c r="A333" s="30" t="s">
        <v>5737</v>
      </c>
      <c r="B333" s="69" t="s">
        <v>1941</v>
      </c>
      <c r="C333" s="30" t="s">
        <v>586</v>
      </c>
      <c r="D333" s="30" t="s">
        <v>587</v>
      </c>
      <c r="E333" s="31" t="s">
        <v>5698</v>
      </c>
      <c r="F333" s="30" t="s">
        <v>5540</v>
      </c>
      <c r="G333" s="32" t="s">
        <v>4813</v>
      </c>
      <c r="H333" s="33">
        <v>18000</v>
      </c>
      <c r="I333" s="39"/>
      <c r="J333" s="40"/>
      <c r="K333" s="34">
        <v>1</v>
      </c>
      <c r="R333" s="74" t="s">
        <v>6002</v>
      </c>
    </row>
    <row r="334" spans="1:18" ht="22.5" customHeight="1">
      <c r="A334" s="30" t="s">
        <v>5996</v>
      </c>
      <c r="B334" s="69" t="s">
        <v>3190</v>
      </c>
      <c r="C334" s="30" t="s">
        <v>3191</v>
      </c>
      <c r="D334" s="30" t="s">
        <v>3191</v>
      </c>
      <c r="E334" s="31" t="s">
        <v>5882</v>
      </c>
      <c r="F334" s="30" t="s">
        <v>5883</v>
      </c>
      <c r="G334" s="32" t="s">
        <v>131</v>
      </c>
      <c r="H334" s="33">
        <v>3500</v>
      </c>
      <c r="I334" s="39"/>
      <c r="J334" s="40"/>
      <c r="K334" s="34">
        <v>1</v>
      </c>
      <c r="R334" s="74" t="s">
        <v>6009</v>
      </c>
    </row>
    <row r="335" spans="1:18" ht="22.5" customHeight="1">
      <c r="A335" s="30" t="s">
        <v>4873</v>
      </c>
      <c r="B335" s="69" t="s">
        <v>3337</v>
      </c>
      <c r="C335" s="30" t="s">
        <v>3331</v>
      </c>
      <c r="D335" s="30" t="s">
        <v>3332</v>
      </c>
      <c r="E335" s="31" t="s">
        <v>5804</v>
      </c>
      <c r="F335" s="30" t="s">
        <v>5844</v>
      </c>
      <c r="G335" s="32" t="s">
        <v>5997</v>
      </c>
      <c r="H335" s="33">
        <v>12000</v>
      </c>
      <c r="I335" s="39"/>
      <c r="J335" s="40"/>
      <c r="K335" s="34">
        <v>1</v>
      </c>
      <c r="R335" s="74" t="s">
        <v>6002</v>
      </c>
    </row>
    <row r="336" spans="1:18" ht="22.5" customHeight="1">
      <c r="A336" s="30" t="s">
        <v>5998</v>
      </c>
      <c r="B336" s="69" t="s">
        <v>5478</v>
      </c>
      <c r="C336" s="30"/>
      <c r="D336" s="30" t="s">
        <v>5479</v>
      </c>
      <c r="E336" s="31" t="s">
        <v>5572</v>
      </c>
      <c r="F336" s="30" t="s">
        <v>5571</v>
      </c>
      <c r="G336" s="32" t="s">
        <v>60</v>
      </c>
      <c r="H336" s="33">
        <v>6000</v>
      </c>
      <c r="I336" s="39"/>
      <c r="J336" s="40"/>
      <c r="K336" s="34">
        <v>2</v>
      </c>
      <c r="R336" s="74" t="s">
        <v>6002</v>
      </c>
    </row>
    <row r="337" spans="1:21" ht="22.5" customHeight="1">
      <c r="A337" s="30" t="s">
        <v>303</v>
      </c>
      <c r="B337" s="69" t="s">
        <v>86</v>
      </c>
      <c r="C337" s="30" t="s">
        <v>87</v>
      </c>
      <c r="D337" s="30" t="s">
        <v>88</v>
      </c>
      <c r="E337" s="31" t="s">
        <v>5109</v>
      </c>
      <c r="F337" s="30" t="s">
        <v>5108</v>
      </c>
      <c r="G337" s="32" t="s">
        <v>147</v>
      </c>
      <c r="H337" s="33">
        <v>11000</v>
      </c>
      <c r="I337" s="39"/>
      <c r="J337" s="40"/>
      <c r="K337" s="34">
        <v>1</v>
      </c>
      <c r="R337" s="74" t="s">
        <v>6002</v>
      </c>
    </row>
    <row r="338" spans="1:21" ht="22.5" customHeight="1">
      <c r="A338" s="30" t="s">
        <v>303</v>
      </c>
      <c r="B338" s="69" t="s">
        <v>86</v>
      </c>
      <c r="C338" s="30" t="s">
        <v>87</v>
      </c>
      <c r="D338" s="30" t="s">
        <v>88</v>
      </c>
      <c r="E338" s="31" t="s">
        <v>5137</v>
      </c>
      <c r="F338" s="30" t="s">
        <v>5136</v>
      </c>
      <c r="G338" s="32" t="s">
        <v>5244</v>
      </c>
      <c r="H338" s="33">
        <v>11500</v>
      </c>
      <c r="I338" s="39"/>
      <c r="J338" s="40"/>
      <c r="K338" s="34">
        <v>1</v>
      </c>
      <c r="R338" s="74" t="s">
        <v>6002</v>
      </c>
    </row>
    <row r="339" spans="1:21" ht="22.5" customHeight="1">
      <c r="A339" s="30" t="s">
        <v>5182</v>
      </c>
      <c r="B339" s="69" t="s">
        <v>927</v>
      </c>
      <c r="C339" s="30" t="s">
        <v>928</v>
      </c>
      <c r="D339" s="30" t="s">
        <v>929</v>
      </c>
      <c r="E339" s="31" t="s">
        <v>5709</v>
      </c>
      <c r="F339" s="30" t="s">
        <v>5708</v>
      </c>
      <c r="G339" s="32" t="s">
        <v>4792</v>
      </c>
      <c r="H339" s="33">
        <v>17000</v>
      </c>
      <c r="I339" s="39"/>
      <c r="J339" s="40"/>
      <c r="K339" s="34">
        <v>1</v>
      </c>
      <c r="R339" s="74" t="s">
        <v>6002</v>
      </c>
    </row>
    <row r="340" spans="1:21" ht="22.5" customHeight="1">
      <c r="A340" s="30" t="s">
        <v>5925</v>
      </c>
      <c r="B340" s="69" t="s">
        <v>4879</v>
      </c>
      <c r="C340" s="30" t="s">
        <v>176</v>
      </c>
      <c r="D340" s="30" t="s">
        <v>177</v>
      </c>
      <c r="E340" s="31" t="s">
        <v>5089</v>
      </c>
      <c r="F340" s="30" t="s">
        <v>404</v>
      </c>
      <c r="G340" s="32" t="s">
        <v>5999</v>
      </c>
      <c r="H340" s="33">
        <v>13000</v>
      </c>
      <c r="I340" s="39"/>
      <c r="J340" s="40"/>
      <c r="K340" s="34">
        <v>1</v>
      </c>
      <c r="R340" s="74" t="s">
        <v>6002</v>
      </c>
    </row>
    <row r="341" spans="1:21" ht="22.5" customHeight="1">
      <c r="A341" s="30" t="s">
        <v>127</v>
      </c>
      <c r="B341" s="69" t="s">
        <v>5189</v>
      </c>
      <c r="C341" s="30" t="s">
        <v>128</v>
      </c>
      <c r="D341" s="30" t="s">
        <v>129</v>
      </c>
      <c r="E341" s="31" t="s">
        <v>5989</v>
      </c>
      <c r="F341" s="30" t="s">
        <v>5087</v>
      </c>
      <c r="G341" s="32" t="s">
        <v>130</v>
      </c>
      <c r="H341" s="33">
        <v>11000</v>
      </c>
      <c r="I341" s="39"/>
      <c r="J341" s="40"/>
      <c r="K341" s="34">
        <v>1</v>
      </c>
      <c r="R341" s="74" t="s">
        <v>6010</v>
      </c>
    </row>
    <row r="342" spans="1:21" ht="22.5" customHeight="1">
      <c r="A342" s="30" t="s">
        <v>342</v>
      </c>
      <c r="B342" s="69" t="s">
        <v>120</v>
      </c>
      <c r="C342" s="30" t="s">
        <v>121</v>
      </c>
      <c r="D342" s="30" t="s">
        <v>121</v>
      </c>
      <c r="E342" s="31" t="s">
        <v>5575</v>
      </c>
      <c r="F342" s="30" t="s">
        <v>5574</v>
      </c>
      <c r="G342" s="32" t="s">
        <v>35</v>
      </c>
      <c r="H342" s="33">
        <v>8000</v>
      </c>
      <c r="I342" s="39"/>
      <c r="J342" s="40"/>
      <c r="K342" s="34">
        <v>2</v>
      </c>
      <c r="R342" s="74" t="s">
        <v>6002</v>
      </c>
    </row>
    <row r="343" spans="1:21" ht="22.5" customHeight="1">
      <c r="A343" s="30" t="s">
        <v>1005</v>
      </c>
      <c r="B343" s="69" t="s">
        <v>201</v>
      </c>
      <c r="C343" s="30" t="s">
        <v>202</v>
      </c>
      <c r="D343" s="30" t="s">
        <v>203</v>
      </c>
      <c r="E343" s="31" t="s">
        <v>4936</v>
      </c>
      <c r="F343" s="30" t="s">
        <v>4937</v>
      </c>
      <c r="G343" s="32" t="s">
        <v>4943</v>
      </c>
      <c r="H343" s="33">
        <v>12500</v>
      </c>
      <c r="I343" s="39"/>
      <c r="J343" s="40"/>
      <c r="K343" s="34">
        <v>1</v>
      </c>
      <c r="R343" s="74" t="s">
        <v>6002</v>
      </c>
    </row>
    <row r="344" spans="1:21" ht="22.5" customHeight="1">
      <c r="A344" s="30" t="s">
        <v>6000</v>
      </c>
      <c r="B344" s="69" t="s">
        <v>93</v>
      </c>
      <c r="C344" s="30" t="s">
        <v>94</v>
      </c>
      <c r="D344" s="30" t="s">
        <v>95</v>
      </c>
      <c r="E344" s="31" t="s">
        <v>5350</v>
      </c>
      <c r="F344" s="30" t="s">
        <v>5983</v>
      </c>
      <c r="G344" s="32" t="s">
        <v>6001</v>
      </c>
      <c r="H344" s="33">
        <v>22500</v>
      </c>
      <c r="I344" s="39"/>
      <c r="J344" s="40"/>
      <c r="K344" s="34">
        <v>3</v>
      </c>
      <c r="R344" s="74" t="s">
        <v>6011</v>
      </c>
    </row>
    <row r="346" spans="1:21" ht="22.5" customHeight="1">
      <c r="A346" s="30" t="s">
        <v>5908</v>
      </c>
      <c r="B346" s="69" t="s">
        <v>5054</v>
      </c>
      <c r="C346" s="30" t="s">
        <v>5055</v>
      </c>
      <c r="D346" s="30" t="s">
        <v>5055</v>
      </c>
      <c r="E346" s="31" t="s">
        <v>5241</v>
      </c>
      <c r="F346" s="30" t="s">
        <v>5052</v>
      </c>
      <c r="G346" s="32" t="s">
        <v>5909</v>
      </c>
      <c r="H346" s="33">
        <v>8000</v>
      </c>
      <c r="I346" s="39"/>
      <c r="J346" s="40"/>
      <c r="K346" s="34">
        <v>1</v>
      </c>
      <c r="R346" s="74" t="s">
        <v>6028</v>
      </c>
    </row>
    <row r="347" spans="1:21" ht="22.5" customHeight="1">
      <c r="A347" s="30" t="s">
        <v>70</v>
      </c>
      <c r="B347" s="69" t="s">
        <v>921</v>
      </c>
      <c r="C347" s="30" t="s">
        <v>69</v>
      </c>
      <c r="D347" s="30" t="s">
        <v>69</v>
      </c>
      <c r="E347" s="31" t="s">
        <v>5800</v>
      </c>
      <c r="F347" s="30" t="s">
        <v>5277</v>
      </c>
      <c r="G347" s="32" t="s">
        <v>6021</v>
      </c>
      <c r="H347" s="33">
        <v>18000</v>
      </c>
      <c r="I347" s="39"/>
      <c r="J347" s="40"/>
      <c r="K347" s="34">
        <v>1</v>
      </c>
      <c r="R347" s="74" t="s">
        <v>6029</v>
      </c>
    </row>
    <row r="348" spans="1:21" ht="22.5" customHeight="1">
      <c r="A348" s="30" t="s">
        <v>70</v>
      </c>
      <c r="B348" s="69" t="s">
        <v>921</v>
      </c>
      <c r="C348" s="30" t="s">
        <v>69</v>
      </c>
      <c r="D348" s="30" t="s">
        <v>69</v>
      </c>
      <c r="E348" s="31" t="s">
        <v>5702</v>
      </c>
      <c r="F348" s="30" t="s">
        <v>5700</v>
      </c>
      <c r="G348" s="32" t="s">
        <v>5521</v>
      </c>
      <c r="H348" s="33">
        <v>18000</v>
      </c>
      <c r="I348" s="39"/>
      <c r="J348" s="40"/>
      <c r="K348" s="34">
        <v>1</v>
      </c>
      <c r="R348" s="74" t="s">
        <v>6030</v>
      </c>
      <c r="U348" s="74" t="str">
        <f>"06/05 더안불량("&amp;T348&amp;")"</f>
        <v>06/05 더안불량()</v>
      </c>
    </row>
    <row r="349" spans="1:21" ht="22.5" customHeight="1">
      <c r="A349" s="30" t="s">
        <v>70</v>
      </c>
      <c r="B349" s="69" t="s">
        <v>921</v>
      </c>
      <c r="C349" s="30" t="s">
        <v>69</v>
      </c>
      <c r="D349" s="30" t="s">
        <v>69</v>
      </c>
      <c r="E349" s="31" t="s">
        <v>5701</v>
      </c>
      <c r="F349" s="30" t="s">
        <v>5700</v>
      </c>
      <c r="G349" s="32" t="s">
        <v>5742</v>
      </c>
      <c r="H349" s="33">
        <v>18000</v>
      </c>
      <c r="I349" s="39"/>
      <c r="J349" s="40"/>
      <c r="K349" s="34">
        <v>1</v>
      </c>
      <c r="R349" s="74" t="s">
        <v>6030</v>
      </c>
    </row>
    <row r="350" spans="1:21" ht="22.5" customHeight="1">
      <c r="A350" s="30" t="s">
        <v>70</v>
      </c>
      <c r="B350" s="69" t="s">
        <v>921</v>
      </c>
      <c r="C350" s="30" t="s">
        <v>69</v>
      </c>
      <c r="D350" s="30" t="s">
        <v>69</v>
      </c>
      <c r="E350" s="31" t="s">
        <v>5650</v>
      </c>
      <c r="F350" s="30" t="s">
        <v>5610</v>
      </c>
      <c r="G350" s="32" t="s">
        <v>4813</v>
      </c>
      <c r="H350" s="33">
        <v>19000</v>
      </c>
      <c r="I350" s="39"/>
      <c r="J350" s="40"/>
      <c r="K350" s="34">
        <v>1</v>
      </c>
      <c r="R350" s="74" t="s">
        <v>6031</v>
      </c>
    </row>
    <row r="351" spans="1:21" ht="22.5" customHeight="1">
      <c r="A351" s="30" t="s">
        <v>4812</v>
      </c>
      <c r="B351" s="69" t="s">
        <v>173</v>
      </c>
      <c r="C351" s="30" t="s">
        <v>174</v>
      </c>
      <c r="D351" s="30" t="s">
        <v>175</v>
      </c>
      <c r="E351" s="31" t="s">
        <v>5851</v>
      </c>
      <c r="F351" s="30" t="s">
        <v>5167</v>
      </c>
      <c r="G351" s="32" t="s">
        <v>5550</v>
      </c>
      <c r="H351" s="33">
        <v>16000</v>
      </c>
      <c r="I351" s="39"/>
      <c r="J351" s="40"/>
      <c r="K351" s="34">
        <v>1</v>
      </c>
      <c r="R351" s="74" t="s">
        <v>6030</v>
      </c>
    </row>
    <row r="352" spans="1:21" ht="22.5" customHeight="1">
      <c r="A352" s="30" t="s">
        <v>98</v>
      </c>
      <c r="B352" s="69" t="s">
        <v>4869</v>
      </c>
      <c r="C352" s="30" t="s">
        <v>99</v>
      </c>
      <c r="D352" s="30" t="s">
        <v>100</v>
      </c>
      <c r="E352" s="31" t="s">
        <v>5847</v>
      </c>
      <c r="F352" s="30" t="s">
        <v>102</v>
      </c>
      <c r="G352" s="32" t="s">
        <v>6022</v>
      </c>
      <c r="H352" s="33">
        <v>14000</v>
      </c>
      <c r="I352" s="39"/>
      <c r="J352" s="40"/>
      <c r="K352" s="34">
        <v>1</v>
      </c>
      <c r="R352" s="74" t="s">
        <v>6032</v>
      </c>
    </row>
    <row r="353" spans="1:18" ht="22.5" customHeight="1">
      <c r="A353" s="30" t="s">
        <v>56</v>
      </c>
      <c r="B353" s="69" t="s">
        <v>57</v>
      </c>
      <c r="C353" s="30" t="s">
        <v>58</v>
      </c>
      <c r="D353" s="30" t="s">
        <v>59</v>
      </c>
      <c r="E353" s="31" t="s">
        <v>5106</v>
      </c>
      <c r="F353" s="30" t="s">
        <v>5104</v>
      </c>
      <c r="G353" s="32" t="s">
        <v>125</v>
      </c>
      <c r="H353" s="33">
        <v>8000</v>
      </c>
      <c r="I353" s="39"/>
      <c r="J353" s="40"/>
      <c r="K353" s="34">
        <v>1</v>
      </c>
      <c r="R353" s="74" t="s">
        <v>6030</v>
      </c>
    </row>
    <row r="354" spans="1:18" ht="22.5" customHeight="1">
      <c r="A354" s="30" t="s">
        <v>56</v>
      </c>
      <c r="B354" s="69" t="s">
        <v>57</v>
      </c>
      <c r="C354" s="30" t="s">
        <v>58</v>
      </c>
      <c r="D354" s="30" t="s">
        <v>59</v>
      </c>
      <c r="E354" s="31" t="s">
        <v>5060</v>
      </c>
      <c r="F354" s="30" t="s">
        <v>5978</v>
      </c>
      <c r="G354" s="32" t="s">
        <v>5992</v>
      </c>
      <c r="H354" s="33">
        <v>8700</v>
      </c>
      <c r="I354" s="39"/>
      <c r="J354" s="40"/>
      <c r="K354" s="34">
        <v>7</v>
      </c>
      <c r="R354" s="74" t="s">
        <v>6030</v>
      </c>
    </row>
    <row r="355" spans="1:18" ht="22.5" customHeight="1">
      <c r="A355" s="30" t="s">
        <v>4791</v>
      </c>
      <c r="B355" s="69" t="s">
        <v>395</v>
      </c>
      <c r="C355" s="30" t="s">
        <v>396</v>
      </c>
      <c r="D355" s="30" t="s">
        <v>396</v>
      </c>
      <c r="E355" s="31" t="s">
        <v>5115</v>
      </c>
      <c r="F355" s="30" t="s">
        <v>5098</v>
      </c>
      <c r="G355" s="32" t="s">
        <v>6023</v>
      </c>
      <c r="H355" s="33">
        <v>5000</v>
      </c>
      <c r="I355" s="39"/>
      <c r="J355" s="40"/>
      <c r="K355" s="34">
        <v>1</v>
      </c>
      <c r="R355" s="74" t="s">
        <v>6033</v>
      </c>
    </row>
    <row r="356" spans="1:18" ht="22.5" customHeight="1">
      <c r="A356" s="30" t="s">
        <v>5918</v>
      </c>
      <c r="B356" s="69" t="s">
        <v>1702</v>
      </c>
      <c r="C356" s="30" t="s">
        <v>1703</v>
      </c>
      <c r="D356" s="30" t="s">
        <v>1704</v>
      </c>
      <c r="E356" s="31" t="s">
        <v>5493</v>
      </c>
      <c r="F356" s="30" t="s">
        <v>5492</v>
      </c>
      <c r="G356" s="32" t="s">
        <v>6024</v>
      </c>
      <c r="H356" s="33">
        <v>3000</v>
      </c>
      <c r="I356" s="39"/>
      <c r="J356" s="40"/>
      <c r="K356" s="34">
        <v>1</v>
      </c>
      <c r="R356" s="74" t="s">
        <v>6030</v>
      </c>
    </row>
    <row r="357" spans="1:18" ht="22.5" customHeight="1">
      <c r="A357" s="30" t="s">
        <v>6025</v>
      </c>
      <c r="B357" s="69" t="s">
        <v>5075</v>
      </c>
      <c r="C357" s="30" t="s">
        <v>5076</v>
      </c>
      <c r="D357" s="30" t="s">
        <v>5076</v>
      </c>
      <c r="E357" s="31" t="s">
        <v>5296</v>
      </c>
      <c r="F357" s="30" t="s">
        <v>5297</v>
      </c>
      <c r="G357" s="32" t="s">
        <v>130</v>
      </c>
      <c r="H357" s="33">
        <v>10000</v>
      </c>
      <c r="I357" s="39"/>
      <c r="J357" s="40"/>
      <c r="K357" s="34">
        <v>1</v>
      </c>
      <c r="R357" s="74" t="s">
        <v>6034</v>
      </c>
    </row>
    <row r="358" spans="1:18" ht="22.5" customHeight="1">
      <c r="A358" s="30" t="s">
        <v>303</v>
      </c>
      <c r="B358" s="69" t="s">
        <v>86</v>
      </c>
      <c r="C358" s="30" t="s">
        <v>87</v>
      </c>
      <c r="D358" s="30" t="s">
        <v>88</v>
      </c>
      <c r="E358" s="31" t="s">
        <v>5097</v>
      </c>
      <c r="F358" s="30" t="s">
        <v>5096</v>
      </c>
      <c r="G358" s="32" t="s">
        <v>60</v>
      </c>
      <c r="H358" s="33">
        <v>12000</v>
      </c>
      <c r="I358" s="39"/>
      <c r="J358" s="40"/>
      <c r="K358" s="34">
        <v>1</v>
      </c>
      <c r="R358" s="74" t="s">
        <v>6030</v>
      </c>
    </row>
    <row r="359" spans="1:18" ht="22.5" customHeight="1">
      <c r="A359" s="30" t="s">
        <v>6026</v>
      </c>
      <c r="B359" s="69" t="s">
        <v>4817</v>
      </c>
      <c r="C359" s="30" t="s">
        <v>4818</v>
      </c>
      <c r="D359" s="30" t="s">
        <v>4818</v>
      </c>
      <c r="E359" s="31" t="s">
        <v>6013</v>
      </c>
      <c r="F359" s="30" t="s">
        <v>5290</v>
      </c>
      <c r="G359" s="32" t="s">
        <v>6027</v>
      </c>
      <c r="H359" s="33">
        <v>10000</v>
      </c>
      <c r="I359" s="39"/>
      <c r="J359" s="40"/>
      <c r="K359" s="34">
        <v>2</v>
      </c>
      <c r="R359" s="74" t="s">
        <v>6029</v>
      </c>
    </row>
    <row r="360" spans="1:18" ht="22.5" customHeight="1">
      <c r="A360" s="30" t="s">
        <v>5554</v>
      </c>
      <c r="B360" s="69" t="s">
        <v>5363</v>
      </c>
      <c r="C360" s="30" t="s">
        <v>5364</v>
      </c>
      <c r="D360" s="30" t="s">
        <v>5364</v>
      </c>
      <c r="E360" s="31" t="s">
        <v>5356</v>
      </c>
      <c r="F360" s="30" t="s">
        <v>5355</v>
      </c>
      <c r="G360" s="32" t="s">
        <v>60</v>
      </c>
      <c r="H360" s="33">
        <v>7000</v>
      </c>
      <c r="I360" s="39"/>
      <c r="J360" s="40"/>
      <c r="K360" s="34">
        <v>6</v>
      </c>
      <c r="R360" s="74" t="s">
        <v>6035</v>
      </c>
    </row>
    <row r="361" spans="1:18" ht="22.5" customHeight="1">
      <c r="A361" s="30" t="s">
        <v>5554</v>
      </c>
      <c r="B361" s="69" t="s">
        <v>5363</v>
      </c>
      <c r="C361" s="30" t="s">
        <v>5364</v>
      </c>
      <c r="D361" s="30" t="s">
        <v>5364</v>
      </c>
      <c r="E361" s="31" t="s">
        <v>5356</v>
      </c>
      <c r="F361" s="30" t="s">
        <v>5355</v>
      </c>
      <c r="G361" s="32" t="s">
        <v>60</v>
      </c>
      <c r="H361" s="33">
        <v>7000</v>
      </c>
      <c r="I361" s="39"/>
      <c r="J361" s="40"/>
      <c r="K361" s="34">
        <v>1</v>
      </c>
      <c r="R361" s="74" t="s">
        <v>6034</v>
      </c>
    </row>
    <row r="362" spans="1:18" ht="22.5" customHeight="1">
      <c r="A362" s="30" t="s">
        <v>5554</v>
      </c>
      <c r="B362" s="69" t="s">
        <v>5363</v>
      </c>
      <c r="C362" s="30" t="s">
        <v>5364</v>
      </c>
      <c r="D362" s="30" t="s">
        <v>5364</v>
      </c>
      <c r="E362" s="31" t="s">
        <v>5356</v>
      </c>
      <c r="F362" s="30" t="s">
        <v>5355</v>
      </c>
      <c r="G362" s="32" t="s">
        <v>60</v>
      </c>
      <c r="H362" s="33">
        <v>7000</v>
      </c>
      <c r="I362" s="39"/>
      <c r="J362" s="40"/>
      <c r="K362" s="34">
        <v>8</v>
      </c>
      <c r="R362" s="74" t="s">
        <v>6036</v>
      </c>
    </row>
    <row r="363" spans="1:18" ht="22.5" customHeight="1">
      <c r="A363" s="30" t="s">
        <v>5554</v>
      </c>
      <c r="B363" s="69" t="s">
        <v>5363</v>
      </c>
      <c r="C363" s="30" t="s">
        <v>5364</v>
      </c>
      <c r="D363" s="30" t="s">
        <v>5364</v>
      </c>
      <c r="E363" s="31" t="s">
        <v>5356</v>
      </c>
      <c r="F363" s="30" t="s">
        <v>5355</v>
      </c>
      <c r="G363" s="32" t="s">
        <v>60</v>
      </c>
      <c r="H363" s="33">
        <v>7000</v>
      </c>
      <c r="I363" s="39"/>
      <c r="J363" s="40"/>
      <c r="K363" s="34">
        <v>5</v>
      </c>
      <c r="R363" s="74" t="s">
        <v>6037</v>
      </c>
    </row>
    <row r="365" spans="1:18" ht="22.5" customHeight="1">
      <c r="A365" s="30" t="s">
        <v>80</v>
      </c>
      <c r="B365" s="69" t="s">
        <v>77</v>
      </c>
      <c r="C365" s="30" t="s">
        <v>78</v>
      </c>
      <c r="D365" s="30" t="s">
        <v>78</v>
      </c>
      <c r="E365" s="31" t="s">
        <v>79</v>
      </c>
      <c r="F365" s="30" t="s">
        <v>5179</v>
      </c>
      <c r="G365" s="32" t="s">
        <v>5180</v>
      </c>
      <c r="H365" s="33">
        <v>13000</v>
      </c>
      <c r="I365" s="39"/>
      <c r="J365" s="40"/>
      <c r="K365" s="34">
        <v>1</v>
      </c>
      <c r="R365" s="74" t="s">
        <v>6235</v>
      </c>
    </row>
    <row r="366" spans="1:18" ht="22.5" customHeight="1">
      <c r="A366" s="30" t="s">
        <v>5990</v>
      </c>
      <c r="B366" s="69" t="s">
        <v>37</v>
      </c>
      <c r="C366" s="30" t="s">
        <v>38</v>
      </c>
      <c r="D366" s="30" t="s">
        <v>39</v>
      </c>
      <c r="E366" s="31" t="s">
        <v>6047</v>
      </c>
      <c r="F366" s="30" t="s">
        <v>5976</v>
      </c>
      <c r="G366" s="32" t="s">
        <v>6060</v>
      </c>
      <c r="H366" s="33">
        <v>12000</v>
      </c>
      <c r="I366" s="39"/>
      <c r="J366" s="40"/>
      <c r="K366" s="34">
        <v>1</v>
      </c>
      <c r="R366" s="74" t="s">
        <v>6236</v>
      </c>
    </row>
    <row r="367" spans="1:18" ht="22.5" customHeight="1">
      <c r="A367" s="30" t="s">
        <v>4883</v>
      </c>
      <c r="B367" s="69" t="s">
        <v>1371</v>
      </c>
      <c r="C367" s="30" t="s">
        <v>1372</v>
      </c>
      <c r="D367" s="30" t="s">
        <v>1373</v>
      </c>
      <c r="E367" s="31" t="s">
        <v>5204</v>
      </c>
      <c r="F367" s="30" t="s">
        <v>5721</v>
      </c>
      <c r="G367" s="32" t="s">
        <v>5401</v>
      </c>
      <c r="H367" s="33">
        <v>9500</v>
      </c>
      <c r="I367" s="39"/>
      <c r="J367" s="40"/>
      <c r="K367" s="34">
        <v>1</v>
      </c>
      <c r="R367" s="74" t="s">
        <v>6237</v>
      </c>
    </row>
    <row r="368" spans="1:18" ht="22.5" customHeight="1">
      <c r="A368" s="30" t="s">
        <v>170</v>
      </c>
      <c r="B368" s="69" t="s">
        <v>168</v>
      </c>
      <c r="C368" s="30" t="s">
        <v>169</v>
      </c>
      <c r="D368" s="30" t="s">
        <v>169</v>
      </c>
      <c r="E368" s="31" t="s">
        <v>5309</v>
      </c>
      <c r="F368" s="30" t="s">
        <v>5310</v>
      </c>
      <c r="G368" s="32" t="s">
        <v>130</v>
      </c>
      <c r="H368" s="33">
        <v>12000</v>
      </c>
      <c r="I368" s="39"/>
      <c r="J368" s="40"/>
      <c r="K368" s="34">
        <v>1</v>
      </c>
      <c r="R368" s="74" t="s">
        <v>6238</v>
      </c>
    </row>
    <row r="369" spans="1:21" ht="22.5" customHeight="1">
      <c r="A369" s="30" t="s">
        <v>70</v>
      </c>
      <c r="B369" s="69" t="s">
        <v>921</v>
      </c>
      <c r="C369" s="30" t="s">
        <v>69</v>
      </c>
      <c r="D369" s="30" t="s">
        <v>69</v>
      </c>
      <c r="E369" s="31" t="s">
        <v>5251</v>
      </c>
      <c r="F369" s="30" t="s">
        <v>5801</v>
      </c>
      <c r="G369" s="32" t="s">
        <v>5910</v>
      </c>
      <c r="H369" s="33">
        <v>18700</v>
      </c>
      <c r="I369" s="39"/>
      <c r="J369" s="40"/>
      <c r="K369" s="34">
        <v>1</v>
      </c>
      <c r="R369" s="74" t="s">
        <v>6239</v>
      </c>
      <c r="U369" s="74" t="str">
        <f>"06/20 더안불량("&amp;T369&amp;")"</f>
        <v>06/20 더안불량()</v>
      </c>
    </row>
    <row r="370" spans="1:21" ht="22.5" customHeight="1">
      <c r="A370" s="30" t="s">
        <v>70</v>
      </c>
      <c r="B370" s="69" t="s">
        <v>921</v>
      </c>
      <c r="C370" s="30" t="s">
        <v>69</v>
      </c>
      <c r="D370" s="30" t="s">
        <v>69</v>
      </c>
      <c r="E370" s="31" t="s">
        <v>5367</v>
      </c>
      <c r="F370" s="30" t="s">
        <v>5260</v>
      </c>
      <c r="G370" s="32" t="s">
        <v>5911</v>
      </c>
      <c r="H370" s="33">
        <v>17200</v>
      </c>
      <c r="I370" s="39"/>
      <c r="J370" s="40"/>
      <c r="K370" s="34">
        <v>1</v>
      </c>
      <c r="R370" s="74" t="s">
        <v>6240</v>
      </c>
    </row>
    <row r="371" spans="1:21" ht="22.5" customHeight="1">
      <c r="A371" s="30" t="s">
        <v>70</v>
      </c>
      <c r="B371" s="69" t="s">
        <v>921</v>
      </c>
      <c r="C371" s="30" t="s">
        <v>69</v>
      </c>
      <c r="D371" s="30" t="s">
        <v>69</v>
      </c>
      <c r="E371" s="31" t="s">
        <v>6059</v>
      </c>
      <c r="F371" s="30" t="s">
        <v>5220</v>
      </c>
      <c r="G371" s="32" t="s">
        <v>6021</v>
      </c>
      <c r="H371" s="33">
        <v>19000</v>
      </c>
      <c r="I371" s="39"/>
      <c r="J371" s="40"/>
      <c r="K371" s="34">
        <v>1</v>
      </c>
      <c r="R371" s="74" t="s">
        <v>6241</v>
      </c>
    </row>
    <row r="372" spans="1:21" ht="22.5" customHeight="1">
      <c r="A372" s="30" t="s">
        <v>70</v>
      </c>
      <c r="B372" s="69" t="s">
        <v>921</v>
      </c>
      <c r="C372" s="30" t="s">
        <v>69</v>
      </c>
      <c r="D372" s="30" t="s">
        <v>69</v>
      </c>
      <c r="E372" s="31" t="s">
        <v>5410</v>
      </c>
      <c r="F372" s="30" t="s">
        <v>5260</v>
      </c>
      <c r="G372" s="32" t="s">
        <v>5518</v>
      </c>
      <c r="H372" s="33">
        <v>17000</v>
      </c>
      <c r="I372" s="39"/>
      <c r="J372" s="40"/>
      <c r="K372" s="34">
        <v>1</v>
      </c>
      <c r="R372" s="74" t="s">
        <v>6242</v>
      </c>
    </row>
    <row r="373" spans="1:21" ht="22.5" customHeight="1">
      <c r="A373" s="30" t="s">
        <v>70</v>
      </c>
      <c r="B373" s="69" t="s">
        <v>921</v>
      </c>
      <c r="C373" s="30" t="s">
        <v>69</v>
      </c>
      <c r="D373" s="30" t="s">
        <v>69</v>
      </c>
      <c r="E373" s="31" t="s">
        <v>5799</v>
      </c>
      <c r="F373" s="30" t="s">
        <v>5700</v>
      </c>
      <c r="G373" s="32" t="s">
        <v>6061</v>
      </c>
      <c r="H373" s="33">
        <v>18000</v>
      </c>
      <c r="I373" s="39"/>
      <c r="J373" s="40"/>
      <c r="K373" s="34">
        <v>1</v>
      </c>
      <c r="R373" s="74" t="s">
        <v>6237</v>
      </c>
    </row>
    <row r="374" spans="1:21" ht="22.5" customHeight="1">
      <c r="A374" s="30" t="s">
        <v>70</v>
      </c>
      <c r="B374" s="69" t="s">
        <v>921</v>
      </c>
      <c r="C374" s="30" t="s">
        <v>69</v>
      </c>
      <c r="D374" s="30" t="s">
        <v>69</v>
      </c>
      <c r="E374" s="31" t="s">
        <v>5701</v>
      </c>
      <c r="F374" s="30" t="s">
        <v>5700</v>
      </c>
      <c r="G374" s="32" t="s">
        <v>5742</v>
      </c>
      <c r="H374" s="33">
        <v>18000</v>
      </c>
      <c r="I374" s="39"/>
      <c r="J374" s="40"/>
      <c r="K374" s="34">
        <v>1</v>
      </c>
      <c r="R374" s="74" t="s">
        <v>6237</v>
      </c>
    </row>
    <row r="375" spans="1:21" ht="22.5" customHeight="1">
      <c r="A375" s="30" t="s">
        <v>98</v>
      </c>
      <c r="B375" s="69" t="s">
        <v>4869</v>
      </c>
      <c r="C375" s="30" t="s">
        <v>99</v>
      </c>
      <c r="D375" s="30" t="s">
        <v>100</v>
      </c>
      <c r="E375" s="31" t="s">
        <v>5243</v>
      </c>
      <c r="F375" s="30" t="s">
        <v>102</v>
      </c>
      <c r="G375" s="32" t="s">
        <v>5662</v>
      </c>
      <c r="H375" s="33">
        <v>14000</v>
      </c>
      <c r="I375" s="39"/>
      <c r="J375" s="40"/>
      <c r="K375" s="34">
        <v>1</v>
      </c>
      <c r="R375" s="74" t="s">
        <v>6243</v>
      </c>
    </row>
    <row r="376" spans="1:21" ht="22.5" customHeight="1">
      <c r="A376" s="30" t="s">
        <v>98</v>
      </c>
      <c r="B376" s="69" t="s">
        <v>4869</v>
      </c>
      <c r="C376" s="30" t="s">
        <v>99</v>
      </c>
      <c r="D376" s="30" t="s">
        <v>100</v>
      </c>
      <c r="E376" s="31" t="s">
        <v>5143</v>
      </c>
      <c r="F376" s="30" t="s">
        <v>5141</v>
      </c>
      <c r="G376" s="32" t="s">
        <v>4764</v>
      </c>
      <c r="H376" s="33">
        <v>11500</v>
      </c>
      <c r="I376" s="39"/>
      <c r="J376" s="40"/>
      <c r="K376" s="34">
        <v>1</v>
      </c>
      <c r="R376" s="74" t="s">
        <v>6244</v>
      </c>
    </row>
    <row r="377" spans="1:21" ht="22.5" customHeight="1">
      <c r="A377" s="30" t="s">
        <v>98</v>
      </c>
      <c r="B377" s="69" t="s">
        <v>4869</v>
      </c>
      <c r="C377" s="30" t="s">
        <v>99</v>
      </c>
      <c r="D377" s="30" t="s">
        <v>100</v>
      </c>
      <c r="E377" s="31" t="s">
        <v>4935</v>
      </c>
      <c r="F377" s="30" t="s">
        <v>102</v>
      </c>
      <c r="G377" s="32" t="s">
        <v>4956</v>
      </c>
      <c r="H377" s="33">
        <v>14000</v>
      </c>
      <c r="I377" s="39"/>
      <c r="J377" s="40"/>
      <c r="K377" s="34">
        <v>1</v>
      </c>
      <c r="R377" s="74" t="s">
        <v>6245</v>
      </c>
    </row>
    <row r="378" spans="1:21" ht="22.5" customHeight="1">
      <c r="A378" s="30" t="s">
        <v>98</v>
      </c>
      <c r="B378" s="69" t="s">
        <v>4869</v>
      </c>
      <c r="C378" s="30" t="s">
        <v>99</v>
      </c>
      <c r="D378" s="30" t="s">
        <v>100</v>
      </c>
      <c r="E378" s="31" t="s">
        <v>539</v>
      </c>
      <c r="F378" s="30" t="s">
        <v>102</v>
      </c>
      <c r="G378" s="32" t="s">
        <v>4754</v>
      </c>
      <c r="H378" s="33">
        <v>14000</v>
      </c>
      <c r="I378" s="39"/>
      <c r="J378" s="40"/>
      <c r="K378" s="34">
        <v>1</v>
      </c>
      <c r="R378" s="74" t="s">
        <v>6246</v>
      </c>
    </row>
    <row r="379" spans="1:21" ht="22.5" customHeight="1">
      <c r="A379" s="30" t="s">
        <v>98</v>
      </c>
      <c r="B379" s="69" t="s">
        <v>4869</v>
      </c>
      <c r="C379" s="30" t="s">
        <v>99</v>
      </c>
      <c r="D379" s="30" t="s">
        <v>100</v>
      </c>
      <c r="E379" s="31" t="s">
        <v>5144</v>
      </c>
      <c r="F379" s="30" t="s">
        <v>5141</v>
      </c>
      <c r="G379" s="32" t="s">
        <v>5044</v>
      </c>
      <c r="H379" s="33">
        <v>11500</v>
      </c>
      <c r="I379" s="39"/>
      <c r="J379" s="40"/>
      <c r="K379" s="34">
        <v>1</v>
      </c>
      <c r="R379" s="74" t="s">
        <v>6238</v>
      </c>
    </row>
    <row r="380" spans="1:21" ht="22.5" customHeight="1">
      <c r="A380" s="30" t="s">
        <v>98</v>
      </c>
      <c r="B380" s="69" t="s">
        <v>4869</v>
      </c>
      <c r="C380" s="30" t="s">
        <v>99</v>
      </c>
      <c r="D380" s="30" t="s">
        <v>100</v>
      </c>
      <c r="E380" s="31" t="s">
        <v>482</v>
      </c>
      <c r="F380" s="30" t="s">
        <v>102</v>
      </c>
      <c r="G380" s="32" t="s">
        <v>4944</v>
      </c>
      <c r="H380" s="33">
        <v>14000</v>
      </c>
      <c r="I380" s="39"/>
      <c r="J380" s="40"/>
      <c r="K380" s="34">
        <v>1</v>
      </c>
      <c r="R380" s="74" t="s">
        <v>6245</v>
      </c>
    </row>
    <row r="381" spans="1:21" ht="22.5" customHeight="1">
      <c r="A381" s="30" t="s">
        <v>98</v>
      </c>
      <c r="B381" s="69" t="s">
        <v>4869</v>
      </c>
      <c r="C381" s="30" t="s">
        <v>99</v>
      </c>
      <c r="D381" s="30" t="s">
        <v>100</v>
      </c>
      <c r="E381" s="31" t="s">
        <v>5145</v>
      </c>
      <c r="F381" s="30" t="s">
        <v>5141</v>
      </c>
      <c r="G381" s="32" t="s">
        <v>5244</v>
      </c>
      <c r="H381" s="33">
        <v>11500</v>
      </c>
      <c r="I381" s="39"/>
      <c r="J381" s="40"/>
      <c r="K381" s="34">
        <v>1</v>
      </c>
      <c r="R381" s="74" t="s">
        <v>6247</v>
      </c>
    </row>
    <row r="382" spans="1:21" ht="22.5" customHeight="1">
      <c r="A382" s="30" t="s">
        <v>56</v>
      </c>
      <c r="B382" s="69" t="s">
        <v>57</v>
      </c>
      <c r="C382" s="30" t="s">
        <v>58</v>
      </c>
      <c r="D382" s="30" t="s">
        <v>59</v>
      </c>
      <c r="E382" s="31" t="s">
        <v>5060</v>
      </c>
      <c r="F382" s="30" t="s">
        <v>5978</v>
      </c>
      <c r="G382" s="32" t="s">
        <v>5992</v>
      </c>
      <c r="H382" s="33">
        <v>8700</v>
      </c>
      <c r="I382" s="39"/>
      <c r="J382" s="40"/>
      <c r="K382" s="34">
        <v>2</v>
      </c>
      <c r="R382" s="74" t="s">
        <v>6248</v>
      </c>
    </row>
    <row r="383" spans="1:21" ht="22.5" customHeight="1">
      <c r="A383" s="30" t="s">
        <v>56</v>
      </c>
      <c r="B383" s="69" t="s">
        <v>57</v>
      </c>
      <c r="C383" s="30" t="s">
        <v>58</v>
      </c>
      <c r="D383" s="30" t="s">
        <v>59</v>
      </c>
      <c r="E383" s="31" t="s">
        <v>5060</v>
      </c>
      <c r="F383" s="30" t="s">
        <v>5978</v>
      </c>
      <c r="G383" s="32" t="s">
        <v>5992</v>
      </c>
      <c r="H383" s="33">
        <v>8700</v>
      </c>
      <c r="I383" s="39"/>
      <c r="J383" s="40"/>
      <c r="K383" s="34">
        <v>1</v>
      </c>
      <c r="R383" s="74" t="s">
        <v>6249</v>
      </c>
    </row>
    <row r="384" spans="1:21" ht="22.5" customHeight="1">
      <c r="A384" s="30" t="s">
        <v>56</v>
      </c>
      <c r="B384" s="69" t="s">
        <v>57</v>
      </c>
      <c r="C384" s="30" t="s">
        <v>58</v>
      </c>
      <c r="D384" s="30" t="s">
        <v>59</v>
      </c>
      <c r="E384" s="31" t="s">
        <v>5060</v>
      </c>
      <c r="F384" s="30" t="s">
        <v>5978</v>
      </c>
      <c r="G384" s="32" t="s">
        <v>5992</v>
      </c>
      <c r="H384" s="33">
        <v>8700</v>
      </c>
      <c r="I384" s="39"/>
      <c r="J384" s="40"/>
      <c r="K384" s="34">
        <v>2</v>
      </c>
      <c r="R384" s="74" t="s">
        <v>6237</v>
      </c>
    </row>
    <row r="385" spans="1:18" ht="22.5" customHeight="1">
      <c r="A385" s="30" t="s">
        <v>56</v>
      </c>
      <c r="B385" s="69" t="s">
        <v>57</v>
      </c>
      <c r="C385" s="30" t="s">
        <v>58</v>
      </c>
      <c r="D385" s="30" t="s">
        <v>59</v>
      </c>
      <c r="E385" s="31" t="s">
        <v>5058</v>
      </c>
      <c r="F385" s="30" t="s">
        <v>5978</v>
      </c>
      <c r="G385" s="32" t="s">
        <v>6062</v>
      </c>
      <c r="H385" s="33">
        <v>8700</v>
      </c>
      <c r="I385" s="39"/>
      <c r="J385" s="40"/>
      <c r="K385" s="34">
        <v>2</v>
      </c>
      <c r="R385" s="74" t="s">
        <v>6250</v>
      </c>
    </row>
    <row r="386" spans="1:18" ht="22.5" customHeight="1">
      <c r="A386" s="30" t="s">
        <v>56</v>
      </c>
      <c r="B386" s="69" t="s">
        <v>57</v>
      </c>
      <c r="C386" s="30" t="s">
        <v>58</v>
      </c>
      <c r="D386" s="30" t="s">
        <v>59</v>
      </c>
      <c r="E386" s="31" t="s">
        <v>5794</v>
      </c>
      <c r="F386" s="30" t="s">
        <v>5979</v>
      </c>
      <c r="G386" s="32" t="s">
        <v>6063</v>
      </c>
      <c r="H386" s="33">
        <v>10700</v>
      </c>
      <c r="I386" s="39"/>
      <c r="J386" s="40"/>
      <c r="K386" s="34">
        <v>1</v>
      </c>
      <c r="R386" s="74" t="s">
        <v>6237</v>
      </c>
    </row>
    <row r="387" spans="1:18" ht="22.5" customHeight="1">
      <c r="A387" s="30" t="s">
        <v>56</v>
      </c>
      <c r="B387" s="69" t="s">
        <v>57</v>
      </c>
      <c r="C387" s="30" t="s">
        <v>58</v>
      </c>
      <c r="D387" s="30" t="s">
        <v>59</v>
      </c>
      <c r="E387" s="31" t="s">
        <v>5793</v>
      </c>
      <c r="F387" s="30" t="s">
        <v>5979</v>
      </c>
      <c r="G387" s="32" t="s">
        <v>6064</v>
      </c>
      <c r="H387" s="33">
        <v>10700</v>
      </c>
      <c r="I387" s="39"/>
      <c r="J387" s="40"/>
      <c r="K387" s="34">
        <v>1</v>
      </c>
      <c r="R387" s="74" t="s">
        <v>6237</v>
      </c>
    </row>
    <row r="388" spans="1:18" ht="22.5" customHeight="1">
      <c r="A388" s="30" t="s">
        <v>4872</v>
      </c>
      <c r="B388" s="69" t="s">
        <v>1334</v>
      </c>
      <c r="C388" s="30" t="s">
        <v>22</v>
      </c>
      <c r="D388" s="30" t="s">
        <v>23</v>
      </c>
      <c r="E388" s="31" t="s">
        <v>223</v>
      </c>
      <c r="F388" s="30" t="s">
        <v>224</v>
      </c>
      <c r="G388" s="32" t="s">
        <v>4884</v>
      </c>
      <c r="H388" s="33">
        <v>13000</v>
      </c>
      <c r="I388" s="39"/>
      <c r="J388" s="40"/>
      <c r="K388" s="34">
        <v>1</v>
      </c>
      <c r="R388" s="74" t="s">
        <v>6251</v>
      </c>
    </row>
    <row r="389" spans="1:18" ht="22.5" customHeight="1">
      <c r="A389" s="30" t="s">
        <v>5921</v>
      </c>
      <c r="B389" s="69" t="s">
        <v>5904</v>
      </c>
      <c r="C389" s="30"/>
      <c r="D389" s="30" t="s">
        <v>5473</v>
      </c>
      <c r="E389" s="31" t="s">
        <v>5895</v>
      </c>
      <c r="F389" s="30" t="s">
        <v>5894</v>
      </c>
      <c r="G389" s="32" t="s">
        <v>130</v>
      </c>
      <c r="H389" s="33">
        <v>10000</v>
      </c>
      <c r="I389" s="39"/>
      <c r="J389" s="40"/>
      <c r="K389" s="34">
        <v>2</v>
      </c>
      <c r="R389" s="74" t="s">
        <v>6252</v>
      </c>
    </row>
    <row r="390" spans="1:18" ht="22.5" customHeight="1">
      <c r="A390" s="30" t="s">
        <v>1003</v>
      </c>
      <c r="B390" s="69" t="s">
        <v>116</v>
      </c>
      <c r="C390" s="30" t="s">
        <v>117</v>
      </c>
      <c r="D390" s="30" t="s">
        <v>118</v>
      </c>
      <c r="E390" s="31" t="s">
        <v>5849</v>
      </c>
      <c r="F390" s="30" t="s">
        <v>515</v>
      </c>
      <c r="G390" s="32" t="s">
        <v>6065</v>
      </c>
      <c r="H390" s="33">
        <v>22500</v>
      </c>
      <c r="I390" s="39"/>
      <c r="J390" s="40"/>
      <c r="K390" s="34">
        <v>1</v>
      </c>
      <c r="R390" s="74" t="s">
        <v>6253</v>
      </c>
    </row>
    <row r="391" spans="1:18" ht="22.5" customHeight="1">
      <c r="A391" s="30" t="s">
        <v>5740</v>
      </c>
      <c r="B391" s="69" t="s">
        <v>32</v>
      </c>
      <c r="C391" s="30" t="s">
        <v>33</v>
      </c>
      <c r="D391" s="30" t="s">
        <v>33</v>
      </c>
      <c r="E391" s="31" t="s">
        <v>5727</v>
      </c>
      <c r="F391" s="30" t="s">
        <v>5195</v>
      </c>
      <c r="G391" s="32" t="s">
        <v>125</v>
      </c>
      <c r="H391" s="33">
        <v>15000</v>
      </c>
      <c r="I391" s="39"/>
      <c r="J391" s="40"/>
      <c r="K391" s="34">
        <v>1</v>
      </c>
      <c r="R391" s="74" t="s">
        <v>6238</v>
      </c>
    </row>
    <row r="392" spans="1:18" ht="22.5" customHeight="1">
      <c r="A392" s="30" t="s">
        <v>75</v>
      </c>
      <c r="B392" s="69" t="s">
        <v>72</v>
      </c>
      <c r="C392" s="30" t="s">
        <v>73</v>
      </c>
      <c r="D392" s="30" t="s">
        <v>74</v>
      </c>
      <c r="E392" s="31" t="s">
        <v>5842</v>
      </c>
      <c r="F392" s="30" t="s">
        <v>5196</v>
      </c>
      <c r="G392" s="32" t="s">
        <v>5923</v>
      </c>
      <c r="H392" s="33">
        <v>15500</v>
      </c>
      <c r="I392" s="39"/>
      <c r="J392" s="40"/>
      <c r="K392" s="34">
        <v>1</v>
      </c>
      <c r="R392" s="74" t="s">
        <v>6254</v>
      </c>
    </row>
    <row r="393" spans="1:18" ht="22.5" customHeight="1">
      <c r="A393" s="30" t="s">
        <v>6025</v>
      </c>
      <c r="B393" s="69" t="s">
        <v>5075</v>
      </c>
      <c r="C393" s="30" t="s">
        <v>5076</v>
      </c>
      <c r="D393" s="30" t="s">
        <v>5076</v>
      </c>
      <c r="E393" s="31" t="s">
        <v>5298</v>
      </c>
      <c r="F393" s="30" t="s">
        <v>5297</v>
      </c>
      <c r="G393" s="32" t="s">
        <v>146</v>
      </c>
      <c r="H393" s="33">
        <v>10000</v>
      </c>
      <c r="I393" s="39"/>
      <c r="J393" s="40"/>
      <c r="K393" s="34">
        <v>1</v>
      </c>
      <c r="R393" s="74" t="s">
        <v>6255</v>
      </c>
    </row>
    <row r="394" spans="1:18" ht="22.5" customHeight="1">
      <c r="A394" s="30" t="s">
        <v>5101</v>
      </c>
      <c r="B394" s="69" t="s">
        <v>361</v>
      </c>
      <c r="C394" s="30" t="s">
        <v>362</v>
      </c>
      <c r="D394" s="30" t="s">
        <v>363</v>
      </c>
      <c r="E394" s="31" t="s">
        <v>5813</v>
      </c>
      <c r="F394" s="30" t="s">
        <v>5198</v>
      </c>
      <c r="G394" s="32" t="s">
        <v>5150</v>
      </c>
      <c r="H394" s="33">
        <v>18000</v>
      </c>
      <c r="I394" s="39"/>
      <c r="J394" s="40"/>
      <c r="K394" s="34">
        <v>1</v>
      </c>
      <c r="R394" s="74" t="s">
        <v>6256</v>
      </c>
    </row>
    <row r="395" spans="1:18" ht="22.5" customHeight="1">
      <c r="A395" s="30" t="s">
        <v>259</v>
      </c>
      <c r="B395" s="69" t="s">
        <v>62</v>
      </c>
      <c r="C395" s="30" t="s">
        <v>63</v>
      </c>
      <c r="D395" s="30" t="s">
        <v>64</v>
      </c>
      <c r="E395" s="31" t="s">
        <v>5222</v>
      </c>
      <c r="F395" s="30" t="s">
        <v>258</v>
      </c>
      <c r="G395" s="32" t="s">
        <v>6066</v>
      </c>
      <c r="H395" s="33">
        <v>8200</v>
      </c>
      <c r="I395" s="39"/>
      <c r="J395" s="40"/>
      <c r="K395" s="34">
        <v>1</v>
      </c>
      <c r="R395" s="74" t="s">
        <v>6237</v>
      </c>
    </row>
    <row r="396" spans="1:18" ht="22.5" customHeight="1">
      <c r="A396" s="30" t="s">
        <v>4939</v>
      </c>
      <c r="B396" s="69" t="s">
        <v>550</v>
      </c>
      <c r="C396" s="30" t="s">
        <v>551</v>
      </c>
      <c r="D396" s="30" t="s">
        <v>552</v>
      </c>
      <c r="E396" s="31" t="s">
        <v>5505</v>
      </c>
      <c r="F396" s="30" t="s">
        <v>5988</v>
      </c>
      <c r="G396" s="32" t="s">
        <v>6067</v>
      </c>
      <c r="H396" s="33">
        <v>10500</v>
      </c>
      <c r="I396" s="39"/>
      <c r="J396" s="40"/>
      <c r="K396" s="34">
        <v>1</v>
      </c>
      <c r="R396" s="74" t="s">
        <v>6257</v>
      </c>
    </row>
    <row r="397" spans="1:18" ht="22.5" customHeight="1">
      <c r="A397" s="30" t="s">
        <v>6068</v>
      </c>
      <c r="B397" s="69" t="s">
        <v>273</v>
      </c>
      <c r="C397" s="30" t="s">
        <v>274</v>
      </c>
      <c r="D397" s="30" t="s">
        <v>275</v>
      </c>
      <c r="E397" s="31" t="s">
        <v>6052</v>
      </c>
      <c r="F397" s="30" t="s">
        <v>6051</v>
      </c>
      <c r="G397" s="32" t="s">
        <v>35</v>
      </c>
      <c r="H397" s="33">
        <v>8000</v>
      </c>
      <c r="I397" s="39"/>
      <c r="J397" s="40"/>
      <c r="K397" s="34">
        <v>1</v>
      </c>
      <c r="R397" s="74" t="s">
        <v>6258</v>
      </c>
    </row>
    <row r="398" spans="1:18" ht="22.5" customHeight="1">
      <c r="A398" s="30" t="s">
        <v>1005</v>
      </c>
      <c r="B398" s="69" t="s">
        <v>201</v>
      </c>
      <c r="C398" s="30" t="s">
        <v>202</v>
      </c>
      <c r="D398" s="30" t="s">
        <v>203</v>
      </c>
      <c r="E398" s="31" t="s">
        <v>4936</v>
      </c>
      <c r="F398" s="30" t="s">
        <v>4937</v>
      </c>
      <c r="G398" s="32" t="s">
        <v>4943</v>
      </c>
      <c r="H398" s="33">
        <v>12500</v>
      </c>
      <c r="I398" s="39"/>
      <c r="J398" s="40"/>
      <c r="K398" s="34">
        <v>1</v>
      </c>
      <c r="R398" s="74" t="s">
        <v>6237</v>
      </c>
    </row>
    <row r="399" spans="1:18" ht="22.5" customHeight="1">
      <c r="A399" s="30" t="s">
        <v>1005</v>
      </c>
      <c r="B399" s="69" t="s">
        <v>201</v>
      </c>
      <c r="C399" s="30" t="s">
        <v>202</v>
      </c>
      <c r="D399" s="30" t="s">
        <v>203</v>
      </c>
      <c r="E399" s="31" t="s">
        <v>6020</v>
      </c>
      <c r="F399" s="30" t="s">
        <v>4937</v>
      </c>
      <c r="G399" s="32" t="s">
        <v>6069</v>
      </c>
      <c r="H399" s="33">
        <v>12500</v>
      </c>
      <c r="I399" s="39"/>
      <c r="J399" s="40"/>
      <c r="K399" s="34">
        <v>5</v>
      </c>
      <c r="R399" s="74" t="s">
        <v>6259</v>
      </c>
    </row>
    <row r="400" spans="1:18" ht="22.5" customHeight="1">
      <c r="A400" s="30" t="s">
        <v>6070</v>
      </c>
      <c r="B400" s="69" t="s">
        <v>4742</v>
      </c>
      <c r="C400" s="30" t="s">
        <v>4743</v>
      </c>
      <c r="D400" s="30" t="s">
        <v>4743</v>
      </c>
      <c r="E400" s="31" t="s">
        <v>5954</v>
      </c>
      <c r="F400" s="30" t="s">
        <v>5237</v>
      </c>
      <c r="G400" s="32" t="s">
        <v>6071</v>
      </c>
      <c r="H400" s="33">
        <v>15000</v>
      </c>
      <c r="I400" s="39"/>
      <c r="J400" s="40"/>
      <c r="K400" s="34">
        <v>1</v>
      </c>
      <c r="R400" s="74" t="s">
        <v>6260</v>
      </c>
    </row>
    <row r="401" spans="1:18" ht="22.5" customHeight="1">
      <c r="A401" s="30" t="s">
        <v>6070</v>
      </c>
      <c r="B401" s="69" t="s">
        <v>4742</v>
      </c>
      <c r="C401" s="30" t="s">
        <v>4743</v>
      </c>
      <c r="D401" s="30" t="s">
        <v>4743</v>
      </c>
      <c r="E401" s="31" t="s">
        <v>5954</v>
      </c>
      <c r="F401" s="30" t="s">
        <v>5237</v>
      </c>
      <c r="G401" s="32" t="s">
        <v>6071</v>
      </c>
      <c r="H401" s="33">
        <v>15000</v>
      </c>
      <c r="I401" s="39"/>
      <c r="J401" s="40"/>
      <c r="K401" s="34">
        <v>1</v>
      </c>
      <c r="R401" s="74" t="s">
        <v>6254</v>
      </c>
    </row>
    <row r="402" spans="1:18" ht="22.5" customHeight="1">
      <c r="A402" s="30" t="s">
        <v>5184</v>
      </c>
      <c r="B402" s="69" t="s">
        <v>253</v>
      </c>
      <c r="C402" s="30" t="s">
        <v>254</v>
      </c>
      <c r="D402" s="30" t="s">
        <v>255</v>
      </c>
      <c r="E402" s="31" t="s">
        <v>5490</v>
      </c>
      <c r="F402" s="30" t="s">
        <v>5489</v>
      </c>
      <c r="G402" s="32" t="s">
        <v>147</v>
      </c>
      <c r="H402" s="33">
        <v>10000</v>
      </c>
      <c r="I402" s="39"/>
      <c r="J402" s="40"/>
      <c r="K402" s="34">
        <v>1</v>
      </c>
      <c r="R402" s="74" t="s">
        <v>6261</v>
      </c>
    </row>
    <row r="404" spans="1:18" ht="22.5" customHeight="1">
      <c r="A404" s="30" t="s">
        <v>436</v>
      </c>
      <c r="B404" s="69" t="s">
        <v>187</v>
      </c>
      <c r="C404" s="30" t="s">
        <v>188</v>
      </c>
      <c r="D404" s="30" t="s">
        <v>189</v>
      </c>
      <c r="E404" s="31" t="s">
        <v>5824</v>
      </c>
      <c r="F404" s="30" t="s">
        <v>435</v>
      </c>
      <c r="G404" s="32" t="s">
        <v>5856</v>
      </c>
      <c r="H404" s="33">
        <v>16500</v>
      </c>
      <c r="I404" s="39"/>
      <c r="J404" s="40"/>
      <c r="K404" s="34">
        <v>3</v>
      </c>
      <c r="R404" s="74" t="s">
        <v>6229</v>
      </c>
    </row>
    <row r="405" spans="1:18" ht="22.5" customHeight="1">
      <c r="A405" s="30" t="s">
        <v>6094</v>
      </c>
      <c r="B405" s="69" t="s">
        <v>4870</v>
      </c>
      <c r="C405" s="30" t="s">
        <v>4787</v>
      </c>
      <c r="D405" s="30" t="s">
        <v>4787</v>
      </c>
      <c r="E405" s="31" t="s">
        <v>5890</v>
      </c>
      <c r="F405" s="30" t="s">
        <v>5889</v>
      </c>
      <c r="G405" s="32" t="s">
        <v>130</v>
      </c>
      <c r="H405" s="33">
        <v>34000</v>
      </c>
      <c r="I405" s="39"/>
      <c r="J405" s="40"/>
      <c r="K405" s="34">
        <v>2</v>
      </c>
      <c r="R405" s="74" t="s">
        <v>6230</v>
      </c>
    </row>
    <row r="406" spans="1:18" ht="22.5" customHeight="1">
      <c r="A406" s="30" t="s">
        <v>70</v>
      </c>
      <c r="B406" s="69" t="s">
        <v>921</v>
      </c>
      <c r="C406" s="30" t="s">
        <v>69</v>
      </c>
      <c r="D406" s="30" t="s">
        <v>69</v>
      </c>
      <c r="E406" s="31" t="s">
        <v>5611</v>
      </c>
      <c r="F406" s="30" t="s">
        <v>5610</v>
      </c>
      <c r="G406" s="32" t="s">
        <v>6061</v>
      </c>
      <c r="H406" s="33">
        <v>19000</v>
      </c>
      <c r="I406" s="39"/>
      <c r="J406" s="40"/>
      <c r="K406" s="34">
        <v>2</v>
      </c>
      <c r="R406" s="74" t="s">
        <v>6231</v>
      </c>
    </row>
    <row r="407" spans="1:18" ht="22.5" customHeight="1">
      <c r="A407" s="30" t="s">
        <v>70</v>
      </c>
      <c r="B407" s="69" t="s">
        <v>921</v>
      </c>
      <c r="C407" s="30" t="s">
        <v>69</v>
      </c>
      <c r="D407" s="30" t="s">
        <v>69</v>
      </c>
      <c r="E407" s="31" t="s">
        <v>5411</v>
      </c>
      <c r="F407" s="30" t="s">
        <v>5260</v>
      </c>
      <c r="G407" s="32" t="s">
        <v>5549</v>
      </c>
      <c r="H407" s="33">
        <v>17000</v>
      </c>
      <c r="I407" s="39"/>
      <c r="J407" s="40"/>
      <c r="K407" s="34">
        <v>1</v>
      </c>
      <c r="R407" s="74" t="s">
        <v>6230</v>
      </c>
    </row>
    <row r="408" spans="1:18" ht="22.5" customHeight="1">
      <c r="A408" s="30" t="s">
        <v>56</v>
      </c>
      <c r="B408" s="69" t="s">
        <v>57</v>
      </c>
      <c r="C408" s="30" t="s">
        <v>58</v>
      </c>
      <c r="D408" s="30" t="s">
        <v>59</v>
      </c>
      <c r="E408" s="31" t="s">
        <v>5056</v>
      </c>
      <c r="F408" s="30" t="s">
        <v>5978</v>
      </c>
      <c r="G408" s="32" t="s">
        <v>6067</v>
      </c>
      <c r="H408" s="33">
        <v>8700</v>
      </c>
      <c r="I408" s="39"/>
      <c r="J408" s="40"/>
      <c r="K408" s="34">
        <v>1</v>
      </c>
      <c r="R408" s="74" t="s">
        <v>6232</v>
      </c>
    </row>
    <row r="409" spans="1:18" ht="22.5" customHeight="1">
      <c r="A409" s="30" t="s">
        <v>6068</v>
      </c>
      <c r="B409" s="69" t="s">
        <v>273</v>
      </c>
      <c r="C409" s="30" t="s">
        <v>274</v>
      </c>
      <c r="D409" s="30" t="s">
        <v>275</v>
      </c>
      <c r="E409" s="31" t="s">
        <v>6082</v>
      </c>
      <c r="F409" s="30" t="s">
        <v>6051</v>
      </c>
      <c r="G409" s="32" t="s">
        <v>147</v>
      </c>
      <c r="H409" s="33">
        <v>8000</v>
      </c>
      <c r="I409" s="39"/>
      <c r="J409" s="40"/>
      <c r="K409" s="34">
        <v>1</v>
      </c>
      <c r="R409" s="74" t="s">
        <v>6233</v>
      </c>
    </row>
    <row r="410" spans="1:18" ht="22.5" customHeight="1">
      <c r="A410" s="30" t="s">
        <v>5925</v>
      </c>
      <c r="B410" s="69" t="s">
        <v>4879</v>
      </c>
      <c r="C410" s="30" t="s">
        <v>176</v>
      </c>
      <c r="D410" s="30" t="s">
        <v>177</v>
      </c>
      <c r="E410" s="31" t="s">
        <v>5171</v>
      </c>
      <c r="F410" s="30" t="s">
        <v>404</v>
      </c>
      <c r="G410" s="32" t="s">
        <v>6095</v>
      </c>
      <c r="H410" s="33">
        <v>13000</v>
      </c>
      <c r="I410" s="39"/>
      <c r="J410" s="40"/>
      <c r="K410" s="34">
        <v>1</v>
      </c>
      <c r="R410" s="74" t="s">
        <v>6234</v>
      </c>
    </row>
    <row r="411" spans="1:18" ht="22.5" customHeight="1">
      <c r="A411" s="30" t="s">
        <v>5667</v>
      </c>
      <c r="B411" s="69" t="s">
        <v>5484</v>
      </c>
      <c r="C411" s="30" t="s">
        <v>5485</v>
      </c>
      <c r="D411" s="30" t="s">
        <v>5486</v>
      </c>
      <c r="E411" s="31" t="s">
        <v>5497</v>
      </c>
      <c r="F411" s="30" t="s">
        <v>5496</v>
      </c>
      <c r="G411" s="32" t="s">
        <v>130</v>
      </c>
      <c r="H411" s="33">
        <v>13000</v>
      </c>
      <c r="I411" s="39"/>
      <c r="J411" s="40"/>
      <c r="K411" s="34">
        <v>1</v>
      </c>
      <c r="R411" s="74" t="s">
        <v>6230</v>
      </c>
    </row>
    <row r="412" spans="1:18" ht="22.5" customHeight="1">
      <c r="A412" s="30" t="s">
        <v>5990</v>
      </c>
      <c r="B412" s="69" t="s">
        <v>37</v>
      </c>
      <c r="C412" s="30" t="s">
        <v>38</v>
      </c>
      <c r="D412" s="30" t="s">
        <v>39</v>
      </c>
      <c r="E412" s="31" t="s">
        <v>6014</v>
      </c>
      <c r="F412" s="30" t="s">
        <v>6015</v>
      </c>
      <c r="G412" s="32" t="s">
        <v>4959</v>
      </c>
      <c r="H412" s="33">
        <v>20000</v>
      </c>
      <c r="I412" s="39"/>
      <c r="J412" s="40"/>
      <c r="K412" s="34">
        <v>1</v>
      </c>
      <c r="R412" s="74" t="s">
        <v>6229</v>
      </c>
    </row>
    <row r="413" spans="1:18" ht="22.5" customHeight="1">
      <c r="A413" s="30" t="s">
        <v>5990</v>
      </c>
      <c r="B413" s="69" t="s">
        <v>37</v>
      </c>
      <c r="C413" s="30" t="s">
        <v>38</v>
      </c>
      <c r="D413" s="30" t="s">
        <v>39</v>
      </c>
      <c r="E413" s="31" t="s">
        <v>6048</v>
      </c>
      <c r="F413" s="30" t="s">
        <v>6015</v>
      </c>
      <c r="G413" s="32" t="s">
        <v>4957</v>
      </c>
      <c r="H413" s="33">
        <v>20000</v>
      </c>
      <c r="I413" s="39"/>
      <c r="J413" s="40"/>
      <c r="K413" s="34">
        <v>2</v>
      </c>
      <c r="R413" s="74" t="s">
        <v>6229</v>
      </c>
    </row>
    <row r="415" spans="1:18" ht="22.5" customHeight="1">
      <c r="A415" s="30" t="s">
        <v>196</v>
      </c>
      <c r="B415" s="69" t="s">
        <v>193</v>
      </c>
      <c r="C415" s="30" t="s">
        <v>194</v>
      </c>
      <c r="D415" s="30" t="s">
        <v>195</v>
      </c>
      <c r="E415" s="31" t="s">
        <v>5903</v>
      </c>
      <c r="F415" s="30" t="s">
        <v>5902</v>
      </c>
      <c r="G415" s="32" t="s">
        <v>60</v>
      </c>
      <c r="H415" s="33">
        <v>17000</v>
      </c>
      <c r="I415" s="39"/>
      <c r="J415" s="40"/>
      <c r="K415" s="34">
        <v>1</v>
      </c>
      <c r="R415" s="74" t="s">
        <v>6103</v>
      </c>
    </row>
    <row r="416" spans="1:18" ht="22.5" customHeight="1">
      <c r="A416" s="30" t="s">
        <v>436</v>
      </c>
      <c r="B416" s="69" t="s">
        <v>187</v>
      </c>
      <c r="C416" s="30" t="s">
        <v>188</v>
      </c>
      <c r="D416" s="30" t="s">
        <v>189</v>
      </c>
      <c r="E416" s="31" t="s">
        <v>190</v>
      </c>
      <c r="F416" s="30" t="s">
        <v>191</v>
      </c>
      <c r="G416" s="32" t="s">
        <v>60</v>
      </c>
      <c r="H416" s="33">
        <v>16500</v>
      </c>
      <c r="I416" s="39"/>
      <c r="J416" s="40"/>
      <c r="K416" s="34">
        <v>1</v>
      </c>
      <c r="R416" s="74" t="s">
        <v>6103</v>
      </c>
    </row>
    <row r="417" spans="1:18" ht="22.5" customHeight="1">
      <c r="A417" s="30" t="s">
        <v>98</v>
      </c>
      <c r="B417" s="69" t="s">
        <v>4869</v>
      </c>
      <c r="C417" s="30" t="s">
        <v>99</v>
      </c>
      <c r="D417" s="30" t="s">
        <v>100</v>
      </c>
      <c r="E417" s="31" t="s">
        <v>539</v>
      </c>
      <c r="F417" s="30" t="s">
        <v>102</v>
      </c>
      <c r="G417" s="32" t="s">
        <v>4754</v>
      </c>
      <c r="H417" s="33">
        <v>14000</v>
      </c>
      <c r="I417" s="39"/>
      <c r="J417" s="40"/>
      <c r="K417" s="34">
        <v>2</v>
      </c>
      <c r="R417" s="74" t="s">
        <v>6103</v>
      </c>
    </row>
    <row r="418" spans="1:18" ht="22.5" customHeight="1">
      <c r="A418" s="30" t="s">
        <v>56</v>
      </c>
      <c r="B418" s="69" t="s">
        <v>57</v>
      </c>
      <c r="C418" s="30" t="s">
        <v>58</v>
      </c>
      <c r="D418" s="30" t="s">
        <v>59</v>
      </c>
      <c r="E418" s="31" t="s">
        <v>5874</v>
      </c>
      <c r="F418" s="30" t="s">
        <v>5980</v>
      </c>
      <c r="G418" s="32" t="s">
        <v>6064</v>
      </c>
      <c r="H418" s="33">
        <v>10700</v>
      </c>
      <c r="I418" s="39"/>
      <c r="J418" s="40"/>
      <c r="K418" s="34">
        <v>1</v>
      </c>
      <c r="R418" s="74" t="s">
        <v>6103</v>
      </c>
    </row>
    <row r="419" spans="1:18" ht="22.5" customHeight="1">
      <c r="A419" s="30" t="s">
        <v>56</v>
      </c>
      <c r="B419" s="69" t="s">
        <v>57</v>
      </c>
      <c r="C419" s="30" t="s">
        <v>58</v>
      </c>
      <c r="D419" s="30" t="s">
        <v>59</v>
      </c>
      <c r="E419" s="31" t="s">
        <v>5061</v>
      </c>
      <c r="F419" s="30" t="s">
        <v>5978</v>
      </c>
      <c r="G419" s="32" t="s">
        <v>6101</v>
      </c>
      <c r="H419" s="33">
        <v>8700</v>
      </c>
      <c r="I419" s="39"/>
      <c r="J419" s="40"/>
      <c r="K419" s="34">
        <v>1</v>
      </c>
      <c r="R419" s="74" t="s">
        <v>6104</v>
      </c>
    </row>
    <row r="420" spans="1:18" ht="22.5" customHeight="1">
      <c r="A420" s="30" t="s">
        <v>56</v>
      </c>
      <c r="B420" s="69" t="s">
        <v>57</v>
      </c>
      <c r="C420" s="30" t="s">
        <v>58</v>
      </c>
      <c r="D420" s="30" t="s">
        <v>59</v>
      </c>
      <c r="E420" s="31" t="s">
        <v>5041</v>
      </c>
      <c r="F420" s="30" t="s">
        <v>5040</v>
      </c>
      <c r="G420" s="32" t="s">
        <v>146</v>
      </c>
      <c r="H420" s="33">
        <v>9000</v>
      </c>
      <c r="I420" s="39"/>
      <c r="J420" s="40"/>
      <c r="K420" s="34">
        <v>1</v>
      </c>
      <c r="R420" s="74" t="s">
        <v>6105</v>
      </c>
    </row>
    <row r="421" spans="1:18" ht="22.5" customHeight="1">
      <c r="A421" s="30" t="s">
        <v>4872</v>
      </c>
      <c r="B421" s="69" t="s">
        <v>1334</v>
      </c>
      <c r="C421" s="30" t="s">
        <v>22</v>
      </c>
      <c r="D421" s="30" t="s">
        <v>23</v>
      </c>
      <c r="E421" s="31" t="s">
        <v>462</v>
      </c>
      <c r="F421" s="30" t="s">
        <v>224</v>
      </c>
      <c r="G421" s="32" t="s">
        <v>4765</v>
      </c>
      <c r="H421" s="33">
        <v>13000</v>
      </c>
      <c r="I421" s="39"/>
      <c r="J421" s="40"/>
      <c r="K421" s="34">
        <v>1</v>
      </c>
      <c r="R421" s="74" t="s">
        <v>6106</v>
      </c>
    </row>
    <row r="422" spans="1:18" ht="22.5" customHeight="1">
      <c r="A422" s="30" t="s">
        <v>5921</v>
      </c>
      <c r="B422" s="69" t="s">
        <v>5904</v>
      </c>
      <c r="C422" s="30"/>
      <c r="D422" s="30" t="s">
        <v>5473</v>
      </c>
      <c r="E422" s="31" t="s">
        <v>5893</v>
      </c>
      <c r="F422" s="30" t="s">
        <v>5894</v>
      </c>
      <c r="G422" s="32" t="s">
        <v>60</v>
      </c>
      <c r="H422" s="33">
        <v>10000</v>
      </c>
      <c r="I422" s="39"/>
      <c r="J422" s="40"/>
      <c r="K422" s="34">
        <v>2</v>
      </c>
      <c r="R422" s="74" t="s">
        <v>6103</v>
      </c>
    </row>
    <row r="423" spans="1:18" ht="22.5" customHeight="1">
      <c r="A423" s="30" t="s">
        <v>75</v>
      </c>
      <c r="B423" s="69" t="s">
        <v>72</v>
      </c>
      <c r="C423" s="30" t="s">
        <v>73</v>
      </c>
      <c r="D423" s="30" t="s">
        <v>74</v>
      </c>
      <c r="E423" s="31" t="s">
        <v>5203</v>
      </c>
      <c r="F423" s="30" t="s">
        <v>5196</v>
      </c>
      <c r="G423" s="32" t="s">
        <v>5401</v>
      </c>
      <c r="H423" s="33">
        <v>15500</v>
      </c>
      <c r="I423" s="39"/>
      <c r="J423" s="40"/>
      <c r="K423" s="34">
        <v>2</v>
      </c>
      <c r="R423" s="74" t="s">
        <v>6103</v>
      </c>
    </row>
    <row r="424" spans="1:18" ht="22.5" customHeight="1">
      <c r="A424" s="30" t="s">
        <v>145</v>
      </c>
      <c r="B424" s="69" t="s">
        <v>137</v>
      </c>
      <c r="C424" s="30" t="s">
        <v>138</v>
      </c>
      <c r="D424" s="30" t="s">
        <v>139</v>
      </c>
      <c r="E424" s="31" t="s">
        <v>5812</v>
      </c>
      <c r="F424" s="30" t="s">
        <v>5811</v>
      </c>
      <c r="G424" s="32" t="s">
        <v>125</v>
      </c>
      <c r="H424" s="33">
        <v>13000</v>
      </c>
      <c r="I424" s="39"/>
      <c r="J424" s="40"/>
      <c r="K424" s="34">
        <v>1</v>
      </c>
      <c r="R424" s="74" t="s">
        <v>6104</v>
      </c>
    </row>
    <row r="425" spans="1:18" ht="22.5" customHeight="1">
      <c r="A425" s="30" t="s">
        <v>145</v>
      </c>
      <c r="B425" s="69" t="s">
        <v>137</v>
      </c>
      <c r="C425" s="30" t="s">
        <v>138</v>
      </c>
      <c r="D425" s="30" t="s">
        <v>139</v>
      </c>
      <c r="E425" s="31" t="s">
        <v>5114</v>
      </c>
      <c r="F425" s="30" t="s">
        <v>5113</v>
      </c>
      <c r="G425" s="32" t="s">
        <v>60</v>
      </c>
      <c r="H425" s="33">
        <v>12000</v>
      </c>
      <c r="I425" s="39"/>
      <c r="J425" s="40"/>
      <c r="K425" s="34">
        <v>1</v>
      </c>
      <c r="R425" s="74" t="s">
        <v>6103</v>
      </c>
    </row>
    <row r="426" spans="1:18" ht="22.5" customHeight="1">
      <c r="A426" s="30" t="s">
        <v>5070</v>
      </c>
      <c r="B426" s="69" t="s">
        <v>5121</v>
      </c>
      <c r="C426" s="30" t="s">
        <v>3400</v>
      </c>
      <c r="D426" s="30" t="s">
        <v>3401</v>
      </c>
      <c r="E426" s="31" t="s">
        <v>4815</v>
      </c>
      <c r="F426" s="30" t="s">
        <v>4816</v>
      </c>
      <c r="G426" s="32" t="s">
        <v>146</v>
      </c>
      <c r="H426" s="33">
        <v>12700</v>
      </c>
      <c r="I426" s="39"/>
      <c r="J426" s="40"/>
      <c r="K426" s="34">
        <v>4</v>
      </c>
      <c r="R426" s="74" t="s">
        <v>6107</v>
      </c>
    </row>
    <row r="427" spans="1:18" ht="22.5" customHeight="1">
      <c r="A427" s="30" t="s">
        <v>303</v>
      </c>
      <c r="B427" s="69" t="s">
        <v>86</v>
      </c>
      <c r="C427" s="30" t="s">
        <v>87</v>
      </c>
      <c r="D427" s="30" t="s">
        <v>88</v>
      </c>
      <c r="E427" s="31" t="s">
        <v>5137</v>
      </c>
      <c r="F427" s="30" t="s">
        <v>5136</v>
      </c>
      <c r="G427" s="32" t="s">
        <v>5244</v>
      </c>
      <c r="H427" s="33">
        <v>11500</v>
      </c>
      <c r="I427" s="39"/>
      <c r="J427" s="40"/>
      <c r="K427" s="34">
        <v>1</v>
      </c>
      <c r="R427" s="74" t="s">
        <v>6103</v>
      </c>
    </row>
    <row r="428" spans="1:18" ht="22.5" customHeight="1">
      <c r="A428" s="30" t="s">
        <v>5182</v>
      </c>
      <c r="B428" s="69" t="s">
        <v>927</v>
      </c>
      <c r="C428" s="30" t="s">
        <v>928</v>
      </c>
      <c r="D428" s="30" t="s">
        <v>929</v>
      </c>
      <c r="E428" s="31" t="s">
        <v>5710</v>
      </c>
      <c r="F428" s="30" t="s">
        <v>5708</v>
      </c>
      <c r="G428" s="32" t="s">
        <v>6102</v>
      </c>
      <c r="H428" s="33">
        <v>17000</v>
      </c>
      <c r="I428" s="39"/>
      <c r="J428" s="40"/>
      <c r="K428" s="34">
        <v>1</v>
      </c>
      <c r="R428" s="74" t="s">
        <v>6103</v>
      </c>
    </row>
    <row r="429" spans="1:18" ht="22.5" customHeight="1">
      <c r="A429" s="30" t="s">
        <v>5182</v>
      </c>
      <c r="B429" s="69" t="s">
        <v>927</v>
      </c>
      <c r="C429" s="30" t="s">
        <v>928</v>
      </c>
      <c r="D429" s="30" t="s">
        <v>929</v>
      </c>
      <c r="E429" s="31" t="s">
        <v>5139</v>
      </c>
      <c r="F429" s="30" t="s">
        <v>5138</v>
      </c>
      <c r="G429" s="32" t="s">
        <v>5401</v>
      </c>
      <c r="H429" s="33">
        <v>11500</v>
      </c>
      <c r="I429" s="39"/>
      <c r="J429" s="40"/>
      <c r="K429" s="34">
        <v>1</v>
      </c>
      <c r="R429" s="74" t="s">
        <v>6103</v>
      </c>
    </row>
    <row r="430" spans="1:18" ht="22.5" customHeight="1">
      <c r="A430" s="30" t="s">
        <v>127</v>
      </c>
      <c r="B430" s="69" t="s">
        <v>5189</v>
      </c>
      <c r="C430" s="30" t="s">
        <v>128</v>
      </c>
      <c r="D430" s="30" t="s">
        <v>129</v>
      </c>
      <c r="E430" s="31" t="s">
        <v>5879</v>
      </c>
      <c r="F430" s="30" t="s">
        <v>5878</v>
      </c>
      <c r="G430" s="32" t="s">
        <v>130</v>
      </c>
      <c r="H430" s="33">
        <v>12000</v>
      </c>
      <c r="I430" s="39"/>
      <c r="J430" s="40"/>
      <c r="K430" s="34">
        <v>1</v>
      </c>
      <c r="R430" s="74" t="s">
        <v>6103</v>
      </c>
    </row>
    <row r="431" spans="1:18" ht="22.5" customHeight="1">
      <c r="A431" s="30" t="s">
        <v>342</v>
      </c>
      <c r="B431" s="69" t="s">
        <v>120</v>
      </c>
      <c r="C431" s="30" t="s">
        <v>121</v>
      </c>
      <c r="D431" s="30" t="s">
        <v>121</v>
      </c>
      <c r="E431" s="31" t="s">
        <v>5575</v>
      </c>
      <c r="F431" s="30" t="s">
        <v>5574</v>
      </c>
      <c r="G431" s="32" t="s">
        <v>35</v>
      </c>
      <c r="H431" s="33">
        <v>8000</v>
      </c>
      <c r="I431" s="39"/>
      <c r="J431" s="40"/>
      <c r="K431" s="34">
        <v>2</v>
      </c>
      <c r="R431" s="74" t="s">
        <v>6108</v>
      </c>
    </row>
    <row r="432" spans="1:18" ht="22.5" customHeight="1">
      <c r="A432" s="30" t="s">
        <v>1005</v>
      </c>
      <c r="B432" s="69" t="s">
        <v>201</v>
      </c>
      <c r="C432" s="30" t="s">
        <v>202</v>
      </c>
      <c r="D432" s="30" t="s">
        <v>203</v>
      </c>
      <c r="E432" s="31" t="s">
        <v>6091</v>
      </c>
      <c r="F432" s="30" t="s">
        <v>6090</v>
      </c>
      <c r="G432" s="32" t="s">
        <v>35</v>
      </c>
      <c r="H432" s="33">
        <v>14000</v>
      </c>
      <c r="I432" s="39"/>
      <c r="J432" s="40"/>
      <c r="K432" s="34">
        <v>1</v>
      </c>
      <c r="R432" s="74" t="s">
        <v>6104</v>
      </c>
    </row>
    <row r="433" spans="1:18" ht="22.5" customHeight="1">
      <c r="A433" s="30" t="s">
        <v>5131</v>
      </c>
      <c r="B433" s="69" t="s">
        <v>345</v>
      </c>
      <c r="C433" s="30" t="s">
        <v>346</v>
      </c>
      <c r="D433" s="30" t="s">
        <v>347</v>
      </c>
      <c r="E433" s="31" t="s">
        <v>5807</v>
      </c>
      <c r="F433" s="30" t="s">
        <v>5166</v>
      </c>
      <c r="G433" s="32" t="s">
        <v>4974</v>
      </c>
      <c r="H433" s="33">
        <v>21000</v>
      </c>
      <c r="I433" s="39"/>
      <c r="J433" s="40"/>
      <c r="K433" s="34">
        <v>1</v>
      </c>
      <c r="R433" s="74" t="s">
        <v>6109</v>
      </c>
    </row>
    <row r="435" spans="1:18" ht="22.5" customHeight="1">
      <c r="A435" s="30" t="s">
        <v>436</v>
      </c>
      <c r="B435" s="69" t="s">
        <v>187</v>
      </c>
      <c r="C435" s="30" t="s">
        <v>188</v>
      </c>
      <c r="D435" s="30" t="s">
        <v>189</v>
      </c>
      <c r="E435" s="31" t="s">
        <v>5852</v>
      </c>
      <c r="F435" s="30" t="s">
        <v>435</v>
      </c>
      <c r="G435" s="32" t="s">
        <v>464</v>
      </c>
      <c r="H435" s="33">
        <v>16500</v>
      </c>
      <c r="I435" s="39"/>
      <c r="J435" s="40"/>
      <c r="K435" s="34">
        <v>1</v>
      </c>
      <c r="R435" s="74" t="s">
        <v>6140</v>
      </c>
    </row>
    <row r="436" spans="1:18" ht="22.5" customHeight="1">
      <c r="A436" s="30" t="s">
        <v>436</v>
      </c>
      <c r="B436" s="69" t="s">
        <v>187</v>
      </c>
      <c r="C436" s="30" t="s">
        <v>188</v>
      </c>
      <c r="D436" s="30" t="s">
        <v>189</v>
      </c>
      <c r="E436" s="31" t="s">
        <v>500</v>
      </c>
      <c r="F436" s="30" t="s">
        <v>435</v>
      </c>
      <c r="G436" s="32" t="s">
        <v>6130</v>
      </c>
      <c r="H436" s="33">
        <v>16500</v>
      </c>
      <c r="I436" s="39"/>
      <c r="J436" s="40"/>
      <c r="K436" s="34">
        <v>1</v>
      </c>
      <c r="R436" s="74" t="s">
        <v>6141</v>
      </c>
    </row>
    <row r="437" spans="1:18" ht="22.5" customHeight="1">
      <c r="A437" s="30" t="s">
        <v>5961</v>
      </c>
      <c r="B437" s="69" t="s">
        <v>5466</v>
      </c>
      <c r="C437" s="30" t="s">
        <v>5467</v>
      </c>
      <c r="D437" s="30" t="s">
        <v>5468</v>
      </c>
      <c r="E437" s="31" t="s">
        <v>5653</v>
      </c>
      <c r="F437" s="30" t="s">
        <v>5615</v>
      </c>
      <c r="G437" s="32" t="s">
        <v>60</v>
      </c>
      <c r="H437" s="33">
        <v>17000</v>
      </c>
      <c r="I437" s="39"/>
      <c r="J437" s="40"/>
      <c r="K437" s="34">
        <v>1</v>
      </c>
      <c r="R437" s="74" t="s">
        <v>6142</v>
      </c>
    </row>
    <row r="438" spans="1:18" ht="22.5" customHeight="1">
      <c r="A438" s="30" t="s">
        <v>5961</v>
      </c>
      <c r="B438" s="69" t="s">
        <v>5466</v>
      </c>
      <c r="C438" s="30" t="s">
        <v>5467</v>
      </c>
      <c r="D438" s="30" t="s">
        <v>5468</v>
      </c>
      <c r="E438" s="31" t="s">
        <v>5653</v>
      </c>
      <c r="F438" s="30" t="s">
        <v>5615</v>
      </c>
      <c r="G438" s="32" t="s">
        <v>60</v>
      </c>
      <c r="H438" s="33">
        <v>17000</v>
      </c>
      <c r="I438" s="39"/>
      <c r="J438" s="40"/>
      <c r="K438" s="34">
        <v>1</v>
      </c>
      <c r="R438" s="74" t="s">
        <v>6143</v>
      </c>
    </row>
    <row r="439" spans="1:18" ht="22.5" customHeight="1">
      <c r="A439" s="30" t="s">
        <v>4871</v>
      </c>
      <c r="B439" s="69" t="s">
        <v>521</v>
      </c>
      <c r="C439" s="30" t="s">
        <v>522</v>
      </c>
      <c r="D439" s="30" t="s">
        <v>522</v>
      </c>
      <c r="E439" s="31" t="s">
        <v>5307</v>
      </c>
      <c r="F439" s="30" t="s">
        <v>5306</v>
      </c>
      <c r="G439" s="32" t="s">
        <v>4766</v>
      </c>
      <c r="H439" s="33">
        <v>11000</v>
      </c>
      <c r="I439" s="39"/>
      <c r="J439" s="40"/>
      <c r="K439" s="34">
        <v>1</v>
      </c>
      <c r="R439" s="74" t="s">
        <v>6142</v>
      </c>
    </row>
    <row r="440" spans="1:18" ht="22.5" customHeight="1">
      <c r="A440" s="30" t="s">
        <v>5990</v>
      </c>
      <c r="B440" s="69" t="s">
        <v>37</v>
      </c>
      <c r="C440" s="30" t="s">
        <v>38</v>
      </c>
      <c r="D440" s="30" t="s">
        <v>39</v>
      </c>
      <c r="E440" s="31" t="s">
        <v>5957</v>
      </c>
      <c r="F440" s="30" t="s">
        <v>5790</v>
      </c>
      <c r="G440" s="32" t="s">
        <v>6131</v>
      </c>
      <c r="H440" s="33">
        <v>19000</v>
      </c>
      <c r="I440" s="39"/>
      <c r="J440" s="40"/>
      <c r="K440" s="34">
        <v>1</v>
      </c>
      <c r="R440" s="74" t="s">
        <v>6144</v>
      </c>
    </row>
    <row r="441" spans="1:18" ht="22.5" customHeight="1">
      <c r="A441" s="30" t="s">
        <v>70</v>
      </c>
      <c r="B441" s="69" t="s">
        <v>921</v>
      </c>
      <c r="C441" s="30" t="s">
        <v>69</v>
      </c>
      <c r="D441" s="30" t="s">
        <v>69</v>
      </c>
      <c r="E441" s="31" t="s">
        <v>5410</v>
      </c>
      <c r="F441" s="30" t="s">
        <v>5260</v>
      </c>
      <c r="G441" s="32" t="s">
        <v>5518</v>
      </c>
      <c r="H441" s="33">
        <v>17000</v>
      </c>
      <c r="I441" s="39"/>
      <c r="J441" s="40"/>
      <c r="K441" s="34">
        <v>1</v>
      </c>
      <c r="R441" s="74" t="s">
        <v>6145</v>
      </c>
    </row>
    <row r="442" spans="1:18" ht="22.5" customHeight="1">
      <c r="A442" s="30" t="s">
        <v>70</v>
      </c>
      <c r="B442" s="69" t="s">
        <v>921</v>
      </c>
      <c r="C442" s="30" t="s">
        <v>69</v>
      </c>
      <c r="D442" s="30" t="s">
        <v>69</v>
      </c>
      <c r="E442" s="31" t="s">
        <v>5369</v>
      </c>
      <c r="F442" s="30" t="s">
        <v>5260</v>
      </c>
      <c r="G442" s="32" t="s">
        <v>5375</v>
      </c>
      <c r="H442" s="33">
        <v>17000</v>
      </c>
      <c r="I442" s="39"/>
      <c r="J442" s="40"/>
      <c r="K442" s="34">
        <v>1</v>
      </c>
      <c r="R442" s="74" t="s">
        <v>6145</v>
      </c>
    </row>
    <row r="443" spans="1:18" ht="22.5" customHeight="1">
      <c r="A443" s="30" t="s">
        <v>70</v>
      </c>
      <c r="B443" s="69" t="s">
        <v>921</v>
      </c>
      <c r="C443" s="30" t="s">
        <v>69</v>
      </c>
      <c r="D443" s="30" t="s">
        <v>69</v>
      </c>
      <c r="E443" s="31" t="s">
        <v>5253</v>
      </c>
      <c r="F443" s="30" t="s">
        <v>5801</v>
      </c>
      <c r="G443" s="32" t="s">
        <v>6132</v>
      </c>
      <c r="H443" s="33">
        <v>18700</v>
      </c>
      <c r="I443" s="39"/>
      <c r="J443" s="40"/>
      <c r="K443" s="34">
        <v>1</v>
      </c>
      <c r="R443" s="74" t="s">
        <v>6146</v>
      </c>
    </row>
    <row r="444" spans="1:18" ht="22.5" customHeight="1">
      <c r="A444" s="30" t="s">
        <v>70</v>
      </c>
      <c r="B444" s="69" t="s">
        <v>921</v>
      </c>
      <c r="C444" s="30" t="s">
        <v>69</v>
      </c>
      <c r="D444" s="30" t="s">
        <v>69</v>
      </c>
      <c r="E444" s="31" t="s">
        <v>5799</v>
      </c>
      <c r="F444" s="30" t="s">
        <v>5700</v>
      </c>
      <c r="G444" s="32" t="s">
        <v>6061</v>
      </c>
      <c r="H444" s="33">
        <v>18000</v>
      </c>
      <c r="I444" s="39"/>
      <c r="J444" s="40"/>
      <c r="K444" s="34">
        <v>1</v>
      </c>
      <c r="R444" s="74" t="s">
        <v>6147</v>
      </c>
    </row>
    <row r="445" spans="1:18" ht="22.5" customHeight="1">
      <c r="A445" s="30" t="s">
        <v>70</v>
      </c>
      <c r="B445" s="69" t="s">
        <v>921</v>
      </c>
      <c r="C445" s="30" t="s">
        <v>69</v>
      </c>
      <c r="D445" s="30" t="s">
        <v>69</v>
      </c>
      <c r="E445" s="31" t="s">
        <v>5410</v>
      </c>
      <c r="F445" s="30" t="s">
        <v>5260</v>
      </c>
      <c r="G445" s="32" t="s">
        <v>5518</v>
      </c>
      <c r="H445" s="33">
        <v>17000</v>
      </c>
      <c r="I445" s="39"/>
      <c r="J445" s="40"/>
      <c r="K445" s="34">
        <v>1</v>
      </c>
      <c r="R445" s="74" t="s">
        <v>6148</v>
      </c>
    </row>
    <row r="446" spans="1:18" ht="22.5" customHeight="1">
      <c r="A446" s="30" t="s">
        <v>70</v>
      </c>
      <c r="B446" s="69" t="s">
        <v>921</v>
      </c>
      <c r="C446" s="30" t="s">
        <v>69</v>
      </c>
      <c r="D446" s="30" t="s">
        <v>69</v>
      </c>
      <c r="E446" s="31" t="s">
        <v>5611</v>
      </c>
      <c r="F446" s="30" t="s">
        <v>5610</v>
      </c>
      <c r="G446" s="32" t="s">
        <v>6061</v>
      </c>
      <c r="H446" s="33">
        <v>19000</v>
      </c>
      <c r="I446" s="39"/>
      <c r="J446" s="40"/>
      <c r="K446" s="34">
        <v>1</v>
      </c>
      <c r="R446" s="74" t="s">
        <v>6142</v>
      </c>
    </row>
    <row r="447" spans="1:18" ht="22.5" customHeight="1">
      <c r="A447" s="30" t="s">
        <v>4812</v>
      </c>
      <c r="B447" s="69" t="s">
        <v>173</v>
      </c>
      <c r="C447" s="30" t="s">
        <v>174</v>
      </c>
      <c r="D447" s="30" t="s">
        <v>175</v>
      </c>
      <c r="E447" s="31" t="s">
        <v>5544</v>
      </c>
      <c r="F447" s="30" t="s">
        <v>5312</v>
      </c>
      <c r="G447" s="32" t="s">
        <v>6133</v>
      </c>
      <c r="H447" s="33">
        <v>13000</v>
      </c>
      <c r="I447" s="39"/>
      <c r="J447" s="40"/>
      <c r="K447" s="34">
        <v>1</v>
      </c>
      <c r="R447" s="74" t="s">
        <v>6149</v>
      </c>
    </row>
    <row r="448" spans="1:18" ht="22.5" customHeight="1">
      <c r="A448" s="30" t="s">
        <v>98</v>
      </c>
      <c r="B448" s="69" t="s">
        <v>4869</v>
      </c>
      <c r="C448" s="30" t="s">
        <v>99</v>
      </c>
      <c r="D448" s="30" t="s">
        <v>100</v>
      </c>
      <c r="E448" s="31" t="s">
        <v>5145</v>
      </c>
      <c r="F448" s="30" t="s">
        <v>5141</v>
      </c>
      <c r="G448" s="32" t="s">
        <v>5244</v>
      </c>
      <c r="H448" s="33">
        <v>11500</v>
      </c>
      <c r="I448" s="39"/>
      <c r="J448" s="40"/>
      <c r="K448" s="34">
        <v>3</v>
      </c>
      <c r="R448" s="74" t="s">
        <v>6150</v>
      </c>
    </row>
    <row r="449" spans="1:18" ht="22.5" customHeight="1">
      <c r="A449" s="30" t="s">
        <v>56</v>
      </c>
      <c r="B449" s="69" t="s">
        <v>57</v>
      </c>
      <c r="C449" s="30" t="s">
        <v>58</v>
      </c>
      <c r="D449" s="30" t="s">
        <v>59</v>
      </c>
      <c r="E449" s="31" t="s">
        <v>5060</v>
      </c>
      <c r="F449" s="30" t="s">
        <v>5978</v>
      </c>
      <c r="G449" s="32" t="s">
        <v>5992</v>
      </c>
      <c r="H449" s="33">
        <v>8700</v>
      </c>
      <c r="I449" s="39"/>
      <c r="J449" s="40"/>
      <c r="K449" s="34">
        <v>2</v>
      </c>
      <c r="R449" s="74" t="s">
        <v>6151</v>
      </c>
    </row>
    <row r="450" spans="1:18" ht="22.5" customHeight="1">
      <c r="A450" s="30" t="s">
        <v>56</v>
      </c>
      <c r="B450" s="69" t="s">
        <v>57</v>
      </c>
      <c r="C450" s="30" t="s">
        <v>58</v>
      </c>
      <c r="D450" s="30" t="s">
        <v>59</v>
      </c>
      <c r="E450" s="31" t="s">
        <v>5793</v>
      </c>
      <c r="F450" s="30" t="s">
        <v>5979</v>
      </c>
      <c r="G450" s="32" t="s">
        <v>6064</v>
      </c>
      <c r="H450" s="33">
        <v>10700</v>
      </c>
      <c r="I450" s="39"/>
      <c r="J450" s="40"/>
      <c r="K450" s="34">
        <v>1</v>
      </c>
      <c r="R450" s="74" t="s">
        <v>6152</v>
      </c>
    </row>
    <row r="451" spans="1:18" ht="22.5" customHeight="1">
      <c r="A451" s="30" t="s">
        <v>56</v>
      </c>
      <c r="B451" s="69" t="s">
        <v>57</v>
      </c>
      <c r="C451" s="30" t="s">
        <v>58</v>
      </c>
      <c r="D451" s="30" t="s">
        <v>59</v>
      </c>
      <c r="E451" s="31" t="s">
        <v>5060</v>
      </c>
      <c r="F451" s="30" t="s">
        <v>5978</v>
      </c>
      <c r="G451" s="32" t="s">
        <v>5992</v>
      </c>
      <c r="H451" s="33">
        <v>8700</v>
      </c>
      <c r="I451" s="39"/>
      <c r="J451" s="40"/>
      <c r="K451" s="34">
        <v>2</v>
      </c>
      <c r="R451" s="74" t="s">
        <v>6142</v>
      </c>
    </row>
    <row r="452" spans="1:18" ht="22.5" customHeight="1">
      <c r="A452" s="30" t="s">
        <v>56</v>
      </c>
      <c r="B452" s="69" t="s">
        <v>57</v>
      </c>
      <c r="C452" s="30" t="s">
        <v>58</v>
      </c>
      <c r="D452" s="30" t="s">
        <v>59</v>
      </c>
      <c r="E452" s="31" t="s">
        <v>5061</v>
      </c>
      <c r="F452" s="30" t="s">
        <v>5978</v>
      </c>
      <c r="G452" s="32" t="s">
        <v>6101</v>
      </c>
      <c r="H452" s="33">
        <v>8700</v>
      </c>
      <c r="I452" s="39"/>
      <c r="J452" s="40"/>
      <c r="K452" s="34">
        <v>2</v>
      </c>
      <c r="R452" s="74" t="s">
        <v>6153</v>
      </c>
    </row>
    <row r="453" spans="1:18" ht="22.5" customHeight="1">
      <c r="A453" s="30" t="s">
        <v>56</v>
      </c>
      <c r="B453" s="69" t="s">
        <v>57</v>
      </c>
      <c r="C453" s="30" t="s">
        <v>58</v>
      </c>
      <c r="D453" s="30" t="s">
        <v>59</v>
      </c>
      <c r="E453" s="31" t="s">
        <v>5793</v>
      </c>
      <c r="F453" s="30" t="s">
        <v>5979</v>
      </c>
      <c r="G453" s="32" t="s">
        <v>6064</v>
      </c>
      <c r="H453" s="33">
        <v>10700</v>
      </c>
      <c r="I453" s="39"/>
      <c r="J453" s="40"/>
      <c r="K453" s="34">
        <v>1</v>
      </c>
      <c r="R453" s="74" t="s">
        <v>6142</v>
      </c>
    </row>
    <row r="454" spans="1:18" ht="22.5" customHeight="1">
      <c r="A454" s="30" t="s">
        <v>4872</v>
      </c>
      <c r="B454" s="69" t="s">
        <v>1334</v>
      </c>
      <c r="C454" s="30" t="s">
        <v>22</v>
      </c>
      <c r="D454" s="30" t="s">
        <v>23</v>
      </c>
      <c r="E454" s="31" t="s">
        <v>5866</v>
      </c>
      <c r="F454" s="30" t="s">
        <v>6129</v>
      </c>
      <c r="G454" s="32" t="s">
        <v>6134</v>
      </c>
      <c r="H454" s="33">
        <v>12000</v>
      </c>
      <c r="I454" s="39"/>
      <c r="J454" s="40"/>
      <c r="K454" s="34">
        <v>1</v>
      </c>
      <c r="R454" s="74" t="s">
        <v>6154</v>
      </c>
    </row>
    <row r="455" spans="1:18" ht="22.5" customHeight="1">
      <c r="A455" s="30" t="s">
        <v>4872</v>
      </c>
      <c r="B455" s="69" t="s">
        <v>1334</v>
      </c>
      <c r="C455" s="30" t="s">
        <v>22</v>
      </c>
      <c r="D455" s="30" t="s">
        <v>23</v>
      </c>
      <c r="E455" s="31" t="s">
        <v>5694</v>
      </c>
      <c r="F455" s="30" t="s">
        <v>5692</v>
      </c>
      <c r="G455" s="32" t="s">
        <v>6135</v>
      </c>
      <c r="H455" s="33">
        <v>16000</v>
      </c>
      <c r="I455" s="39"/>
      <c r="J455" s="40"/>
      <c r="K455" s="34">
        <v>1</v>
      </c>
      <c r="R455" s="74" t="s">
        <v>6155</v>
      </c>
    </row>
    <row r="456" spans="1:18" ht="22.5" customHeight="1">
      <c r="A456" s="30" t="s">
        <v>4872</v>
      </c>
      <c r="B456" s="69" t="s">
        <v>1334</v>
      </c>
      <c r="C456" s="30" t="s">
        <v>22</v>
      </c>
      <c r="D456" s="30" t="s">
        <v>23</v>
      </c>
      <c r="E456" s="31" t="s">
        <v>223</v>
      </c>
      <c r="F456" s="30" t="s">
        <v>224</v>
      </c>
      <c r="G456" s="32" t="s">
        <v>4884</v>
      </c>
      <c r="H456" s="33">
        <v>13000</v>
      </c>
      <c r="I456" s="39"/>
      <c r="J456" s="40"/>
      <c r="K456" s="34">
        <v>1</v>
      </c>
      <c r="R456" s="74" t="s">
        <v>6142</v>
      </c>
    </row>
    <row r="457" spans="1:18" ht="22.5" customHeight="1">
      <c r="A457" s="30" t="s">
        <v>4872</v>
      </c>
      <c r="B457" s="69" t="s">
        <v>1334</v>
      </c>
      <c r="C457" s="30" t="s">
        <v>22</v>
      </c>
      <c r="D457" s="30" t="s">
        <v>23</v>
      </c>
      <c r="E457" s="31" t="s">
        <v>5694</v>
      </c>
      <c r="F457" s="30" t="s">
        <v>5692</v>
      </c>
      <c r="G457" s="32" t="s">
        <v>6135</v>
      </c>
      <c r="H457" s="33">
        <v>16000</v>
      </c>
      <c r="I457" s="39"/>
      <c r="J457" s="40"/>
      <c r="K457" s="34">
        <v>1</v>
      </c>
      <c r="R457" s="74" t="s">
        <v>6156</v>
      </c>
    </row>
    <row r="458" spans="1:18" ht="22.5" customHeight="1">
      <c r="A458" s="30" t="s">
        <v>4951</v>
      </c>
      <c r="B458" s="69" t="s">
        <v>377</v>
      </c>
      <c r="C458" s="30" t="s">
        <v>378</v>
      </c>
      <c r="D458" s="30" t="s">
        <v>379</v>
      </c>
      <c r="E458" s="31" t="s">
        <v>6124</v>
      </c>
      <c r="F458" s="30" t="s">
        <v>5897</v>
      </c>
      <c r="G458" s="32" t="s">
        <v>130</v>
      </c>
      <c r="H458" s="33">
        <v>4000</v>
      </c>
      <c r="I458" s="39"/>
      <c r="J458" s="40"/>
      <c r="K458" s="34">
        <v>1</v>
      </c>
      <c r="R458" s="74" t="s">
        <v>6157</v>
      </c>
    </row>
    <row r="459" spans="1:18" ht="22.5" customHeight="1">
      <c r="A459" s="30" t="s">
        <v>5666</v>
      </c>
      <c r="B459" s="69" t="s">
        <v>2916</v>
      </c>
      <c r="C459" s="30" t="s">
        <v>2917</v>
      </c>
      <c r="D459" s="30" t="s">
        <v>2918</v>
      </c>
      <c r="E459" s="31" t="s">
        <v>5418</v>
      </c>
      <c r="F459" s="30" t="s">
        <v>5416</v>
      </c>
      <c r="G459" s="32" t="s">
        <v>146</v>
      </c>
      <c r="H459" s="33">
        <v>10000</v>
      </c>
      <c r="I459" s="39"/>
      <c r="J459" s="40"/>
      <c r="K459" s="34">
        <v>1</v>
      </c>
      <c r="R459" s="74" t="s">
        <v>6158</v>
      </c>
    </row>
    <row r="460" spans="1:18" ht="22.5" customHeight="1">
      <c r="A460" s="30" t="s">
        <v>5666</v>
      </c>
      <c r="B460" s="69" t="s">
        <v>2916</v>
      </c>
      <c r="C460" s="30" t="s">
        <v>2917</v>
      </c>
      <c r="D460" s="30" t="s">
        <v>2918</v>
      </c>
      <c r="E460" s="31" t="s">
        <v>5415</v>
      </c>
      <c r="F460" s="30" t="s">
        <v>5416</v>
      </c>
      <c r="G460" s="32" t="s">
        <v>130</v>
      </c>
      <c r="H460" s="33">
        <v>10000</v>
      </c>
      <c r="I460" s="39"/>
      <c r="J460" s="40"/>
      <c r="K460" s="34">
        <v>1</v>
      </c>
      <c r="R460" s="74" t="s">
        <v>6159</v>
      </c>
    </row>
    <row r="461" spans="1:18" ht="22.5" customHeight="1">
      <c r="A461" s="30" t="s">
        <v>5070</v>
      </c>
      <c r="B461" s="69" t="s">
        <v>5121</v>
      </c>
      <c r="C461" s="30" t="s">
        <v>3400</v>
      </c>
      <c r="D461" s="30" t="s">
        <v>3401</v>
      </c>
      <c r="E461" s="31" t="s">
        <v>4815</v>
      </c>
      <c r="F461" s="30" t="s">
        <v>4816</v>
      </c>
      <c r="G461" s="32" t="s">
        <v>146</v>
      </c>
      <c r="H461" s="33">
        <v>12700</v>
      </c>
      <c r="I461" s="39"/>
      <c r="J461" s="40"/>
      <c r="K461" s="34">
        <v>3</v>
      </c>
      <c r="R461" s="74" t="s">
        <v>6142</v>
      </c>
    </row>
    <row r="462" spans="1:18" ht="22.5" customHeight="1">
      <c r="A462" s="30" t="s">
        <v>5101</v>
      </c>
      <c r="B462" s="69" t="s">
        <v>361</v>
      </c>
      <c r="C462" s="30" t="s">
        <v>362</v>
      </c>
      <c r="D462" s="30" t="s">
        <v>363</v>
      </c>
      <c r="E462" s="31" t="s">
        <v>5813</v>
      </c>
      <c r="F462" s="30" t="s">
        <v>5198</v>
      </c>
      <c r="G462" s="32" t="s">
        <v>5150</v>
      </c>
      <c r="H462" s="33">
        <v>18000</v>
      </c>
      <c r="I462" s="39"/>
      <c r="J462" s="40"/>
      <c r="K462" s="34">
        <v>1</v>
      </c>
      <c r="R462" s="74" t="s">
        <v>6160</v>
      </c>
    </row>
    <row r="463" spans="1:18" ht="22.5" customHeight="1">
      <c r="A463" s="30" t="s">
        <v>6136</v>
      </c>
      <c r="B463" s="69" t="s">
        <v>5229</v>
      </c>
      <c r="C463" s="30" t="s">
        <v>3713</v>
      </c>
      <c r="D463" s="30" t="s">
        <v>3713</v>
      </c>
      <c r="E463" s="31" t="s">
        <v>5282</v>
      </c>
      <c r="F463" s="30" t="s">
        <v>5231</v>
      </c>
      <c r="G463" s="32" t="s">
        <v>6137</v>
      </c>
      <c r="H463" s="33">
        <v>15000</v>
      </c>
      <c r="I463" s="39"/>
      <c r="J463" s="40"/>
      <c r="K463" s="34">
        <v>1</v>
      </c>
      <c r="R463" s="74" t="s">
        <v>6149</v>
      </c>
    </row>
    <row r="464" spans="1:18" ht="22.5" customHeight="1">
      <c r="A464" s="30" t="s">
        <v>6138</v>
      </c>
      <c r="B464" s="69" t="s">
        <v>355</v>
      </c>
      <c r="C464" s="30" t="s">
        <v>356</v>
      </c>
      <c r="D464" s="30" t="s">
        <v>356</v>
      </c>
      <c r="E464" s="31" t="s">
        <v>5273</v>
      </c>
      <c r="F464" s="30" t="s">
        <v>5810</v>
      </c>
      <c r="G464" s="32" t="s">
        <v>6139</v>
      </c>
      <c r="H464" s="33">
        <v>18500</v>
      </c>
      <c r="I464" s="39"/>
      <c r="J464" s="40"/>
      <c r="K464" s="34">
        <v>2</v>
      </c>
      <c r="R464" s="74" t="s">
        <v>6161</v>
      </c>
    </row>
    <row r="465" spans="1:18" ht="22.5" customHeight="1">
      <c r="A465" s="30" t="s">
        <v>5554</v>
      </c>
      <c r="B465" s="69" t="s">
        <v>5363</v>
      </c>
      <c r="C465" s="30" t="s">
        <v>5364</v>
      </c>
      <c r="D465" s="30" t="s">
        <v>5364</v>
      </c>
      <c r="E465" s="31" t="s">
        <v>5356</v>
      </c>
      <c r="F465" s="30" t="s">
        <v>5355</v>
      </c>
      <c r="G465" s="32" t="s">
        <v>60</v>
      </c>
      <c r="H465" s="33">
        <v>7000</v>
      </c>
      <c r="I465" s="39"/>
      <c r="J465" s="40"/>
      <c r="K465" s="34">
        <v>2</v>
      </c>
      <c r="R465" s="74" t="s">
        <v>6162</v>
      </c>
    </row>
    <row r="466" spans="1:18" ht="22.5" customHeight="1">
      <c r="A466" s="30" t="s">
        <v>5554</v>
      </c>
      <c r="B466" s="69" t="s">
        <v>5363</v>
      </c>
      <c r="C466" s="30" t="s">
        <v>5364</v>
      </c>
      <c r="D466" s="30" t="s">
        <v>5364</v>
      </c>
      <c r="E466" s="31" t="s">
        <v>5354</v>
      </c>
      <c r="F466" s="30" t="s">
        <v>5355</v>
      </c>
      <c r="G466" s="32" t="s">
        <v>131</v>
      </c>
      <c r="H466" s="33">
        <v>7000</v>
      </c>
      <c r="I466" s="39"/>
      <c r="J466" s="40"/>
      <c r="K466" s="34">
        <v>3</v>
      </c>
      <c r="R466" s="74" t="s">
        <v>6163</v>
      </c>
    </row>
    <row r="467" spans="1:18" ht="22.5" customHeight="1">
      <c r="A467" s="30" t="s">
        <v>5554</v>
      </c>
      <c r="B467" s="69" t="s">
        <v>5363</v>
      </c>
      <c r="C467" s="30" t="s">
        <v>5364</v>
      </c>
      <c r="D467" s="30" t="s">
        <v>5364</v>
      </c>
      <c r="E467" s="31" t="s">
        <v>5356</v>
      </c>
      <c r="F467" s="30" t="s">
        <v>5355</v>
      </c>
      <c r="G467" s="32" t="s">
        <v>60</v>
      </c>
      <c r="H467" s="33">
        <v>7000</v>
      </c>
      <c r="I467" s="39"/>
      <c r="J467" s="40"/>
      <c r="K467" s="34">
        <v>3</v>
      </c>
      <c r="R467" s="74" t="s">
        <v>6164</v>
      </c>
    </row>
    <row r="468" spans="1:18" ht="22.5" customHeight="1">
      <c r="A468" s="30" t="s">
        <v>5554</v>
      </c>
      <c r="B468" s="69" t="s">
        <v>5363</v>
      </c>
      <c r="C468" s="30" t="s">
        <v>5364</v>
      </c>
      <c r="D468" s="30" t="s">
        <v>5364</v>
      </c>
      <c r="E468" s="31" t="s">
        <v>5356</v>
      </c>
      <c r="F468" s="30" t="s">
        <v>5355</v>
      </c>
      <c r="G468" s="32" t="s">
        <v>60</v>
      </c>
      <c r="H468" s="33">
        <v>7000</v>
      </c>
      <c r="I468" s="39"/>
      <c r="J468" s="40"/>
      <c r="K468" s="34">
        <v>1</v>
      </c>
      <c r="R468" s="74" t="s">
        <v>6142</v>
      </c>
    </row>
    <row r="469" spans="1:18" ht="22.5" customHeight="1">
      <c r="A469" s="30" t="s">
        <v>4939</v>
      </c>
      <c r="B469" s="69" t="s">
        <v>550</v>
      </c>
      <c r="C469" s="30" t="s">
        <v>551</v>
      </c>
      <c r="D469" s="30" t="s">
        <v>552</v>
      </c>
      <c r="E469" s="31" t="s">
        <v>5507</v>
      </c>
      <c r="F469" s="30" t="s">
        <v>5988</v>
      </c>
      <c r="G469" s="32" t="s">
        <v>6064</v>
      </c>
      <c r="H469" s="33">
        <v>10500</v>
      </c>
      <c r="I469" s="39"/>
      <c r="J469" s="40"/>
      <c r="K469" s="34">
        <v>1</v>
      </c>
      <c r="R469" s="74" t="s">
        <v>6165</v>
      </c>
    </row>
    <row r="470" spans="1:18" ht="22.5" customHeight="1">
      <c r="A470" s="30" t="s">
        <v>6068</v>
      </c>
      <c r="B470" s="69" t="s">
        <v>273</v>
      </c>
      <c r="C470" s="30" t="s">
        <v>274</v>
      </c>
      <c r="D470" s="30" t="s">
        <v>275</v>
      </c>
      <c r="E470" s="31" t="s">
        <v>6114</v>
      </c>
      <c r="F470" s="30" t="s">
        <v>6113</v>
      </c>
      <c r="G470" s="32" t="s">
        <v>4957</v>
      </c>
      <c r="H470" s="33">
        <v>11000</v>
      </c>
      <c r="I470" s="39"/>
      <c r="J470" s="40"/>
      <c r="K470" s="34">
        <v>1</v>
      </c>
      <c r="R470" s="74" t="s">
        <v>6141</v>
      </c>
    </row>
    <row r="471" spans="1:18" ht="22.5" customHeight="1">
      <c r="A471" s="30" t="s">
        <v>6068</v>
      </c>
      <c r="B471" s="69" t="s">
        <v>273</v>
      </c>
      <c r="C471" s="30" t="s">
        <v>274</v>
      </c>
      <c r="D471" s="30" t="s">
        <v>275</v>
      </c>
      <c r="E471" s="31" t="s">
        <v>6082</v>
      </c>
      <c r="F471" s="30" t="s">
        <v>6051</v>
      </c>
      <c r="G471" s="32" t="s">
        <v>147</v>
      </c>
      <c r="H471" s="33">
        <v>8000</v>
      </c>
      <c r="I471" s="39"/>
      <c r="J471" s="40"/>
      <c r="K471" s="34">
        <v>1</v>
      </c>
      <c r="R471" s="74" t="s">
        <v>6142</v>
      </c>
    </row>
    <row r="472" spans="1:18" ht="22.5" customHeight="1">
      <c r="A472" s="30" t="s">
        <v>127</v>
      </c>
      <c r="B472" s="69" t="s">
        <v>5189</v>
      </c>
      <c r="C472" s="30" t="s">
        <v>128</v>
      </c>
      <c r="D472" s="30" t="s">
        <v>129</v>
      </c>
      <c r="E472" s="31" t="s">
        <v>5881</v>
      </c>
      <c r="F472" s="30" t="s">
        <v>5878</v>
      </c>
      <c r="G472" s="32" t="s">
        <v>5091</v>
      </c>
      <c r="H472" s="33">
        <v>12000</v>
      </c>
      <c r="I472" s="39"/>
      <c r="J472" s="40"/>
      <c r="K472" s="34">
        <v>1</v>
      </c>
      <c r="R472" s="74" t="s">
        <v>6144</v>
      </c>
    </row>
    <row r="473" spans="1:18" ht="22.5" customHeight="1">
      <c r="A473" s="30" t="s">
        <v>127</v>
      </c>
      <c r="B473" s="69" t="s">
        <v>5189</v>
      </c>
      <c r="C473" s="30" t="s">
        <v>128</v>
      </c>
      <c r="D473" s="30" t="s">
        <v>129</v>
      </c>
      <c r="E473" s="31" t="s">
        <v>6055</v>
      </c>
      <c r="F473" s="30" t="s">
        <v>6054</v>
      </c>
      <c r="G473" s="32" t="s">
        <v>60</v>
      </c>
      <c r="H473" s="33">
        <v>11000</v>
      </c>
      <c r="I473" s="39"/>
      <c r="J473" s="40"/>
      <c r="K473" s="34">
        <v>3</v>
      </c>
      <c r="R473" s="74" t="s">
        <v>6142</v>
      </c>
    </row>
    <row r="474" spans="1:18" ht="22.5" customHeight="1">
      <c r="A474" s="30" t="s">
        <v>5184</v>
      </c>
      <c r="B474" s="69" t="s">
        <v>253</v>
      </c>
      <c r="C474" s="30" t="s">
        <v>254</v>
      </c>
      <c r="D474" s="30" t="s">
        <v>255</v>
      </c>
      <c r="E474" s="31" t="s">
        <v>5490</v>
      </c>
      <c r="F474" s="30" t="s">
        <v>5489</v>
      </c>
      <c r="G474" s="32" t="s">
        <v>147</v>
      </c>
      <c r="H474" s="33">
        <v>10000</v>
      </c>
      <c r="I474" s="39"/>
      <c r="J474" s="40"/>
      <c r="K474" s="34">
        <v>1</v>
      </c>
      <c r="R474" s="74" t="s">
        <v>6147</v>
      </c>
    </row>
    <row r="476" spans="1:18" ht="22.5" customHeight="1">
      <c r="A476" s="30" t="s">
        <v>4883</v>
      </c>
      <c r="B476" s="69" t="s">
        <v>1371</v>
      </c>
      <c r="C476" s="30" t="s">
        <v>1372</v>
      </c>
      <c r="D476" s="30" t="s">
        <v>1373</v>
      </c>
      <c r="E476" s="31" t="s">
        <v>5614</v>
      </c>
      <c r="F476" s="30" t="s">
        <v>5613</v>
      </c>
      <c r="G476" s="32" t="s">
        <v>60</v>
      </c>
      <c r="H476" s="33">
        <v>10000</v>
      </c>
      <c r="I476" s="39"/>
      <c r="J476" s="40"/>
      <c r="K476" s="34">
        <v>1</v>
      </c>
      <c r="R476" s="74" t="s">
        <v>6262</v>
      </c>
    </row>
    <row r="477" spans="1:18" ht="22.5" customHeight="1">
      <c r="A477" s="30" t="s">
        <v>98</v>
      </c>
      <c r="B477" s="69" t="s">
        <v>4869</v>
      </c>
      <c r="C477" s="30" t="s">
        <v>99</v>
      </c>
      <c r="D477" s="30" t="s">
        <v>100</v>
      </c>
      <c r="E477" s="31" t="s">
        <v>483</v>
      </c>
      <c r="F477" s="30" t="s">
        <v>102</v>
      </c>
      <c r="G477" s="32" t="s">
        <v>5963</v>
      </c>
      <c r="H477" s="33">
        <v>14000</v>
      </c>
      <c r="I477" s="39"/>
      <c r="J477" s="40"/>
      <c r="K477" s="34">
        <v>1</v>
      </c>
      <c r="R477" s="74" t="s">
        <v>6262</v>
      </c>
    </row>
    <row r="478" spans="1:18" ht="22.5" customHeight="1">
      <c r="A478" s="30" t="s">
        <v>4938</v>
      </c>
      <c r="B478" s="69" t="s">
        <v>124</v>
      </c>
      <c r="C478" s="30" t="s">
        <v>123</v>
      </c>
      <c r="D478" s="30" t="s">
        <v>123</v>
      </c>
      <c r="E478" s="31" t="s">
        <v>5713</v>
      </c>
      <c r="F478" s="30" t="s">
        <v>5651</v>
      </c>
      <c r="G478" s="32" t="s">
        <v>5738</v>
      </c>
      <c r="H478" s="33">
        <v>17000</v>
      </c>
      <c r="I478" s="39"/>
      <c r="J478" s="40"/>
      <c r="K478" s="34">
        <v>3</v>
      </c>
      <c r="R478" s="74" t="s">
        <v>6262</v>
      </c>
    </row>
    <row r="479" spans="1:18" ht="22.5" customHeight="1">
      <c r="A479" s="30" t="s">
        <v>56</v>
      </c>
      <c r="B479" s="69" t="s">
        <v>57</v>
      </c>
      <c r="C479" s="30" t="s">
        <v>58</v>
      </c>
      <c r="D479" s="30" t="s">
        <v>59</v>
      </c>
      <c r="E479" s="31" t="s">
        <v>6078</v>
      </c>
      <c r="F479" s="30" t="s">
        <v>6077</v>
      </c>
      <c r="G479" s="32" t="s">
        <v>60</v>
      </c>
      <c r="H479" s="33">
        <v>13000</v>
      </c>
      <c r="I479" s="39"/>
      <c r="J479" s="40"/>
      <c r="K479" s="34">
        <v>1</v>
      </c>
      <c r="R479" s="74" t="s">
        <v>6263</v>
      </c>
    </row>
    <row r="480" spans="1:18" ht="22.5" customHeight="1">
      <c r="A480" s="30" t="s">
        <v>56</v>
      </c>
      <c r="B480" s="69" t="s">
        <v>57</v>
      </c>
      <c r="C480" s="30" t="s">
        <v>58</v>
      </c>
      <c r="D480" s="30" t="s">
        <v>59</v>
      </c>
      <c r="E480" s="31" t="s">
        <v>5248</v>
      </c>
      <c r="F480" s="30" t="s">
        <v>5249</v>
      </c>
      <c r="G480" s="32" t="s">
        <v>131</v>
      </c>
      <c r="H480" s="33">
        <v>10000</v>
      </c>
      <c r="I480" s="39"/>
      <c r="J480" s="40"/>
      <c r="K480" s="34">
        <v>1</v>
      </c>
      <c r="R480" s="74" t="s">
        <v>6264</v>
      </c>
    </row>
    <row r="481" spans="1:22" ht="22.5" customHeight="1">
      <c r="A481" s="30" t="s">
        <v>5737</v>
      </c>
      <c r="B481" s="69" t="s">
        <v>1941</v>
      </c>
      <c r="C481" s="30" t="s">
        <v>586</v>
      </c>
      <c r="D481" s="30" t="s">
        <v>587</v>
      </c>
      <c r="E481" s="31" t="s">
        <v>5543</v>
      </c>
      <c r="F481" s="30" t="s">
        <v>5540</v>
      </c>
      <c r="G481" s="32" t="s">
        <v>5738</v>
      </c>
      <c r="H481" s="33">
        <v>18000</v>
      </c>
      <c r="I481" s="39"/>
      <c r="J481" s="40"/>
      <c r="K481" s="34">
        <v>1</v>
      </c>
      <c r="R481" s="74" t="s">
        <v>6262</v>
      </c>
    </row>
    <row r="482" spans="1:22" ht="22.5" customHeight="1">
      <c r="A482" s="30" t="s">
        <v>5921</v>
      </c>
      <c r="B482" s="69" t="s">
        <v>5904</v>
      </c>
      <c r="C482" s="30"/>
      <c r="D482" s="30" t="s">
        <v>5473</v>
      </c>
      <c r="E482" s="31" t="s">
        <v>5893</v>
      </c>
      <c r="F482" s="30" t="s">
        <v>5894</v>
      </c>
      <c r="G482" s="32" t="s">
        <v>60</v>
      </c>
      <c r="H482" s="33">
        <v>10000</v>
      </c>
      <c r="I482" s="39"/>
      <c r="J482" s="40"/>
      <c r="K482" s="34">
        <v>1</v>
      </c>
      <c r="R482" s="74" t="s">
        <v>6265</v>
      </c>
      <c r="U482" s="74" t="str">
        <f>"06/19 더안불량("&amp;T482&amp;")"</f>
        <v>06/19 더안불량()</v>
      </c>
    </row>
    <row r="483" spans="1:22" ht="22.5" customHeight="1">
      <c r="A483" s="30" t="s">
        <v>75</v>
      </c>
      <c r="B483" s="69" t="s">
        <v>72</v>
      </c>
      <c r="C483" s="30" t="s">
        <v>73</v>
      </c>
      <c r="D483" s="30" t="s">
        <v>74</v>
      </c>
      <c r="E483" s="31" t="s">
        <v>5803</v>
      </c>
      <c r="F483" s="30" t="s">
        <v>5843</v>
      </c>
      <c r="G483" s="32" t="s">
        <v>5521</v>
      </c>
      <c r="H483" s="33">
        <v>12000</v>
      </c>
      <c r="I483" s="39"/>
      <c r="J483" s="40"/>
      <c r="K483" s="34">
        <v>1</v>
      </c>
      <c r="R483" s="74" t="s">
        <v>6262</v>
      </c>
    </row>
    <row r="484" spans="1:22" ht="22.5" customHeight="1">
      <c r="A484" s="30" t="s">
        <v>6068</v>
      </c>
      <c r="B484" s="69" t="s">
        <v>273</v>
      </c>
      <c r="C484" s="30" t="s">
        <v>274</v>
      </c>
      <c r="D484" s="30" t="s">
        <v>275</v>
      </c>
      <c r="E484" s="31" t="s">
        <v>6223</v>
      </c>
      <c r="F484" s="30" t="s">
        <v>6113</v>
      </c>
      <c r="G484" s="32" t="s">
        <v>6061</v>
      </c>
      <c r="H484" s="33">
        <v>11000</v>
      </c>
      <c r="I484" s="39"/>
      <c r="J484" s="40"/>
      <c r="K484" s="34">
        <v>1</v>
      </c>
      <c r="R484" s="74" t="s">
        <v>6262</v>
      </c>
    </row>
    <row r="485" spans="1:22" ht="22.5" customHeight="1">
      <c r="A485" s="30" t="s">
        <v>127</v>
      </c>
      <c r="B485" s="69" t="s">
        <v>5189</v>
      </c>
      <c r="C485" s="30" t="s">
        <v>128</v>
      </c>
      <c r="D485" s="30" t="s">
        <v>129</v>
      </c>
      <c r="E485" s="31" t="s">
        <v>5881</v>
      </c>
      <c r="F485" s="30" t="s">
        <v>5878</v>
      </c>
      <c r="G485" s="32" t="s">
        <v>5091</v>
      </c>
      <c r="H485" s="33">
        <v>12000</v>
      </c>
      <c r="I485" s="39"/>
      <c r="J485" s="40"/>
      <c r="K485" s="34">
        <v>7</v>
      </c>
      <c r="R485" s="74" t="s">
        <v>6266</v>
      </c>
    </row>
    <row r="488" spans="1:22" ht="22.5" customHeight="1">
      <c r="A488" s="30" t="s">
        <v>80</v>
      </c>
      <c r="B488" s="69" t="s">
        <v>77</v>
      </c>
      <c r="C488" s="30" t="s">
        <v>78</v>
      </c>
      <c r="D488" s="30" t="s">
        <v>78</v>
      </c>
      <c r="E488" s="31" t="s">
        <v>6294</v>
      </c>
      <c r="F488" s="30" t="s">
        <v>6295</v>
      </c>
      <c r="G488" s="32" t="s">
        <v>6299</v>
      </c>
      <c r="H488" s="33">
        <v>15000</v>
      </c>
      <c r="I488" s="39"/>
      <c r="J488" s="40"/>
      <c r="K488" s="34">
        <v>1</v>
      </c>
      <c r="R488" s="74" t="s">
        <v>6319</v>
      </c>
    </row>
    <row r="489" spans="1:22" ht="22.5" customHeight="1">
      <c r="A489" s="30" t="s">
        <v>80</v>
      </c>
      <c r="B489" s="69" t="s">
        <v>77</v>
      </c>
      <c r="C489" s="30" t="s">
        <v>78</v>
      </c>
      <c r="D489" s="30" t="s">
        <v>78</v>
      </c>
      <c r="E489" s="31" t="s">
        <v>4874</v>
      </c>
      <c r="F489" s="30" t="s">
        <v>4875</v>
      </c>
      <c r="G489" s="32" t="s">
        <v>130</v>
      </c>
      <c r="H489" s="33">
        <v>17000</v>
      </c>
      <c r="I489" s="39"/>
      <c r="J489" s="40"/>
      <c r="K489" s="34">
        <v>1</v>
      </c>
      <c r="R489" s="74" t="s">
        <v>6320</v>
      </c>
    </row>
    <row r="490" spans="1:22" ht="22.5" customHeight="1">
      <c r="A490" s="30" t="s">
        <v>6274</v>
      </c>
      <c r="B490" s="69" t="s">
        <v>854</v>
      </c>
      <c r="C490" s="30" t="s">
        <v>855</v>
      </c>
      <c r="D490" s="30" t="s">
        <v>856</v>
      </c>
      <c r="E490" s="31" t="s">
        <v>5648</v>
      </c>
      <c r="F490" s="30" t="s">
        <v>5696</v>
      </c>
      <c r="G490" s="32" t="s">
        <v>5091</v>
      </c>
      <c r="H490" s="33">
        <v>10000</v>
      </c>
      <c r="I490" s="39"/>
      <c r="J490" s="40"/>
      <c r="K490" s="34">
        <v>1</v>
      </c>
      <c r="R490" s="74" t="s">
        <v>6321</v>
      </c>
    </row>
    <row r="491" spans="1:22" ht="22.5" customHeight="1">
      <c r="A491" s="30" t="s">
        <v>5990</v>
      </c>
      <c r="B491" s="69" t="s">
        <v>37</v>
      </c>
      <c r="C491" s="30" t="s">
        <v>38</v>
      </c>
      <c r="D491" s="30" t="s">
        <v>39</v>
      </c>
      <c r="E491" s="31" t="s">
        <v>5957</v>
      </c>
      <c r="F491" s="30" t="s">
        <v>5790</v>
      </c>
      <c r="G491" s="32" t="s">
        <v>6131</v>
      </c>
      <c r="H491" s="33">
        <v>19000</v>
      </c>
      <c r="I491" s="39"/>
      <c r="J491" s="40"/>
      <c r="K491" s="34">
        <v>1</v>
      </c>
      <c r="R491" s="74" t="s">
        <v>6322</v>
      </c>
      <c r="V491" s="74" t="str">
        <f>"06/05 더안불량("&amp;U491&amp;")"</f>
        <v>06/05 더안불량()</v>
      </c>
    </row>
    <row r="492" spans="1:22" ht="22.5" customHeight="1">
      <c r="A492" s="30" t="s">
        <v>4883</v>
      </c>
      <c r="B492" s="69" t="s">
        <v>1371</v>
      </c>
      <c r="C492" s="30" t="s">
        <v>1372</v>
      </c>
      <c r="D492" s="30" t="s">
        <v>1373</v>
      </c>
      <c r="E492" s="31" t="s">
        <v>5614</v>
      </c>
      <c r="F492" s="30" t="s">
        <v>5613</v>
      </c>
      <c r="G492" s="32" t="s">
        <v>60</v>
      </c>
      <c r="H492" s="33">
        <v>10000</v>
      </c>
      <c r="I492" s="39"/>
      <c r="J492" s="40"/>
      <c r="K492" s="34">
        <v>1</v>
      </c>
      <c r="R492" s="74" t="s">
        <v>6323</v>
      </c>
    </row>
    <row r="493" spans="1:22" ht="22.5" customHeight="1">
      <c r="A493" s="30" t="s">
        <v>70</v>
      </c>
      <c r="B493" s="69" t="s">
        <v>921</v>
      </c>
      <c r="C493" s="30" t="s">
        <v>69</v>
      </c>
      <c r="D493" s="30" t="s">
        <v>69</v>
      </c>
      <c r="E493" s="31" t="s">
        <v>6296</v>
      </c>
      <c r="F493" s="30" t="s">
        <v>6297</v>
      </c>
      <c r="G493" s="32" t="s">
        <v>6300</v>
      </c>
      <c r="H493" s="33">
        <v>17000</v>
      </c>
      <c r="I493" s="39"/>
      <c r="J493" s="40"/>
      <c r="K493" s="34">
        <v>1</v>
      </c>
      <c r="R493" s="74" t="s">
        <v>6324</v>
      </c>
    </row>
    <row r="494" spans="1:22" ht="22.5" customHeight="1">
      <c r="A494" s="30" t="s">
        <v>70</v>
      </c>
      <c r="B494" s="69" t="s">
        <v>921</v>
      </c>
      <c r="C494" s="30" t="s">
        <v>69</v>
      </c>
      <c r="D494" s="30" t="s">
        <v>69</v>
      </c>
      <c r="E494" s="31" t="s">
        <v>5800</v>
      </c>
      <c r="F494" s="30" t="s">
        <v>5277</v>
      </c>
      <c r="G494" s="32" t="s">
        <v>6021</v>
      </c>
      <c r="H494" s="33">
        <v>18000</v>
      </c>
      <c r="I494" s="39"/>
      <c r="J494" s="40"/>
      <c r="K494" s="34">
        <v>1</v>
      </c>
      <c r="R494" s="74" t="s">
        <v>6325</v>
      </c>
    </row>
    <row r="495" spans="1:22" ht="22.5" customHeight="1">
      <c r="A495" s="30" t="s">
        <v>70</v>
      </c>
      <c r="B495" s="69" t="s">
        <v>921</v>
      </c>
      <c r="C495" s="30" t="s">
        <v>69</v>
      </c>
      <c r="D495" s="30" t="s">
        <v>69</v>
      </c>
      <c r="E495" s="31" t="s">
        <v>5278</v>
      </c>
      <c r="F495" s="30" t="s">
        <v>5277</v>
      </c>
      <c r="G495" s="32" t="s">
        <v>6061</v>
      </c>
      <c r="H495" s="33">
        <v>18000</v>
      </c>
      <c r="I495" s="39"/>
      <c r="J495" s="40"/>
      <c r="K495" s="34">
        <v>1</v>
      </c>
      <c r="R495" s="74" t="s">
        <v>6326</v>
      </c>
    </row>
    <row r="496" spans="1:22" ht="22.5" customHeight="1">
      <c r="A496" s="30" t="s">
        <v>70</v>
      </c>
      <c r="B496" s="69" t="s">
        <v>921</v>
      </c>
      <c r="C496" s="30" t="s">
        <v>69</v>
      </c>
      <c r="D496" s="30" t="s">
        <v>69</v>
      </c>
      <c r="E496" s="31" t="s">
        <v>5701</v>
      </c>
      <c r="F496" s="30" t="s">
        <v>5700</v>
      </c>
      <c r="G496" s="32" t="s">
        <v>5742</v>
      </c>
      <c r="H496" s="33">
        <v>18000</v>
      </c>
      <c r="I496" s="39"/>
      <c r="J496" s="40"/>
      <c r="K496" s="34">
        <v>1</v>
      </c>
      <c r="R496" s="74" t="s">
        <v>6323</v>
      </c>
    </row>
    <row r="497" spans="1:18" ht="22.5" customHeight="1">
      <c r="A497" s="30" t="s">
        <v>4812</v>
      </c>
      <c r="B497" s="69" t="s">
        <v>173</v>
      </c>
      <c r="C497" s="30" t="s">
        <v>174</v>
      </c>
      <c r="D497" s="30" t="s">
        <v>175</v>
      </c>
      <c r="E497" s="31" t="s">
        <v>5953</v>
      </c>
      <c r="F497" s="30" t="s">
        <v>5359</v>
      </c>
      <c r="G497" s="32" t="s">
        <v>4813</v>
      </c>
      <c r="H497" s="33">
        <v>17000</v>
      </c>
      <c r="I497" s="39"/>
      <c r="J497" s="40"/>
      <c r="K497" s="34">
        <v>1</v>
      </c>
      <c r="R497" s="74" t="s">
        <v>6327</v>
      </c>
    </row>
    <row r="498" spans="1:18" ht="22.5" customHeight="1">
      <c r="A498" s="30" t="s">
        <v>4812</v>
      </c>
      <c r="B498" s="69" t="s">
        <v>173</v>
      </c>
      <c r="C498" s="30" t="s">
        <v>174</v>
      </c>
      <c r="D498" s="30" t="s">
        <v>175</v>
      </c>
      <c r="E498" s="31" t="s">
        <v>5898</v>
      </c>
      <c r="F498" s="30" t="s">
        <v>6128</v>
      </c>
      <c r="G498" s="32" t="s">
        <v>6301</v>
      </c>
      <c r="H498" s="33">
        <v>15000</v>
      </c>
      <c r="I498" s="39"/>
      <c r="J498" s="40"/>
      <c r="K498" s="34">
        <v>1</v>
      </c>
      <c r="R498" s="74" t="s">
        <v>6328</v>
      </c>
    </row>
    <row r="499" spans="1:18" ht="22.5" customHeight="1">
      <c r="A499" s="30" t="s">
        <v>4812</v>
      </c>
      <c r="B499" s="69" t="s">
        <v>173</v>
      </c>
      <c r="C499" s="30" t="s">
        <v>174</v>
      </c>
      <c r="D499" s="30" t="s">
        <v>175</v>
      </c>
      <c r="E499" s="31" t="s">
        <v>5357</v>
      </c>
      <c r="F499" s="30" t="s">
        <v>5312</v>
      </c>
      <c r="G499" s="32" t="s">
        <v>5731</v>
      </c>
      <c r="H499" s="33">
        <v>13000</v>
      </c>
      <c r="I499" s="39"/>
      <c r="J499" s="40"/>
      <c r="K499" s="34">
        <v>1</v>
      </c>
      <c r="R499" s="74" t="s">
        <v>6329</v>
      </c>
    </row>
    <row r="500" spans="1:18" ht="22.5" customHeight="1">
      <c r="A500" s="30" t="s">
        <v>4812</v>
      </c>
      <c r="B500" s="69" t="s">
        <v>173</v>
      </c>
      <c r="C500" s="30" t="s">
        <v>174</v>
      </c>
      <c r="D500" s="30" t="s">
        <v>175</v>
      </c>
      <c r="E500" s="31" t="s">
        <v>5455</v>
      </c>
      <c r="F500" s="30" t="s">
        <v>5312</v>
      </c>
      <c r="G500" s="32" t="s">
        <v>6302</v>
      </c>
      <c r="H500" s="33">
        <v>13000</v>
      </c>
      <c r="I500" s="39" t="s">
        <v>6361</v>
      </c>
      <c r="J500" s="40"/>
      <c r="K500" s="34">
        <v>1</v>
      </c>
      <c r="R500" s="74" t="s">
        <v>6330</v>
      </c>
    </row>
    <row r="501" spans="1:18" ht="22.5" customHeight="1">
      <c r="A501" s="30" t="s">
        <v>4812</v>
      </c>
      <c r="B501" s="69" t="s">
        <v>173</v>
      </c>
      <c r="C501" s="30" t="s">
        <v>174</v>
      </c>
      <c r="D501" s="30" t="s">
        <v>175</v>
      </c>
      <c r="E501" s="31" t="s">
        <v>5819</v>
      </c>
      <c r="F501" s="30" t="s">
        <v>5312</v>
      </c>
      <c r="G501" s="32" t="s">
        <v>5425</v>
      </c>
      <c r="H501" s="33">
        <v>13000</v>
      </c>
      <c r="I501" s="39"/>
      <c r="J501" s="40"/>
      <c r="K501" s="34">
        <v>1</v>
      </c>
      <c r="R501" s="74" t="s">
        <v>6331</v>
      </c>
    </row>
    <row r="502" spans="1:18" ht="22.5" customHeight="1">
      <c r="A502" s="30" t="s">
        <v>98</v>
      </c>
      <c r="B502" s="69" t="s">
        <v>4869</v>
      </c>
      <c r="C502" s="30" t="s">
        <v>99</v>
      </c>
      <c r="D502" s="30" t="s">
        <v>100</v>
      </c>
      <c r="E502" s="31" t="s">
        <v>540</v>
      </c>
      <c r="F502" s="30" t="s">
        <v>102</v>
      </c>
      <c r="G502" s="32" t="s">
        <v>5261</v>
      </c>
      <c r="H502" s="33">
        <v>14000</v>
      </c>
      <c r="I502" s="39"/>
      <c r="J502" s="40"/>
      <c r="K502" s="34">
        <v>1</v>
      </c>
      <c r="R502" s="74" t="s">
        <v>6332</v>
      </c>
    </row>
    <row r="503" spans="1:18" ht="22.5" customHeight="1">
      <c r="A503" s="30" t="s">
        <v>98</v>
      </c>
      <c r="B503" s="69" t="s">
        <v>4869</v>
      </c>
      <c r="C503" s="30" t="s">
        <v>99</v>
      </c>
      <c r="D503" s="30" t="s">
        <v>100</v>
      </c>
      <c r="E503" s="31" t="s">
        <v>5160</v>
      </c>
      <c r="F503" s="30" t="s">
        <v>102</v>
      </c>
      <c r="G503" s="32" t="s">
        <v>6303</v>
      </c>
      <c r="H503" s="33">
        <v>14000</v>
      </c>
      <c r="I503" s="39"/>
      <c r="J503" s="40"/>
      <c r="K503" s="34">
        <v>1</v>
      </c>
      <c r="R503" s="74" t="s">
        <v>6333</v>
      </c>
    </row>
    <row r="504" spans="1:18" ht="22.5" customHeight="1">
      <c r="A504" s="30" t="s">
        <v>98</v>
      </c>
      <c r="B504" s="69" t="s">
        <v>4869</v>
      </c>
      <c r="C504" s="30" t="s">
        <v>99</v>
      </c>
      <c r="D504" s="30" t="s">
        <v>100</v>
      </c>
      <c r="E504" s="31" t="s">
        <v>5243</v>
      </c>
      <c r="F504" s="30" t="s">
        <v>102</v>
      </c>
      <c r="G504" s="32" t="s">
        <v>5662</v>
      </c>
      <c r="H504" s="33">
        <v>14000</v>
      </c>
      <c r="I504" s="39"/>
      <c r="J504" s="40"/>
      <c r="K504" s="34">
        <v>1</v>
      </c>
      <c r="R504" s="74" t="s">
        <v>6334</v>
      </c>
    </row>
    <row r="505" spans="1:18" ht="22.5" customHeight="1">
      <c r="A505" s="30" t="s">
        <v>98</v>
      </c>
      <c r="B505" s="69" t="s">
        <v>4869</v>
      </c>
      <c r="C505" s="30" t="s">
        <v>99</v>
      </c>
      <c r="D505" s="30" t="s">
        <v>100</v>
      </c>
      <c r="E505" s="31" t="s">
        <v>540</v>
      </c>
      <c r="F505" s="30" t="s">
        <v>102</v>
      </c>
      <c r="G505" s="32" t="s">
        <v>5261</v>
      </c>
      <c r="H505" s="33">
        <v>14000</v>
      </c>
      <c r="I505" s="39"/>
      <c r="J505" s="40"/>
      <c r="K505" s="34">
        <v>1</v>
      </c>
      <c r="R505" s="74" t="s">
        <v>6335</v>
      </c>
    </row>
    <row r="506" spans="1:18" ht="22.5" customHeight="1">
      <c r="A506" s="30" t="s">
        <v>98</v>
      </c>
      <c r="B506" s="69" t="s">
        <v>4869</v>
      </c>
      <c r="C506" s="30" t="s">
        <v>99</v>
      </c>
      <c r="D506" s="30" t="s">
        <v>100</v>
      </c>
      <c r="E506" s="31" t="s">
        <v>5145</v>
      </c>
      <c r="F506" s="30" t="s">
        <v>5141</v>
      </c>
      <c r="G506" s="32" t="s">
        <v>5244</v>
      </c>
      <c r="H506" s="33">
        <v>11500</v>
      </c>
      <c r="I506" s="39"/>
      <c r="J506" s="40"/>
      <c r="K506" s="34">
        <v>1</v>
      </c>
      <c r="R506" s="74" t="s">
        <v>6336</v>
      </c>
    </row>
    <row r="507" spans="1:18" ht="22.5" customHeight="1">
      <c r="A507" s="30" t="s">
        <v>98</v>
      </c>
      <c r="B507" s="69" t="s">
        <v>4869</v>
      </c>
      <c r="C507" s="30" t="s">
        <v>99</v>
      </c>
      <c r="D507" s="30" t="s">
        <v>100</v>
      </c>
      <c r="E507" s="31" t="s">
        <v>482</v>
      </c>
      <c r="F507" s="30" t="s">
        <v>102</v>
      </c>
      <c r="G507" s="32" t="s">
        <v>4944</v>
      </c>
      <c r="H507" s="33">
        <v>14000</v>
      </c>
      <c r="I507" s="39"/>
      <c r="J507" s="40"/>
      <c r="K507" s="34">
        <v>1</v>
      </c>
      <c r="R507" s="74" t="s">
        <v>6323</v>
      </c>
    </row>
    <row r="508" spans="1:18" ht="22.5" customHeight="1">
      <c r="A508" s="30" t="s">
        <v>98</v>
      </c>
      <c r="B508" s="69" t="s">
        <v>4869</v>
      </c>
      <c r="C508" s="30" t="s">
        <v>99</v>
      </c>
      <c r="D508" s="30" t="s">
        <v>100</v>
      </c>
      <c r="E508" s="31" t="s">
        <v>540</v>
      </c>
      <c r="F508" s="30" t="s">
        <v>102</v>
      </c>
      <c r="G508" s="32" t="s">
        <v>5261</v>
      </c>
      <c r="H508" s="33">
        <v>14000</v>
      </c>
      <c r="I508" s="39"/>
      <c r="J508" s="40"/>
      <c r="K508" s="34">
        <v>1</v>
      </c>
      <c r="R508" s="74" t="s">
        <v>6337</v>
      </c>
    </row>
    <row r="509" spans="1:18" ht="22.5" customHeight="1">
      <c r="A509" s="30" t="s">
        <v>98</v>
      </c>
      <c r="B509" s="69" t="s">
        <v>4869</v>
      </c>
      <c r="C509" s="30" t="s">
        <v>99</v>
      </c>
      <c r="D509" s="30" t="s">
        <v>100</v>
      </c>
      <c r="E509" s="31" t="s">
        <v>5145</v>
      </c>
      <c r="F509" s="30" t="s">
        <v>5141</v>
      </c>
      <c r="G509" s="32" t="s">
        <v>5244</v>
      </c>
      <c r="H509" s="33">
        <v>11500</v>
      </c>
      <c r="I509" s="39"/>
      <c r="J509" s="40"/>
      <c r="K509" s="34">
        <v>1</v>
      </c>
      <c r="R509" s="74" t="s">
        <v>6323</v>
      </c>
    </row>
    <row r="510" spans="1:18" ht="22.5" customHeight="1">
      <c r="A510" s="30" t="s">
        <v>98</v>
      </c>
      <c r="B510" s="69" t="s">
        <v>4869</v>
      </c>
      <c r="C510" s="30" t="s">
        <v>99</v>
      </c>
      <c r="D510" s="30" t="s">
        <v>100</v>
      </c>
      <c r="E510" s="31" t="s">
        <v>4935</v>
      </c>
      <c r="F510" s="30" t="s">
        <v>102</v>
      </c>
      <c r="G510" s="32" t="s">
        <v>4956</v>
      </c>
      <c r="H510" s="33">
        <v>14000</v>
      </c>
      <c r="I510" s="39"/>
      <c r="J510" s="40"/>
      <c r="K510" s="34">
        <v>1</v>
      </c>
      <c r="R510" s="74" t="s">
        <v>6327</v>
      </c>
    </row>
    <row r="511" spans="1:18" ht="22.5" customHeight="1">
      <c r="A511" s="30" t="s">
        <v>98</v>
      </c>
      <c r="B511" s="69" t="s">
        <v>4869</v>
      </c>
      <c r="C511" s="30" t="s">
        <v>99</v>
      </c>
      <c r="D511" s="30" t="s">
        <v>100</v>
      </c>
      <c r="E511" s="31" t="s">
        <v>540</v>
      </c>
      <c r="F511" s="30" t="s">
        <v>102</v>
      </c>
      <c r="G511" s="32" t="s">
        <v>5261</v>
      </c>
      <c r="H511" s="33">
        <v>14000</v>
      </c>
      <c r="I511" s="39"/>
      <c r="J511" s="40"/>
      <c r="K511" s="34">
        <v>1</v>
      </c>
      <c r="R511" s="74" t="s">
        <v>6338</v>
      </c>
    </row>
    <row r="512" spans="1:18" ht="22.5" customHeight="1">
      <c r="A512" s="30" t="s">
        <v>98</v>
      </c>
      <c r="B512" s="69" t="s">
        <v>4869</v>
      </c>
      <c r="C512" s="30" t="s">
        <v>99</v>
      </c>
      <c r="D512" s="30" t="s">
        <v>100</v>
      </c>
      <c r="E512" s="31" t="s">
        <v>539</v>
      </c>
      <c r="F512" s="30" t="s">
        <v>102</v>
      </c>
      <c r="G512" s="32" t="s">
        <v>4754</v>
      </c>
      <c r="H512" s="33">
        <v>14000</v>
      </c>
      <c r="I512" s="39"/>
      <c r="J512" s="40"/>
      <c r="K512" s="34">
        <v>1</v>
      </c>
      <c r="R512" s="74" t="s">
        <v>6329</v>
      </c>
    </row>
    <row r="513" spans="1:18" ht="22.5" customHeight="1">
      <c r="A513" s="30" t="s">
        <v>994</v>
      </c>
      <c r="B513" s="69" t="s">
        <v>290</v>
      </c>
      <c r="C513" s="30" t="s">
        <v>291</v>
      </c>
      <c r="D513" s="30" t="s">
        <v>291</v>
      </c>
      <c r="E513" s="31" t="s">
        <v>6116</v>
      </c>
      <c r="F513" s="30" t="s">
        <v>6115</v>
      </c>
      <c r="G513" s="32" t="s">
        <v>35</v>
      </c>
      <c r="H513" s="33">
        <v>9000</v>
      </c>
      <c r="I513" s="39"/>
      <c r="J513" s="40"/>
      <c r="K513" s="34">
        <v>1</v>
      </c>
      <c r="R513" s="74" t="s">
        <v>6323</v>
      </c>
    </row>
    <row r="514" spans="1:18" ht="22.5" customHeight="1">
      <c r="A514" s="30" t="s">
        <v>56</v>
      </c>
      <c r="B514" s="69" t="s">
        <v>57</v>
      </c>
      <c r="C514" s="30" t="s">
        <v>58</v>
      </c>
      <c r="D514" s="30" t="s">
        <v>59</v>
      </c>
      <c r="E514" s="31" t="s">
        <v>5869</v>
      </c>
      <c r="F514" s="30" t="s">
        <v>5867</v>
      </c>
      <c r="G514" s="32" t="s">
        <v>147</v>
      </c>
      <c r="H514" s="33">
        <v>13000</v>
      </c>
      <c r="I514" s="39"/>
      <c r="J514" s="40"/>
      <c r="K514" s="34">
        <v>1</v>
      </c>
      <c r="R514" s="74" t="s">
        <v>6339</v>
      </c>
    </row>
    <row r="515" spans="1:18" ht="22.5" customHeight="1">
      <c r="A515" s="30" t="s">
        <v>56</v>
      </c>
      <c r="B515" s="69" t="s">
        <v>57</v>
      </c>
      <c r="C515" s="30" t="s">
        <v>58</v>
      </c>
      <c r="D515" s="30" t="s">
        <v>59</v>
      </c>
      <c r="E515" s="31" t="s">
        <v>5060</v>
      </c>
      <c r="F515" s="30" t="s">
        <v>5978</v>
      </c>
      <c r="G515" s="32" t="s">
        <v>5992</v>
      </c>
      <c r="H515" s="33">
        <v>8700</v>
      </c>
      <c r="I515" s="39"/>
      <c r="J515" s="40"/>
      <c r="K515" s="34">
        <v>2</v>
      </c>
      <c r="R515" s="74" t="s">
        <v>6340</v>
      </c>
    </row>
    <row r="516" spans="1:18" ht="22.5" customHeight="1">
      <c r="A516" s="30" t="s">
        <v>56</v>
      </c>
      <c r="B516" s="69" t="s">
        <v>57</v>
      </c>
      <c r="C516" s="30" t="s">
        <v>58</v>
      </c>
      <c r="D516" s="30" t="s">
        <v>59</v>
      </c>
      <c r="E516" s="31" t="s">
        <v>5060</v>
      </c>
      <c r="F516" s="30" t="s">
        <v>5978</v>
      </c>
      <c r="G516" s="32" t="s">
        <v>5992</v>
      </c>
      <c r="H516" s="33">
        <v>8700</v>
      </c>
      <c r="I516" s="39"/>
      <c r="J516" s="40"/>
      <c r="K516" s="34">
        <v>2</v>
      </c>
      <c r="R516" s="74" t="s">
        <v>6341</v>
      </c>
    </row>
    <row r="517" spans="1:18" ht="22.5" customHeight="1">
      <c r="A517" s="30" t="s">
        <v>56</v>
      </c>
      <c r="B517" s="69" t="s">
        <v>57</v>
      </c>
      <c r="C517" s="30" t="s">
        <v>58</v>
      </c>
      <c r="D517" s="30" t="s">
        <v>59</v>
      </c>
      <c r="E517" s="31" t="s">
        <v>5874</v>
      </c>
      <c r="F517" s="30" t="s">
        <v>5980</v>
      </c>
      <c r="G517" s="32" t="s">
        <v>6064</v>
      </c>
      <c r="H517" s="33">
        <v>10700</v>
      </c>
      <c r="I517" s="39"/>
      <c r="J517" s="40"/>
      <c r="K517" s="34">
        <v>1</v>
      </c>
      <c r="R517" s="74" t="s">
        <v>6323</v>
      </c>
    </row>
    <row r="518" spans="1:18" ht="22.5" customHeight="1">
      <c r="A518" s="30" t="s">
        <v>56</v>
      </c>
      <c r="B518" s="69" t="s">
        <v>57</v>
      </c>
      <c r="C518" s="30" t="s">
        <v>58</v>
      </c>
      <c r="D518" s="30" t="s">
        <v>59</v>
      </c>
      <c r="E518" s="31" t="s">
        <v>5058</v>
      </c>
      <c r="F518" s="30" t="s">
        <v>5978</v>
      </c>
      <c r="G518" s="32" t="s">
        <v>6062</v>
      </c>
      <c r="H518" s="33">
        <v>8700</v>
      </c>
      <c r="I518" s="39"/>
      <c r="J518" s="40"/>
      <c r="K518" s="34">
        <v>1</v>
      </c>
      <c r="R518" s="74" t="s">
        <v>6323</v>
      </c>
    </row>
    <row r="519" spans="1:18" ht="22.5" customHeight="1">
      <c r="A519" s="30" t="s">
        <v>4872</v>
      </c>
      <c r="B519" s="69" t="s">
        <v>1334</v>
      </c>
      <c r="C519" s="30" t="s">
        <v>22</v>
      </c>
      <c r="D519" s="30" t="s">
        <v>23</v>
      </c>
      <c r="E519" s="31" t="s">
        <v>4784</v>
      </c>
      <c r="F519" s="30" t="s">
        <v>4785</v>
      </c>
      <c r="G519" s="32" t="s">
        <v>6304</v>
      </c>
      <c r="H519" s="33">
        <v>14000</v>
      </c>
      <c r="I519" s="39"/>
      <c r="J519" s="40"/>
      <c r="K519" s="34">
        <v>1</v>
      </c>
      <c r="R519" s="74" t="s">
        <v>6342</v>
      </c>
    </row>
    <row r="520" spans="1:18" ht="22.5" customHeight="1">
      <c r="A520" s="30" t="s">
        <v>4872</v>
      </c>
      <c r="B520" s="69" t="s">
        <v>1334</v>
      </c>
      <c r="C520" s="30" t="s">
        <v>22</v>
      </c>
      <c r="D520" s="30" t="s">
        <v>23</v>
      </c>
      <c r="E520" s="31" t="s">
        <v>5156</v>
      </c>
      <c r="F520" s="30" t="s">
        <v>4785</v>
      </c>
      <c r="G520" s="32" t="s">
        <v>6305</v>
      </c>
      <c r="H520" s="33">
        <v>14000</v>
      </c>
      <c r="I520" s="39"/>
      <c r="J520" s="40"/>
      <c r="K520" s="34">
        <v>2</v>
      </c>
      <c r="R520" s="74" t="s">
        <v>6342</v>
      </c>
    </row>
    <row r="521" spans="1:18" ht="22.5" customHeight="1">
      <c r="A521" s="30" t="s">
        <v>157</v>
      </c>
      <c r="B521" s="69" t="s">
        <v>158</v>
      </c>
      <c r="C521" s="30" t="s">
        <v>159</v>
      </c>
      <c r="D521" s="30" t="s">
        <v>160</v>
      </c>
      <c r="E521" s="31" t="s">
        <v>5714</v>
      </c>
      <c r="F521" s="30" t="s">
        <v>5715</v>
      </c>
      <c r="G521" s="32" t="s">
        <v>6306</v>
      </c>
      <c r="H521" s="33">
        <v>8000</v>
      </c>
      <c r="I521" s="39"/>
      <c r="J521" s="40"/>
      <c r="K521" s="34">
        <v>1</v>
      </c>
      <c r="R521" s="74" t="s">
        <v>6343</v>
      </c>
    </row>
    <row r="522" spans="1:18" ht="22.5" customHeight="1">
      <c r="A522" s="30" t="s">
        <v>157</v>
      </c>
      <c r="B522" s="69" t="s">
        <v>158</v>
      </c>
      <c r="C522" s="30" t="s">
        <v>159</v>
      </c>
      <c r="D522" s="30" t="s">
        <v>160</v>
      </c>
      <c r="E522" s="31" t="s">
        <v>5716</v>
      </c>
      <c r="F522" s="30" t="s">
        <v>5715</v>
      </c>
      <c r="G522" s="32" t="s">
        <v>6307</v>
      </c>
      <c r="H522" s="33">
        <v>8000</v>
      </c>
      <c r="I522" s="39"/>
      <c r="J522" s="40"/>
      <c r="K522" s="34">
        <v>1</v>
      </c>
      <c r="R522" s="74" t="s">
        <v>6344</v>
      </c>
    </row>
    <row r="523" spans="1:18" ht="22.5" customHeight="1">
      <c r="A523" s="30" t="s">
        <v>5737</v>
      </c>
      <c r="B523" s="69" t="s">
        <v>1941</v>
      </c>
      <c r="C523" s="30" t="s">
        <v>586</v>
      </c>
      <c r="D523" s="30" t="s">
        <v>587</v>
      </c>
      <c r="E523" s="31" t="s">
        <v>5875</v>
      </c>
      <c r="F523" s="30" t="s">
        <v>5540</v>
      </c>
      <c r="G523" s="32" t="s">
        <v>5919</v>
      </c>
      <c r="H523" s="33">
        <v>18000</v>
      </c>
      <c r="I523" s="39"/>
      <c r="J523" s="40"/>
      <c r="K523" s="34">
        <v>1</v>
      </c>
      <c r="R523" s="74" t="s">
        <v>6323</v>
      </c>
    </row>
    <row r="524" spans="1:18" ht="22.5" customHeight="1">
      <c r="A524" s="30" t="s">
        <v>5737</v>
      </c>
      <c r="B524" s="69" t="s">
        <v>1941</v>
      </c>
      <c r="C524" s="30" t="s">
        <v>586</v>
      </c>
      <c r="D524" s="30" t="s">
        <v>587</v>
      </c>
      <c r="E524" s="31" t="s">
        <v>5543</v>
      </c>
      <c r="F524" s="30" t="s">
        <v>5540</v>
      </c>
      <c r="G524" s="32" t="s">
        <v>5738</v>
      </c>
      <c r="H524" s="33">
        <v>18000</v>
      </c>
      <c r="I524" s="39"/>
      <c r="J524" s="40"/>
      <c r="K524" s="34">
        <v>2</v>
      </c>
      <c r="R524" s="74" t="s">
        <v>6323</v>
      </c>
    </row>
    <row r="525" spans="1:18" ht="22.5" customHeight="1">
      <c r="A525" s="30" t="s">
        <v>5739</v>
      </c>
      <c r="B525" s="69" t="s">
        <v>2041</v>
      </c>
      <c r="C525" s="30" t="s">
        <v>2042</v>
      </c>
      <c r="D525" s="30" t="s">
        <v>490</v>
      </c>
      <c r="E525" s="31" t="s">
        <v>5399</v>
      </c>
      <c r="F525" s="30" t="s">
        <v>5987</v>
      </c>
      <c r="G525" s="32" t="s">
        <v>6308</v>
      </c>
      <c r="H525" s="33">
        <v>12500</v>
      </c>
      <c r="I525" s="39"/>
      <c r="J525" s="40"/>
      <c r="K525" s="34">
        <v>1</v>
      </c>
      <c r="R525" s="74" t="s">
        <v>6345</v>
      </c>
    </row>
    <row r="526" spans="1:18" ht="22.5" customHeight="1">
      <c r="A526" s="30" t="s">
        <v>6309</v>
      </c>
      <c r="B526" s="69" t="s">
        <v>4880</v>
      </c>
      <c r="C526" s="30" t="s">
        <v>179</v>
      </c>
      <c r="D526" s="30" t="s">
        <v>179</v>
      </c>
      <c r="E526" s="31" t="s">
        <v>5118</v>
      </c>
      <c r="F526" s="30" t="s">
        <v>5119</v>
      </c>
      <c r="G526" s="32" t="s">
        <v>146</v>
      </c>
      <c r="H526" s="33">
        <v>6000</v>
      </c>
      <c r="I526" s="39"/>
      <c r="J526" s="40"/>
      <c r="K526" s="34">
        <v>1</v>
      </c>
      <c r="R526" s="74" t="s">
        <v>6346</v>
      </c>
    </row>
    <row r="527" spans="1:18" ht="22.5" customHeight="1">
      <c r="A527" s="30" t="s">
        <v>5316</v>
      </c>
      <c r="B527" s="69" t="s">
        <v>678</v>
      </c>
      <c r="C527" s="30" t="s">
        <v>4771</v>
      </c>
      <c r="D527" s="30" t="s">
        <v>4771</v>
      </c>
      <c r="E527" s="31" t="s">
        <v>5887</v>
      </c>
      <c r="F527" s="30" t="s">
        <v>6298</v>
      </c>
      <c r="G527" s="32" t="s">
        <v>6310</v>
      </c>
      <c r="H527" s="33">
        <v>14000</v>
      </c>
      <c r="I527" s="39"/>
      <c r="J527" s="40"/>
      <c r="K527" s="34">
        <v>1</v>
      </c>
      <c r="R527" s="74" t="s">
        <v>6347</v>
      </c>
    </row>
    <row r="528" spans="1:18" ht="22.5" customHeight="1">
      <c r="A528" s="30" t="s">
        <v>5316</v>
      </c>
      <c r="B528" s="69" t="s">
        <v>678</v>
      </c>
      <c r="C528" s="30" t="s">
        <v>4771</v>
      </c>
      <c r="D528" s="30" t="s">
        <v>4771</v>
      </c>
      <c r="E528" s="31" t="s">
        <v>5888</v>
      </c>
      <c r="F528" s="30" t="s">
        <v>6298</v>
      </c>
      <c r="G528" s="32" t="s">
        <v>6311</v>
      </c>
      <c r="H528" s="33">
        <v>14000</v>
      </c>
      <c r="I528" s="39"/>
      <c r="J528" s="40"/>
      <c r="K528" s="34">
        <v>1</v>
      </c>
      <c r="R528" s="74" t="s">
        <v>6323</v>
      </c>
    </row>
    <row r="529" spans="1:18" ht="22.5" customHeight="1">
      <c r="A529" s="30" t="s">
        <v>1003</v>
      </c>
      <c r="B529" s="69" t="s">
        <v>116</v>
      </c>
      <c r="C529" s="30" t="s">
        <v>117</v>
      </c>
      <c r="D529" s="30" t="s">
        <v>118</v>
      </c>
      <c r="E529" s="31" t="s">
        <v>5849</v>
      </c>
      <c r="F529" s="30" t="s">
        <v>6287</v>
      </c>
      <c r="G529" s="32" t="s">
        <v>6312</v>
      </c>
      <c r="H529" s="33">
        <v>22500</v>
      </c>
      <c r="I529" s="39"/>
      <c r="J529" s="40"/>
      <c r="K529" s="34">
        <v>1</v>
      </c>
      <c r="R529" s="74" t="s">
        <v>6348</v>
      </c>
    </row>
    <row r="530" spans="1:18" ht="22.5" customHeight="1">
      <c r="A530" s="30" t="s">
        <v>1003</v>
      </c>
      <c r="B530" s="69" t="s">
        <v>116</v>
      </c>
      <c r="C530" s="30" t="s">
        <v>117</v>
      </c>
      <c r="D530" s="30" t="s">
        <v>118</v>
      </c>
      <c r="E530" s="31" t="s">
        <v>339</v>
      </c>
      <c r="F530" s="30" t="s">
        <v>6287</v>
      </c>
      <c r="G530" s="32" t="s">
        <v>6313</v>
      </c>
      <c r="H530" s="33">
        <v>22500</v>
      </c>
      <c r="I530" s="39"/>
      <c r="J530" s="40"/>
      <c r="K530" s="34">
        <v>1</v>
      </c>
      <c r="R530" s="74" t="s">
        <v>6349</v>
      </c>
    </row>
    <row r="531" spans="1:18" ht="22.5" customHeight="1">
      <c r="A531" s="30" t="s">
        <v>5740</v>
      </c>
      <c r="B531" s="69" t="s">
        <v>32</v>
      </c>
      <c r="C531" s="30" t="s">
        <v>33</v>
      </c>
      <c r="D531" s="30" t="s">
        <v>33</v>
      </c>
      <c r="E531" s="31" t="s">
        <v>5262</v>
      </c>
      <c r="F531" s="30" t="s">
        <v>5263</v>
      </c>
      <c r="G531" s="32" t="s">
        <v>6314</v>
      </c>
      <c r="H531" s="33">
        <v>15000</v>
      </c>
      <c r="I531" s="39"/>
      <c r="J531" s="40"/>
      <c r="K531" s="34">
        <v>2</v>
      </c>
      <c r="R531" s="74" t="s">
        <v>6323</v>
      </c>
    </row>
    <row r="532" spans="1:18" ht="22.5" customHeight="1">
      <c r="A532" s="30" t="s">
        <v>5666</v>
      </c>
      <c r="B532" s="69" t="s">
        <v>2916</v>
      </c>
      <c r="C532" s="30" t="s">
        <v>2917</v>
      </c>
      <c r="D532" s="30" t="s">
        <v>2918</v>
      </c>
      <c r="E532" s="31" t="s">
        <v>5287</v>
      </c>
      <c r="F532" s="30" t="s">
        <v>5286</v>
      </c>
      <c r="G532" s="32" t="s">
        <v>60</v>
      </c>
      <c r="H532" s="33">
        <v>6000</v>
      </c>
      <c r="I532" s="39"/>
      <c r="J532" s="40"/>
      <c r="K532" s="34">
        <v>1</v>
      </c>
      <c r="R532" s="74" t="s">
        <v>6350</v>
      </c>
    </row>
    <row r="533" spans="1:18" ht="22.5" customHeight="1">
      <c r="A533" s="30" t="s">
        <v>75</v>
      </c>
      <c r="B533" s="69" t="s">
        <v>72</v>
      </c>
      <c r="C533" s="30" t="s">
        <v>73</v>
      </c>
      <c r="D533" s="30" t="s">
        <v>74</v>
      </c>
      <c r="E533" s="31" t="s">
        <v>5803</v>
      </c>
      <c r="F533" s="30" t="s">
        <v>5843</v>
      </c>
      <c r="G533" s="32" t="s">
        <v>5521</v>
      </c>
      <c r="H533" s="33">
        <v>12000</v>
      </c>
      <c r="I533" s="39"/>
      <c r="J533" s="40"/>
      <c r="K533" s="34">
        <v>1</v>
      </c>
      <c r="R533" s="74" t="s">
        <v>6323</v>
      </c>
    </row>
    <row r="534" spans="1:18" ht="22.5" customHeight="1">
      <c r="A534" s="30" t="s">
        <v>75</v>
      </c>
      <c r="B534" s="69" t="s">
        <v>72</v>
      </c>
      <c r="C534" s="30" t="s">
        <v>73</v>
      </c>
      <c r="D534" s="30" t="s">
        <v>74</v>
      </c>
      <c r="E534" s="31" t="s">
        <v>5955</v>
      </c>
      <c r="F534" s="30" t="s">
        <v>6118</v>
      </c>
      <c r="G534" s="32" t="s">
        <v>6315</v>
      </c>
      <c r="H534" s="33">
        <v>12000</v>
      </c>
      <c r="I534" s="39"/>
      <c r="J534" s="40"/>
      <c r="K534" s="34">
        <v>1</v>
      </c>
      <c r="R534" s="74" t="s">
        <v>6351</v>
      </c>
    </row>
    <row r="535" spans="1:18" ht="22.5" customHeight="1">
      <c r="A535" s="30" t="s">
        <v>6316</v>
      </c>
      <c r="B535" s="69" t="s">
        <v>149</v>
      </c>
      <c r="C535" s="30" t="s">
        <v>150</v>
      </c>
      <c r="D535" s="30" t="s">
        <v>150</v>
      </c>
      <c r="E535" s="31" t="s">
        <v>5284</v>
      </c>
      <c r="F535" s="30" t="s">
        <v>5283</v>
      </c>
      <c r="G535" s="32" t="s">
        <v>35</v>
      </c>
      <c r="H535" s="33">
        <v>23000</v>
      </c>
      <c r="I535" s="39"/>
      <c r="J535" s="40"/>
      <c r="K535" s="34">
        <v>1</v>
      </c>
      <c r="R535" s="74" t="s">
        <v>6323</v>
      </c>
    </row>
    <row r="536" spans="1:18" ht="22.5" customHeight="1">
      <c r="A536" s="30" t="s">
        <v>6317</v>
      </c>
      <c r="B536" s="69"/>
      <c r="C536" s="30"/>
      <c r="D536" s="30"/>
      <c r="E536" s="31" t="s">
        <v>6281</v>
      </c>
      <c r="F536" s="30" t="s">
        <v>6280</v>
      </c>
      <c r="G536" s="32" t="s">
        <v>5043</v>
      </c>
      <c r="H536" s="33">
        <v>10000</v>
      </c>
      <c r="I536" s="39"/>
      <c r="J536" s="40"/>
      <c r="K536" s="34">
        <v>1</v>
      </c>
      <c r="R536" s="74" t="s">
        <v>6323</v>
      </c>
    </row>
    <row r="537" spans="1:18" ht="22.5" customHeight="1">
      <c r="A537" s="30" t="s">
        <v>5206</v>
      </c>
      <c r="B537" s="69" t="s">
        <v>3489</v>
      </c>
      <c r="C537" s="30" t="s">
        <v>598</v>
      </c>
      <c r="D537" s="30" t="s">
        <v>598</v>
      </c>
      <c r="E537" s="31" t="s">
        <v>5191</v>
      </c>
      <c r="F537" s="30" t="s">
        <v>4972</v>
      </c>
      <c r="G537" s="32" t="s">
        <v>5402</v>
      </c>
      <c r="H537" s="33">
        <v>24000</v>
      </c>
      <c r="I537" s="39"/>
      <c r="J537" s="40"/>
      <c r="K537" s="34">
        <v>1</v>
      </c>
      <c r="R537" s="74" t="s">
        <v>6352</v>
      </c>
    </row>
    <row r="538" spans="1:18" ht="22.5" customHeight="1">
      <c r="A538" s="30" t="s">
        <v>5101</v>
      </c>
      <c r="B538" s="69" t="s">
        <v>361</v>
      </c>
      <c r="C538" s="30" t="s">
        <v>362</v>
      </c>
      <c r="D538" s="30" t="s">
        <v>363</v>
      </c>
      <c r="E538" s="31" t="s">
        <v>5304</v>
      </c>
      <c r="F538" s="30" t="s">
        <v>5302</v>
      </c>
      <c r="G538" s="32" t="s">
        <v>4943</v>
      </c>
      <c r="H538" s="33">
        <v>9500</v>
      </c>
      <c r="I538" s="39"/>
      <c r="J538" s="40"/>
      <c r="K538" s="34">
        <v>1</v>
      </c>
      <c r="R538" s="74" t="s">
        <v>6353</v>
      </c>
    </row>
    <row r="539" spans="1:18" ht="22.5" customHeight="1">
      <c r="A539" s="30" t="s">
        <v>6138</v>
      </c>
      <c r="B539" s="69" t="s">
        <v>355</v>
      </c>
      <c r="C539" s="30" t="s">
        <v>356</v>
      </c>
      <c r="D539" s="30" t="s">
        <v>356</v>
      </c>
      <c r="E539" s="31" t="s">
        <v>5274</v>
      </c>
      <c r="F539" s="30" t="s">
        <v>5810</v>
      </c>
      <c r="G539" s="32" t="s">
        <v>6318</v>
      </c>
      <c r="H539" s="33">
        <v>18500</v>
      </c>
      <c r="I539" s="39"/>
      <c r="J539" s="40"/>
      <c r="K539" s="34">
        <v>1</v>
      </c>
      <c r="R539" s="74" t="s">
        <v>6354</v>
      </c>
    </row>
    <row r="540" spans="1:18" ht="22.5" customHeight="1">
      <c r="A540" s="30" t="s">
        <v>5966</v>
      </c>
      <c r="B540" s="69" t="s">
        <v>268</v>
      </c>
      <c r="C540" s="30" t="s">
        <v>269</v>
      </c>
      <c r="D540" s="30" t="s">
        <v>269</v>
      </c>
      <c r="E540" s="31" t="s">
        <v>5705</v>
      </c>
      <c r="F540" s="30" t="s">
        <v>5704</v>
      </c>
      <c r="G540" s="32" t="s">
        <v>60</v>
      </c>
      <c r="H540" s="33">
        <v>7000</v>
      </c>
      <c r="I540" s="39"/>
      <c r="J540" s="40"/>
      <c r="K540" s="34">
        <v>1</v>
      </c>
      <c r="R540" s="74" t="s">
        <v>6327</v>
      </c>
    </row>
    <row r="541" spans="1:18" ht="22.5" customHeight="1">
      <c r="A541" s="30" t="s">
        <v>5827</v>
      </c>
      <c r="B541" s="69" t="s">
        <v>5406</v>
      </c>
      <c r="C541" s="30" t="s">
        <v>5349</v>
      </c>
      <c r="D541" s="30" t="s">
        <v>5349</v>
      </c>
      <c r="E541" s="31" t="s">
        <v>5409</v>
      </c>
      <c r="F541" s="30" t="s">
        <v>5408</v>
      </c>
      <c r="G541" s="32" t="s">
        <v>130</v>
      </c>
      <c r="H541" s="33">
        <v>6000</v>
      </c>
      <c r="I541" s="39"/>
      <c r="J541" s="40"/>
      <c r="K541" s="34">
        <v>1</v>
      </c>
      <c r="R541" s="74" t="s">
        <v>6327</v>
      </c>
    </row>
    <row r="542" spans="1:18" ht="22.5" customHeight="1">
      <c r="A542" s="30" t="s">
        <v>5182</v>
      </c>
      <c r="B542" s="69" t="s">
        <v>927</v>
      </c>
      <c r="C542" s="30" t="s">
        <v>928</v>
      </c>
      <c r="D542" s="30" t="s">
        <v>929</v>
      </c>
      <c r="E542" s="31" t="s">
        <v>5707</v>
      </c>
      <c r="F542" s="30" t="s">
        <v>5708</v>
      </c>
      <c r="G542" s="32" t="s">
        <v>5150</v>
      </c>
      <c r="H542" s="33">
        <v>17000</v>
      </c>
      <c r="I542" s="39"/>
      <c r="J542" s="40"/>
      <c r="K542" s="34">
        <v>1</v>
      </c>
      <c r="R542" s="74" t="s">
        <v>6355</v>
      </c>
    </row>
    <row r="543" spans="1:18" ht="22.5" customHeight="1">
      <c r="A543" s="30" t="s">
        <v>5182</v>
      </c>
      <c r="B543" s="69" t="s">
        <v>927</v>
      </c>
      <c r="C543" s="30" t="s">
        <v>928</v>
      </c>
      <c r="D543" s="30" t="s">
        <v>929</v>
      </c>
      <c r="E543" s="31" t="s">
        <v>5139</v>
      </c>
      <c r="F543" s="30" t="s">
        <v>5138</v>
      </c>
      <c r="G543" s="32" t="s">
        <v>5401</v>
      </c>
      <c r="H543" s="33">
        <v>11500</v>
      </c>
      <c r="I543" s="39"/>
      <c r="J543" s="40"/>
      <c r="K543" s="34">
        <v>1</v>
      </c>
      <c r="R543" s="74" t="s">
        <v>6356</v>
      </c>
    </row>
    <row r="544" spans="1:18" ht="22.5" customHeight="1">
      <c r="A544" s="30" t="s">
        <v>5182</v>
      </c>
      <c r="B544" s="69" t="s">
        <v>927</v>
      </c>
      <c r="C544" s="30" t="s">
        <v>928</v>
      </c>
      <c r="D544" s="30" t="s">
        <v>929</v>
      </c>
      <c r="E544" s="31" t="s">
        <v>5709</v>
      </c>
      <c r="F544" s="30" t="s">
        <v>5708</v>
      </c>
      <c r="G544" s="32" t="s">
        <v>4792</v>
      </c>
      <c r="H544" s="33">
        <v>17000</v>
      </c>
      <c r="I544" s="39"/>
      <c r="J544" s="40"/>
      <c r="K544" s="34">
        <v>1</v>
      </c>
      <c r="R544" s="74" t="s">
        <v>6357</v>
      </c>
    </row>
    <row r="545" spans="1:22" ht="22.5" customHeight="1">
      <c r="A545" s="30" t="s">
        <v>5554</v>
      </c>
      <c r="B545" s="69" t="s">
        <v>5363</v>
      </c>
      <c r="C545" s="30" t="s">
        <v>5364</v>
      </c>
      <c r="D545" s="30" t="s">
        <v>5364</v>
      </c>
      <c r="E545" s="31" t="s">
        <v>5356</v>
      </c>
      <c r="F545" s="30" t="s">
        <v>5355</v>
      </c>
      <c r="G545" s="32" t="s">
        <v>60</v>
      </c>
      <c r="H545" s="33">
        <v>7000</v>
      </c>
      <c r="I545" s="39"/>
      <c r="J545" s="40"/>
      <c r="K545" s="34">
        <v>1</v>
      </c>
      <c r="R545" s="74" t="s">
        <v>6353</v>
      </c>
    </row>
    <row r="546" spans="1:22" ht="22.5" customHeight="1">
      <c r="A546" s="30" t="s">
        <v>127</v>
      </c>
      <c r="B546" s="69" t="s">
        <v>5189</v>
      </c>
      <c r="C546" s="30" t="s">
        <v>128</v>
      </c>
      <c r="D546" s="30" t="s">
        <v>129</v>
      </c>
      <c r="E546" s="31" t="s">
        <v>5881</v>
      </c>
      <c r="F546" s="30" t="s">
        <v>5878</v>
      </c>
      <c r="G546" s="32" t="s">
        <v>5091</v>
      </c>
      <c r="H546" s="33">
        <v>12000</v>
      </c>
      <c r="I546" s="39"/>
      <c r="J546" s="40"/>
      <c r="K546" s="34">
        <v>1</v>
      </c>
      <c r="R546" s="74" t="s">
        <v>6327</v>
      </c>
    </row>
    <row r="547" spans="1:22" ht="22.5" customHeight="1">
      <c r="A547" s="30" t="s">
        <v>127</v>
      </c>
      <c r="B547" s="69" t="s">
        <v>5189</v>
      </c>
      <c r="C547" s="30" t="s">
        <v>128</v>
      </c>
      <c r="D547" s="30" t="s">
        <v>129</v>
      </c>
      <c r="E547" s="31" t="s">
        <v>5880</v>
      </c>
      <c r="F547" s="30" t="s">
        <v>5878</v>
      </c>
      <c r="G547" s="32" t="s">
        <v>60</v>
      </c>
      <c r="H547" s="33">
        <v>12000</v>
      </c>
      <c r="I547" s="39"/>
      <c r="J547" s="40"/>
      <c r="K547" s="34">
        <v>1</v>
      </c>
      <c r="R547" s="74" t="s">
        <v>6358</v>
      </c>
    </row>
    <row r="548" spans="1:22" ht="22.5" customHeight="1">
      <c r="A548" s="30" t="s">
        <v>127</v>
      </c>
      <c r="B548" s="69" t="s">
        <v>5189</v>
      </c>
      <c r="C548" s="30" t="s">
        <v>128</v>
      </c>
      <c r="D548" s="30" t="s">
        <v>129</v>
      </c>
      <c r="E548" s="31" t="s">
        <v>5881</v>
      </c>
      <c r="F548" s="30" t="s">
        <v>5878</v>
      </c>
      <c r="G548" s="32" t="s">
        <v>5091</v>
      </c>
      <c r="H548" s="33">
        <v>12000</v>
      </c>
      <c r="I548" s="39"/>
      <c r="J548" s="40"/>
      <c r="K548" s="34">
        <v>2</v>
      </c>
      <c r="R548" s="74" t="s">
        <v>6359</v>
      </c>
    </row>
    <row r="549" spans="1:22" ht="22.5" customHeight="1">
      <c r="A549" s="30" t="s">
        <v>342</v>
      </c>
      <c r="B549" s="69" t="s">
        <v>120</v>
      </c>
      <c r="C549" s="30" t="s">
        <v>121</v>
      </c>
      <c r="D549" s="30" t="s">
        <v>121</v>
      </c>
      <c r="E549" s="31" t="s">
        <v>5573</v>
      </c>
      <c r="F549" s="30" t="s">
        <v>5574</v>
      </c>
      <c r="G549" s="32" t="s">
        <v>131</v>
      </c>
      <c r="H549" s="33">
        <v>8000</v>
      </c>
      <c r="I549" s="39"/>
      <c r="J549" s="40"/>
      <c r="K549" s="34">
        <v>1</v>
      </c>
      <c r="R549" s="74" t="s">
        <v>6360</v>
      </c>
    </row>
    <row r="550" spans="1:22" ht="22.5" customHeight="1">
      <c r="A550" s="30" t="s">
        <v>1005</v>
      </c>
      <c r="B550" s="69" t="s">
        <v>201</v>
      </c>
      <c r="C550" s="30" t="s">
        <v>202</v>
      </c>
      <c r="D550" s="30" t="s">
        <v>203</v>
      </c>
      <c r="E550" s="31" t="s">
        <v>6020</v>
      </c>
      <c r="F550" s="30" t="s">
        <v>4937</v>
      </c>
      <c r="G550" s="32" t="s">
        <v>6069</v>
      </c>
      <c r="H550" s="33">
        <v>12500</v>
      </c>
      <c r="I550" s="39"/>
      <c r="J550" s="40"/>
      <c r="K550" s="34">
        <v>1</v>
      </c>
      <c r="R550" s="74" t="s">
        <v>6319</v>
      </c>
    </row>
    <row r="553" spans="1:22" ht="22.5" customHeight="1">
      <c r="A553" s="30" t="s">
        <v>6398</v>
      </c>
      <c r="B553" s="69" t="s">
        <v>6379</v>
      </c>
      <c r="C553" s="30" t="s">
        <v>6380</v>
      </c>
      <c r="D553" s="30" t="s">
        <v>6381</v>
      </c>
      <c r="E553" s="31" t="s">
        <v>6382</v>
      </c>
      <c r="F553" s="30" t="s">
        <v>6383</v>
      </c>
      <c r="G553" s="32" t="s">
        <v>147</v>
      </c>
      <c r="H553" s="33">
        <v>11000</v>
      </c>
      <c r="I553" s="39"/>
      <c r="J553" s="40"/>
      <c r="K553" s="34">
        <v>1</v>
      </c>
      <c r="R553" s="74" t="s">
        <v>6408</v>
      </c>
    </row>
    <row r="554" spans="1:22" ht="22.5" customHeight="1">
      <c r="A554" s="30" t="s">
        <v>436</v>
      </c>
      <c r="B554" s="69" t="s">
        <v>187</v>
      </c>
      <c r="C554" s="30" t="s">
        <v>188</v>
      </c>
      <c r="D554" s="30" t="s">
        <v>189</v>
      </c>
      <c r="E554" s="31" t="s">
        <v>190</v>
      </c>
      <c r="F554" s="30" t="s">
        <v>191</v>
      </c>
      <c r="G554" s="32" t="s">
        <v>60</v>
      </c>
      <c r="H554" s="33">
        <v>16500</v>
      </c>
      <c r="I554" s="39"/>
      <c r="J554" s="40"/>
      <c r="K554" s="34">
        <v>1</v>
      </c>
      <c r="R554" s="74" t="s">
        <v>6408</v>
      </c>
    </row>
    <row r="555" spans="1:22" ht="22.5" customHeight="1">
      <c r="A555" s="30" t="s">
        <v>5961</v>
      </c>
      <c r="B555" s="69" t="s">
        <v>5466</v>
      </c>
      <c r="C555" s="30" t="s">
        <v>5467</v>
      </c>
      <c r="D555" s="30" t="s">
        <v>5468</v>
      </c>
      <c r="E555" s="31" t="s">
        <v>5891</v>
      </c>
      <c r="F555" s="30" t="s">
        <v>5892</v>
      </c>
      <c r="G555" s="32" t="s">
        <v>147</v>
      </c>
      <c r="H555" s="33">
        <v>15000</v>
      </c>
      <c r="I555" s="39"/>
      <c r="J555" s="40"/>
      <c r="K555" s="34">
        <v>1</v>
      </c>
      <c r="R555" s="74" t="s">
        <v>6408</v>
      </c>
    </row>
    <row r="556" spans="1:22" ht="22.5" customHeight="1">
      <c r="A556" s="30" t="s">
        <v>6094</v>
      </c>
      <c r="B556" s="69" t="s">
        <v>4870</v>
      </c>
      <c r="C556" s="30" t="s">
        <v>4787</v>
      </c>
      <c r="D556" s="30" t="s">
        <v>4787</v>
      </c>
      <c r="E556" s="31" t="s">
        <v>5890</v>
      </c>
      <c r="F556" s="30" t="s">
        <v>5889</v>
      </c>
      <c r="G556" s="32" t="s">
        <v>130</v>
      </c>
      <c r="H556" s="33">
        <v>34000</v>
      </c>
      <c r="I556" s="39"/>
      <c r="J556" s="40"/>
      <c r="K556" s="34">
        <v>2</v>
      </c>
      <c r="R556" s="74" t="s">
        <v>6409</v>
      </c>
      <c r="V556" s="74" t="str">
        <f>"06/23 더안불량("&amp;U556&amp;")"</f>
        <v>06/23 더안불량()</v>
      </c>
    </row>
    <row r="557" spans="1:22" ht="22.5" customHeight="1">
      <c r="A557" s="30" t="s">
        <v>4883</v>
      </c>
      <c r="B557" s="69" t="s">
        <v>1371</v>
      </c>
      <c r="C557" s="30" t="s">
        <v>1372</v>
      </c>
      <c r="D557" s="30" t="s">
        <v>1373</v>
      </c>
      <c r="E557" s="31" t="s">
        <v>5848</v>
      </c>
      <c r="F557" s="30" t="s">
        <v>5721</v>
      </c>
      <c r="G557" s="32" t="s">
        <v>6399</v>
      </c>
      <c r="H557" s="33">
        <v>9500</v>
      </c>
      <c r="I557" s="39"/>
      <c r="J557" s="40"/>
      <c r="K557" s="34">
        <v>1</v>
      </c>
      <c r="R557" s="74" t="s">
        <v>6408</v>
      </c>
    </row>
    <row r="558" spans="1:22" ht="22.5" customHeight="1">
      <c r="A558" s="30" t="s">
        <v>70</v>
      </c>
      <c r="B558" s="69" t="s">
        <v>921</v>
      </c>
      <c r="C558" s="30" t="s">
        <v>69</v>
      </c>
      <c r="D558" s="30" t="s">
        <v>69</v>
      </c>
      <c r="E558" s="31" t="s">
        <v>5369</v>
      </c>
      <c r="F558" s="30" t="s">
        <v>5260</v>
      </c>
      <c r="G558" s="32" t="s">
        <v>5375</v>
      </c>
      <c r="H558" s="33">
        <v>17000</v>
      </c>
      <c r="I558" s="39"/>
      <c r="J558" s="40"/>
      <c r="K558" s="34">
        <v>1</v>
      </c>
      <c r="R558" s="74" t="s">
        <v>6410</v>
      </c>
    </row>
    <row r="559" spans="1:22" ht="22.5" customHeight="1">
      <c r="A559" s="30" t="s">
        <v>70</v>
      </c>
      <c r="B559" s="69" t="s">
        <v>921</v>
      </c>
      <c r="C559" s="30" t="s">
        <v>69</v>
      </c>
      <c r="D559" s="30" t="s">
        <v>69</v>
      </c>
      <c r="E559" s="31" t="s">
        <v>5702</v>
      </c>
      <c r="F559" s="30" t="s">
        <v>5700</v>
      </c>
      <c r="G559" s="32" t="s">
        <v>5521</v>
      </c>
      <c r="H559" s="33">
        <v>18000</v>
      </c>
      <c r="I559" s="39"/>
      <c r="J559" s="40"/>
      <c r="K559" s="34">
        <v>1</v>
      </c>
      <c r="R559" s="74" t="s">
        <v>6408</v>
      </c>
    </row>
    <row r="560" spans="1:22" ht="22.5" customHeight="1">
      <c r="A560" s="30" t="s">
        <v>98</v>
      </c>
      <c r="B560" s="69" t="s">
        <v>4869</v>
      </c>
      <c r="C560" s="30" t="s">
        <v>99</v>
      </c>
      <c r="D560" s="30" t="s">
        <v>100</v>
      </c>
      <c r="E560" s="31" t="s">
        <v>5160</v>
      </c>
      <c r="F560" s="30" t="s">
        <v>102</v>
      </c>
      <c r="G560" s="32" t="s">
        <v>6303</v>
      </c>
      <c r="H560" s="33">
        <v>14000</v>
      </c>
      <c r="I560" s="39"/>
      <c r="J560" s="40"/>
      <c r="K560" s="34">
        <v>1</v>
      </c>
      <c r="R560" s="74" t="s">
        <v>6411</v>
      </c>
    </row>
    <row r="561" spans="1:18" ht="22.5" customHeight="1">
      <c r="A561" s="30" t="s">
        <v>98</v>
      </c>
      <c r="B561" s="69" t="s">
        <v>4869</v>
      </c>
      <c r="C561" s="30" t="s">
        <v>99</v>
      </c>
      <c r="D561" s="30" t="s">
        <v>100</v>
      </c>
      <c r="E561" s="31" t="s">
        <v>483</v>
      </c>
      <c r="F561" s="30" t="s">
        <v>102</v>
      </c>
      <c r="G561" s="32" t="s">
        <v>5963</v>
      </c>
      <c r="H561" s="33">
        <v>14000</v>
      </c>
      <c r="I561" s="39"/>
      <c r="J561" s="40"/>
      <c r="K561" s="34">
        <v>1</v>
      </c>
      <c r="R561" s="74" t="s">
        <v>6408</v>
      </c>
    </row>
    <row r="562" spans="1:18" ht="22.5" customHeight="1">
      <c r="A562" s="30" t="s">
        <v>98</v>
      </c>
      <c r="B562" s="69" t="s">
        <v>4869</v>
      </c>
      <c r="C562" s="30" t="s">
        <v>99</v>
      </c>
      <c r="D562" s="30" t="s">
        <v>100</v>
      </c>
      <c r="E562" s="31" t="s">
        <v>5143</v>
      </c>
      <c r="F562" s="30" t="s">
        <v>5141</v>
      </c>
      <c r="G562" s="32" t="s">
        <v>4764</v>
      </c>
      <c r="H562" s="33">
        <v>11500</v>
      </c>
      <c r="I562" s="39"/>
      <c r="J562" s="40"/>
      <c r="K562" s="34">
        <v>1</v>
      </c>
      <c r="R562" s="74" t="s">
        <v>6412</v>
      </c>
    </row>
    <row r="563" spans="1:18" ht="22.5" customHeight="1">
      <c r="A563" s="30" t="s">
        <v>6400</v>
      </c>
      <c r="B563" s="69" t="s">
        <v>4881</v>
      </c>
      <c r="C563" s="30" t="s">
        <v>1581</v>
      </c>
      <c r="D563" s="30" t="s">
        <v>1581</v>
      </c>
      <c r="E563" s="31" t="s">
        <v>5899</v>
      </c>
      <c r="F563" s="30" t="s">
        <v>5720</v>
      </c>
      <c r="G563" s="32" t="s">
        <v>6401</v>
      </c>
      <c r="H563" s="33">
        <v>24000</v>
      </c>
      <c r="I563" s="39"/>
      <c r="J563" s="40"/>
      <c r="K563" s="34">
        <v>1</v>
      </c>
      <c r="R563" s="74" t="s">
        <v>6413</v>
      </c>
    </row>
    <row r="564" spans="1:18" ht="22.5" customHeight="1">
      <c r="A564" s="30" t="s">
        <v>56</v>
      </c>
      <c r="B564" s="69" t="s">
        <v>57</v>
      </c>
      <c r="C564" s="30" t="s">
        <v>58</v>
      </c>
      <c r="D564" s="30" t="s">
        <v>59</v>
      </c>
      <c r="E564" s="31" t="s">
        <v>5056</v>
      </c>
      <c r="F564" s="30" t="s">
        <v>5978</v>
      </c>
      <c r="G564" s="32" t="s">
        <v>6067</v>
      </c>
      <c r="H564" s="33">
        <v>8700</v>
      </c>
      <c r="I564" s="39"/>
      <c r="J564" s="40"/>
      <c r="K564" s="34">
        <v>1</v>
      </c>
      <c r="R564" s="74" t="s">
        <v>6414</v>
      </c>
    </row>
    <row r="565" spans="1:18" ht="22.5" customHeight="1">
      <c r="A565" s="30" t="s">
        <v>56</v>
      </c>
      <c r="B565" s="69" t="s">
        <v>57</v>
      </c>
      <c r="C565" s="30" t="s">
        <v>58</v>
      </c>
      <c r="D565" s="30" t="s">
        <v>59</v>
      </c>
      <c r="E565" s="31" t="s">
        <v>5868</v>
      </c>
      <c r="F565" s="30" t="s">
        <v>5867</v>
      </c>
      <c r="G565" s="32" t="s">
        <v>5859</v>
      </c>
      <c r="H565" s="33">
        <v>13000</v>
      </c>
      <c r="I565" s="39"/>
      <c r="J565" s="40"/>
      <c r="K565" s="34">
        <v>1</v>
      </c>
      <c r="R565" s="74" t="s">
        <v>6408</v>
      </c>
    </row>
    <row r="566" spans="1:18" ht="22.5" customHeight="1">
      <c r="A566" s="30" t="s">
        <v>56</v>
      </c>
      <c r="B566" s="69" t="s">
        <v>57</v>
      </c>
      <c r="C566" s="30" t="s">
        <v>58</v>
      </c>
      <c r="D566" s="30" t="s">
        <v>59</v>
      </c>
      <c r="E566" s="31" t="s">
        <v>5792</v>
      </c>
      <c r="F566" s="30" t="s">
        <v>5837</v>
      </c>
      <c r="G566" s="32" t="s">
        <v>131</v>
      </c>
      <c r="H566" s="33">
        <v>9000</v>
      </c>
      <c r="I566" s="39"/>
      <c r="J566" s="40"/>
      <c r="K566" s="34">
        <v>1</v>
      </c>
      <c r="R566" s="74" t="s">
        <v>6415</v>
      </c>
    </row>
    <row r="567" spans="1:18" ht="22.5" customHeight="1">
      <c r="A567" s="30" t="s">
        <v>56</v>
      </c>
      <c r="B567" s="69" t="s">
        <v>57</v>
      </c>
      <c r="C567" s="30" t="s">
        <v>58</v>
      </c>
      <c r="D567" s="30" t="s">
        <v>59</v>
      </c>
      <c r="E567" s="31" t="s">
        <v>5060</v>
      </c>
      <c r="F567" s="30" t="s">
        <v>5978</v>
      </c>
      <c r="G567" s="32" t="s">
        <v>5992</v>
      </c>
      <c r="H567" s="33">
        <v>8700</v>
      </c>
      <c r="I567" s="39"/>
      <c r="J567" s="40"/>
      <c r="K567" s="34">
        <v>1</v>
      </c>
      <c r="R567" s="74" t="s">
        <v>6408</v>
      </c>
    </row>
    <row r="568" spans="1:18" ht="22.5" customHeight="1">
      <c r="A568" s="30" t="s">
        <v>5918</v>
      </c>
      <c r="B568" s="69" t="s">
        <v>1702</v>
      </c>
      <c r="C568" s="30" t="s">
        <v>1703</v>
      </c>
      <c r="D568" s="30" t="s">
        <v>1704</v>
      </c>
      <c r="E568" s="31" t="s">
        <v>5493</v>
      </c>
      <c r="F568" s="30" t="s">
        <v>5492</v>
      </c>
      <c r="G568" s="32" t="s">
        <v>6024</v>
      </c>
      <c r="H568" s="33">
        <v>3000</v>
      </c>
      <c r="I568" s="39"/>
      <c r="J568" s="40"/>
      <c r="K568" s="34">
        <v>1</v>
      </c>
      <c r="R568" s="74" t="s">
        <v>6416</v>
      </c>
    </row>
    <row r="569" spans="1:18" ht="22.5" customHeight="1">
      <c r="A569" s="30" t="s">
        <v>5918</v>
      </c>
      <c r="B569" s="69" t="s">
        <v>1702</v>
      </c>
      <c r="C569" s="30" t="s">
        <v>1703</v>
      </c>
      <c r="D569" s="30" t="s">
        <v>1704</v>
      </c>
      <c r="E569" s="31" t="s">
        <v>5706</v>
      </c>
      <c r="F569" s="30" t="s">
        <v>5492</v>
      </c>
      <c r="G569" s="32" t="s">
        <v>5152</v>
      </c>
      <c r="H569" s="33">
        <v>3000</v>
      </c>
      <c r="I569" s="39"/>
      <c r="J569" s="40"/>
      <c r="K569" s="34">
        <v>1</v>
      </c>
      <c r="R569" s="74" t="s">
        <v>6408</v>
      </c>
    </row>
    <row r="570" spans="1:18" ht="22.5" customHeight="1">
      <c r="A570" s="30" t="s">
        <v>5918</v>
      </c>
      <c r="B570" s="69" t="s">
        <v>1702</v>
      </c>
      <c r="C570" s="30" t="s">
        <v>1703</v>
      </c>
      <c r="D570" s="30" t="s">
        <v>1704</v>
      </c>
      <c r="E570" s="31" t="s">
        <v>5495</v>
      </c>
      <c r="F570" s="30" t="s">
        <v>5494</v>
      </c>
      <c r="G570" s="32" t="s">
        <v>147</v>
      </c>
      <c r="H570" s="33">
        <v>3500</v>
      </c>
      <c r="I570" s="39"/>
      <c r="J570" s="40"/>
      <c r="K570" s="34">
        <v>1</v>
      </c>
      <c r="R570" s="74" t="s">
        <v>6408</v>
      </c>
    </row>
    <row r="571" spans="1:18" ht="22.5" customHeight="1">
      <c r="A571" s="30" t="s">
        <v>4872</v>
      </c>
      <c r="B571" s="69" t="s">
        <v>1334</v>
      </c>
      <c r="C571" s="30" t="s">
        <v>22</v>
      </c>
      <c r="D571" s="30" t="s">
        <v>23</v>
      </c>
      <c r="E571" s="31" t="s">
        <v>6396</v>
      </c>
      <c r="F571" s="30" t="s">
        <v>6397</v>
      </c>
      <c r="G571" s="32" t="s">
        <v>4959</v>
      </c>
      <c r="H571" s="33">
        <v>12500</v>
      </c>
      <c r="I571" s="39"/>
      <c r="J571" s="40"/>
      <c r="K571" s="34">
        <v>1</v>
      </c>
      <c r="R571" s="74" t="s">
        <v>6417</v>
      </c>
    </row>
    <row r="572" spans="1:18" ht="22.5" customHeight="1">
      <c r="A572" s="30" t="s">
        <v>4872</v>
      </c>
      <c r="B572" s="69" t="s">
        <v>1334</v>
      </c>
      <c r="C572" s="30" t="s">
        <v>22</v>
      </c>
      <c r="D572" s="30" t="s">
        <v>23</v>
      </c>
      <c r="E572" s="31" t="s">
        <v>6377</v>
      </c>
      <c r="F572" s="30" t="s">
        <v>6277</v>
      </c>
      <c r="G572" s="32" t="s">
        <v>6402</v>
      </c>
      <c r="H572" s="33">
        <v>10000</v>
      </c>
      <c r="I572" s="39"/>
      <c r="J572" s="40"/>
      <c r="K572" s="34">
        <v>1</v>
      </c>
      <c r="R572" s="74" t="s">
        <v>6408</v>
      </c>
    </row>
    <row r="573" spans="1:18" ht="22.5" customHeight="1">
      <c r="A573" s="30" t="s">
        <v>4872</v>
      </c>
      <c r="B573" s="69" t="s">
        <v>1334</v>
      </c>
      <c r="C573" s="30" t="s">
        <v>22</v>
      </c>
      <c r="D573" s="30" t="s">
        <v>23</v>
      </c>
      <c r="E573" s="31" t="s">
        <v>6276</v>
      </c>
      <c r="F573" s="30" t="s">
        <v>6277</v>
      </c>
      <c r="G573" s="32" t="s">
        <v>5742</v>
      </c>
      <c r="H573" s="33">
        <v>10000</v>
      </c>
      <c r="I573" s="39"/>
      <c r="J573" s="40"/>
      <c r="K573" s="34">
        <v>2</v>
      </c>
      <c r="R573" s="74" t="s">
        <v>6418</v>
      </c>
    </row>
    <row r="574" spans="1:18" ht="22.5" customHeight="1">
      <c r="A574" s="30" t="s">
        <v>157</v>
      </c>
      <c r="B574" s="69" t="s">
        <v>158</v>
      </c>
      <c r="C574" s="30" t="s">
        <v>159</v>
      </c>
      <c r="D574" s="30" t="s">
        <v>160</v>
      </c>
      <c r="E574" s="31" t="s">
        <v>5716</v>
      </c>
      <c r="F574" s="30" t="s">
        <v>5715</v>
      </c>
      <c r="G574" s="32" t="s">
        <v>6307</v>
      </c>
      <c r="H574" s="33">
        <v>8000</v>
      </c>
      <c r="I574" s="39"/>
      <c r="J574" s="40"/>
      <c r="K574" s="34">
        <v>1</v>
      </c>
      <c r="R574" s="74" t="s">
        <v>6408</v>
      </c>
    </row>
    <row r="575" spans="1:18" ht="22.5" customHeight="1">
      <c r="A575" s="30" t="s">
        <v>157</v>
      </c>
      <c r="B575" s="69" t="s">
        <v>158</v>
      </c>
      <c r="C575" s="30" t="s">
        <v>159</v>
      </c>
      <c r="D575" s="30" t="s">
        <v>160</v>
      </c>
      <c r="E575" s="31" t="s">
        <v>5716</v>
      </c>
      <c r="F575" s="30" t="s">
        <v>5715</v>
      </c>
      <c r="G575" s="32" t="s">
        <v>6307</v>
      </c>
      <c r="H575" s="33">
        <v>8000</v>
      </c>
      <c r="I575" s="39"/>
      <c r="J575" s="40"/>
      <c r="K575" s="34">
        <v>1</v>
      </c>
      <c r="R575" s="74" t="s">
        <v>6408</v>
      </c>
    </row>
    <row r="576" spans="1:18" ht="22.5" customHeight="1">
      <c r="A576" s="30" t="s">
        <v>5737</v>
      </c>
      <c r="B576" s="69" t="s">
        <v>1941</v>
      </c>
      <c r="C576" s="30" t="s">
        <v>586</v>
      </c>
      <c r="D576" s="30" t="s">
        <v>587</v>
      </c>
      <c r="E576" s="31" t="s">
        <v>5798</v>
      </c>
      <c r="F576" s="30" t="s">
        <v>5797</v>
      </c>
      <c r="G576" s="32" t="s">
        <v>5515</v>
      </c>
      <c r="H576" s="33">
        <v>19000</v>
      </c>
      <c r="I576" s="39"/>
      <c r="J576" s="40"/>
      <c r="K576" s="34">
        <v>3</v>
      </c>
      <c r="R576" s="74" t="s">
        <v>6419</v>
      </c>
    </row>
    <row r="577" spans="1:18" ht="22.5" customHeight="1">
      <c r="A577" s="30" t="s">
        <v>5737</v>
      </c>
      <c r="B577" s="69" t="s">
        <v>1941</v>
      </c>
      <c r="C577" s="30" t="s">
        <v>586</v>
      </c>
      <c r="D577" s="30" t="s">
        <v>587</v>
      </c>
      <c r="E577" s="31" t="s">
        <v>5539</v>
      </c>
      <c r="F577" s="30" t="s">
        <v>5540</v>
      </c>
      <c r="G577" s="32" t="s">
        <v>5150</v>
      </c>
      <c r="H577" s="33">
        <v>18000</v>
      </c>
      <c r="I577" s="39"/>
      <c r="J577" s="40"/>
      <c r="K577" s="34">
        <v>1</v>
      </c>
      <c r="R577" s="74" t="s">
        <v>6420</v>
      </c>
    </row>
    <row r="578" spans="1:18" ht="22.5" customHeight="1">
      <c r="A578" s="30" t="s">
        <v>145</v>
      </c>
      <c r="B578" s="69" t="s">
        <v>137</v>
      </c>
      <c r="C578" s="30" t="s">
        <v>138</v>
      </c>
      <c r="D578" s="30" t="s">
        <v>139</v>
      </c>
      <c r="E578" s="31" t="s">
        <v>5112</v>
      </c>
      <c r="F578" s="30" t="s">
        <v>5113</v>
      </c>
      <c r="G578" s="32" t="s">
        <v>130</v>
      </c>
      <c r="H578" s="33">
        <v>12000</v>
      </c>
      <c r="I578" s="39"/>
      <c r="J578" s="40"/>
      <c r="K578" s="34">
        <v>1</v>
      </c>
      <c r="R578" s="74" t="s">
        <v>6421</v>
      </c>
    </row>
    <row r="579" spans="1:18" ht="22.5" customHeight="1">
      <c r="A579" s="30" t="s">
        <v>6403</v>
      </c>
      <c r="B579" s="69" t="s">
        <v>3390</v>
      </c>
      <c r="C579" s="30" t="s">
        <v>3391</v>
      </c>
      <c r="D579" s="30" t="s">
        <v>3391</v>
      </c>
      <c r="E579" s="31" t="s">
        <v>6283</v>
      </c>
      <c r="F579" s="30" t="s">
        <v>6284</v>
      </c>
      <c r="G579" s="32" t="s">
        <v>6314</v>
      </c>
      <c r="H579" s="33">
        <v>14000</v>
      </c>
      <c r="I579" s="39"/>
      <c r="J579" s="40"/>
      <c r="K579" s="34">
        <v>1</v>
      </c>
      <c r="R579" s="74" t="s">
        <v>6422</v>
      </c>
    </row>
    <row r="580" spans="1:18" ht="22.5" customHeight="1">
      <c r="A580" s="30" t="s">
        <v>5070</v>
      </c>
      <c r="B580" s="69" t="s">
        <v>5121</v>
      </c>
      <c r="C580" s="30" t="s">
        <v>3400</v>
      </c>
      <c r="D580" s="30" t="s">
        <v>3401</v>
      </c>
      <c r="E580" s="31" t="s">
        <v>6087</v>
      </c>
      <c r="F580" s="30" t="s">
        <v>6088</v>
      </c>
      <c r="G580" s="32" t="s">
        <v>992</v>
      </c>
      <c r="H580" s="33">
        <v>12000</v>
      </c>
      <c r="I580" s="39"/>
      <c r="J580" s="40"/>
      <c r="K580" s="34">
        <v>1</v>
      </c>
      <c r="R580" s="74" t="s">
        <v>6423</v>
      </c>
    </row>
    <row r="581" spans="1:18" ht="22.5" customHeight="1">
      <c r="A581" s="30" t="s">
        <v>5070</v>
      </c>
      <c r="B581" s="69" t="s">
        <v>5121</v>
      </c>
      <c r="C581" s="30" t="s">
        <v>3400</v>
      </c>
      <c r="D581" s="30" t="s">
        <v>3401</v>
      </c>
      <c r="E581" s="31" t="s">
        <v>4815</v>
      </c>
      <c r="F581" s="30" t="s">
        <v>4816</v>
      </c>
      <c r="G581" s="32" t="s">
        <v>146</v>
      </c>
      <c r="H581" s="33">
        <v>12700</v>
      </c>
      <c r="I581" s="39"/>
      <c r="J581" s="40"/>
      <c r="K581" s="34">
        <v>2</v>
      </c>
      <c r="R581" s="74" t="s">
        <v>6408</v>
      </c>
    </row>
    <row r="582" spans="1:18" ht="22.5" customHeight="1">
      <c r="A582" s="30" t="s">
        <v>5101</v>
      </c>
      <c r="B582" s="69" t="s">
        <v>361</v>
      </c>
      <c r="C582" s="30" t="s">
        <v>362</v>
      </c>
      <c r="D582" s="30" t="s">
        <v>363</v>
      </c>
      <c r="E582" s="31" t="s">
        <v>5304</v>
      </c>
      <c r="F582" s="30" t="s">
        <v>5302</v>
      </c>
      <c r="G582" s="32" t="s">
        <v>4943</v>
      </c>
      <c r="H582" s="33">
        <v>9500</v>
      </c>
      <c r="I582" s="39"/>
      <c r="J582" s="40"/>
      <c r="K582" s="34">
        <v>2</v>
      </c>
      <c r="R582" s="74" t="s">
        <v>6408</v>
      </c>
    </row>
    <row r="583" spans="1:18" ht="22.5" customHeight="1">
      <c r="A583" s="30" t="s">
        <v>303</v>
      </c>
      <c r="B583" s="69" t="s">
        <v>86</v>
      </c>
      <c r="C583" s="30" t="s">
        <v>87</v>
      </c>
      <c r="D583" s="30" t="s">
        <v>88</v>
      </c>
      <c r="E583" s="31" t="s">
        <v>5109</v>
      </c>
      <c r="F583" s="30" t="s">
        <v>5108</v>
      </c>
      <c r="G583" s="32" t="s">
        <v>147</v>
      </c>
      <c r="H583" s="33">
        <v>11000</v>
      </c>
      <c r="I583" s="39"/>
      <c r="J583" s="40"/>
      <c r="K583" s="34">
        <v>1</v>
      </c>
      <c r="R583" s="74" t="s">
        <v>6408</v>
      </c>
    </row>
    <row r="584" spans="1:18" ht="22.5" customHeight="1">
      <c r="A584" s="30" t="s">
        <v>5827</v>
      </c>
      <c r="B584" s="69" t="s">
        <v>5406</v>
      </c>
      <c r="C584" s="30" t="s">
        <v>5349</v>
      </c>
      <c r="D584" s="30" t="s">
        <v>5349</v>
      </c>
      <c r="E584" s="31" t="s">
        <v>6046</v>
      </c>
      <c r="F584" s="30" t="s">
        <v>6043</v>
      </c>
      <c r="G584" s="32" t="s">
        <v>147</v>
      </c>
      <c r="H584" s="33">
        <v>12000</v>
      </c>
      <c r="I584" s="39"/>
      <c r="J584" s="40"/>
      <c r="K584" s="34">
        <v>1</v>
      </c>
      <c r="R584" s="74" t="s">
        <v>6424</v>
      </c>
    </row>
    <row r="585" spans="1:18" ht="22.5" customHeight="1">
      <c r="A585" s="30" t="s">
        <v>6026</v>
      </c>
      <c r="B585" s="69" t="s">
        <v>4817</v>
      </c>
      <c r="C585" s="30" t="s">
        <v>4818</v>
      </c>
      <c r="D585" s="30" t="s">
        <v>4818</v>
      </c>
      <c r="E585" s="31" t="s">
        <v>6013</v>
      </c>
      <c r="F585" s="30" t="s">
        <v>6275</v>
      </c>
      <c r="G585" s="32" t="s">
        <v>6404</v>
      </c>
      <c r="H585" s="33">
        <v>10000</v>
      </c>
      <c r="I585" s="39"/>
      <c r="J585" s="40"/>
      <c r="K585" s="34">
        <v>1</v>
      </c>
      <c r="R585" s="74" t="s">
        <v>6408</v>
      </c>
    </row>
    <row r="586" spans="1:18" ht="22.5" customHeight="1">
      <c r="A586" s="30" t="s">
        <v>5554</v>
      </c>
      <c r="B586" s="69" t="s">
        <v>5363</v>
      </c>
      <c r="C586" s="30" t="s">
        <v>5364</v>
      </c>
      <c r="D586" s="30" t="s">
        <v>5364</v>
      </c>
      <c r="E586" s="31" t="s">
        <v>5356</v>
      </c>
      <c r="F586" s="30" t="s">
        <v>5355</v>
      </c>
      <c r="G586" s="32" t="s">
        <v>60</v>
      </c>
      <c r="H586" s="33">
        <v>7000</v>
      </c>
      <c r="I586" s="39"/>
      <c r="J586" s="40"/>
      <c r="K586" s="34">
        <v>1</v>
      </c>
      <c r="R586" s="74" t="s">
        <v>6425</v>
      </c>
    </row>
    <row r="587" spans="1:18" ht="22.5" customHeight="1">
      <c r="A587" s="30" t="s">
        <v>5554</v>
      </c>
      <c r="B587" s="69" t="s">
        <v>5363</v>
      </c>
      <c r="C587" s="30" t="s">
        <v>5364</v>
      </c>
      <c r="D587" s="30" t="s">
        <v>5364</v>
      </c>
      <c r="E587" s="31" t="s">
        <v>5356</v>
      </c>
      <c r="F587" s="30" t="s">
        <v>5355</v>
      </c>
      <c r="G587" s="32" t="s">
        <v>60</v>
      </c>
      <c r="H587" s="33">
        <v>7000</v>
      </c>
      <c r="I587" s="39"/>
      <c r="J587" s="40"/>
      <c r="K587" s="34">
        <v>2</v>
      </c>
      <c r="R587" s="74" t="s">
        <v>6426</v>
      </c>
    </row>
    <row r="588" spans="1:18" ht="22.5" customHeight="1">
      <c r="A588" s="30" t="s">
        <v>6405</v>
      </c>
      <c r="B588" s="69" t="s">
        <v>68</v>
      </c>
      <c r="C588" s="30" t="s">
        <v>4280</v>
      </c>
      <c r="D588" s="30" t="s">
        <v>4281</v>
      </c>
      <c r="E588" s="31" t="s">
        <v>6281</v>
      </c>
      <c r="F588" s="30" t="s">
        <v>6280</v>
      </c>
      <c r="G588" s="32" t="s">
        <v>5043</v>
      </c>
      <c r="H588" s="33">
        <v>10000</v>
      </c>
      <c r="I588" s="39"/>
      <c r="J588" s="40"/>
      <c r="K588" s="34">
        <v>1</v>
      </c>
      <c r="R588" s="74" t="s">
        <v>6408</v>
      </c>
    </row>
    <row r="589" spans="1:18" ht="22.5" customHeight="1">
      <c r="A589" s="30" t="s">
        <v>127</v>
      </c>
      <c r="B589" s="69" t="s">
        <v>5189</v>
      </c>
      <c r="C589" s="30" t="s">
        <v>128</v>
      </c>
      <c r="D589" s="30" t="s">
        <v>129</v>
      </c>
      <c r="E589" s="31" t="s">
        <v>5881</v>
      </c>
      <c r="F589" s="30" t="s">
        <v>5878</v>
      </c>
      <c r="G589" s="32" t="s">
        <v>5091</v>
      </c>
      <c r="H589" s="33">
        <v>12000</v>
      </c>
      <c r="I589" s="39"/>
      <c r="J589" s="40"/>
      <c r="K589" s="34">
        <v>5</v>
      </c>
      <c r="R589" s="74" t="s">
        <v>6427</v>
      </c>
    </row>
    <row r="590" spans="1:18" ht="22.5" customHeight="1">
      <c r="A590" s="30" t="s">
        <v>6406</v>
      </c>
      <c r="B590" s="69" t="s">
        <v>5606</v>
      </c>
      <c r="C590" s="30"/>
      <c r="D590" s="30" t="s">
        <v>5246</v>
      </c>
      <c r="E590" s="31" t="s">
        <v>5876</v>
      </c>
      <c r="F590" s="30" t="s">
        <v>5877</v>
      </c>
      <c r="G590" s="32" t="s">
        <v>131</v>
      </c>
      <c r="H590" s="33">
        <v>15000</v>
      </c>
      <c r="I590" s="39"/>
      <c r="J590" s="40"/>
      <c r="K590" s="34">
        <v>1</v>
      </c>
      <c r="R590" s="74" t="s">
        <v>6428</v>
      </c>
    </row>
    <row r="591" spans="1:18" ht="22.5" customHeight="1">
      <c r="A591" s="30" t="s">
        <v>1005</v>
      </c>
      <c r="B591" s="69" t="s">
        <v>201</v>
      </c>
      <c r="C591" s="30" t="s">
        <v>202</v>
      </c>
      <c r="D591" s="30" t="s">
        <v>203</v>
      </c>
      <c r="E591" s="31" t="s">
        <v>5854</v>
      </c>
      <c r="F591" s="30" t="s">
        <v>5855</v>
      </c>
      <c r="G591" s="32" t="s">
        <v>6407</v>
      </c>
      <c r="H591" s="33">
        <v>8500</v>
      </c>
      <c r="I591" s="39"/>
      <c r="J591" s="40"/>
      <c r="K591" s="34">
        <v>1</v>
      </c>
      <c r="R591" s="74" t="s">
        <v>6429</v>
      </c>
    </row>
    <row r="592" spans="1:18" ht="22.5" customHeight="1">
      <c r="A592" s="30" t="s">
        <v>1005</v>
      </c>
      <c r="B592" s="69" t="s">
        <v>201</v>
      </c>
      <c r="C592" s="30" t="s">
        <v>202</v>
      </c>
      <c r="D592" s="30" t="s">
        <v>203</v>
      </c>
      <c r="E592" s="31" t="s">
        <v>6020</v>
      </c>
      <c r="F592" s="30" t="s">
        <v>4937</v>
      </c>
      <c r="G592" s="32" t="s">
        <v>6069</v>
      </c>
      <c r="H592" s="33">
        <v>12500</v>
      </c>
      <c r="I592" s="39"/>
      <c r="J592" s="40"/>
      <c r="K592" s="34">
        <v>1</v>
      </c>
      <c r="R592" s="74" t="s">
        <v>6430</v>
      </c>
    </row>
    <row r="593" spans="1:18" ht="22.5" customHeight="1">
      <c r="A593" s="30" t="s">
        <v>1003</v>
      </c>
      <c r="B593" s="69" t="s">
        <v>116</v>
      </c>
      <c r="C593" s="30" t="s">
        <v>117</v>
      </c>
      <c r="D593" s="30" t="s">
        <v>118</v>
      </c>
      <c r="E593" s="31" t="s">
        <v>339</v>
      </c>
      <c r="F593" s="30" t="s">
        <v>6287</v>
      </c>
      <c r="G593" s="32" t="s">
        <v>6313</v>
      </c>
      <c r="H593" s="33">
        <v>22500</v>
      </c>
      <c r="I593" s="39"/>
      <c r="J593" s="40"/>
      <c r="K593" s="34">
        <v>1</v>
      </c>
      <c r="R593" s="74" t="s">
        <v>6426</v>
      </c>
    </row>
    <row r="595" spans="1:18" ht="22.5" customHeight="1">
      <c r="A595" s="30" t="s">
        <v>6094</v>
      </c>
      <c r="B595" s="69" t="s">
        <v>4870</v>
      </c>
      <c r="C595" s="30" t="s">
        <v>4787</v>
      </c>
      <c r="D595" s="30" t="s">
        <v>4787</v>
      </c>
      <c r="E595" s="31" t="s">
        <v>5890</v>
      </c>
      <c r="F595" s="30" t="s">
        <v>5889</v>
      </c>
      <c r="G595" s="32" t="s">
        <v>130</v>
      </c>
      <c r="H595" s="33">
        <v>34000</v>
      </c>
      <c r="I595" s="39"/>
      <c r="J595" s="40"/>
      <c r="K595" s="34">
        <v>1</v>
      </c>
      <c r="R595" s="74" t="s">
        <v>6442</v>
      </c>
    </row>
    <row r="596" spans="1:18" ht="22.5" customHeight="1">
      <c r="A596" s="30" t="s">
        <v>5962</v>
      </c>
      <c r="B596" s="69" t="s">
        <v>164</v>
      </c>
      <c r="C596" s="30" t="s">
        <v>165</v>
      </c>
      <c r="D596" s="30" t="s">
        <v>166</v>
      </c>
      <c r="E596" s="31" t="s">
        <v>5719</v>
      </c>
      <c r="F596" s="30" t="s">
        <v>5718</v>
      </c>
      <c r="G596" s="32" t="s">
        <v>4766</v>
      </c>
      <c r="H596" s="33">
        <v>11000</v>
      </c>
      <c r="I596" s="39"/>
      <c r="J596" s="40"/>
      <c r="K596" s="34">
        <v>1</v>
      </c>
      <c r="R596" s="74" t="s">
        <v>6442</v>
      </c>
    </row>
    <row r="597" spans="1:18" ht="22.5" customHeight="1">
      <c r="A597" s="30" t="s">
        <v>4883</v>
      </c>
      <c r="B597" s="69" t="s">
        <v>1371</v>
      </c>
      <c r="C597" s="30" t="s">
        <v>1372</v>
      </c>
      <c r="D597" s="30" t="s">
        <v>1373</v>
      </c>
      <c r="E597" s="31" t="s">
        <v>5204</v>
      </c>
      <c r="F597" s="30" t="s">
        <v>5721</v>
      </c>
      <c r="G597" s="32" t="s">
        <v>5401</v>
      </c>
      <c r="H597" s="33">
        <v>9500</v>
      </c>
      <c r="I597" s="39"/>
      <c r="J597" s="40"/>
      <c r="K597" s="34">
        <v>1</v>
      </c>
      <c r="R597" s="74" t="s">
        <v>6442</v>
      </c>
    </row>
    <row r="598" spans="1:18" ht="22.5" customHeight="1">
      <c r="A598" s="30" t="s">
        <v>70</v>
      </c>
      <c r="B598" s="69" t="s">
        <v>921</v>
      </c>
      <c r="C598" s="30" t="s">
        <v>69</v>
      </c>
      <c r="D598" s="30" t="s">
        <v>69</v>
      </c>
      <c r="E598" s="31" t="s">
        <v>5369</v>
      </c>
      <c r="F598" s="30" t="s">
        <v>5260</v>
      </c>
      <c r="G598" s="32" t="s">
        <v>5375</v>
      </c>
      <c r="H598" s="33">
        <v>17000</v>
      </c>
      <c r="I598" s="39"/>
      <c r="J598" s="40"/>
      <c r="K598" s="34">
        <v>1</v>
      </c>
      <c r="R598" s="74" t="s">
        <v>6442</v>
      </c>
    </row>
    <row r="599" spans="1:18" ht="22.5" customHeight="1">
      <c r="A599" s="30" t="s">
        <v>70</v>
      </c>
      <c r="B599" s="69" t="s">
        <v>921</v>
      </c>
      <c r="C599" s="30" t="s">
        <v>69</v>
      </c>
      <c r="D599" s="30" t="s">
        <v>69</v>
      </c>
      <c r="E599" s="31" t="s">
        <v>5410</v>
      </c>
      <c r="F599" s="30" t="s">
        <v>5260</v>
      </c>
      <c r="G599" s="32" t="s">
        <v>5518</v>
      </c>
      <c r="H599" s="33">
        <v>17000</v>
      </c>
      <c r="I599" s="39"/>
      <c r="J599" s="40"/>
      <c r="K599" s="34">
        <v>1</v>
      </c>
      <c r="R599" s="74" t="s">
        <v>6442</v>
      </c>
    </row>
    <row r="600" spans="1:18" ht="22.5" customHeight="1">
      <c r="A600" s="30" t="s">
        <v>4812</v>
      </c>
      <c r="B600" s="69" t="s">
        <v>173</v>
      </c>
      <c r="C600" s="30" t="s">
        <v>174</v>
      </c>
      <c r="D600" s="30" t="s">
        <v>175</v>
      </c>
      <c r="E600" s="31" t="s">
        <v>6391</v>
      </c>
      <c r="F600" s="30" t="s">
        <v>6390</v>
      </c>
      <c r="G600" s="32" t="s">
        <v>6440</v>
      </c>
      <c r="H600" s="33">
        <v>15000</v>
      </c>
      <c r="I600" s="39"/>
      <c r="J600" s="40"/>
      <c r="K600" s="34">
        <v>1</v>
      </c>
      <c r="R600" s="74" t="s">
        <v>6443</v>
      </c>
    </row>
    <row r="601" spans="1:18" ht="22.5" customHeight="1">
      <c r="A601" s="30" t="s">
        <v>56</v>
      </c>
      <c r="B601" s="69" t="s">
        <v>57</v>
      </c>
      <c r="C601" s="30" t="s">
        <v>58</v>
      </c>
      <c r="D601" s="30" t="s">
        <v>59</v>
      </c>
      <c r="E601" s="31" t="s">
        <v>5871</v>
      </c>
      <c r="F601" s="30" t="s">
        <v>5870</v>
      </c>
      <c r="G601" s="32" t="s">
        <v>130</v>
      </c>
      <c r="H601" s="33">
        <v>12000</v>
      </c>
      <c r="I601" s="39"/>
      <c r="J601" s="40"/>
      <c r="K601" s="34">
        <v>2</v>
      </c>
      <c r="R601" s="74" t="s">
        <v>6442</v>
      </c>
    </row>
    <row r="602" spans="1:18" ht="22.5" customHeight="1">
      <c r="A602" s="30" t="s">
        <v>157</v>
      </c>
      <c r="B602" s="69" t="s">
        <v>158</v>
      </c>
      <c r="C602" s="30" t="s">
        <v>159</v>
      </c>
      <c r="D602" s="30" t="s">
        <v>160</v>
      </c>
      <c r="E602" s="31" t="s">
        <v>6096</v>
      </c>
      <c r="F602" s="30" t="s">
        <v>6097</v>
      </c>
      <c r="G602" s="32" t="s">
        <v>4766</v>
      </c>
      <c r="H602" s="33">
        <v>12000</v>
      </c>
      <c r="I602" s="39"/>
      <c r="J602" s="40"/>
      <c r="K602" s="34">
        <v>1</v>
      </c>
      <c r="R602" s="74" t="s">
        <v>6444</v>
      </c>
    </row>
    <row r="603" spans="1:18" ht="22.5" customHeight="1">
      <c r="A603" s="30" t="s">
        <v>5827</v>
      </c>
      <c r="B603" s="69" t="s">
        <v>5406</v>
      </c>
      <c r="C603" s="30" t="s">
        <v>5349</v>
      </c>
      <c r="D603" s="30" t="s">
        <v>5349</v>
      </c>
      <c r="E603" s="31" t="s">
        <v>6044</v>
      </c>
      <c r="F603" s="30" t="s">
        <v>6043</v>
      </c>
      <c r="G603" s="32" t="s">
        <v>5152</v>
      </c>
      <c r="H603" s="33">
        <v>12000</v>
      </c>
      <c r="I603" s="39"/>
      <c r="J603" s="40"/>
      <c r="K603" s="34">
        <v>1</v>
      </c>
      <c r="R603" s="74" t="s">
        <v>6445</v>
      </c>
    </row>
    <row r="604" spans="1:18" ht="22.5" customHeight="1">
      <c r="A604" s="30" t="s">
        <v>6405</v>
      </c>
      <c r="B604" s="69" t="s">
        <v>68</v>
      </c>
      <c r="C604" s="30" t="s">
        <v>4280</v>
      </c>
      <c r="D604" s="30" t="s">
        <v>4281</v>
      </c>
      <c r="E604" s="31" t="s">
        <v>6281</v>
      </c>
      <c r="F604" s="30" t="s">
        <v>6280</v>
      </c>
      <c r="G604" s="32" t="s">
        <v>5043</v>
      </c>
      <c r="H604" s="33">
        <v>10000</v>
      </c>
      <c r="I604" s="39"/>
      <c r="J604" s="40"/>
      <c r="K604" s="34">
        <v>2</v>
      </c>
      <c r="R604" s="74" t="s">
        <v>6442</v>
      </c>
    </row>
    <row r="605" spans="1:18" ht="22.5" customHeight="1">
      <c r="A605" s="30" t="s">
        <v>127</v>
      </c>
      <c r="B605" s="69" t="s">
        <v>5189</v>
      </c>
      <c r="C605" s="30" t="s">
        <v>128</v>
      </c>
      <c r="D605" s="30" t="s">
        <v>129</v>
      </c>
      <c r="E605" s="31" t="s">
        <v>6055</v>
      </c>
      <c r="F605" s="30" t="s">
        <v>6054</v>
      </c>
      <c r="G605" s="32" t="s">
        <v>60</v>
      </c>
      <c r="H605" s="33">
        <v>11000</v>
      </c>
      <c r="I605" s="39"/>
      <c r="J605" s="40"/>
      <c r="K605" s="34">
        <v>1</v>
      </c>
      <c r="R605" s="74" t="s">
        <v>6446</v>
      </c>
    </row>
    <row r="606" spans="1:18" ht="22.5" customHeight="1">
      <c r="A606" s="30" t="s">
        <v>127</v>
      </c>
      <c r="B606" s="69" t="s">
        <v>5189</v>
      </c>
      <c r="C606" s="30" t="s">
        <v>128</v>
      </c>
      <c r="D606" s="30" t="s">
        <v>129</v>
      </c>
      <c r="E606" s="31" t="s">
        <v>5881</v>
      </c>
      <c r="F606" s="30" t="s">
        <v>5878</v>
      </c>
      <c r="G606" s="32" t="s">
        <v>5091</v>
      </c>
      <c r="H606" s="33">
        <v>12000</v>
      </c>
      <c r="I606" s="39"/>
      <c r="J606" s="40"/>
      <c r="K606" s="34">
        <v>10</v>
      </c>
      <c r="R606" s="74" t="s">
        <v>6441</v>
      </c>
    </row>
    <row r="607" spans="1:18" ht="22.5" customHeight="1">
      <c r="A607" s="30" t="s">
        <v>127</v>
      </c>
      <c r="B607" s="69" t="s">
        <v>5189</v>
      </c>
      <c r="C607" s="30" t="s">
        <v>128</v>
      </c>
      <c r="D607" s="30" t="s">
        <v>129</v>
      </c>
      <c r="E607" s="31" t="s">
        <v>5989</v>
      </c>
      <c r="F607" s="30" t="s">
        <v>5087</v>
      </c>
      <c r="G607" s="32" t="s">
        <v>130</v>
      </c>
      <c r="H607" s="33">
        <v>11000</v>
      </c>
      <c r="I607" s="39"/>
      <c r="J607" s="40"/>
      <c r="K607" s="34">
        <v>1</v>
      </c>
      <c r="R607" s="74" t="s">
        <v>6442</v>
      </c>
    </row>
    <row r="609" spans="1:18" ht="22.5" customHeight="1">
      <c r="A609" s="30" t="s">
        <v>994</v>
      </c>
      <c r="B609" s="69" t="s">
        <v>290</v>
      </c>
      <c r="C609" s="30" t="s">
        <v>291</v>
      </c>
      <c r="D609" s="30" t="s">
        <v>291</v>
      </c>
      <c r="E609" s="31" t="s">
        <v>6116</v>
      </c>
      <c r="F609" s="30" t="s">
        <v>6115</v>
      </c>
      <c r="G609" s="32" t="s">
        <v>35</v>
      </c>
      <c r="H609" s="33">
        <v>9000</v>
      </c>
      <c r="I609" s="39"/>
      <c r="J609" s="40"/>
      <c r="K609" s="34">
        <v>1</v>
      </c>
      <c r="R609" s="74" t="s">
        <v>6467</v>
      </c>
    </row>
    <row r="610" spans="1:18" ht="22.5" customHeight="1">
      <c r="A610" s="30" t="s">
        <v>56</v>
      </c>
      <c r="B610" s="69" t="s">
        <v>57</v>
      </c>
      <c r="C610" s="30" t="s">
        <v>58</v>
      </c>
      <c r="D610" s="30" t="s">
        <v>59</v>
      </c>
      <c r="E610" s="31" t="s">
        <v>6078</v>
      </c>
      <c r="F610" s="30" t="s">
        <v>6077</v>
      </c>
      <c r="G610" s="32" t="s">
        <v>60</v>
      </c>
      <c r="H610" s="33">
        <v>13000</v>
      </c>
      <c r="I610" s="39"/>
      <c r="J610" s="40"/>
      <c r="K610" s="34">
        <v>1</v>
      </c>
      <c r="R610" s="74" t="s">
        <v>6467</v>
      </c>
    </row>
    <row r="611" spans="1:18" ht="22.5" customHeight="1">
      <c r="A611" s="30" t="s">
        <v>56</v>
      </c>
      <c r="B611" s="69" t="s">
        <v>57</v>
      </c>
      <c r="C611" s="30" t="s">
        <v>58</v>
      </c>
      <c r="D611" s="30" t="s">
        <v>59</v>
      </c>
      <c r="E611" s="31" t="s">
        <v>5060</v>
      </c>
      <c r="F611" s="30" t="s">
        <v>5978</v>
      </c>
      <c r="G611" s="32" t="s">
        <v>5992</v>
      </c>
      <c r="H611" s="33">
        <v>8700</v>
      </c>
      <c r="I611" s="39"/>
      <c r="J611" s="40"/>
      <c r="K611" s="34">
        <v>1</v>
      </c>
      <c r="R611" s="74" t="s">
        <v>6467</v>
      </c>
    </row>
    <row r="612" spans="1:18" ht="22.5" customHeight="1">
      <c r="A612" s="30" t="s">
        <v>56</v>
      </c>
      <c r="B612" s="69" t="s">
        <v>57</v>
      </c>
      <c r="C612" s="30" t="s">
        <v>58</v>
      </c>
      <c r="D612" s="30" t="s">
        <v>59</v>
      </c>
      <c r="E612" s="31" t="s">
        <v>5061</v>
      </c>
      <c r="F612" s="30" t="s">
        <v>5978</v>
      </c>
      <c r="G612" s="32" t="s">
        <v>6101</v>
      </c>
      <c r="H612" s="33">
        <v>8700</v>
      </c>
      <c r="I612" s="39"/>
      <c r="J612" s="40"/>
      <c r="K612" s="34">
        <v>2</v>
      </c>
      <c r="R612" s="74" t="s">
        <v>6468</v>
      </c>
    </row>
    <row r="613" spans="1:18" ht="22.5" customHeight="1">
      <c r="A613" s="30" t="s">
        <v>56</v>
      </c>
      <c r="B613" s="69" t="s">
        <v>57</v>
      </c>
      <c r="C613" s="30" t="s">
        <v>58</v>
      </c>
      <c r="D613" s="30" t="s">
        <v>59</v>
      </c>
      <c r="E613" s="31" t="s">
        <v>5871</v>
      </c>
      <c r="F613" s="30" t="s">
        <v>5870</v>
      </c>
      <c r="G613" s="32" t="s">
        <v>130</v>
      </c>
      <c r="H613" s="33">
        <v>12000</v>
      </c>
      <c r="I613" s="39"/>
      <c r="J613" s="40"/>
      <c r="K613" s="34">
        <v>1</v>
      </c>
      <c r="R613" s="74" t="s">
        <v>6467</v>
      </c>
    </row>
    <row r="614" spans="1:18" ht="22.5" customHeight="1">
      <c r="A614" s="30" t="s">
        <v>5737</v>
      </c>
      <c r="B614" s="69" t="s">
        <v>1941</v>
      </c>
      <c r="C614" s="30" t="s">
        <v>586</v>
      </c>
      <c r="D614" s="30" t="s">
        <v>587</v>
      </c>
      <c r="E614" s="31" t="s">
        <v>5875</v>
      </c>
      <c r="F614" s="30" t="s">
        <v>5540</v>
      </c>
      <c r="G614" s="32" t="s">
        <v>5919</v>
      </c>
      <c r="H614" s="33">
        <v>18000</v>
      </c>
      <c r="I614" s="39"/>
      <c r="J614" s="40"/>
      <c r="K614" s="34">
        <v>1</v>
      </c>
      <c r="R614" s="74" t="s">
        <v>6467</v>
      </c>
    </row>
    <row r="615" spans="1:18" ht="22.5" customHeight="1">
      <c r="A615" s="30" t="s">
        <v>4762</v>
      </c>
      <c r="B615" s="69" t="s">
        <v>595</v>
      </c>
      <c r="C615" s="30" t="s">
        <v>596</v>
      </c>
      <c r="D615" s="30" t="s">
        <v>596</v>
      </c>
      <c r="E615" s="31" t="s">
        <v>6058</v>
      </c>
      <c r="F615" s="30" t="s">
        <v>4804</v>
      </c>
      <c r="G615" s="32" t="s">
        <v>5516</v>
      </c>
      <c r="H615" s="33">
        <v>18000</v>
      </c>
      <c r="I615" s="39"/>
      <c r="J615" s="40"/>
      <c r="K615" s="34">
        <v>1</v>
      </c>
      <c r="R615" s="74" t="s">
        <v>6469</v>
      </c>
    </row>
    <row r="616" spans="1:18" ht="22.5" customHeight="1">
      <c r="A616" s="30" t="s">
        <v>5316</v>
      </c>
      <c r="B616" s="69" t="s">
        <v>678</v>
      </c>
      <c r="C616" s="30" t="s">
        <v>4771</v>
      </c>
      <c r="D616" s="30" t="s">
        <v>4771</v>
      </c>
      <c r="E616" s="31" t="s">
        <v>5888</v>
      </c>
      <c r="F616" s="30" t="s">
        <v>6298</v>
      </c>
      <c r="G616" s="32" t="s">
        <v>6311</v>
      </c>
      <c r="H616" s="33">
        <v>14000</v>
      </c>
      <c r="I616" s="39"/>
      <c r="J616" s="40"/>
      <c r="K616" s="34">
        <v>1</v>
      </c>
      <c r="R616" s="74" t="s">
        <v>6467</v>
      </c>
    </row>
    <row r="617" spans="1:18" ht="22.5" customHeight="1">
      <c r="A617" s="30" t="s">
        <v>75</v>
      </c>
      <c r="B617" s="69" t="s">
        <v>72</v>
      </c>
      <c r="C617" s="30" t="s">
        <v>73</v>
      </c>
      <c r="D617" s="30" t="s">
        <v>74</v>
      </c>
      <c r="E617" s="31" t="s">
        <v>5982</v>
      </c>
      <c r="F617" s="30" t="s">
        <v>4968</v>
      </c>
      <c r="G617" s="32" t="s">
        <v>6102</v>
      </c>
      <c r="H617" s="33">
        <v>15000</v>
      </c>
      <c r="I617" s="39"/>
      <c r="J617" s="40"/>
      <c r="K617" s="34">
        <v>1</v>
      </c>
      <c r="R617" s="74" t="s">
        <v>6467</v>
      </c>
    </row>
    <row r="618" spans="1:18" ht="22.5" customHeight="1">
      <c r="A618" s="30" t="s">
        <v>4885</v>
      </c>
      <c r="B618" s="69" t="s">
        <v>133</v>
      </c>
      <c r="C618" s="30" t="s">
        <v>135</v>
      </c>
      <c r="D618" s="30" t="s">
        <v>135</v>
      </c>
      <c r="E618" s="31" t="s">
        <v>6458</v>
      </c>
      <c r="F618" s="30" t="s">
        <v>6459</v>
      </c>
      <c r="G618" s="32" t="s">
        <v>6465</v>
      </c>
      <c r="H618" s="33">
        <v>8000</v>
      </c>
      <c r="I618" s="39"/>
      <c r="J618" s="40"/>
      <c r="K618" s="34">
        <v>1</v>
      </c>
      <c r="R618" s="74" t="s">
        <v>6470</v>
      </c>
    </row>
    <row r="619" spans="1:18" ht="22.5" customHeight="1">
      <c r="A619" s="30" t="s">
        <v>6466</v>
      </c>
      <c r="B619" s="69" t="s">
        <v>425</v>
      </c>
      <c r="C619" s="30" t="s">
        <v>426</v>
      </c>
      <c r="D619" s="30" t="s">
        <v>426</v>
      </c>
      <c r="E619" s="31" t="s">
        <v>6461</v>
      </c>
      <c r="F619" s="30" t="s">
        <v>6462</v>
      </c>
      <c r="G619" s="32" t="s">
        <v>147</v>
      </c>
      <c r="H619" s="33">
        <v>9000</v>
      </c>
      <c r="I619" s="39"/>
      <c r="J619" s="40"/>
      <c r="K619" s="34">
        <v>1</v>
      </c>
      <c r="R619" s="74" t="s">
        <v>6471</v>
      </c>
    </row>
    <row r="620" spans="1:18" ht="22.5" customHeight="1">
      <c r="A620" s="30" t="s">
        <v>5101</v>
      </c>
      <c r="B620" s="69" t="s">
        <v>361</v>
      </c>
      <c r="C620" s="30" t="s">
        <v>362</v>
      </c>
      <c r="D620" s="30" t="s">
        <v>363</v>
      </c>
      <c r="E620" s="31" t="s">
        <v>5304</v>
      </c>
      <c r="F620" s="30" t="s">
        <v>5302</v>
      </c>
      <c r="G620" s="32" t="s">
        <v>4943</v>
      </c>
      <c r="H620" s="33">
        <v>9500</v>
      </c>
      <c r="I620" s="39"/>
      <c r="J620" s="40"/>
      <c r="K620" s="34">
        <v>1</v>
      </c>
      <c r="R620" s="74" t="s">
        <v>6468</v>
      </c>
    </row>
    <row r="621" spans="1:18" ht="22.5" customHeight="1">
      <c r="A621" s="30" t="s">
        <v>5827</v>
      </c>
      <c r="B621" s="69" t="s">
        <v>5406</v>
      </c>
      <c r="C621" s="30" t="s">
        <v>5349</v>
      </c>
      <c r="D621" s="30" t="s">
        <v>5349</v>
      </c>
      <c r="E621" s="31" t="s">
        <v>6046</v>
      </c>
      <c r="F621" s="30" t="s">
        <v>6043</v>
      </c>
      <c r="G621" s="32" t="s">
        <v>147</v>
      </c>
      <c r="H621" s="33">
        <v>12000</v>
      </c>
      <c r="I621" s="39"/>
      <c r="J621" s="40"/>
      <c r="K621" s="34">
        <v>1</v>
      </c>
      <c r="R621" s="74" t="s">
        <v>6467</v>
      </c>
    </row>
    <row r="622" spans="1:18" ht="22.5" customHeight="1">
      <c r="A622" s="30" t="s">
        <v>5827</v>
      </c>
      <c r="B622" s="69" t="s">
        <v>5406</v>
      </c>
      <c r="C622" s="30" t="s">
        <v>5349</v>
      </c>
      <c r="D622" s="30" t="s">
        <v>5349</v>
      </c>
      <c r="E622" s="31" t="s">
        <v>5407</v>
      </c>
      <c r="F622" s="30" t="s">
        <v>5408</v>
      </c>
      <c r="G622" s="32" t="s">
        <v>5152</v>
      </c>
      <c r="H622" s="33">
        <v>6000</v>
      </c>
      <c r="I622" s="39"/>
      <c r="J622" s="40"/>
      <c r="K622" s="34">
        <v>1</v>
      </c>
      <c r="R622" s="74" t="s">
        <v>6472</v>
      </c>
    </row>
    <row r="623" spans="1:18" ht="22.5" customHeight="1">
      <c r="A623" s="30" t="s">
        <v>6068</v>
      </c>
      <c r="B623" s="69" t="s">
        <v>273</v>
      </c>
      <c r="C623" s="30" t="s">
        <v>274</v>
      </c>
      <c r="D623" s="30" t="s">
        <v>275</v>
      </c>
      <c r="E623" s="31" t="s">
        <v>6082</v>
      </c>
      <c r="F623" s="30" t="s">
        <v>6051</v>
      </c>
      <c r="G623" s="32" t="s">
        <v>147</v>
      </c>
      <c r="H623" s="33">
        <v>8000</v>
      </c>
      <c r="I623" s="39"/>
      <c r="J623" s="40"/>
      <c r="K623" s="34">
        <v>1</v>
      </c>
      <c r="R623" s="74" t="s">
        <v>6473</v>
      </c>
    </row>
    <row r="624" spans="1:18" ht="22.5" customHeight="1">
      <c r="A624" s="30" t="s">
        <v>5275</v>
      </c>
      <c r="B624" s="69" t="s">
        <v>555</v>
      </c>
      <c r="C624" s="30" t="s">
        <v>556</v>
      </c>
      <c r="D624" s="30" t="s">
        <v>557</v>
      </c>
      <c r="E624" s="31" t="s">
        <v>5510</v>
      </c>
      <c r="F624" s="30" t="s">
        <v>5509</v>
      </c>
      <c r="G624" s="32" t="s">
        <v>5742</v>
      </c>
      <c r="H624" s="33">
        <v>15000</v>
      </c>
      <c r="I624" s="39"/>
      <c r="J624" s="40"/>
      <c r="K624" s="34">
        <v>1</v>
      </c>
      <c r="R624" s="74" t="s">
        <v>6472</v>
      </c>
    </row>
    <row r="625" spans="1:22" ht="22.5" customHeight="1">
      <c r="A625" s="30" t="s">
        <v>1005</v>
      </c>
      <c r="B625" s="69" t="s">
        <v>201</v>
      </c>
      <c r="C625" s="30" t="s">
        <v>202</v>
      </c>
      <c r="D625" s="30" t="s">
        <v>203</v>
      </c>
      <c r="E625" s="31" t="s">
        <v>6020</v>
      </c>
      <c r="F625" s="30" t="s">
        <v>4937</v>
      </c>
      <c r="G625" s="32" t="s">
        <v>6069</v>
      </c>
      <c r="H625" s="33">
        <v>12500</v>
      </c>
      <c r="I625" s="39"/>
      <c r="J625" s="40"/>
      <c r="K625" s="34">
        <v>3</v>
      </c>
      <c r="R625" s="74" t="s">
        <v>6470</v>
      </c>
    </row>
    <row r="626" spans="1:22" ht="22.5" customHeight="1">
      <c r="A626" s="30" t="s">
        <v>6000</v>
      </c>
      <c r="B626" s="69" t="s">
        <v>93</v>
      </c>
      <c r="C626" s="30" t="s">
        <v>94</v>
      </c>
      <c r="D626" s="30" t="s">
        <v>95</v>
      </c>
      <c r="E626" s="31" t="s">
        <v>5885</v>
      </c>
      <c r="F626" s="30" t="s">
        <v>96</v>
      </c>
      <c r="G626" s="32" t="s">
        <v>60</v>
      </c>
      <c r="H626" s="33">
        <v>25000</v>
      </c>
      <c r="I626" s="39"/>
      <c r="J626" s="40"/>
      <c r="K626" s="34">
        <v>1</v>
      </c>
      <c r="R626" s="74" t="s">
        <v>6474</v>
      </c>
    </row>
    <row r="628" spans="1:22" ht="22.5" customHeight="1">
      <c r="A628" s="30" t="s">
        <v>5990</v>
      </c>
      <c r="B628" s="69" t="s">
        <v>37</v>
      </c>
      <c r="C628" s="30" t="s">
        <v>38</v>
      </c>
      <c r="D628" s="30" t="s">
        <v>39</v>
      </c>
      <c r="E628" s="31" t="s">
        <v>6047</v>
      </c>
      <c r="F628" s="30" t="s">
        <v>5976</v>
      </c>
      <c r="G628" s="32" t="s">
        <v>6060</v>
      </c>
      <c r="H628" s="33">
        <v>12000</v>
      </c>
      <c r="I628" s="39"/>
      <c r="J628" s="40"/>
      <c r="K628" s="34">
        <v>1</v>
      </c>
      <c r="R628" s="74" t="s">
        <v>6490</v>
      </c>
    </row>
    <row r="629" spans="1:22" ht="22.5" customHeight="1">
      <c r="A629" s="30" t="s">
        <v>70</v>
      </c>
      <c r="B629" s="69" t="s">
        <v>921</v>
      </c>
      <c r="C629" s="30" t="s">
        <v>69</v>
      </c>
      <c r="D629" s="30" t="s">
        <v>69</v>
      </c>
      <c r="E629" s="31" t="s">
        <v>5368</v>
      </c>
      <c r="F629" s="30" t="s">
        <v>5260</v>
      </c>
      <c r="G629" s="32" t="s">
        <v>5915</v>
      </c>
      <c r="H629" s="33">
        <v>17200</v>
      </c>
      <c r="I629" s="39"/>
      <c r="J629" s="40"/>
      <c r="K629" s="34">
        <v>1</v>
      </c>
      <c r="R629" s="74" t="s">
        <v>6491</v>
      </c>
    </row>
    <row r="630" spans="1:22" ht="22.5" customHeight="1">
      <c r="A630" s="30" t="s">
        <v>70</v>
      </c>
      <c r="B630" s="69" t="s">
        <v>921</v>
      </c>
      <c r="C630" s="30" t="s">
        <v>69</v>
      </c>
      <c r="D630" s="30" t="s">
        <v>69</v>
      </c>
      <c r="E630" s="31" t="s">
        <v>5295</v>
      </c>
      <c r="F630" s="30" t="s">
        <v>5277</v>
      </c>
      <c r="G630" s="32" t="s">
        <v>4813</v>
      </c>
      <c r="H630" s="33">
        <v>18000</v>
      </c>
      <c r="I630" s="39"/>
      <c r="J630" s="40"/>
      <c r="K630" s="34">
        <v>1</v>
      </c>
      <c r="R630" s="74" t="s">
        <v>6492</v>
      </c>
    </row>
    <row r="631" spans="1:22" ht="22.5" customHeight="1">
      <c r="A631" s="30" t="s">
        <v>4812</v>
      </c>
      <c r="B631" s="69" t="s">
        <v>173</v>
      </c>
      <c r="C631" s="30" t="s">
        <v>174</v>
      </c>
      <c r="D631" s="30" t="s">
        <v>175</v>
      </c>
      <c r="E631" s="31" t="s">
        <v>5820</v>
      </c>
      <c r="F631" s="30" t="s">
        <v>5312</v>
      </c>
      <c r="G631" s="32" t="s">
        <v>5550</v>
      </c>
      <c r="H631" s="33">
        <v>13000</v>
      </c>
      <c r="I631" s="39"/>
      <c r="J631" s="40"/>
      <c r="K631" s="34">
        <v>1</v>
      </c>
      <c r="R631" s="74" t="s">
        <v>6493</v>
      </c>
    </row>
    <row r="632" spans="1:22" ht="22.5" customHeight="1">
      <c r="A632" s="30" t="s">
        <v>98</v>
      </c>
      <c r="B632" s="69" t="s">
        <v>4869</v>
      </c>
      <c r="C632" s="30" t="s">
        <v>99</v>
      </c>
      <c r="D632" s="30" t="s">
        <v>100</v>
      </c>
      <c r="E632" s="31" t="s">
        <v>5145</v>
      </c>
      <c r="F632" s="30" t="s">
        <v>5141</v>
      </c>
      <c r="G632" s="32" t="s">
        <v>5244</v>
      </c>
      <c r="H632" s="33">
        <v>11500</v>
      </c>
      <c r="I632" s="39"/>
      <c r="J632" s="40"/>
      <c r="K632" s="34">
        <v>1</v>
      </c>
      <c r="R632" s="74" t="s">
        <v>6494</v>
      </c>
    </row>
    <row r="633" spans="1:22" ht="22.5" customHeight="1">
      <c r="A633" s="30" t="s">
        <v>98</v>
      </c>
      <c r="B633" s="69" t="s">
        <v>4869</v>
      </c>
      <c r="C633" s="30" t="s">
        <v>99</v>
      </c>
      <c r="D633" s="30" t="s">
        <v>100</v>
      </c>
      <c r="E633" s="31" t="s">
        <v>4935</v>
      </c>
      <c r="F633" s="30" t="s">
        <v>102</v>
      </c>
      <c r="G633" s="32" t="s">
        <v>4956</v>
      </c>
      <c r="H633" s="33">
        <v>14000</v>
      </c>
      <c r="I633" s="39"/>
      <c r="J633" s="40"/>
      <c r="K633" s="34">
        <v>1</v>
      </c>
      <c r="R633" s="74" t="s">
        <v>6495</v>
      </c>
    </row>
    <row r="634" spans="1:22" ht="22.5" customHeight="1">
      <c r="A634" s="30" t="s">
        <v>6482</v>
      </c>
      <c r="B634" s="69" t="s">
        <v>124</v>
      </c>
      <c r="C634" s="30" t="s">
        <v>123</v>
      </c>
      <c r="D634" s="30" t="s">
        <v>123</v>
      </c>
      <c r="E634" s="31" t="s">
        <v>5713</v>
      </c>
      <c r="F634" s="30" t="s">
        <v>6288</v>
      </c>
      <c r="G634" s="32" t="s">
        <v>6483</v>
      </c>
      <c r="H634" s="33">
        <v>13000</v>
      </c>
      <c r="I634" s="39"/>
      <c r="J634" s="40"/>
      <c r="K634" s="34">
        <v>1</v>
      </c>
      <c r="R634" s="74" t="s">
        <v>6496</v>
      </c>
    </row>
    <row r="635" spans="1:22" ht="22.5" customHeight="1">
      <c r="A635" s="30" t="s">
        <v>56</v>
      </c>
      <c r="B635" s="69" t="s">
        <v>57</v>
      </c>
      <c r="C635" s="30" t="s">
        <v>58</v>
      </c>
      <c r="D635" s="30" t="s">
        <v>59</v>
      </c>
      <c r="E635" s="31" t="s">
        <v>5839</v>
      </c>
      <c r="F635" s="30" t="s">
        <v>5104</v>
      </c>
      <c r="G635" s="32" t="s">
        <v>5043</v>
      </c>
      <c r="H635" s="33">
        <v>8000</v>
      </c>
      <c r="I635" s="39"/>
      <c r="J635" s="40"/>
      <c r="K635" s="34">
        <v>1</v>
      </c>
      <c r="R635" s="74" t="s">
        <v>6497</v>
      </c>
    </row>
    <row r="636" spans="1:22" ht="22.5" customHeight="1">
      <c r="A636" s="30" t="s">
        <v>56</v>
      </c>
      <c r="B636" s="69" t="s">
        <v>57</v>
      </c>
      <c r="C636" s="30" t="s">
        <v>58</v>
      </c>
      <c r="D636" s="30" t="s">
        <v>59</v>
      </c>
      <c r="E636" s="31" t="s">
        <v>5874</v>
      </c>
      <c r="F636" s="30" t="s">
        <v>5980</v>
      </c>
      <c r="G636" s="32" t="s">
        <v>6064</v>
      </c>
      <c r="H636" s="33">
        <v>10700</v>
      </c>
      <c r="I636" s="39"/>
      <c r="J636" s="40"/>
      <c r="K636" s="34">
        <v>1</v>
      </c>
      <c r="R636" s="74" t="s">
        <v>6498</v>
      </c>
      <c r="V636" s="74" t="str">
        <f t="shared" ref="V636:V681" si="0">"06/23 더안불량("&amp;U636&amp;")"</f>
        <v>06/23 더안불량()</v>
      </c>
    </row>
    <row r="637" spans="1:22" ht="22.5" customHeight="1">
      <c r="A637" s="30" t="s">
        <v>5918</v>
      </c>
      <c r="B637" s="69" t="s">
        <v>1702</v>
      </c>
      <c r="C637" s="30" t="s">
        <v>1703</v>
      </c>
      <c r="D637" s="30" t="s">
        <v>1704</v>
      </c>
      <c r="E637" s="31" t="s">
        <v>5495</v>
      </c>
      <c r="F637" s="30" t="s">
        <v>6481</v>
      </c>
      <c r="G637" s="32" t="s">
        <v>6299</v>
      </c>
      <c r="H637" s="33">
        <v>3500</v>
      </c>
      <c r="I637" s="39"/>
      <c r="J637" s="40"/>
      <c r="K637" s="34">
        <v>1</v>
      </c>
      <c r="R637" s="74" t="s">
        <v>6499</v>
      </c>
      <c r="V637" s="74" t="str">
        <f t="shared" si="0"/>
        <v>06/23 더안불량()</v>
      </c>
    </row>
    <row r="638" spans="1:22" ht="22.5" customHeight="1">
      <c r="A638" s="30" t="s">
        <v>4872</v>
      </c>
      <c r="B638" s="69" t="s">
        <v>1334</v>
      </c>
      <c r="C638" s="30" t="s">
        <v>22</v>
      </c>
      <c r="D638" s="30" t="s">
        <v>23</v>
      </c>
      <c r="E638" s="31" t="s">
        <v>5693</v>
      </c>
      <c r="F638" s="30" t="s">
        <v>5692</v>
      </c>
      <c r="G638" s="32" t="s">
        <v>6484</v>
      </c>
      <c r="H638" s="33">
        <v>16000</v>
      </c>
      <c r="I638" s="39"/>
      <c r="J638" s="40"/>
      <c r="K638" s="34">
        <v>1</v>
      </c>
      <c r="R638" s="74" t="s">
        <v>6500</v>
      </c>
      <c r="V638" s="74" t="str">
        <f t="shared" si="0"/>
        <v>06/23 더안불량()</v>
      </c>
    </row>
    <row r="639" spans="1:22" ht="22.5" customHeight="1">
      <c r="A639" s="30" t="s">
        <v>5737</v>
      </c>
      <c r="B639" s="69" t="s">
        <v>1941</v>
      </c>
      <c r="C639" s="30" t="s">
        <v>586</v>
      </c>
      <c r="D639" s="30" t="s">
        <v>587</v>
      </c>
      <c r="E639" s="31" t="s">
        <v>5796</v>
      </c>
      <c r="F639" s="30" t="s">
        <v>5540</v>
      </c>
      <c r="G639" s="32" t="s">
        <v>6485</v>
      </c>
      <c r="H639" s="33">
        <v>18000</v>
      </c>
      <c r="I639" s="39"/>
      <c r="J639" s="40"/>
      <c r="K639" s="34">
        <v>1</v>
      </c>
      <c r="R639" s="74" t="s">
        <v>6501</v>
      </c>
      <c r="V639" s="74" t="str">
        <f t="shared" si="0"/>
        <v>06/23 더안불량()</v>
      </c>
    </row>
    <row r="640" spans="1:22" ht="22.5" customHeight="1">
      <c r="A640" s="30" t="s">
        <v>5737</v>
      </c>
      <c r="B640" s="69" t="s">
        <v>1941</v>
      </c>
      <c r="C640" s="30" t="s">
        <v>586</v>
      </c>
      <c r="D640" s="30" t="s">
        <v>587</v>
      </c>
      <c r="E640" s="31" t="s">
        <v>5542</v>
      </c>
      <c r="F640" s="30" t="s">
        <v>5540</v>
      </c>
      <c r="G640" s="32" t="s">
        <v>5917</v>
      </c>
      <c r="H640" s="33">
        <v>18000</v>
      </c>
      <c r="I640" s="39"/>
      <c r="J640" s="40"/>
      <c r="K640" s="34">
        <v>2</v>
      </c>
      <c r="R640" s="74" t="s">
        <v>6499</v>
      </c>
      <c r="V640" s="74" t="str">
        <f t="shared" si="0"/>
        <v>06/23 더안불량()</v>
      </c>
    </row>
    <row r="641" spans="1:22" ht="22.5" customHeight="1">
      <c r="A641" s="30" t="s">
        <v>5316</v>
      </c>
      <c r="B641" s="69" t="s">
        <v>678</v>
      </c>
      <c r="C641" s="30" t="s">
        <v>4771</v>
      </c>
      <c r="D641" s="30" t="s">
        <v>4771</v>
      </c>
      <c r="E641" s="31" t="s">
        <v>5270</v>
      </c>
      <c r="F641" s="30" t="s">
        <v>5271</v>
      </c>
      <c r="G641" s="32" t="s">
        <v>60</v>
      </c>
      <c r="H641" s="33">
        <v>16000</v>
      </c>
      <c r="I641" s="39"/>
      <c r="J641" s="40"/>
      <c r="K641" s="34">
        <v>1</v>
      </c>
      <c r="R641" s="74" t="s">
        <v>6499</v>
      </c>
      <c r="V641" s="74" t="str">
        <f t="shared" si="0"/>
        <v>06/23 더안불량()</v>
      </c>
    </row>
    <row r="642" spans="1:22" ht="22.5" customHeight="1">
      <c r="A642" s="30" t="s">
        <v>5666</v>
      </c>
      <c r="B642" s="69" t="s">
        <v>2916</v>
      </c>
      <c r="C642" s="30" t="s">
        <v>2917</v>
      </c>
      <c r="D642" s="30" t="s">
        <v>2918</v>
      </c>
      <c r="E642" s="31" t="s">
        <v>5415</v>
      </c>
      <c r="F642" s="30" t="s">
        <v>5416</v>
      </c>
      <c r="G642" s="32" t="s">
        <v>130</v>
      </c>
      <c r="H642" s="33">
        <v>10000</v>
      </c>
      <c r="I642" s="39"/>
      <c r="J642" s="40"/>
      <c r="K642" s="34">
        <v>1</v>
      </c>
      <c r="R642" s="74" t="s">
        <v>6502</v>
      </c>
      <c r="V642" s="74" t="str">
        <f t="shared" si="0"/>
        <v>06/23 더안불량()</v>
      </c>
    </row>
    <row r="643" spans="1:22" ht="22.5" customHeight="1">
      <c r="A643" s="30" t="s">
        <v>75</v>
      </c>
      <c r="B643" s="69" t="s">
        <v>72</v>
      </c>
      <c r="C643" s="30" t="s">
        <v>73</v>
      </c>
      <c r="D643" s="30" t="s">
        <v>74</v>
      </c>
      <c r="E643" s="31" t="s">
        <v>4967</v>
      </c>
      <c r="F643" s="30" t="s">
        <v>4968</v>
      </c>
      <c r="G643" s="32" t="s">
        <v>5150</v>
      </c>
      <c r="H643" s="33">
        <v>15000</v>
      </c>
      <c r="I643" s="39"/>
      <c r="J643" s="40"/>
      <c r="K643" s="34">
        <v>1</v>
      </c>
      <c r="R643" s="74" t="s">
        <v>6503</v>
      </c>
      <c r="V643" s="74" t="str">
        <f t="shared" si="0"/>
        <v>06/23 더안불량()</v>
      </c>
    </row>
    <row r="644" spans="1:22" ht="22.5" customHeight="1">
      <c r="A644" s="30" t="s">
        <v>75</v>
      </c>
      <c r="B644" s="69" t="s">
        <v>72</v>
      </c>
      <c r="C644" s="30" t="s">
        <v>73</v>
      </c>
      <c r="D644" s="30" t="s">
        <v>74</v>
      </c>
      <c r="E644" s="31" t="s">
        <v>5842</v>
      </c>
      <c r="F644" s="30" t="s">
        <v>5196</v>
      </c>
      <c r="G644" s="32" t="s">
        <v>5923</v>
      </c>
      <c r="H644" s="33">
        <v>15500</v>
      </c>
      <c r="I644" s="39"/>
      <c r="J644" s="40"/>
      <c r="K644" s="34">
        <v>2</v>
      </c>
      <c r="R644" s="74" t="s">
        <v>6504</v>
      </c>
      <c r="V644" s="74" t="str">
        <f t="shared" si="0"/>
        <v>06/23 더안불량()</v>
      </c>
    </row>
    <row r="645" spans="1:22" ht="22.5" customHeight="1">
      <c r="A645" s="30" t="s">
        <v>6486</v>
      </c>
      <c r="B645" s="69" t="s">
        <v>133</v>
      </c>
      <c r="C645" s="30" t="s">
        <v>134</v>
      </c>
      <c r="D645" s="30" t="s">
        <v>135</v>
      </c>
      <c r="E645" s="31" t="s">
        <v>6458</v>
      </c>
      <c r="F645" s="30" t="s">
        <v>6459</v>
      </c>
      <c r="G645" s="32" t="s">
        <v>6465</v>
      </c>
      <c r="H645" s="33">
        <v>8000</v>
      </c>
      <c r="I645" s="39"/>
      <c r="J645" s="40"/>
      <c r="K645" s="34">
        <v>3</v>
      </c>
      <c r="R645" s="74" t="s">
        <v>6505</v>
      </c>
      <c r="V645" s="74" t="str">
        <f t="shared" si="0"/>
        <v>06/23 더안불량()</v>
      </c>
    </row>
    <row r="646" spans="1:22" ht="22.5" customHeight="1">
      <c r="A646" s="30" t="s">
        <v>4873</v>
      </c>
      <c r="B646" s="69" t="s">
        <v>3337</v>
      </c>
      <c r="C646" s="30" t="s">
        <v>3331</v>
      </c>
      <c r="D646" s="30" t="s">
        <v>3332</v>
      </c>
      <c r="E646" s="31" t="s">
        <v>5845</v>
      </c>
      <c r="F646" s="30" t="s">
        <v>5844</v>
      </c>
      <c r="G646" s="32" t="s">
        <v>6487</v>
      </c>
      <c r="H646" s="33">
        <v>12000</v>
      </c>
      <c r="I646" s="39"/>
      <c r="J646" s="40"/>
      <c r="K646" s="34">
        <v>1</v>
      </c>
      <c r="R646" s="74" t="s">
        <v>6506</v>
      </c>
      <c r="V646" s="74" t="str">
        <f t="shared" si="0"/>
        <v>06/23 더안불량()</v>
      </c>
    </row>
    <row r="647" spans="1:22" ht="22.5" customHeight="1">
      <c r="A647" s="30" t="s">
        <v>5101</v>
      </c>
      <c r="B647" s="69" t="s">
        <v>361</v>
      </c>
      <c r="C647" s="30" t="s">
        <v>362</v>
      </c>
      <c r="D647" s="30" t="s">
        <v>363</v>
      </c>
      <c r="E647" s="31" t="s">
        <v>5304</v>
      </c>
      <c r="F647" s="30" t="s">
        <v>5302</v>
      </c>
      <c r="G647" s="32" t="s">
        <v>4943</v>
      </c>
      <c r="H647" s="33">
        <v>9500</v>
      </c>
      <c r="I647" s="39"/>
      <c r="J647" s="40"/>
      <c r="K647" s="34">
        <v>1</v>
      </c>
      <c r="R647" s="74" t="s">
        <v>6499</v>
      </c>
      <c r="V647" s="74" t="str">
        <f t="shared" si="0"/>
        <v>06/23 더안불량()</v>
      </c>
    </row>
    <row r="648" spans="1:22" ht="22.5" customHeight="1">
      <c r="A648" s="30" t="s">
        <v>5101</v>
      </c>
      <c r="B648" s="69" t="s">
        <v>361</v>
      </c>
      <c r="C648" s="30" t="s">
        <v>362</v>
      </c>
      <c r="D648" s="30" t="s">
        <v>363</v>
      </c>
      <c r="E648" s="31" t="s">
        <v>6121</v>
      </c>
      <c r="F648" s="30" t="s">
        <v>6056</v>
      </c>
      <c r="G648" s="32" t="s">
        <v>6488</v>
      </c>
      <c r="H648" s="33">
        <v>14000</v>
      </c>
      <c r="I648" s="39"/>
      <c r="J648" s="40"/>
      <c r="K648" s="34">
        <v>1</v>
      </c>
      <c r="R648" s="74" t="s">
        <v>6499</v>
      </c>
      <c r="V648" s="74" t="str">
        <f t="shared" si="0"/>
        <v>06/23 더안불량()</v>
      </c>
    </row>
    <row r="649" spans="1:22" ht="22.5" customHeight="1">
      <c r="A649" s="30" t="s">
        <v>5965</v>
      </c>
      <c r="B649" s="69" t="s">
        <v>3679</v>
      </c>
      <c r="C649" s="30" t="s">
        <v>3680</v>
      </c>
      <c r="D649" s="30" t="s">
        <v>3681</v>
      </c>
      <c r="E649" s="31" t="s">
        <v>5986</v>
      </c>
      <c r="F649" s="30" t="s">
        <v>5985</v>
      </c>
      <c r="G649" s="32" t="s">
        <v>60</v>
      </c>
      <c r="H649" s="33">
        <v>10000</v>
      </c>
      <c r="I649" s="39"/>
      <c r="J649" s="40"/>
      <c r="K649" s="34">
        <v>1</v>
      </c>
      <c r="R649" s="74" t="s">
        <v>6507</v>
      </c>
      <c r="V649" s="74" t="str">
        <f t="shared" si="0"/>
        <v>06/23 더안불량()</v>
      </c>
    </row>
    <row r="650" spans="1:22" ht="22.5" customHeight="1">
      <c r="A650" s="30" t="s">
        <v>303</v>
      </c>
      <c r="B650" s="69" t="s">
        <v>86</v>
      </c>
      <c r="C650" s="30" t="s">
        <v>87</v>
      </c>
      <c r="D650" s="30" t="s">
        <v>88</v>
      </c>
      <c r="E650" s="31" t="s">
        <v>5137</v>
      </c>
      <c r="F650" s="30" t="s">
        <v>5136</v>
      </c>
      <c r="G650" s="32" t="s">
        <v>5244</v>
      </c>
      <c r="H650" s="33">
        <v>11500</v>
      </c>
      <c r="I650" s="39"/>
      <c r="J650" s="40"/>
      <c r="K650" s="34">
        <v>1</v>
      </c>
      <c r="R650" s="74" t="s">
        <v>6499</v>
      </c>
      <c r="V650" s="74" t="str">
        <f t="shared" si="0"/>
        <v>06/23 더안불량()</v>
      </c>
    </row>
    <row r="651" spans="1:22" ht="22.5" customHeight="1">
      <c r="A651" s="30" t="s">
        <v>303</v>
      </c>
      <c r="B651" s="69" t="s">
        <v>86</v>
      </c>
      <c r="C651" s="30" t="s">
        <v>87</v>
      </c>
      <c r="D651" s="30" t="s">
        <v>88</v>
      </c>
      <c r="E651" s="31" t="s">
        <v>5109</v>
      </c>
      <c r="F651" s="30" t="s">
        <v>5108</v>
      </c>
      <c r="G651" s="32" t="s">
        <v>147</v>
      </c>
      <c r="H651" s="33">
        <v>11000</v>
      </c>
      <c r="I651" s="39"/>
      <c r="J651" s="40"/>
      <c r="K651" s="34">
        <v>1</v>
      </c>
      <c r="R651" s="74" t="s">
        <v>6499</v>
      </c>
      <c r="V651" s="74" t="str">
        <f t="shared" si="0"/>
        <v>06/23 더안불량()</v>
      </c>
    </row>
    <row r="652" spans="1:22" ht="22.5" customHeight="1">
      <c r="A652" s="30" t="s">
        <v>303</v>
      </c>
      <c r="B652" s="69" t="s">
        <v>86</v>
      </c>
      <c r="C652" s="30" t="s">
        <v>87</v>
      </c>
      <c r="D652" s="30" t="s">
        <v>88</v>
      </c>
      <c r="E652" s="31" t="s">
        <v>5137</v>
      </c>
      <c r="F652" s="30" t="s">
        <v>5136</v>
      </c>
      <c r="G652" s="32" t="s">
        <v>5244</v>
      </c>
      <c r="H652" s="33">
        <v>11500</v>
      </c>
      <c r="I652" s="39"/>
      <c r="J652" s="40"/>
      <c r="K652" s="34">
        <v>1</v>
      </c>
      <c r="R652" s="74" t="s">
        <v>6508</v>
      </c>
      <c r="V652" s="74" t="str">
        <f t="shared" si="0"/>
        <v>06/23 더안불량()</v>
      </c>
    </row>
    <row r="653" spans="1:22" ht="22.5" customHeight="1">
      <c r="A653" s="30" t="s">
        <v>303</v>
      </c>
      <c r="B653" s="69" t="s">
        <v>86</v>
      </c>
      <c r="C653" s="30" t="s">
        <v>87</v>
      </c>
      <c r="D653" s="30" t="s">
        <v>88</v>
      </c>
      <c r="E653" s="31" t="s">
        <v>5109</v>
      </c>
      <c r="F653" s="30" t="s">
        <v>5108</v>
      </c>
      <c r="G653" s="32" t="s">
        <v>147</v>
      </c>
      <c r="H653" s="33">
        <v>11000</v>
      </c>
      <c r="I653" s="39"/>
      <c r="J653" s="40"/>
      <c r="K653" s="34">
        <v>1</v>
      </c>
      <c r="R653" s="74" t="s">
        <v>6499</v>
      </c>
      <c r="V653" s="74" t="str">
        <f t="shared" si="0"/>
        <v>06/23 더안불량()</v>
      </c>
    </row>
    <row r="654" spans="1:22" ht="22.5" customHeight="1">
      <c r="A654" s="30" t="s">
        <v>5182</v>
      </c>
      <c r="B654" s="69" t="s">
        <v>927</v>
      </c>
      <c r="C654" s="30" t="s">
        <v>928</v>
      </c>
      <c r="D654" s="30" t="s">
        <v>929</v>
      </c>
      <c r="E654" s="31" t="s">
        <v>5707</v>
      </c>
      <c r="F654" s="30" t="s">
        <v>5708</v>
      </c>
      <c r="G654" s="32" t="s">
        <v>5150</v>
      </c>
      <c r="H654" s="33">
        <v>17000</v>
      </c>
      <c r="I654" s="39"/>
      <c r="J654" s="40"/>
      <c r="K654" s="34">
        <v>1</v>
      </c>
      <c r="R654" s="74" t="s">
        <v>6509</v>
      </c>
      <c r="V654" s="74" t="str">
        <f t="shared" si="0"/>
        <v>06/23 더안불량()</v>
      </c>
    </row>
    <row r="655" spans="1:22" ht="22.5" customHeight="1">
      <c r="A655" s="30" t="s">
        <v>5554</v>
      </c>
      <c r="B655" s="69" t="s">
        <v>5363</v>
      </c>
      <c r="C655" s="30" t="s">
        <v>5364</v>
      </c>
      <c r="D655" s="30" t="s">
        <v>5364</v>
      </c>
      <c r="E655" s="31" t="s">
        <v>5356</v>
      </c>
      <c r="F655" s="30" t="s">
        <v>5355</v>
      </c>
      <c r="G655" s="32" t="s">
        <v>60</v>
      </c>
      <c r="H655" s="33">
        <v>7000</v>
      </c>
      <c r="I655" s="39"/>
      <c r="J655" s="40"/>
      <c r="K655" s="34">
        <v>7</v>
      </c>
      <c r="R655" s="74" t="s">
        <v>6510</v>
      </c>
      <c r="V655" s="74" t="str">
        <f t="shared" si="0"/>
        <v>06/23 더안불량()</v>
      </c>
    </row>
    <row r="656" spans="1:22" ht="22.5" customHeight="1">
      <c r="A656" s="30" t="s">
        <v>5925</v>
      </c>
      <c r="B656" s="69" t="s">
        <v>4879</v>
      </c>
      <c r="C656" s="30" t="s">
        <v>176</v>
      </c>
      <c r="D656" s="30" t="s">
        <v>177</v>
      </c>
      <c r="E656" s="31" t="s">
        <v>5821</v>
      </c>
      <c r="F656" s="30" t="s">
        <v>404</v>
      </c>
      <c r="G656" s="32" t="s">
        <v>6489</v>
      </c>
      <c r="H656" s="33">
        <v>13000</v>
      </c>
      <c r="I656" s="39"/>
      <c r="J656" s="40"/>
      <c r="K656" s="34">
        <v>1</v>
      </c>
      <c r="R656" s="74" t="s">
        <v>6490</v>
      </c>
      <c r="V656" s="74" t="str">
        <f t="shared" si="0"/>
        <v>06/23 더안불량()</v>
      </c>
    </row>
    <row r="657" spans="1:22" ht="22.5" customHeight="1">
      <c r="A657" s="30" t="s">
        <v>127</v>
      </c>
      <c r="B657" s="69" t="s">
        <v>5189</v>
      </c>
      <c r="C657" s="30" t="s">
        <v>128</v>
      </c>
      <c r="D657" s="30" t="s">
        <v>129</v>
      </c>
      <c r="E657" s="31" t="s">
        <v>5088</v>
      </c>
      <c r="F657" s="30" t="s">
        <v>5087</v>
      </c>
      <c r="G657" s="32" t="s">
        <v>147</v>
      </c>
      <c r="H657" s="33">
        <v>11000</v>
      </c>
      <c r="I657" s="39"/>
      <c r="J657" s="40"/>
      <c r="K657" s="34">
        <v>1</v>
      </c>
      <c r="R657" s="74" t="s">
        <v>6499</v>
      </c>
      <c r="V657" s="74" t="str">
        <f t="shared" si="0"/>
        <v>06/23 더안불량()</v>
      </c>
    </row>
    <row r="658" spans="1:22" ht="22.5" customHeight="1">
      <c r="A658" s="30" t="s">
        <v>127</v>
      </c>
      <c r="B658" s="69" t="s">
        <v>5189</v>
      </c>
      <c r="C658" s="30" t="s">
        <v>128</v>
      </c>
      <c r="D658" s="30" t="s">
        <v>129</v>
      </c>
      <c r="E658" s="31" t="s">
        <v>5879</v>
      </c>
      <c r="F658" s="30" t="s">
        <v>5878</v>
      </c>
      <c r="G658" s="32" t="s">
        <v>130</v>
      </c>
      <c r="H658" s="33">
        <v>12000</v>
      </c>
      <c r="I658" s="39"/>
      <c r="J658" s="40"/>
      <c r="K658" s="34">
        <v>1</v>
      </c>
      <c r="R658" s="74" t="s">
        <v>6499</v>
      </c>
      <c r="V658" s="74" t="str">
        <f t="shared" si="0"/>
        <v>06/23 더안불량()</v>
      </c>
    </row>
    <row r="659" spans="1:22" ht="22.5" customHeight="1">
      <c r="V659" s="74" t="str">
        <f t="shared" si="0"/>
        <v>06/23 더안불량()</v>
      </c>
    </row>
    <row r="660" spans="1:22" ht="22.5" customHeight="1">
      <c r="V660" s="74" t="str">
        <f t="shared" si="0"/>
        <v>06/23 더안불량()</v>
      </c>
    </row>
    <row r="661" spans="1:22" ht="22.5" customHeight="1">
      <c r="V661" s="74" t="str">
        <f t="shared" si="0"/>
        <v>06/23 더안불량()</v>
      </c>
    </row>
    <row r="662" spans="1:22" ht="22.5" customHeight="1">
      <c r="V662" s="74" t="str">
        <f t="shared" si="0"/>
        <v>06/23 더안불량()</v>
      </c>
    </row>
    <row r="663" spans="1:22" ht="22.5" customHeight="1">
      <c r="V663" s="74" t="str">
        <f t="shared" si="0"/>
        <v>06/23 더안불량()</v>
      </c>
    </row>
    <row r="664" spans="1:22" ht="22.5" customHeight="1">
      <c r="V664" s="74" t="str">
        <f t="shared" si="0"/>
        <v>06/23 더안불량()</v>
      </c>
    </row>
    <row r="665" spans="1:22" ht="22.5" customHeight="1">
      <c r="V665" s="74" t="str">
        <f t="shared" si="0"/>
        <v>06/23 더안불량()</v>
      </c>
    </row>
    <row r="666" spans="1:22" ht="22.5" customHeight="1">
      <c r="V666" s="74" t="str">
        <f t="shared" si="0"/>
        <v>06/23 더안불량()</v>
      </c>
    </row>
    <row r="667" spans="1:22" ht="22.5" customHeight="1">
      <c r="V667" s="74" t="str">
        <f t="shared" si="0"/>
        <v>06/23 더안불량()</v>
      </c>
    </row>
    <row r="668" spans="1:22" ht="22.5" customHeight="1">
      <c r="V668" s="74" t="str">
        <f t="shared" si="0"/>
        <v>06/23 더안불량()</v>
      </c>
    </row>
    <row r="669" spans="1:22" ht="22.5" customHeight="1">
      <c r="V669" s="74" t="str">
        <f t="shared" si="0"/>
        <v>06/23 더안불량()</v>
      </c>
    </row>
    <row r="670" spans="1:22" ht="22.5" customHeight="1">
      <c r="V670" s="74" t="str">
        <f t="shared" si="0"/>
        <v>06/23 더안불량()</v>
      </c>
    </row>
    <row r="671" spans="1:22" ht="22.5" customHeight="1">
      <c r="V671" s="74" t="str">
        <f t="shared" si="0"/>
        <v>06/23 더안불량()</v>
      </c>
    </row>
    <row r="672" spans="1:22" ht="22.5" customHeight="1">
      <c r="V672" s="74" t="str">
        <f t="shared" si="0"/>
        <v>06/23 더안불량()</v>
      </c>
    </row>
    <row r="673" spans="1:22" ht="22.5" customHeight="1">
      <c r="V673" s="74" t="str">
        <f t="shared" si="0"/>
        <v>06/23 더안불량()</v>
      </c>
    </row>
    <row r="674" spans="1:22" ht="22.5" customHeight="1">
      <c r="V674" s="74" t="str">
        <f t="shared" si="0"/>
        <v>06/23 더안불량()</v>
      </c>
    </row>
    <row r="675" spans="1:22" ht="22.5" customHeight="1">
      <c r="V675" s="74" t="str">
        <f t="shared" si="0"/>
        <v>06/23 더안불량()</v>
      </c>
    </row>
    <row r="676" spans="1:22" ht="22.5" customHeight="1">
      <c r="V676" s="74" t="str">
        <f t="shared" si="0"/>
        <v>06/23 더안불량()</v>
      </c>
    </row>
    <row r="677" spans="1:22" ht="22.5" customHeight="1">
      <c r="V677" s="74" t="str">
        <f t="shared" si="0"/>
        <v>06/23 더안불량()</v>
      </c>
    </row>
    <row r="678" spans="1:22" ht="22.5" customHeight="1">
      <c r="V678" s="74" t="str">
        <f t="shared" si="0"/>
        <v>06/23 더안불량()</v>
      </c>
    </row>
    <row r="679" spans="1:22" ht="22.5" customHeight="1">
      <c r="V679" s="74" t="str">
        <f t="shared" si="0"/>
        <v>06/23 더안불량()</v>
      </c>
    </row>
    <row r="680" spans="1:22" ht="22.5" customHeight="1">
      <c r="V680" s="74" t="str">
        <f t="shared" si="0"/>
        <v>06/23 더안불량()</v>
      </c>
    </row>
    <row r="681" spans="1:22" ht="22.5" customHeight="1">
      <c r="V681" s="74" t="str">
        <f t="shared" si="0"/>
        <v>06/23 더안불량()</v>
      </c>
    </row>
    <row r="683" spans="1:22" ht="22.5" customHeight="1">
      <c r="A683" s="30" t="s">
        <v>6519</v>
      </c>
      <c r="B683" s="69" t="s">
        <v>1355</v>
      </c>
      <c r="C683" s="30" t="s">
        <v>1356</v>
      </c>
      <c r="D683" s="30" t="s">
        <v>1356</v>
      </c>
      <c r="E683" s="31" t="s">
        <v>5580</v>
      </c>
      <c r="F683" s="30" t="s">
        <v>5239</v>
      </c>
      <c r="G683" s="32" t="s">
        <v>130</v>
      </c>
      <c r="H683" s="33">
        <v>8000</v>
      </c>
      <c r="I683" s="39"/>
      <c r="J683" s="40"/>
      <c r="K683" s="34">
        <v>1</v>
      </c>
      <c r="R683" s="74" t="s">
        <v>6522</v>
      </c>
    </row>
    <row r="684" spans="1:22" ht="22.5" customHeight="1">
      <c r="A684" s="30" t="s">
        <v>70</v>
      </c>
      <c r="B684" s="69" t="s">
        <v>921</v>
      </c>
      <c r="C684" s="30" t="s">
        <v>69</v>
      </c>
      <c r="D684" s="30" t="s">
        <v>69</v>
      </c>
      <c r="E684" s="31" t="s">
        <v>5252</v>
      </c>
      <c r="F684" s="30" t="s">
        <v>5801</v>
      </c>
      <c r="G684" s="32" t="s">
        <v>6520</v>
      </c>
      <c r="H684" s="33">
        <v>18700</v>
      </c>
      <c r="I684" s="39"/>
      <c r="J684" s="40"/>
      <c r="K684" s="34">
        <v>1</v>
      </c>
      <c r="R684" s="74" t="s">
        <v>6523</v>
      </c>
    </row>
    <row r="685" spans="1:22" ht="22.5" customHeight="1">
      <c r="A685" s="30" t="s">
        <v>70</v>
      </c>
      <c r="B685" s="69" t="s">
        <v>921</v>
      </c>
      <c r="C685" s="30" t="s">
        <v>69</v>
      </c>
      <c r="D685" s="30" t="s">
        <v>69</v>
      </c>
      <c r="E685" s="31" t="s">
        <v>5611</v>
      </c>
      <c r="F685" s="30" t="s">
        <v>5610</v>
      </c>
      <c r="G685" s="32" t="s">
        <v>6061</v>
      </c>
      <c r="H685" s="33">
        <v>19000</v>
      </c>
      <c r="I685" s="39"/>
      <c r="J685" s="40"/>
      <c r="K685" s="34">
        <v>1</v>
      </c>
      <c r="R685" s="74" t="s">
        <v>6524</v>
      </c>
    </row>
    <row r="686" spans="1:22" ht="22.5" customHeight="1">
      <c r="A686" s="30" t="s">
        <v>70</v>
      </c>
      <c r="B686" s="69" t="s">
        <v>921</v>
      </c>
      <c r="C686" s="30" t="s">
        <v>69</v>
      </c>
      <c r="D686" s="30" t="s">
        <v>69</v>
      </c>
      <c r="E686" s="31" t="s">
        <v>5703</v>
      </c>
      <c r="F686" s="30" t="s">
        <v>5610</v>
      </c>
      <c r="G686" s="32" t="s">
        <v>5729</v>
      </c>
      <c r="H686" s="33">
        <v>19000</v>
      </c>
      <c r="I686" s="39"/>
      <c r="J686" s="40"/>
      <c r="K686" s="34">
        <v>1</v>
      </c>
      <c r="R686" s="74" t="s">
        <v>6525</v>
      </c>
    </row>
    <row r="687" spans="1:22" ht="22.5" customHeight="1">
      <c r="A687" s="30" t="s">
        <v>98</v>
      </c>
      <c r="B687" s="69" t="s">
        <v>4869</v>
      </c>
      <c r="C687" s="30" t="s">
        <v>99</v>
      </c>
      <c r="D687" s="30" t="s">
        <v>100</v>
      </c>
      <c r="E687" s="31" t="s">
        <v>323</v>
      </c>
      <c r="F687" s="30" t="s">
        <v>102</v>
      </c>
      <c r="G687" s="32" t="s">
        <v>4758</v>
      </c>
      <c r="H687" s="33">
        <v>14000</v>
      </c>
      <c r="I687" s="39"/>
      <c r="J687" s="40"/>
      <c r="K687" s="34">
        <v>2</v>
      </c>
      <c r="R687" s="74" t="s">
        <v>6526</v>
      </c>
    </row>
    <row r="688" spans="1:22" ht="22.5" customHeight="1">
      <c r="A688" s="30" t="s">
        <v>56</v>
      </c>
      <c r="B688" s="69" t="s">
        <v>57</v>
      </c>
      <c r="C688" s="30" t="s">
        <v>58</v>
      </c>
      <c r="D688" s="30" t="s">
        <v>59</v>
      </c>
      <c r="E688" s="31" t="s">
        <v>5871</v>
      </c>
      <c r="F688" s="30" t="s">
        <v>5870</v>
      </c>
      <c r="G688" s="32" t="s">
        <v>130</v>
      </c>
      <c r="H688" s="33">
        <v>12000</v>
      </c>
      <c r="I688" s="39"/>
      <c r="J688" s="40"/>
      <c r="K688" s="34">
        <v>1</v>
      </c>
      <c r="R688" s="74" t="s">
        <v>6525</v>
      </c>
    </row>
    <row r="689" spans="1:18" ht="22.5" customHeight="1">
      <c r="A689" s="30" t="s">
        <v>4872</v>
      </c>
      <c r="B689" s="69" t="s">
        <v>1334</v>
      </c>
      <c r="C689" s="30" t="s">
        <v>22</v>
      </c>
      <c r="D689" s="30" t="s">
        <v>23</v>
      </c>
      <c r="E689" s="31" t="s">
        <v>225</v>
      </c>
      <c r="F689" s="30" t="s">
        <v>224</v>
      </c>
      <c r="G689" s="32" t="s">
        <v>4789</v>
      </c>
      <c r="H689" s="33">
        <v>13000</v>
      </c>
      <c r="I689" s="39"/>
      <c r="J689" s="40"/>
      <c r="K689" s="34">
        <v>1</v>
      </c>
      <c r="R689" s="74" t="s">
        <v>6522</v>
      </c>
    </row>
    <row r="690" spans="1:18" ht="22.5" customHeight="1">
      <c r="A690" s="30" t="s">
        <v>5582</v>
      </c>
      <c r="B690" s="69" t="s">
        <v>2077</v>
      </c>
      <c r="C690" s="30" t="s">
        <v>2078</v>
      </c>
      <c r="D690" s="30" t="s">
        <v>2078</v>
      </c>
      <c r="E690" s="31" t="s">
        <v>6457</v>
      </c>
      <c r="F690" s="30" t="s">
        <v>6439</v>
      </c>
      <c r="G690" s="32" t="s">
        <v>5183</v>
      </c>
      <c r="H690" s="33">
        <v>5000</v>
      </c>
      <c r="I690" s="39"/>
      <c r="J690" s="40"/>
      <c r="K690" s="34">
        <v>1</v>
      </c>
      <c r="R690" s="74" t="s">
        <v>6522</v>
      </c>
    </row>
    <row r="691" spans="1:18" ht="22.5" customHeight="1">
      <c r="A691" s="30" t="s">
        <v>4762</v>
      </c>
      <c r="B691" s="69" t="s">
        <v>595</v>
      </c>
      <c r="C691" s="30" t="s">
        <v>596</v>
      </c>
      <c r="D691" s="30" t="s">
        <v>596</v>
      </c>
      <c r="E691" s="31" t="s">
        <v>4805</v>
      </c>
      <c r="F691" s="30" t="s">
        <v>4804</v>
      </c>
      <c r="G691" s="32" t="s">
        <v>5151</v>
      </c>
      <c r="H691" s="33">
        <v>18000</v>
      </c>
      <c r="I691" s="39"/>
      <c r="J691" s="40"/>
      <c r="K691" s="34">
        <v>1</v>
      </c>
      <c r="R691" s="74" t="s">
        <v>6522</v>
      </c>
    </row>
    <row r="692" spans="1:18" ht="22.5" customHeight="1">
      <c r="A692" s="30" t="s">
        <v>75</v>
      </c>
      <c r="B692" s="69" t="s">
        <v>72</v>
      </c>
      <c r="C692" s="30" t="s">
        <v>73</v>
      </c>
      <c r="D692" s="30" t="s">
        <v>74</v>
      </c>
      <c r="E692" s="31" t="s">
        <v>6084</v>
      </c>
      <c r="F692" s="30" t="s">
        <v>5843</v>
      </c>
      <c r="G692" s="32" t="s">
        <v>4813</v>
      </c>
      <c r="H692" s="33">
        <v>12000</v>
      </c>
      <c r="I692" s="39"/>
      <c r="J692" s="40"/>
      <c r="K692" s="34">
        <v>1</v>
      </c>
      <c r="R692" s="74" t="s">
        <v>6527</v>
      </c>
    </row>
    <row r="693" spans="1:18" ht="22.5" customHeight="1">
      <c r="A693" s="30" t="s">
        <v>6317</v>
      </c>
      <c r="B693" s="69" t="s">
        <v>6363</v>
      </c>
      <c r="C693" s="30" t="s">
        <v>6362</v>
      </c>
      <c r="D693" s="30" t="s">
        <v>6362</v>
      </c>
      <c r="E693" s="31" t="s">
        <v>6394</v>
      </c>
      <c r="F693" s="30" t="s">
        <v>6393</v>
      </c>
      <c r="G693" s="32" t="s">
        <v>60</v>
      </c>
      <c r="H693" s="33">
        <v>15000</v>
      </c>
      <c r="I693" s="39"/>
      <c r="J693" s="40"/>
      <c r="K693" s="34">
        <v>2</v>
      </c>
      <c r="R693" s="74" t="s">
        <v>6528</v>
      </c>
    </row>
    <row r="694" spans="1:18" ht="22.5" customHeight="1">
      <c r="A694" s="30" t="s">
        <v>5101</v>
      </c>
      <c r="B694" s="69" t="s">
        <v>361</v>
      </c>
      <c r="C694" s="30" t="s">
        <v>362</v>
      </c>
      <c r="D694" s="30" t="s">
        <v>363</v>
      </c>
      <c r="E694" s="31" t="s">
        <v>5303</v>
      </c>
      <c r="F694" s="30" t="s">
        <v>5302</v>
      </c>
      <c r="G694" s="32" t="s">
        <v>4764</v>
      </c>
      <c r="H694" s="33">
        <v>9500</v>
      </c>
      <c r="I694" s="39"/>
      <c r="J694" s="40"/>
      <c r="K694" s="34">
        <v>1</v>
      </c>
      <c r="R694" s="74" t="s">
        <v>6529</v>
      </c>
    </row>
    <row r="695" spans="1:18" ht="22.5" customHeight="1">
      <c r="A695" s="30" t="s">
        <v>5965</v>
      </c>
      <c r="B695" s="69" t="s">
        <v>3679</v>
      </c>
      <c r="C695" s="30" t="s">
        <v>3680</v>
      </c>
      <c r="D695" s="30" t="s">
        <v>3681</v>
      </c>
      <c r="E695" s="31" t="s">
        <v>5984</v>
      </c>
      <c r="F695" s="30" t="s">
        <v>5985</v>
      </c>
      <c r="G695" s="32" t="s">
        <v>131</v>
      </c>
      <c r="H695" s="33">
        <v>10000</v>
      </c>
      <c r="I695" s="39"/>
      <c r="J695" s="40"/>
      <c r="K695" s="34">
        <v>1</v>
      </c>
      <c r="R695" s="74" t="s">
        <v>6530</v>
      </c>
    </row>
    <row r="696" spans="1:18" ht="22.5" customHeight="1">
      <c r="A696" s="30" t="s">
        <v>5827</v>
      </c>
      <c r="B696" s="69" t="s">
        <v>5406</v>
      </c>
      <c r="C696" s="30" t="s">
        <v>5349</v>
      </c>
      <c r="D696" s="30" t="s">
        <v>5349</v>
      </c>
      <c r="E696" s="31" t="s">
        <v>6475</v>
      </c>
      <c r="F696" s="30" t="s">
        <v>6476</v>
      </c>
      <c r="G696" s="32" t="s">
        <v>147</v>
      </c>
      <c r="H696" s="33">
        <v>7000</v>
      </c>
      <c r="I696" s="39"/>
      <c r="J696" s="40"/>
      <c r="K696" s="34">
        <v>1</v>
      </c>
      <c r="R696" s="74" t="s">
        <v>6522</v>
      </c>
    </row>
    <row r="697" spans="1:18" ht="22.5" customHeight="1">
      <c r="A697" s="30" t="s">
        <v>5554</v>
      </c>
      <c r="B697" s="69" t="s">
        <v>5363</v>
      </c>
      <c r="C697" s="30" t="s">
        <v>5364</v>
      </c>
      <c r="D697" s="30" t="s">
        <v>5364</v>
      </c>
      <c r="E697" s="31" t="s">
        <v>5356</v>
      </c>
      <c r="F697" s="30" t="s">
        <v>5355</v>
      </c>
      <c r="G697" s="32" t="s">
        <v>60</v>
      </c>
      <c r="H697" s="33">
        <v>7000</v>
      </c>
      <c r="I697" s="39"/>
      <c r="J697" s="40"/>
      <c r="K697" s="34">
        <v>3</v>
      </c>
      <c r="R697" s="74" t="s">
        <v>6531</v>
      </c>
    </row>
    <row r="698" spans="1:18" ht="22.5" customHeight="1">
      <c r="A698" s="30" t="s">
        <v>5925</v>
      </c>
      <c r="B698" s="69" t="s">
        <v>4879</v>
      </c>
      <c r="C698" s="30" t="s">
        <v>176</v>
      </c>
      <c r="D698" s="30" t="s">
        <v>177</v>
      </c>
      <c r="E698" s="31" t="s">
        <v>493</v>
      </c>
      <c r="F698" s="30" t="s">
        <v>404</v>
      </c>
      <c r="G698" s="32" t="s">
        <v>6521</v>
      </c>
      <c r="H698" s="33">
        <v>13000</v>
      </c>
      <c r="I698" s="39"/>
      <c r="J698" s="40"/>
      <c r="K698" s="34">
        <v>1</v>
      </c>
      <c r="R698" s="74" t="s">
        <v>6532</v>
      </c>
    </row>
    <row r="699" spans="1:18" ht="22.5" customHeight="1">
      <c r="A699" s="30" t="s">
        <v>1005</v>
      </c>
      <c r="B699" s="69" t="s">
        <v>201</v>
      </c>
      <c r="C699" s="30" t="s">
        <v>202</v>
      </c>
      <c r="D699" s="30" t="s">
        <v>203</v>
      </c>
      <c r="E699" s="31" t="s">
        <v>6092</v>
      </c>
      <c r="F699" s="30" t="s">
        <v>6090</v>
      </c>
      <c r="G699" s="32" t="s">
        <v>147</v>
      </c>
      <c r="H699" s="33">
        <v>14000</v>
      </c>
      <c r="I699" s="39"/>
      <c r="J699" s="40"/>
      <c r="K699" s="34">
        <v>1</v>
      </c>
      <c r="R699" s="74" t="s">
        <v>6522</v>
      </c>
    </row>
    <row r="700" spans="1:18" ht="22.5" customHeight="1">
      <c r="A700" s="30" t="s">
        <v>6000</v>
      </c>
      <c r="B700" s="69" t="s">
        <v>93</v>
      </c>
      <c r="C700" s="30" t="s">
        <v>94</v>
      </c>
      <c r="D700" s="30" t="s">
        <v>95</v>
      </c>
      <c r="E700" s="31" t="s">
        <v>5350</v>
      </c>
      <c r="F700" s="30" t="s">
        <v>5983</v>
      </c>
      <c r="G700" s="32" t="s">
        <v>6001</v>
      </c>
      <c r="H700" s="33">
        <v>22500</v>
      </c>
      <c r="I700" s="39"/>
      <c r="J700" s="40"/>
      <c r="K700" s="34">
        <v>1</v>
      </c>
      <c r="R700" s="74" t="s">
        <v>6522</v>
      </c>
    </row>
    <row r="703" spans="1:18" ht="22.5" customHeight="1">
      <c r="A703" s="30" t="s">
        <v>436</v>
      </c>
      <c r="B703" s="69" t="s">
        <v>187</v>
      </c>
      <c r="C703" s="30" t="s">
        <v>188</v>
      </c>
      <c r="D703" s="30" t="s">
        <v>189</v>
      </c>
      <c r="E703" s="31" t="s">
        <v>5824</v>
      </c>
      <c r="F703" s="30" t="s">
        <v>435</v>
      </c>
      <c r="G703" s="32" t="s">
        <v>5856</v>
      </c>
      <c r="H703" s="33">
        <v>16500</v>
      </c>
      <c r="I703" s="39"/>
      <c r="J703" s="40"/>
      <c r="K703" s="34">
        <v>1</v>
      </c>
      <c r="R703" s="74" t="s">
        <v>6561</v>
      </c>
    </row>
    <row r="704" spans="1:18" ht="22.5" customHeight="1">
      <c r="A704" s="30" t="s">
        <v>436</v>
      </c>
      <c r="B704" s="69" t="s">
        <v>187</v>
      </c>
      <c r="C704" s="30" t="s">
        <v>188</v>
      </c>
      <c r="D704" s="30" t="s">
        <v>189</v>
      </c>
      <c r="E704" s="31" t="s">
        <v>5824</v>
      </c>
      <c r="F704" s="30" t="s">
        <v>435</v>
      </c>
      <c r="G704" s="32" t="s">
        <v>5856</v>
      </c>
      <c r="H704" s="33">
        <v>16500</v>
      </c>
      <c r="I704" s="39"/>
      <c r="J704" s="40"/>
      <c r="K704" s="34">
        <v>1</v>
      </c>
      <c r="R704" s="74" t="s">
        <v>6561</v>
      </c>
    </row>
    <row r="705" spans="1:18" ht="22.5" customHeight="1">
      <c r="A705" s="30" t="s">
        <v>6547</v>
      </c>
      <c r="B705" s="69" t="s">
        <v>1485</v>
      </c>
      <c r="C705" s="30" t="s">
        <v>6368</v>
      </c>
      <c r="D705" s="30" t="s">
        <v>6369</v>
      </c>
      <c r="E705" s="31" t="s">
        <v>6386</v>
      </c>
      <c r="F705" s="30" t="s">
        <v>6385</v>
      </c>
      <c r="G705" s="32" t="s">
        <v>147</v>
      </c>
      <c r="H705" s="33">
        <v>10000</v>
      </c>
      <c r="I705" s="39"/>
      <c r="J705" s="40"/>
      <c r="K705" s="34">
        <v>2</v>
      </c>
      <c r="R705" s="74" t="s">
        <v>6561</v>
      </c>
    </row>
    <row r="706" spans="1:18" ht="22.5" customHeight="1">
      <c r="A706" s="30" t="s">
        <v>170</v>
      </c>
      <c r="B706" s="69" t="s">
        <v>168</v>
      </c>
      <c r="C706" s="30" t="s">
        <v>169</v>
      </c>
      <c r="D706" s="30" t="s">
        <v>169</v>
      </c>
      <c r="E706" s="31" t="s">
        <v>5311</v>
      </c>
      <c r="F706" s="30" t="s">
        <v>5310</v>
      </c>
      <c r="G706" s="32" t="s">
        <v>147</v>
      </c>
      <c r="H706" s="33">
        <v>12000</v>
      </c>
      <c r="I706" s="39"/>
      <c r="J706" s="40"/>
      <c r="K706" s="34">
        <v>1</v>
      </c>
      <c r="R706" s="74" t="s">
        <v>6562</v>
      </c>
    </row>
    <row r="707" spans="1:18" ht="22.5" customHeight="1">
      <c r="A707" s="30" t="s">
        <v>70</v>
      </c>
      <c r="B707" s="69" t="s">
        <v>921</v>
      </c>
      <c r="C707" s="30" t="s">
        <v>69</v>
      </c>
      <c r="D707" s="30" t="s">
        <v>69</v>
      </c>
      <c r="E707" s="31" t="s">
        <v>5611</v>
      </c>
      <c r="F707" s="30" t="s">
        <v>5610</v>
      </c>
      <c r="G707" s="32" t="s">
        <v>6061</v>
      </c>
      <c r="H707" s="33">
        <v>19000</v>
      </c>
      <c r="I707" s="39"/>
      <c r="J707" s="40"/>
      <c r="K707" s="34">
        <v>1</v>
      </c>
      <c r="R707" s="74" t="s">
        <v>6563</v>
      </c>
    </row>
    <row r="708" spans="1:18" ht="22.5" customHeight="1">
      <c r="A708" s="30" t="s">
        <v>70</v>
      </c>
      <c r="B708" s="69" t="s">
        <v>921</v>
      </c>
      <c r="C708" s="30" t="s">
        <v>69</v>
      </c>
      <c r="D708" s="30" t="s">
        <v>69</v>
      </c>
      <c r="E708" s="31" t="s">
        <v>5295</v>
      </c>
      <c r="F708" s="30" t="s">
        <v>5277</v>
      </c>
      <c r="G708" s="32" t="s">
        <v>4813</v>
      </c>
      <c r="H708" s="33">
        <v>18000</v>
      </c>
      <c r="I708" s="39"/>
      <c r="J708" s="40"/>
      <c r="K708" s="34">
        <v>1</v>
      </c>
      <c r="R708" s="74" t="s">
        <v>6563</v>
      </c>
    </row>
    <row r="709" spans="1:18" ht="22.5" customHeight="1">
      <c r="A709" s="30" t="s">
        <v>70</v>
      </c>
      <c r="B709" s="69" t="s">
        <v>921</v>
      </c>
      <c r="C709" s="30" t="s">
        <v>69</v>
      </c>
      <c r="D709" s="30" t="s">
        <v>69</v>
      </c>
      <c r="E709" s="31" t="s">
        <v>5611</v>
      </c>
      <c r="F709" s="30" t="s">
        <v>5610</v>
      </c>
      <c r="G709" s="32" t="s">
        <v>6061</v>
      </c>
      <c r="H709" s="33">
        <v>19000</v>
      </c>
      <c r="I709" s="39"/>
      <c r="J709" s="40"/>
      <c r="K709" s="34">
        <v>1</v>
      </c>
      <c r="R709" s="74" t="s">
        <v>6563</v>
      </c>
    </row>
    <row r="710" spans="1:18" ht="22.5" customHeight="1">
      <c r="A710" s="30" t="s">
        <v>70</v>
      </c>
      <c r="B710" s="69" t="s">
        <v>921</v>
      </c>
      <c r="C710" s="30" t="s">
        <v>69</v>
      </c>
      <c r="D710" s="30" t="s">
        <v>69</v>
      </c>
      <c r="E710" s="31" t="s">
        <v>5368</v>
      </c>
      <c r="F710" s="30" t="s">
        <v>5260</v>
      </c>
      <c r="G710" s="32" t="s">
        <v>5915</v>
      </c>
      <c r="H710" s="33">
        <v>17200</v>
      </c>
      <c r="I710" s="39"/>
      <c r="J710" s="40"/>
      <c r="K710" s="34">
        <v>1</v>
      </c>
      <c r="R710" s="74" t="s">
        <v>6561</v>
      </c>
    </row>
    <row r="711" spans="1:18" ht="22.5" customHeight="1">
      <c r="A711" s="30" t="s">
        <v>70</v>
      </c>
      <c r="B711" s="69" t="s">
        <v>921</v>
      </c>
      <c r="C711" s="30" t="s">
        <v>69</v>
      </c>
      <c r="D711" s="30" t="s">
        <v>69</v>
      </c>
      <c r="E711" s="31" t="s">
        <v>5701</v>
      </c>
      <c r="F711" s="30" t="s">
        <v>5700</v>
      </c>
      <c r="G711" s="32" t="s">
        <v>5742</v>
      </c>
      <c r="H711" s="33">
        <v>18000</v>
      </c>
      <c r="I711" s="39"/>
      <c r="J711" s="40"/>
      <c r="K711" s="34">
        <v>1</v>
      </c>
      <c r="R711" s="74" t="s">
        <v>6561</v>
      </c>
    </row>
    <row r="712" spans="1:18" ht="22.5" customHeight="1">
      <c r="A712" s="30" t="s">
        <v>70</v>
      </c>
      <c r="B712" s="69" t="s">
        <v>921</v>
      </c>
      <c r="C712" s="30" t="s">
        <v>69</v>
      </c>
      <c r="D712" s="30" t="s">
        <v>69</v>
      </c>
      <c r="E712" s="31" t="s">
        <v>5410</v>
      </c>
      <c r="F712" s="30" t="s">
        <v>5260</v>
      </c>
      <c r="G712" s="32" t="s">
        <v>5518</v>
      </c>
      <c r="H712" s="33">
        <v>17000</v>
      </c>
      <c r="I712" s="39"/>
      <c r="J712" s="40"/>
      <c r="K712" s="34">
        <v>28</v>
      </c>
      <c r="R712" s="74" t="s">
        <v>6564</v>
      </c>
    </row>
    <row r="713" spans="1:18" ht="22.5" customHeight="1">
      <c r="A713" s="30" t="s">
        <v>70</v>
      </c>
      <c r="B713" s="69" t="s">
        <v>921</v>
      </c>
      <c r="C713" s="30" t="s">
        <v>69</v>
      </c>
      <c r="D713" s="30" t="s">
        <v>69</v>
      </c>
      <c r="E713" s="31" t="s">
        <v>5456</v>
      </c>
      <c r="F713" s="30" t="s">
        <v>5260</v>
      </c>
      <c r="G713" s="32" t="s">
        <v>5912</v>
      </c>
      <c r="H713" s="33">
        <v>17200</v>
      </c>
      <c r="I713" s="39"/>
      <c r="J713" s="40"/>
      <c r="K713" s="34">
        <v>10</v>
      </c>
      <c r="R713" s="74" t="s">
        <v>6564</v>
      </c>
    </row>
    <row r="714" spans="1:18" ht="22.5" customHeight="1">
      <c r="A714" s="30" t="s">
        <v>4812</v>
      </c>
      <c r="B714" s="69" t="s">
        <v>173</v>
      </c>
      <c r="C714" s="30" t="s">
        <v>174</v>
      </c>
      <c r="D714" s="30" t="s">
        <v>175</v>
      </c>
      <c r="E714" s="31" t="s">
        <v>6541</v>
      </c>
      <c r="F714" s="30" t="s">
        <v>6480</v>
      </c>
      <c r="G714" s="32" t="s">
        <v>6548</v>
      </c>
      <c r="H714" s="33">
        <v>16000</v>
      </c>
      <c r="I714" s="39"/>
      <c r="J714" s="40"/>
      <c r="K714" s="34">
        <v>1</v>
      </c>
      <c r="R714" s="74" t="s">
        <v>6561</v>
      </c>
    </row>
    <row r="715" spans="1:18" ht="22.5" customHeight="1">
      <c r="A715" s="30" t="s">
        <v>98</v>
      </c>
      <c r="B715" s="69" t="s">
        <v>4869</v>
      </c>
      <c r="C715" s="30" t="s">
        <v>99</v>
      </c>
      <c r="D715" s="30" t="s">
        <v>100</v>
      </c>
      <c r="E715" s="31" t="s">
        <v>481</v>
      </c>
      <c r="F715" s="30" t="s">
        <v>102</v>
      </c>
      <c r="G715" s="32" t="s">
        <v>6549</v>
      </c>
      <c r="H715" s="33">
        <v>14000</v>
      </c>
      <c r="I715" s="39"/>
      <c r="J715" s="40"/>
      <c r="K715" s="34">
        <v>1</v>
      </c>
      <c r="R715" s="74" t="s">
        <v>6565</v>
      </c>
    </row>
    <row r="716" spans="1:18" ht="22.5" customHeight="1">
      <c r="A716" s="30" t="s">
        <v>98</v>
      </c>
      <c r="B716" s="69" t="s">
        <v>4869</v>
      </c>
      <c r="C716" s="30" t="s">
        <v>99</v>
      </c>
      <c r="D716" s="30" t="s">
        <v>100</v>
      </c>
      <c r="E716" s="31" t="s">
        <v>5243</v>
      </c>
      <c r="F716" s="30" t="s">
        <v>102</v>
      </c>
      <c r="G716" s="32" t="s">
        <v>5662</v>
      </c>
      <c r="H716" s="33">
        <v>14000</v>
      </c>
      <c r="I716" s="39"/>
      <c r="J716" s="40"/>
      <c r="K716" s="34">
        <v>1</v>
      </c>
      <c r="R716" s="74" t="s">
        <v>6566</v>
      </c>
    </row>
    <row r="717" spans="1:18" ht="22.5" customHeight="1">
      <c r="A717" s="30" t="s">
        <v>98</v>
      </c>
      <c r="B717" s="69" t="s">
        <v>4869</v>
      </c>
      <c r="C717" s="30" t="s">
        <v>99</v>
      </c>
      <c r="D717" s="30" t="s">
        <v>100</v>
      </c>
      <c r="E717" s="31" t="s">
        <v>322</v>
      </c>
      <c r="F717" s="30" t="s">
        <v>102</v>
      </c>
      <c r="G717" s="32" t="s">
        <v>6550</v>
      </c>
      <c r="H717" s="33">
        <v>14000</v>
      </c>
      <c r="I717" s="39"/>
      <c r="J717" s="40"/>
      <c r="K717" s="34">
        <v>1</v>
      </c>
      <c r="R717" s="74" t="s">
        <v>6561</v>
      </c>
    </row>
    <row r="718" spans="1:18" ht="22.5" customHeight="1">
      <c r="A718" s="30" t="s">
        <v>98</v>
      </c>
      <c r="B718" s="69" t="s">
        <v>4869</v>
      </c>
      <c r="C718" s="30" t="s">
        <v>99</v>
      </c>
      <c r="D718" s="30" t="s">
        <v>100</v>
      </c>
      <c r="E718" s="31" t="s">
        <v>5144</v>
      </c>
      <c r="F718" s="30" t="s">
        <v>5141</v>
      </c>
      <c r="G718" s="32" t="s">
        <v>5044</v>
      </c>
      <c r="H718" s="33">
        <v>11500</v>
      </c>
      <c r="I718" s="39"/>
      <c r="J718" s="40"/>
      <c r="K718" s="34">
        <v>1</v>
      </c>
      <c r="R718" s="74" t="s">
        <v>6567</v>
      </c>
    </row>
    <row r="719" spans="1:18" ht="22.5" customHeight="1">
      <c r="A719" s="30" t="s">
        <v>98</v>
      </c>
      <c r="B719" s="69" t="s">
        <v>4869</v>
      </c>
      <c r="C719" s="30" t="s">
        <v>99</v>
      </c>
      <c r="D719" s="30" t="s">
        <v>100</v>
      </c>
      <c r="E719" s="31" t="s">
        <v>5160</v>
      </c>
      <c r="F719" s="30" t="s">
        <v>102</v>
      </c>
      <c r="G719" s="32" t="s">
        <v>6303</v>
      </c>
      <c r="H719" s="33">
        <v>14000</v>
      </c>
      <c r="I719" s="39"/>
      <c r="J719" s="40"/>
      <c r="K719" s="34">
        <v>1</v>
      </c>
      <c r="R719" s="74" t="s">
        <v>6568</v>
      </c>
    </row>
    <row r="720" spans="1:18" ht="22.5" customHeight="1">
      <c r="A720" s="30" t="s">
        <v>98</v>
      </c>
      <c r="B720" s="69" t="s">
        <v>4869</v>
      </c>
      <c r="C720" s="30" t="s">
        <v>99</v>
      </c>
      <c r="D720" s="30" t="s">
        <v>100</v>
      </c>
      <c r="E720" s="31" t="s">
        <v>5145</v>
      </c>
      <c r="F720" s="30" t="s">
        <v>5141</v>
      </c>
      <c r="G720" s="32" t="s">
        <v>5244</v>
      </c>
      <c r="H720" s="33">
        <v>11500</v>
      </c>
      <c r="I720" s="39"/>
      <c r="J720" s="40"/>
      <c r="K720" s="34">
        <v>1</v>
      </c>
      <c r="R720" s="74" t="s">
        <v>6569</v>
      </c>
    </row>
    <row r="721" spans="1:18" ht="22.5" customHeight="1">
      <c r="A721" s="30" t="s">
        <v>98</v>
      </c>
      <c r="B721" s="69" t="s">
        <v>4869</v>
      </c>
      <c r="C721" s="30" t="s">
        <v>99</v>
      </c>
      <c r="D721" s="30" t="s">
        <v>100</v>
      </c>
      <c r="E721" s="31" t="s">
        <v>539</v>
      </c>
      <c r="F721" s="30" t="s">
        <v>102</v>
      </c>
      <c r="G721" s="32" t="s">
        <v>4754</v>
      </c>
      <c r="H721" s="33">
        <v>14000</v>
      </c>
      <c r="I721" s="39"/>
      <c r="J721" s="40"/>
      <c r="K721" s="34">
        <v>1</v>
      </c>
      <c r="R721" s="74" t="s">
        <v>6570</v>
      </c>
    </row>
    <row r="722" spans="1:18" ht="22.5" customHeight="1">
      <c r="A722" s="30" t="s">
        <v>98</v>
      </c>
      <c r="B722" s="69" t="s">
        <v>4869</v>
      </c>
      <c r="C722" s="30" t="s">
        <v>99</v>
      </c>
      <c r="D722" s="30" t="s">
        <v>100</v>
      </c>
      <c r="E722" s="31" t="s">
        <v>6389</v>
      </c>
      <c r="F722" s="30" t="s">
        <v>5141</v>
      </c>
      <c r="G722" s="32" t="s">
        <v>6551</v>
      </c>
      <c r="H722" s="33">
        <v>11500</v>
      </c>
      <c r="I722" s="39"/>
      <c r="J722" s="40"/>
      <c r="K722" s="34">
        <v>1</v>
      </c>
      <c r="R722" s="74" t="s">
        <v>6567</v>
      </c>
    </row>
    <row r="723" spans="1:18" ht="22.5" customHeight="1">
      <c r="A723" s="30" t="s">
        <v>994</v>
      </c>
      <c r="B723" s="69" t="s">
        <v>290</v>
      </c>
      <c r="C723" s="30" t="s">
        <v>291</v>
      </c>
      <c r="D723" s="30" t="s">
        <v>291</v>
      </c>
      <c r="E723" s="31" t="s">
        <v>5269</v>
      </c>
      <c r="F723" s="30" t="s">
        <v>5268</v>
      </c>
      <c r="G723" s="32" t="s">
        <v>6023</v>
      </c>
      <c r="H723" s="33">
        <v>18000</v>
      </c>
      <c r="I723" s="39"/>
      <c r="J723" s="40"/>
      <c r="K723" s="34">
        <v>1</v>
      </c>
      <c r="R723" s="74" t="s">
        <v>6561</v>
      </c>
    </row>
    <row r="724" spans="1:18" ht="22.5" customHeight="1">
      <c r="A724" s="30" t="s">
        <v>994</v>
      </c>
      <c r="B724" s="69" t="s">
        <v>290</v>
      </c>
      <c r="C724" s="30" t="s">
        <v>291</v>
      </c>
      <c r="D724" s="30" t="s">
        <v>291</v>
      </c>
      <c r="E724" s="31" t="s">
        <v>5159</v>
      </c>
      <c r="F724" s="30" t="s">
        <v>5094</v>
      </c>
      <c r="G724" s="32" t="s">
        <v>6552</v>
      </c>
      <c r="H724" s="33">
        <v>17000</v>
      </c>
      <c r="I724" s="39"/>
      <c r="J724" s="40"/>
      <c r="K724" s="34">
        <v>1</v>
      </c>
      <c r="R724" s="74" t="s">
        <v>6571</v>
      </c>
    </row>
    <row r="725" spans="1:18" ht="22.5" customHeight="1">
      <c r="A725" s="30" t="s">
        <v>56</v>
      </c>
      <c r="B725" s="69" t="s">
        <v>57</v>
      </c>
      <c r="C725" s="30" t="s">
        <v>58</v>
      </c>
      <c r="D725" s="30" t="s">
        <v>59</v>
      </c>
      <c r="E725" s="31" t="s">
        <v>5956</v>
      </c>
      <c r="F725" s="30" t="s">
        <v>5249</v>
      </c>
      <c r="G725" s="32" t="s">
        <v>130</v>
      </c>
      <c r="H725" s="33">
        <v>10000</v>
      </c>
      <c r="I725" s="39"/>
      <c r="J725" s="40"/>
      <c r="K725" s="34">
        <v>1</v>
      </c>
      <c r="R725" s="74" t="s">
        <v>6561</v>
      </c>
    </row>
    <row r="726" spans="1:18" ht="22.5" customHeight="1">
      <c r="A726" s="30" t="s">
        <v>56</v>
      </c>
      <c r="B726" s="69" t="s">
        <v>57</v>
      </c>
      <c r="C726" s="30" t="s">
        <v>58</v>
      </c>
      <c r="D726" s="30" t="s">
        <v>59</v>
      </c>
      <c r="E726" s="31" t="s">
        <v>5872</v>
      </c>
      <c r="F726" s="30" t="s">
        <v>5870</v>
      </c>
      <c r="G726" s="32" t="s">
        <v>60</v>
      </c>
      <c r="H726" s="33">
        <v>12000</v>
      </c>
      <c r="I726" s="39"/>
      <c r="J726" s="40"/>
      <c r="K726" s="34">
        <v>1</v>
      </c>
      <c r="R726" s="74" t="s">
        <v>6572</v>
      </c>
    </row>
    <row r="727" spans="1:18" ht="22.5" customHeight="1">
      <c r="A727" s="30" t="s">
        <v>56</v>
      </c>
      <c r="B727" s="69" t="s">
        <v>57</v>
      </c>
      <c r="C727" s="30" t="s">
        <v>58</v>
      </c>
      <c r="D727" s="30" t="s">
        <v>59</v>
      </c>
      <c r="E727" s="31" t="s">
        <v>5793</v>
      </c>
      <c r="F727" s="30" t="s">
        <v>5979</v>
      </c>
      <c r="G727" s="32" t="s">
        <v>6064</v>
      </c>
      <c r="H727" s="33">
        <v>10700</v>
      </c>
      <c r="I727" s="39"/>
      <c r="J727" s="40"/>
      <c r="K727" s="34">
        <v>1</v>
      </c>
      <c r="R727" s="74" t="s">
        <v>6561</v>
      </c>
    </row>
    <row r="728" spans="1:18" ht="22.5" customHeight="1">
      <c r="A728" s="30" t="s">
        <v>56</v>
      </c>
      <c r="B728" s="69" t="s">
        <v>57</v>
      </c>
      <c r="C728" s="30" t="s">
        <v>58</v>
      </c>
      <c r="D728" s="30" t="s">
        <v>59</v>
      </c>
      <c r="E728" s="31" t="s">
        <v>5060</v>
      </c>
      <c r="F728" s="30" t="s">
        <v>5978</v>
      </c>
      <c r="G728" s="32" t="s">
        <v>5992</v>
      </c>
      <c r="H728" s="33">
        <v>8700</v>
      </c>
      <c r="I728" s="39"/>
      <c r="J728" s="40"/>
      <c r="K728" s="34">
        <v>2</v>
      </c>
      <c r="R728" s="74" t="s">
        <v>6573</v>
      </c>
    </row>
    <row r="729" spans="1:18" ht="22.5" customHeight="1">
      <c r="A729" s="30" t="s">
        <v>56</v>
      </c>
      <c r="B729" s="69" t="s">
        <v>57</v>
      </c>
      <c r="C729" s="30" t="s">
        <v>58</v>
      </c>
      <c r="D729" s="30" t="s">
        <v>59</v>
      </c>
      <c r="E729" s="31" t="s">
        <v>5697</v>
      </c>
      <c r="F729" s="30" t="s">
        <v>5538</v>
      </c>
      <c r="G729" s="32" t="s">
        <v>464</v>
      </c>
      <c r="H729" s="33">
        <v>13000</v>
      </c>
      <c r="I729" s="39"/>
      <c r="J729" s="40"/>
      <c r="K729" s="34">
        <v>2</v>
      </c>
      <c r="R729" s="74" t="s">
        <v>6574</v>
      </c>
    </row>
    <row r="730" spans="1:18" ht="22.5" customHeight="1">
      <c r="A730" s="30" t="s">
        <v>157</v>
      </c>
      <c r="B730" s="69" t="s">
        <v>158</v>
      </c>
      <c r="C730" s="30" t="s">
        <v>159</v>
      </c>
      <c r="D730" s="30" t="s">
        <v>160</v>
      </c>
      <c r="E730" s="31" t="s">
        <v>5654</v>
      </c>
      <c r="F730" s="30" t="s">
        <v>5655</v>
      </c>
      <c r="G730" s="32" t="s">
        <v>4766</v>
      </c>
      <c r="H730" s="33">
        <v>10000</v>
      </c>
      <c r="I730" s="39"/>
      <c r="J730" s="40"/>
      <c r="K730" s="34">
        <v>1</v>
      </c>
      <c r="R730" s="74" t="s">
        <v>6561</v>
      </c>
    </row>
    <row r="731" spans="1:18" ht="22.5" customHeight="1">
      <c r="A731" s="30" t="s">
        <v>157</v>
      </c>
      <c r="B731" s="69" t="s">
        <v>158</v>
      </c>
      <c r="C731" s="30" t="s">
        <v>159</v>
      </c>
      <c r="D731" s="30" t="s">
        <v>160</v>
      </c>
      <c r="E731" s="31" t="s">
        <v>5660</v>
      </c>
      <c r="F731" s="30" t="s">
        <v>5715</v>
      </c>
      <c r="G731" s="32" t="s">
        <v>6553</v>
      </c>
      <c r="H731" s="33">
        <v>8000</v>
      </c>
      <c r="I731" s="39"/>
      <c r="J731" s="40"/>
      <c r="K731" s="34">
        <v>1</v>
      </c>
      <c r="R731" s="74" t="s">
        <v>6569</v>
      </c>
    </row>
    <row r="732" spans="1:18" ht="22.5" customHeight="1">
      <c r="A732" s="30" t="s">
        <v>157</v>
      </c>
      <c r="B732" s="69" t="s">
        <v>158</v>
      </c>
      <c r="C732" s="30" t="s">
        <v>159</v>
      </c>
      <c r="D732" s="30" t="s">
        <v>160</v>
      </c>
      <c r="E732" s="31" t="s">
        <v>5617</v>
      </c>
      <c r="F732" s="30" t="s">
        <v>5618</v>
      </c>
      <c r="G732" s="32" t="s">
        <v>130</v>
      </c>
      <c r="H732" s="33">
        <v>6000</v>
      </c>
      <c r="I732" s="39"/>
      <c r="J732" s="40"/>
      <c r="K732" s="34">
        <v>1</v>
      </c>
      <c r="R732" s="74" t="s">
        <v>6575</v>
      </c>
    </row>
    <row r="733" spans="1:18" ht="22.5" customHeight="1">
      <c r="A733" s="30" t="s">
        <v>157</v>
      </c>
      <c r="B733" s="69" t="s">
        <v>158</v>
      </c>
      <c r="C733" s="30" t="s">
        <v>159</v>
      </c>
      <c r="D733" s="30" t="s">
        <v>160</v>
      </c>
      <c r="E733" s="31" t="s">
        <v>5716</v>
      </c>
      <c r="F733" s="30" t="s">
        <v>5715</v>
      </c>
      <c r="G733" s="32" t="s">
        <v>6307</v>
      </c>
      <c r="H733" s="33">
        <v>8000</v>
      </c>
      <c r="I733" s="39"/>
      <c r="J733" s="40"/>
      <c r="K733" s="34">
        <v>1</v>
      </c>
      <c r="R733" s="74" t="s">
        <v>6561</v>
      </c>
    </row>
    <row r="734" spans="1:18" ht="22.5" customHeight="1">
      <c r="A734" s="30" t="s">
        <v>5737</v>
      </c>
      <c r="B734" s="69" t="s">
        <v>1941</v>
      </c>
      <c r="C734" s="30" t="s">
        <v>586</v>
      </c>
      <c r="D734" s="30" t="s">
        <v>587</v>
      </c>
      <c r="E734" s="31" t="s">
        <v>5542</v>
      </c>
      <c r="F734" s="30" t="s">
        <v>5540</v>
      </c>
      <c r="G734" s="32" t="s">
        <v>5917</v>
      </c>
      <c r="H734" s="33">
        <v>18000</v>
      </c>
      <c r="I734" s="39"/>
      <c r="J734" s="40"/>
      <c r="K734" s="34">
        <v>1</v>
      </c>
      <c r="R734" s="74" t="s">
        <v>6561</v>
      </c>
    </row>
    <row r="735" spans="1:18" ht="22.5" customHeight="1">
      <c r="A735" s="30" t="s">
        <v>5737</v>
      </c>
      <c r="B735" s="69" t="s">
        <v>1941</v>
      </c>
      <c r="C735" s="30" t="s">
        <v>586</v>
      </c>
      <c r="D735" s="30" t="s">
        <v>587</v>
      </c>
      <c r="E735" s="31" t="s">
        <v>5539</v>
      </c>
      <c r="F735" s="30" t="s">
        <v>5540</v>
      </c>
      <c r="G735" s="32" t="s">
        <v>5150</v>
      </c>
      <c r="H735" s="33">
        <v>18000</v>
      </c>
      <c r="I735" s="39"/>
      <c r="J735" s="40"/>
      <c r="K735" s="34">
        <v>1</v>
      </c>
      <c r="R735" s="74" t="s">
        <v>6576</v>
      </c>
    </row>
    <row r="736" spans="1:18" ht="22.5" customHeight="1">
      <c r="A736" s="30" t="s">
        <v>5737</v>
      </c>
      <c r="B736" s="69" t="s">
        <v>1941</v>
      </c>
      <c r="C736" s="30" t="s">
        <v>586</v>
      </c>
      <c r="D736" s="30" t="s">
        <v>587</v>
      </c>
      <c r="E736" s="31" t="s">
        <v>5542</v>
      </c>
      <c r="F736" s="30" t="s">
        <v>5540</v>
      </c>
      <c r="G736" s="32" t="s">
        <v>5917</v>
      </c>
      <c r="H736" s="33">
        <v>18000</v>
      </c>
      <c r="I736" s="39"/>
      <c r="J736" s="40"/>
      <c r="K736" s="34">
        <v>1</v>
      </c>
      <c r="R736" s="74" t="s">
        <v>6561</v>
      </c>
    </row>
    <row r="737" spans="1:18" ht="22.5" customHeight="1">
      <c r="A737" s="30" t="s">
        <v>5737</v>
      </c>
      <c r="B737" s="69" t="s">
        <v>1941</v>
      </c>
      <c r="C737" s="30" t="s">
        <v>586</v>
      </c>
      <c r="D737" s="30" t="s">
        <v>587</v>
      </c>
      <c r="E737" s="31" t="s">
        <v>5541</v>
      </c>
      <c r="F737" s="30" t="s">
        <v>5540</v>
      </c>
      <c r="G737" s="32" t="s">
        <v>5516</v>
      </c>
      <c r="H737" s="33">
        <v>18000</v>
      </c>
      <c r="I737" s="39"/>
      <c r="J737" s="40"/>
      <c r="K737" s="34">
        <v>1</v>
      </c>
      <c r="R737" s="74" t="s">
        <v>6577</v>
      </c>
    </row>
    <row r="738" spans="1:18" ht="22.5" customHeight="1">
      <c r="A738" s="30" t="s">
        <v>5582</v>
      </c>
      <c r="B738" s="69" t="s">
        <v>2077</v>
      </c>
      <c r="C738" s="30" t="s">
        <v>2078</v>
      </c>
      <c r="D738" s="30" t="s">
        <v>2078</v>
      </c>
      <c r="E738" s="31" t="s">
        <v>6457</v>
      </c>
      <c r="F738" s="30" t="s">
        <v>6439</v>
      </c>
      <c r="G738" s="32" t="s">
        <v>5183</v>
      </c>
      <c r="H738" s="33">
        <v>5000</v>
      </c>
      <c r="I738" s="39"/>
      <c r="J738" s="40"/>
      <c r="K738" s="34">
        <v>3</v>
      </c>
      <c r="R738" s="74" t="s">
        <v>6561</v>
      </c>
    </row>
    <row r="739" spans="1:18" ht="22.5" customHeight="1">
      <c r="A739" s="30" t="s">
        <v>5582</v>
      </c>
      <c r="B739" s="69" t="s">
        <v>2077</v>
      </c>
      <c r="C739" s="30" t="s">
        <v>2078</v>
      </c>
      <c r="D739" s="30" t="s">
        <v>2078</v>
      </c>
      <c r="E739" s="31" t="s">
        <v>6456</v>
      </c>
      <c r="F739" s="30" t="s">
        <v>6439</v>
      </c>
      <c r="G739" s="32" t="s">
        <v>5043</v>
      </c>
      <c r="H739" s="33">
        <v>5000</v>
      </c>
      <c r="I739" s="39"/>
      <c r="J739" s="40"/>
      <c r="K739" s="34">
        <v>1</v>
      </c>
      <c r="R739" s="74" t="s">
        <v>6561</v>
      </c>
    </row>
    <row r="740" spans="1:18" ht="22.5" customHeight="1">
      <c r="A740" s="30" t="s">
        <v>4755</v>
      </c>
      <c r="B740" s="69" t="s">
        <v>4868</v>
      </c>
      <c r="C740" s="30" t="s">
        <v>66</v>
      </c>
      <c r="D740" s="30" t="s">
        <v>66</v>
      </c>
      <c r="E740" s="31" t="s">
        <v>5224</v>
      </c>
      <c r="F740" s="30" t="s">
        <v>5491</v>
      </c>
      <c r="G740" s="32" t="s">
        <v>6554</v>
      </c>
      <c r="H740" s="33">
        <v>7000</v>
      </c>
      <c r="I740" s="39"/>
      <c r="J740" s="40"/>
      <c r="K740" s="34">
        <v>1</v>
      </c>
      <c r="R740" s="74" t="s">
        <v>6578</v>
      </c>
    </row>
    <row r="741" spans="1:18" ht="22.5" customHeight="1">
      <c r="A741" s="30" t="s">
        <v>4762</v>
      </c>
      <c r="B741" s="69" t="s">
        <v>595</v>
      </c>
      <c r="C741" s="30" t="s">
        <v>596</v>
      </c>
      <c r="D741" s="30" t="s">
        <v>596</v>
      </c>
      <c r="E741" s="31" t="s">
        <v>4805</v>
      </c>
      <c r="F741" s="30" t="s">
        <v>4804</v>
      </c>
      <c r="G741" s="32" t="s">
        <v>5151</v>
      </c>
      <c r="H741" s="33">
        <v>18000</v>
      </c>
      <c r="I741" s="39"/>
      <c r="J741" s="40"/>
      <c r="K741" s="34">
        <v>1</v>
      </c>
      <c r="R741" s="74" t="s">
        <v>6579</v>
      </c>
    </row>
    <row r="742" spans="1:18" ht="22.5" customHeight="1">
      <c r="A742" s="30" t="s">
        <v>5921</v>
      </c>
      <c r="B742" s="69" t="s">
        <v>5904</v>
      </c>
      <c r="C742" s="30"/>
      <c r="D742" s="30" t="s">
        <v>5473</v>
      </c>
      <c r="E742" s="31" t="s">
        <v>5893</v>
      </c>
      <c r="F742" s="30" t="s">
        <v>5894</v>
      </c>
      <c r="G742" s="32" t="s">
        <v>60</v>
      </c>
      <c r="H742" s="33">
        <v>10000</v>
      </c>
      <c r="I742" s="39"/>
      <c r="J742" s="40"/>
      <c r="K742" s="34">
        <v>1</v>
      </c>
      <c r="R742" s="74" t="s">
        <v>6561</v>
      </c>
    </row>
    <row r="743" spans="1:18" ht="22.5" customHeight="1">
      <c r="A743" s="30" t="s">
        <v>1003</v>
      </c>
      <c r="B743" s="69" t="s">
        <v>116</v>
      </c>
      <c r="C743" s="30" t="s">
        <v>117</v>
      </c>
      <c r="D743" s="30" t="s">
        <v>118</v>
      </c>
      <c r="E743" s="31" t="s">
        <v>339</v>
      </c>
      <c r="F743" s="30" t="s">
        <v>6287</v>
      </c>
      <c r="G743" s="32" t="s">
        <v>6313</v>
      </c>
      <c r="H743" s="33">
        <v>22500</v>
      </c>
      <c r="I743" s="39"/>
      <c r="J743" s="40"/>
      <c r="K743" s="34">
        <v>1</v>
      </c>
      <c r="R743" s="74" t="s">
        <v>6580</v>
      </c>
    </row>
    <row r="744" spans="1:18" ht="22.5" customHeight="1">
      <c r="A744" s="30" t="s">
        <v>5131</v>
      </c>
      <c r="B744" s="69" t="s">
        <v>345</v>
      </c>
      <c r="C744" s="30" t="s">
        <v>346</v>
      </c>
      <c r="D744" s="30" t="s">
        <v>347</v>
      </c>
      <c r="E744" s="31" t="s">
        <v>5578</v>
      </c>
      <c r="F744" s="30" t="s">
        <v>5577</v>
      </c>
      <c r="G744" s="32" t="s">
        <v>6555</v>
      </c>
      <c r="H744" s="33">
        <v>21000</v>
      </c>
      <c r="I744" s="39"/>
      <c r="J744" s="40"/>
      <c r="K744" s="34">
        <v>1</v>
      </c>
      <c r="R744" s="74" t="s">
        <v>6581</v>
      </c>
    </row>
    <row r="745" spans="1:18" ht="22.5" customHeight="1">
      <c r="A745" s="30" t="s">
        <v>5131</v>
      </c>
      <c r="B745" s="69" t="s">
        <v>345</v>
      </c>
      <c r="C745" s="30" t="s">
        <v>346</v>
      </c>
      <c r="D745" s="30" t="s">
        <v>347</v>
      </c>
      <c r="E745" s="31" t="s">
        <v>5806</v>
      </c>
      <c r="F745" s="30" t="s">
        <v>5577</v>
      </c>
      <c r="G745" s="32" t="s">
        <v>6304</v>
      </c>
      <c r="H745" s="33">
        <v>21000</v>
      </c>
      <c r="I745" s="39"/>
      <c r="J745" s="40"/>
      <c r="K745" s="34">
        <v>1</v>
      </c>
      <c r="R745" s="74" t="s">
        <v>6562</v>
      </c>
    </row>
    <row r="746" spans="1:18" ht="22.5" customHeight="1">
      <c r="A746" s="30" t="s">
        <v>5740</v>
      </c>
      <c r="B746" s="69" t="s">
        <v>32</v>
      </c>
      <c r="C746" s="30" t="s">
        <v>33</v>
      </c>
      <c r="D746" s="30" t="s">
        <v>33</v>
      </c>
      <c r="E746" s="31" t="s">
        <v>5727</v>
      </c>
      <c r="F746" s="30" t="s">
        <v>5195</v>
      </c>
      <c r="G746" s="32" t="s">
        <v>125</v>
      </c>
      <c r="H746" s="33">
        <v>15000</v>
      </c>
      <c r="I746" s="39"/>
      <c r="J746" s="40"/>
      <c r="K746" s="34">
        <v>1</v>
      </c>
      <c r="R746" s="74" t="s">
        <v>6582</v>
      </c>
    </row>
    <row r="747" spans="1:18" ht="22.5" customHeight="1">
      <c r="A747" s="30" t="s">
        <v>5740</v>
      </c>
      <c r="B747" s="69" t="s">
        <v>32</v>
      </c>
      <c r="C747" s="30" t="s">
        <v>33</v>
      </c>
      <c r="D747" s="30" t="s">
        <v>33</v>
      </c>
      <c r="E747" s="31" t="s">
        <v>5291</v>
      </c>
      <c r="F747" s="30" t="s">
        <v>5263</v>
      </c>
      <c r="G747" s="32" t="s">
        <v>131</v>
      </c>
      <c r="H747" s="33">
        <v>15000</v>
      </c>
      <c r="I747" s="39"/>
      <c r="J747" s="40"/>
      <c r="K747" s="34">
        <v>1</v>
      </c>
      <c r="R747" s="74" t="s">
        <v>6561</v>
      </c>
    </row>
    <row r="748" spans="1:18" ht="22.5" customHeight="1">
      <c r="A748" s="30" t="s">
        <v>5740</v>
      </c>
      <c r="B748" s="69" t="s">
        <v>32</v>
      </c>
      <c r="C748" s="30" t="s">
        <v>33</v>
      </c>
      <c r="D748" s="30" t="s">
        <v>33</v>
      </c>
      <c r="E748" s="31" t="s">
        <v>5205</v>
      </c>
      <c r="F748" s="30" t="s">
        <v>5195</v>
      </c>
      <c r="G748" s="32" t="s">
        <v>5826</v>
      </c>
      <c r="H748" s="33">
        <v>15000</v>
      </c>
      <c r="I748" s="39"/>
      <c r="J748" s="40"/>
      <c r="K748" s="34">
        <v>1</v>
      </c>
      <c r="R748" s="74" t="s">
        <v>6561</v>
      </c>
    </row>
    <row r="749" spans="1:18" ht="22.5" customHeight="1">
      <c r="A749" s="30" t="s">
        <v>75</v>
      </c>
      <c r="B749" s="69" t="s">
        <v>72</v>
      </c>
      <c r="C749" s="30" t="s">
        <v>73</v>
      </c>
      <c r="D749" s="30" t="s">
        <v>74</v>
      </c>
      <c r="E749" s="31" t="s">
        <v>5203</v>
      </c>
      <c r="F749" s="30" t="s">
        <v>5196</v>
      </c>
      <c r="G749" s="32" t="s">
        <v>5401</v>
      </c>
      <c r="H749" s="33">
        <v>15500</v>
      </c>
      <c r="I749" s="39"/>
      <c r="J749" s="40"/>
      <c r="K749" s="34">
        <v>1</v>
      </c>
      <c r="R749" s="74" t="s">
        <v>6583</v>
      </c>
    </row>
    <row r="750" spans="1:18" ht="22.5" customHeight="1">
      <c r="A750" s="30" t="s">
        <v>6486</v>
      </c>
      <c r="B750" s="69" t="s">
        <v>133</v>
      </c>
      <c r="C750" s="30" t="s">
        <v>134</v>
      </c>
      <c r="D750" s="30" t="s">
        <v>135</v>
      </c>
      <c r="E750" s="31" t="s">
        <v>6513</v>
      </c>
      <c r="F750" s="30" t="s">
        <v>6459</v>
      </c>
      <c r="G750" s="32" t="s">
        <v>992</v>
      </c>
      <c r="H750" s="33">
        <v>8000</v>
      </c>
      <c r="I750" s="39"/>
      <c r="J750" s="40"/>
      <c r="K750" s="34">
        <v>3</v>
      </c>
      <c r="R750" s="74" t="s">
        <v>6584</v>
      </c>
    </row>
    <row r="751" spans="1:18" ht="22.5" customHeight="1">
      <c r="A751" s="30" t="s">
        <v>6486</v>
      </c>
      <c r="B751" s="69" t="s">
        <v>133</v>
      </c>
      <c r="C751" s="30" t="s">
        <v>134</v>
      </c>
      <c r="D751" s="30" t="s">
        <v>135</v>
      </c>
      <c r="E751" s="31" t="s">
        <v>6458</v>
      </c>
      <c r="F751" s="30" t="s">
        <v>6459</v>
      </c>
      <c r="G751" s="32" t="s">
        <v>6465</v>
      </c>
      <c r="H751" s="33">
        <v>8000</v>
      </c>
      <c r="I751" s="39"/>
      <c r="J751" s="40"/>
      <c r="K751" s="34">
        <v>5</v>
      </c>
      <c r="R751" s="74" t="s">
        <v>6584</v>
      </c>
    </row>
    <row r="752" spans="1:18" ht="22.5" customHeight="1">
      <c r="A752" s="30" t="s">
        <v>5996</v>
      </c>
      <c r="B752" s="69" t="s">
        <v>3190</v>
      </c>
      <c r="C752" s="30" t="s">
        <v>3191</v>
      </c>
      <c r="D752" s="30" t="s">
        <v>3191</v>
      </c>
      <c r="E752" s="31" t="s">
        <v>5884</v>
      </c>
      <c r="F752" s="30" t="s">
        <v>5883</v>
      </c>
      <c r="G752" s="32" t="s">
        <v>60</v>
      </c>
      <c r="H752" s="33">
        <v>3500</v>
      </c>
      <c r="I752" s="39"/>
      <c r="J752" s="40"/>
      <c r="K752" s="34">
        <v>1</v>
      </c>
      <c r="R752" s="74" t="s">
        <v>6561</v>
      </c>
    </row>
    <row r="753" spans="1:18" ht="22.5" customHeight="1">
      <c r="A753" s="30" t="s">
        <v>6317</v>
      </c>
      <c r="B753" s="69" t="s">
        <v>6363</v>
      </c>
      <c r="C753" s="30" t="s">
        <v>6362</v>
      </c>
      <c r="D753" s="30" t="s">
        <v>6362</v>
      </c>
      <c r="E753" s="31" t="s">
        <v>6392</v>
      </c>
      <c r="F753" s="30" t="s">
        <v>6393</v>
      </c>
      <c r="G753" s="32" t="s">
        <v>992</v>
      </c>
      <c r="H753" s="33">
        <v>15000</v>
      </c>
      <c r="I753" s="39"/>
      <c r="J753" s="40"/>
      <c r="K753" s="34">
        <v>1</v>
      </c>
      <c r="R753" s="74" t="s">
        <v>6569</v>
      </c>
    </row>
    <row r="754" spans="1:18" ht="22.5" customHeight="1">
      <c r="A754" s="30" t="s">
        <v>5101</v>
      </c>
      <c r="B754" s="69" t="s">
        <v>361</v>
      </c>
      <c r="C754" s="30" t="s">
        <v>362</v>
      </c>
      <c r="D754" s="30" t="s">
        <v>363</v>
      </c>
      <c r="E754" s="31" t="s">
        <v>6227</v>
      </c>
      <c r="F754" s="30" t="s">
        <v>6056</v>
      </c>
      <c r="G754" s="32" t="s">
        <v>6556</v>
      </c>
      <c r="H754" s="33">
        <v>14000</v>
      </c>
      <c r="I754" s="39"/>
      <c r="J754" s="40"/>
      <c r="K754" s="34">
        <v>2</v>
      </c>
      <c r="R754" s="74" t="s">
        <v>6561</v>
      </c>
    </row>
    <row r="755" spans="1:18" ht="22.5" customHeight="1">
      <c r="A755" s="30" t="s">
        <v>5965</v>
      </c>
      <c r="B755" s="69" t="s">
        <v>3679</v>
      </c>
      <c r="C755" s="30" t="s">
        <v>3680</v>
      </c>
      <c r="D755" s="30" t="s">
        <v>3681</v>
      </c>
      <c r="E755" s="31" t="s">
        <v>5984</v>
      </c>
      <c r="F755" s="30" t="s">
        <v>5985</v>
      </c>
      <c r="G755" s="32" t="s">
        <v>131</v>
      </c>
      <c r="H755" s="33">
        <v>10000</v>
      </c>
      <c r="I755" s="39"/>
      <c r="J755" s="40"/>
      <c r="K755" s="34">
        <v>1</v>
      </c>
      <c r="R755" s="74" t="s">
        <v>6585</v>
      </c>
    </row>
    <row r="756" spans="1:18" ht="22.5" customHeight="1">
      <c r="A756" s="30" t="s">
        <v>6138</v>
      </c>
      <c r="B756" s="69" t="s">
        <v>355</v>
      </c>
      <c r="C756" s="30" t="s">
        <v>356</v>
      </c>
      <c r="D756" s="30" t="s">
        <v>356</v>
      </c>
      <c r="E756" s="31" t="s">
        <v>5272</v>
      </c>
      <c r="F756" s="30" t="s">
        <v>5810</v>
      </c>
      <c r="G756" s="32" t="s">
        <v>6557</v>
      </c>
      <c r="H756" s="33">
        <v>18500</v>
      </c>
      <c r="I756" s="39"/>
      <c r="J756" s="40"/>
      <c r="K756" s="34">
        <v>1</v>
      </c>
      <c r="R756" s="74" t="s">
        <v>6586</v>
      </c>
    </row>
    <row r="757" spans="1:18" ht="22.5" customHeight="1">
      <c r="A757" s="30" t="s">
        <v>6138</v>
      </c>
      <c r="B757" s="69" t="s">
        <v>355</v>
      </c>
      <c r="C757" s="30" t="s">
        <v>356</v>
      </c>
      <c r="D757" s="30" t="s">
        <v>356</v>
      </c>
      <c r="E757" s="31" t="s">
        <v>5272</v>
      </c>
      <c r="F757" s="30" t="s">
        <v>5810</v>
      </c>
      <c r="G757" s="32" t="s">
        <v>6557</v>
      </c>
      <c r="H757" s="33">
        <v>18500</v>
      </c>
      <c r="I757" s="39"/>
      <c r="J757" s="40"/>
      <c r="K757" s="34">
        <v>1</v>
      </c>
      <c r="R757" s="74" t="s">
        <v>6587</v>
      </c>
    </row>
    <row r="758" spans="1:18" ht="22.5" customHeight="1">
      <c r="A758" s="30" t="s">
        <v>5554</v>
      </c>
      <c r="B758" s="69" t="s">
        <v>5363</v>
      </c>
      <c r="C758" s="30" t="s">
        <v>5364</v>
      </c>
      <c r="D758" s="30" t="s">
        <v>5364</v>
      </c>
      <c r="E758" s="31" t="s">
        <v>5354</v>
      </c>
      <c r="F758" s="30" t="s">
        <v>5355</v>
      </c>
      <c r="G758" s="32" t="s">
        <v>131</v>
      </c>
      <c r="H758" s="33">
        <v>7000</v>
      </c>
      <c r="I758" s="39"/>
      <c r="J758" s="40"/>
      <c r="K758" s="34">
        <v>2</v>
      </c>
      <c r="R758" s="74" t="s">
        <v>6588</v>
      </c>
    </row>
    <row r="759" spans="1:18" ht="22.5" customHeight="1">
      <c r="A759" s="30" t="s">
        <v>5554</v>
      </c>
      <c r="B759" s="69" t="s">
        <v>5363</v>
      </c>
      <c r="C759" s="30" t="s">
        <v>5364</v>
      </c>
      <c r="D759" s="30" t="s">
        <v>5364</v>
      </c>
      <c r="E759" s="31" t="s">
        <v>5356</v>
      </c>
      <c r="F759" s="30" t="s">
        <v>5355</v>
      </c>
      <c r="G759" s="32" t="s">
        <v>60</v>
      </c>
      <c r="H759" s="33">
        <v>7000</v>
      </c>
      <c r="I759" s="39"/>
      <c r="J759" s="40"/>
      <c r="K759" s="34">
        <v>6</v>
      </c>
      <c r="R759" s="74" t="s">
        <v>6589</v>
      </c>
    </row>
    <row r="760" spans="1:18" ht="22.5" customHeight="1">
      <c r="A760" s="30" t="s">
        <v>5554</v>
      </c>
      <c r="B760" s="69" t="s">
        <v>5363</v>
      </c>
      <c r="C760" s="30" t="s">
        <v>5364</v>
      </c>
      <c r="D760" s="30" t="s">
        <v>5364</v>
      </c>
      <c r="E760" s="31" t="s">
        <v>5356</v>
      </c>
      <c r="F760" s="30" t="s">
        <v>5355</v>
      </c>
      <c r="G760" s="32" t="s">
        <v>60</v>
      </c>
      <c r="H760" s="33">
        <v>7000</v>
      </c>
      <c r="I760" s="39"/>
      <c r="J760" s="40"/>
      <c r="K760" s="34">
        <v>7</v>
      </c>
      <c r="R760" s="74" t="s">
        <v>6590</v>
      </c>
    </row>
    <row r="761" spans="1:18" ht="22.5" customHeight="1">
      <c r="A761" s="30" t="s">
        <v>5554</v>
      </c>
      <c r="B761" s="69" t="s">
        <v>5363</v>
      </c>
      <c r="C761" s="30" t="s">
        <v>5364</v>
      </c>
      <c r="D761" s="30" t="s">
        <v>5364</v>
      </c>
      <c r="E761" s="31" t="s">
        <v>5354</v>
      </c>
      <c r="F761" s="30" t="s">
        <v>5355</v>
      </c>
      <c r="G761" s="32" t="s">
        <v>131</v>
      </c>
      <c r="H761" s="33">
        <v>7000</v>
      </c>
      <c r="I761" s="39"/>
      <c r="J761" s="40"/>
      <c r="K761" s="34">
        <v>2</v>
      </c>
      <c r="R761" s="74" t="s">
        <v>6591</v>
      </c>
    </row>
    <row r="762" spans="1:18" ht="22.5" customHeight="1">
      <c r="A762" s="30" t="s">
        <v>6068</v>
      </c>
      <c r="B762" s="69" t="s">
        <v>273</v>
      </c>
      <c r="C762" s="30" t="s">
        <v>274</v>
      </c>
      <c r="D762" s="30" t="s">
        <v>275</v>
      </c>
      <c r="E762" s="31" t="s">
        <v>6052</v>
      </c>
      <c r="F762" s="30" t="s">
        <v>6051</v>
      </c>
      <c r="G762" s="32" t="s">
        <v>35</v>
      </c>
      <c r="H762" s="33">
        <v>8000</v>
      </c>
      <c r="I762" s="39"/>
      <c r="J762" s="40"/>
      <c r="K762" s="34">
        <v>1</v>
      </c>
      <c r="R762" s="74" t="s">
        <v>6592</v>
      </c>
    </row>
    <row r="763" spans="1:18" ht="22.5" customHeight="1">
      <c r="A763" s="30" t="s">
        <v>6068</v>
      </c>
      <c r="B763" s="69" t="s">
        <v>273</v>
      </c>
      <c r="C763" s="30" t="s">
        <v>274</v>
      </c>
      <c r="D763" s="30" t="s">
        <v>275</v>
      </c>
      <c r="E763" s="31" t="s">
        <v>6114</v>
      </c>
      <c r="F763" s="30" t="s">
        <v>6113</v>
      </c>
      <c r="G763" s="32" t="s">
        <v>4957</v>
      </c>
      <c r="H763" s="33">
        <v>11000</v>
      </c>
      <c r="I763" s="39"/>
      <c r="J763" s="40"/>
      <c r="K763" s="34">
        <v>1</v>
      </c>
      <c r="R763" s="74" t="s">
        <v>6593</v>
      </c>
    </row>
    <row r="764" spans="1:18" ht="22.5" customHeight="1">
      <c r="A764" s="30" t="s">
        <v>5093</v>
      </c>
      <c r="B764" s="69" t="s">
        <v>182</v>
      </c>
      <c r="C764" s="30" t="s">
        <v>183</v>
      </c>
      <c r="D764" s="30" t="s">
        <v>183</v>
      </c>
      <c r="E764" s="31" t="s">
        <v>5823</v>
      </c>
      <c r="F764" s="30" t="s">
        <v>6099</v>
      </c>
      <c r="G764" s="32" t="s">
        <v>6558</v>
      </c>
      <c r="H764" s="33">
        <v>20000</v>
      </c>
      <c r="I764" s="39"/>
      <c r="J764" s="40"/>
      <c r="K764" s="34">
        <v>1</v>
      </c>
      <c r="R764" s="74" t="s">
        <v>6561</v>
      </c>
    </row>
    <row r="765" spans="1:18" ht="22.5" customHeight="1">
      <c r="A765" s="30" t="s">
        <v>6405</v>
      </c>
      <c r="B765" s="69" t="s">
        <v>68</v>
      </c>
      <c r="C765" s="30" t="s">
        <v>4280</v>
      </c>
      <c r="D765" s="30" t="s">
        <v>4281</v>
      </c>
      <c r="E765" s="31" t="s">
        <v>6281</v>
      </c>
      <c r="F765" s="30" t="s">
        <v>6280</v>
      </c>
      <c r="G765" s="32" t="s">
        <v>5043</v>
      </c>
      <c r="H765" s="33">
        <v>10000</v>
      </c>
      <c r="I765" s="39"/>
      <c r="J765" s="40"/>
      <c r="K765" s="34">
        <v>1</v>
      </c>
      <c r="R765" s="74" t="s">
        <v>6561</v>
      </c>
    </row>
    <row r="766" spans="1:18" ht="22.5" customHeight="1">
      <c r="A766" s="30" t="s">
        <v>5925</v>
      </c>
      <c r="B766" s="69" t="s">
        <v>4879</v>
      </c>
      <c r="C766" s="30" t="s">
        <v>176</v>
      </c>
      <c r="D766" s="30" t="s">
        <v>177</v>
      </c>
      <c r="E766" s="31" t="s">
        <v>5821</v>
      </c>
      <c r="F766" s="30" t="s">
        <v>404</v>
      </c>
      <c r="G766" s="32" t="s">
        <v>6489</v>
      </c>
      <c r="H766" s="33">
        <v>13000</v>
      </c>
      <c r="I766" s="39"/>
      <c r="J766" s="40"/>
      <c r="K766" s="34">
        <v>1</v>
      </c>
      <c r="R766" s="74" t="s">
        <v>6561</v>
      </c>
    </row>
    <row r="767" spans="1:18" ht="22.5" customHeight="1">
      <c r="A767" s="30" t="s">
        <v>5925</v>
      </c>
      <c r="B767" s="69" t="s">
        <v>4879</v>
      </c>
      <c r="C767" s="30" t="s">
        <v>176</v>
      </c>
      <c r="D767" s="30" t="s">
        <v>177</v>
      </c>
      <c r="E767" s="31" t="s">
        <v>5199</v>
      </c>
      <c r="F767" s="30" t="s">
        <v>404</v>
      </c>
      <c r="G767" s="32" t="s">
        <v>6559</v>
      </c>
      <c r="H767" s="33">
        <v>13000</v>
      </c>
      <c r="I767" s="39"/>
      <c r="J767" s="40"/>
      <c r="K767" s="34">
        <v>1</v>
      </c>
      <c r="R767" s="74" t="s">
        <v>6561</v>
      </c>
    </row>
    <row r="768" spans="1:18" ht="22.5" customHeight="1">
      <c r="A768" s="30" t="s">
        <v>127</v>
      </c>
      <c r="B768" s="69" t="s">
        <v>5189</v>
      </c>
      <c r="C768" s="30" t="s">
        <v>128</v>
      </c>
      <c r="D768" s="30" t="s">
        <v>129</v>
      </c>
      <c r="E768" s="31" t="s">
        <v>5881</v>
      </c>
      <c r="F768" s="30" t="s">
        <v>5878</v>
      </c>
      <c r="G768" s="32" t="s">
        <v>5091</v>
      </c>
      <c r="H768" s="33">
        <v>12000</v>
      </c>
      <c r="I768" s="39"/>
      <c r="J768" s="40"/>
      <c r="K768" s="34">
        <v>1</v>
      </c>
      <c r="R768" s="74" t="s">
        <v>6569</v>
      </c>
    </row>
    <row r="769" spans="1:18" ht="22.5" customHeight="1">
      <c r="A769" s="30" t="s">
        <v>127</v>
      </c>
      <c r="B769" s="69" t="s">
        <v>5189</v>
      </c>
      <c r="C769" s="30" t="s">
        <v>128</v>
      </c>
      <c r="D769" s="30" t="s">
        <v>129</v>
      </c>
      <c r="E769" s="31" t="s">
        <v>6083</v>
      </c>
      <c r="F769" s="30" t="s">
        <v>6054</v>
      </c>
      <c r="G769" s="32" t="s">
        <v>35</v>
      </c>
      <c r="H769" s="33">
        <v>11000</v>
      </c>
      <c r="I769" s="39"/>
      <c r="J769" s="40"/>
      <c r="K769" s="34">
        <v>1</v>
      </c>
      <c r="R769" s="74" t="s">
        <v>6594</v>
      </c>
    </row>
    <row r="770" spans="1:18" ht="22.5" customHeight="1">
      <c r="A770" s="30" t="s">
        <v>127</v>
      </c>
      <c r="B770" s="69" t="s">
        <v>5189</v>
      </c>
      <c r="C770" s="30" t="s">
        <v>128</v>
      </c>
      <c r="D770" s="30" t="s">
        <v>129</v>
      </c>
      <c r="E770" s="31" t="s">
        <v>5042</v>
      </c>
      <c r="F770" s="30" t="s">
        <v>6511</v>
      </c>
      <c r="G770" s="32" t="s">
        <v>6299</v>
      </c>
      <c r="H770" s="33">
        <v>9000</v>
      </c>
      <c r="I770" s="39"/>
      <c r="J770" s="40"/>
      <c r="K770" s="34">
        <v>1</v>
      </c>
      <c r="R770" s="74" t="s">
        <v>6561</v>
      </c>
    </row>
    <row r="771" spans="1:18" ht="22.5" customHeight="1">
      <c r="A771" s="30" t="s">
        <v>6560</v>
      </c>
      <c r="B771" s="69" t="s">
        <v>4481</v>
      </c>
      <c r="C771" s="30" t="s">
        <v>4482</v>
      </c>
      <c r="D771" s="30" t="s">
        <v>4482</v>
      </c>
      <c r="E771" s="31" t="s">
        <v>6127</v>
      </c>
      <c r="F771" s="30" t="s">
        <v>6126</v>
      </c>
      <c r="G771" s="32" t="s">
        <v>60</v>
      </c>
      <c r="H771" s="33">
        <v>12000</v>
      </c>
      <c r="I771" s="39"/>
      <c r="J771" s="40"/>
      <c r="K771" s="34">
        <v>1</v>
      </c>
      <c r="R771" s="74" t="s">
        <v>6561</v>
      </c>
    </row>
    <row r="772" spans="1:18" ht="22.5" customHeight="1">
      <c r="A772" s="30" t="s">
        <v>1005</v>
      </c>
      <c r="B772" s="69" t="s">
        <v>201</v>
      </c>
      <c r="C772" s="30" t="s">
        <v>202</v>
      </c>
      <c r="D772" s="30" t="s">
        <v>203</v>
      </c>
      <c r="E772" s="31" t="s">
        <v>6093</v>
      </c>
      <c r="F772" s="30" t="s">
        <v>6090</v>
      </c>
      <c r="G772" s="32" t="s">
        <v>464</v>
      </c>
      <c r="H772" s="33">
        <v>14000</v>
      </c>
      <c r="I772" s="39"/>
      <c r="J772" s="40"/>
      <c r="K772" s="34">
        <v>1</v>
      </c>
      <c r="R772" s="74" t="s">
        <v>6563</v>
      </c>
    </row>
    <row r="775" spans="1:18" ht="22.5" customHeight="1">
      <c r="A775" s="30" t="s">
        <v>6398</v>
      </c>
      <c r="B775" s="69" t="s">
        <v>6379</v>
      </c>
      <c r="C775" s="30" t="s">
        <v>6380</v>
      </c>
      <c r="D775" s="30" t="s">
        <v>6381</v>
      </c>
      <c r="E775" s="31" t="s">
        <v>6384</v>
      </c>
      <c r="F775" s="30" t="s">
        <v>6383</v>
      </c>
      <c r="G775" s="32" t="s">
        <v>130</v>
      </c>
      <c r="H775" s="33">
        <v>11000</v>
      </c>
      <c r="I775" s="39"/>
      <c r="J775" s="40"/>
      <c r="K775" s="34">
        <v>2</v>
      </c>
      <c r="R775" s="74" t="s">
        <v>6602</v>
      </c>
    </row>
    <row r="776" spans="1:18" ht="22.5" customHeight="1">
      <c r="A776" s="30" t="s">
        <v>5961</v>
      </c>
      <c r="B776" s="69" t="s">
        <v>5466</v>
      </c>
      <c r="C776" s="30" t="s">
        <v>5467</v>
      </c>
      <c r="D776" s="30" t="s">
        <v>5468</v>
      </c>
      <c r="E776" s="31" t="s">
        <v>5616</v>
      </c>
      <c r="F776" s="30" t="s">
        <v>5615</v>
      </c>
      <c r="G776" s="32" t="s">
        <v>130</v>
      </c>
      <c r="H776" s="33">
        <v>17000</v>
      </c>
      <c r="I776" s="39"/>
      <c r="J776" s="40"/>
      <c r="K776" s="34">
        <v>1</v>
      </c>
      <c r="R776" s="74" t="s">
        <v>6603</v>
      </c>
    </row>
    <row r="777" spans="1:18" ht="22.5" customHeight="1">
      <c r="A777" s="30" t="s">
        <v>70</v>
      </c>
      <c r="B777" s="69" t="s">
        <v>921</v>
      </c>
      <c r="C777" s="30" t="s">
        <v>69</v>
      </c>
      <c r="D777" s="30" t="s">
        <v>69</v>
      </c>
      <c r="E777" s="31" t="s">
        <v>5221</v>
      </c>
      <c r="F777" s="30" t="s">
        <v>5220</v>
      </c>
      <c r="G777" s="32" t="s">
        <v>4959</v>
      </c>
      <c r="H777" s="33">
        <v>19000</v>
      </c>
      <c r="I777" s="39"/>
      <c r="J777" s="40"/>
      <c r="K777" s="34">
        <v>1</v>
      </c>
      <c r="R777" s="74" t="s">
        <v>6604</v>
      </c>
    </row>
    <row r="778" spans="1:18" ht="22.5" customHeight="1">
      <c r="A778" s="30" t="s">
        <v>70</v>
      </c>
      <c r="B778" s="69" t="s">
        <v>921</v>
      </c>
      <c r="C778" s="30" t="s">
        <v>69</v>
      </c>
      <c r="D778" s="30" t="s">
        <v>69</v>
      </c>
      <c r="E778" s="31" t="s">
        <v>5840</v>
      </c>
      <c r="F778" s="30" t="s">
        <v>5700</v>
      </c>
      <c r="G778" s="32" t="s">
        <v>5729</v>
      </c>
      <c r="H778" s="33">
        <v>18000</v>
      </c>
      <c r="I778" s="39"/>
      <c r="J778" s="40"/>
      <c r="K778" s="34">
        <v>1</v>
      </c>
      <c r="R778" s="74" t="s">
        <v>6603</v>
      </c>
    </row>
    <row r="779" spans="1:18" ht="22.5" customHeight="1">
      <c r="A779" s="30" t="s">
        <v>70</v>
      </c>
      <c r="B779" s="69" t="s">
        <v>921</v>
      </c>
      <c r="C779" s="30" t="s">
        <v>69</v>
      </c>
      <c r="D779" s="30" t="s">
        <v>69</v>
      </c>
      <c r="E779" s="31" t="s">
        <v>5701</v>
      </c>
      <c r="F779" s="30" t="s">
        <v>5700</v>
      </c>
      <c r="G779" s="32" t="s">
        <v>5742</v>
      </c>
      <c r="H779" s="33">
        <v>18000</v>
      </c>
      <c r="I779" s="39"/>
      <c r="J779" s="40"/>
      <c r="K779" s="34">
        <v>1</v>
      </c>
      <c r="R779" s="74" t="s">
        <v>6603</v>
      </c>
    </row>
    <row r="780" spans="1:18" ht="22.5" customHeight="1">
      <c r="A780" s="30" t="s">
        <v>4812</v>
      </c>
      <c r="B780" s="69" t="s">
        <v>173</v>
      </c>
      <c r="C780" s="30" t="s">
        <v>174</v>
      </c>
      <c r="D780" s="30" t="s">
        <v>175</v>
      </c>
      <c r="E780" s="31" t="s">
        <v>6596</v>
      </c>
      <c r="F780" s="30" t="s">
        <v>6518</v>
      </c>
      <c r="G780" s="32" t="s">
        <v>6600</v>
      </c>
      <c r="H780" s="33">
        <v>15000</v>
      </c>
      <c r="I780" s="39"/>
      <c r="J780" s="40"/>
      <c r="K780" s="34">
        <v>1</v>
      </c>
      <c r="R780" s="74" t="s">
        <v>6605</v>
      </c>
    </row>
    <row r="781" spans="1:18" ht="22.5" customHeight="1">
      <c r="A781" s="30" t="s">
        <v>994</v>
      </c>
      <c r="B781" s="69" t="s">
        <v>290</v>
      </c>
      <c r="C781" s="30" t="s">
        <v>291</v>
      </c>
      <c r="D781" s="30" t="s">
        <v>291</v>
      </c>
      <c r="E781" s="31" t="s">
        <v>6117</v>
      </c>
      <c r="F781" s="30" t="s">
        <v>6115</v>
      </c>
      <c r="G781" s="32" t="s">
        <v>60</v>
      </c>
      <c r="H781" s="33">
        <v>9000</v>
      </c>
      <c r="I781" s="39"/>
      <c r="J781" s="40"/>
      <c r="K781" s="34">
        <v>1</v>
      </c>
      <c r="R781" s="74" t="s">
        <v>6606</v>
      </c>
    </row>
    <row r="782" spans="1:18" ht="22.5" customHeight="1">
      <c r="A782" s="30" t="s">
        <v>56</v>
      </c>
      <c r="B782" s="69" t="s">
        <v>57</v>
      </c>
      <c r="C782" s="30" t="s">
        <v>58</v>
      </c>
      <c r="D782" s="30" t="s">
        <v>59</v>
      </c>
      <c r="E782" s="31" t="s">
        <v>5060</v>
      </c>
      <c r="F782" s="30" t="s">
        <v>5978</v>
      </c>
      <c r="G782" s="32" t="s">
        <v>5992</v>
      </c>
      <c r="H782" s="33">
        <v>8700</v>
      </c>
      <c r="I782" s="39"/>
      <c r="J782" s="40"/>
      <c r="K782" s="34">
        <v>2</v>
      </c>
      <c r="R782" s="74" t="s">
        <v>6603</v>
      </c>
    </row>
    <row r="783" spans="1:18" ht="22.5" customHeight="1">
      <c r="A783" s="30" t="s">
        <v>56</v>
      </c>
      <c r="B783" s="69" t="s">
        <v>57</v>
      </c>
      <c r="C783" s="30" t="s">
        <v>58</v>
      </c>
      <c r="D783" s="30" t="s">
        <v>59</v>
      </c>
      <c r="E783" s="31" t="s">
        <v>5874</v>
      </c>
      <c r="F783" s="30" t="s">
        <v>5980</v>
      </c>
      <c r="G783" s="32" t="s">
        <v>6064</v>
      </c>
      <c r="H783" s="33">
        <v>10700</v>
      </c>
      <c r="I783" s="39"/>
      <c r="J783" s="40"/>
      <c r="K783" s="34">
        <v>1</v>
      </c>
      <c r="R783" s="74" t="s">
        <v>6603</v>
      </c>
    </row>
    <row r="784" spans="1:18" ht="22.5" customHeight="1">
      <c r="A784" s="30" t="s">
        <v>56</v>
      </c>
      <c r="B784" s="69" t="s">
        <v>57</v>
      </c>
      <c r="C784" s="30" t="s">
        <v>58</v>
      </c>
      <c r="D784" s="30" t="s">
        <v>59</v>
      </c>
      <c r="E784" s="31" t="s">
        <v>5250</v>
      </c>
      <c r="F784" s="30" t="s">
        <v>5249</v>
      </c>
      <c r="G784" s="32" t="s">
        <v>60</v>
      </c>
      <c r="H784" s="33">
        <v>10000</v>
      </c>
      <c r="I784" s="39"/>
      <c r="J784" s="40"/>
      <c r="K784" s="34">
        <v>1</v>
      </c>
      <c r="R784" s="74" t="s">
        <v>6603</v>
      </c>
    </row>
    <row r="785" spans="1:18" ht="22.5" customHeight="1">
      <c r="A785" s="30" t="s">
        <v>56</v>
      </c>
      <c r="B785" s="69" t="s">
        <v>57</v>
      </c>
      <c r="C785" s="30" t="s">
        <v>58</v>
      </c>
      <c r="D785" s="30" t="s">
        <v>59</v>
      </c>
      <c r="E785" s="31" t="s">
        <v>5061</v>
      </c>
      <c r="F785" s="30" t="s">
        <v>5978</v>
      </c>
      <c r="G785" s="32" t="s">
        <v>6101</v>
      </c>
      <c r="H785" s="33">
        <v>8700</v>
      </c>
      <c r="I785" s="39"/>
      <c r="J785" s="40"/>
      <c r="K785" s="34">
        <v>1</v>
      </c>
      <c r="R785" s="74" t="s">
        <v>6603</v>
      </c>
    </row>
    <row r="786" spans="1:18" ht="22.5" customHeight="1">
      <c r="A786" s="30" t="s">
        <v>56</v>
      </c>
      <c r="B786" s="69" t="s">
        <v>57</v>
      </c>
      <c r="C786" s="30" t="s">
        <v>58</v>
      </c>
      <c r="D786" s="30" t="s">
        <v>59</v>
      </c>
      <c r="E786" s="31" t="s">
        <v>5293</v>
      </c>
      <c r="F786" s="30" t="s">
        <v>5040</v>
      </c>
      <c r="G786" s="32" t="s">
        <v>35</v>
      </c>
      <c r="H786" s="33">
        <v>9000</v>
      </c>
      <c r="I786" s="39"/>
      <c r="J786" s="40"/>
      <c r="K786" s="34">
        <v>1</v>
      </c>
      <c r="R786" s="74" t="s">
        <v>6607</v>
      </c>
    </row>
    <row r="787" spans="1:18" ht="22.5" customHeight="1">
      <c r="A787" s="30" t="s">
        <v>4872</v>
      </c>
      <c r="B787" s="69" t="s">
        <v>1334</v>
      </c>
      <c r="C787" s="30" t="s">
        <v>22</v>
      </c>
      <c r="D787" s="30" t="s">
        <v>23</v>
      </c>
      <c r="E787" s="31" t="s">
        <v>6278</v>
      </c>
      <c r="F787" s="30" t="s">
        <v>6277</v>
      </c>
      <c r="G787" s="32" t="s">
        <v>5521</v>
      </c>
      <c r="H787" s="33">
        <v>10000</v>
      </c>
      <c r="I787" s="39"/>
      <c r="J787" s="40"/>
      <c r="K787" s="34">
        <v>4</v>
      </c>
      <c r="R787" s="74" t="s">
        <v>6603</v>
      </c>
    </row>
    <row r="788" spans="1:18" ht="22.5" customHeight="1">
      <c r="A788" s="30" t="s">
        <v>157</v>
      </c>
      <c r="B788" s="69" t="s">
        <v>158</v>
      </c>
      <c r="C788" s="30" t="s">
        <v>159</v>
      </c>
      <c r="D788" s="30" t="s">
        <v>160</v>
      </c>
      <c r="E788" s="31" t="s">
        <v>5654</v>
      </c>
      <c r="F788" s="30" t="s">
        <v>5655</v>
      </c>
      <c r="G788" s="32" t="s">
        <v>4766</v>
      </c>
      <c r="H788" s="33">
        <v>10000</v>
      </c>
      <c r="I788" s="39"/>
      <c r="J788" s="40"/>
      <c r="K788" s="34">
        <v>5</v>
      </c>
      <c r="R788" s="74" t="s">
        <v>6603</v>
      </c>
    </row>
    <row r="789" spans="1:18" ht="22.5" customHeight="1">
      <c r="A789" s="30" t="s">
        <v>5737</v>
      </c>
      <c r="B789" s="69" t="s">
        <v>1941</v>
      </c>
      <c r="C789" s="30" t="s">
        <v>586</v>
      </c>
      <c r="D789" s="30" t="s">
        <v>587</v>
      </c>
      <c r="E789" s="31" t="s">
        <v>5569</v>
      </c>
      <c r="F789" s="30" t="s">
        <v>5540</v>
      </c>
      <c r="G789" s="32" t="s">
        <v>5340</v>
      </c>
      <c r="H789" s="33">
        <v>18000</v>
      </c>
      <c r="I789" s="39"/>
      <c r="J789" s="40"/>
      <c r="K789" s="34">
        <v>1</v>
      </c>
      <c r="R789" s="74" t="s">
        <v>6608</v>
      </c>
    </row>
    <row r="790" spans="1:18" ht="22.5" customHeight="1">
      <c r="A790" s="30" t="s">
        <v>5737</v>
      </c>
      <c r="B790" s="69" t="s">
        <v>1941</v>
      </c>
      <c r="C790" s="30" t="s">
        <v>586</v>
      </c>
      <c r="D790" s="30" t="s">
        <v>587</v>
      </c>
      <c r="E790" s="31" t="s">
        <v>5875</v>
      </c>
      <c r="F790" s="30" t="s">
        <v>5540</v>
      </c>
      <c r="G790" s="32" t="s">
        <v>5919</v>
      </c>
      <c r="H790" s="33">
        <v>18000</v>
      </c>
      <c r="I790" s="39"/>
      <c r="J790" s="40"/>
      <c r="K790" s="34">
        <v>1</v>
      </c>
      <c r="R790" s="74" t="s">
        <v>6603</v>
      </c>
    </row>
    <row r="791" spans="1:18" ht="22.5" customHeight="1">
      <c r="A791" s="30" t="s">
        <v>5737</v>
      </c>
      <c r="B791" s="69" t="s">
        <v>1941</v>
      </c>
      <c r="C791" s="30" t="s">
        <v>586</v>
      </c>
      <c r="D791" s="30" t="s">
        <v>587</v>
      </c>
      <c r="E791" s="31" t="s">
        <v>5542</v>
      </c>
      <c r="F791" s="30" t="s">
        <v>5540</v>
      </c>
      <c r="G791" s="32" t="s">
        <v>5917</v>
      </c>
      <c r="H791" s="33">
        <v>18000</v>
      </c>
      <c r="I791" s="39"/>
      <c r="J791" s="40"/>
      <c r="K791" s="34">
        <v>1</v>
      </c>
      <c r="R791" s="74" t="s">
        <v>6603</v>
      </c>
    </row>
    <row r="792" spans="1:18" ht="22.5" customHeight="1">
      <c r="A792" s="30" t="s">
        <v>75</v>
      </c>
      <c r="B792" s="69" t="s">
        <v>72</v>
      </c>
      <c r="C792" s="30" t="s">
        <v>73</v>
      </c>
      <c r="D792" s="30" t="s">
        <v>74</v>
      </c>
      <c r="E792" s="31" t="s">
        <v>5982</v>
      </c>
      <c r="F792" s="30" t="s">
        <v>4968</v>
      </c>
      <c r="G792" s="32" t="s">
        <v>6102</v>
      </c>
      <c r="H792" s="33">
        <v>15000</v>
      </c>
      <c r="I792" s="39"/>
      <c r="J792" s="40"/>
      <c r="K792" s="34">
        <v>1</v>
      </c>
      <c r="R792" s="74" t="s">
        <v>6603</v>
      </c>
    </row>
    <row r="793" spans="1:18" ht="22.5" customHeight="1">
      <c r="A793" s="30" t="s">
        <v>6486</v>
      </c>
      <c r="B793" s="69" t="s">
        <v>133</v>
      </c>
      <c r="C793" s="30" t="s">
        <v>134</v>
      </c>
      <c r="D793" s="30" t="s">
        <v>135</v>
      </c>
      <c r="E793" s="31" t="s">
        <v>6539</v>
      </c>
      <c r="F793" s="30" t="s">
        <v>6516</v>
      </c>
      <c r="G793" s="32" t="s">
        <v>146</v>
      </c>
      <c r="H793" s="33">
        <v>19000</v>
      </c>
      <c r="I793" s="39"/>
      <c r="J793" s="40"/>
      <c r="K793" s="34">
        <v>2</v>
      </c>
      <c r="R793" s="74" t="s">
        <v>6604</v>
      </c>
    </row>
    <row r="794" spans="1:18" ht="22.5" customHeight="1">
      <c r="A794" s="30" t="s">
        <v>303</v>
      </c>
      <c r="B794" s="69" t="s">
        <v>86</v>
      </c>
      <c r="C794" s="30" t="s">
        <v>87</v>
      </c>
      <c r="D794" s="30" t="s">
        <v>88</v>
      </c>
      <c r="E794" s="31" t="s">
        <v>5137</v>
      </c>
      <c r="F794" s="30" t="s">
        <v>5136</v>
      </c>
      <c r="G794" s="32" t="s">
        <v>5244</v>
      </c>
      <c r="H794" s="33">
        <v>11500</v>
      </c>
      <c r="I794" s="39"/>
      <c r="J794" s="40"/>
      <c r="K794" s="34">
        <v>1</v>
      </c>
      <c r="R794" s="74" t="s">
        <v>6603</v>
      </c>
    </row>
    <row r="795" spans="1:18" ht="22.5" customHeight="1">
      <c r="A795" s="30" t="s">
        <v>259</v>
      </c>
      <c r="B795" s="69" t="s">
        <v>62</v>
      </c>
      <c r="C795" s="30" t="s">
        <v>63</v>
      </c>
      <c r="D795" s="30" t="s">
        <v>6373</v>
      </c>
      <c r="E795" s="31" t="s">
        <v>6595</v>
      </c>
      <c r="F795" s="30" t="s">
        <v>5266</v>
      </c>
      <c r="G795" s="32" t="s">
        <v>6601</v>
      </c>
      <c r="H795" s="33">
        <v>10000</v>
      </c>
      <c r="I795" s="39"/>
      <c r="J795" s="40"/>
      <c r="K795" s="34">
        <v>1</v>
      </c>
      <c r="R795" s="74" t="s">
        <v>6603</v>
      </c>
    </row>
    <row r="796" spans="1:18" ht="22.5" customHeight="1">
      <c r="A796" s="30" t="s">
        <v>5182</v>
      </c>
      <c r="B796" s="69" t="s">
        <v>927</v>
      </c>
      <c r="C796" s="30" t="s">
        <v>928</v>
      </c>
      <c r="D796" s="30" t="s">
        <v>929</v>
      </c>
      <c r="E796" s="31" t="s">
        <v>5139</v>
      </c>
      <c r="F796" s="30" t="s">
        <v>5138</v>
      </c>
      <c r="G796" s="32" t="s">
        <v>5401</v>
      </c>
      <c r="H796" s="33">
        <v>11500</v>
      </c>
      <c r="I796" s="39"/>
      <c r="J796" s="40"/>
      <c r="K796" s="34">
        <v>1</v>
      </c>
      <c r="R796" s="74" t="s">
        <v>6603</v>
      </c>
    </row>
    <row r="797" spans="1:18" ht="22.5" customHeight="1">
      <c r="A797" s="30" t="s">
        <v>127</v>
      </c>
      <c r="B797" s="69" t="s">
        <v>5189</v>
      </c>
      <c r="C797" s="30" t="s">
        <v>128</v>
      </c>
      <c r="D797" s="30" t="s">
        <v>129</v>
      </c>
      <c r="E797" s="31" t="s">
        <v>6053</v>
      </c>
      <c r="F797" s="30" t="s">
        <v>6054</v>
      </c>
      <c r="G797" s="32" t="s">
        <v>131</v>
      </c>
      <c r="H797" s="33">
        <v>11000</v>
      </c>
      <c r="I797" s="39"/>
      <c r="J797" s="40"/>
      <c r="K797" s="34">
        <v>1</v>
      </c>
      <c r="R797" s="74" t="s">
        <v>6603</v>
      </c>
    </row>
    <row r="798" spans="1:18" ht="22.5" customHeight="1">
      <c r="A798" s="30" t="s">
        <v>127</v>
      </c>
      <c r="B798" s="69" t="s">
        <v>5189</v>
      </c>
      <c r="C798" s="30" t="s">
        <v>128</v>
      </c>
      <c r="D798" s="30" t="s">
        <v>129</v>
      </c>
      <c r="E798" s="31" t="s">
        <v>6055</v>
      </c>
      <c r="F798" s="30" t="s">
        <v>6054</v>
      </c>
      <c r="G798" s="32" t="s">
        <v>60</v>
      </c>
      <c r="H798" s="33">
        <v>11000</v>
      </c>
      <c r="I798" s="39"/>
      <c r="J798" s="40"/>
      <c r="K798" s="34">
        <v>2</v>
      </c>
      <c r="R798" s="74" t="s">
        <v>6603</v>
      </c>
    </row>
    <row r="800" spans="1:18" ht="22.5" customHeight="1">
      <c r="A800" s="30" t="s">
        <v>6630</v>
      </c>
      <c r="B800" s="69" t="s">
        <v>1311</v>
      </c>
      <c r="C800" s="30" t="s">
        <v>1312</v>
      </c>
      <c r="D800" s="30" t="s">
        <v>1313</v>
      </c>
      <c r="E800" s="31" t="s">
        <v>6624</v>
      </c>
      <c r="F800" s="30" t="s">
        <v>5232</v>
      </c>
      <c r="G800" s="32" t="s">
        <v>35</v>
      </c>
      <c r="H800" s="33">
        <v>9000</v>
      </c>
      <c r="I800" s="39"/>
      <c r="J800" s="40"/>
      <c r="K800" s="34">
        <v>1</v>
      </c>
      <c r="R800" s="74" t="s">
        <v>6631</v>
      </c>
    </row>
    <row r="801" spans="1:24" ht="22.5" customHeight="1">
      <c r="A801" s="30" t="s">
        <v>70</v>
      </c>
      <c r="B801" s="69" t="s">
        <v>921</v>
      </c>
      <c r="C801" s="30" t="s">
        <v>69</v>
      </c>
      <c r="D801" s="30" t="s">
        <v>69</v>
      </c>
      <c r="E801" s="31" t="s">
        <v>5701</v>
      </c>
      <c r="F801" s="30" t="s">
        <v>5700</v>
      </c>
      <c r="G801" s="32" t="s">
        <v>5742</v>
      </c>
      <c r="H801" s="33">
        <v>18000</v>
      </c>
      <c r="I801" s="39"/>
      <c r="J801" s="40"/>
      <c r="K801" s="34">
        <v>1</v>
      </c>
      <c r="R801" s="74" t="s">
        <v>6631</v>
      </c>
    </row>
    <row r="802" spans="1:24" ht="22.5" customHeight="1">
      <c r="A802" s="30" t="s">
        <v>5552</v>
      </c>
      <c r="B802" s="69" t="s">
        <v>1442</v>
      </c>
      <c r="C802" s="30" t="s">
        <v>1443</v>
      </c>
      <c r="D802" s="30" t="s">
        <v>1444</v>
      </c>
      <c r="E802" s="31" t="s">
        <v>5502</v>
      </c>
      <c r="F802" s="30" t="s">
        <v>5501</v>
      </c>
      <c r="G802" s="32" t="s">
        <v>147</v>
      </c>
      <c r="H802" s="33">
        <v>12000</v>
      </c>
      <c r="I802" s="39"/>
      <c r="J802" s="40"/>
      <c r="K802" s="34">
        <v>1</v>
      </c>
      <c r="R802" s="74" t="s">
        <v>6631</v>
      </c>
    </row>
    <row r="803" spans="1:24" ht="22.5" customHeight="1">
      <c r="A803" s="30" t="s">
        <v>56</v>
      </c>
      <c r="B803" s="69" t="s">
        <v>57</v>
      </c>
      <c r="C803" s="30" t="s">
        <v>58</v>
      </c>
      <c r="D803" s="30" t="s">
        <v>59</v>
      </c>
      <c r="E803" s="31" t="s">
        <v>5060</v>
      </c>
      <c r="F803" s="30" t="s">
        <v>5978</v>
      </c>
      <c r="G803" s="32" t="s">
        <v>5992</v>
      </c>
      <c r="H803" s="33">
        <v>8700</v>
      </c>
      <c r="I803" s="39"/>
      <c r="J803" s="40"/>
      <c r="K803" s="34">
        <v>2</v>
      </c>
      <c r="R803" s="74" t="s">
        <v>6631</v>
      </c>
    </row>
    <row r="804" spans="1:24" ht="22.5" customHeight="1">
      <c r="A804" s="30" t="s">
        <v>4872</v>
      </c>
      <c r="B804" s="69" t="s">
        <v>1334</v>
      </c>
      <c r="C804" s="30" t="s">
        <v>22</v>
      </c>
      <c r="D804" s="30" t="s">
        <v>23</v>
      </c>
      <c r="E804" s="31" t="s">
        <v>462</v>
      </c>
      <c r="F804" s="30" t="s">
        <v>224</v>
      </c>
      <c r="G804" s="32" t="s">
        <v>4765</v>
      </c>
      <c r="H804" s="33">
        <v>13000</v>
      </c>
      <c r="I804" s="39"/>
      <c r="J804" s="40"/>
      <c r="K804" s="34">
        <v>1</v>
      </c>
      <c r="R804" s="74" t="s">
        <v>6631</v>
      </c>
    </row>
    <row r="805" spans="1:24" ht="22.5" customHeight="1">
      <c r="A805" s="30" t="s">
        <v>5737</v>
      </c>
      <c r="B805" s="69" t="s">
        <v>1941</v>
      </c>
      <c r="C805" s="30" t="s">
        <v>586</v>
      </c>
      <c r="D805" s="30" t="s">
        <v>587</v>
      </c>
      <c r="E805" s="31" t="s">
        <v>6454</v>
      </c>
      <c r="F805" s="30" t="s">
        <v>6455</v>
      </c>
      <c r="G805" s="32" t="s">
        <v>5742</v>
      </c>
      <c r="H805" s="33">
        <v>17000</v>
      </c>
      <c r="I805" s="39"/>
      <c r="J805" s="40"/>
      <c r="K805" s="34">
        <v>1</v>
      </c>
      <c r="R805" s="74" t="s">
        <v>6632</v>
      </c>
    </row>
    <row r="806" spans="1:24" ht="22.5" customHeight="1">
      <c r="A806" s="30" t="s">
        <v>6068</v>
      </c>
      <c r="B806" s="69" t="s">
        <v>273</v>
      </c>
      <c r="C806" s="30" t="s">
        <v>274</v>
      </c>
      <c r="D806" s="30" t="s">
        <v>275</v>
      </c>
      <c r="E806" s="31" t="s">
        <v>6112</v>
      </c>
      <c r="F806" s="30" t="s">
        <v>6113</v>
      </c>
      <c r="G806" s="32" t="s">
        <v>4959</v>
      </c>
      <c r="H806" s="33">
        <v>11000</v>
      </c>
      <c r="I806" s="39"/>
      <c r="J806" s="40"/>
      <c r="K806" s="34">
        <v>1</v>
      </c>
      <c r="R806" s="74" t="s">
        <v>6633</v>
      </c>
    </row>
    <row r="807" spans="1:24" ht="22.5" customHeight="1">
      <c r="A807" s="30" t="s">
        <v>127</v>
      </c>
      <c r="B807" s="69" t="s">
        <v>5189</v>
      </c>
      <c r="C807" s="30" t="s">
        <v>128</v>
      </c>
      <c r="D807" s="30" t="s">
        <v>129</v>
      </c>
      <c r="E807" s="31" t="s">
        <v>6055</v>
      </c>
      <c r="F807" s="30" t="s">
        <v>6054</v>
      </c>
      <c r="G807" s="32" t="s">
        <v>60</v>
      </c>
      <c r="H807" s="33">
        <v>11000</v>
      </c>
      <c r="I807" s="39"/>
      <c r="J807" s="40"/>
      <c r="K807" s="34">
        <v>5</v>
      </c>
      <c r="R807" s="74" t="s">
        <v>6631</v>
      </c>
    </row>
    <row r="809" spans="1:24" ht="22.5" customHeight="1">
      <c r="A809" s="30" t="s">
        <v>70</v>
      </c>
      <c r="B809" s="69" t="s">
        <v>921</v>
      </c>
      <c r="C809" s="30" t="s">
        <v>69</v>
      </c>
      <c r="D809" s="30" t="s">
        <v>69</v>
      </c>
      <c r="E809" s="31" t="s">
        <v>5456</v>
      </c>
      <c r="F809" s="30" t="s">
        <v>5260</v>
      </c>
      <c r="G809" s="32" t="s">
        <v>5912</v>
      </c>
      <c r="H809" s="33">
        <v>17200</v>
      </c>
      <c r="I809" s="39"/>
      <c r="J809" s="40"/>
      <c r="K809" s="34">
        <v>1</v>
      </c>
      <c r="R809" s="74" t="s">
        <v>6691</v>
      </c>
    </row>
    <row r="810" spans="1:24" ht="22.5" customHeight="1">
      <c r="A810" s="30" t="s">
        <v>70</v>
      </c>
      <c r="B810" s="69" t="s">
        <v>921</v>
      </c>
      <c r="C810" s="30" t="s">
        <v>69</v>
      </c>
      <c r="D810" s="30" t="s">
        <v>69</v>
      </c>
      <c r="E810" s="31" t="s">
        <v>5702</v>
      </c>
      <c r="F810" s="30" t="s">
        <v>5700</v>
      </c>
      <c r="G810" s="32" t="s">
        <v>5521</v>
      </c>
      <c r="H810" s="33">
        <v>18000</v>
      </c>
      <c r="I810" s="39"/>
      <c r="J810" s="40"/>
      <c r="K810" s="34">
        <v>1</v>
      </c>
      <c r="R810" s="74" t="s">
        <v>6691</v>
      </c>
    </row>
    <row r="811" spans="1:24" ht="22.5" customHeight="1">
      <c r="A811" s="30" t="s">
        <v>70</v>
      </c>
      <c r="B811" s="69" t="s">
        <v>921</v>
      </c>
      <c r="C811" s="30" t="s">
        <v>69</v>
      </c>
      <c r="D811" s="30" t="s">
        <v>69</v>
      </c>
      <c r="E811" s="31" t="s">
        <v>5411</v>
      </c>
      <c r="F811" s="30" t="s">
        <v>5260</v>
      </c>
      <c r="G811" s="32" t="s">
        <v>5549</v>
      </c>
      <c r="H811" s="33">
        <v>17000</v>
      </c>
      <c r="I811" s="39"/>
      <c r="J811" s="40"/>
      <c r="K811" s="34">
        <v>1</v>
      </c>
      <c r="R811" s="74" t="s">
        <v>6691</v>
      </c>
      <c r="X811" s="74" t="str">
        <f>"7/1 더안불량("&amp;W811&amp;")"</f>
        <v>7/1 더안불량()</v>
      </c>
    </row>
    <row r="812" spans="1:24" ht="22.5" customHeight="1">
      <c r="A812" s="30" t="s">
        <v>56</v>
      </c>
      <c r="B812" s="69" t="s">
        <v>57</v>
      </c>
      <c r="C812" s="30" t="s">
        <v>58</v>
      </c>
      <c r="D812" s="30" t="s">
        <v>59</v>
      </c>
      <c r="E812" s="31" t="s">
        <v>5059</v>
      </c>
      <c r="F812" s="30" t="s">
        <v>5978</v>
      </c>
      <c r="G812" s="32" t="s">
        <v>5993</v>
      </c>
      <c r="H812" s="33">
        <v>8700</v>
      </c>
      <c r="I812" s="39"/>
      <c r="J812" s="40"/>
      <c r="K812" s="34">
        <v>1</v>
      </c>
      <c r="R812" s="74" t="s">
        <v>6692</v>
      </c>
    </row>
    <row r="813" spans="1:24" ht="22.5" customHeight="1">
      <c r="A813" s="30" t="s">
        <v>56</v>
      </c>
      <c r="B813" s="69" t="s">
        <v>57</v>
      </c>
      <c r="C813" s="30" t="s">
        <v>58</v>
      </c>
      <c r="D813" s="30" t="s">
        <v>59</v>
      </c>
      <c r="E813" s="31" t="s">
        <v>5058</v>
      </c>
      <c r="F813" s="30" t="s">
        <v>5978</v>
      </c>
      <c r="G813" s="32" t="s">
        <v>6062</v>
      </c>
      <c r="H813" s="33">
        <v>8700</v>
      </c>
      <c r="I813" s="39"/>
      <c r="J813" s="40"/>
      <c r="K813" s="34">
        <v>1</v>
      </c>
      <c r="R813" s="74" t="s">
        <v>6692</v>
      </c>
    </row>
    <row r="814" spans="1:24" ht="22.5" customHeight="1">
      <c r="A814" s="30" t="s">
        <v>56</v>
      </c>
      <c r="B814" s="69" t="s">
        <v>57</v>
      </c>
      <c r="C814" s="30" t="s">
        <v>58</v>
      </c>
      <c r="D814" s="30" t="s">
        <v>59</v>
      </c>
      <c r="E814" s="31" t="s">
        <v>5697</v>
      </c>
      <c r="F814" s="30" t="s">
        <v>5538</v>
      </c>
      <c r="G814" s="32" t="s">
        <v>464</v>
      </c>
      <c r="H814" s="33">
        <v>13000</v>
      </c>
      <c r="I814" s="39"/>
      <c r="J814" s="40"/>
      <c r="K814" s="34">
        <v>1</v>
      </c>
      <c r="R814" s="74" t="s">
        <v>6691</v>
      </c>
    </row>
    <row r="815" spans="1:24" ht="22.5" customHeight="1">
      <c r="A815" s="30" t="s">
        <v>4872</v>
      </c>
      <c r="B815" s="69" t="s">
        <v>1334</v>
      </c>
      <c r="C815" s="30" t="s">
        <v>22</v>
      </c>
      <c r="D815" s="30" t="s">
        <v>23</v>
      </c>
      <c r="E815" s="31" t="s">
        <v>5693</v>
      </c>
      <c r="F815" s="30" t="s">
        <v>5692</v>
      </c>
      <c r="G815" s="32" t="s">
        <v>6484</v>
      </c>
      <c r="H815" s="33">
        <v>16000</v>
      </c>
      <c r="I815" s="39"/>
      <c r="J815" s="40"/>
      <c r="K815" s="34">
        <v>2</v>
      </c>
      <c r="R815" s="74" t="s">
        <v>6693</v>
      </c>
    </row>
    <row r="816" spans="1:24" ht="22.5" customHeight="1">
      <c r="A816" s="30" t="s">
        <v>4872</v>
      </c>
      <c r="B816" s="69" t="s">
        <v>1334</v>
      </c>
      <c r="C816" s="30" t="s">
        <v>22</v>
      </c>
      <c r="D816" s="30" t="s">
        <v>23</v>
      </c>
      <c r="E816" s="31" t="s">
        <v>6658</v>
      </c>
      <c r="F816" s="30" t="s">
        <v>5692</v>
      </c>
      <c r="G816" s="32" t="s">
        <v>6690</v>
      </c>
      <c r="H816" s="33">
        <v>16000</v>
      </c>
      <c r="I816" s="39"/>
      <c r="J816" s="40"/>
      <c r="K816" s="34">
        <v>1</v>
      </c>
      <c r="R816" s="74" t="s">
        <v>6693</v>
      </c>
    </row>
    <row r="817" spans="1:18" ht="22.5" customHeight="1">
      <c r="A817" s="30" t="s">
        <v>5737</v>
      </c>
      <c r="B817" s="69" t="s">
        <v>1941</v>
      </c>
      <c r="C817" s="30" t="s">
        <v>586</v>
      </c>
      <c r="D817" s="30" t="s">
        <v>587</v>
      </c>
      <c r="E817" s="31" t="s">
        <v>6454</v>
      </c>
      <c r="F817" s="30" t="s">
        <v>6455</v>
      </c>
      <c r="G817" s="32" t="s">
        <v>5742</v>
      </c>
      <c r="H817" s="33">
        <v>17000</v>
      </c>
      <c r="I817" s="39"/>
      <c r="J817" s="40"/>
      <c r="K817" s="34">
        <v>1</v>
      </c>
      <c r="R817" s="74" t="s">
        <v>6691</v>
      </c>
    </row>
    <row r="818" spans="1:18" ht="22.5" customHeight="1">
      <c r="A818" s="30" t="s">
        <v>5737</v>
      </c>
      <c r="B818" s="69" t="s">
        <v>1941</v>
      </c>
      <c r="C818" s="30" t="s">
        <v>586</v>
      </c>
      <c r="D818" s="30" t="s">
        <v>587</v>
      </c>
      <c r="E818" s="31" t="s">
        <v>5698</v>
      </c>
      <c r="F818" s="30" t="s">
        <v>5540</v>
      </c>
      <c r="G818" s="32" t="s">
        <v>4813</v>
      </c>
      <c r="H818" s="33">
        <v>18000</v>
      </c>
      <c r="I818" s="39"/>
      <c r="J818" s="40"/>
      <c r="K818" s="34">
        <v>2</v>
      </c>
      <c r="R818" s="74" t="s">
        <v>6694</v>
      </c>
    </row>
    <row r="819" spans="1:18" ht="22.5" customHeight="1">
      <c r="A819" s="30" t="s">
        <v>75</v>
      </c>
      <c r="B819" s="69" t="s">
        <v>72</v>
      </c>
      <c r="C819" s="30" t="s">
        <v>73</v>
      </c>
      <c r="D819" s="30" t="s">
        <v>74</v>
      </c>
      <c r="E819" s="31" t="s">
        <v>5203</v>
      </c>
      <c r="F819" s="30" t="s">
        <v>5196</v>
      </c>
      <c r="G819" s="32" t="s">
        <v>5401</v>
      </c>
      <c r="H819" s="33">
        <v>15500</v>
      </c>
      <c r="I819" s="39"/>
      <c r="J819" s="40"/>
      <c r="K819" s="34">
        <v>1</v>
      </c>
      <c r="R819" s="74" t="s">
        <v>6691</v>
      </c>
    </row>
    <row r="820" spans="1:18" ht="22.5" customHeight="1">
      <c r="A820" s="30" t="s">
        <v>5996</v>
      </c>
      <c r="B820" s="69" t="s">
        <v>3190</v>
      </c>
      <c r="C820" s="30" t="s">
        <v>3191</v>
      </c>
      <c r="D820" s="30" t="s">
        <v>3191</v>
      </c>
      <c r="E820" s="31" t="s">
        <v>6438</v>
      </c>
      <c r="F820" s="30" t="s">
        <v>6387</v>
      </c>
      <c r="G820" s="32" t="s">
        <v>60</v>
      </c>
      <c r="H820" s="33">
        <v>10000</v>
      </c>
      <c r="I820" s="39"/>
      <c r="J820" s="40"/>
      <c r="K820" s="34">
        <v>1</v>
      </c>
      <c r="R820" s="74" t="s">
        <v>6691</v>
      </c>
    </row>
    <row r="821" spans="1:18" ht="22.5" customHeight="1">
      <c r="A821" s="30" t="s">
        <v>5101</v>
      </c>
      <c r="B821" s="69" t="s">
        <v>361</v>
      </c>
      <c r="C821" s="30" t="s">
        <v>362</v>
      </c>
      <c r="D821" s="30" t="s">
        <v>363</v>
      </c>
      <c r="E821" s="31" t="s">
        <v>6019</v>
      </c>
      <c r="F821" s="30" t="s">
        <v>6517</v>
      </c>
      <c r="G821" s="32" t="s">
        <v>6299</v>
      </c>
      <c r="H821" s="33">
        <v>10000</v>
      </c>
      <c r="I821" s="39"/>
      <c r="J821" s="40"/>
      <c r="K821" s="34">
        <v>1</v>
      </c>
      <c r="R821" s="74" t="s">
        <v>6691</v>
      </c>
    </row>
    <row r="822" spans="1:18" ht="22.5" customHeight="1">
      <c r="A822" s="30" t="s">
        <v>5101</v>
      </c>
      <c r="B822" s="69" t="s">
        <v>361</v>
      </c>
      <c r="C822" s="30" t="s">
        <v>362</v>
      </c>
      <c r="D822" s="30" t="s">
        <v>363</v>
      </c>
      <c r="E822" s="31" t="s">
        <v>5304</v>
      </c>
      <c r="F822" s="30" t="s">
        <v>5302</v>
      </c>
      <c r="G822" s="32" t="s">
        <v>4943</v>
      </c>
      <c r="H822" s="33">
        <v>9500</v>
      </c>
      <c r="I822" s="39"/>
      <c r="J822" s="40"/>
      <c r="K822" s="34">
        <v>1</v>
      </c>
      <c r="R822" s="74" t="s">
        <v>6691</v>
      </c>
    </row>
    <row r="823" spans="1:18" ht="22.5" customHeight="1">
      <c r="A823" s="30" t="s">
        <v>303</v>
      </c>
      <c r="B823" s="69" t="s">
        <v>86</v>
      </c>
      <c r="C823" s="30" t="s">
        <v>87</v>
      </c>
      <c r="D823" s="30" t="s">
        <v>88</v>
      </c>
      <c r="E823" s="31" t="s">
        <v>6119</v>
      </c>
      <c r="F823" s="30" t="s">
        <v>6120</v>
      </c>
      <c r="G823" s="32" t="s">
        <v>147</v>
      </c>
      <c r="H823" s="33">
        <v>21000</v>
      </c>
      <c r="I823" s="39"/>
      <c r="J823" s="40"/>
      <c r="K823" s="34">
        <v>1</v>
      </c>
      <c r="R823" s="74" t="s">
        <v>6691</v>
      </c>
    </row>
    <row r="824" spans="1:18" ht="22.5" customHeight="1">
      <c r="A824" s="30" t="s">
        <v>5182</v>
      </c>
      <c r="B824" s="69" t="s">
        <v>927</v>
      </c>
      <c r="C824" s="30" t="s">
        <v>928</v>
      </c>
      <c r="D824" s="30" t="s">
        <v>929</v>
      </c>
      <c r="E824" s="31" t="s">
        <v>5709</v>
      </c>
      <c r="F824" s="30" t="s">
        <v>5708</v>
      </c>
      <c r="G824" s="32" t="s">
        <v>4792</v>
      </c>
      <c r="H824" s="33">
        <v>17000</v>
      </c>
      <c r="I824" s="39"/>
      <c r="J824" s="40"/>
      <c r="K824" s="34">
        <v>2</v>
      </c>
      <c r="R824" s="74" t="s">
        <v>6695</v>
      </c>
    </row>
    <row r="825" spans="1:18" ht="22.5" customHeight="1">
      <c r="A825" s="30" t="s">
        <v>127</v>
      </c>
      <c r="B825" s="69" t="s">
        <v>5189</v>
      </c>
      <c r="C825" s="30" t="s">
        <v>128</v>
      </c>
      <c r="D825" s="30" t="s">
        <v>129</v>
      </c>
      <c r="E825" s="31" t="s">
        <v>6055</v>
      </c>
      <c r="F825" s="30" t="s">
        <v>6054</v>
      </c>
      <c r="G825" s="32" t="s">
        <v>60</v>
      </c>
      <c r="H825" s="33">
        <v>11000</v>
      </c>
      <c r="I825" s="39"/>
      <c r="J825" s="40"/>
      <c r="K825" s="34">
        <v>3</v>
      </c>
      <c r="R825" s="74" t="s">
        <v>6696</v>
      </c>
    </row>
    <row r="826" spans="1:18" ht="22.5" customHeight="1">
      <c r="A826" s="30" t="s">
        <v>6560</v>
      </c>
      <c r="B826" s="69" t="s">
        <v>4481</v>
      </c>
      <c r="C826" s="30" t="s">
        <v>4482</v>
      </c>
      <c r="D826" s="30" t="s">
        <v>4482</v>
      </c>
      <c r="E826" s="31" t="s">
        <v>6127</v>
      </c>
      <c r="F826" s="30" t="s">
        <v>6126</v>
      </c>
      <c r="G826" s="32" t="s">
        <v>60</v>
      </c>
      <c r="H826" s="33">
        <v>12000</v>
      </c>
      <c r="I826" s="39"/>
      <c r="J826" s="40"/>
      <c r="K826" s="34">
        <v>1</v>
      </c>
      <c r="R826" s="74" t="s">
        <v>6691</v>
      </c>
    </row>
    <row r="827" spans="1:18" ht="22.5" customHeight="1">
      <c r="A827" s="30" t="s">
        <v>1005</v>
      </c>
      <c r="B827" s="69" t="s">
        <v>201</v>
      </c>
      <c r="C827" s="30" t="s">
        <v>202</v>
      </c>
      <c r="D827" s="30" t="s">
        <v>203</v>
      </c>
      <c r="E827" s="31" t="s">
        <v>6680</v>
      </c>
      <c r="F827" s="30" t="s">
        <v>6090</v>
      </c>
      <c r="G827" s="32" t="s">
        <v>5043</v>
      </c>
      <c r="H827" s="33">
        <v>14000</v>
      </c>
      <c r="I827" s="39"/>
      <c r="J827" s="40"/>
      <c r="K827" s="34">
        <v>1</v>
      </c>
      <c r="R827" s="74" t="s">
        <v>6691</v>
      </c>
    </row>
    <row r="828" spans="1:18" ht="22.5" customHeight="1">
      <c r="A828" s="30" t="s">
        <v>196</v>
      </c>
      <c r="B828" s="69" t="s">
        <v>193</v>
      </c>
      <c r="C828" s="30" t="s">
        <v>194</v>
      </c>
      <c r="D828" s="30" t="s">
        <v>195</v>
      </c>
      <c r="E828" s="31" t="s">
        <v>5901</v>
      </c>
      <c r="F828" s="30" t="s">
        <v>5902</v>
      </c>
      <c r="G828" s="32" t="s">
        <v>131</v>
      </c>
      <c r="H828" s="33">
        <v>17000</v>
      </c>
      <c r="I828" s="39"/>
      <c r="J828" s="40"/>
      <c r="K828" s="34">
        <v>5</v>
      </c>
      <c r="R828" s="74" t="s">
        <v>6693</v>
      </c>
    </row>
    <row r="830" spans="1:18" ht="22.5" customHeight="1">
      <c r="A830" s="30" t="s">
        <v>436</v>
      </c>
      <c r="B830" s="69" t="s">
        <v>187</v>
      </c>
      <c r="C830" s="30" t="s">
        <v>188</v>
      </c>
      <c r="D830" s="30" t="s">
        <v>189</v>
      </c>
      <c r="E830" s="31" t="s">
        <v>5658</v>
      </c>
      <c r="F830" s="30" t="s">
        <v>5657</v>
      </c>
      <c r="G830" s="32" t="s">
        <v>60</v>
      </c>
      <c r="H830" s="33">
        <v>15000</v>
      </c>
      <c r="I830" s="39"/>
      <c r="J830" s="40"/>
      <c r="K830" s="34">
        <v>3</v>
      </c>
      <c r="R830" s="74" t="s">
        <v>6731</v>
      </c>
    </row>
    <row r="831" spans="1:18" ht="22.5" customHeight="1">
      <c r="A831" s="30" t="s">
        <v>436</v>
      </c>
      <c r="B831" s="69" t="s">
        <v>187</v>
      </c>
      <c r="C831" s="30" t="s">
        <v>188</v>
      </c>
      <c r="D831" s="30" t="s">
        <v>189</v>
      </c>
      <c r="E831" s="31" t="s">
        <v>6544</v>
      </c>
      <c r="F831" s="30" t="s">
        <v>6543</v>
      </c>
      <c r="G831" s="32" t="s">
        <v>147</v>
      </c>
      <c r="H831" s="33">
        <v>16000</v>
      </c>
      <c r="I831" s="39"/>
      <c r="J831" s="40"/>
      <c r="K831" s="34">
        <v>1</v>
      </c>
      <c r="R831" s="74" t="s">
        <v>6731</v>
      </c>
    </row>
    <row r="832" spans="1:18" ht="22.5" customHeight="1">
      <c r="A832" s="30" t="s">
        <v>6519</v>
      </c>
      <c r="B832" s="69" t="s">
        <v>1355</v>
      </c>
      <c r="C832" s="30" t="s">
        <v>1356</v>
      </c>
      <c r="D832" s="30" t="s">
        <v>1356</v>
      </c>
      <c r="E832" s="31" t="s">
        <v>5238</v>
      </c>
      <c r="F832" s="30" t="s">
        <v>5239</v>
      </c>
      <c r="G832" s="32" t="s">
        <v>6727</v>
      </c>
      <c r="H832" s="33">
        <v>8000</v>
      </c>
      <c r="I832" s="39"/>
      <c r="J832" s="40"/>
      <c r="K832" s="34">
        <v>1</v>
      </c>
      <c r="R832" s="74" t="s">
        <v>6732</v>
      </c>
    </row>
    <row r="833" spans="1:18" ht="22.5" customHeight="1">
      <c r="A833" s="30" t="s">
        <v>4883</v>
      </c>
      <c r="B833" s="69" t="s">
        <v>1371</v>
      </c>
      <c r="C833" s="30" t="s">
        <v>1372</v>
      </c>
      <c r="D833" s="30" t="s">
        <v>1373</v>
      </c>
      <c r="E833" s="31" t="s">
        <v>5204</v>
      </c>
      <c r="F833" s="30" t="s">
        <v>5721</v>
      </c>
      <c r="G833" s="32" t="s">
        <v>5401</v>
      </c>
      <c r="H833" s="33">
        <v>9500</v>
      </c>
      <c r="I833" s="39"/>
      <c r="J833" s="40"/>
      <c r="K833" s="34">
        <v>1</v>
      </c>
      <c r="R833" s="74" t="s">
        <v>6731</v>
      </c>
    </row>
    <row r="834" spans="1:18" ht="22.5" customHeight="1">
      <c r="A834" s="30" t="s">
        <v>70</v>
      </c>
      <c r="B834" s="69" t="s">
        <v>921</v>
      </c>
      <c r="C834" s="30" t="s">
        <v>69</v>
      </c>
      <c r="D834" s="30" t="s">
        <v>69</v>
      </c>
      <c r="E834" s="31" t="s">
        <v>5251</v>
      </c>
      <c r="F834" s="30" t="s">
        <v>5801</v>
      </c>
      <c r="G834" s="32" t="s">
        <v>5910</v>
      </c>
      <c r="H834" s="33">
        <v>18700</v>
      </c>
      <c r="I834" s="39"/>
      <c r="J834" s="40"/>
      <c r="K834" s="34">
        <v>1</v>
      </c>
      <c r="R834" s="74" t="s">
        <v>6733</v>
      </c>
    </row>
    <row r="835" spans="1:18" ht="22.5" customHeight="1">
      <c r="A835" s="30" t="s">
        <v>70</v>
      </c>
      <c r="B835" s="69" t="s">
        <v>921</v>
      </c>
      <c r="C835" s="30" t="s">
        <v>69</v>
      </c>
      <c r="D835" s="30" t="s">
        <v>69</v>
      </c>
      <c r="E835" s="31" t="s">
        <v>5650</v>
      </c>
      <c r="F835" s="30" t="s">
        <v>5610</v>
      </c>
      <c r="G835" s="32" t="s">
        <v>4813</v>
      </c>
      <c r="H835" s="33">
        <v>19000</v>
      </c>
      <c r="I835" s="39"/>
      <c r="J835" s="40"/>
      <c r="K835" s="34">
        <v>1</v>
      </c>
      <c r="R835" s="74" t="s">
        <v>6731</v>
      </c>
    </row>
    <row r="836" spans="1:18" ht="22.5" customHeight="1">
      <c r="A836" s="30" t="s">
        <v>4812</v>
      </c>
      <c r="B836" s="69" t="s">
        <v>173</v>
      </c>
      <c r="C836" s="30" t="s">
        <v>174</v>
      </c>
      <c r="D836" s="30" t="s">
        <v>175</v>
      </c>
      <c r="E836" s="31" t="s">
        <v>5313</v>
      </c>
      <c r="F836" s="30" t="s">
        <v>5312</v>
      </c>
      <c r="G836" s="32" t="s">
        <v>5551</v>
      </c>
      <c r="H836" s="33">
        <v>13000</v>
      </c>
      <c r="I836" s="39"/>
      <c r="J836" s="40"/>
      <c r="K836" s="34">
        <v>20</v>
      </c>
      <c r="R836" s="74" t="s">
        <v>6734</v>
      </c>
    </row>
    <row r="837" spans="1:18" ht="22.5" customHeight="1">
      <c r="A837" s="30" t="s">
        <v>4812</v>
      </c>
      <c r="B837" s="69" t="s">
        <v>173</v>
      </c>
      <c r="C837" s="30" t="s">
        <v>174</v>
      </c>
      <c r="D837" s="30" t="s">
        <v>175</v>
      </c>
      <c r="E837" s="31" t="s">
        <v>5818</v>
      </c>
      <c r="F837" s="30" t="s">
        <v>5312</v>
      </c>
      <c r="G837" s="32" t="s">
        <v>5620</v>
      </c>
      <c r="H837" s="33">
        <v>13000</v>
      </c>
      <c r="I837" s="39"/>
      <c r="J837" s="40"/>
      <c r="K837" s="34">
        <v>10</v>
      </c>
      <c r="R837" s="74" t="s">
        <v>6734</v>
      </c>
    </row>
    <row r="838" spans="1:18" ht="22.5" customHeight="1">
      <c r="A838" s="30" t="s">
        <v>4812</v>
      </c>
      <c r="B838" s="69" t="s">
        <v>173</v>
      </c>
      <c r="C838" s="30" t="s">
        <v>174</v>
      </c>
      <c r="D838" s="30" t="s">
        <v>175</v>
      </c>
      <c r="E838" s="31" t="s">
        <v>5315</v>
      </c>
      <c r="F838" s="30" t="s">
        <v>5312</v>
      </c>
      <c r="G838" s="32" t="s">
        <v>5548</v>
      </c>
      <c r="H838" s="33">
        <v>13000</v>
      </c>
      <c r="I838" s="39"/>
      <c r="J838" s="40"/>
      <c r="K838" s="34">
        <v>1</v>
      </c>
      <c r="R838" s="74" t="s">
        <v>6735</v>
      </c>
    </row>
    <row r="839" spans="1:18" ht="22.5" customHeight="1">
      <c r="A839" s="30" t="s">
        <v>98</v>
      </c>
      <c r="B839" s="69" t="s">
        <v>4869</v>
      </c>
      <c r="C839" s="30" t="s">
        <v>99</v>
      </c>
      <c r="D839" s="30" t="s">
        <v>100</v>
      </c>
      <c r="E839" s="31" t="s">
        <v>539</v>
      </c>
      <c r="F839" s="30" t="s">
        <v>102</v>
      </c>
      <c r="G839" s="32" t="s">
        <v>4754</v>
      </c>
      <c r="H839" s="33">
        <v>14000</v>
      </c>
      <c r="I839" s="39"/>
      <c r="J839" s="40"/>
      <c r="K839" s="34">
        <v>1</v>
      </c>
      <c r="R839" s="74" t="s">
        <v>6736</v>
      </c>
    </row>
    <row r="840" spans="1:18" ht="22.5" customHeight="1">
      <c r="A840" s="30" t="s">
        <v>98</v>
      </c>
      <c r="B840" s="69" t="s">
        <v>4869</v>
      </c>
      <c r="C840" s="30" t="s">
        <v>99</v>
      </c>
      <c r="D840" s="30" t="s">
        <v>100</v>
      </c>
      <c r="E840" s="31" t="s">
        <v>5243</v>
      </c>
      <c r="F840" s="30" t="s">
        <v>102</v>
      </c>
      <c r="G840" s="32" t="s">
        <v>5662</v>
      </c>
      <c r="H840" s="33">
        <v>14000</v>
      </c>
      <c r="I840" s="39"/>
      <c r="J840" s="40"/>
      <c r="K840" s="34">
        <v>1</v>
      </c>
      <c r="R840" s="74" t="s">
        <v>6737</v>
      </c>
    </row>
    <row r="841" spans="1:18" ht="22.5" customHeight="1">
      <c r="A841" s="30" t="s">
        <v>98</v>
      </c>
      <c r="B841" s="69" t="s">
        <v>4869</v>
      </c>
      <c r="C841" s="30" t="s">
        <v>99</v>
      </c>
      <c r="D841" s="30" t="s">
        <v>100</v>
      </c>
      <c r="E841" s="31" t="s">
        <v>5886</v>
      </c>
      <c r="F841" s="30" t="s">
        <v>5300</v>
      </c>
      <c r="G841" s="32" t="s">
        <v>5515</v>
      </c>
      <c r="H841" s="33">
        <v>14000</v>
      </c>
      <c r="I841" s="39"/>
      <c r="J841" s="40"/>
      <c r="K841" s="34">
        <v>1</v>
      </c>
      <c r="R841" s="74" t="s">
        <v>6738</v>
      </c>
    </row>
    <row r="842" spans="1:18" ht="22.5" customHeight="1">
      <c r="A842" s="30" t="s">
        <v>98</v>
      </c>
      <c r="B842" s="69" t="s">
        <v>4869</v>
      </c>
      <c r="C842" s="30" t="s">
        <v>99</v>
      </c>
      <c r="D842" s="30" t="s">
        <v>100</v>
      </c>
      <c r="E842" s="31" t="s">
        <v>481</v>
      </c>
      <c r="F842" s="30" t="s">
        <v>102</v>
      </c>
      <c r="G842" s="32" t="s">
        <v>6549</v>
      </c>
      <c r="H842" s="33">
        <v>14000</v>
      </c>
      <c r="I842" s="39"/>
      <c r="J842" s="40"/>
      <c r="K842" s="34">
        <v>1</v>
      </c>
      <c r="R842" s="74" t="s">
        <v>6739</v>
      </c>
    </row>
    <row r="843" spans="1:18" ht="22.5" customHeight="1">
      <c r="A843" s="30" t="s">
        <v>56</v>
      </c>
      <c r="B843" s="69" t="s">
        <v>57</v>
      </c>
      <c r="C843" s="30" t="s">
        <v>58</v>
      </c>
      <c r="D843" s="30" t="s">
        <v>59</v>
      </c>
      <c r="E843" s="31" t="s">
        <v>5059</v>
      </c>
      <c r="F843" s="30" t="s">
        <v>5978</v>
      </c>
      <c r="G843" s="32" t="s">
        <v>5993</v>
      </c>
      <c r="H843" s="33">
        <v>8700</v>
      </c>
      <c r="I843" s="39"/>
      <c r="J843" s="40"/>
      <c r="K843" s="34">
        <v>1</v>
      </c>
      <c r="R843" s="74" t="s">
        <v>6731</v>
      </c>
    </row>
    <row r="844" spans="1:18" ht="22.5" customHeight="1">
      <c r="A844" s="30" t="s">
        <v>56</v>
      </c>
      <c r="B844" s="69" t="s">
        <v>57</v>
      </c>
      <c r="C844" s="30" t="s">
        <v>58</v>
      </c>
      <c r="D844" s="30" t="s">
        <v>59</v>
      </c>
      <c r="E844" s="31" t="s">
        <v>5060</v>
      </c>
      <c r="F844" s="30" t="s">
        <v>5978</v>
      </c>
      <c r="G844" s="32" t="s">
        <v>5992</v>
      </c>
      <c r="H844" s="33">
        <v>8700</v>
      </c>
      <c r="I844" s="39"/>
      <c r="J844" s="40"/>
      <c r="K844" s="34">
        <v>2</v>
      </c>
      <c r="R844" s="74" t="s">
        <v>6731</v>
      </c>
    </row>
    <row r="845" spans="1:18" ht="22.5" customHeight="1">
      <c r="A845" s="30" t="s">
        <v>56</v>
      </c>
      <c r="B845" s="69" t="s">
        <v>57</v>
      </c>
      <c r="C845" s="30" t="s">
        <v>58</v>
      </c>
      <c r="D845" s="30" t="s">
        <v>59</v>
      </c>
      <c r="E845" s="31" t="s">
        <v>5058</v>
      </c>
      <c r="F845" s="30" t="s">
        <v>5978</v>
      </c>
      <c r="G845" s="32" t="s">
        <v>6062</v>
      </c>
      <c r="H845" s="33">
        <v>8700</v>
      </c>
      <c r="I845" s="39"/>
      <c r="J845" s="40"/>
      <c r="K845" s="34">
        <v>1</v>
      </c>
      <c r="R845" s="74" t="s">
        <v>6731</v>
      </c>
    </row>
    <row r="846" spans="1:18" ht="22.5" customHeight="1">
      <c r="A846" s="30" t="s">
        <v>56</v>
      </c>
      <c r="B846" s="69" t="s">
        <v>57</v>
      </c>
      <c r="C846" s="30" t="s">
        <v>58</v>
      </c>
      <c r="D846" s="30" t="s">
        <v>59</v>
      </c>
      <c r="E846" s="31" t="s">
        <v>6665</v>
      </c>
      <c r="F846" s="30" t="s">
        <v>5867</v>
      </c>
      <c r="G846" s="32" t="s">
        <v>131</v>
      </c>
      <c r="H846" s="33">
        <v>13000</v>
      </c>
      <c r="I846" s="39"/>
      <c r="J846" s="40"/>
      <c r="K846" s="34">
        <v>1</v>
      </c>
      <c r="R846" s="74" t="s">
        <v>6740</v>
      </c>
    </row>
    <row r="847" spans="1:18" ht="22.5" customHeight="1">
      <c r="A847" s="30" t="s">
        <v>56</v>
      </c>
      <c r="B847" s="69" t="s">
        <v>57</v>
      </c>
      <c r="C847" s="30" t="s">
        <v>58</v>
      </c>
      <c r="D847" s="30" t="s">
        <v>59</v>
      </c>
      <c r="E847" s="31" t="s">
        <v>6081</v>
      </c>
      <c r="F847" s="30" t="s">
        <v>6079</v>
      </c>
      <c r="G847" s="32" t="s">
        <v>60</v>
      </c>
      <c r="H847" s="33">
        <v>5000</v>
      </c>
      <c r="I847" s="39"/>
      <c r="J847" s="40"/>
      <c r="K847" s="34">
        <v>1</v>
      </c>
      <c r="R847" s="74" t="s">
        <v>6741</v>
      </c>
    </row>
    <row r="848" spans="1:18" ht="22.5" customHeight="1">
      <c r="A848" s="30" t="s">
        <v>56</v>
      </c>
      <c r="B848" s="69" t="s">
        <v>57</v>
      </c>
      <c r="C848" s="30" t="s">
        <v>58</v>
      </c>
      <c r="D848" s="30" t="s">
        <v>59</v>
      </c>
      <c r="E848" s="31" t="s">
        <v>5874</v>
      </c>
      <c r="F848" s="30" t="s">
        <v>5980</v>
      </c>
      <c r="G848" s="32" t="s">
        <v>6064</v>
      </c>
      <c r="H848" s="33">
        <v>10700</v>
      </c>
      <c r="I848" s="39"/>
      <c r="J848" s="40"/>
      <c r="K848" s="34">
        <v>1</v>
      </c>
      <c r="R848" s="74" t="s">
        <v>6742</v>
      </c>
    </row>
    <row r="849" spans="1:18" ht="22.5" customHeight="1">
      <c r="A849" s="30" t="s">
        <v>56</v>
      </c>
      <c r="B849" s="69" t="s">
        <v>57</v>
      </c>
      <c r="C849" s="30" t="s">
        <v>58</v>
      </c>
      <c r="D849" s="30" t="s">
        <v>59</v>
      </c>
      <c r="E849" s="31" t="s">
        <v>6111</v>
      </c>
      <c r="F849" s="30" t="s">
        <v>6110</v>
      </c>
      <c r="G849" s="32" t="s">
        <v>60</v>
      </c>
      <c r="H849" s="33">
        <v>9000</v>
      </c>
      <c r="I849" s="39"/>
      <c r="J849" s="40"/>
      <c r="K849" s="34">
        <v>1</v>
      </c>
      <c r="R849" s="74" t="s">
        <v>6743</v>
      </c>
    </row>
    <row r="850" spans="1:18" ht="22.5" customHeight="1">
      <c r="A850" s="30" t="s">
        <v>56</v>
      </c>
      <c r="B850" s="69" t="s">
        <v>57</v>
      </c>
      <c r="C850" s="30" t="s">
        <v>58</v>
      </c>
      <c r="D850" s="30" t="s">
        <v>59</v>
      </c>
      <c r="E850" s="31" t="s">
        <v>5292</v>
      </c>
      <c r="F850" s="30" t="s">
        <v>5978</v>
      </c>
      <c r="G850" s="32" t="s">
        <v>6063</v>
      </c>
      <c r="H850" s="33">
        <v>8700</v>
      </c>
      <c r="I850" s="39"/>
      <c r="J850" s="40"/>
      <c r="K850" s="34">
        <v>1</v>
      </c>
      <c r="R850" s="74" t="s">
        <v>6744</v>
      </c>
    </row>
    <row r="851" spans="1:18" ht="22.5" customHeight="1">
      <c r="A851" s="30" t="s">
        <v>4872</v>
      </c>
      <c r="B851" s="69" t="s">
        <v>1334</v>
      </c>
      <c r="C851" s="30" t="s">
        <v>22</v>
      </c>
      <c r="D851" s="30" t="s">
        <v>23</v>
      </c>
      <c r="E851" s="31" t="s">
        <v>6396</v>
      </c>
      <c r="F851" s="30" t="s">
        <v>6397</v>
      </c>
      <c r="G851" s="32" t="s">
        <v>4959</v>
      </c>
      <c r="H851" s="33">
        <v>12500</v>
      </c>
      <c r="I851" s="39"/>
      <c r="J851" s="40"/>
      <c r="K851" s="34">
        <v>1</v>
      </c>
      <c r="R851" s="74" t="s">
        <v>6745</v>
      </c>
    </row>
    <row r="852" spans="1:18" ht="22.5" customHeight="1">
      <c r="A852" s="30" t="s">
        <v>4872</v>
      </c>
      <c r="B852" s="69" t="s">
        <v>1334</v>
      </c>
      <c r="C852" s="30" t="s">
        <v>22</v>
      </c>
      <c r="D852" s="30" t="s">
        <v>23</v>
      </c>
      <c r="E852" s="31" t="s">
        <v>6276</v>
      </c>
      <c r="F852" s="30" t="s">
        <v>6277</v>
      </c>
      <c r="G852" s="32" t="s">
        <v>5742</v>
      </c>
      <c r="H852" s="33">
        <v>10000</v>
      </c>
      <c r="I852" s="39"/>
      <c r="J852" s="40"/>
      <c r="K852" s="34">
        <v>1</v>
      </c>
      <c r="R852" s="74" t="s">
        <v>6731</v>
      </c>
    </row>
    <row r="853" spans="1:18" ht="22.5" customHeight="1">
      <c r="A853" s="30" t="s">
        <v>5737</v>
      </c>
      <c r="B853" s="69" t="s">
        <v>1941</v>
      </c>
      <c r="C853" s="30" t="s">
        <v>586</v>
      </c>
      <c r="D853" s="30" t="s">
        <v>587</v>
      </c>
      <c r="E853" s="31" t="s">
        <v>5875</v>
      </c>
      <c r="F853" s="30" t="s">
        <v>5540</v>
      </c>
      <c r="G853" s="32" t="s">
        <v>5919</v>
      </c>
      <c r="H853" s="33">
        <v>18000</v>
      </c>
      <c r="I853" s="39"/>
      <c r="J853" s="40"/>
      <c r="K853" s="34">
        <v>1</v>
      </c>
      <c r="R853" s="74" t="s">
        <v>6731</v>
      </c>
    </row>
    <row r="854" spans="1:18" ht="22.5" customHeight="1">
      <c r="A854" s="30" t="s">
        <v>4951</v>
      </c>
      <c r="B854" s="69" t="s">
        <v>377</v>
      </c>
      <c r="C854" s="30" t="s">
        <v>378</v>
      </c>
      <c r="D854" s="30" t="s">
        <v>379</v>
      </c>
      <c r="E854" s="31" t="s">
        <v>5236</v>
      </c>
      <c r="F854" s="30" t="s">
        <v>380</v>
      </c>
      <c r="G854" s="32" t="s">
        <v>5152</v>
      </c>
      <c r="H854" s="33">
        <v>4000</v>
      </c>
      <c r="I854" s="39"/>
      <c r="J854" s="40"/>
      <c r="K854" s="34">
        <v>10</v>
      </c>
      <c r="R854" s="74" t="s">
        <v>6746</v>
      </c>
    </row>
    <row r="855" spans="1:18" ht="22.5" customHeight="1">
      <c r="A855" s="30" t="s">
        <v>5666</v>
      </c>
      <c r="B855" s="69" t="s">
        <v>2916</v>
      </c>
      <c r="C855" s="30" t="s">
        <v>2917</v>
      </c>
      <c r="D855" s="30" t="s">
        <v>2918</v>
      </c>
      <c r="E855" s="31" t="s">
        <v>5418</v>
      </c>
      <c r="F855" s="30" t="s">
        <v>5416</v>
      </c>
      <c r="G855" s="32" t="s">
        <v>146</v>
      </c>
      <c r="H855" s="33">
        <v>10000</v>
      </c>
      <c r="I855" s="39"/>
      <c r="J855" s="40"/>
      <c r="K855" s="34">
        <v>1</v>
      </c>
      <c r="R855" s="74" t="s">
        <v>6747</v>
      </c>
    </row>
    <row r="856" spans="1:18" ht="22.5" customHeight="1">
      <c r="A856" s="30" t="s">
        <v>5666</v>
      </c>
      <c r="B856" s="69" t="s">
        <v>2916</v>
      </c>
      <c r="C856" s="30" t="s">
        <v>2917</v>
      </c>
      <c r="D856" s="30" t="s">
        <v>2918</v>
      </c>
      <c r="E856" s="31" t="s">
        <v>5417</v>
      </c>
      <c r="F856" s="30" t="s">
        <v>5416</v>
      </c>
      <c r="G856" s="32" t="s">
        <v>6728</v>
      </c>
      <c r="H856" s="33">
        <v>10000</v>
      </c>
      <c r="I856" s="39"/>
      <c r="J856" s="40"/>
      <c r="K856" s="34">
        <v>1</v>
      </c>
      <c r="R856" s="74" t="s">
        <v>6742</v>
      </c>
    </row>
    <row r="857" spans="1:18" ht="22.5" customHeight="1">
      <c r="A857" s="30" t="s">
        <v>75</v>
      </c>
      <c r="B857" s="69" t="s">
        <v>72</v>
      </c>
      <c r="C857" s="30" t="s">
        <v>73</v>
      </c>
      <c r="D857" s="30" t="s">
        <v>74</v>
      </c>
      <c r="E857" s="31" t="s">
        <v>5203</v>
      </c>
      <c r="F857" s="30" t="s">
        <v>5196</v>
      </c>
      <c r="G857" s="32" t="s">
        <v>5401</v>
      </c>
      <c r="H857" s="33">
        <v>15500</v>
      </c>
      <c r="I857" s="39"/>
      <c r="J857" s="40"/>
      <c r="K857" s="34">
        <v>1</v>
      </c>
      <c r="R857" s="74" t="s">
        <v>6731</v>
      </c>
    </row>
    <row r="858" spans="1:18" ht="22.5" customHeight="1">
      <c r="A858" s="30" t="s">
        <v>145</v>
      </c>
      <c r="B858" s="69" t="s">
        <v>137</v>
      </c>
      <c r="C858" s="30" t="s">
        <v>138</v>
      </c>
      <c r="D858" s="30" t="s">
        <v>139</v>
      </c>
      <c r="E858" s="31" t="s">
        <v>5112</v>
      </c>
      <c r="F858" s="30" t="s">
        <v>5113</v>
      </c>
      <c r="G858" s="32" t="s">
        <v>130</v>
      </c>
      <c r="H858" s="33">
        <v>12000</v>
      </c>
      <c r="I858" s="39"/>
      <c r="J858" s="40"/>
      <c r="K858" s="34">
        <v>1</v>
      </c>
      <c r="R858" s="74" t="s">
        <v>6731</v>
      </c>
    </row>
    <row r="859" spans="1:18" ht="22.5" customHeight="1">
      <c r="A859" s="30" t="s">
        <v>5070</v>
      </c>
      <c r="B859" s="69" t="s">
        <v>5121</v>
      </c>
      <c r="C859" s="30" t="s">
        <v>3400</v>
      </c>
      <c r="D859" s="30" t="s">
        <v>3401</v>
      </c>
      <c r="E859" s="31" t="s">
        <v>6089</v>
      </c>
      <c r="F859" s="30" t="s">
        <v>6088</v>
      </c>
      <c r="G859" s="32" t="s">
        <v>146</v>
      </c>
      <c r="H859" s="33">
        <v>12000</v>
      </c>
      <c r="I859" s="39"/>
      <c r="J859" s="40"/>
      <c r="K859" s="34">
        <v>1</v>
      </c>
      <c r="R859" s="74" t="s">
        <v>6731</v>
      </c>
    </row>
    <row r="860" spans="1:18" ht="22.5" customHeight="1">
      <c r="A860" s="30" t="s">
        <v>5101</v>
      </c>
      <c r="B860" s="69" t="s">
        <v>361</v>
      </c>
      <c r="C860" s="30" t="s">
        <v>362</v>
      </c>
      <c r="D860" s="30" t="s">
        <v>363</v>
      </c>
      <c r="E860" s="31" t="s">
        <v>5301</v>
      </c>
      <c r="F860" s="30" t="s">
        <v>5302</v>
      </c>
      <c r="G860" s="32" t="s">
        <v>4756</v>
      </c>
      <c r="H860" s="33">
        <v>9500</v>
      </c>
      <c r="I860" s="39"/>
      <c r="J860" s="40"/>
      <c r="K860" s="34">
        <v>1</v>
      </c>
      <c r="R860" s="74" t="s">
        <v>6735</v>
      </c>
    </row>
    <row r="861" spans="1:18" ht="22.5" customHeight="1">
      <c r="A861" s="30" t="s">
        <v>303</v>
      </c>
      <c r="B861" s="69" t="s">
        <v>86</v>
      </c>
      <c r="C861" s="30" t="s">
        <v>87</v>
      </c>
      <c r="D861" s="30" t="s">
        <v>88</v>
      </c>
      <c r="E861" s="31" t="s">
        <v>6717</v>
      </c>
      <c r="F861" s="30" t="s">
        <v>5136</v>
      </c>
      <c r="G861" s="32" t="s">
        <v>4764</v>
      </c>
      <c r="H861" s="33">
        <v>11500</v>
      </c>
      <c r="I861" s="39"/>
      <c r="J861" s="40"/>
      <c r="K861" s="34">
        <v>1</v>
      </c>
      <c r="R861" s="74" t="s">
        <v>6735</v>
      </c>
    </row>
    <row r="862" spans="1:18" ht="22.5" customHeight="1">
      <c r="A862" s="30" t="s">
        <v>5554</v>
      </c>
      <c r="B862" s="69" t="s">
        <v>5363</v>
      </c>
      <c r="C862" s="30" t="s">
        <v>5364</v>
      </c>
      <c r="D862" s="30" t="s">
        <v>5364</v>
      </c>
      <c r="E862" s="31" t="s">
        <v>5356</v>
      </c>
      <c r="F862" s="30" t="s">
        <v>5355</v>
      </c>
      <c r="G862" s="32" t="s">
        <v>60</v>
      </c>
      <c r="H862" s="33">
        <v>7000</v>
      </c>
      <c r="I862" s="39"/>
      <c r="J862" s="40"/>
      <c r="K862" s="34">
        <v>1</v>
      </c>
      <c r="R862" s="74" t="s">
        <v>6748</v>
      </c>
    </row>
    <row r="863" spans="1:18" ht="22.5" customHeight="1">
      <c r="A863" s="30" t="s">
        <v>5554</v>
      </c>
      <c r="B863" s="69" t="s">
        <v>5363</v>
      </c>
      <c r="C863" s="30" t="s">
        <v>5364</v>
      </c>
      <c r="D863" s="30" t="s">
        <v>5364</v>
      </c>
      <c r="E863" s="31" t="s">
        <v>5356</v>
      </c>
      <c r="F863" s="30" t="s">
        <v>5355</v>
      </c>
      <c r="G863" s="32" t="s">
        <v>60</v>
      </c>
      <c r="H863" s="33">
        <v>7000</v>
      </c>
      <c r="I863" s="39"/>
      <c r="J863" s="40"/>
      <c r="K863" s="34">
        <v>5</v>
      </c>
      <c r="R863" s="74" t="s">
        <v>6749</v>
      </c>
    </row>
    <row r="864" spans="1:18" ht="22.5" customHeight="1">
      <c r="A864" s="30" t="s">
        <v>5554</v>
      </c>
      <c r="B864" s="69" t="s">
        <v>5363</v>
      </c>
      <c r="C864" s="30" t="s">
        <v>5364</v>
      </c>
      <c r="D864" s="30" t="s">
        <v>5364</v>
      </c>
      <c r="E864" s="31" t="s">
        <v>5356</v>
      </c>
      <c r="F864" s="30" t="s">
        <v>5355</v>
      </c>
      <c r="G864" s="32" t="s">
        <v>60</v>
      </c>
      <c r="H864" s="33">
        <v>7000</v>
      </c>
      <c r="I864" s="39"/>
      <c r="J864" s="40"/>
      <c r="K864" s="34">
        <v>5</v>
      </c>
      <c r="R864" s="74" t="s">
        <v>6750</v>
      </c>
    </row>
    <row r="865" spans="1:23" ht="22.5" customHeight="1">
      <c r="A865" s="30" t="s">
        <v>6729</v>
      </c>
      <c r="B865" s="69" t="s">
        <v>6205</v>
      </c>
      <c r="C865" s="30"/>
      <c r="D865" s="30" t="s">
        <v>6206</v>
      </c>
      <c r="E865" s="31" t="s">
        <v>6512</v>
      </c>
      <c r="F865" s="30" t="s">
        <v>6478</v>
      </c>
      <c r="G865" s="32" t="s">
        <v>35</v>
      </c>
      <c r="H865" s="33">
        <v>19000</v>
      </c>
      <c r="I865" s="39"/>
      <c r="J865" s="40"/>
      <c r="K865" s="34">
        <v>1</v>
      </c>
      <c r="R865" s="74" t="s">
        <v>6751</v>
      </c>
    </row>
    <row r="866" spans="1:23" ht="22.5" customHeight="1">
      <c r="A866" s="30" t="s">
        <v>4939</v>
      </c>
      <c r="B866" s="69" t="s">
        <v>550</v>
      </c>
      <c r="C866" s="30" t="s">
        <v>551</v>
      </c>
      <c r="D866" s="30" t="s">
        <v>552</v>
      </c>
      <c r="E866" s="31" t="s">
        <v>5505</v>
      </c>
      <c r="F866" s="30" t="s">
        <v>5988</v>
      </c>
      <c r="G866" s="32" t="s">
        <v>6067</v>
      </c>
      <c r="H866" s="33">
        <v>10500</v>
      </c>
      <c r="I866" s="39"/>
      <c r="J866" s="40"/>
      <c r="K866" s="34">
        <v>1</v>
      </c>
      <c r="R866" s="74" t="s">
        <v>6731</v>
      </c>
    </row>
    <row r="867" spans="1:23" ht="22.5" customHeight="1">
      <c r="A867" s="30" t="s">
        <v>6068</v>
      </c>
      <c r="B867" s="69" t="s">
        <v>273</v>
      </c>
      <c r="C867" s="30" t="s">
        <v>274</v>
      </c>
      <c r="D867" s="30" t="s">
        <v>275</v>
      </c>
      <c r="E867" s="31" t="s">
        <v>6052</v>
      </c>
      <c r="F867" s="30" t="s">
        <v>6051</v>
      </c>
      <c r="G867" s="32" t="s">
        <v>35</v>
      </c>
      <c r="H867" s="33">
        <v>8000</v>
      </c>
      <c r="I867" s="39"/>
      <c r="J867" s="40"/>
      <c r="K867" s="34">
        <v>1</v>
      </c>
      <c r="R867" s="74" t="s">
        <v>6742</v>
      </c>
    </row>
    <row r="868" spans="1:23" ht="22.5" customHeight="1">
      <c r="A868" s="30" t="s">
        <v>5925</v>
      </c>
      <c r="B868" s="69" t="s">
        <v>4879</v>
      </c>
      <c r="C868" s="30" t="s">
        <v>176</v>
      </c>
      <c r="D868" s="30" t="s">
        <v>177</v>
      </c>
      <c r="E868" s="31" t="s">
        <v>5172</v>
      </c>
      <c r="F868" s="30" t="s">
        <v>404</v>
      </c>
      <c r="G868" s="32" t="s">
        <v>5926</v>
      </c>
      <c r="H868" s="33">
        <v>13000</v>
      </c>
      <c r="I868" s="39"/>
      <c r="J868" s="40"/>
      <c r="K868" s="34">
        <v>1</v>
      </c>
      <c r="R868" s="74" t="s">
        <v>6752</v>
      </c>
    </row>
    <row r="869" spans="1:23" ht="22.5" customHeight="1">
      <c r="A869" s="30" t="s">
        <v>127</v>
      </c>
      <c r="B869" s="69" t="s">
        <v>5189</v>
      </c>
      <c r="C869" s="30" t="s">
        <v>128</v>
      </c>
      <c r="D869" s="30" t="s">
        <v>129</v>
      </c>
      <c r="E869" s="31" t="s">
        <v>6055</v>
      </c>
      <c r="F869" s="30" t="s">
        <v>6054</v>
      </c>
      <c r="G869" s="32" t="s">
        <v>60</v>
      </c>
      <c r="H869" s="33">
        <v>11000</v>
      </c>
      <c r="I869" s="39"/>
      <c r="J869" s="40"/>
      <c r="K869" s="34">
        <v>1</v>
      </c>
      <c r="R869" s="74" t="s">
        <v>6731</v>
      </c>
    </row>
    <row r="870" spans="1:23" ht="22.5" customHeight="1">
      <c r="A870" s="30" t="s">
        <v>127</v>
      </c>
      <c r="B870" s="69" t="s">
        <v>5189</v>
      </c>
      <c r="C870" s="30" t="s">
        <v>128</v>
      </c>
      <c r="D870" s="30" t="s">
        <v>129</v>
      </c>
      <c r="E870" s="31" t="s">
        <v>5881</v>
      </c>
      <c r="F870" s="30" t="s">
        <v>5878</v>
      </c>
      <c r="G870" s="32" t="s">
        <v>5091</v>
      </c>
      <c r="H870" s="33">
        <v>12000</v>
      </c>
      <c r="I870" s="39"/>
      <c r="J870" s="40"/>
      <c r="K870" s="34">
        <v>1</v>
      </c>
      <c r="R870" s="74" t="s">
        <v>6731</v>
      </c>
    </row>
    <row r="871" spans="1:23" ht="22.5" customHeight="1">
      <c r="A871" s="30" t="s">
        <v>6730</v>
      </c>
      <c r="B871" s="69" t="s">
        <v>6210</v>
      </c>
      <c r="C871" s="30" t="s">
        <v>6211</v>
      </c>
      <c r="D871" s="30" t="s">
        <v>6041</v>
      </c>
      <c r="E871" s="31" t="s">
        <v>6719</v>
      </c>
      <c r="F871" s="30" t="s">
        <v>6292</v>
      </c>
      <c r="G871" s="32" t="s">
        <v>60</v>
      </c>
      <c r="H871" s="33">
        <v>10000</v>
      </c>
      <c r="I871" s="39"/>
      <c r="J871" s="40"/>
      <c r="K871" s="34">
        <v>2</v>
      </c>
      <c r="R871" s="74" t="s">
        <v>6746</v>
      </c>
    </row>
    <row r="872" spans="1:23" ht="22.5" customHeight="1">
      <c r="A872" s="30" t="s">
        <v>1005</v>
      </c>
      <c r="B872" s="69" t="s">
        <v>201</v>
      </c>
      <c r="C872" s="30" t="s">
        <v>202</v>
      </c>
      <c r="D872" s="30" t="s">
        <v>203</v>
      </c>
      <c r="E872" s="31" t="s">
        <v>5825</v>
      </c>
      <c r="F872" s="30" t="s">
        <v>5853</v>
      </c>
      <c r="G872" s="32" t="s">
        <v>5859</v>
      </c>
      <c r="H872" s="33">
        <v>12000</v>
      </c>
      <c r="I872" s="39"/>
      <c r="J872" s="40"/>
      <c r="K872" s="34">
        <v>2</v>
      </c>
      <c r="R872" s="74" t="s">
        <v>6753</v>
      </c>
      <c r="W872" s="74"/>
    </row>
    <row r="873" spans="1:23" ht="22.5" customHeight="1">
      <c r="A873" s="30" t="s">
        <v>1005</v>
      </c>
      <c r="B873" s="69" t="s">
        <v>201</v>
      </c>
      <c r="C873" s="30" t="s">
        <v>202</v>
      </c>
      <c r="D873" s="30" t="s">
        <v>203</v>
      </c>
      <c r="E873" s="31" t="s">
        <v>6092</v>
      </c>
      <c r="F873" s="30" t="s">
        <v>6090</v>
      </c>
      <c r="G873" s="32" t="s">
        <v>147</v>
      </c>
      <c r="H873" s="33">
        <v>14000</v>
      </c>
      <c r="I873" s="39"/>
      <c r="J873" s="40"/>
      <c r="K873" s="34">
        <v>2</v>
      </c>
      <c r="R873" s="74" t="s">
        <v>6754</v>
      </c>
      <c r="W873" s="74" t="str">
        <f>"7/4 더안불량("&amp;V873&amp;")"</f>
        <v>7/4 더안불량()</v>
      </c>
    </row>
    <row r="875" spans="1:23" ht="22.5" customHeight="1">
      <c r="A875" s="30" t="s">
        <v>196</v>
      </c>
      <c r="B875" s="69" t="s">
        <v>193</v>
      </c>
      <c r="C875" s="30" t="s">
        <v>194</v>
      </c>
      <c r="D875" s="30" t="s">
        <v>195</v>
      </c>
      <c r="E875" s="31" t="s">
        <v>5901</v>
      </c>
      <c r="F875" s="30" t="s">
        <v>5902</v>
      </c>
      <c r="G875" s="32" t="s">
        <v>131</v>
      </c>
      <c r="H875" s="33">
        <v>17000</v>
      </c>
      <c r="I875" s="39"/>
      <c r="J875" s="40"/>
      <c r="K875" s="34">
        <v>1</v>
      </c>
      <c r="R875" s="74" t="s">
        <v>6821</v>
      </c>
    </row>
    <row r="876" spans="1:23" ht="22.5" customHeight="1">
      <c r="A876" s="30" t="s">
        <v>196</v>
      </c>
      <c r="B876" s="69" t="s">
        <v>193</v>
      </c>
      <c r="C876" s="30" t="s">
        <v>194</v>
      </c>
      <c r="D876" s="30" t="s">
        <v>195</v>
      </c>
      <c r="E876" s="31" t="s">
        <v>5903</v>
      </c>
      <c r="F876" s="30" t="s">
        <v>5902</v>
      </c>
      <c r="G876" s="32" t="s">
        <v>60</v>
      </c>
      <c r="H876" s="33">
        <v>17000</v>
      </c>
      <c r="I876" s="39"/>
      <c r="J876" s="40"/>
      <c r="K876" s="34">
        <v>1</v>
      </c>
      <c r="R876" s="74" t="s">
        <v>6822</v>
      </c>
    </row>
    <row r="877" spans="1:23" ht="22.5" customHeight="1">
      <c r="A877" s="30" t="s">
        <v>436</v>
      </c>
      <c r="B877" s="69" t="s">
        <v>187</v>
      </c>
      <c r="C877" s="30" t="s">
        <v>188</v>
      </c>
      <c r="D877" s="30" t="s">
        <v>189</v>
      </c>
      <c r="E877" s="31" t="s">
        <v>499</v>
      </c>
      <c r="F877" s="30" t="s">
        <v>191</v>
      </c>
      <c r="G877" s="32" t="s">
        <v>6314</v>
      </c>
      <c r="H877" s="33">
        <v>16500</v>
      </c>
      <c r="I877" s="39"/>
      <c r="J877" s="40"/>
      <c r="K877" s="34">
        <v>5</v>
      </c>
      <c r="R877" s="74" t="s">
        <v>6823</v>
      </c>
    </row>
    <row r="878" spans="1:23" ht="22.5" customHeight="1">
      <c r="A878" s="30" t="s">
        <v>436</v>
      </c>
      <c r="B878" s="69" t="s">
        <v>187</v>
      </c>
      <c r="C878" s="30" t="s">
        <v>188</v>
      </c>
      <c r="D878" s="30" t="s">
        <v>189</v>
      </c>
      <c r="E878" s="31" t="s">
        <v>6544</v>
      </c>
      <c r="F878" s="30" t="s">
        <v>6543</v>
      </c>
      <c r="G878" s="32" t="s">
        <v>147</v>
      </c>
      <c r="H878" s="33">
        <v>16000</v>
      </c>
      <c r="I878" s="39"/>
      <c r="J878" s="40"/>
      <c r="K878" s="34">
        <v>1</v>
      </c>
      <c r="R878" s="74" t="s">
        <v>6824</v>
      </c>
    </row>
    <row r="879" spans="1:23" ht="22.5" customHeight="1">
      <c r="A879" s="30" t="s">
        <v>4883</v>
      </c>
      <c r="B879" s="69" t="s">
        <v>1371</v>
      </c>
      <c r="C879" s="30" t="s">
        <v>1372</v>
      </c>
      <c r="D879" s="30" t="s">
        <v>1373</v>
      </c>
      <c r="E879" s="31" t="s">
        <v>5204</v>
      </c>
      <c r="F879" s="30" t="s">
        <v>5721</v>
      </c>
      <c r="G879" s="32" t="s">
        <v>5401</v>
      </c>
      <c r="H879" s="33">
        <v>9500</v>
      </c>
      <c r="I879" s="39"/>
      <c r="J879" s="40"/>
      <c r="K879" s="34">
        <v>2</v>
      </c>
      <c r="R879" s="74" t="s">
        <v>6822</v>
      </c>
    </row>
    <row r="880" spans="1:23" ht="22.5" customHeight="1">
      <c r="A880" s="30" t="s">
        <v>70</v>
      </c>
      <c r="B880" s="69" t="s">
        <v>921</v>
      </c>
      <c r="C880" s="30" t="s">
        <v>69</v>
      </c>
      <c r="D880" s="30" t="s">
        <v>69</v>
      </c>
      <c r="E880" s="31" t="s">
        <v>5251</v>
      </c>
      <c r="F880" s="30" t="s">
        <v>5801</v>
      </c>
      <c r="G880" s="32" t="s">
        <v>5910</v>
      </c>
      <c r="H880" s="33">
        <v>18700</v>
      </c>
      <c r="I880" s="39"/>
      <c r="J880" s="40"/>
      <c r="K880" s="34">
        <v>1</v>
      </c>
      <c r="R880" s="74" t="s">
        <v>6825</v>
      </c>
    </row>
    <row r="881" spans="1:18" ht="22.5" customHeight="1">
      <c r="A881" s="30" t="s">
        <v>70</v>
      </c>
      <c r="B881" s="69" t="s">
        <v>921</v>
      </c>
      <c r="C881" s="30" t="s">
        <v>69</v>
      </c>
      <c r="D881" s="30" t="s">
        <v>69</v>
      </c>
      <c r="E881" s="31" t="s">
        <v>5702</v>
      </c>
      <c r="F881" s="30" t="s">
        <v>5700</v>
      </c>
      <c r="G881" s="32" t="s">
        <v>5521</v>
      </c>
      <c r="H881" s="33">
        <v>18000</v>
      </c>
      <c r="I881" s="39"/>
      <c r="J881" s="40"/>
      <c r="K881" s="34">
        <v>1</v>
      </c>
      <c r="R881" s="74" t="s">
        <v>6822</v>
      </c>
    </row>
    <row r="882" spans="1:18" ht="22.5" customHeight="1">
      <c r="A882" s="30" t="s">
        <v>4812</v>
      </c>
      <c r="B882" s="69" t="s">
        <v>173</v>
      </c>
      <c r="C882" s="30" t="s">
        <v>174</v>
      </c>
      <c r="D882" s="30" t="s">
        <v>175</v>
      </c>
      <c r="E882" s="31" t="s">
        <v>6787</v>
      </c>
      <c r="F882" s="30" t="s">
        <v>5099</v>
      </c>
      <c r="G882" s="32" t="s">
        <v>6815</v>
      </c>
      <c r="H882" s="33">
        <v>13500</v>
      </c>
      <c r="I882" s="39"/>
      <c r="J882" s="40"/>
      <c r="K882" s="34">
        <v>1</v>
      </c>
      <c r="R882" s="74" t="s">
        <v>6826</v>
      </c>
    </row>
    <row r="883" spans="1:18" ht="22.5" customHeight="1">
      <c r="A883" s="30" t="s">
        <v>98</v>
      </c>
      <c r="B883" s="69" t="s">
        <v>4869</v>
      </c>
      <c r="C883" s="30" t="s">
        <v>99</v>
      </c>
      <c r="D883" s="30" t="s">
        <v>100</v>
      </c>
      <c r="E883" s="31" t="s">
        <v>5145</v>
      </c>
      <c r="F883" s="30" t="s">
        <v>5141</v>
      </c>
      <c r="G883" s="32" t="s">
        <v>5244</v>
      </c>
      <c r="H883" s="33">
        <v>11500</v>
      </c>
      <c r="I883" s="39"/>
      <c r="J883" s="40"/>
      <c r="K883" s="34">
        <v>1</v>
      </c>
      <c r="R883" s="74" t="s">
        <v>6827</v>
      </c>
    </row>
    <row r="884" spans="1:18" ht="22.5" customHeight="1">
      <c r="A884" s="30" t="s">
        <v>98</v>
      </c>
      <c r="B884" s="69" t="s">
        <v>4869</v>
      </c>
      <c r="C884" s="30" t="s">
        <v>99</v>
      </c>
      <c r="D884" s="30" t="s">
        <v>100</v>
      </c>
      <c r="E884" s="31" t="s">
        <v>5160</v>
      </c>
      <c r="F884" s="30" t="s">
        <v>102</v>
      </c>
      <c r="G884" s="32" t="s">
        <v>6303</v>
      </c>
      <c r="H884" s="33">
        <v>14000</v>
      </c>
      <c r="I884" s="39"/>
      <c r="J884" s="40"/>
      <c r="K884" s="34">
        <v>1</v>
      </c>
      <c r="R884" s="74" t="s">
        <v>6828</v>
      </c>
    </row>
    <row r="885" spans="1:18" ht="22.5" customHeight="1">
      <c r="A885" s="30" t="s">
        <v>994</v>
      </c>
      <c r="B885" s="69" t="s">
        <v>290</v>
      </c>
      <c r="C885" s="30" t="s">
        <v>291</v>
      </c>
      <c r="D885" s="30" t="s">
        <v>291</v>
      </c>
      <c r="E885" s="31" t="s">
        <v>6117</v>
      </c>
      <c r="F885" s="30" t="s">
        <v>6115</v>
      </c>
      <c r="G885" s="32" t="s">
        <v>60</v>
      </c>
      <c r="H885" s="33">
        <v>9000</v>
      </c>
      <c r="I885" s="39"/>
      <c r="J885" s="40"/>
      <c r="K885" s="34">
        <v>1</v>
      </c>
      <c r="R885" s="74" t="s">
        <v>6822</v>
      </c>
    </row>
    <row r="886" spans="1:18" ht="22.5" customHeight="1">
      <c r="A886" s="30" t="s">
        <v>56</v>
      </c>
      <c r="B886" s="69" t="s">
        <v>57</v>
      </c>
      <c r="C886" s="30" t="s">
        <v>58</v>
      </c>
      <c r="D886" s="30" t="s">
        <v>59</v>
      </c>
      <c r="E886" s="31" t="s">
        <v>5060</v>
      </c>
      <c r="F886" s="30" t="s">
        <v>5978</v>
      </c>
      <c r="G886" s="32" t="s">
        <v>5992</v>
      </c>
      <c r="H886" s="33">
        <v>8700</v>
      </c>
      <c r="I886" s="39"/>
      <c r="J886" s="40"/>
      <c r="K886" s="34">
        <v>1</v>
      </c>
      <c r="R886" s="74" t="s">
        <v>6829</v>
      </c>
    </row>
    <row r="887" spans="1:18" ht="22.5" customHeight="1">
      <c r="A887" s="30" t="s">
        <v>6816</v>
      </c>
      <c r="B887" s="69" t="s">
        <v>153</v>
      </c>
      <c r="C887" s="30" t="s">
        <v>154</v>
      </c>
      <c r="D887" s="30" t="s">
        <v>155</v>
      </c>
      <c r="E887" s="31" t="s">
        <v>6781</v>
      </c>
      <c r="F887" s="30" t="s">
        <v>6780</v>
      </c>
      <c r="G887" s="32" t="s">
        <v>130</v>
      </c>
      <c r="H887" s="33">
        <v>13000</v>
      </c>
      <c r="I887" s="39"/>
      <c r="J887" s="40"/>
      <c r="K887" s="34">
        <v>5</v>
      </c>
      <c r="R887" s="74" t="s">
        <v>6830</v>
      </c>
    </row>
    <row r="888" spans="1:18" ht="22.5" customHeight="1">
      <c r="A888" s="30" t="s">
        <v>6816</v>
      </c>
      <c r="B888" s="69" t="s">
        <v>153</v>
      </c>
      <c r="C888" s="30" t="s">
        <v>154</v>
      </c>
      <c r="D888" s="30" t="s">
        <v>155</v>
      </c>
      <c r="E888" s="31" t="s">
        <v>6782</v>
      </c>
      <c r="F888" s="30" t="s">
        <v>6780</v>
      </c>
      <c r="G888" s="32" t="s">
        <v>6817</v>
      </c>
      <c r="H888" s="33">
        <v>13000</v>
      </c>
      <c r="I888" s="39"/>
      <c r="J888" s="40"/>
      <c r="K888" s="34">
        <v>2</v>
      </c>
      <c r="R888" s="74" t="s">
        <v>6822</v>
      </c>
    </row>
    <row r="889" spans="1:18" ht="22.5" customHeight="1">
      <c r="A889" s="30" t="s">
        <v>6816</v>
      </c>
      <c r="B889" s="69" t="s">
        <v>153</v>
      </c>
      <c r="C889" s="30" t="s">
        <v>154</v>
      </c>
      <c r="D889" s="30" t="s">
        <v>155</v>
      </c>
      <c r="E889" s="31" t="s">
        <v>6777</v>
      </c>
      <c r="F889" s="30" t="s">
        <v>6778</v>
      </c>
      <c r="G889" s="32" t="s">
        <v>131</v>
      </c>
      <c r="H889" s="33">
        <v>21000</v>
      </c>
      <c r="I889" s="39"/>
      <c r="J889" s="40"/>
      <c r="K889" s="34">
        <v>1</v>
      </c>
      <c r="R889" s="74" t="s">
        <v>6831</v>
      </c>
    </row>
    <row r="890" spans="1:18" ht="22.5" customHeight="1">
      <c r="A890" s="30" t="s">
        <v>4872</v>
      </c>
      <c r="B890" s="69" t="s">
        <v>1334</v>
      </c>
      <c r="C890" s="30" t="s">
        <v>22</v>
      </c>
      <c r="D890" s="30" t="s">
        <v>23</v>
      </c>
      <c r="E890" s="31" t="s">
        <v>6075</v>
      </c>
      <c r="F890" s="30" t="s">
        <v>6074</v>
      </c>
      <c r="G890" s="32" t="s">
        <v>4766</v>
      </c>
      <c r="H890" s="33">
        <v>11000</v>
      </c>
      <c r="I890" s="39"/>
      <c r="J890" s="40"/>
      <c r="K890" s="34">
        <v>1</v>
      </c>
      <c r="R890" s="74" t="s">
        <v>6832</v>
      </c>
    </row>
    <row r="891" spans="1:18" ht="22.5" customHeight="1">
      <c r="A891" s="30" t="s">
        <v>4872</v>
      </c>
      <c r="B891" s="69" t="s">
        <v>1334</v>
      </c>
      <c r="C891" s="30" t="s">
        <v>22</v>
      </c>
      <c r="D891" s="30" t="s">
        <v>23</v>
      </c>
      <c r="E891" s="31" t="s">
        <v>6072</v>
      </c>
      <c r="F891" s="30" t="s">
        <v>6073</v>
      </c>
      <c r="G891" s="32" t="s">
        <v>4766</v>
      </c>
      <c r="H891" s="33">
        <v>10000</v>
      </c>
      <c r="I891" s="39"/>
      <c r="J891" s="40"/>
      <c r="K891" s="34">
        <v>1</v>
      </c>
      <c r="R891" s="74" t="s">
        <v>6833</v>
      </c>
    </row>
    <row r="892" spans="1:18" ht="22.5" customHeight="1">
      <c r="A892" s="30" t="s">
        <v>4872</v>
      </c>
      <c r="B892" s="69" t="s">
        <v>1334</v>
      </c>
      <c r="C892" s="30" t="s">
        <v>22</v>
      </c>
      <c r="D892" s="30" t="s">
        <v>23</v>
      </c>
      <c r="E892" s="31" t="s">
        <v>6396</v>
      </c>
      <c r="F892" s="30" t="s">
        <v>6397</v>
      </c>
      <c r="G892" s="32" t="s">
        <v>4959</v>
      </c>
      <c r="H892" s="33">
        <v>12500</v>
      </c>
      <c r="I892" s="39"/>
      <c r="J892" s="40"/>
      <c r="K892" s="34">
        <v>1</v>
      </c>
      <c r="R892" s="74" t="s">
        <v>6834</v>
      </c>
    </row>
    <row r="893" spans="1:18" ht="22.5" customHeight="1">
      <c r="A893" s="30" t="s">
        <v>4872</v>
      </c>
      <c r="B893" s="69" t="s">
        <v>1334</v>
      </c>
      <c r="C893" s="30" t="s">
        <v>22</v>
      </c>
      <c r="D893" s="30" t="s">
        <v>23</v>
      </c>
      <c r="E893" s="31" t="s">
        <v>4784</v>
      </c>
      <c r="F893" s="30" t="s">
        <v>4785</v>
      </c>
      <c r="G893" s="32" t="s">
        <v>6304</v>
      </c>
      <c r="H893" s="33">
        <v>14000</v>
      </c>
      <c r="I893" s="39"/>
      <c r="J893" s="40"/>
      <c r="K893" s="34">
        <v>1</v>
      </c>
      <c r="R893" s="74" t="s">
        <v>6835</v>
      </c>
    </row>
    <row r="894" spans="1:18" ht="22.5" customHeight="1">
      <c r="A894" s="30" t="s">
        <v>157</v>
      </c>
      <c r="B894" s="69" t="s">
        <v>158</v>
      </c>
      <c r="C894" s="30" t="s">
        <v>159</v>
      </c>
      <c r="D894" s="30" t="s">
        <v>160</v>
      </c>
      <c r="E894" s="31" t="s">
        <v>5654</v>
      </c>
      <c r="F894" s="30" t="s">
        <v>5655</v>
      </c>
      <c r="G894" s="32" t="s">
        <v>4766</v>
      </c>
      <c r="H894" s="33">
        <v>10000</v>
      </c>
      <c r="I894" s="39"/>
      <c r="J894" s="40"/>
      <c r="K894" s="34">
        <v>1</v>
      </c>
      <c r="R894" s="74" t="s">
        <v>6836</v>
      </c>
    </row>
    <row r="895" spans="1:18" ht="22.5" customHeight="1">
      <c r="A895" s="30" t="s">
        <v>6818</v>
      </c>
      <c r="B895" s="69" t="s">
        <v>5599</v>
      </c>
      <c r="C895" s="30" t="s">
        <v>5600</v>
      </c>
      <c r="D895" s="30" t="s">
        <v>5601</v>
      </c>
      <c r="E895" s="31" t="s">
        <v>6620</v>
      </c>
      <c r="F895" s="30" t="s">
        <v>6042</v>
      </c>
      <c r="G895" s="32" t="s">
        <v>6819</v>
      </c>
      <c r="H895" s="33">
        <v>16000</v>
      </c>
      <c r="I895" s="39"/>
      <c r="J895" s="40"/>
      <c r="K895" s="34">
        <v>1</v>
      </c>
      <c r="R895" s="74" t="s">
        <v>6837</v>
      </c>
    </row>
    <row r="896" spans="1:18" ht="22.5" customHeight="1">
      <c r="A896" s="30" t="s">
        <v>5737</v>
      </c>
      <c r="B896" s="69" t="s">
        <v>1941</v>
      </c>
      <c r="C896" s="30" t="s">
        <v>586</v>
      </c>
      <c r="D896" s="30" t="s">
        <v>587</v>
      </c>
      <c r="E896" s="31" t="s">
        <v>5570</v>
      </c>
      <c r="F896" s="30" t="s">
        <v>5540</v>
      </c>
      <c r="G896" s="32" t="s">
        <v>6061</v>
      </c>
      <c r="H896" s="33">
        <v>18000</v>
      </c>
      <c r="I896" s="39"/>
      <c r="J896" s="40"/>
      <c r="K896" s="34">
        <v>1</v>
      </c>
      <c r="R896" s="74" t="s">
        <v>6838</v>
      </c>
    </row>
    <row r="897" spans="1:18" ht="22.5" customHeight="1">
      <c r="A897" s="30" t="s">
        <v>5737</v>
      </c>
      <c r="B897" s="69" t="s">
        <v>1941</v>
      </c>
      <c r="C897" s="30" t="s">
        <v>586</v>
      </c>
      <c r="D897" s="30" t="s">
        <v>587</v>
      </c>
      <c r="E897" s="31" t="s">
        <v>5541</v>
      </c>
      <c r="F897" s="30" t="s">
        <v>5540</v>
      </c>
      <c r="G897" s="32" t="s">
        <v>5516</v>
      </c>
      <c r="H897" s="33">
        <v>18000</v>
      </c>
      <c r="I897" s="39"/>
      <c r="J897" s="40"/>
      <c r="K897" s="34">
        <v>1</v>
      </c>
      <c r="R897" s="74" t="s">
        <v>6839</v>
      </c>
    </row>
    <row r="898" spans="1:18" ht="22.5" customHeight="1">
      <c r="A898" s="30" t="s">
        <v>5737</v>
      </c>
      <c r="B898" s="69" t="s">
        <v>1941</v>
      </c>
      <c r="C898" s="30" t="s">
        <v>586</v>
      </c>
      <c r="D898" s="30" t="s">
        <v>587</v>
      </c>
      <c r="E898" s="31" t="s">
        <v>6713</v>
      </c>
      <c r="F898" s="30" t="s">
        <v>6714</v>
      </c>
      <c r="G898" s="32" t="s">
        <v>5909</v>
      </c>
      <c r="H898" s="33">
        <v>19000</v>
      </c>
      <c r="I898" s="39"/>
      <c r="J898" s="40"/>
      <c r="K898" s="34">
        <v>3</v>
      </c>
      <c r="R898" s="74" t="s">
        <v>6823</v>
      </c>
    </row>
    <row r="899" spans="1:18" ht="22.5" customHeight="1">
      <c r="A899" s="30" t="s">
        <v>5737</v>
      </c>
      <c r="B899" s="69" t="s">
        <v>1941</v>
      </c>
      <c r="C899" s="30" t="s">
        <v>586</v>
      </c>
      <c r="D899" s="30" t="s">
        <v>587</v>
      </c>
      <c r="E899" s="31" t="s">
        <v>5698</v>
      </c>
      <c r="F899" s="30" t="s">
        <v>5540</v>
      </c>
      <c r="G899" s="32" t="s">
        <v>4813</v>
      </c>
      <c r="H899" s="33">
        <v>18000</v>
      </c>
      <c r="I899" s="39"/>
      <c r="J899" s="40"/>
      <c r="K899" s="34">
        <v>1</v>
      </c>
      <c r="R899" s="74" t="s">
        <v>6822</v>
      </c>
    </row>
    <row r="900" spans="1:18" ht="22.5" customHeight="1">
      <c r="A900" s="30" t="s">
        <v>5737</v>
      </c>
      <c r="B900" s="69" t="s">
        <v>1941</v>
      </c>
      <c r="C900" s="30" t="s">
        <v>586</v>
      </c>
      <c r="D900" s="30" t="s">
        <v>587</v>
      </c>
      <c r="E900" s="31" t="s">
        <v>5543</v>
      </c>
      <c r="F900" s="30" t="s">
        <v>5540</v>
      </c>
      <c r="G900" s="32" t="s">
        <v>5738</v>
      </c>
      <c r="H900" s="33">
        <v>18000</v>
      </c>
      <c r="I900" s="39"/>
      <c r="J900" s="40"/>
      <c r="K900" s="34">
        <v>1</v>
      </c>
      <c r="R900" s="74" t="s">
        <v>6822</v>
      </c>
    </row>
    <row r="901" spans="1:18" ht="22.5" customHeight="1">
      <c r="A901" s="30" t="s">
        <v>4951</v>
      </c>
      <c r="B901" s="69" t="s">
        <v>377</v>
      </c>
      <c r="C901" s="30" t="s">
        <v>378</v>
      </c>
      <c r="D901" s="30" t="s">
        <v>379</v>
      </c>
      <c r="E901" s="31" t="s">
        <v>5236</v>
      </c>
      <c r="F901" s="30" t="s">
        <v>380</v>
      </c>
      <c r="G901" s="32" t="s">
        <v>5152</v>
      </c>
      <c r="H901" s="33">
        <v>4000</v>
      </c>
      <c r="I901" s="39"/>
      <c r="J901" s="40"/>
      <c r="K901" s="34">
        <v>20</v>
      </c>
      <c r="R901" s="74" t="s">
        <v>6823</v>
      </c>
    </row>
    <row r="902" spans="1:18" ht="22.5" customHeight="1">
      <c r="A902" s="30" t="s">
        <v>6820</v>
      </c>
      <c r="B902" s="69" t="s">
        <v>6269</v>
      </c>
      <c r="C902" s="30" t="s">
        <v>6270</v>
      </c>
      <c r="D902" s="30" t="s">
        <v>6270</v>
      </c>
      <c r="E902" s="31" t="s">
        <v>6534</v>
      </c>
      <c r="F902" s="30" t="s">
        <v>6533</v>
      </c>
      <c r="G902" s="32" t="s">
        <v>147</v>
      </c>
      <c r="H902" s="33">
        <v>11500</v>
      </c>
      <c r="I902" s="39"/>
      <c r="J902" s="40"/>
      <c r="K902" s="34">
        <v>1</v>
      </c>
      <c r="R902" s="74" t="s">
        <v>6840</v>
      </c>
    </row>
    <row r="903" spans="1:18" ht="22.5" customHeight="1">
      <c r="A903" s="30" t="s">
        <v>5316</v>
      </c>
      <c r="B903" s="69" t="s">
        <v>678</v>
      </c>
      <c r="C903" s="30" t="s">
        <v>4771</v>
      </c>
      <c r="D903" s="30" t="s">
        <v>4771</v>
      </c>
      <c r="E903" s="31" t="s">
        <v>5270</v>
      </c>
      <c r="F903" s="30" t="s">
        <v>5271</v>
      </c>
      <c r="G903" s="32" t="s">
        <v>60</v>
      </c>
      <c r="H903" s="33">
        <v>16000</v>
      </c>
      <c r="I903" s="39"/>
      <c r="J903" s="40"/>
      <c r="K903" s="34">
        <v>1</v>
      </c>
      <c r="R903" s="74" t="s">
        <v>6822</v>
      </c>
    </row>
    <row r="904" spans="1:18" ht="22.5" customHeight="1">
      <c r="A904" s="30" t="s">
        <v>5666</v>
      </c>
      <c r="B904" s="69" t="s">
        <v>2916</v>
      </c>
      <c r="C904" s="30" t="s">
        <v>2917</v>
      </c>
      <c r="D904" s="30" t="s">
        <v>2918</v>
      </c>
      <c r="E904" s="31" t="s">
        <v>5415</v>
      </c>
      <c r="F904" s="30" t="s">
        <v>5416</v>
      </c>
      <c r="G904" s="32" t="s">
        <v>130</v>
      </c>
      <c r="H904" s="33">
        <v>10000</v>
      </c>
      <c r="I904" s="39"/>
      <c r="J904" s="40"/>
      <c r="K904" s="34">
        <v>1</v>
      </c>
      <c r="R904" s="74" t="s">
        <v>6841</v>
      </c>
    </row>
    <row r="905" spans="1:18" ht="22.5" customHeight="1">
      <c r="A905" s="30" t="s">
        <v>4873</v>
      </c>
      <c r="B905" s="69" t="s">
        <v>3337</v>
      </c>
      <c r="C905" s="30" t="s">
        <v>3331</v>
      </c>
      <c r="D905" s="30" t="s">
        <v>3332</v>
      </c>
      <c r="E905" s="31" t="s">
        <v>6768</v>
      </c>
      <c r="F905" s="30" t="s">
        <v>5844</v>
      </c>
      <c r="G905" s="32" t="s">
        <v>147</v>
      </c>
      <c r="H905" s="33">
        <v>12000</v>
      </c>
      <c r="I905" s="39"/>
      <c r="J905" s="40"/>
      <c r="K905" s="34">
        <v>1</v>
      </c>
      <c r="R905" s="74" t="s">
        <v>6842</v>
      </c>
    </row>
    <row r="906" spans="1:18" ht="22.5" customHeight="1">
      <c r="A906" s="30" t="s">
        <v>6316</v>
      </c>
      <c r="B906" s="69" t="s">
        <v>149</v>
      </c>
      <c r="C906" s="30" t="s">
        <v>150</v>
      </c>
      <c r="D906" s="30" t="s">
        <v>150</v>
      </c>
      <c r="E906" s="31" t="s">
        <v>5305</v>
      </c>
      <c r="F906" s="30" t="s">
        <v>5283</v>
      </c>
      <c r="G906" s="32" t="s">
        <v>147</v>
      </c>
      <c r="H906" s="33">
        <v>23000</v>
      </c>
      <c r="I906" s="39"/>
      <c r="J906" s="40"/>
      <c r="K906" s="34">
        <v>1</v>
      </c>
      <c r="R906" s="74" t="s">
        <v>6843</v>
      </c>
    </row>
    <row r="907" spans="1:18" ht="22.5" customHeight="1">
      <c r="A907" s="30" t="s">
        <v>6316</v>
      </c>
      <c r="B907" s="69" t="s">
        <v>149</v>
      </c>
      <c r="C907" s="30" t="s">
        <v>150</v>
      </c>
      <c r="D907" s="30" t="s">
        <v>150</v>
      </c>
      <c r="E907" s="31" t="s">
        <v>5305</v>
      </c>
      <c r="F907" s="30" t="s">
        <v>5283</v>
      </c>
      <c r="G907" s="32" t="s">
        <v>147</v>
      </c>
      <c r="H907" s="33">
        <v>23000</v>
      </c>
      <c r="I907" s="39"/>
      <c r="J907" s="40"/>
      <c r="K907" s="34">
        <v>1</v>
      </c>
      <c r="R907" s="74" t="s">
        <v>6844</v>
      </c>
    </row>
    <row r="908" spans="1:18" ht="22.5" customHeight="1">
      <c r="A908" s="30" t="s">
        <v>303</v>
      </c>
      <c r="B908" s="69" t="s">
        <v>86</v>
      </c>
      <c r="C908" s="30" t="s">
        <v>87</v>
      </c>
      <c r="D908" s="30" t="s">
        <v>88</v>
      </c>
      <c r="E908" s="31" t="s">
        <v>6119</v>
      </c>
      <c r="F908" s="30" t="s">
        <v>6120</v>
      </c>
      <c r="G908" s="32" t="s">
        <v>147</v>
      </c>
      <c r="H908" s="33">
        <v>21000</v>
      </c>
      <c r="I908" s="39"/>
      <c r="J908" s="40"/>
      <c r="K908" s="34">
        <v>1</v>
      </c>
      <c r="R908" s="74" t="s">
        <v>6845</v>
      </c>
    </row>
    <row r="909" spans="1:18" ht="22.5" customHeight="1">
      <c r="A909" s="30" t="s">
        <v>303</v>
      </c>
      <c r="B909" s="69" t="s">
        <v>86</v>
      </c>
      <c r="C909" s="30" t="s">
        <v>87</v>
      </c>
      <c r="D909" s="30" t="s">
        <v>88</v>
      </c>
      <c r="E909" s="31" t="s">
        <v>5109</v>
      </c>
      <c r="F909" s="30" t="s">
        <v>5108</v>
      </c>
      <c r="G909" s="32" t="s">
        <v>147</v>
      </c>
      <c r="H909" s="33">
        <v>11000</v>
      </c>
      <c r="I909" s="39"/>
      <c r="J909" s="40"/>
      <c r="K909" s="34">
        <v>1</v>
      </c>
      <c r="R909" s="74" t="s">
        <v>6822</v>
      </c>
    </row>
    <row r="910" spans="1:18" ht="22.5" customHeight="1">
      <c r="A910" s="30" t="s">
        <v>259</v>
      </c>
      <c r="B910" s="69" t="s">
        <v>62</v>
      </c>
      <c r="C910" s="30" t="s">
        <v>63</v>
      </c>
      <c r="D910" s="30" t="s">
        <v>6373</v>
      </c>
      <c r="E910" s="31" t="s">
        <v>5267</v>
      </c>
      <c r="F910" s="30" t="s">
        <v>5266</v>
      </c>
      <c r="G910" s="32" t="s">
        <v>6308</v>
      </c>
      <c r="H910" s="33">
        <v>9500</v>
      </c>
      <c r="I910" s="39"/>
      <c r="J910" s="40"/>
      <c r="K910" s="34">
        <v>1</v>
      </c>
      <c r="R910" s="74" t="s">
        <v>6846</v>
      </c>
    </row>
    <row r="911" spans="1:18" ht="22.5" customHeight="1">
      <c r="A911" s="30" t="s">
        <v>5827</v>
      </c>
      <c r="B911" s="69" t="s">
        <v>5406</v>
      </c>
      <c r="C911" s="30" t="s">
        <v>5349</v>
      </c>
      <c r="D911" s="30" t="s">
        <v>5349</v>
      </c>
      <c r="E911" s="31" t="s">
        <v>5409</v>
      </c>
      <c r="F911" s="30" t="s">
        <v>5408</v>
      </c>
      <c r="G911" s="32" t="s">
        <v>130</v>
      </c>
      <c r="H911" s="33">
        <v>6000</v>
      </c>
      <c r="I911" s="39"/>
      <c r="J911" s="40"/>
      <c r="K911" s="34">
        <v>1</v>
      </c>
      <c r="R911" s="74" t="s">
        <v>6847</v>
      </c>
    </row>
    <row r="912" spans="1:18" ht="22.5" customHeight="1">
      <c r="A912" s="30" t="s">
        <v>5182</v>
      </c>
      <c r="B912" s="69" t="s">
        <v>927</v>
      </c>
      <c r="C912" s="30" t="s">
        <v>928</v>
      </c>
      <c r="D912" s="30" t="s">
        <v>929</v>
      </c>
      <c r="E912" s="31" t="s">
        <v>5139</v>
      </c>
      <c r="F912" s="30" t="s">
        <v>5138</v>
      </c>
      <c r="G912" s="32" t="s">
        <v>5401</v>
      </c>
      <c r="H912" s="33">
        <v>11500</v>
      </c>
      <c r="I912" s="39"/>
      <c r="J912" s="40"/>
      <c r="K912" s="34">
        <v>1</v>
      </c>
      <c r="R912" s="74" t="s">
        <v>6822</v>
      </c>
    </row>
    <row r="913" spans="1:18" ht="22.5" customHeight="1">
      <c r="A913" s="30" t="s">
        <v>5554</v>
      </c>
      <c r="B913" s="69" t="s">
        <v>5363</v>
      </c>
      <c r="C913" s="30" t="s">
        <v>5364</v>
      </c>
      <c r="D913" s="30" t="s">
        <v>5364</v>
      </c>
      <c r="E913" s="31" t="s">
        <v>5354</v>
      </c>
      <c r="F913" s="30" t="s">
        <v>5355</v>
      </c>
      <c r="G913" s="32" t="s">
        <v>131</v>
      </c>
      <c r="H913" s="33">
        <v>7000</v>
      </c>
      <c r="I913" s="39"/>
      <c r="J913" s="40"/>
      <c r="K913" s="34">
        <v>1</v>
      </c>
      <c r="R913" s="74" t="s">
        <v>6848</v>
      </c>
    </row>
    <row r="914" spans="1:18" ht="22.5" customHeight="1">
      <c r="A914" s="30" t="s">
        <v>6068</v>
      </c>
      <c r="B914" s="69" t="s">
        <v>273</v>
      </c>
      <c r="C914" s="30" t="s">
        <v>274</v>
      </c>
      <c r="D914" s="30" t="s">
        <v>275</v>
      </c>
      <c r="E914" s="31" t="s">
        <v>6082</v>
      </c>
      <c r="F914" s="30" t="s">
        <v>6051</v>
      </c>
      <c r="G914" s="32" t="s">
        <v>147</v>
      </c>
      <c r="H914" s="33">
        <v>8000</v>
      </c>
      <c r="I914" s="39"/>
      <c r="J914" s="40"/>
      <c r="K914" s="34">
        <v>1</v>
      </c>
      <c r="R914" s="74" t="s">
        <v>6822</v>
      </c>
    </row>
    <row r="915" spans="1:18" ht="22.5" customHeight="1">
      <c r="A915" s="30" t="s">
        <v>127</v>
      </c>
      <c r="B915" s="69" t="s">
        <v>5189</v>
      </c>
      <c r="C915" s="30" t="s">
        <v>128</v>
      </c>
      <c r="D915" s="30" t="s">
        <v>129</v>
      </c>
      <c r="E915" s="31" t="s">
        <v>5879</v>
      </c>
      <c r="F915" s="30" t="s">
        <v>5878</v>
      </c>
      <c r="G915" s="32" t="s">
        <v>130</v>
      </c>
      <c r="H915" s="33">
        <v>12000</v>
      </c>
      <c r="I915" s="39"/>
      <c r="J915" s="40"/>
      <c r="K915" s="34">
        <v>1</v>
      </c>
      <c r="R915" s="74" t="s">
        <v>6822</v>
      </c>
    </row>
    <row r="916" spans="1:18" ht="22.5" customHeight="1">
      <c r="A916" s="30" t="s">
        <v>6560</v>
      </c>
      <c r="B916" s="69" t="s">
        <v>4481</v>
      </c>
      <c r="C916" s="30" t="s">
        <v>4482</v>
      </c>
      <c r="D916" s="30" t="s">
        <v>4482</v>
      </c>
      <c r="E916" s="31" t="s">
        <v>6127</v>
      </c>
      <c r="F916" s="30" t="s">
        <v>6126</v>
      </c>
      <c r="G916" s="32" t="s">
        <v>60</v>
      </c>
      <c r="H916" s="33">
        <v>12000</v>
      </c>
      <c r="I916" s="39"/>
      <c r="J916" s="40"/>
      <c r="K916" s="34">
        <v>1</v>
      </c>
      <c r="R916" s="74" t="s">
        <v>6822</v>
      </c>
    </row>
    <row r="917" spans="1:18" ht="22.5" customHeight="1">
      <c r="A917" s="30" t="s">
        <v>342</v>
      </c>
      <c r="B917" s="69" t="s">
        <v>120</v>
      </c>
      <c r="C917" s="30" t="s">
        <v>121</v>
      </c>
      <c r="D917" s="30" t="s">
        <v>121</v>
      </c>
      <c r="E917" s="31" t="s">
        <v>5576</v>
      </c>
      <c r="F917" s="30" t="s">
        <v>5574</v>
      </c>
      <c r="G917" s="32" t="s">
        <v>464</v>
      </c>
      <c r="H917" s="33">
        <v>8000</v>
      </c>
      <c r="I917" s="39"/>
      <c r="J917" s="40"/>
      <c r="K917" s="34">
        <v>1</v>
      </c>
      <c r="R917" s="74" t="s">
        <v>6849</v>
      </c>
    </row>
    <row r="918" spans="1:18" ht="22.5" customHeight="1">
      <c r="A918" s="30" t="s">
        <v>6000</v>
      </c>
      <c r="B918" s="69" t="s">
        <v>93</v>
      </c>
      <c r="C918" s="30" t="s">
        <v>94</v>
      </c>
      <c r="D918" s="30" t="s">
        <v>95</v>
      </c>
      <c r="E918" s="31" t="s">
        <v>6018</v>
      </c>
      <c r="F918" s="30" t="s">
        <v>6286</v>
      </c>
      <c r="G918" s="32" t="s">
        <v>6067</v>
      </c>
      <c r="H918" s="33">
        <v>20500</v>
      </c>
      <c r="I918" s="39"/>
      <c r="J918" s="40"/>
      <c r="K918" s="34">
        <v>1</v>
      </c>
      <c r="R918" s="74" t="s">
        <v>6850</v>
      </c>
    </row>
    <row r="919" spans="1:18" ht="22.5" customHeight="1">
      <c r="A919" s="30" t="s">
        <v>6000</v>
      </c>
      <c r="B919" s="69" t="s">
        <v>93</v>
      </c>
      <c r="C919" s="30" t="s">
        <v>94</v>
      </c>
      <c r="D919" s="30" t="s">
        <v>95</v>
      </c>
      <c r="E919" s="31" t="s">
        <v>5350</v>
      </c>
      <c r="F919" s="30" t="s">
        <v>5983</v>
      </c>
      <c r="G919" s="32" t="s">
        <v>6001</v>
      </c>
      <c r="H919" s="33">
        <v>22500</v>
      </c>
      <c r="I919" s="39"/>
      <c r="J919" s="40"/>
      <c r="K919" s="34">
        <v>1</v>
      </c>
      <c r="R919" s="74" t="s">
        <v>6851</v>
      </c>
    </row>
    <row r="920" spans="1:18" ht="22.5" customHeight="1">
      <c r="A920" s="30"/>
      <c r="B920" s="69"/>
      <c r="C920" s="30"/>
      <c r="D920" s="30"/>
      <c r="E920" s="31"/>
      <c r="F920" s="30"/>
      <c r="G920" s="32"/>
      <c r="H920" s="33"/>
      <c r="I920" s="39"/>
      <c r="J920" s="40"/>
      <c r="K920" s="34"/>
    </row>
    <row r="921" spans="1:18" ht="22.5" customHeight="1">
      <c r="A921" s="30" t="s">
        <v>196</v>
      </c>
      <c r="B921" s="69" t="s">
        <v>193</v>
      </c>
      <c r="C921" s="30" t="s">
        <v>194</v>
      </c>
      <c r="D921" s="30" t="s">
        <v>195</v>
      </c>
      <c r="E921" s="31" t="s">
        <v>6546</v>
      </c>
      <c r="F921" s="30" t="s">
        <v>6545</v>
      </c>
      <c r="G921" s="32" t="s">
        <v>130</v>
      </c>
      <c r="H921" s="33">
        <v>10000</v>
      </c>
      <c r="I921" s="39"/>
      <c r="J921" s="40"/>
      <c r="K921" s="34">
        <v>1</v>
      </c>
      <c r="Q921" t="s">
        <v>6876</v>
      </c>
      <c r="R921" s="74" t="str">
        <f>"7/8 더안불량("&amp;Q921&amp;")"</f>
        <v>7/8 더안불량(오염)</v>
      </c>
    </row>
    <row r="922" spans="1:18" ht="22.5" customHeight="1">
      <c r="A922" s="30" t="s">
        <v>436</v>
      </c>
      <c r="B922" s="69" t="s">
        <v>187</v>
      </c>
      <c r="C922" s="30" t="s">
        <v>188</v>
      </c>
      <c r="D922" s="30" t="s">
        <v>189</v>
      </c>
      <c r="E922" s="31" t="s">
        <v>190</v>
      </c>
      <c r="F922" s="30" t="s">
        <v>191</v>
      </c>
      <c r="G922" s="32" t="s">
        <v>60</v>
      </c>
      <c r="H922" s="33">
        <v>16500</v>
      </c>
      <c r="I922" s="39"/>
      <c r="J922" s="40"/>
      <c r="K922" s="34">
        <v>1</v>
      </c>
      <c r="Q922" t="s">
        <v>6876</v>
      </c>
      <c r="R922" s="74" t="str">
        <f t="shared" ref="R922:R950" si="1">"7/8 더안불량("&amp;Q922&amp;")"</f>
        <v>7/8 더안불량(오염)</v>
      </c>
    </row>
    <row r="923" spans="1:18" ht="22.5" customHeight="1">
      <c r="A923" s="30" t="s">
        <v>5961</v>
      </c>
      <c r="B923" s="69" t="s">
        <v>5466</v>
      </c>
      <c r="C923" s="30" t="s">
        <v>5467</v>
      </c>
      <c r="D923" s="30" t="s">
        <v>5468</v>
      </c>
      <c r="E923" s="31" t="s">
        <v>5653</v>
      </c>
      <c r="F923" s="30" t="s">
        <v>5615</v>
      </c>
      <c r="G923" s="32" t="s">
        <v>60</v>
      </c>
      <c r="H923" s="33">
        <v>17000</v>
      </c>
      <c r="I923" s="39"/>
      <c r="J923" s="40"/>
      <c r="K923" s="34">
        <v>1</v>
      </c>
      <c r="Q923" t="s">
        <v>6876</v>
      </c>
      <c r="R923" s="74" t="str">
        <f t="shared" si="1"/>
        <v>7/8 더안불량(오염)</v>
      </c>
    </row>
    <row r="924" spans="1:18" ht="22.5" customHeight="1">
      <c r="A924" s="30" t="s">
        <v>70</v>
      </c>
      <c r="B924" s="69" t="s">
        <v>921</v>
      </c>
      <c r="C924" s="30" t="s">
        <v>69</v>
      </c>
      <c r="D924" s="30" t="s">
        <v>69</v>
      </c>
      <c r="E924" s="31" t="s">
        <v>5125</v>
      </c>
      <c r="F924" s="30" t="s">
        <v>5124</v>
      </c>
      <c r="G924" s="32" t="s">
        <v>4959</v>
      </c>
      <c r="H924" s="33">
        <v>19000</v>
      </c>
      <c r="I924" s="39"/>
      <c r="J924" s="40"/>
      <c r="K924" s="34">
        <v>1</v>
      </c>
      <c r="Q924" t="s">
        <v>6877</v>
      </c>
      <c r="R924" s="74" t="str">
        <f t="shared" si="1"/>
        <v>7/8 더안불량(사이즈 오입고)</v>
      </c>
    </row>
    <row r="925" spans="1:18" ht="22.5" customHeight="1">
      <c r="A925" s="30" t="s">
        <v>70</v>
      </c>
      <c r="B925" s="69" t="s">
        <v>921</v>
      </c>
      <c r="C925" s="30" t="s">
        <v>69</v>
      </c>
      <c r="D925" s="30" t="s">
        <v>69</v>
      </c>
      <c r="E925" s="31" t="s">
        <v>5411</v>
      </c>
      <c r="F925" s="30" t="s">
        <v>5260</v>
      </c>
      <c r="G925" s="32" t="s">
        <v>5549</v>
      </c>
      <c r="H925" s="33">
        <v>17000</v>
      </c>
      <c r="I925" s="39"/>
      <c r="J925" s="40"/>
      <c r="K925" s="34">
        <v>1</v>
      </c>
      <c r="Q925" t="s">
        <v>6876</v>
      </c>
      <c r="R925" s="74" t="str">
        <f t="shared" si="1"/>
        <v>7/8 더안불량(오염)</v>
      </c>
    </row>
    <row r="926" spans="1:18" ht="22.5" customHeight="1">
      <c r="A926" s="30" t="s">
        <v>70</v>
      </c>
      <c r="B926" s="69" t="s">
        <v>921</v>
      </c>
      <c r="C926" s="30" t="s">
        <v>69</v>
      </c>
      <c r="D926" s="30" t="s">
        <v>69</v>
      </c>
      <c r="E926" s="31" t="s">
        <v>5369</v>
      </c>
      <c r="F926" s="30" t="s">
        <v>5260</v>
      </c>
      <c r="G926" s="32" t="s">
        <v>5375</v>
      </c>
      <c r="H926" s="33">
        <v>17000</v>
      </c>
      <c r="I926" s="39"/>
      <c r="J926" s="40"/>
      <c r="K926" s="34">
        <v>1</v>
      </c>
      <c r="Q926" t="s">
        <v>6876</v>
      </c>
      <c r="R926" s="74" t="str">
        <f t="shared" si="1"/>
        <v>7/8 더안불량(오염)</v>
      </c>
    </row>
    <row r="927" spans="1:18" ht="22.5" customHeight="1">
      <c r="A927" s="30" t="s">
        <v>70</v>
      </c>
      <c r="B927" s="69" t="s">
        <v>921</v>
      </c>
      <c r="C927" s="30" t="s">
        <v>69</v>
      </c>
      <c r="D927" s="30" t="s">
        <v>69</v>
      </c>
      <c r="E927" s="31" t="s">
        <v>5294</v>
      </c>
      <c r="F927" s="30" t="s">
        <v>5277</v>
      </c>
      <c r="G927" s="32" t="s">
        <v>5150</v>
      </c>
      <c r="H927" s="33">
        <v>18000</v>
      </c>
      <c r="I927" s="39"/>
      <c r="J927" s="40"/>
      <c r="K927" s="34">
        <v>1</v>
      </c>
      <c r="Q927" t="s">
        <v>6878</v>
      </c>
      <c r="R927" s="74" t="str">
        <f t="shared" si="1"/>
        <v>7/8 더안불량(벨트고리 뜯어짐)</v>
      </c>
    </row>
    <row r="928" spans="1:18" ht="22.5" customHeight="1">
      <c r="A928" s="30" t="s">
        <v>4812</v>
      </c>
      <c r="B928" s="69" t="s">
        <v>173</v>
      </c>
      <c r="C928" s="30" t="s">
        <v>174</v>
      </c>
      <c r="D928" s="30" t="s">
        <v>175</v>
      </c>
      <c r="E928" s="31" t="s">
        <v>5313</v>
      </c>
      <c r="F928" s="30" t="s">
        <v>5312</v>
      </c>
      <c r="G928" s="32" t="s">
        <v>5551</v>
      </c>
      <c r="H928" s="33">
        <v>13000</v>
      </c>
      <c r="I928" s="39"/>
      <c r="J928" s="40"/>
      <c r="K928" s="34">
        <v>1</v>
      </c>
      <c r="Q928" t="s">
        <v>6879</v>
      </c>
      <c r="R928" s="74" t="str">
        <f t="shared" si="1"/>
        <v>7/8 더안불량(자크부분 불량)</v>
      </c>
    </row>
    <row r="929" spans="1:18" ht="22.5" customHeight="1">
      <c r="A929" s="30" t="s">
        <v>98</v>
      </c>
      <c r="B929" s="69" t="s">
        <v>4869</v>
      </c>
      <c r="C929" s="30" t="s">
        <v>99</v>
      </c>
      <c r="D929" s="30" t="s">
        <v>100</v>
      </c>
      <c r="E929" s="31" t="s">
        <v>5142</v>
      </c>
      <c r="F929" s="30" t="s">
        <v>5141</v>
      </c>
      <c r="G929" s="32" t="s">
        <v>4756</v>
      </c>
      <c r="H929" s="33">
        <v>11500</v>
      </c>
      <c r="I929" s="39"/>
      <c r="J929" s="40"/>
      <c r="K929" s="34">
        <v>1</v>
      </c>
      <c r="Q929" t="s">
        <v>6880</v>
      </c>
      <c r="R929" s="74" t="str">
        <f t="shared" si="1"/>
        <v>7/8 더안불량(원단 불량)</v>
      </c>
    </row>
    <row r="930" spans="1:18" ht="22.5" customHeight="1">
      <c r="A930" s="30" t="s">
        <v>98</v>
      </c>
      <c r="B930" s="69" t="s">
        <v>4869</v>
      </c>
      <c r="C930" s="30" t="s">
        <v>99</v>
      </c>
      <c r="D930" s="30" t="s">
        <v>100</v>
      </c>
      <c r="E930" s="31" t="s">
        <v>539</v>
      </c>
      <c r="F930" s="30" t="s">
        <v>102</v>
      </c>
      <c r="G930" s="32" t="s">
        <v>4754</v>
      </c>
      <c r="H930" s="33">
        <v>14000</v>
      </c>
      <c r="I930" s="39"/>
      <c r="J930" s="40"/>
      <c r="K930" s="34">
        <v>1</v>
      </c>
      <c r="Q930" t="s">
        <v>6876</v>
      </c>
      <c r="R930" s="74" t="str">
        <f t="shared" si="1"/>
        <v>7/8 더안불량(오염)</v>
      </c>
    </row>
    <row r="931" spans="1:18" ht="22.5" customHeight="1">
      <c r="A931" s="30" t="s">
        <v>98</v>
      </c>
      <c r="B931" s="69" t="s">
        <v>4869</v>
      </c>
      <c r="C931" s="30" t="s">
        <v>99</v>
      </c>
      <c r="D931" s="30" t="s">
        <v>100</v>
      </c>
      <c r="E931" s="31" t="s">
        <v>483</v>
      </c>
      <c r="F931" s="30" t="s">
        <v>102</v>
      </c>
      <c r="G931" s="32" t="s">
        <v>5963</v>
      </c>
      <c r="H931" s="33">
        <v>14000</v>
      </c>
      <c r="I931" s="39"/>
      <c r="J931" s="40"/>
      <c r="K931" s="34">
        <v>1</v>
      </c>
      <c r="Q931" t="s">
        <v>6881</v>
      </c>
      <c r="R931" s="74" t="str">
        <f t="shared" si="1"/>
        <v>7/8 더안불량(잡사)</v>
      </c>
    </row>
    <row r="932" spans="1:18" ht="22.5" customHeight="1">
      <c r="A932" s="30" t="s">
        <v>56</v>
      </c>
      <c r="B932" s="69" t="s">
        <v>57</v>
      </c>
      <c r="C932" s="30" t="s">
        <v>58</v>
      </c>
      <c r="D932" s="30" t="s">
        <v>59</v>
      </c>
      <c r="E932" s="31" t="s">
        <v>5874</v>
      </c>
      <c r="F932" s="30" t="s">
        <v>5980</v>
      </c>
      <c r="G932" s="32" t="s">
        <v>6064</v>
      </c>
      <c r="H932" s="33">
        <v>10700</v>
      </c>
      <c r="I932" s="39"/>
      <c r="J932" s="40"/>
      <c r="K932" s="34">
        <v>1</v>
      </c>
      <c r="Q932" t="s">
        <v>6882</v>
      </c>
      <c r="R932" s="74" t="str">
        <f t="shared" si="1"/>
        <v>7/8 더안불량(올나감)</v>
      </c>
    </row>
    <row r="933" spans="1:18" ht="22.5" customHeight="1">
      <c r="A933" s="30" t="s">
        <v>56</v>
      </c>
      <c r="B933" s="69" t="s">
        <v>57</v>
      </c>
      <c r="C933" s="30" t="s">
        <v>58</v>
      </c>
      <c r="D933" s="30" t="s">
        <v>59</v>
      </c>
      <c r="E933" s="31" t="s">
        <v>5871</v>
      </c>
      <c r="F933" s="30" t="s">
        <v>5870</v>
      </c>
      <c r="G933" s="32" t="s">
        <v>130</v>
      </c>
      <c r="H933" s="33">
        <v>12000</v>
      </c>
      <c r="I933" s="39"/>
      <c r="J933" s="40"/>
      <c r="K933" s="34">
        <v>1</v>
      </c>
      <c r="Q933" t="s">
        <v>6876</v>
      </c>
      <c r="R933" s="74" t="str">
        <f t="shared" si="1"/>
        <v>7/8 더안불량(오염)</v>
      </c>
    </row>
    <row r="934" spans="1:18" ht="22.5" customHeight="1">
      <c r="A934" s="30" t="s">
        <v>4872</v>
      </c>
      <c r="B934" s="69" t="s">
        <v>1334</v>
      </c>
      <c r="C934" s="30" t="s">
        <v>22</v>
      </c>
      <c r="D934" s="30" t="s">
        <v>23</v>
      </c>
      <c r="E934" s="31" t="s">
        <v>6076</v>
      </c>
      <c r="F934" s="30" t="s">
        <v>6129</v>
      </c>
      <c r="G934" s="32" t="s">
        <v>6891</v>
      </c>
      <c r="H934" s="33">
        <v>12000</v>
      </c>
      <c r="I934" s="39"/>
      <c r="J934" s="40"/>
      <c r="K934" s="34">
        <v>1</v>
      </c>
      <c r="Q934" t="s">
        <v>6883</v>
      </c>
      <c r="R934" s="74" t="str">
        <f t="shared" si="1"/>
        <v>7/8 더안불량(상품 오입고)</v>
      </c>
    </row>
    <row r="935" spans="1:18" ht="22.5" customHeight="1">
      <c r="A935" s="30" t="s">
        <v>5582</v>
      </c>
      <c r="B935" s="69" t="s">
        <v>2077</v>
      </c>
      <c r="C935" s="30" t="s">
        <v>2078</v>
      </c>
      <c r="D935" s="30" t="s">
        <v>2078</v>
      </c>
      <c r="E935" s="31" t="s">
        <v>6016</v>
      </c>
      <c r="F935" s="30" t="s">
        <v>6017</v>
      </c>
      <c r="G935" s="32" t="s">
        <v>147</v>
      </c>
      <c r="H935" s="33">
        <v>6000</v>
      </c>
      <c r="I935" s="39"/>
      <c r="J935" s="40"/>
      <c r="K935" s="34">
        <v>1</v>
      </c>
      <c r="Q935" t="s">
        <v>6884</v>
      </c>
      <c r="R935" s="74" t="str">
        <f t="shared" si="1"/>
        <v>7/8 더안불량(박음질 불량)</v>
      </c>
    </row>
    <row r="936" spans="1:18" ht="22.5" customHeight="1">
      <c r="A936" s="30" t="s">
        <v>5740</v>
      </c>
      <c r="B936" s="69" t="s">
        <v>32</v>
      </c>
      <c r="C936" s="30" t="s">
        <v>33</v>
      </c>
      <c r="D936" s="30" t="s">
        <v>33</v>
      </c>
      <c r="E936" s="31" t="s">
        <v>5291</v>
      </c>
      <c r="F936" s="30" t="s">
        <v>5263</v>
      </c>
      <c r="G936" s="32" t="s">
        <v>131</v>
      </c>
      <c r="H936" s="33">
        <v>15000</v>
      </c>
      <c r="I936" s="39"/>
      <c r="J936" s="40"/>
      <c r="K936" s="34">
        <v>1</v>
      </c>
      <c r="Q936" t="s">
        <v>6885</v>
      </c>
      <c r="R936" s="74" t="str">
        <f t="shared" si="1"/>
        <v>7/8 더안불량(구멍 및 올풀림)</v>
      </c>
    </row>
    <row r="937" spans="1:18" ht="22.5" customHeight="1">
      <c r="A937" s="30" t="s">
        <v>75</v>
      </c>
      <c r="B937" s="69" t="s">
        <v>72</v>
      </c>
      <c r="C937" s="30" t="s">
        <v>73</v>
      </c>
      <c r="D937" s="30" t="s">
        <v>74</v>
      </c>
      <c r="E937" s="31" t="s">
        <v>5842</v>
      </c>
      <c r="F937" s="30" t="s">
        <v>5196</v>
      </c>
      <c r="G937" s="32" t="s">
        <v>5923</v>
      </c>
      <c r="H937" s="33">
        <v>15500</v>
      </c>
      <c r="I937" s="39"/>
      <c r="J937" s="40"/>
      <c r="K937" s="34">
        <v>1</v>
      </c>
      <c r="Q937" t="s">
        <v>6876</v>
      </c>
      <c r="R937" s="74" t="str">
        <f t="shared" si="1"/>
        <v>7/8 더안불량(오염)</v>
      </c>
    </row>
    <row r="938" spans="1:18" ht="22.5" customHeight="1">
      <c r="A938" s="30" t="s">
        <v>5996</v>
      </c>
      <c r="B938" s="69" t="s">
        <v>3190</v>
      </c>
      <c r="C938" s="30" t="s">
        <v>3191</v>
      </c>
      <c r="D938" s="30" t="s">
        <v>3191</v>
      </c>
      <c r="E938" s="31" t="s">
        <v>5884</v>
      </c>
      <c r="F938" s="30" t="s">
        <v>5883</v>
      </c>
      <c r="G938" s="32" t="s">
        <v>60</v>
      </c>
      <c r="H938" s="33">
        <v>3500</v>
      </c>
      <c r="I938" s="39"/>
      <c r="J938" s="40"/>
      <c r="K938" s="34">
        <v>1</v>
      </c>
      <c r="Q938" t="s">
        <v>6876</v>
      </c>
      <c r="R938" s="74" t="str">
        <f t="shared" si="1"/>
        <v>7/8 더안불량(오염)</v>
      </c>
    </row>
    <row r="939" spans="1:18" ht="22.5" customHeight="1">
      <c r="A939" s="30" t="s">
        <v>6316</v>
      </c>
      <c r="B939" s="69" t="s">
        <v>149</v>
      </c>
      <c r="C939" s="30" t="s">
        <v>150</v>
      </c>
      <c r="D939" s="30" t="s">
        <v>150</v>
      </c>
      <c r="E939" s="31" t="s">
        <v>5305</v>
      </c>
      <c r="F939" s="30" t="s">
        <v>5283</v>
      </c>
      <c r="G939" s="32" t="s">
        <v>147</v>
      </c>
      <c r="H939" s="33">
        <v>23000</v>
      </c>
      <c r="I939" s="39"/>
      <c r="J939" s="40"/>
      <c r="K939" s="34">
        <v>10</v>
      </c>
      <c r="Q939" t="s">
        <v>6883</v>
      </c>
      <c r="R939" s="74" t="str">
        <f t="shared" si="1"/>
        <v>7/8 더안불량(상품 오입고)</v>
      </c>
    </row>
    <row r="940" spans="1:18" ht="22.5" customHeight="1">
      <c r="A940" s="30" t="s">
        <v>5070</v>
      </c>
      <c r="B940" s="69" t="s">
        <v>5121</v>
      </c>
      <c r="C940" s="30" t="s">
        <v>3400</v>
      </c>
      <c r="D940" s="30" t="s">
        <v>3401</v>
      </c>
      <c r="E940" s="31" t="s">
        <v>6089</v>
      </c>
      <c r="F940" s="30" t="s">
        <v>6088</v>
      </c>
      <c r="G940" s="32" t="s">
        <v>146</v>
      </c>
      <c r="H940" s="33">
        <v>12000</v>
      </c>
      <c r="I940" s="39"/>
      <c r="J940" s="40"/>
      <c r="K940" s="34">
        <v>1</v>
      </c>
      <c r="Q940" t="s">
        <v>6886</v>
      </c>
      <c r="R940" s="74" t="str">
        <f t="shared" si="1"/>
        <v>7/8 더안불량(카라 오염)</v>
      </c>
    </row>
    <row r="941" spans="1:18" ht="22.5" customHeight="1">
      <c r="A941" s="30" t="s">
        <v>5206</v>
      </c>
      <c r="B941" s="69" t="s">
        <v>3489</v>
      </c>
      <c r="C941" s="30" t="s">
        <v>598</v>
      </c>
      <c r="D941" s="30" t="s">
        <v>598</v>
      </c>
      <c r="E941" s="31" t="s">
        <v>5822</v>
      </c>
      <c r="F941" s="30" t="s">
        <v>4972</v>
      </c>
      <c r="G941" s="32" t="s">
        <v>6892</v>
      </c>
      <c r="H941" s="33">
        <v>24000</v>
      </c>
      <c r="I941" s="39"/>
      <c r="J941" s="40"/>
      <c r="K941" s="34">
        <v>1</v>
      </c>
      <c r="Q941" t="s">
        <v>6887</v>
      </c>
      <c r="R941" s="74" t="str">
        <f t="shared" si="1"/>
        <v>7/8 더안불량(오른쪽 마감 불량)</v>
      </c>
    </row>
    <row r="942" spans="1:18" ht="22.5" customHeight="1">
      <c r="A942" s="30" t="s">
        <v>5827</v>
      </c>
      <c r="B942" s="69" t="s">
        <v>5406</v>
      </c>
      <c r="C942" s="30" t="s">
        <v>5349</v>
      </c>
      <c r="D942" s="30" t="s">
        <v>5349</v>
      </c>
      <c r="E942" s="31" t="s">
        <v>6045</v>
      </c>
      <c r="F942" s="30" t="s">
        <v>6043</v>
      </c>
      <c r="G942" s="32" t="s">
        <v>130</v>
      </c>
      <c r="H942" s="33">
        <v>12000</v>
      </c>
      <c r="I942" s="39"/>
      <c r="J942" s="40"/>
      <c r="K942" s="34">
        <v>1</v>
      </c>
      <c r="Q942" t="s">
        <v>6888</v>
      </c>
      <c r="R942" s="74" t="str">
        <f t="shared" si="1"/>
        <v>7/8 더안불량(올트임)</v>
      </c>
    </row>
    <row r="943" spans="1:18" ht="22.5" customHeight="1">
      <c r="A943" s="30" t="s">
        <v>5827</v>
      </c>
      <c r="B943" s="69" t="s">
        <v>5406</v>
      </c>
      <c r="C943" s="30" t="s">
        <v>5349</v>
      </c>
      <c r="D943" s="30" t="s">
        <v>5349</v>
      </c>
      <c r="E943" s="31" t="s">
        <v>6046</v>
      </c>
      <c r="F943" s="30" t="s">
        <v>6043</v>
      </c>
      <c r="G943" s="32" t="s">
        <v>147</v>
      </c>
      <c r="H943" s="33">
        <v>12000</v>
      </c>
      <c r="I943" s="39"/>
      <c r="J943" s="40"/>
      <c r="K943" s="34">
        <v>4</v>
      </c>
      <c r="Q943" t="s">
        <v>6876</v>
      </c>
      <c r="R943" s="74" t="str">
        <f t="shared" si="1"/>
        <v>7/8 더안불량(오염)</v>
      </c>
    </row>
    <row r="944" spans="1:18" ht="22.5" customHeight="1">
      <c r="A944" s="30" t="s">
        <v>5554</v>
      </c>
      <c r="B944" s="69" t="s">
        <v>5363</v>
      </c>
      <c r="C944" s="30" t="s">
        <v>5364</v>
      </c>
      <c r="D944" s="30" t="s">
        <v>5364</v>
      </c>
      <c r="E944" s="31" t="s">
        <v>5356</v>
      </c>
      <c r="F944" s="30" t="s">
        <v>5355</v>
      </c>
      <c r="G944" s="32" t="s">
        <v>60</v>
      </c>
      <c r="H944" s="33">
        <v>7000</v>
      </c>
      <c r="I944" s="39"/>
      <c r="J944" s="40"/>
      <c r="K944" s="34">
        <v>2</v>
      </c>
      <c r="Q944" t="s">
        <v>6889</v>
      </c>
      <c r="R944" s="74" t="str">
        <f t="shared" si="1"/>
        <v>7/8 더안불량(겨드랑이 불량)</v>
      </c>
    </row>
    <row r="945" spans="1:18" ht="22.5" customHeight="1">
      <c r="A945" s="30" t="s">
        <v>5554</v>
      </c>
      <c r="B945" s="69" t="s">
        <v>5363</v>
      </c>
      <c r="C945" s="30" t="s">
        <v>5364</v>
      </c>
      <c r="D945" s="30" t="s">
        <v>5364</v>
      </c>
      <c r="E945" s="31" t="s">
        <v>5354</v>
      </c>
      <c r="F945" s="30" t="s">
        <v>5355</v>
      </c>
      <c r="G945" s="32" t="s">
        <v>131</v>
      </c>
      <c r="H945" s="33">
        <v>7000</v>
      </c>
      <c r="I945" s="39"/>
      <c r="J945" s="40"/>
      <c r="K945" s="34">
        <v>1</v>
      </c>
      <c r="Q945" t="s">
        <v>6889</v>
      </c>
      <c r="R945" s="74" t="str">
        <f t="shared" si="1"/>
        <v>7/8 더안불량(겨드랑이 불량)</v>
      </c>
    </row>
    <row r="946" spans="1:18" ht="22.5" customHeight="1">
      <c r="A946" s="30" t="s">
        <v>5925</v>
      </c>
      <c r="B946" s="69" t="s">
        <v>4879</v>
      </c>
      <c r="C946" s="30" t="s">
        <v>176</v>
      </c>
      <c r="D946" s="30" t="s">
        <v>177</v>
      </c>
      <c r="E946" s="31" t="s">
        <v>493</v>
      </c>
      <c r="F946" s="30" t="s">
        <v>404</v>
      </c>
      <c r="G946" s="32" t="s">
        <v>6521</v>
      </c>
      <c r="H946" s="33">
        <v>13000</v>
      </c>
      <c r="I946" s="39"/>
      <c r="J946" s="40"/>
      <c r="K946" s="34">
        <v>2</v>
      </c>
      <c r="Q946" t="s">
        <v>6877</v>
      </c>
      <c r="R946" s="74" t="str">
        <f t="shared" si="1"/>
        <v>7/8 더안불량(사이즈 오입고)</v>
      </c>
    </row>
    <row r="947" spans="1:18" ht="22.5" customHeight="1">
      <c r="A947" s="30" t="s">
        <v>127</v>
      </c>
      <c r="B947" s="69" t="s">
        <v>5189</v>
      </c>
      <c r="C947" s="30" t="s">
        <v>128</v>
      </c>
      <c r="D947" s="30" t="s">
        <v>129</v>
      </c>
      <c r="E947" s="31" t="s">
        <v>5881</v>
      </c>
      <c r="F947" s="30" t="s">
        <v>5878</v>
      </c>
      <c r="G947" s="32" t="s">
        <v>5091</v>
      </c>
      <c r="H947" s="33">
        <v>12000</v>
      </c>
      <c r="I947" s="39"/>
      <c r="J947" s="40"/>
      <c r="K947" s="34">
        <v>1</v>
      </c>
      <c r="Q947" t="s">
        <v>6890</v>
      </c>
      <c r="R947" s="74" t="str">
        <f t="shared" si="1"/>
        <v>7/8 더안불량(겨드랑이 구멍)</v>
      </c>
    </row>
    <row r="948" spans="1:18" ht="22.5" customHeight="1">
      <c r="A948" s="30" t="s">
        <v>127</v>
      </c>
      <c r="B948" s="69" t="s">
        <v>5189</v>
      </c>
      <c r="C948" s="30" t="s">
        <v>128</v>
      </c>
      <c r="D948" s="30" t="s">
        <v>129</v>
      </c>
      <c r="E948" s="31" t="s">
        <v>6055</v>
      </c>
      <c r="F948" s="30" t="s">
        <v>6054</v>
      </c>
      <c r="G948" s="32" t="s">
        <v>60</v>
      </c>
      <c r="H948" s="33">
        <v>11000</v>
      </c>
      <c r="I948" s="39"/>
      <c r="J948" s="40"/>
      <c r="K948" s="34">
        <v>1</v>
      </c>
      <c r="Q948" t="s">
        <v>6876</v>
      </c>
      <c r="R948" s="74" t="str">
        <f t="shared" si="1"/>
        <v>7/8 더안불량(오염)</v>
      </c>
    </row>
    <row r="949" spans="1:18" ht="22.5" customHeight="1">
      <c r="A949" s="30" t="s">
        <v>342</v>
      </c>
      <c r="B949" s="69" t="s">
        <v>120</v>
      </c>
      <c r="C949" s="30" t="s">
        <v>121</v>
      </c>
      <c r="D949" s="30" t="s">
        <v>121</v>
      </c>
      <c r="E949" s="31" t="s">
        <v>5573</v>
      </c>
      <c r="F949" s="30" t="s">
        <v>5574</v>
      </c>
      <c r="G949" s="32" t="s">
        <v>131</v>
      </c>
      <c r="H949" s="33">
        <v>8000</v>
      </c>
      <c r="I949" s="39"/>
      <c r="J949" s="40"/>
      <c r="K949" s="34">
        <v>1</v>
      </c>
      <c r="Q949" t="s">
        <v>6881</v>
      </c>
      <c r="R949" s="74" t="str">
        <f t="shared" si="1"/>
        <v>7/8 더안불량(잡사)</v>
      </c>
    </row>
    <row r="950" spans="1:18" ht="22.5" customHeight="1">
      <c r="A950" s="30" t="s">
        <v>1005</v>
      </c>
      <c r="B950" s="69" t="s">
        <v>201</v>
      </c>
      <c r="C950" s="30" t="s">
        <v>202</v>
      </c>
      <c r="D950" s="30" t="s">
        <v>203</v>
      </c>
      <c r="E950" s="31" t="s">
        <v>6092</v>
      </c>
      <c r="F950" s="30" t="s">
        <v>6090</v>
      </c>
      <c r="G950" s="32" t="s">
        <v>147</v>
      </c>
      <c r="H950" s="33">
        <v>14000</v>
      </c>
      <c r="I950" s="39"/>
      <c r="J950" s="40"/>
      <c r="K950" s="34">
        <v>1</v>
      </c>
      <c r="Q950" t="s">
        <v>6876</v>
      </c>
      <c r="R950" s="74" t="str">
        <f t="shared" si="1"/>
        <v>7/8 더안불량(오염)</v>
      </c>
    </row>
    <row r="952" spans="1:18" ht="22.5" customHeight="1">
      <c r="A952" s="30" t="s">
        <v>5960</v>
      </c>
      <c r="B952" s="69" t="s">
        <v>110</v>
      </c>
      <c r="C952" s="30" t="s">
        <v>111</v>
      </c>
      <c r="D952" s="30" t="s">
        <v>111</v>
      </c>
      <c r="E952" s="31" t="s">
        <v>5498</v>
      </c>
      <c r="F952" s="30" t="s">
        <v>5499</v>
      </c>
      <c r="G952" s="32" t="s">
        <v>992</v>
      </c>
      <c r="H952" s="33">
        <v>5000</v>
      </c>
      <c r="I952" s="39"/>
      <c r="J952" s="40"/>
      <c r="K952" s="34">
        <v>1</v>
      </c>
      <c r="R952" s="74" t="s">
        <v>6917</v>
      </c>
    </row>
    <row r="953" spans="1:18" ht="22.5" customHeight="1">
      <c r="A953" s="30" t="s">
        <v>6094</v>
      </c>
      <c r="B953" s="69" t="s">
        <v>4870</v>
      </c>
      <c r="C953" s="30" t="s">
        <v>4787</v>
      </c>
      <c r="D953" s="30" t="s">
        <v>4787</v>
      </c>
      <c r="E953" s="31" t="s">
        <v>5890</v>
      </c>
      <c r="F953" s="30" t="s">
        <v>5889</v>
      </c>
      <c r="G953" s="32" t="s">
        <v>130</v>
      </c>
      <c r="H953" s="33">
        <v>34000</v>
      </c>
      <c r="I953" s="39"/>
      <c r="J953" s="40"/>
      <c r="K953" s="34">
        <v>1</v>
      </c>
      <c r="R953" s="74" t="s">
        <v>6918</v>
      </c>
    </row>
    <row r="954" spans="1:18" ht="22.5" customHeight="1">
      <c r="A954" s="30" t="s">
        <v>5990</v>
      </c>
      <c r="B954" s="69" t="s">
        <v>37</v>
      </c>
      <c r="C954" s="30" t="s">
        <v>38</v>
      </c>
      <c r="D954" s="30" t="s">
        <v>39</v>
      </c>
      <c r="E954" s="31" t="s">
        <v>6764</v>
      </c>
      <c r="F954" s="30" t="s">
        <v>5976</v>
      </c>
      <c r="G954" s="32" t="s">
        <v>6910</v>
      </c>
      <c r="H954" s="33">
        <v>12000</v>
      </c>
      <c r="I954" s="39"/>
      <c r="J954" s="40"/>
      <c r="K954" s="34">
        <v>4</v>
      </c>
      <c r="R954" s="74" t="s">
        <v>6919</v>
      </c>
    </row>
    <row r="955" spans="1:18" ht="22.5" customHeight="1">
      <c r="A955" s="30" t="s">
        <v>70</v>
      </c>
      <c r="B955" s="69" t="s">
        <v>921</v>
      </c>
      <c r="C955" s="30" t="s">
        <v>69</v>
      </c>
      <c r="D955" s="30" t="s">
        <v>69</v>
      </c>
      <c r="E955" s="31" t="s">
        <v>5410</v>
      </c>
      <c r="F955" s="30" t="s">
        <v>5260</v>
      </c>
      <c r="G955" s="32" t="s">
        <v>5518</v>
      </c>
      <c r="H955" s="33">
        <v>17000</v>
      </c>
      <c r="I955" s="39"/>
      <c r="J955" s="40"/>
      <c r="K955" s="34">
        <v>1</v>
      </c>
      <c r="R955" s="74" t="s">
        <v>6918</v>
      </c>
    </row>
    <row r="956" spans="1:18" ht="22.5" customHeight="1">
      <c r="A956" s="30" t="s">
        <v>70</v>
      </c>
      <c r="B956" s="69" t="s">
        <v>921</v>
      </c>
      <c r="C956" s="30" t="s">
        <v>69</v>
      </c>
      <c r="D956" s="30" t="s">
        <v>69</v>
      </c>
      <c r="E956" s="31" t="s">
        <v>5251</v>
      </c>
      <c r="F956" s="30" t="s">
        <v>5801</v>
      </c>
      <c r="G956" s="32" t="s">
        <v>5910</v>
      </c>
      <c r="H956" s="33">
        <v>18700</v>
      </c>
      <c r="I956" s="39"/>
      <c r="J956" s="40"/>
      <c r="K956" s="34">
        <v>1</v>
      </c>
      <c r="R956" s="74" t="s">
        <v>6920</v>
      </c>
    </row>
    <row r="957" spans="1:18" ht="22.5" customHeight="1">
      <c r="A957" s="30" t="s">
        <v>70</v>
      </c>
      <c r="B957" s="69" t="s">
        <v>921</v>
      </c>
      <c r="C957" s="30" t="s">
        <v>69</v>
      </c>
      <c r="D957" s="30" t="s">
        <v>69</v>
      </c>
      <c r="E957" s="31" t="s">
        <v>5650</v>
      </c>
      <c r="F957" s="30" t="s">
        <v>5610</v>
      </c>
      <c r="G957" s="32" t="s">
        <v>4813</v>
      </c>
      <c r="H957" s="33">
        <v>19000</v>
      </c>
      <c r="I957" s="39"/>
      <c r="J957" s="40"/>
      <c r="K957" s="34">
        <v>1</v>
      </c>
      <c r="R957" s="74" t="s">
        <v>6917</v>
      </c>
    </row>
    <row r="958" spans="1:18" ht="22.5" customHeight="1">
      <c r="A958" s="30" t="s">
        <v>70</v>
      </c>
      <c r="B958" s="69" t="s">
        <v>921</v>
      </c>
      <c r="C958" s="30" t="s">
        <v>69</v>
      </c>
      <c r="D958" s="30" t="s">
        <v>69</v>
      </c>
      <c r="E958" s="31" t="s">
        <v>5611</v>
      </c>
      <c r="F958" s="30" t="s">
        <v>5610</v>
      </c>
      <c r="G958" s="32" t="s">
        <v>6061</v>
      </c>
      <c r="H958" s="33">
        <v>19000</v>
      </c>
      <c r="I958" s="39"/>
      <c r="J958" s="40"/>
      <c r="K958" s="34">
        <v>1</v>
      </c>
      <c r="R958" s="74" t="s">
        <v>6917</v>
      </c>
    </row>
    <row r="959" spans="1:18" ht="22.5" customHeight="1">
      <c r="A959" s="30" t="s">
        <v>4812</v>
      </c>
      <c r="B959" s="69" t="s">
        <v>173</v>
      </c>
      <c r="C959" s="30" t="s">
        <v>174</v>
      </c>
      <c r="D959" s="30" t="s">
        <v>175</v>
      </c>
      <c r="E959" s="31" t="s">
        <v>6627</v>
      </c>
      <c r="F959" s="30" t="s">
        <v>6518</v>
      </c>
      <c r="G959" s="32" t="s">
        <v>6911</v>
      </c>
      <c r="H959" s="33">
        <v>15000</v>
      </c>
      <c r="I959" s="39"/>
      <c r="J959" s="40"/>
      <c r="K959" s="34">
        <v>1</v>
      </c>
      <c r="R959" s="74" t="s">
        <v>6918</v>
      </c>
    </row>
    <row r="960" spans="1:18" ht="22.5" customHeight="1">
      <c r="A960" s="30" t="s">
        <v>4812</v>
      </c>
      <c r="B960" s="69" t="s">
        <v>173</v>
      </c>
      <c r="C960" s="30" t="s">
        <v>174</v>
      </c>
      <c r="D960" s="30" t="s">
        <v>175</v>
      </c>
      <c r="E960" s="31" t="s">
        <v>5315</v>
      </c>
      <c r="F960" s="30" t="s">
        <v>5312</v>
      </c>
      <c r="G960" s="32" t="s">
        <v>5548</v>
      </c>
      <c r="H960" s="33">
        <v>13000</v>
      </c>
      <c r="I960" s="39"/>
      <c r="J960" s="40"/>
      <c r="K960" s="34">
        <v>1</v>
      </c>
      <c r="R960" s="74" t="s">
        <v>6921</v>
      </c>
    </row>
    <row r="961" spans="1:18" ht="22.5" customHeight="1">
      <c r="A961" s="30" t="s">
        <v>98</v>
      </c>
      <c r="B961" s="69" t="s">
        <v>4869</v>
      </c>
      <c r="C961" s="30" t="s">
        <v>99</v>
      </c>
      <c r="D961" s="30" t="s">
        <v>100</v>
      </c>
      <c r="E961" s="31" t="s">
        <v>540</v>
      </c>
      <c r="F961" s="30" t="s">
        <v>102</v>
      </c>
      <c r="G961" s="32" t="s">
        <v>5261</v>
      </c>
      <c r="H961" s="33">
        <v>14000</v>
      </c>
      <c r="I961" s="39"/>
      <c r="J961" s="40"/>
      <c r="K961" s="34">
        <v>1</v>
      </c>
      <c r="R961" s="74" t="s">
        <v>6922</v>
      </c>
    </row>
    <row r="962" spans="1:18" ht="22.5" customHeight="1">
      <c r="A962" s="30" t="s">
        <v>98</v>
      </c>
      <c r="B962" s="69" t="s">
        <v>4869</v>
      </c>
      <c r="C962" s="30" t="s">
        <v>99</v>
      </c>
      <c r="D962" s="30" t="s">
        <v>100</v>
      </c>
      <c r="E962" s="31" t="s">
        <v>4935</v>
      </c>
      <c r="F962" s="30" t="s">
        <v>102</v>
      </c>
      <c r="G962" s="32" t="s">
        <v>4956</v>
      </c>
      <c r="H962" s="33">
        <v>14000</v>
      </c>
      <c r="I962" s="39"/>
      <c r="J962" s="40"/>
      <c r="K962" s="34">
        <v>1</v>
      </c>
      <c r="R962" s="74" t="s">
        <v>6918</v>
      </c>
    </row>
    <row r="963" spans="1:18" ht="22.5" customHeight="1">
      <c r="A963" s="30" t="s">
        <v>98</v>
      </c>
      <c r="B963" s="69" t="s">
        <v>4869</v>
      </c>
      <c r="C963" s="30" t="s">
        <v>99</v>
      </c>
      <c r="D963" s="30" t="s">
        <v>100</v>
      </c>
      <c r="E963" s="31" t="s">
        <v>483</v>
      </c>
      <c r="F963" s="30" t="s">
        <v>102</v>
      </c>
      <c r="G963" s="32" t="s">
        <v>5963</v>
      </c>
      <c r="H963" s="33">
        <v>14000</v>
      </c>
      <c r="I963" s="39"/>
      <c r="J963" s="40"/>
      <c r="K963" s="34">
        <v>1</v>
      </c>
      <c r="R963" s="74" t="s">
        <v>6922</v>
      </c>
    </row>
    <row r="964" spans="1:18" ht="22.5" customHeight="1">
      <c r="A964" s="30" t="s">
        <v>98</v>
      </c>
      <c r="B964" s="69" t="s">
        <v>4869</v>
      </c>
      <c r="C964" s="30" t="s">
        <v>99</v>
      </c>
      <c r="D964" s="30" t="s">
        <v>100</v>
      </c>
      <c r="E964" s="31" t="s">
        <v>539</v>
      </c>
      <c r="F964" s="30" t="s">
        <v>102</v>
      </c>
      <c r="G964" s="32" t="s">
        <v>4754</v>
      </c>
      <c r="H964" s="33">
        <v>14000</v>
      </c>
      <c r="I964" s="39"/>
      <c r="J964" s="40"/>
      <c r="K964" s="34">
        <v>1</v>
      </c>
      <c r="R964" s="74" t="s">
        <v>6923</v>
      </c>
    </row>
    <row r="965" spans="1:18" ht="22.5" customHeight="1">
      <c r="A965" s="30" t="s">
        <v>56</v>
      </c>
      <c r="B965" s="69" t="s">
        <v>57</v>
      </c>
      <c r="C965" s="30" t="s">
        <v>58</v>
      </c>
      <c r="D965" s="30" t="s">
        <v>59</v>
      </c>
      <c r="E965" s="31" t="s">
        <v>5871</v>
      </c>
      <c r="F965" s="30" t="s">
        <v>5870</v>
      </c>
      <c r="G965" s="32" t="s">
        <v>130</v>
      </c>
      <c r="H965" s="33">
        <v>12000</v>
      </c>
      <c r="I965" s="39"/>
      <c r="J965" s="40"/>
      <c r="K965" s="34">
        <v>1</v>
      </c>
      <c r="R965" s="74" t="s">
        <v>6924</v>
      </c>
    </row>
    <row r="966" spans="1:18" ht="22.5" customHeight="1">
      <c r="A966" s="30" t="s">
        <v>56</v>
      </c>
      <c r="B966" s="69" t="s">
        <v>57</v>
      </c>
      <c r="C966" s="30" t="s">
        <v>58</v>
      </c>
      <c r="D966" s="30" t="s">
        <v>59</v>
      </c>
      <c r="E966" s="31" t="s">
        <v>6081</v>
      </c>
      <c r="F966" s="30" t="s">
        <v>6079</v>
      </c>
      <c r="G966" s="32" t="s">
        <v>60</v>
      </c>
      <c r="H966" s="33">
        <v>5000</v>
      </c>
      <c r="I966" s="39"/>
      <c r="J966" s="40"/>
      <c r="K966" s="34">
        <v>1</v>
      </c>
      <c r="R966" s="74" t="s">
        <v>6918</v>
      </c>
    </row>
    <row r="967" spans="1:18" ht="22.5" customHeight="1">
      <c r="A967" s="30" t="s">
        <v>56</v>
      </c>
      <c r="B967" s="69" t="s">
        <v>57</v>
      </c>
      <c r="C967" s="30" t="s">
        <v>58</v>
      </c>
      <c r="D967" s="30" t="s">
        <v>59</v>
      </c>
      <c r="E967" s="31" t="s">
        <v>5871</v>
      </c>
      <c r="F967" s="30" t="s">
        <v>5870</v>
      </c>
      <c r="G967" s="32" t="s">
        <v>130</v>
      </c>
      <c r="H967" s="33">
        <v>12000</v>
      </c>
      <c r="I967" s="39"/>
      <c r="J967" s="40"/>
      <c r="K967" s="34">
        <v>1</v>
      </c>
      <c r="R967" s="74" t="s">
        <v>6918</v>
      </c>
    </row>
    <row r="968" spans="1:18" ht="22.5" customHeight="1">
      <c r="A968" s="30" t="s">
        <v>4872</v>
      </c>
      <c r="B968" s="69" t="s">
        <v>1334</v>
      </c>
      <c r="C968" s="30" t="s">
        <v>22</v>
      </c>
      <c r="D968" s="30" t="s">
        <v>23</v>
      </c>
      <c r="E968" s="31" t="s">
        <v>6656</v>
      </c>
      <c r="F968" s="30" t="s">
        <v>6657</v>
      </c>
      <c r="G968" s="32" t="s">
        <v>6912</v>
      </c>
      <c r="H968" s="33">
        <v>13000</v>
      </c>
      <c r="I968" s="39"/>
      <c r="J968" s="40"/>
      <c r="K968" s="34">
        <v>1</v>
      </c>
      <c r="R968" s="74" t="s">
        <v>6925</v>
      </c>
    </row>
    <row r="969" spans="1:18" ht="22.5" customHeight="1">
      <c r="A969" s="30" t="s">
        <v>4872</v>
      </c>
      <c r="B969" s="69" t="s">
        <v>1334</v>
      </c>
      <c r="C969" s="30" t="s">
        <v>22</v>
      </c>
      <c r="D969" s="30" t="s">
        <v>23</v>
      </c>
      <c r="E969" s="31" t="s">
        <v>6072</v>
      </c>
      <c r="F969" s="30" t="s">
        <v>6073</v>
      </c>
      <c r="G969" s="32" t="s">
        <v>4766</v>
      </c>
      <c r="H969" s="33">
        <v>10000</v>
      </c>
      <c r="I969" s="39"/>
      <c r="J969" s="40"/>
      <c r="K969" s="34">
        <v>1</v>
      </c>
      <c r="R969" s="74" t="s">
        <v>6921</v>
      </c>
    </row>
    <row r="970" spans="1:18" ht="22.5" customHeight="1">
      <c r="A970" s="30" t="s">
        <v>5582</v>
      </c>
      <c r="B970" s="69" t="s">
        <v>2077</v>
      </c>
      <c r="C970" s="30" t="s">
        <v>2078</v>
      </c>
      <c r="D970" s="30" t="s">
        <v>2078</v>
      </c>
      <c r="E970" s="31" t="s">
        <v>5299</v>
      </c>
      <c r="F970" s="30" t="s">
        <v>5280</v>
      </c>
      <c r="G970" s="32" t="s">
        <v>5859</v>
      </c>
      <c r="H970" s="33">
        <v>8000</v>
      </c>
      <c r="I970" s="39"/>
      <c r="J970" s="40"/>
      <c r="K970" s="34">
        <v>1</v>
      </c>
      <c r="R970" s="74" t="s">
        <v>6918</v>
      </c>
    </row>
    <row r="971" spans="1:18" ht="22.5" customHeight="1">
      <c r="A971" s="30" t="s">
        <v>5740</v>
      </c>
      <c r="B971" s="69" t="s">
        <v>32</v>
      </c>
      <c r="C971" s="30" t="s">
        <v>33</v>
      </c>
      <c r="D971" s="30" t="s">
        <v>33</v>
      </c>
      <c r="E971" s="31" t="s">
        <v>5135</v>
      </c>
      <c r="F971" s="30" t="s">
        <v>5134</v>
      </c>
      <c r="G971" s="32" t="s">
        <v>125</v>
      </c>
      <c r="H971" s="33">
        <v>14000</v>
      </c>
      <c r="I971" s="39"/>
      <c r="J971" s="40"/>
      <c r="K971" s="34">
        <v>1</v>
      </c>
      <c r="R971" s="74" t="s">
        <v>6925</v>
      </c>
    </row>
    <row r="972" spans="1:18" ht="22.5" customHeight="1">
      <c r="A972" s="30" t="s">
        <v>5740</v>
      </c>
      <c r="B972" s="69" t="s">
        <v>32</v>
      </c>
      <c r="C972" s="30" t="s">
        <v>33</v>
      </c>
      <c r="D972" s="30" t="s">
        <v>33</v>
      </c>
      <c r="E972" s="31" t="s">
        <v>5836</v>
      </c>
      <c r="F972" s="30" t="s">
        <v>5134</v>
      </c>
      <c r="G972" s="32" t="s">
        <v>131</v>
      </c>
      <c r="H972" s="33">
        <v>14000</v>
      </c>
      <c r="I972" s="39"/>
      <c r="J972" s="40"/>
      <c r="K972" s="34">
        <v>1</v>
      </c>
      <c r="R972" s="74" t="s">
        <v>6925</v>
      </c>
    </row>
    <row r="973" spans="1:18" ht="22.5" customHeight="1">
      <c r="A973" s="30" t="s">
        <v>5740</v>
      </c>
      <c r="B973" s="69" t="s">
        <v>32</v>
      </c>
      <c r="C973" s="30" t="s">
        <v>33</v>
      </c>
      <c r="D973" s="30" t="s">
        <v>33</v>
      </c>
      <c r="E973" s="31" t="s">
        <v>5262</v>
      </c>
      <c r="F973" s="30" t="s">
        <v>5263</v>
      </c>
      <c r="G973" s="32" t="s">
        <v>6314</v>
      </c>
      <c r="H973" s="33">
        <v>15000</v>
      </c>
      <c r="I973" s="39"/>
      <c r="J973" s="40"/>
      <c r="K973" s="34">
        <v>1</v>
      </c>
      <c r="R973" s="74" t="s">
        <v>6918</v>
      </c>
    </row>
    <row r="974" spans="1:18" ht="22.5" customHeight="1">
      <c r="A974" s="30" t="s">
        <v>5666</v>
      </c>
      <c r="B974" s="69" t="s">
        <v>2916</v>
      </c>
      <c r="C974" s="30" t="s">
        <v>2917</v>
      </c>
      <c r="D974" s="30" t="s">
        <v>2918</v>
      </c>
      <c r="E974" s="31" t="s">
        <v>5415</v>
      </c>
      <c r="F974" s="30" t="s">
        <v>5416</v>
      </c>
      <c r="G974" s="32" t="s">
        <v>130</v>
      </c>
      <c r="H974" s="33">
        <v>10000</v>
      </c>
      <c r="I974" s="39"/>
      <c r="J974" s="40"/>
      <c r="K974" s="34">
        <v>1</v>
      </c>
      <c r="R974" s="74" t="s">
        <v>6926</v>
      </c>
    </row>
    <row r="975" spans="1:18" ht="22.5" customHeight="1">
      <c r="A975" s="30" t="s">
        <v>6913</v>
      </c>
      <c r="B975" s="69" t="s">
        <v>4941</v>
      </c>
      <c r="C975" s="30" t="s">
        <v>2953</v>
      </c>
      <c r="D975" s="30" t="s">
        <v>2953</v>
      </c>
      <c r="E975" s="31" t="s">
        <v>6906</v>
      </c>
      <c r="F975" s="30" t="s">
        <v>6907</v>
      </c>
      <c r="G975" s="32" t="s">
        <v>6914</v>
      </c>
      <c r="H975" s="33">
        <v>24000</v>
      </c>
      <c r="I975" s="39"/>
      <c r="J975" s="40"/>
      <c r="K975" s="34">
        <v>1</v>
      </c>
      <c r="R975" s="74" t="s">
        <v>6918</v>
      </c>
    </row>
    <row r="976" spans="1:18" ht="22.5" customHeight="1">
      <c r="A976" s="30" t="s">
        <v>75</v>
      </c>
      <c r="B976" s="69" t="s">
        <v>72</v>
      </c>
      <c r="C976" s="30" t="s">
        <v>73</v>
      </c>
      <c r="D976" s="30" t="s">
        <v>74</v>
      </c>
      <c r="E976" s="31" t="s">
        <v>6084</v>
      </c>
      <c r="F976" s="30" t="s">
        <v>5843</v>
      </c>
      <c r="G976" s="32" t="s">
        <v>4813</v>
      </c>
      <c r="H976" s="33">
        <v>12000</v>
      </c>
      <c r="I976" s="39"/>
      <c r="J976" s="40"/>
      <c r="K976" s="34">
        <v>1</v>
      </c>
      <c r="R976" s="74" t="s">
        <v>6927</v>
      </c>
    </row>
    <row r="977" spans="1:22" ht="22.5" customHeight="1">
      <c r="A977" s="30" t="s">
        <v>75</v>
      </c>
      <c r="B977" s="69" t="s">
        <v>72</v>
      </c>
      <c r="C977" s="30" t="s">
        <v>73</v>
      </c>
      <c r="D977" s="30" t="s">
        <v>74</v>
      </c>
      <c r="E977" s="31" t="s">
        <v>6866</v>
      </c>
      <c r="F977" s="30" t="s">
        <v>6118</v>
      </c>
      <c r="G977" s="32" t="s">
        <v>6312</v>
      </c>
      <c r="H977" s="33">
        <v>12000</v>
      </c>
      <c r="I977" s="39"/>
      <c r="J977" s="40"/>
      <c r="K977" s="34">
        <v>1</v>
      </c>
      <c r="R977" s="74" t="s">
        <v>6917</v>
      </c>
    </row>
    <row r="978" spans="1:22" ht="22.5" customHeight="1">
      <c r="A978" s="30" t="s">
        <v>5101</v>
      </c>
      <c r="B978" s="69" t="s">
        <v>361</v>
      </c>
      <c r="C978" s="30" t="s">
        <v>362</v>
      </c>
      <c r="D978" s="30" t="s">
        <v>363</v>
      </c>
      <c r="E978" s="31" t="s">
        <v>5304</v>
      </c>
      <c r="F978" s="30" t="s">
        <v>5302</v>
      </c>
      <c r="G978" s="32" t="s">
        <v>4943</v>
      </c>
      <c r="H978" s="33">
        <v>9500</v>
      </c>
      <c r="I978" s="39"/>
      <c r="J978" s="40"/>
      <c r="K978" s="34">
        <v>1</v>
      </c>
      <c r="R978" s="74" t="s">
        <v>6928</v>
      </c>
    </row>
    <row r="979" spans="1:22" ht="22.5" customHeight="1">
      <c r="A979" s="30" t="s">
        <v>5101</v>
      </c>
      <c r="B979" s="69" t="s">
        <v>361</v>
      </c>
      <c r="C979" s="30" t="s">
        <v>362</v>
      </c>
      <c r="D979" s="30" t="s">
        <v>363</v>
      </c>
      <c r="E979" s="31" t="s">
        <v>6057</v>
      </c>
      <c r="F979" s="30" t="s">
        <v>6056</v>
      </c>
      <c r="G979" s="32" t="s">
        <v>4959</v>
      </c>
      <c r="H979" s="33">
        <v>14000</v>
      </c>
      <c r="I979" s="39"/>
      <c r="J979" s="40"/>
      <c r="K979" s="34">
        <v>1</v>
      </c>
      <c r="R979" s="74" t="s">
        <v>6929</v>
      </c>
    </row>
    <row r="980" spans="1:22" ht="22.5" customHeight="1">
      <c r="A980" s="30" t="s">
        <v>5101</v>
      </c>
      <c r="B980" s="69" t="s">
        <v>361</v>
      </c>
      <c r="C980" s="30" t="s">
        <v>362</v>
      </c>
      <c r="D980" s="30" t="s">
        <v>363</v>
      </c>
      <c r="E980" s="31" t="s">
        <v>6718</v>
      </c>
      <c r="F980" s="30" t="s">
        <v>6056</v>
      </c>
      <c r="G980" s="32" t="s">
        <v>6915</v>
      </c>
      <c r="H980" s="33">
        <v>14000</v>
      </c>
      <c r="I980" s="39"/>
      <c r="J980" s="40"/>
      <c r="K980" s="34">
        <v>1</v>
      </c>
      <c r="R980" s="74" t="s">
        <v>6918</v>
      </c>
    </row>
    <row r="981" spans="1:22" ht="22.5" customHeight="1">
      <c r="A981" s="30" t="s">
        <v>5101</v>
      </c>
      <c r="B981" s="69" t="s">
        <v>361</v>
      </c>
      <c r="C981" s="30" t="s">
        <v>362</v>
      </c>
      <c r="D981" s="30" t="s">
        <v>363</v>
      </c>
      <c r="E981" s="31" t="s">
        <v>6718</v>
      </c>
      <c r="F981" s="30" t="s">
        <v>6056</v>
      </c>
      <c r="G981" s="32" t="s">
        <v>6915</v>
      </c>
      <c r="H981" s="33">
        <v>14000</v>
      </c>
      <c r="I981" s="39"/>
      <c r="J981" s="40"/>
      <c r="K981" s="34">
        <v>1</v>
      </c>
      <c r="R981" s="74" t="s">
        <v>6930</v>
      </c>
    </row>
    <row r="982" spans="1:22" ht="22.5" customHeight="1">
      <c r="A982" s="30" t="s">
        <v>5965</v>
      </c>
      <c r="B982" s="69" t="s">
        <v>3679</v>
      </c>
      <c r="C982" s="30" t="s">
        <v>3680</v>
      </c>
      <c r="D982" s="30" t="s">
        <v>3681</v>
      </c>
      <c r="E982" s="31" t="s">
        <v>6908</v>
      </c>
      <c r="F982" s="30" t="s">
        <v>6909</v>
      </c>
      <c r="G982" s="32" t="s">
        <v>6916</v>
      </c>
      <c r="H982" s="33">
        <v>12000</v>
      </c>
      <c r="I982" s="39"/>
      <c r="J982" s="40"/>
      <c r="K982" s="34">
        <v>1</v>
      </c>
      <c r="R982" s="74" t="s">
        <v>6931</v>
      </c>
    </row>
    <row r="983" spans="1:22" ht="22.5" customHeight="1">
      <c r="A983" s="30" t="s">
        <v>303</v>
      </c>
      <c r="B983" s="69" t="s">
        <v>86</v>
      </c>
      <c r="C983" s="30" t="s">
        <v>87</v>
      </c>
      <c r="D983" s="30" t="s">
        <v>88</v>
      </c>
      <c r="E983" s="31" t="s">
        <v>6716</v>
      </c>
      <c r="F983" s="30" t="s">
        <v>6535</v>
      </c>
      <c r="G983" s="32" t="s">
        <v>60</v>
      </c>
      <c r="H983" s="33">
        <v>13000</v>
      </c>
      <c r="I983" s="39"/>
      <c r="J983" s="40"/>
      <c r="K983" s="34">
        <v>1</v>
      </c>
      <c r="R983" s="74" t="s">
        <v>6918</v>
      </c>
    </row>
    <row r="984" spans="1:22" ht="22.5" customHeight="1">
      <c r="A984" s="30" t="s">
        <v>6136</v>
      </c>
      <c r="B984" s="69" t="s">
        <v>5229</v>
      </c>
      <c r="C984" s="30" t="s">
        <v>3713</v>
      </c>
      <c r="D984" s="30" t="s">
        <v>3713</v>
      </c>
      <c r="E984" s="31" t="s">
        <v>5282</v>
      </c>
      <c r="F984" s="30" t="s">
        <v>5231</v>
      </c>
      <c r="G984" s="32" t="s">
        <v>6137</v>
      </c>
      <c r="H984" s="33">
        <v>15000</v>
      </c>
      <c r="I984" s="39"/>
      <c r="J984" s="40"/>
      <c r="K984" s="34">
        <v>1</v>
      </c>
      <c r="R984" s="74" t="s">
        <v>6932</v>
      </c>
    </row>
    <row r="985" spans="1:22" ht="22.5" customHeight="1">
      <c r="A985" s="30" t="s">
        <v>5554</v>
      </c>
      <c r="B985" s="69" t="s">
        <v>5363</v>
      </c>
      <c r="C985" s="30" t="s">
        <v>5364</v>
      </c>
      <c r="D985" s="30" t="s">
        <v>5364</v>
      </c>
      <c r="E985" s="31" t="s">
        <v>5356</v>
      </c>
      <c r="F985" s="30" t="s">
        <v>5355</v>
      </c>
      <c r="G985" s="32" t="s">
        <v>60</v>
      </c>
      <c r="H985" s="33">
        <v>7000</v>
      </c>
      <c r="I985" s="39"/>
      <c r="J985" s="40"/>
      <c r="K985" s="34">
        <v>1</v>
      </c>
      <c r="R985" s="74" t="s">
        <v>6933</v>
      </c>
    </row>
    <row r="986" spans="1:22" ht="22.5" customHeight="1">
      <c r="A986" s="30" t="s">
        <v>6068</v>
      </c>
      <c r="B986" s="69" t="s">
        <v>273</v>
      </c>
      <c r="C986" s="30" t="s">
        <v>274</v>
      </c>
      <c r="D986" s="30" t="s">
        <v>275</v>
      </c>
      <c r="E986" s="31" t="s">
        <v>6896</v>
      </c>
      <c r="F986" s="30" t="s">
        <v>6113</v>
      </c>
      <c r="G986" s="32" t="s">
        <v>4813</v>
      </c>
      <c r="H986" s="33">
        <v>11000</v>
      </c>
      <c r="I986" s="39"/>
      <c r="J986" s="40"/>
      <c r="K986" s="34">
        <v>1</v>
      </c>
      <c r="R986" s="74" t="s">
        <v>6919</v>
      </c>
    </row>
    <row r="987" spans="1:22" ht="22.5" customHeight="1">
      <c r="A987" s="30" t="s">
        <v>6068</v>
      </c>
      <c r="B987" s="69" t="s">
        <v>273</v>
      </c>
      <c r="C987" s="30" t="s">
        <v>274</v>
      </c>
      <c r="D987" s="30" t="s">
        <v>275</v>
      </c>
      <c r="E987" s="31" t="s">
        <v>6897</v>
      </c>
      <c r="F987" s="30" t="s">
        <v>6051</v>
      </c>
      <c r="G987" s="32" t="s">
        <v>146</v>
      </c>
      <c r="H987" s="33">
        <v>8000</v>
      </c>
      <c r="I987" s="39"/>
      <c r="J987" s="40"/>
      <c r="K987" s="34">
        <v>1</v>
      </c>
      <c r="R987" s="74" t="s">
        <v>6918</v>
      </c>
    </row>
    <row r="988" spans="1:22" ht="22.5" customHeight="1">
      <c r="A988" s="30" t="s">
        <v>127</v>
      </c>
      <c r="B988" s="69" t="s">
        <v>5189</v>
      </c>
      <c r="C988" s="30" t="s">
        <v>128</v>
      </c>
      <c r="D988" s="30" t="s">
        <v>129</v>
      </c>
      <c r="E988" s="31" t="s">
        <v>6053</v>
      </c>
      <c r="F988" s="30" t="s">
        <v>6054</v>
      </c>
      <c r="G988" s="32" t="s">
        <v>131</v>
      </c>
      <c r="H988" s="33">
        <v>11000</v>
      </c>
      <c r="I988" s="39"/>
      <c r="J988" s="40"/>
      <c r="K988" s="34">
        <v>2</v>
      </c>
      <c r="R988" s="74" t="s">
        <v>6934</v>
      </c>
    </row>
    <row r="989" spans="1:22" ht="22.5" customHeight="1">
      <c r="A989" s="30" t="s">
        <v>127</v>
      </c>
      <c r="B989" s="69" t="s">
        <v>5189</v>
      </c>
      <c r="C989" s="30" t="s">
        <v>128</v>
      </c>
      <c r="D989" s="30" t="s">
        <v>129</v>
      </c>
      <c r="E989" s="31" t="s">
        <v>6055</v>
      </c>
      <c r="F989" s="30" t="s">
        <v>6054</v>
      </c>
      <c r="G989" s="32" t="s">
        <v>60</v>
      </c>
      <c r="H989" s="33">
        <v>11000</v>
      </c>
      <c r="I989" s="39"/>
      <c r="J989" s="40"/>
      <c r="K989" s="34">
        <v>1</v>
      </c>
      <c r="R989" s="74" t="s">
        <v>6917</v>
      </c>
      <c r="V989" s="74" t="str">
        <f>"7/4 더안불량("&amp;U989&amp;")"</f>
        <v>7/4 더안불량()</v>
      </c>
    </row>
    <row r="990" spans="1:22" ht="22.5" customHeight="1">
      <c r="A990" s="30" t="s">
        <v>127</v>
      </c>
      <c r="B990" s="69" t="s">
        <v>5189</v>
      </c>
      <c r="C990" s="30" t="s">
        <v>128</v>
      </c>
      <c r="D990" s="30" t="s">
        <v>129</v>
      </c>
      <c r="E990" s="31" t="s">
        <v>5881</v>
      </c>
      <c r="F990" s="30" t="s">
        <v>5878</v>
      </c>
      <c r="G990" s="32" t="s">
        <v>5091</v>
      </c>
      <c r="H990" s="33">
        <v>12000</v>
      </c>
      <c r="I990" s="39"/>
      <c r="J990" s="40"/>
      <c r="K990" s="34">
        <v>1</v>
      </c>
      <c r="R990" s="74" t="s">
        <v>6935</v>
      </c>
    </row>
    <row r="991" spans="1:22" ht="22.5" customHeight="1">
      <c r="A991" s="30" t="s">
        <v>6000</v>
      </c>
      <c r="B991" s="69" t="s">
        <v>93</v>
      </c>
      <c r="C991" s="30" t="s">
        <v>94</v>
      </c>
      <c r="D991" s="30" t="s">
        <v>95</v>
      </c>
      <c r="E991" s="31" t="s">
        <v>6018</v>
      </c>
      <c r="F991" s="30" t="s">
        <v>6286</v>
      </c>
      <c r="G991" s="32" t="s">
        <v>6067</v>
      </c>
      <c r="H991" s="33">
        <v>20500</v>
      </c>
      <c r="I991" s="39"/>
      <c r="J991" s="40"/>
      <c r="K991" s="34">
        <v>1</v>
      </c>
      <c r="R991" s="74" t="s">
        <v>6926</v>
      </c>
    </row>
    <row r="993" spans="1:22" ht="22.5" customHeight="1">
      <c r="A993" s="30" t="s">
        <v>6274</v>
      </c>
      <c r="B993" s="69" t="s">
        <v>854</v>
      </c>
      <c r="C993" s="30" t="s">
        <v>855</v>
      </c>
      <c r="D993" s="30" t="s">
        <v>856</v>
      </c>
      <c r="E993" s="31" t="s">
        <v>5648</v>
      </c>
      <c r="F993" s="30" t="s">
        <v>5696</v>
      </c>
      <c r="G993" s="32" t="s">
        <v>5091</v>
      </c>
      <c r="H993" s="33">
        <v>10000</v>
      </c>
      <c r="I993" s="39"/>
      <c r="J993" s="40"/>
      <c r="K993" s="34">
        <v>1</v>
      </c>
      <c r="R993" s="74" t="s">
        <v>6957</v>
      </c>
    </row>
    <row r="994" spans="1:22" ht="22.5" customHeight="1">
      <c r="A994" s="30" t="s">
        <v>70</v>
      </c>
      <c r="B994" s="69" t="s">
        <v>921</v>
      </c>
      <c r="C994" s="30" t="s">
        <v>69</v>
      </c>
      <c r="D994" s="30" t="s">
        <v>69</v>
      </c>
      <c r="E994" s="31" t="s">
        <v>5369</v>
      </c>
      <c r="F994" s="30" t="s">
        <v>5260</v>
      </c>
      <c r="G994" s="32" t="s">
        <v>5375</v>
      </c>
      <c r="H994" s="33">
        <v>17000</v>
      </c>
      <c r="I994" s="39"/>
      <c r="J994" s="40"/>
      <c r="K994" s="34">
        <v>1</v>
      </c>
      <c r="R994" s="74" t="s">
        <v>6958</v>
      </c>
      <c r="V994" s="74" t="str">
        <f>"7/11 더안불량("&amp;U994&amp;")"</f>
        <v>7/11 더안불량()</v>
      </c>
    </row>
    <row r="995" spans="1:22" ht="22.5" customHeight="1">
      <c r="A995" s="30" t="s">
        <v>70</v>
      </c>
      <c r="B995" s="69" t="s">
        <v>921</v>
      </c>
      <c r="C995" s="30" t="s">
        <v>69</v>
      </c>
      <c r="D995" s="30" t="s">
        <v>69</v>
      </c>
      <c r="E995" s="31" t="s">
        <v>5799</v>
      </c>
      <c r="F995" s="30" t="s">
        <v>5700</v>
      </c>
      <c r="G995" s="32" t="s">
        <v>6061</v>
      </c>
      <c r="H995" s="33">
        <v>18000</v>
      </c>
      <c r="I995" s="39"/>
      <c r="J995" s="40"/>
      <c r="K995" s="34">
        <v>1</v>
      </c>
      <c r="R995" s="74" t="s">
        <v>6959</v>
      </c>
    </row>
    <row r="996" spans="1:22" ht="22.5" customHeight="1">
      <c r="A996" s="30" t="s">
        <v>70</v>
      </c>
      <c r="B996" s="69" t="s">
        <v>921</v>
      </c>
      <c r="C996" s="30" t="s">
        <v>69</v>
      </c>
      <c r="D996" s="30" t="s">
        <v>69</v>
      </c>
      <c r="E996" s="31" t="s">
        <v>5278</v>
      </c>
      <c r="F996" s="30" t="s">
        <v>5277</v>
      </c>
      <c r="G996" s="32" t="s">
        <v>6061</v>
      </c>
      <c r="H996" s="33">
        <v>18000</v>
      </c>
      <c r="I996" s="39"/>
      <c r="J996" s="40"/>
      <c r="K996" s="34">
        <v>1</v>
      </c>
      <c r="R996" s="74" t="s">
        <v>6958</v>
      </c>
    </row>
    <row r="997" spans="1:22" ht="22.5" customHeight="1">
      <c r="A997" s="30" t="s">
        <v>70</v>
      </c>
      <c r="B997" s="69" t="s">
        <v>921</v>
      </c>
      <c r="C997" s="30" t="s">
        <v>69</v>
      </c>
      <c r="D997" s="30" t="s">
        <v>69</v>
      </c>
      <c r="E997" s="31" t="s">
        <v>5410</v>
      </c>
      <c r="F997" s="30" t="s">
        <v>5260</v>
      </c>
      <c r="G997" s="32" t="s">
        <v>5518</v>
      </c>
      <c r="H997" s="33">
        <v>17000</v>
      </c>
      <c r="I997" s="39"/>
      <c r="J997" s="40"/>
      <c r="K997" s="34">
        <v>1</v>
      </c>
      <c r="R997" s="74" t="s">
        <v>6958</v>
      </c>
    </row>
    <row r="998" spans="1:22" ht="22.5" customHeight="1">
      <c r="A998" s="30" t="s">
        <v>4812</v>
      </c>
      <c r="B998" s="69" t="s">
        <v>173</v>
      </c>
      <c r="C998" s="30" t="s">
        <v>174</v>
      </c>
      <c r="D998" s="30" t="s">
        <v>175</v>
      </c>
      <c r="E998" s="31" t="s">
        <v>6542</v>
      </c>
      <c r="F998" s="30" t="s">
        <v>6518</v>
      </c>
      <c r="G998" s="32" t="s">
        <v>6953</v>
      </c>
      <c r="H998" s="33">
        <v>15000</v>
      </c>
      <c r="I998" s="39"/>
      <c r="J998" s="40"/>
      <c r="K998" s="34">
        <v>1</v>
      </c>
      <c r="R998" s="74" t="s">
        <v>6958</v>
      </c>
    </row>
    <row r="999" spans="1:22" ht="22.5" customHeight="1">
      <c r="A999" s="30" t="s">
        <v>98</v>
      </c>
      <c r="B999" s="69" t="s">
        <v>4869</v>
      </c>
      <c r="C999" s="30" t="s">
        <v>99</v>
      </c>
      <c r="D999" s="30" t="s">
        <v>100</v>
      </c>
      <c r="E999" s="31" t="s">
        <v>5145</v>
      </c>
      <c r="F999" s="30" t="s">
        <v>5141</v>
      </c>
      <c r="G999" s="32" t="s">
        <v>5244</v>
      </c>
      <c r="H999" s="33">
        <v>11500</v>
      </c>
      <c r="I999" s="39"/>
      <c r="J999" s="40"/>
      <c r="K999" s="34">
        <v>1</v>
      </c>
      <c r="R999" s="74" t="s">
        <v>6960</v>
      </c>
    </row>
    <row r="1000" spans="1:22" ht="22.5" customHeight="1">
      <c r="A1000" s="30" t="s">
        <v>98</v>
      </c>
      <c r="B1000" s="69" t="s">
        <v>4869</v>
      </c>
      <c r="C1000" s="30" t="s">
        <v>99</v>
      </c>
      <c r="D1000" s="30" t="s">
        <v>100</v>
      </c>
      <c r="E1000" s="31" t="s">
        <v>483</v>
      </c>
      <c r="F1000" s="30" t="s">
        <v>102</v>
      </c>
      <c r="G1000" s="32" t="s">
        <v>5963</v>
      </c>
      <c r="H1000" s="33">
        <v>14000</v>
      </c>
      <c r="I1000" s="39"/>
      <c r="J1000" s="40"/>
      <c r="K1000" s="34">
        <v>1</v>
      </c>
      <c r="R1000" s="74" t="s">
        <v>6958</v>
      </c>
    </row>
    <row r="1001" spans="1:22" ht="22.5" customHeight="1">
      <c r="A1001" s="30" t="s">
        <v>6482</v>
      </c>
      <c r="B1001" s="69" t="s">
        <v>124</v>
      </c>
      <c r="C1001" s="30" t="s">
        <v>123</v>
      </c>
      <c r="D1001" s="30" t="s">
        <v>123</v>
      </c>
      <c r="E1001" s="31" t="s">
        <v>5713</v>
      </c>
      <c r="F1001" s="30" t="s">
        <v>6288</v>
      </c>
      <c r="G1001" s="32" t="s">
        <v>6483</v>
      </c>
      <c r="H1001" s="33">
        <v>13000</v>
      </c>
      <c r="I1001" s="39"/>
      <c r="J1001" s="40"/>
      <c r="K1001" s="34">
        <v>1</v>
      </c>
      <c r="R1001" s="74" t="s">
        <v>6958</v>
      </c>
    </row>
    <row r="1002" spans="1:22" ht="22.5" customHeight="1">
      <c r="A1002" s="30" t="s">
        <v>56</v>
      </c>
      <c r="B1002" s="69" t="s">
        <v>57</v>
      </c>
      <c r="C1002" s="30" t="s">
        <v>58</v>
      </c>
      <c r="D1002" s="30" t="s">
        <v>59</v>
      </c>
      <c r="E1002" s="31" t="s">
        <v>6080</v>
      </c>
      <c r="F1002" s="30" t="s">
        <v>6079</v>
      </c>
      <c r="G1002" s="32" t="s">
        <v>5152</v>
      </c>
      <c r="H1002" s="33">
        <v>5000</v>
      </c>
      <c r="I1002" s="39"/>
      <c r="J1002" s="40"/>
      <c r="K1002" s="34">
        <v>1</v>
      </c>
      <c r="R1002" s="74" t="s">
        <v>6961</v>
      </c>
    </row>
    <row r="1003" spans="1:22" ht="22.5" customHeight="1">
      <c r="A1003" s="30" t="s">
        <v>56</v>
      </c>
      <c r="B1003" s="69" t="s">
        <v>57</v>
      </c>
      <c r="C1003" s="30" t="s">
        <v>58</v>
      </c>
      <c r="D1003" s="30" t="s">
        <v>59</v>
      </c>
      <c r="E1003" s="31" t="s">
        <v>6765</v>
      </c>
      <c r="F1003" s="30" t="s">
        <v>6378</v>
      </c>
      <c r="G1003" s="32" t="s">
        <v>130</v>
      </c>
      <c r="H1003" s="33">
        <v>8000</v>
      </c>
      <c r="I1003" s="39"/>
      <c r="J1003" s="40"/>
      <c r="K1003" s="34">
        <v>1</v>
      </c>
      <c r="R1003" s="74" t="s">
        <v>6957</v>
      </c>
    </row>
    <row r="1004" spans="1:22" ht="22.5" customHeight="1">
      <c r="A1004" s="30" t="s">
        <v>4872</v>
      </c>
      <c r="B1004" s="69" t="s">
        <v>1334</v>
      </c>
      <c r="C1004" s="30" t="s">
        <v>22</v>
      </c>
      <c r="D1004" s="30" t="s">
        <v>23</v>
      </c>
      <c r="E1004" s="31" t="s">
        <v>6276</v>
      </c>
      <c r="F1004" s="30" t="s">
        <v>6277</v>
      </c>
      <c r="G1004" s="32" t="s">
        <v>5742</v>
      </c>
      <c r="H1004" s="33">
        <v>10000</v>
      </c>
      <c r="I1004" s="39"/>
      <c r="J1004" s="40"/>
      <c r="K1004" s="34">
        <v>1</v>
      </c>
      <c r="R1004" s="74" t="s">
        <v>6958</v>
      </c>
    </row>
    <row r="1005" spans="1:22" ht="22.5" customHeight="1">
      <c r="A1005" s="30" t="s">
        <v>157</v>
      </c>
      <c r="B1005" s="69" t="s">
        <v>158</v>
      </c>
      <c r="C1005" s="30" t="s">
        <v>159</v>
      </c>
      <c r="D1005" s="30" t="s">
        <v>160</v>
      </c>
      <c r="E1005" s="31" t="s">
        <v>6098</v>
      </c>
      <c r="F1005" s="30" t="s">
        <v>6097</v>
      </c>
      <c r="G1005" s="32" t="s">
        <v>6954</v>
      </c>
      <c r="H1005" s="33">
        <v>12000</v>
      </c>
      <c r="I1005" s="39"/>
      <c r="J1005" s="40"/>
      <c r="K1005" s="34">
        <v>1</v>
      </c>
      <c r="R1005" s="74" t="s">
        <v>6962</v>
      </c>
    </row>
    <row r="1006" spans="1:22" ht="22.5" customHeight="1">
      <c r="A1006" s="30" t="s">
        <v>5737</v>
      </c>
      <c r="B1006" s="69" t="s">
        <v>1941</v>
      </c>
      <c r="C1006" s="30" t="s">
        <v>586</v>
      </c>
      <c r="D1006" s="30" t="s">
        <v>587</v>
      </c>
      <c r="E1006" s="31" t="s">
        <v>5542</v>
      </c>
      <c r="F1006" s="30" t="s">
        <v>5540</v>
      </c>
      <c r="G1006" s="32" t="s">
        <v>5917</v>
      </c>
      <c r="H1006" s="33">
        <v>18000</v>
      </c>
      <c r="I1006" s="39"/>
      <c r="J1006" s="40"/>
      <c r="K1006" s="34">
        <v>1</v>
      </c>
      <c r="R1006" s="74" t="s">
        <v>6958</v>
      </c>
    </row>
    <row r="1007" spans="1:22" ht="22.5" customHeight="1">
      <c r="A1007" s="30" t="s">
        <v>5737</v>
      </c>
      <c r="B1007" s="69" t="s">
        <v>1941</v>
      </c>
      <c r="C1007" s="30" t="s">
        <v>586</v>
      </c>
      <c r="D1007" s="30" t="s">
        <v>587</v>
      </c>
      <c r="E1007" s="31" t="s">
        <v>6666</v>
      </c>
      <c r="F1007" s="30" t="s">
        <v>5797</v>
      </c>
      <c r="G1007" s="32" t="s">
        <v>6955</v>
      </c>
      <c r="H1007" s="33">
        <v>19000</v>
      </c>
      <c r="I1007" s="39"/>
      <c r="J1007" s="40"/>
      <c r="K1007" s="34">
        <v>1</v>
      </c>
      <c r="R1007" s="74" t="s">
        <v>6958</v>
      </c>
    </row>
    <row r="1008" spans="1:22" ht="22.5" customHeight="1">
      <c r="A1008" s="30" t="s">
        <v>5737</v>
      </c>
      <c r="B1008" s="69" t="s">
        <v>1941</v>
      </c>
      <c r="C1008" s="30" t="s">
        <v>586</v>
      </c>
      <c r="D1008" s="30" t="s">
        <v>587</v>
      </c>
      <c r="E1008" s="31" t="s">
        <v>5542</v>
      </c>
      <c r="F1008" s="30" t="s">
        <v>5540</v>
      </c>
      <c r="G1008" s="32" t="s">
        <v>5917</v>
      </c>
      <c r="H1008" s="33">
        <v>18000</v>
      </c>
      <c r="I1008" s="39"/>
      <c r="J1008" s="40"/>
      <c r="K1008" s="34">
        <v>1</v>
      </c>
      <c r="R1008" s="74" t="s">
        <v>6958</v>
      </c>
    </row>
    <row r="1009" spans="1:22" ht="22.5" customHeight="1">
      <c r="A1009" s="30" t="s">
        <v>4755</v>
      </c>
      <c r="B1009" s="69" t="s">
        <v>4868</v>
      </c>
      <c r="C1009" s="30" t="s">
        <v>66</v>
      </c>
      <c r="D1009" s="30" t="s">
        <v>66</v>
      </c>
      <c r="E1009" s="31" t="s">
        <v>5226</v>
      </c>
      <c r="F1009" s="30" t="s">
        <v>5225</v>
      </c>
      <c r="G1009" s="32" t="s">
        <v>5400</v>
      </c>
      <c r="H1009" s="33">
        <v>7000</v>
      </c>
      <c r="I1009" s="39"/>
      <c r="J1009" s="40"/>
      <c r="K1009" s="34">
        <v>1</v>
      </c>
      <c r="R1009" s="74" t="s">
        <v>6958</v>
      </c>
    </row>
    <row r="1010" spans="1:22" ht="22.5" customHeight="1">
      <c r="A1010" s="30" t="s">
        <v>5921</v>
      </c>
      <c r="B1010" s="69" t="s">
        <v>5904</v>
      </c>
      <c r="C1010" s="30"/>
      <c r="D1010" s="30" t="s">
        <v>5473</v>
      </c>
      <c r="E1010" s="31" t="s">
        <v>5896</v>
      </c>
      <c r="F1010" s="30" t="s">
        <v>5894</v>
      </c>
      <c r="G1010" s="32" t="s">
        <v>146</v>
      </c>
      <c r="H1010" s="33">
        <v>10000</v>
      </c>
      <c r="I1010" s="39"/>
      <c r="J1010" s="40"/>
      <c r="K1010" s="34">
        <v>1</v>
      </c>
      <c r="R1010" s="74" t="s">
        <v>6963</v>
      </c>
    </row>
    <row r="1011" spans="1:22" ht="22.5" customHeight="1">
      <c r="A1011" s="30" t="s">
        <v>5206</v>
      </c>
      <c r="B1011" s="69" t="s">
        <v>3489</v>
      </c>
      <c r="C1011" s="30" t="s">
        <v>598</v>
      </c>
      <c r="D1011" s="30" t="s">
        <v>598</v>
      </c>
      <c r="E1011" s="31" t="s">
        <v>5822</v>
      </c>
      <c r="F1011" s="30" t="s">
        <v>4972</v>
      </c>
      <c r="G1011" s="32" t="s">
        <v>6892</v>
      </c>
      <c r="H1011" s="33">
        <v>24000</v>
      </c>
      <c r="I1011" s="39"/>
      <c r="J1011" s="40"/>
      <c r="K1011" s="34">
        <v>1</v>
      </c>
      <c r="R1011" s="74" t="s">
        <v>6964</v>
      </c>
    </row>
    <row r="1012" spans="1:22" ht="22.5" customHeight="1">
      <c r="A1012" s="30" t="s">
        <v>5101</v>
      </c>
      <c r="B1012" s="69" t="s">
        <v>361</v>
      </c>
      <c r="C1012" s="30" t="s">
        <v>362</v>
      </c>
      <c r="D1012" s="30" t="s">
        <v>363</v>
      </c>
      <c r="E1012" s="31" t="s">
        <v>6057</v>
      </c>
      <c r="F1012" s="30" t="s">
        <v>6056</v>
      </c>
      <c r="G1012" s="32" t="s">
        <v>4959</v>
      </c>
      <c r="H1012" s="33">
        <v>14000</v>
      </c>
      <c r="I1012" s="39"/>
      <c r="J1012" s="40"/>
      <c r="K1012" s="34">
        <v>1</v>
      </c>
      <c r="R1012" s="74" t="s">
        <v>6965</v>
      </c>
    </row>
    <row r="1013" spans="1:22" ht="22.5" customHeight="1">
      <c r="A1013" s="30" t="s">
        <v>5101</v>
      </c>
      <c r="B1013" s="69" t="s">
        <v>361</v>
      </c>
      <c r="C1013" s="30" t="s">
        <v>362</v>
      </c>
      <c r="D1013" s="30" t="s">
        <v>363</v>
      </c>
      <c r="E1013" s="31" t="s">
        <v>6227</v>
      </c>
      <c r="F1013" s="30" t="s">
        <v>6056</v>
      </c>
      <c r="G1013" s="32" t="s">
        <v>6556</v>
      </c>
      <c r="H1013" s="33">
        <v>14000</v>
      </c>
      <c r="I1013" s="39"/>
      <c r="J1013" s="40"/>
      <c r="K1013" s="34">
        <v>1</v>
      </c>
      <c r="R1013" s="74" t="s">
        <v>6966</v>
      </c>
    </row>
    <row r="1014" spans="1:22" ht="22.5" customHeight="1">
      <c r="A1014" s="30" t="s">
        <v>303</v>
      </c>
      <c r="B1014" s="69" t="s">
        <v>86</v>
      </c>
      <c r="C1014" s="30" t="s">
        <v>87</v>
      </c>
      <c r="D1014" s="30" t="s">
        <v>88</v>
      </c>
      <c r="E1014" s="31" t="s">
        <v>6119</v>
      </c>
      <c r="F1014" s="30" t="s">
        <v>6120</v>
      </c>
      <c r="G1014" s="32" t="s">
        <v>147</v>
      </c>
      <c r="H1014" s="33">
        <v>21000</v>
      </c>
      <c r="I1014" s="39"/>
      <c r="J1014" s="40"/>
      <c r="K1014" s="34">
        <v>1</v>
      </c>
      <c r="R1014" s="74" t="s">
        <v>6958</v>
      </c>
    </row>
    <row r="1015" spans="1:22" ht="22.5" customHeight="1">
      <c r="A1015" s="30" t="s">
        <v>5554</v>
      </c>
      <c r="B1015" s="69" t="s">
        <v>5363</v>
      </c>
      <c r="C1015" s="30" t="s">
        <v>5364</v>
      </c>
      <c r="D1015" s="30" t="s">
        <v>5364</v>
      </c>
      <c r="E1015" s="31" t="s">
        <v>5356</v>
      </c>
      <c r="F1015" s="30" t="s">
        <v>5355</v>
      </c>
      <c r="G1015" s="32" t="s">
        <v>60</v>
      </c>
      <c r="H1015" s="33">
        <v>7000</v>
      </c>
      <c r="I1015" s="39"/>
      <c r="J1015" s="40"/>
      <c r="K1015" s="34">
        <v>1</v>
      </c>
      <c r="R1015" s="74" t="s">
        <v>6958</v>
      </c>
    </row>
    <row r="1016" spans="1:22" ht="22.5" customHeight="1">
      <c r="A1016" s="30" t="s">
        <v>127</v>
      </c>
      <c r="B1016" s="69" t="s">
        <v>5189</v>
      </c>
      <c r="C1016" s="30" t="s">
        <v>128</v>
      </c>
      <c r="D1016" s="30" t="s">
        <v>129</v>
      </c>
      <c r="E1016" s="31" t="s">
        <v>6055</v>
      </c>
      <c r="F1016" s="30" t="s">
        <v>6054</v>
      </c>
      <c r="G1016" s="32" t="s">
        <v>60</v>
      </c>
      <c r="H1016" s="33">
        <v>11000</v>
      </c>
      <c r="I1016" s="39"/>
      <c r="J1016" s="40"/>
      <c r="K1016" s="34">
        <v>1</v>
      </c>
      <c r="R1016" s="74" t="s">
        <v>6958</v>
      </c>
    </row>
    <row r="1017" spans="1:22" ht="22.5" customHeight="1">
      <c r="A1017" s="30" t="s">
        <v>127</v>
      </c>
      <c r="B1017" s="69" t="s">
        <v>5189</v>
      </c>
      <c r="C1017" s="30" t="s">
        <v>128</v>
      </c>
      <c r="D1017" s="30" t="s">
        <v>129</v>
      </c>
      <c r="E1017" s="31" t="s">
        <v>5881</v>
      </c>
      <c r="F1017" s="30" t="s">
        <v>5878</v>
      </c>
      <c r="G1017" s="32" t="s">
        <v>5091</v>
      </c>
      <c r="H1017" s="33">
        <v>12000</v>
      </c>
      <c r="I1017" s="39"/>
      <c r="J1017" s="40"/>
      <c r="K1017" s="34">
        <v>1</v>
      </c>
      <c r="R1017" s="74" t="s">
        <v>6967</v>
      </c>
    </row>
    <row r="1018" spans="1:22" ht="22.5" customHeight="1">
      <c r="A1018" s="30" t="s">
        <v>1005</v>
      </c>
      <c r="B1018" s="69" t="s">
        <v>201</v>
      </c>
      <c r="C1018" s="30" t="s">
        <v>202</v>
      </c>
      <c r="D1018" s="30" t="s">
        <v>203</v>
      </c>
      <c r="E1018" s="31" t="s">
        <v>6681</v>
      </c>
      <c r="F1018" s="30" t="s">
        <v>530</v>
      </c>
      <c r="G1018" s="32" t="s">
        <v>6956</v>
      </c>
      <c r="H1018" s="33">
        <v>12000</v>
      </c>
      <c r="I1018" s="39"/>
      <c r="J1018" s="40"/>
      <c r="K1018" s="34">
        <v>1</v>
      </c>
      <c r="R1018" s="74" t="s">
        <v>6968</v>
      </c>
    </row>
    <row r="1020" spans="1:22" ht="22.5" customHeight="1">
      <c r="A1020" s="30" t="s">
        <v>6980</v>
      </c>
      <c r="B1020" s="69" t="s">
        <v>5593</v>
      </c>
      <c r="C1020" s="30"/>
      <c r="D1020" s="30" t="s">
        <v>5247</v>
      </c>
      <c r="E1020" s="31" t="s">
        <v>6623</v>
      </c>
      <c r="F1020" s="30" t="s">
        <v>6622</v>
      </c>
      <c r="G1020" s="32" t="s">
        <v>4766</v>
      </c>
      <c r="H1020" s="33">
        <v>11000</v>
      </c>
      <c r="I1020" s="39"/>
      <c r="J1020" s="40"/>
      <c r="K1020" s="34">
        <v>1</v>
      </c>
      <c r="R1020" s="74" t="s">
        <v>6981</v>
      </c>
      <c r="V1020" s="74" t="str">
        <f>"7/11 더안불량("&amp;U1020&amp;")"</f>
        <v>7/11 더안불량()</v>
      </c>
    </row>
    <row r="1021" spans="1:22" ht="22.5" customHeight="1">
      <c r="A1021" s="30" t="s">
        <v>6980</v>
      </c>
      <c r="B1021" s="69" t="s">
        <v>5593</v>
      </c>
      <c r="C1021" s="30"/>
      <c r="D1021" s="30" t="s">
        <v>5247</v>
      </c>
      <c r="E1021" s="31" t="s">
        <v>6621</v>
      </c>
      <c r="F1021" s="30" t="s">
        <v>6622</v>
      </c>
      <c r="G1021" s="32" t="s">
        <v>146</v>
      </c>
      <c r="H1021" s="33">
        <v>11000</v>
      </c>
      <c r="I1021" s="39"/>
      <c r="J1021" s="40"/>
      <c r="K1021" s="34">
        <v>1</v>
      </c>
      <c r="R1021" s="74" t="s">
        <v>6982</v>
      </c>
    </row>
    <row r="1022" spans="1:22" ht="22.5" customHeight="1">
      <c r="A1022" s="30" t="s">
        <v>5960</v>
      </c>
      <c r="B1022" s="69" t="s">
        <v>110</v>
      </c>
      <c r="C1022" s="30" t="s">
        <v>111</v>
      </c>
      <c r="D1022" s="30" t="s">
        <v>111</v>
      </c>
      <c r="E1022" s="31" t="s">
        <v>6975</v>
      </c>
      <c r="F1022" s="30" t="s">
        <v>6974</v>
      </c>
      <c r="G1022" s="32" t="s">
        <v>146</v>
      </c>
      <c r="H1022" s="33">
        <v>11000</v>
      </c>
      <c r="I1022" s="39"/>
      <c r="J1022" s="40"/>
      <c r="K1022" s="34">
        <v>1</v>
      </c>
      <c r="R1022" s="74" t="s">
        <v>6981</v>
      </c>
    </row>
    <row r="1023" spans="1:22" ht="22.5" customHeight="1">
      <c r="A1023" s="30" t="s">
        <v>4883</v>
      </c>
      <c r="B1023" s="69" t="s">
        <v>1371</v>
      </c>
      <c r="C1023" s="30" t="s">
        <v>1372</v>
      </c>
      <c r="D1023" s="30" t="s">
        <v>1373</v>
      </c>
      <c r="E1023" s="31" t="s">
        <v>6772</v>
      </c>
      <c r="F1023" s="30" t="s">
        <v>6773</v>
      </c>
      <c r="G1023" s="32" t="s">
        <v>60</v>
      </c>
      <c r="H1023" s="33">
        <v>11000</v>
      </c>
      <c r="I1023" s="39"/>
      <c r="J1023" s="40"/>
      <c r="K1023" s="34">
        <v>2</v>
      </c>
      <c r="R1023" s="74" t="s">
        <v>6983</v>
      </c>
    </row>
    <row r="1024" spans="1:22" ht="22.5" customHeight="1">
      <c r="A1024" s="30" t="s">
        <v>4812</v>
      </c>
      <c r="B1024" s="69" t="s">
        <v>173</v>
      </c>
      <c r="C1024" s="30" t="s">
        <v>174</v>
      </c>
      <c r="D1024" s="30" t="s">
        <v>175</v>
      </c>
      <c r="E1024" s="31" t="s">
        <v>6868</v>
      </c>
      <c r="F1024" s="30" t="s">
        <v>5359</v>
      </c>
      <c r="G1024" s="32" t="s">
        <v>4959</v>
      </c>
      <c r="H1024" s="33">
        <v>17000</v>
      </c>
      <c r="I1024" s="39"/>
      <c r="J1024" s="40"/>
      <c r="K1024" s="34">
        <v>1</v>
      </c>
      <c r="R1024" s="74" t="s">
        <v>6983</v>
      </c>
    </row>
    <row r="1025" spans="1:18" ht="22.5" customHeight="1">
      <c r="A1025" s="30" t="s">
        <v>98</v>
      </c>
      <c r="B1025" s="69" t="s">
        <v>4869</v>
      </c>
      <c r="C1025" s="30" t="s">
        <v>99</v>
      </c>
      <c r="D1025" s="30" t="s">
        <v>100</v>
      </c>
      <c r="E1025" s="31" t="s">
        <v>4935</v>
      </c>
      <c r="F1025" s="30" t="s">
        <v>102</v>
      </c>
      <c r="G1025" s="32" t="s">
        <v>4956</v>
      </c>
      <c r="H1025" s="33">
        <v>14000</v>
      </c>
      <c r="I1025" s="39"/>
      <c r="J1025" s="40"/>
      <c r="K1025" s="34">
        <v>1</v>
      </c>
      <c r="R1025" s="74" t="s">
        <v>6983</v>
      </c>
    </row>
    <row r="1026" spans="1:18" ht="22.5" customHeight="1">
      <c r="A1026" s="30" t="s">
        <v>6482</v>
      </c>
      <c r="B1026" s="69" t="s">
        <v>124</v>
      </c>
      <c r="C1026" s="30" t="s">
        <v>123</v>
      </c>
      <c r="D1026" s="30" t="s">
        <v>123</v>
      </c>
      <c r="E1026" s="31" t="s">
        <v>6775</v>
      </c>
      <c r="F1026" s="30" t="s">
        <v>6774</v>
      </c>
      <c r="G1026" s="32" t="s">
        <v>60</v>
      </c>
      <c r="H1026" s="33">
        <v>7000</v>
      </c>
      <c r="I1026" s="39"/>
      <c r="J1026" s="40"/>
      <c r="K1026" s="34">
        <v>1</v>
      </c>
      <c r="R1026" s="74" t="s">
        <v>6984</v>
      </c>
    </row>
    <row r="1027" spans="1:18" ht="22.5" customHeight="1">
      <c r="A1027" s="30" t="s">
        <v>56</v>
      </c>
      <c r="B1027" s="69" t="s">
        <v>57</v>
      </c>
      <c r="C1027" s="30" t="s">
        <v>58</v>
      </c>
      <c r="D1027" s="30" t="s">
        <v>59</v>
      </c>
      <c r="E1027" s="31" t="s">
        <v>5839</v>
      </c>
      <c r="F1027" s="30" t="s">
        <v>5104</v>
      </c>
      <c r="G1027" s="32" t="s">
        <v>5043</v>
      </c>
      <c r="H1027" s="33">
        <v>8000</v>
      </c>
      <c r="I1027" s="39"/>
      <c r="J1027" s="40"/>
      <c r="K1027" s="34">
        <v>1</v>
      </c>
      <c r="R1027" s="74" t="s">
        <v>6983</v>
      </c>
    </row>
    <row r="1028" spans="1:18" ht="22.5" customHeight="1">
      <c r="A1028" s="30" t="s">
        <v>56</v>
      </c>
      <c r="B1028" s="69" t="s">
        <v>57</v>
      </c>
      <c r="C1028" s="30" t="s">
        <v>58</v>
      </c>
      <c r="D1028" s="30" t="s">
        <v>59</v>
      </c>
      <c r="E1028" s="31" t="s">
        <v>5060</v>
      </c>
      <c r="F1028" s="30" t="s">
        <v>5978</v>
      </c>
      <c r="G1028" s="32" t="s">
        <v>5992</v>
      </c>
      <c r="H1028" s="33">
        <v>8700</v>
      </c>
      <c r="I1028" s="39"/>
      <c r="J1028" s="40"/>
      <c r="K1028" s="34">
        <v>1</v>
      </c>
      <c r="R1028" s="74" t="s">
        <v>6983</v>
      </c>
    </row>
    <row r="1029" spans="1:18" ht="22.5" customHeight="1">
      <c r="A1029" s="30" t="s">
        <v>4872</v>
      </c>
      <c r="B1029" s="69" t="s">
        <v>1334</v>
      </c>
      <c r="C1029" s="30" t="s">
        <v>22</v>
      </c>
      <c r="D1029" s="30" t="s">
        <v>23</v>
      </c>
      <c r="E1029" s="31" t="s">
        <v>6377</v>
      </c>
      <c r="F1029" s="30" t="s">
        <v>6277</v>
      </c>
      <c r="G1029" s="32" t="s">
        <v>6402</v>
      </c>
      <c r="H1029" s="33">
        <v>10000</v>
      </c>
      <c r="I1029" s="39"/>
      <c r="J1029" s="40"/>
      <c r="K1029" s="34">
        <v>1</v>
      </c>
      <c r="R1029" s="74" t="s">
        <v>6985</v>
      </c>
    </row>
    <row r="1030" spans="1:18" ht="22.5" customHeight="1">
      <c r="A1030" s="30" t="s">
        <v>5737</v>
      </c>
      <c r="B1030" s="69" t="s">
        <v>1941</v>
      </c>
      <c r="C1030" s="30" t="s">
        <v>586</v>
      </c>
      <c r="D1030" s="30" t="s">
        <v>587</v>
      </c>
      <c r="E1030" s="31" t="s">
        <v>5570</v>
      </c>
      <c r="F1030" s="30" t="s">
        <v>5540</v>
      </c>
      <c r="G1030" s="32" t="s">
        <v>6061</v>
      </c>
      <c r="H1030" s="33">
        <v>18000</v>
      </c>
      <c r="I1030" s="39"/>
      <c r="J1030" s="40"/>
      <c r="K1030" s="34">
        <v>1</v>
      </c>
      <c r="R1030" s="74" t="s">
        <v>6986</v>
      </c>
    </row>
    <row r="1031" spans="1:18" ht="22.5" customHeight="1">
      <c r="A1031" s="30" t="s">
        <v>5737</v>
      </c>
      <c r="B1031" s="69" t="s">
        <v>1941</v>
      </c>
      <c r="C1031" s="30" t="s">
        <v>586</v>
      </c>
      <c r="D1031" s="30" t="s">
        <v>587</v>
      </c>
      <c r="E1031" s="31" t="s">
        <v>5543</v>
      </c>
      <c r="F1031" s="30" t="s">
        <v>5540</v>
      </c>
      <c r="G1031" s="32" t="s">
        <v>5738</v>
      </c>
      <c r="H1031" s="33">
        <v>18000</v>
      </c>
      <c r="I1031" s="39"/>
      <c r="J1031" s="40"/>
      <c r="K1031" s="34">
        <v>1</v>
      </c>
      <c r="R1031" s="74" t="s">
        <v>6983</v>
      </c>
    </row>
    <row r="1032" spans="1:18" ht="22.5" customHeight="1">
      <c r="A1032" s="30" t="s">
        <v>75</v>
      </c>
      <c r="B1032" s="69" t="s">
        <v>72</v>
      </c>
      <c r="C1032" s="30" t="s">
        <v>73</v>
      </c>
      <c r="D1032" s="30" t="s">
        <v>74</v>
      </c>
      <c r="E1032" s="31" t="s">
        <v>5803</v>
      </c>
      <c r="F1032" s="30" t="s">
        <v>5843</v>
      </c>
      <c r="G1032" s="32" t="s">
        <v>5521</v>
      </c>
      <c r="H1032" s="33">
        <v>12000</v>
      </c>
      <c r="I1032" s="39"/>
      <c r="J1032" s="40"/>
      <c r="K1032" s="34">
        <v>1</v>
      </c>
      <c r="R1032" s="74" t="s">
        <v>6981</v>
      </c>
    </row>
    <row r="1033" spans="1:18" ht="22.5" customHeight="1">
      <c r="A1033" s="30" t="s">
        <v>6486</v>
      </c>
      <c r="B1033" s="69" t="s">
        <v>133</v>
      </c>
      <c r="C1033" s="30" t="s">
        <v>134</v>
      </c>
      <c r="D1033" s="30" t="s">
        <v>135</v>
      </c>
      <c r="E1033" s="31" t="s">
        <v>6460</v>
      </c>
      <c r="F1033" s="30" t="s">
        <v>6459</v>
      </c>
      <c r="G1033" s="32" t="s">
        <v>60</v>
      </c>
      <c r="H1033" s="33">
        <v>8000</v>
      </c>
      <c r="I1033" s="39"/>
      <c r="J1033" s="40"/>
      <c r="K1033" s="34">
        <v>1</v>
      </c>
      <c r="R1033" s="74" t="s">
        <v>6983</v>
      </c>
    </row>
    <row r="1034" spans="1:18" ht="22.5" customHeight="1">
      <c r="A1034" s="30" t="s">
        <v>5827</v>
      </c>
      <c r="B1034" s="69" t="s">
        <v>5406</v>
      </c>
      <c r="C1034" s="30" t="s">
        <v>5349</v>
      </c>
      <c r="D1034" s="30" t="s">
        <v>5349</v>
      </c>
      <c r="E1034" s="31" t="s">
        <v>5409</v>
      </c>
      <c r="F1034" s="30" t="s">
        <v>5408</v>
      </c>
      <c r="G1034" s="32" t="s">
        <v>130</v>
      </c>
      <c r="H1034" s="33">
        <v>6000</v>
      </c>
      <c r="I1034" s="39"/>
      <c r="J1034" s="40"/>
      <c r="K1034" s="34">
        <v>2</v>
      </c>
      <c r="R1034" s="74" t="s">
        <v>6987</v>
      </c>
    </row>
    <row r="1035" spans="1:18" ht="22.5" customHeight="1">
      <c r="A1035" s="30" t="s">
        <v>5554</v>
      </c>
      <c r="B1035" s="69" t="s">
        <v>5363</v>
      </c>
      <c r="C1035" s="30" t="s">
        <v>5364</v>
      </c>
      <c r="D1035" s="30" t="s">
        <v>5364</v>
      </c>
      <c r="E1035" s="31" t="s">
        <v>5356</v>
      </c>
      <c r="F1035" s="30" t="s">
        <v>5355</v>
      </c>
      <c r="G1035" s="32" t="s">
        <v>60</v>
      </c>
      <c r="H1035" s="33">
        <v>7000</v>
      </c>
      <c r="I1035" s="39"/>
      <c r="J1035" s="40"/>
      <c r="K1035" s="34">
        <v>1</v>
      </c>
      <c r="R1035" s="74" t="s">
        <v>6988</v>
      </c>
    </row>
    <row r="1036" spans="1:18" ht="22.5" customHeight="1">
      <c r="A1036" s="30" t="s">
        <v>5554</v>
      </c>
      <c r="B1036" s="69" t="s">
        <v>5363</v>
      </c>
      <c r="C1036" s="30" t="s">
        <v>5364</v>
      </c>
      <c r="D1036" s="30" t="s">
        <v>5364</v>
      </c>
      <c r="E1036" s="31" t="s">
        <v>5354</v>
      </c>
      <c r="F1036" s="30" t="s">
        <v>5355</v>
      </c>
      <c r="G1036" s="32" t="s">
        <v>131</v>
      </c>
      <c r="H1036" s="33">
        <v>7000</v>
      </c>
      <c r="I1036" s="39"/>
      <c r="J1036" s="40"/>
      <c r="K1036" s="34">
        <v>1</v>
      </c>
      <c r="R1036" s="74" t="s">
        <v>6989</v>
      </c>
    </row>
    <row r="1037" spans="1:18" ht="22.5" customHeight="1">
      <c r="A1037" s="30" t="s">
        <v>5554</v>
      </c>
      <c r="B1037" s="69" t="s">
        <v>5363</v>
      </c>
      <c r="C1037" s="30" t="s">
        <v>5364</v>
      </c>
      <c r="D1037" s="30" t="s">
        <v>5364</v>
      </c>
      <c r="E1037" s="31" t="s">
        <v>5356</v>
      </c>
      <c r="F1037" s="30" t="s">
        <v>5355</v>
      </c>
      <c r="G1037" s="32" t="s">
        <v>60</v>
      </c>
      <c r="H1037" s="33">
        <v>7000</v>
      </c>
      <c r="I1037" s="39"/>
      <c r="J1037" s="40"/>
      <c r="K1037" s="34">
        <v>4</v>
      </c>
      <c r="R1037" s="74" t="s">
        <v>6990</v>
      </c>
    </row>
    <row r="1038" spans="1:18" ht="22.5" customHeight="1">
      <c r="A1038" s="30" t="s">
        <v>6068</v>
      </c>
      <c r="B1038" s="69" t="s">
        <v>273</v>
      </c>
      <c r="C1038" s="30" t="s">
        <v>274</v>
      </c>
      <c r="D1038" s="30" t="s">
        <v>275</v>
      </c>
      <c r="E1038" s="31" t="s">
        <v>6667</v>
      </c>
      <c r="F1038" s="30" t="s">
        <v>5981</v>
      </c>
      <c r="G1038" s="32" t="s">
        <v>6062</v>
      </c>
      <c r="H1038" s="33">
        <v>10500</v>
      </c>
      <c r="I1038" s="39"/>
      <c r="J1038" s="40"/>
      <c r="K1038" s="34">
        <v>5</v>
      </c>
      <c r="R1038" s="74" t="s">
        <v>6984</v>
      </c>
    </row>
    <row r="1039" spans="1:18" ht="22.5" customHeight="1">
      <c r="A1039" s="30"/>
      <c r="B1039" s="69"/>
      <c r="C1039" s="30"/>
      <c r="D1039" s="30"/>
      <c r="E1039" s="31"/>
      <c r="F1039" s="30"/>
      <c r="G1039" s="32"/>
      <c r="H1039" s="33"/>
      <c r="I1039" s="39"/>
      <c r="J1039" s="40"/>
      <c r="K1039" s="34"/>
    </row>
    <row r="1040" spans="1:18" ht="22.5" customHeight="1">
      <c r="A1040" s="30" t="s">
        <v>6274</v>
      </c>
      <c r="B1040" s="69" t="s">
        <v>854</v>
      </c>
      <c r="C1040" s="30" t="s">
        <v>855</v>
      </c>
      <c r="D1040" s="30" t="s">
        <v>856</v>
      </c>
      <c r="E1040" s="31" t="s">
        <v>5648</v>
      </c>
      <c r="F1040" s="30" t="s">
        <v>5696</v>
      </c>
      <c r="G1040" s="32" t="s">
        <v>5091</v>
      </c>
      <c r="H1040" s="33">
        <v>10000</v>
      </c>
      <c r="I1040" s="39"/>
      <c r="J1040" s="40"/>
      <c r="K1040" s="34">
        <v>1</v>
      </c>
      <c r="R1040" s="74" t="s">
        <v>7008</v>
      </c>
    </row>
    <row r="1041" spans="1:18" ht="22.5" customHeight="1">
      <c r="A1041" s="30" t="s">
        <v>196</v>
      </c>
      <c r="B1041" s="69" t="s">
        <v>193</v>
      </c>
      <c r="C1041" s="30" t="s">
        <v>194</v>
      </c>
      <c r="D1041" s="30" t="s">
        <v>195</v>
      </c>
      <c r="E1041" s="31" t="s">
        <v>7005</v>
      </c>
      <c r="F1041" s="30" t="s">
        <v>7006</v>
      </c>
      <c r="G1041" s="32" t="s">
        <v>60</v>
      </c>
      <c r="H1041" s="33">
        <v>18000</v>
      </c>
      <c r="I1041" s="39"/>
      <c r="J1041" s="40"/>
      <c r="K1041" s="34">
        <v>1</v>
      </c>
      <c r="R1041" s="74" t="s">
        <v>7009</v>
      </c>
    </row>
    <row r="1042" spans="1:18" ht="22.5" customHeight="1">
      <c r="A1042" s="30" t="s">
        <v>56</v>
      </c>
      <c r="B1042" s="69" t="s">
        <v>57</v>
      </c>
      <c r="C1042" s="30" t="s">
        <v>58</v>
      </c>
      <c r="D1042" s="30" t="s">
        <v>59</v>
      </c>
      <c r="E1042" s="31" t="s">
        <v>5839</v>
      </c>
      <c r="F1042" s="30" t="s">
        <v>5104</v>
      </c>
      <c r="G1042" s="32" t="s">
        <v>5043</v>
      </c>
      <c r="H1042" s="33">
        <v>8000</v>
      </c>
      <c r="I1042" s="39"/>
      <c r="J1042" s="40"/>
      <c r="K1042" s="34">
        <v>1</v>
      </c>
      <c r="R1042" s="74" t="s">
        <v>7009</v>
      </c>
    </row>
    <row r="1043" spans="1:18" ht="22.5" customHeight="1">
      <c r="A1043" s="30" t="s">
        <v>4872</v>
      </c>
      <c r="B1043" s="69" t="s">
        <v>1334</v>
      </c>
      <c r="C1043" s="30" t="s">
        <v>22</v>
      </c>
      <c r="D1043" s="30" t="s">
        <v>23</v>
      </c>
      <c r="E1043" s="31" t="s">
        <v>225</v>
      </c>
      <c r="F1043" s="30" t="s">
        <v>224</v>
      </c>
      <c r="G1043" s="32" t="s">
        <v>4789</v>
      </c>
      <c r="H1043" s="33">
        <v>13000</v>
      </c>
      <c r="I1043" s="39"/>
      <c r="J1043" s="40"/>
      <c r="K1043" s="34">
        <v>1</v>
      </c>
      <c r="R1043" s="74" t="s">
        <v>7008</v>
      </c>
    </row>
    <row r="1044" spans="1:18" ht="22.5" customHeight="1">
      <c r="A1044" s="30" t="s">
        <v>6820</v>
      </c>
      <c r="B1044" s="69" t="s">
        <v>6269</v>
      </c>
      <c r="C1044" s="30" t="s">
        <v>6270</v>
      </c>
      <c r="D1044" s="30" t="s">
        <v>6270</v>
      </c>
      <c r="E1044" s="31" t="s">
        <v>6534</v>
      </c>
      <c r="F1044" s="30" t="s">
        <v>6533</v>
      </c>
      <c r="G1044" s="32" t="s">
        <v>147</v>
      </c>
      <c r="H1044" s="33">
        <v>11500</v>
      </c>
      <c r="I1044" s="39"/>
      <c r="J1044" s="40"/>
      <c r="K1044" s="34">
        <v>1</v>
      </c>
      <c r="R1044" s="74" t="s">
        <v>7008</v>
      </c>
    </row>
    <row r="1045" spans="1:18" ht="22.5" customHeight="1">
      <c r="A1045" s="30" t="s">
        <v>5206</v>
      </c>
      <c r="B1045" s="69" t="s">
        <v>3489</v>
      </c>
      <c r="C1045" s="30" t="s">
        <v>598</v>
      </c>
      <c r="D1045" s="30" t="s">
        <v>598</v>
      </c>
      <c r="E1045" s="31" t="s">
        <v>5822</v>
      </c>
      <c r="F1045" s="30" t="s">
        <v>4972</v>
      </c>
      <c r="G1045" s="32" t="s">
        <v>6892</v>
      </c>
      <c r="H1045" s="33">
        <v>24000</v>
      </c>
      <c r="I1045" s="39"/>
      <c r="J1045" s="40"/>
      <c r="K1045" s="34">
        <v>1</v>
      </c>
      <c r="R1045" s="74" t="s">
        <v>7009</v>
      </c>
    </row>
    <row r="1046" spans="1:18" ht="22.5" customHeight="1">
      <c r="A1046" s="30" t="s">
        <v>6068</v>
      </c>
      <c r="B1046" s="69" t="s">
        <v>273</v>
      </c>
      <c r="C1046" s="30" t="s">
        <v>274</v>
      </c>
      <c r="D1046" s="30" t="s">
        <v>275</v>
      </c>
      <c r="E1046" s="31" t="s">
        <v>6082</v>
      </c>
      <c r="F1046" s="30" t="s">
        <v>6051</v>
      </c>
      <c r="G1046" s="32" t="s">
        <v>147</v>
      </c>
      <c r="H1046" s="33">
        <v>8000</v>
      </c>
      <c r="I1046" s="39"/>
      <c r="J1046" s="40"/>
      <c r="K1046" s="34">
        <v>1</v>
      </c>
      <c r="R1046" s="74" t="s">
        <v>7009</v>
      </c>
    </row>
    <row r="1047" spans="1:18" ht="22.5" customHeight="1">
      <c r="A1047" s="30" t="s">
        <v>5925</v>
      </c>
      <c r="B1047" s="69" t="s">
        <v>4879</v>
      </c>
      <c r="C1047" s="30" t="s">
        <v>176</v>
      </c>
      <c r="D1047" s="30" t="s">
        <v>177</v>
      </c>
      <c r="E1047" s="31" t="s">
        <v>5199</v>
      </c>
      <c r="F1047" s="30" t="s">
        <v>404</v>
      </c>
      <c r="G1047" s="32" t="s">
        <v>6559</v>
      </c>
      <c r="H1047" s="33">
        <v>13000</v>
      </c>
      <c r="I1047" s="39"/>
      <c r="J1047" s="40"/>
      <c r="K1047" s="34">
        <v>1</v>
      </c>
      <c r="R1047" s="74" t="s">
        <v>7009</v>
      </c>
    </row>
    <row r="1048" spans="1:18" ht="22.5" customHeight="1">
      <c r="A1048" s="30" t="s">
        <v>342</v>
      </c>
      <c r="B1048" s="69" t="s">
        <v>120</v>
      </c>
      <c r="C1048" s="30" t="s">
        <v>121</v>
      </c>
      <c r="D1048" s="30" t="s">
        <v>121</v>
      </c>
      <c r="E1048" s="31" t="s">
        <v>5575</v>
      </c>
      <c r="F1048" s="30" t="s">
        <v>5574</v>
      </c>
      <c r="G1048" s="32" t="s">
        <v>35</v>
      </c>
      <c r="H1048" s="33">
        <v>8000</v>
      </c>
      <c r="I1048" s="39"/>
      <c r="J1048" s="40"/>
      <c r="K1048" s="34">
        <v>1</v>
      </c>
      <c r="R1048" s="74" t="s">
        <v>7010</v>
      </c>
    </row>
    <row r="1049" spans="1:18" ht="22.5" customHeight="1">
      <c r="A1049" s="30" t="s">
        <v>6000</v>
      </c>
      <c r="B1049" s="69" t="s">
        <v>93</v>
      </c>
      <c r="C1049" s="30" t="s">
        <v>94</v>
      </c>
      <c r="D1049" s="30" t="s">
        <v>95</v>
      </c>
      <c r="E1049" s="31" t="s">
        <v>5350</v>
      </c>
      <c r="F1049" s="30" t="s">
        <v>5983</v>
      </c>
      <c r="G1049" s="32" t="s">
        <v>6001</v>
      </c>
      <c r="H1049" s="33">
        <v>22500</v>
      </c>
      <c r="I1049" s="39"/>
      <c r="J1049" s="40"/>
      <c r="K1049" s="34">
        <v>1</v>
      </c>
      <c r="R1049" s="74" t="s">
        <v>7008</v>
      </c>
    </row>
    <row r="1050" spans="1:18" ht="22.5" customHeight="1">
      <c r="A1050" s="30" t="s">
        <v>6000</v>
      </c>
      <c r="B1050" s="69" t="s">
        <v>93</v>
      </c>
      <c r="C1050" s="30" t="s">
        <v>94</v>
      </c>
      <c r="D1050" s="30" t="s">
        <v>95</v>
      </c>
      <c r="E1050" s="31" t="s">
        <v>5885</v>
      </c>
      <c r="F1050" s="30" t="s">
        <v>96</v>
      </c>
      <c r="G1050" s="32" t="s">
        <v>60</v>
      </c>
      <c r="H1050" s="33">
        <v>25000</v>
      </c>
      <c r="I1050" s="39"/>
      <c r="J1050" s="40"/>
      <c r="K1050" s="34">
        <v>1</v>
      </c>
      <c r="R1050" s="74" t="s">
        <v>7011</v>
      </c>
    </row>
    <row r="1052" spans="1:18" ht="22.5" customHeight="1">
      <c r="A1052" s="30" t="s">
        <v>6274</v>
      </c>
      <c r="B1052" s="69" t="s">
        <v>854</v>
      </c>
      <c r="C1052" s="30" t="s">
        <v>855</v>
      </c>
      <c r="D1052" s="30" t="s">
        <v>856</v>
      </c>
      <c r="E1052" s="31" t="s">
        <v>6664</v>
      </c>
      <c r="F1052" s="30" t="s">
        <v>5696</v>
      </c>
      <c r="G1052" s="32" t="s">
        <v>60</v>
      </c>
      <c r="H1052" s="33">
        <v>10000</v>
      </c>
      <c r="I1052" s="39"/>
      <c r="J1052" s="40"/>
      <c r="K1052" s="34">
        <v>1</v>
      </c>
      <c r="R1052" s="74" t="s">
        <v>7530</v>
      </c>
    </row>
    <row r="1053" spans="1:18" ht="22.5" customHeight="1">
      <c r="A1053" s="30" t="s">
        <v>436</v>
      </c>
      <c r="B1053" s="69" t="s">
        <v>187</v>
      </c>
      <c r="C1053" s="30" t="s">
        <v>188</v>
      </c>
      <c r="D1053" s="30" t="s">
        <v>189</v>
      </c>
      <c r="E1053" s="31" t="s">
        <v>500</v>
      </c>
      <c r="F1053" s="30" t="s">
        <v>435</v>
      </c>
      <c r="G1053" s="32" t="s">
        <v>6130</v>
      </c>
      <c r="H1053" s="33">
        <v>16500</v>
      </c>
      <c r="I1053" s="39"/>
      <c r="J1053" s="40"/>
      <c r="K1053" s="34">
        <v>1</v>
      </c>
      <c r="R1053" s="74" t="s">
        <v>7531</v>
      </c>
    </row>
    <row r="1054" spans="1:18" ht="22.5" customHeight="1">
      <c r="A1054" s="30" t="s">
        <v>70</v>
      </c>
      <c r="B1054" s="69" t="s">
        <v>921</v>
      </c>
      <c r="C1054" s="30" t="s">
        <v>69</v>
      </c>
      <c r="D1054" s="30" t="s">
        <v>69</v>
      </c>
      <c r="E1054" s="31" t="s">
        <v>6895</v>
      </c>
      <c r="F1054" s="30" t="s">
        <v>5700</v>
      </c>
      <c r="G1054" s="32" t="s">
        <v>4813</v>
      </c>
      <c r="H1054" s="33">
        <v>18000</v>
      </c>
      <c r="I1054" s="39"/>
      <c r="J1054" s="40"/>
      <c r="K1054" s="34">
        <v>1</v>
      </c>
      <c r="R1054" s="74" t="s">
        <v>7530</v>
      </c>
    </row>
    <row r="1055" spans="1:18" ht="22.5" customHeight="1">
      <c r="A1055" s="30" t="s">
        <v>70</v>
      </c>
      <c r="B1055" s="69" t="s">
        <v>921</v>
      </c>
      <c r="C1055" s="30" t="s">
        <v>69</v>
      </c>
      <c r="D1055" s="30" t="s">
        <v>69</v>
      </c>
      <c r="E1055" s="31" t="s">
        <v>5611</v>
      </c>
      <c r="F1055" s="30" t="s">
        <v>5610</v>
      </c>
      <c r="G1055" s="32" t="s">
        <v>6061</v>
      </c>
      <c r="H1055" s="33">
        <v>19000</v>
      </c>
      <c r="I1055" s="39"/>
      <c r="J1055" s="40"/>
      <c r="K1055" s="34">
        <v>1</v>
      </c>
      <c r="R1055" s="74" t="s">
        <v>7532</v>
      </c>
    </row>
    <row r="1056" spans="1:18" ht="22.5" customHeight="1">
      <c r="A1056" s="30" t="s">
        <v>70</v>
      </c>
      <c r="B1056" s="69" t="s">
        <v>921</v>
      </c>
      <c r="C1056" s="30" t="s">
        <v>69</v>
      </c>
      <c r="D1056" s="30" t="s">
        <v>69</v>
      </c>
      <c r="E1056" s="31" t="s">
        <v>5699</v>
      </c>
      <c r="F1056" s="30" t="s">
        <v>5260</v>
      </c>
      <c r="G1056" s="32" t="s">
        <v>7523</v>
      </c>
      <c r="H1056" s="33">
        <v>17000</v>
      </c>
      <c r="I1056" s="39"/>
      <c r="J1056" s="40"/>
      <c r="K1056" s="34">
        <v>1</v>
      </c>
      <c r="R1056" s="74" t="s">
        <v>7533</v>
      </c>
    </row>
    <row r="1057" spans="1:18" ht="22.5" customHeight="1">
      <c r="A1057" s="30" t="s">
        <v>70</v>
      </c>
      <c r="B1057" s="69" t="s">
        <v>921</v>
      </c>
      <c r="C1057" s="30" t="s">
        <v>69</v>
      </c>
      <c r="D1057" s="30" t="s">
        <v>69</v>
      </c>
      <c r="E1057" s="31" t="s">
        <v>5702</v>
      </c>
      <c r="F1057" s="30" t="s">
        <v>5700</v>
      </c>
      <c r="G1057" s="32" t="s">
        <v>5521</v>
      </c>
      <c r="H1057" s="33">
        <v>18000</v>
      </c>
      <c r="I1057" s="39"/>
      <c r="J1057" s="40"/>
      <c r="K1057" s="34">
        <v>1</v>
      </c>
      <c r="R1057" s="74" t="s">
        <v>7530</v>
      </c>
    </row>
    <row r="1058" spans="1:18" ht="22.5" customHeight="1">
      <c r="A1058" s="30" t="s">
        <v>4812</v>
      </c>
      <c r="B1058" s="69" t="s">
        <v>173</v>
      </c>
      <c r="C1058" s="30" t="s">
        <v>174</v>
      </c>
      <c r="D1058" s="30" t="s">
        <v>175</v>
      </c>
      <c r="E1058" s="31" t="s">
        <v>7521</v>
      </c>
      <c r="F1058" s="30" t="s">
        <v>6901</v>
      </c>
      <c r="G1058" s="32" t="s">
        <v>7524</v>
      </c>
      <c r="H1058" s="33">
        <v>16000</v>
      </c>
      <c r="I1058" s="39"/>
      <c r="J1058" s="40"/>
      <c r="K1058" s="34">
        <v>1</v>
      </c>
      <c r="R1058" s="74" t="s">
        <v>7530</v>
      </c>
    </row>
    <row r="1059" spans="1:18" ht="22.5" customHeight="1">
      <c r="A1059" s="30" t="s">
        <v>98</v>
      </c>
      <c r="B1059" s="69" t="s">
        <v>4869</v>
      </c>
      <c r="C1059" s="30" t="s">
        <v>99</v>
      </c>
      <c r="D1059" s="30" t="s">
        <v>100</v>
      </c>
      <c r="E1059" s="31" t="s">
        <v>483</v>
      </c>
      <c r="F1059" s="30" t="s">
        <v>102</v>
      </c>
      <c r="G1059" s="32" t="s">
        <v>5963</v>
      </c>
      <c r="H1059" s="33">
        <v>14000</v>
      </c>
      <c r="I1059" s="39"/>
      <c r="J1059" s="40"/>
      <c r="K1059" s="34">
        <v>1</v>
      </c>
      <c r="R1059" s="74" t="s">
        <v>7534</v>
      </c>
    </row>
    <row r="1060" spans="1:18" ht="22.5" customHeight="1">
      <c r="A1060" s="30" t="s">
        <v>6816</v>
      </c>
      <c r="B1060" s="69" t="s">
        <v>153</v>
      </c>
      <c r="C1060" s="30" t="s">
        <v>154</v>
      </c>
      <c r="D1060" s="30" t="s">
        <v>155</v>
      </c>
      <c r="E1060" s="31" t="s">
        <v>6375</v>
      </c>
      <c r="F1060" s="30" t="s">
        <v>6374</v>
      </c>
      <c r="G1060" s="32" t="s">
        <v>130</v>
      </c>
      <c r="H1060" s="33">
        <v>17000</v>
      </c>
      <c r="I1060" s="39"/>
      <c r="J1060" s="40"/>
      <c r="K1060" s="34">
        <v>1</v>
      </c>
      <c r="R1060" s="74" t="s">
        <v>7530</v>
      </c>
    </row>
    <row r="1061" spans="1:18" ht="22.5" customHeight="1">
      <c r="A1061" s="30" t="s">
        <v>4872</v>
      </c>
      <c r="B1061" s="69" t="s">
        <v>1334</v>
      </c>
      <c r="C1061" s="30" t="s">
        <v>22</v>
      </c>
      <c r="D1061" s="30" t="s">
        <v>23</v>
      </c>
      <c r="E1061" s="31" t="s">
        <v>566</v>
      </c>
      <c r="F1061" s="30" t="s">
        <v>6129</v>
      </c>
      <c r="G1061" s="32" t="s">
        <v>7525</v>
      </c>
      <c r="H1061" s="33">
        <v>12000</v>
      </c>
      <c r="I1061" s="39"/>
      <c r="J1061" s="40"/>
      <c r="K1061" s="34">
        <v>1</v>
      </c>
      <c r="R1061" s="74" t="s">
        <v>7530</v>
      </c>
    </row>
    <row r="1062" spans="1:18" ht="22.5" customHeight="1">
      <c r="A1062" s="30" t="s">
        <v>157</v>
      </c>
      <c r="B1062" s="69" t="s">
        <v>158</v>
      </c>
      <c r="C1062" s="30" t="s">
        <v>159</v>
      </c>
      <c r="D1062" s="30" t="s">
        <v>160</v>
      </c>
      <c r="E1062" s="31" t="s">
        <v>5716</v>
      </c>
      <c r="F1062" s="30" t="s">
        <v>5715</v>
      </c>
      <c r="G1062" s="32" t="s">
        <v>6307</v>
      </c>
      <c r="H1062" s="33">
        <v>8000</v>
      </c>
      <c r="I1062" s="39"/>
      <c r="J1062" s="40"/>
      <c r="K1062" s="34">
        <v>1</v>
      </c>
      <c r="R1062" s="74" t="s">
        <v>7535</v>
      </c>
    </row>
    <row r="1063" spans="1:18" ht="22.5" customHeight="1">
      <c r="A1063" s="30" t="s">
        <v>157</v>
      </c>
      <c r="B1063" s="69" t="s">
        <v>158</v>
      </c>
      <c r="C1063" s="30" t="s">
        <v>159</v>
      </c>
      <c r="D1063" s="30" t="s">
        <v>160</v>
      </c>
      <c r="E1063" s="31" t="s">
        <v>5654</v>
      </c>
      <c r="F1063" s="30" t="s">
        <v>5655</v>
      </c>
      <c r="G1063" s="32" t="s">
        <v>4766</v>
      </c>
      <c r="H1063" s="33">
        <v>10000</v>
      </c>
      <c r="I1063" s="39"/>
      <c r="J1063" s="40"/>
      <c r="K1063" s="34">
        <v>1</v>
      </c>
      <c r="R1063" s="74" t="s">
        <v>7536</v>
      </c>
    </row>
    <row r="1064" spans="1:18" ht="22.5" customHeight="1">
      <c r="A1064" s="30" t="s">
        <v>5737</v>
      </c>
      <c r="B1064" s="69" t="s">
        <v>1941</v>
      </c>
      <c r="C1064" s="30" t="s">
        <v>586</v>
      </c>
      <c r="D1064" s="30" t="s">
        <v>587</v>
      </c>
      <c r="E1064" s="31" t="s">
        <v>6712</v>
      </c>
      <c r="F1064" s="30" t="s">
        <v>6994</v>
      </c>
      <c r="G1064" s="32" t="s">
        <v>7526</v>
      </c>
      <c r="H1064" s="33">
        <v>19000</v>
      </c>
      <c r="I1064" s="39"/>
      <c r="J1064" s="40"/>
      <c r="K1064" s="34">
        <v>1</v>
      </c>
      <c r="R1064" s="74" t="s">
        <v>7530</v>
      </c>
    </row>
    <row r="1065" spans="1:18" ht="22.5" customHeight="1">
      <c r="A1065" s="30" t="s">
        <v>5737</v>
      </c>
      <c r="B1065" s="69" t="s">
        <v>1941</v>
      </c>
      <c r="C1065" s="30" t="s">
        <v>586</v>
      </c>
      <c r="D1065" s="30" t="s">
        <v>587</v>
      </c>
      <c r="E1065" s="31" t="s">
        <v>5542</v>
      </c>
      <c r="F1065" s="30" t="s">
        <v>5540</v>
      </c>
      <c r="G1065" s="32" t="s">
        <v>5917</v>
      </c>
      <c r="H1065" s="33">
        <v>18000</v>
      </c>
      <c r="I1065" s="39"/>
      <c r="J1065" s="40"/>
      <c r="K1065" s="34">
        <v>1</v>
      </c>
      <c r="R1065" s="74" t="s">
        <v>7530</v>
      </c>
    </row>
    <row r="1066" spans="1:18" ht="22.5" customHeight="1">
      <c r="A1066" s="30" t="s">
        <v>5737</v>
      </c>
      <c r="B1066" s="69" t="s">
        <v>1941</v>
      </c>
      <c r="C1066" s="30" t="s">
        <v>586</v>
      </c>
      <c r="D1066" s="30" t="s">
        <v>587</v>
      </c>
      <c r="E1066" s="31" t="s">
        <v>5570</v>
      </c>
      <c r="F1066" s="30" t="s">
        <v>5540</v>
      </c>
      <c r="G1066" s="32" t="s">
        <v>6061</v>
      </c>
      <c r="H1066" s="33">
        <v>18000</v>
      </c>
      <c r="I1066" s="39"/>
      <c r="J1066" s="40"/>
      <c r="K1066" s="34">
        <v>1</v>
      </c>
      <c r="R1066" s="74" t="s">
        <v>7537</v>
      </c>
    </row>
    <row r="1067" spans="1:18" ht="22.5" customHeight="1">
      <c r="A1067" s="30" t="s">
        <v>5316</v>
      </c>
      <c r="B1067" s="69" t="s">
        <v>678</v>
      </c>
      <c r="C1067" s="30" t="s">
        <v>4771</v>
      </c>
      <c r="D1067" s="30" t="s">
        <v>4771</v>
      </c>
      <c r="E1067" s="31" t="s">
        <v>5270</v>
      </c>
      <c r="F1067" s="30" t="s">
        <v>5271</v>
      </c>
      <c r="G1067" s="32" t="s">
        <v>60</v>
      </c>
      <c r="H1067" s="33">
        <v>16000</v>
      </c>
      <c r="I1067" s="39"/>
      <c r="J1067" s="40"/>
      <c r="K1067" s="34">
        <v>2</v>
      </c>
      <c r="R1067" s="74" t="s">
        <v>7530</v>
      </c>
    </row>
    <row r="1068" spans="1:18" ht="22.5" customHeight="1">
      <c r="A1068" s="30" t="s">
        <v>5921</v>
      </c>
      <c r="B1068" s="69" t="s">
        <v>5904</v>
      </c>
      <c r="C1068" s="30"/>
      <c r="D1068" s="30" t="s">
        <v>5473</v>
      </c>
      <c r="E1068" s="31" t="s">
        <v>5896</v>
      </c>
      <c r="F1068" s="30" t="s">
        <v>5894</v>
      </c>
      <c r="G1068" s="32" t="s">
        <v>146</v>
      </c>
      <c r="H1068" s="33">
        <v>10000</v>
      </c>
      <c r="I1068" s="39"/>
      <c r="J1068" s="40"/>
      <c r="K1068" s="34">
        <v>1</v>
      </c>
      <c r="R1068" s="74" t="s">
        <v>7538</v>
      </c>
    </row>
    <row r="1069" spans="1:18" ht="22.5" customHeight="1">
      <c r="A1069" s="30" t="s">
        <v>1003</v>
      </c>
      <c r="B1069" s="69" t="s">
        <v>116</v>
      </c>
      <c r="C1069" s="30" t="s">
        <v>117</v>
      </c>
      <c r="D1069" s="30" t="s">
        <v>118</v>
      </c>
      <c r="E1069" s="31" t="s">
        <v>7522</v>
      </c>
      <c r="F1069" s="30" t="s">
        <v>6287</v>
      </c>
      <c r="G1069" s="32" t="s">
        <v>7527</v>
      </c>
      <c r="H1069" s="33">
        <v>22500</v>
      </c>
      <c r="I1069" s="39"/>
      <c r="J1069" s="40"/>
      <c r="K1069" s="34">
        <v>1</v>
      </c>
      <c r="R1069" s="74" t="s">
        <v>7539</v>
      </c>
    </row>
    <row r="1070" spans="1:18" ht="22.5" customHeight="1">
      <c r="A1070" s="30" t="s">
        <v>5740</v>
      </c>
      <c r="B1070" s="69" t="s">
        <v>32</v>
      </c>
      <c r="C1070" s="30" t="s">
        <v>33</v>
      </c>
      <c r="D1070" s="30" t="s">
        <v>33</v>
      </c>
      <c r="E1070" s="31" t="s">
        <v>5205</v>
      </c>
      <c r="F1070" s="30" t="s">
        <v>5195</v>
      </c>
      <c r="G1070" s="32" t="s">
        <v>5826</v>
      </c>
      <c r="H1070" s="33">
        <v>15000</v>
      </c>
      <c r="I1070" s="39"/>
      <c r="J1070" s="40"/>
      <c r="K1070" s="34">
        <v>1</v>
      </c>
      <c r="R1070" s="74" t="s">
        <v>7540</v>
      </c>
    </row>
    <row r="1071" spans="1:18" ht="22.5" customHeight="1">
      <c r="A1071" s="30" t="s">
        <v>75</v>
      </c>
      <c r="B1071" s="69" t="s">
        <v>72</v>
      </c>
      <c r="C1071" s="30" t="s">
        <v>73</v>
      </c>
      <c r="D1071" s="30" t="s">
        <v>74</v>
      </c>
      <c r="E1071" s="31" t="s">
        <v>6668</v>
      </c>
      <c r="F1071" s="30" t="s">
        <v>5843</v>
      </c>
      <c r="G1071" s="32" t="s">
        <v>6485</v>
      </c>
      <c r="H1071" s="33">
        <v>12000</v>
      </c>
      <c r="I1071" s="39"/>
      <c r="J1071" s="40"/>
      <c r="K1071" s="34">
        <v>1</v>
      </c>
      <c r="R1071" s="74" t="s">
        <v>7535</v>
      </c>
    </row>
    <row r="1072" spans="1:18" ht="22.5" customHeight="1">
      <c r="A1072" s="30" t="s">
        <v>145</v>
      </c>
      <c r="B1072" s="69" t="s">
        <v>137</v>
      </c>
      <c r="C1072" s="30" t="s">
        <v>138</v>
      </c>
      <c r="D1072" s="30" t="s">
        <v>139</v>
      </c>
      <c r="E1072" s="31" t="s">
        <v>6226</v>
      </c>
      <c r="F1072" s="30" t="s">
        <v>6225</v>
      </c>
      <c r="G1072" s="32" t="s">
        <v>60</v>
      </c>
      <c r="H1072" s="33">
        <v>15000</v>
      </c>
      <c r="I1072" s="39"/>
      <c r="J1072" s="40"/>
      <c r="K1072" s="34">
        <v>1</v>
      </c>
      <c r="R1072" s="74" t="s">
        <v>7530</v>
      </c>
    </row>
    <row r="1073" spans="1:18" ht="22.5" customHeight="1">
      <c r="A1073" s="30" t="s">
        <v>5998</v>
      </c>
      <c r="B1073" s="69" t="s">
        <v>5478</v>
      </c>
      <c r="C1073" s="30"/>
      <c r="D1073" s="30" t="s">
        <v>5479</v>
      </c>
      <c r="E1073" s="31" t="s">
        <v>6715</v>
      </c>
      <c r="F1073" s="30" t="s">
        <v>5841</v>
      </c>
      <c r="G1073" s="32" t="s">
        <v>130</v>
      </c>
      <c r="H1073" s="33">
        <v>7000</v>
      </c>
      <c r="I1073" s="39"/>
      <c r="J1073" s="40"/>
      <c r="K1073" s="34">
        <v>1</v>
      </c>
      <c r="R1073" s="74" t="s">
        <v>7530</v>
      </c>
    </row>
    <row r="1074" spans="1:18" ht="22.5" customHeight="1">
      <c r="A1074" s="30" t="s">
        <v>5069</v>
      </c>
      <c r="B1074" s="69" t="s">
        <v>3375</v>
      </c>
      <c r="C1074" s="30" t="s">
        <v>3376</v>
      </c>
      <c r="D1074" s="30" t="s">
        <v>3377</v>
      </c>
      <c r="E1074" s="31" t="s">
        <v>5414</v>
      </c>
      <c r="F1074" s="30" t="s">
        <v>7520</v>
      </c>
      <c r="G1074" s="32" t="s">
        <v>7528</v>
      </c>
      <c r="H1074" s="33">
        <v>7000</v>
      </c>
      <c r="I1074" s="39"/>
      <c r="J1074" s="40"/>
      <c r="K1074" s="34">
        <v>1</v>
      </c>
      <c r="R1074" s="74" t="s">
        <v>7530</v>
      </c>
    </row>
    <row r="1075" spans="1:18" ht="22.5" customHeight="1">
      <c r="A1075" s="30" t="s">
        <v>5101</v>
      </c>
      <c r="B1075" s="69" t="s">
        <v>361</v>
      </c>
      <c r="C1075" s="30" t="s">
        <v>362</v>
      </c>
      <c r="D1075" s="30" t="s">
        <v>363</v>
      </c>
      <c r="E1075" s="31" t="s">
        <v>7000</v>
      </c>
      <c r="F1075" s="30" t="s">
        <v>6999</v>
      </c>
      <c r="G1075" s="32" t="s">
        <v>6061</v>
      </c>
      <c r="H1075" s="33">
        <v>16000</v>
      </c>
      <c r="I1075" s="39"/>
      <c r="J1075" s="40"/>
      <c r="K1075" s="34">
        <v>1</v>
      </c>
      <c r="R1075" s="74" t="s">
        <v>7530</v>
      </c>
    </row>
    <row r="1076" spans="1:18" ht="22.5" customHeight="1">
      <c r="A1076" s="30" t="s">
        <v>303</v>
      </c>
      <c r="B1076" s="69" t="s">
        <v>86</v>
      </c>
      <c r="C1076" s="30" t="s">
        <v>87</v>
      </c>
      <c r="D1076" s="30" t="s">
        <v>88</v>
      </c>
      <c r="E1076" s="31" t="s">
        <v>5137</v>
      </c>
      <c r="F1076" s="30" t="s">
        <v>5136</v>
      </c>
      <c r="G1076" s="32" t="s">
        <v>5244</v>
      </c>
      <c r="H1076" s="33">
        <v>11500</v>
      </c>
      <c r="I1076" s="39"/>
      <c r="J1076" s="40"/>
      <c r="K1076" s="34">
        <v>1</v>
      </c>
      <c r="R1076" s="74" t="s">
        <v>7541</v>
      </c>
    </row>
    <row r="1077" spans="1:18" ht="22.5" customHeight="1">
      <c r="A1077" s="30" t="s">
        <v>5827</v>
      </c>
      <c r="B1077" s="69" t="s">
        <v>5406</v>
      </c>
      <c r="C1077" s="30" t="s">
        <v>5349</v>
      </c>
      <c r="D1077" s="30" t="s">
        <v>5349</v>
      </c>
      <c r="E1077" s="31" t="s">
        <v>6662</v>
      </c>
      <c r="F1077" s="30" t="s">
        <v>6663</v>
      </c>
      <c r="G1077" s="32" t="s">
        <v>131</v>
      </c>
      <c r="H1077" s="33">
        <v>13000</v>
      </c>
      <c r="I1077" s="39"/>
      <c r="J1077" s="40"/>
      <c r="K1077" s="34">
        <v>1</v>
      </c>
      <c r="R1077" s="74" t="s">
        <v>7537</v>
      </c>
    </row>
    <row r="1078" spans="1:18" ht="22.5" customHeight="1">
      <c r="A1078" s="30" t="s">
        <v>5554</v>
      </c>
      <c r="B1078" s="69" t="s">
        <v>5363</v>
      </c>
      <c r="C1078" s="30" t="s">
        <v>5364</v>
      </c>
      <c r="D1078" s="30" t="s">
        <v>5364</v>
      </c>
      <c r="E1078" s="31" t="s">
        <v>5356</v>
      </c>
      <c r="F1078" s="30" t="s">
        <v>5355</v>
      </c>
      <c r="G1078" s="32" t="s">
        <v>60</v>
      </c>
      <c r="H1078" s="33">
        <v>7000</v>
      </c>
      <c r="I1078" s="39"/>
      <c r="J1078" s="40"/>
      <c r="K1078" s="34">
        <v>1</v>
      </c>
      <c r="R1078" s="74" t="s">
        <v>7542</v>
      </c>
    </row>
    <row r="1079" spans="1:18" ht="22.5" customHeight="1">
      <c r="A1079" s="30" t="s">
        <v>5554</v>
      </c>
      <c r="B1079" s="69" t="s">
        <v>5363</v>
      </c>
      <c r="C1079" s="30" t="s">
        <v>5364</v>
      </c>
      <c r="D1079" s="30" t="s">
        <v>5364</v>
      </c>
      <c r="E1079" s="31" t="s">
        <v>5354</v>
      </c>
      <c r="F1079" s="30" t="s">
        <v>5355</v>
      </c>
      <c r="G1079" s="32" t="s">
        <v>131</v>
      </c>
      <c r="H1079" s="33">
        <v>7000</v>
      </c>
      <c r="I1079" s="39"/>
      <c r="J1079" s="40"/>
      <c r="K1079" s="34">
        <v>1</v>
      </c>
      <c r="R1079" s="74" t="s">
        <v>7543</v>
      </c>
    </row>
    <row r="1080" spans="1:18" ht="22.5" customHeight="1">
      <c r="A1080" s="30" t="s">
        <v>5554</v>
      </c>
      <c r="B1080" s="69" t="s">
        <v>5363</v>
      </c>
      <c r="C1080" s="30" t="s">
        <v>5364</v>
      </c>
      <c r="D1080" s="30" t="s">
        <v>5364</v>
      </c>
      <c r="E1080" s="31" t="s">
        <v>5354</v>
      </c>
      <c r="F1080" s="30" t="s">
        <v>5355</v>
      </c>
      <c r="G1080" s="32" t="s">
        <v>131</v>
      </c>
      <c r="H1080" s="33">
        <v>7000</v>
      </c>
      <c r="I1080" s="39"/>
      <c r="J1080" s="40"/>
      <c r="K1080" s="34">
        <v>1</v>
      </c>
      <c r="R1080" s="74" t="s">
        <v>7538</v>
      </c>
    </row>
    <row r="1081" spans="1:18" ht="22.5" customHeight="1">
      <c r="A1081" s="30" t="s">
        <v>6068</v>
      </c>
      <c r="B1081" s="69" t="s">
        <v>273</v>
      </c>
      <c r="C1081" s="30" t="s">
        <v>274</v>
      </c>
      <c r="D1081" s="30" t="s">
        <v>275</v>
      </c>
      <c r="E1081" s="31" t="s">
        <v>6049</v>
      </c>
      <c r="F1081" s="30" t="s">
        <v>6050</v>
      </c>
      <c r="G1081" s="32" t="s">
        <v>992</v>
      </c>
      <c r="H1081" s="33">
        <v>13000</v>
      </c>
      <c r="I1081" s="39"/>
      <c r="J1081" s="40"/>
      <c r="K1081" s="34">
        <v>1</v>
      </c>
      <c r="R1081" s="74" t="s">
        <v>7530</v>
      </c>
    </row>
    <row r="1082" spans="1:18" ht="22.5" customHeight="1">
      <c r="A1082" s="30" t="s">
        <v>6068</v>
      </c>
      <c r="B1082" s="69" t="s">
        <v>273</v>
      </c>
      <c r="C1082" s="30" t="s">
        <v>274</v>
      </c>
      <c r="D1082" s="30" t="s">
        <v>275</v>
      </c>
      <c r="E1082" s="31" t="s">
        <v>6766</v>
      </c>
      <c r="F1082" s="30" t="s">
        <v>6051</v>
      </c>
      <c r="G1082" s="32" t="s">
        <v>464</v>
      </c>
      <c r="H1082" s="33">
        <v>8000</v>
      </c>
      <c r="I1082" s="39"/>
      <c r="J1082" s="40"/>
      <c r="K1082" s="34">
        <v>1</v>
      </c>
      <c r="R1082" s="74" t="s">
        <v>7544</v>
      </c>
    </row>
    <row r="1083" spans="1:18" ht="22.5" customHeight="1">
      <c r="A1083" s="30" t="s">
        <v>5925</v>
      </c>
      <c r="B1083" s="69" t="s">
        <v>4879</v>
      </c>
      <c r="C1083" s="30" t="s">
        <v>176</v>
      </c>
      <c r="D1083" s="30" t="s">
        <v>177</v>
      </c>
      <c r="E1083" s="31" t="s">
        <v>5172</v>
      </c>
      <c r="F1083" s="30" t="s">
        <v>404</v>
      </c>
      <c r="G1083" s="32" t="s">
        <v>5926</v>
      </c>
      <c r="H1083" s="33">
        <v>13000</v>
      </c>
      <c r="I1083" s="39"/>
      <c r="J1083" s="40"/>
      <c r="K1083" s="34">
        <v>1</v>
      </c>
      <c r="R1083" s="74" t="s">
        <v>7543</v>
      </c>
    </row>
    <row r="1084" spans="1:18" ht="22.5" customHeight="1">
      <c r="A1084" s="30" t="s">
        <v>5925</v>
      </c>
      <c r="B1084" s="69" t="s">
        <v>4879</v>
      </c>
      <c r="C1084" s="30" t="s">
        <v>176</v>
      </c>
      <c r="D1084" s="30" t="s">
        <v>177</v>
      </c>
      <c r="E1084" s="31" t="s">
        <v>5821</v>
      </c>
      <c r="F1084" s="30" t="s">
        <v>404</v>
      </c>
      <c r="G1084" s="32" t="s">
        <v>6489</v>
      </c>
      <c r="H1084" s="33">
        <v>13000</v>
      </c>
      <c r="I1084" s="39"/>
      <c r="J1084" s="40"/>
      <c r="K1084" s="34">
        <v>1</v>
      </c>
      <c r="R1084" s="74" t="s">
        <v>7530</v>
      </c>
    </row>
    <row r="1085" spans="1:18" ht="22.5" customHeight="1">
      <c r="A1085" s="30" t="s">
        <v>127</v>
      </c>
      <c r="B1085" s="69" t="s">
        <v>5189</v>
      </c>
      <c r="C1085" s="30" t="s">
        <v>128</v>
      </c>
      <c r="D1085" s="30" t="s">
        <v>129</v>
      </c>
      <c r="E1085" s="31" t="s">
        <v>6083</v>
      </c>
      <c r="F1085" s="30" t="s">
        <v>6054</v>
      </c>
      <c r="G1085" s="32" t="s">
        <v>35</v>
      </c>
      <c r="H1085" s="33">
        <v>11000</v>
      </c>
      <c r="I1085" s="39"/>
      <c r="J1085" s="40"/>
      <c r="K1085" s="34">
        <v>1</v>
      </c>
      <c r="R1085" s="74" t="s">
        <v>7539</v>
      </c>
    </row>
    <row r="1086" spans="1:18" ht="22.5" customHeight="1">
      <c r="A1086" s="30" t="s">
        <v>127</v>
      </c>
      <c r="B1086" s="69" t="s">
        <v>5189</v>
      </c>
      <c r="C1086" s="30" t="s">
        <v>128</v>
      </c>
      <c r="D1086" s="30" t="s">
        <v>129</v>
      </c>
      <c r="E1086" s="31" t="s">
        <v>5880</v>
      </c>
      <c r="F1086" s="30" t="s">
        <v>5878</v>
      </c>
      <c r="G1086" s="32" t="s">
        <v>60</v>
      </c>
      <c r="H1086" s="33">
        <v>12000</v>
      </c>
      <c r="I1086" s="39"/>
      <c r="J1086" s="40"/>
      <c r="K1086" s="34">
        <v>1</v>
      </c>
      <c r="R1086" s="74" t="s">
        <v>7539</v>
      </c>
    </row>
    <row r="1087" spans="1:18" ht="22.5" customHeight="1">
      <c r="A1087" s="30" t="s">
        <v>127</v>
      </c>
      <c r="B1087" s="69" t="s">
        <v>5189</v>
      </c>
      <c r="C1087" s="30" t="s">
        <v>128</v>
      </c>
      <c r="D1087" s="30" t="s">
        <v>129</v>
      </c>
      <c r="E1087" s="31" t="s">
        <v>5880</v>
      </c>
      <c r="F1087" s="30" t="s">
        <v>5878</v>
      </c>
      <c r="G1087" s="32" t="s">
        <v>60</v>
      </c>
      <c r="H1087" s="33">
        <v>12000</v>
      </c>
      <c r="I1087" s="39"/>
      <c r="J1087" s="40"/>
      <c r="K1087" s="34">
        <v>1</v>
      </c>
      <c r="R1087" s="74" t="s">
        <v>7545</v>
      </c>
    </row>
    <row r="1088" spans="1:18" ht="22.5" customHeight="1">
      <c r="A1088" s="30" t="s">
        <v>5927</v>
      </c>
      <c r="B1088" s="69" t="s">
        <v>5049</v>
      </c>
      <c r="C1088" s="30" t="s">
        <v>4437</v>
      </c>
      <c r="D1088" s="30" t="s">
        <v>5053</v>
      </c>
      <c r="E1088" s="31" t="s">
        <v>6864</v>
      </c>
      <c r="F1088" s="30" t="s">
        <v>6865</v>
      </c>
      <c r="G1088" s="32" t="s">
        <v>7529</v>
      </c>
      <c r="H1088" s="33">
        <v>16000</v>
      </c>
      <c r="I1088" s="39"/>
      <c r="J1088" s="40"/>
      <c r="K1088" s="34">
        <v>1</v>
      </c>
      <c r="R1088" s="74" t="s">
        <v>7546</v>
      </c>
    </row>
    <row r="1089" spans="1:18" ht="22.5" customHeight="1">
      <c r="A1089" s="30" t="s">
        <v>5275</v>
      </c>
      <c r="B1089" s="69" t="s">
        <v>555</v>
      </c>
      <c r="C1089" s="30" t="s">
        <v>556</v>
      </c>
      <c r="D1089" s="30" t="s">
        <v>557</v>
      </c>
      <c r="E1089" s="31" t="s">
        <v>6679</v>
      </c>
      <c r="F1089" s="30" t="s">
        <v>6678</v>
      </c>
      <c r="G1089" s="32" t="s">
        <v>147</v>
      </c>
      <c r="H1089" s="33">
        <v>17000</v>
      </c>
      <c r="I1089" s="39"/>
      <c r="J1089" s="40"/>
      <c r="K1089" s="34">
        <v>1</v>
      </c>
      <c r="R1089" s="74" t="s">
        <v>7543</v>
      </c>
    </row>
    <row r="1090" spans="1:18" ht="22.5" customHeight="1">
      <c r="A1090" s="30" t="s">
        <v>1005</v>
      </c>
      <c r="B1090" s="69" t="s">
        <v>201</v>
      </c>
      <c r="C1090" s="30" t="s">
        <v>202</v>
      </c>
      <c r="D1090" s="30" t="s">
        <v>203</v>
      </c>
      <c r="E1090" s="31" t="s">
        <v>6979</v>
      </c>
      <c r="F1090" s="30" t="s">
        <v>530</v>
      </c>
      <c r="G1090" s="32" t="s">
        <v>1006</v>
      </c>
      <c r="H1090" s="33">
        <v>12000</v>
      </c>
      <c r="I1090" s="39"/>
      <c r="J1090" s="40"/>
      <c r="K1090" s="34">
        <v>1</v>
      </c>
      <c r="R1090" s="74" t="s">
        <v>7531</v>
      </c>
    </row>
    <row r="1092" spans="1:18" ht="22.5" customHeight="1">
      <c r="A1092" s="30" t="s">
        <v>196</v>
      </c>
      <c r="B1092" s="69" t="s">
        <v>193</v>
      </c>
      <c r="C1092" s="30" t="s">
        <v>194</v>
      </c>
      <c r="D1092" s="30" t="s">
        <v>195</v>
      </c>
      <c r="E1092" s="31" t="s">
        <v>5901</v>
      </c>
      <c r="F1092" s="30" t="s">
        <v>5902</v>
      </c>
      <c r="G1092" s="32" t="s">
        <v>131</v>
      </c>
      <c r="H1092" s="33">
        <v>17000</v>
      </c>
      <c r="I1092" s="39"/>
      <c r="J1092" s="40"/>
      <c r="K1092" s="34">
        <v>1</v>
      </c>
      <c r="R1092" s="74" t="s">
        <v>7761</v>
      </c>
    </row>
    <row r="1093" spans="1:18" ht="22.5" customHeight="1">
      <c r="A1093" s="30" t="s">
        <v>70</v>
      </c>
      <c r="B1093" s="69" t="s">
        <v>921</v>
      </c>
      <c r="C1093" s="30" t="s">
        <v>69</v>
      </c>
      <c r="D1093" s="30" t="s">
        <v>69</v>
      </c>
      <c r="E1093" s="31" t="s">
        <v>5278</v>
      </c>
      <c r="F1093" s="30" t="s">
        <v>5277</v>
      </c>
      <c r="G1093" s="32" t="s">
        <v>6061</v>
      </c>
      <c r="H1093" s="33">
        <v>18000</v>
      </c>
      <c r="I1093" s="39"/>
      <c r="J1093" s="40"/>
      <c r="K1093" s="34">
        <v>5</v>
      </c>
      <c r="R1093" s="74" t="s">
        <v>7762</v>
      </c>
    </row>
    <row r="1094" spans="1:18" ht="22.5" customHeight="1">
      <c r="A1094" s="30" t="s">
        <v>70</v>
      </c>
      <c r="B1094" s="69" t="s">
        <v>921</v>
      </c>
      <c r="C1094" s="30" t="s">
        <v>69</v>
      </c>
      <c r="D1094" s="30" t="s">
        <v>69</v>
      </c>
      <c r="E1094" s="31" t="s">
        <v>5369</v>
      </c>
      <c r="F1094" s="30" t="s">
        <v>5260</v>
      </c>
      <c r="G1094" s="32" t="s">
        <v>5375</v>
      </c>
      <c r="H1094" s="33">
        <v>17000</v>
      </c>
      <c r="I1094" s="39"/>
      <c r="J1094" s="40"/>
      <c r="K1094" s="34">
        <v>1</v>
      </c>
      <c r="R1094" s="74" t="s">
        <v>7763</v>
      </c>
    </row>
    <row r="1095" spans="1:18" ht="22.5" customHeight="1">
      <c r="A1095" s="30" t="s">
        <v>4812</v>
      </c>
      <c r="B1095" s="69" t="s">
        <v>173</v>
      </c>
      <c r="C1095" s="30" t="s">
        <v>174</v>
      </c>
      <c r="D1095" s="30" t="s">
        <v>175</v>
      </c>
      <c r="E1095" s="31" t="s">
        <v>5358</v>
      </c>
      <c r="F1095" s="30" t="s">
        <v>5312</v>
      </c>
      <c r="G1095" s="32" t="s">
        <v>5426</v>
      </c>
      <c r="H1095" s="33">
        <v>13000</v>
      </c>
      <c r="I1095" s="39"/>
      <c r="J1095" s="40"/>
      <c r="K1095" s="34">
        <v>1</v>
      </c>
      <c r="R1095" s="74" t="s">
        <v>7764</v>
      </c>
    </row>
    <row r="1096" spans="1:18" ht="22.5" customHeight="1">
      <c r="A1096" s="30" t="s">
        <v>98</v>
      </c>
      <c r="B1096" s="69" t="s">
        <v>4869</v>
      </c>
      <c r="C1096" s="30" t="s">
        <v>99</v>
      </c>
      <c r="D1096" s="30" t="s">
        <v>100</v>
      </c>
      <c r="E1096" s="31" t="s">
        <v>5712</v>
      </c>
      <c r="F1096" s="30" t="s">
        <v>5300</v>
      </c>
      <c r="G1096" s="32" t="s">
        <v>5516</v>
      </c>
      <c r="H1096" s="33">
        <v>14000</v>
      </c>
      <c r="I1096" s="39"/>
      <c r="J1096" s="40"/>
      <c r="K1096" s="34">
        <v>1</v>
      </c>
      <c r="R1096" s="74" t="s">
        <v>7765</v>
      </c>
    </row>
    <row r="1097" spans="1:18" ht="22.5" customHeight="1">
      <c r="A1097" s="30" t="s">
        <v>98</v>
      </c>
      <c r="B1097" s="69" t="s">
        <v>4869</v>
      </c>
      <c r="C1097" s="30" t="s">
        <v>99</v>
      </c>
      <c r="D1097" s="30" t="s">
        <v>100</v>
      </c>
      <c r="E1097" s="31" t="s">
        <v>482</v>
      </c>
      <c r="F1097" s="30" t="s">
        <v>102</v>
      </c>
      <c r="G1097" s="32" t="s">
        <v>4944</v>
      </c>
      <c r="H1097" s="33">
        <v>14000</v>
      </c>
      <c r="I1097" s="39"/>
      <c r="J1097" s="40"/>
      <c r="K1097" s="34">
        <v>1</v>
      </c>
      <c r="R1097" s="74" t="s">
        <v>7763</v>
      </c>
    </row>
    <row r="1098" spans="1:18" ht="22.5" customHeight="1">
      <c r="A1098" s="30" t="s">
        <v>98</v>
      </c>
      <c r="B1098" s="69" t="s">
        <v>4869</v>
      </c>
      <c r="C1098" s="30" t="s">
        <v>99</v>
      </c>
      <c r="D1098" s="30" t="s">
        <v>100</v>
      </c>
      <c r="E1098" s="31" t="s">
        <v>5143</v>
      </c>
      <c r="F1098" s="30" t="s">
        <v>5141</v>
      </c>
      <c r="G1098" s="32" t="s">
        <v>4764</v>
      </c>
      <c r="H1098" s="33">
        <v>11500</v>
      </c>
      <c r="I1098" s="39"/>
      <c r="J1098" s="40"/>
      <c r="K1098" s="34">
        <v>1</v>
      </c>
      <c r="R1098" s="74" t="s">
        <v>7766</v>
      </c>
    </row>
    <row r="1099" spans="1:18" ht="22.5" customHeight="1">
      <c r="A1099" s="30" t="s">
        <v>56</v>
      </c>
      <c r="B1099" s="69" t="s">
        <v>57</v>
      </c>
      <c r="C1099" s="30" t="s">
        <v>58</v>
      </c>
      <c r="D1099" s="30" t="s">
        <v>59</v>
      </c>
      <c r="E1099" s="31" t="s">
        <v>5060</v>
      </c>
      <c r="F1099" s="30" t="s">
        <v>5978</v>
      </c>
      <c r="G1099" s="32" t="s">
        <v>5992</v>
      </c>
      <c r="H1099" s="33">
        <v>8700</v>
      </c>
      <c r="I1099" s="39"/>
      <c r="J1099" s="40"/>
      <c r="K1099" s="34">
        <v>4</v>
      </c>
      <c r="R1099" s="74" t="s">
        <v>7767</v>
      </c>
    </row>
    <row r="1100" spans="1:18" ht="22.5" customHeight="1">
      <c r="A1100" s="30" t="s">
        <v>4791</v>
      </c>
      <c r="B1100" s="69" t="s">
        <v>395</v>
      </c>
      <c r="C1100" s="30" t="s">
        <v>396</v>
      </c>
      <c r="D1100" s="30" t="s">
        <v>396</v>
      </c>
      <c r="E1100" s="31" t="s">
        <v>5123</v>
      </c>
      <c r="F1100" s="30" t="s">
        <v>5098</v>
      </c>
      <c r="G1100" s="32" t="s">
        <v>60</v>
      </c>
      <c r="H1100" s="33">
        <v>5000</v>
      </c>
      <c r="I1100" s="39"/>
      <c r="J1100" s="40"/>
      <c r="K1100" s="34">
        <v>1</v>
      </c>
      <c r="R1100" s="74" t="s">
        <v>7763</v>
      </c>
    </row>
    <row r="1101" spans="1:18" ht="22.5" customHeight="1">
      <c r="A1101" s="30" t="s">
        <v>5737</v>
      </c>
      <c r="B1101" s="69" t="s">
        <v>1941</v>
      </c>
      <c r="C1101" s="30" t="s">
        <v>586</v>
      </c>
      <c r="D1101" s="30" t="s">
        <v>587</v>
      </c>
      <c r="E1101" s="31" t="s">
        <v>5570</v>
      </c>
      <c r="F1101" s="30" t="s">
        <v>5540</v>
      </c>
      <c r="G1101" s="32" t="s">
        <v>6061</v>
      </c>
      <c r="H1101" s="33">
        <v>18000</v>
      </c>
      <c r="I1101" s="39"/>
      <c r="J1101" s="40"/>
      <c r="K1101" s="34">
        <v>1</v>
      </c>
      <c r="R1101" s="74" t="s">
        <v>7768</v>
      </c>
    </row>
    <row r="1102" spans="1:18" ht="22.5" customHeight="1">
      <c r="A1102" s="30" t="s">
        <v>5737</v>
      </c>
      <c r="B1102" s="69" t="s">
        <v>1941</v>
      </c>
      <c r="C1102" s="30" t="s">
        <v>586</v>
      </c>
      <c r="D1102" s="30" t="s">
        <v>587</v>
      </c>
      <c r="E1102" s="31" t="s">
        <v>5541</v>
      </c>
      <c r="F1102" s="30" t="s">
        <v>5540</v>
      </c>
      <c r="G1102" s="32" t="s">
        <v>5516</v>
      </c>
      <c r="H1102" s="33">
        <v>18000</v>
      </c>
      <c r="I1102" s="39"/>
      <c r="J1102" s="40"/>
      <c r="K1102" s="34">
        <v>1</v>
      </c>
      <c r="R1102" s="74" t="s">
        <v>7769</v>
      </c>
    </row>
    <row r="1103" spans="1:18" ht="22.5" customHeight="1">
      <c r="A1103" s="30" t="s">
        <v>5737</v>
      </c>
      <c r="B1103" s="69" t="s">
        <v>1941</v>
      </c>
      <c r="C1103" s="30" t="s">
        <v>586</v>
      </c>
      <c r="D1103" s="30" t="s">
        <v>587</v>
      </c>
      <c r="E1103" s="31" t="s">
        <v>5698</v>
      </c>
      <c r="F1103" s="30" t="s">
        <v>5540</v>
      </c>
      <c r="G1103" s="32" t="s">
        <v>4813</v>
      </c>
      <c r="H1103" s="33">
        <v>18000</v>
      </c>
      <c r="I1103" s="39"/>
      <c r="J1103" s="40"/>
      <c r="K1103" s="34">
        <v>1</v>
      </c>
      <c r="R1103" s="74" t="s">
        <v>7763</v>
      </c>
    </row>
    <row r="1104" spans="1:18" ht="22.5" customHeight="1">
      <c r="A1104" s="30" t="s">
        <v>5582</v>
      </c>
      <c r="B1104" s="69" t="s">
        <v>2077</v>
      </c>
      <c r="C1104" s="30" t="s">
        <v>2078</v>
      </c>
      <c r="D1104" s="30" t="s">
        <v>2078</v>
      </c>
      <c r="E1104" s="31" t="s">
        <v>6016</v>
      </c>
      <c r="F1104" s="30" t="s">
        <v>6017</v>
      </c>
      <c r="G1104" s="32" t="s">
        <v>147</v>
      </c>
      <c r="H1104" s="33">
        <v>6000</v>
      </c>
      <c r="I1104" s="39"/>
      <c r="J1104" s="40"/>
      <c r="K1104" s="34">
        <v>1</v>
      </c>
      <c r="R1104" s="74" t="s">
        <v>7770</v>
      </c>
    </row>
    <row r="1105" spans="1:23" ht="22.5" customHeight="1">
      <c r="A1105" s="30" t="s">
        <v>5666</v>
      </c>
      <c r="B1105" s="69" t="s">
        <v>2916</v>
      </c>
      <c r="C1105" s="30" t="s">
        <v>2917</v>
      </c>
      <c r="D1105" s="30" t="s">
        <v>2918</v>
      </c>
      <c r="E1105" s="31" t="s">
        <v>6676</v>
      </c>
      <c r="F1105" s="30" t="s">
        <v>6674</v>
      </c>
      <c r="G1105" s="32" t="s">
        <v>6062</v>
      </c>
      <c r="H1105" s="33">
        <v>9500</v>
      </c>
      <c r="I1105" s="39"/>
      <c r="J1105" s="40"/>
      <c r="K1105" s="34">
        <v>2</v>
      </c>
      <c r="R1105" s="74" t="s">
        <v>7771</v>
      </c>
    </row>
    <row r="1106" spans="1:23" ht="22.5" customHeight="1">
      <c r="A1106" s="30" t="s">
        <v>5070</v>
      </c>
      <c r="B1106" s="69" t="s">
        <v>5121</v>
      </c>
      <c r="C1106" s="30" t="s">
        <v>3400</v>
      </c>
      <c r="D1106" s="30" t="s">
        <v>3401</v>
      </c>
      <c r="E1106" s="31" t="s">
        <v>4815</v>
      </c>
      <c r="F1106" s="30" t="s">
        <v>4816</v>
      </c>
      <c r="G1106" s="32" t="s">
        <v>146</v>
      </c>
      <c r="H1106" s="33">
        <v>12700</v>
      </c>
      <c r="I1106" s="39"/>
      <c r="J1106" s="40"/>
      <c r="K1106" s="34">
        <v>1</v>
      </c>
      <c r="R1106" s="74" t="s">
        <v>7772</v>
      </c>
    </row>
    <row r="1107" spans="1:23" ht="22.5" customHeight="1">
      <c r="A1107" s="30" t="s">
        <v>5554</v>
      </c>
      <c r="B1107" s="69" t="s">
        <v>5363</v>
      </c>
      <c r="C1107" s="30" t="s">
        <v>5364</v>
      </c>
      <c r="D1107" s="30" t="s">
        <v>5364</v>
      </c>
      <c r="E1107" s="31" t="s">
        <v>5354</v>
      </c>
      <c r="F1107" s="30" t="s">
        <v>5355</v>
      </c>
      <c r="G1107" s="32" t="s">
        <v>131</v>
      </c>
      <c r="H1107" s="33">
        <v>7000</v>
      </c>
      <c r="I1107" s="39"/>
      <c r="J1107" s="40"/>
      <c r="K1107" s="34">
        <v>1</v>
      </c>
      <c r="R1107" s="74" t="s">
        <v>7772</v>
      </c>
    </row>
    <row r="1108" spans="1:23" ht="22.5" customHeight="1">
      <c r="A1108" s="30" t="s">
        <v>5275</v>
      </c>
      <c r="B1108" s="69" t="s">
        <v>555</v>
      </c>
      <c r="C1108" s="30" t="s">
        <v>556</v>
      </c>
      <c r="D1108" s="30" t="s">
        <v>557</v>
      </c>
      <c r="E1108" s="31" t="s">
        <v>6679</v>
      </c>
      <c r="F1108" s="30" t="s">
        <v>6678</v>
      </c>
      <c r="G1108" s="32" t="s">
        <v>147</v>
      </c>
      <c r="H1108" s="33">
        <v>17000</v>
      </c>
      <c r="I1108" s="39"/>
      <c r="J1108" s="40"/>
      <c r="K1108" s="34">
        <v>1</v>
      </c>
      <c r="R1108" s="74" t="s">
        <v>7763</v>
      </c>
    </row>
    <row r="1110" spans="1:23" ht="22.5" customHeight="1">
      <c r="A1110" s="30" t="s">
        <v>4883</v>
      </c>
      <c r="B1110" s="69" t="s">
        <v>1371</v>
      </c>
      <c r="C1110" s="30" t="s">
        <v>1372</v>
      </c>
      <c r="D1110" s="30" t="s">
        <v>1373</v>
      </c>
      <c r="E1110" s="31" t="s">
        <v>6951</v>
      </c>
      <c r="F1110" s="30" t="s">
        <v>6950</v>
      </c>
      <c r="G1110" s="32" t="s">
        <v>147</v>
      </c>
      <c r="H1110" s="33">
        <v>12000</v>
      </c>
      <c r="I1110" s="39"/>
      <c r="J1110" s="40"/>
      <c r="K1110" s="34">
        <v>1</v>
      </c>
      <c r="R1110" s="74" t="s">
        <v>7901</v>
      </c>
    </row>
    <row r="1111" spans="1:23" ht="22.5" customHeight="1">
      <c r="A1111" s="30" t="s">
        <v>4812</v>
      </c>
      <c r="B1111" s="69" t="s">
        <v>173</v>
      </c>
      <c r="C1111" s="30" t="s">
        <v>174</v>
      </c>
      <c r="D1111" s="30" t="s">
        <v>175</v>
      </c>
      <c r="E1111" s="31" t="s">
        <v>5117</v>
      </c>
      <c r="F1111" s="30" t="s">
        <v>7897</v>
      </c>
      <c r="G1111" s="32" t="s">
        <v>7902</v>
      </c>
      <c r="H1111" s="33">
        <v>13500</v>
      </c>
      <c r="I1111" s="39"/>
      <c r="J1111" s="40"/>
      <c r="K1111" s="34">
        <v>1</v>
      </c>
      <c r="R1111" s="74" t="s">
        <v>7905</v>
      </c>
    </row>
    <row r="1112" spans="1:23" ht="22.5" customHeight="1">
      <c r="A1112" s="30" t="s">
        <v>98</v>
      </c>
      <c r="B1112" s="69" t="s">
        <v>4869</v>
      </c>
      <c r="C1112" s="30" t="s">
        <v>99</v>
      </c>
      <c r="D1112" s="30" t="s">
        <v>100</v>
      </c>
      <c r="E1112" s="31" t="s">
        <v>483</v>
      </c>
      <c r="F1112" s="30" t="s">
        <v>102</v>
      </c>
      <c r="G1112" s="32" t="s">
        <v>5963</v>
      </c>
      <c r="H1112" s="33">
        <v>14000</v>
      </c>
      <c r="I1112" s="39"/>
      <c r="J1112" s="40"/>
      <c r="K1112" s="34">
        <v>4</v>
      </c>
      <c r="R1112" s="74" t="s">
        <v>7901</v>
      </c>
    </row>
    <row r="1113" spans="1:23" ht="22.5" customHeight="1">
      <c r="A1113" s="30" t="s">
        <v>56</v>
      </c>
      <c r="B1113" s="69" t="s">
        <v>57</v>
      </c>
      <c r="C1113" s="30" t="s">
        <v>58</v>
      </c>
      <c r="D1113" s="30" t="s">
        <v>59</v>
      </c>
      <c r="E1113" s="31" t="s">
        <v>5873</v>
      </c>
      <c r="F1113" s="30" t="s">
        <v>5980</v>
      </c>
      <c r="G1113" s="32" t="s">
        <v>6067</v>
      </c>
      <c r="H1113" s="33">
        <v>10700</v>
      </c>
      <c r="I1113" s="39"/>
      <c r="J1113" s="40"/>
      <c r="K1113" s="34">
        <v>3</v>
      </c>
      <c r="R1113" s="74" t="s">
        <v>7906</v>
      </c>
    </row>
    <row r="1114" spans="1:23" ht="22.5" customHeight="1">
      <c r="A1114" s="30" t="s">
        <v>56</v>
      </c>
      <c r="B1114" s="69" t="s">
        <v>57</v>
      </c>
      <c r="C1114" s="30" t="s">
        <v>58</v>
      </c>
      <c r="D1114" s="30" t="s">
        <v>59</v>
      </c>
      <c r="E1114" s="31" t="s">
        <v>5248</v>
      </c>
      <c r="F1114" s="30" t="s">
        <v>5249</v>
      </c>
      <c r="G1114" s="32" t="s">
        <v>131</v>
      </c>
      <c r="H1114" s="33">
        <v>10000</v>
      </c>
      <c r="I1114" s="39"/>
      <c r="J1114" s="40"/>
      <c r="K1114" s="34">
        <v>3</v>
      </c>
      <c r="R1114" s="74" t="s">
        <v>7907</v>
      </c>
    </row>
    <row r="1115" spans="1:23" ht="22.5" customHeight="1">
      <c r="A1115" s="30" t="s">
        <v>56</v>
      </c>
      <c r="B1115" s="69" t="s">
        <v>57</v>
      </c>
      <c r="C1115" s="30" t="s">
        <v>58</v>
      </c>
      <c r="D1115" s="30" t="s">
        <v>59</v>
      </c>
      <c r="E1115" s="31" t="s">
        <v>5874</v>
      </c>
      <c r="F1115" s="30" t="s">
        <v>5980</v>
      </c>
      <c r="G1115" s="32" t="s">
        <v>6064</v>
      </c>
      <c r="H1115" s="33">
        <v>10700</v>
      </c>
      <c r="I1115" s="39"/>
      <c r="J1115" s="40"/>
      <c r="K1115" s="34">
        <v>2</v>
      </c>
      <c r="R1115" s="74" t="s">
        <v>7906</v>
      </c>
    </row>
    <row r="1116" spans="1:23" ht="22.5" customHeight="1">
      <c r="A1116" s="30" t="s">
        <v>4791</v>
      </c>
      <c r="B1116" s="69" t="s">
        <v>395</v>
      </c>
      <c r="C1116" s="30" t="s">
        <v>396</v>
      </c>
      <c r="D1116" s="30" t="s">
        <v>396</v>
      </c>
      <c r="E1116" s="31" t="s">
        <v>5123</v>
      </c>
      <c r="F1116" s="30" t="s">
        <v>5098</v>
      </c>
      <c r="G1116" s="32" t="s">
        <v>60</v>
      </c>
      <c r="H1116" s="33">
        <v>5000</v>
      </c>
      <c r="I1116" s="39"/>
      <c r="J1116" s="40"/>
      <c r="K1116" s="34">
        <v>1</v>
      </c>
      <c r="R1116" s="74" t="s">
        <v>7901</v>
      </c>
      <c r="W1116" s="74" t="str">
        <f>"7/11 더안불량("&amp;V1116&amp;")"</f>
        <v>7/11 더안불량()</v>
      </c>
    </row>
    <row r="1117" spans="1:23" ht="22.5" customHeight="1">
      <c r="A1117" s="30" t="s">
        <v>157</v>
      </c>
      <c r="B1117" s="69" t="s">
        <v>158</v>
      </c>
      <c r="C1117" s="30" t="s">
        <v>159</v>
      </c>
      <c r="D1117" s="30" t="s">
        <v>160</v>
      </c>
      <c r="E1117" s="31" t="s">
        <v>5656</v>
      </c>
      <c r="F1117" s="30" t="s">
        <v>5655</v>
      </c>
      <c r="G1117" s="32" t="s">
        <v>146</v>
      </c>
      <c r="H1117" s="33">
        <v>10000</v>
      </c>
      <c r="I1117" s="39"/>
      <c r="J1117" s="40"/>
      <c r="K1117" s="34">
        <v>1</v>
      </c>
      <c r="R1117" s="74" t="s">
        <v>7908</v>
      </c>
    </row>
    <row r="1118" spans="1:23" ht="22.5" customHeight="1">
      <c r="A1118" s="30" t="s">
        <v>5737</v>
      </c>
      <c r="B1118" s="69" t="s">
        <v>1941</v>
      </c>
      <c r="C1118" s="30" t="s">
        <v>586</v>
      </c>
      <c r="D1118" s="30" t="s">
        <v>587</v>
      </c>
      <c r="E1118" s="31" t="s">
        <v>5875</v>
      </c>
      <c r="F1118" s="30" t="s">
        <v>5540</v>
      </c>
      <c r="G1118" s="32" t="s">
        <v>5919</v>
      </c>
      <c r="H1118" s="33">
        <v>18000</v>
      </c>
      <c r="I1118" s="39"/>
      <c r="J1118" s="40"/>
      <c r="K1118" s="34">
        <v>1</v>
      </c>
      <c r="R1118" s="74" t="s">
        <v>7901</v>
      </c>
    </row>
    <row r="1119" spans="1:23" ht="22.5" customHeight="1">
      <c r="A1119" s="30" t="s">
        <v>7903</v>
      </c>
      <c r="B1119" s="69" t="s">
        <v>5688</v>
      </c>
      <c r="C1119" s="30" t="s">
        <v>5689</v>
      </c>
      <c r="D1119" s="30" t="s">
        <v>5609</v>
      </c>
      <c r="E1119" s="31" t="s">
        <v>7900</v>
      </c>
      <c r="F1119" s="30" t="s">
        <v>7899</v>
      </c>
      <c r="G1119" s="32" t="s">
        <v>60</v>
      </c>
      <c r="H1119" s="33">
        <v>14000</v>
      </c>
      <c r="I1119" s="39"/>
      <c r="J1119" s="40"/>
      <c r="K1119" s="34">
        <v>1</v>
      </c>
      <c r="R1119" s="74" t="s">
        <v>7901</v>
      </c>
    </row>
    <row r="1120" spans="1:23" ht="22.5" customHeight="1">
      <c r="A1120" s="30" t="s">
        <v>5857</v>
      </c>
      <c r="B1120" s="69" t="s">
        <v>4777</v>
      </c>
      <c r="C1120" s="30" t="s">
        <v>4778</v>
      </c>
      <c r="D1120" s="30" t="s">
        <v>4778</v>
      </c>
      <c r="E1120" s="31" t="s">
        <v>7898</v>
      </c>
      <c r="F1120" s="30" t="s">
        <v>5579</v>
      </c>
      <c r="G1120" s="32" t="s">
        <v>7904</v>
      </c>
      <c r="H1120" s="33">
        <v>2000</v>
      </c>
      <c r="I1120" s="39"/>
      <c r="J1120" s="40"/>
      <c r="K1120" s="34">
        <v>2</v>
      </c>
      <c r="R1120" s="74" t="s">
        <v>7905</v>
      </c>
    </row>
    <row r="1121" spans="1:18" ht="22.5" customHeight="1">
      <c r="A1121" s="30" t="s">
        <v>6000</v>
      </c>
      <c r="B1121" s="69" t="s">
        <v>93</v>
      </c>
      <c r="C1121" s="30" t="s">
        <v>94</v>
      </c>
      <c r="D1121" s="30" t="s">
        <v>95</v>
      </c>
      <c r="E1121" s="31" t="s">
        <v>5885</v>
      </c>
      <c r="F1121" s="30" t="s">
        <v>96</v>
      </c>
      <c r="G1121" s="32" t="s">
        <v>60</v>
      </c>
      <c r="H1121" s="33">
        <v>25000</v>
      </c>
      <c r="I1121" s="39"/>
      <c r="J1121" s="40"/>
      <c r="K1121" s="34">
        <v>1</v>
      </c>
      <c r="R1121" s="74" t="s">
        <v>7901</v>
      </c>
    </row>
    <row r="1123" spans="1:18" ht="22.5" customHeight="1">
      <c r="A1123" s="30" t="s">
        <v>196</v>
      </c>
      <c r="B1123" s="69" t="s">
        <v>193</v>
      </c>
      <c r="C1123" s="30" t="s">
        <v>194</v>
      </c>
      <c r="D1123" s="30" t="s">
        <v>195</v>
      </c>
      <c r="E1123" s="31" t="s">
        <v>5901</v>
      </c>
      <c r="F1123" s="30" t="s">
        <v>5902</v>
      </c>
      <c r="G1123" s="32" t="s">
        <v>131</v>
      </c>
      <c r="H1123" s="33">
        <v>17000</v>
      </c>
      <c r="I1123" s="39"/>
      <c r="J1123" s="40"/>
      <c r="K1123" s="34">
        <v>2</v>
      </c>
      <c r="R1123" s="74" t="s">
        <v>7975</v>
      </c>
    </row>
    <row r="1124" spans="1:18" ht="22.5" customHeight="1">
      <c r="A1124" s="30" t="s">
        <v>196</v>
      </c>
      <c r="B1124" s="69" t="s">
        <v>193</v>
      </c>
      <c r="C1124" s="30" t="s">
        <v>194</v>
      </c>
      <c r="D1124" s="30" t="s">
        <v>195</v>
      </c>
      <c r="E1124" s="31" t="s">
        <v>5901</v>
      </c>
      <c r="F1124" s="30" t="s">
        <v>5902</v>
      </c>
      <c r="G1124" s="32" t="s">
        <v>131</v>
      </c>
      <c r="H1124" s="33">
        <v>17000</v>
      </c>
      <c r="I1124" s="39"/>
      <c r="J1124" s="40"/>
      <c r="K1124" s="34">
        <v>1</v>
      </c>
      <c r="R1124" s="74" t="s">
        <v>7975</v>
      </c>
    </row>
    <row r="1125" spans="1:18" ht="22.5" customHeight="1">
      <c r="A1125" s="30" t="s">
        <v>4883</v>
      </c>
      <c r="B1125" s="69" t="s">
        <v>1371</v>
      </c>
      <c r="C1125" s="30" t="s">
        <v>1372</v>
      </c>
      <c r="D1125" s="30" t="s">
        <v>1373</v>
      </c>
      <c r="E1125" s="31" t="s">
        <v>6951</v>
      </c>
      <c r="F1125" s="30" t="s">
        <v>6950</v>
      </c>
      <c r="G1125" s="32" t="s">
        <v>147</v>
      </c>
      <c r="H1125" s="33">
        <v>12000</v>
      </c>
      <c r="I1125" s="39"/>
      <c r="J1125" s="40"/>
      <c r="K1125" s="34">
        <v>1</v>
      </c>
      <c r="R1125" s="74" t="s">
        <v>7976</v>
      </c>
    </row>
    <row r="1126" spans="1:18" ht="22.5" customHeight="1">
      <c r="A1126" s="30" t="s">
        <v>70</v>
      </c>
      <c r="B1126" s="69" t="s">
        <v>921</v>
      </c>
      <c r="C1126" s="30" t="s">
        <v>69</v>
      </c>
      <c r="D1126" s="30" t="s">
        <v>69</v>
      </c>
      <c r="E1126" s="31" t="s">
        <v>5410</v>
      </c>
      <c r="F1126" s="30" t="s">
        <v>5260</v>
      </c>
      <c r="G1126" s="32" t="s">
        <v>5518</v>
      </c>
      <c r="H1126" s="33">
        <v>17000</v>
      </c>
      <c r="I1126" s="39"/>
      <c r="J1126" s="40"/>
      <c r="K1126" s="34">
        <v>1</v>
      </c>
      <c r="R1126" s="74" t="s">
        <v>7977</v>
      </c>
    </row>
    <row r="1127" spans="1:18" ht="22.5" customHeight="1">
      <c r="A1127" s="30" t="s">
        <v>70</v>
      </c>
      <c r="B1127" s="69" t="s">
        <v>921</v>
      </c>
      <c r="C1127" s="30" t="s">
        <v>69</v>
      </c>
      <c r="D1127" s="30" t="s">
        <v>69</v>
      </c>
      <c r="E1127" s="31" t="s">
        <v>5840</v>
      </c>
      <c r="F1127" s="30" t="s">
        <v>5700</v>
      </c>
      <c r="G1127" s="32" t="s">
        <v>5729</v>
      </c>
      <c r="H1127" s="33">
        <v>18000</v>
      </c>
      <c r="I1127" s="39"/>
      <c r="J1127" s="40"/>
      <c r="K1127" s="34">
        <v>1</v>
      </c>
      <c r="R1127" s="74" t="s">
        <v>7976</v>
      </c>
    </row>
    <row r="1128" spans="1:18" ht="22.5" customHeight="1">
      <c r="A1128" s="30" t="s">
        <v>70</v>
      </c>
      <c r="B1128" s="69" t="s">
        <v>921</v>
      </c>
      <c r="C1128" s="30" t="s">
        <v>69</v>
      </c>
      <c r="D1128" s="30" t="s">
        <v>69</v>
      </c>
      <c r="E1128" s="31" t="s">
        <v>5410</v>
      </c>
      <c r="F1128" s="30" t="s">
        <v>5260</v>
      </c>
      <c r="G1128" s="32" t="s">
        <v>5518</v>
      </c>
      <c r="H1128" s="33">
        <v>17000</v>
      </c>
      <c r="I1128" s="39"/>
      <c r="J1128" s="40"/>
      <c r="K1128" s="34">
        <v>1</v>
      </c>
      <c r="R1128" s="74" t="s">
        <v>7978</v>
      </c>
    </row>
    <row r="1129" spans="1:18" ht="22.5" customHeight="1">
      <c r="A1129" s="30" t="s">
        <v>70</v>
      </c>
      <c r="B1129" s="69" t="s">
        <v>921</v>
      </c>
      <c r="C1129" s="30" t="s">
        <v>69</v>
      </c>
      <c r="D1129" s="30" t="s">
        <v>69</v>
      </c>
      <c r="E1129" s="31" t="s">
        <v>5799</v>
      </c>
      <c r="F1129" s="30" t="s">
        <v>5700</v>
      </c>
      <c r="G1129" s="32" t="s">
        <v>6061</v>
      </c>
      <c r="H1129" s="33">
        <v>18000</v>
      </c>
      <c r="I1129" s="39"/>
      <c r="J1129" s="40"/>
      <c r="K1129" s="34">
        <v>1</v>
      </c>
      <c r="R1129" s="74" t="s">
        <v>7979</v>
      </c>
    </row>
    <row r="1130" spans="1:18" ht="22.5" customHeight="1">
      <c r="A1130" s="30" t="s">
        <v>70</v>
      </c>
      <c r="B1130" s="69" t="s">
        <v>921</v>
      </c>
      <c r="C1130" s="30" t="s">
        <v>69</v>
      </c>
      <c r="D1130" s="30" t="s">
        <v>69</v>
      </c>
      <c r="E1130" s="31" t="s">
        <v>7961</v>
      </c>
      <c r="F1130" s="30" t="s">
        <v>7960</v>
      </c>
      <c r="G1130" s="32" t="s">
        <v>6061</v>
      </c>
      <c r="H1130" s="33">
        <v>20000</v>
      </c>
      <c r="I1130" s="39"/>
      <c r="J1130" s="40"/>
      <c r="K1130" s="34">
        <v>1</v>
      </c>
      <c r="R1130" s="74" t="s">
        <v>7980</v>
      </c>
    </row>
    <row r="1131" spans="1:18" ht="22.5" customHeight="1">
      <c r="A1131" s="30" t="s">
        <v>70</v>
      </c>
      <c r="B1131" s="69" t="s">
        <v>921</v>
      </c>
      <c r="C1131" s="30" t="s">
        <v>69</v>
      </c>
      <c r="D1131" s="30" t="s">
        <v>69</v>
      </c>
      <c r="E1131" s="31" t="s">
        <v>5252</v>
      </c>
      <c r="F1131" s="30" t="s">
        <v>5801</v>
      </c>
      <c r="G1131" s="32" t="s">
        <v>6520</v>
      </c>
      <c r="H1131" s="33">
        <v>18700</v>
      </c>
      <c r="I1131" s="39"/>
      <c r="J1131" s="40"/>
      <c r="K1131" s="34">
        <v>5</v>
      </c>
      <c r="R1131" s="74" t="s">
        <v>7980</v>
      </c>
    </row>
    <row r="1132" spans="1:18" ht="22.5" customHeight="1">
      <c r="A1132" s="30" t="s">
        <v>4812</v>
      </c>
      <c r="B1132" s="69" t="s">
        <v>173</v>
      </c>
      <c r="C1132" s="30" t="s">
        <v>174</v>
      </c>
      <c r="D1132" s="30" t="s">
        <v>175</v>
      </c>
      <c r="E1132" s="31" t="s">
        <v>7963</v>
      </c>
      <c r="F1132" s="30" t="s">
        <v>7964</v>
      </c>
      <c r="G1132" s="32" t="s">
        <v>7967</v>
      </c>
      <c r="H1132" s="33">
        <v>17500</v>
      </c>
      <c r="I1132" s="39"/>
      <c r="J1132" s="40"/>
      <c r="K1132" s="34">
        <v>2</v>
      </c>
      <c r="R1132" s="74" t="s">
        <v>7976</v>
      </c>
    </row>
    <row r="1133" spans="1:18" ht="22.5" customHeight="1">
      <c r="A1133" s="30" t="s">
        <v>98</v>
      </c>
      <c r="B1133" s="69" t="s">
        <v>4869</v>
      </c>
      <c r="C1133" s="30" t="s">
        <v>99</v>
      </c>
      <c r="D1133" s="30" t="s">
        <v>100</v>
      </c>
      <c r="E1133" s="31" t="s">
        <v>539</v>
      </c>
      <c r="F1133" s="30" t="s">
        <v>102</v>
      </c>
      <c r="G1133" s="32" t="s">
        <v>4754</v>
      </c>
      <c r="H1133" s="33">
        <v>14000</v>
      </c>
      <c r="I1133" s="39"/>
      <c r="J1133" s="40"/>
      <c r="K1133" s="34">
        <v>1</v>
      </c>
      <c r="R1133" s="74" t="s">
        <v>7976</v>
      </c>
    </row>
    <row r="1134" spans="1:18" ht="22.5" customHeight="1">
      <c r="A1134" s="30" t="s">
        <v>98</v>
      </c>
      <c r="B1134" s="69" t="s">
        <v>4869</v>
      </c>
      <c r="C1134" s="30" t="s">
        <v>99</v>
      </c>
      <c r="D1134" s="30" t="s">
        <v>100</v>
      </c>
      <c r="E1134" s="31" t="s">
        <v>482</v>
      </c>
      <c r="F1134" s="30" t="s">
        <v>102</v>
      </c>
      <c r="G1134" s="32" t="s">
        <v>4944</v>
      </c>
      <c r="H1134" s="33">
        <v>14000</v>
      </c>
      <c r="I1134" s="39"/>
      <c r="J1134" s="40"/>
      <c r="K1134" s="34">
        <v>1</v>
      </c>
      <c r="R1134" s="74" t="s">
        <v>7981</v>
      </c>
    </row>
    <row r="1135" spans="1:18" ht="22.5" customHeight="1">
      <c r="A1135" s="30" t="s">
        <v>98</v>
      </c>
      <c r="B1135" s="69" t="s">
        <v>4869</v>
      </c>
      <c r="C1135" s="30" t="s">
        <v>99</v>
      </c>
      <c r="D1135" s="30" t="s">
        <v>100</v>
      </c>
      <c r="E1135" s="31" t="s">
        <v>5160</v>
      </c>
      <c r="F1135" s="30" t="s">
        <v>102</v>
      </c>
      <c r="G1135" s="32" t="s">
        <v>6303</v>
      </c>
      <c r="H1135" s="33">
        <v>14000</v>
      </c>
      <c r="I1135" s="39"/>
      <c r="J1135" s="40"/>
      <c r="K1135" s="34">
        <v>2</v>
      </c>
      <c r="R1135" s="74" t="s">
        <v>7982</v>
      </c>
    </row>
    <row r="1136" spans="1:18" ht="22.5" customHeight="1">
      <c r="A1136" s="30" t="s">
        <v>98</v>
      </c>
      <c r="B1136" s="69" t="s">
        <v>4869</v>
      </c>
      <c r="C1136" s="30" t="s">
        <v>99</v>
      </c>
      <c r="D1136" s="30" t="s">
        <v>100</v>
      </c>
      <c r="E1136" s="31" t="s">
        <v>483</v>
      </c>
      <c r="F1136" s="30" t="s">
        <v>102</v>
      </c>
      <c r="G1136" s="32" t="s">
        <v>5963</v>
      </c>
      <c r="H1136" s="33">
        <v>14000</v>
      </c>
      <c r="I1136" s="39"/>
      <c r="J1136" s="40"/>
      <c r="K1136" s="34">
        <v>1</v>
      </c>
      <c r="R1136" s="74" t="s">
        <v>7976</v>
      </c>
    </row>
    <row r="1137" spans="1:24" ht="22.5" customHeight="1">
      <c r="A1137" s="30" t="s">
        <v>98</v>
      </c>
      <c r="B1137" s="69" t="s">
        <v>4869</v>
      </c>
      <c r="C1137" s="30" t="s">
        <v>99</v>
      </c>
      <c r="D1137" s="30" t="s">
        <v>100</v>
      </c>
      <c r="E1137" s="31" t="s">
        <v>4935</v>
      </c>
      <c r="F1137" s="30" t="s">
        <v>102</v>
      </c>
      <c r="G1137" s="32" t="s">
        <v>4956</v>
      </c>
      <c r="H1137" s="33">
        <v>14000</v>
      </c>
      <c r="I1137" s="39"/>
      <c r="J1137" s="40"/>
      <c r="K1137" s="34">
        <v>1</v>
      </c>
      <c r="R1137" s="74" t="s">
        <v>7976</v>
      </c>
    </row>
    <row r="1138" spans="1:24" ht="22.5" customHeight="1">
      <c r="A1138" s="30" t="s">
        <v>98</v>
      </c>
      <c r="B1138" s="69" t="s">
        <v>4869</v>
      </c>
      <c r="C1138" s="30" t="s">
        <v>99</v>
      </c>
      <c r="D1138" s="30" t="s">
        <v>100</v>
      </c>
      <c r="E1138" s="31" t="s">
        <v>5160</v>
      </c>
      <c r="F1138" s="30" t="s">
        <v>102</v>
      </c>
      <c r="G1138" s="32" t="s">
        <v>6303</v>
      </c>
      <c r="H1138" s="33">
        <v>14000</v>
      </c>
      <c r="I1138" s="39"/>
      <c r="J1138" s="40"/>
      <c r="K1138" s="34">
        <v>1</v>
      </c>
      <c r="R1138" s="74" t="s">
        <v>7983</v>
      </c>
    </row>
    <row r="1139" spans="1:24" ht="22.5" customHeight="1">
      <c r="A1139" s="30" t="s">
        <v>994</v>
      </c>
      <c r="B1139" s="69" t="s">
        <v>290</v>
      </c>
      <c r="C1139" s="30" t="s">
        <v>291</v>
      </c>
      <c r="D1139" s="30" t="s">
        <v>291</v>
      </c>
      <c r="E1139" s="31" t="s">
        <v>6117</v>
      </c>
      <c r="F1139" s="30" t="s">
        <v>6115</v>
      </c>
      <c r="G1139" s="32" t="s">
        <v>60</v>
      </c>
      <c r="H1139" s="33">
        <v>9000</v>
      </c>
      <c r="I1139" s="39"/>
      <c r="J1139" s="40"/>
      <c r="K1139" s="34">
        <v>1</v>
      </c>
      <c r="R1139" s="74" t="s">
        <v>7984</v>
      </c>
    </row>
    <row r="1140" spans="1:24" ht="22.5" customHeight="1">
      <c r="A1140" s="30" t="s">
        <v>56</v>
      </c>
      <c r="B1140" s="69" t="s">
        <v>57</v>
      </c>
      <c r="C1140" s="30" t="s">
        <v>58</v>
      </c>
      <c r="D1140" s="30" t="s">
        <v>59</v>
      </c>
      <c r="E1140" s="31" t="s">
        <v>5061</v>
      </c>
      <c r="F1140" s="30" t="s">
        <v>5978</v>
      </c>
      <c r="G1140" s="32" t="s">
        <v>6101</v>
      </c>
      <c r="H1140" s="33">
        <v>8700</v>
      </c>
      <c r="I1140" s="39"/>
      <c r="J1140" s="40"/>
      <c r="K1140" s="34">
        <v>1</v>
      </c>
      <c r="R1140" s="74" t="s">
        <v>7981</v>
      </c>
    </row>
    <row r="1141" spans="1:24" ht="22.5" customHeight="1">
      <c r="A1141" s="30" t="s">
        <v>56</v>
      </c>
      <c r="B1141" s="69" t="s">
        <v>57</v>
      </c>
      <c r="C1141" s="30" t="s">
        <v>58</v>
      </c>
      <c r="D1141" s="30" t="s">
        <v>59</v>
      </c>
      <c r="E1141" s="31" t="s">
        <v>6080</v>
      </c>
      <c r="F1141" s="30" t="s">
        <v>6079</v>
      </c>
      <c r="G1141" s="32" t="s">
        <v>5152</v>
      </c>
      <c r="H1141" s="33">
        <v>5000</v>
      </c>
      <c r="I1141" s="39"/>
      <c r="J1141" s="40"/>
      <c r="K1141" s="34">
        <v>1</v>
      </c>
      <c r="R1141" s="74" t="s">
        <v>7981</v>
      </c>
    </row>
    <row r="1142" spans="1:24" ht="22.5" customHeight="1">
      <c r="A1142" s="30" t="s">
        <v>4872</v>
      </c>
      <c r="B1142" s="69" t="s">
        <v>1334</v>
      </c>
      <c r="C1142" s="30" t="s">
        <v>22</v>
      </c>
      <c r="D1142" s="30" t="s">
        <v>23</v>
      </c>
      <c r="E1142" s="31" t="s">
        <v>6376</v>
      </c>
      <c r="F1142" s="30" t="s">
        <v>6129</v>
      </c>
      <c r="G1142" s="32" t="s">
        <v>7968</v>
      </c>
      <c r="H1142" s="33">
        <v>12000</v>
      </c>
      <c r="I1142" s="39"/>
      <c r="J1142" s="40"/>
      <c r="K1142" s="34">
        <v>1</v>
      </c>
      <c r="R1142" s="74" t="s">
        <v>7985</v>
      </c>
    </row>
    <row r="1143" spans="1:24" ht="22.5" customHeight="1">
      <c r="A1143" s="30" t="s">
        <v>4872</v>
      </c>
      <c r="B1143" s="69" t="s">
        <v>1334</v>
      </c>
      <c r="C1143" s="30" t="s">
        <v>22</v>
      </c>
      <c r="D1143" s="30" t="s">
        <v>23</v>
      </c>
      <c r="E1143" s="31" t="s">
        <v>6276</v>
      </c>
      <c r="F1143" s="30" t="s">
        <v>6277</v>
      </c>
      <c r="G1143" s="32" t="s">
        <v>5742</v>
      </c>
      <c r="H1143" s="33">
        <v>10000</v>
      </c>
      <c r="I1143" s="39"/>
      <c r="J1143" s="40"/>
      <c r="K1143" s="34">
        <v>1</v>
      </c>
      <c r="R1143" s="74" t="s">
        <v>7986</v>
      </c>
      <c r="X1143" s="74" t="str">
        <f>"7/11 더안불량("&amp;W1143&amp;")"</f>
        <v>7/11 더안불량()</v>
      </c>
    </row>
    <row r="1144" spans="1:24" ht="22.5" customHeight="1">
      <c r="A1144" s="30" t="s">
        <v>4872</v>
      </c>
      <c r="B1144" s="69" t="s">
        <v>1334</v>
      </c>
      <c r="C1144" s="30" t="s">
        <v>22</v>
      </c>
      <c r="D1144" s="30" t="s">
        <v>23</v>
      </c>
      <c r="E1144" s="31" t="s">
        <v>6276</v>
      </c>
      <c r="F1144" s="30" t="s">
        <v>6277</v>
      </c>
      <c r="G1144" s="32" t="s">
        <v>5742</v>
      </c>
      <c r="H1144" s="33">
        <v>10000</v>
      </c>
      <c r="I1144" s="39"/>
      <c r="J1144" s="40"/>
      <c r="K1144" s="34">
        <v>2</v>
      </c>
      <c r="R1144" s="74" t="s">
        <v>7976</v>
      </c>
    </row>
    <row r="1145" spans="1:24" ht="22.5" customHeight="1">
      <c r="A1145" s="30" t="s">
        <v>157</v>
      </c>
      <c r="B1145" s="69" t="s">
        <v>158</v>
      </c>
      <c r="C1145" s="30" t="s">
        <v>159</v>
      </c>
      <c r="D1145" s="30" t="s">
        <v>160</v>
      </c>
      <c r="E1145" s="31" t="s">
        <v>5654</v>
      </c>
      <c r="F1145" s="30" t="s">
        <v>5655</v>
      </c>
      <c r="G1145" s="32" t="s">
        <v>4766</v>
      </c>
      <c r="H1145" s="33">
        <v>10000</v>
      </c>
      <c r="I1145" s="39"/>
      <c r="J1145" s="40"/>
      <c r="K1145" s="34">
        <v>2</v>
      </c>
      <c r="R1145" s="74" t="s">
        <v>7976</v>
      </c>
    </row>
    <row r="1146" spans="1:24" ht="22.5" customHeight="1">
      <c r="A1146" s="30" t="s">
        <v>5737</v>
      </c>
      <c r="B1146" s="69" t="s">
        <v>1941</v>
      </c>
      <c r="C1146" s="30" t="s">
        <v>586</v>
      </c>
      <c r="D1146" s="30" t="s">
        <v>587</v>
      </c>
      <c r="E1146" s="31" t="s">
        <v>5543</v>
      </c>
      <c r="F1146" s="30" t="s">
        <v>5540</v>
      </c>
      <c r="G1146" s="32" t="s">
        <v>5738</v>
      </c>
      <c r="H1146" s="33">
        <v>18000</v>
      </c>
      <c r="I1146" s="39"/>
      <c r="J1146" s="40"/>
      <c r="K1146" s="34">
        <v>1</v>
      </c>
      <c r="R1146" s="74" t="s">
        <v>7976</v>
      </c>
    </row>
    <row r="1147" spans="1:24" ht="22.5" customHeight="1">
      <c r="A1147" s="30" t="s">
        <v>5582</v>
      </c>
      <c r="B1147" s="69" t="s">
        <v>2077</v>
      </c>
      <c r="C1147" s="30" t="s">
        <v>2078</v>
      </c>
      <c r="D1147" s="30" t="s">
        <v>2078</v>
      </c>
      <c r="E1147" s="31" t="s">
        <v>6016</v>
      </c>
      <c r="F1147" s="30" t="s">
        <v>6017</v>
      </c>
      <c r="G1147" s="32" t="s">
        <v>147</v>
      </c>
      <c r="H1147" s="33">
        <v>6000</v>
      </c>
      <c r="I1147" s="39"/>
      <c r="J1147" s="40"/>
      <c r="K1147" s="34">
        <v>1</v>
      </c>
      <c r="R1147" s="74" t="s">
        <v>7987</v>
      </c>
    </row>
    <row r="1148" spans="1:24" ht="22.5" customHeight="1">
      <c r="A1148" s="30" t="s">
        <v>4755</v>
      </c>
      <c r="B1148" s="69" t="s">
        <v>4868</v>
      </c>
      <c r="C1148" s="30" t="s">
        <v>66</v>
      </c>
      <c r="D1148" s="30" t="s">
        <v>66</v>
      </c>
      <c r="E1148" s="31" t="s">
        <v>7965</v>
      </c>
      <c r="F1148" s="30" t="s">
        <v>5225</v>
      </c>
      <c r="G1148" s="32" t="s">
        <v>5859</v>
      </c>
      <c r="H1148" s="33">
        <v>7000</v>
      </c>
      <c r="I1148" s="39"/>
      <c r="J1148" s="40"/>
      <c r="K1148" s="34">
        <v>1</v>
      </c>
      <c r="R1148" s="74" t="s">
        <v>7988</v>
      </c>
    </row>
    <row r="1149" spans="1:24" ht="22.5" customHeight="1">
      <c r="A1149" s="30" t="s">
        <v>5131</v>
      </c>
      <c r="B1149" s="69" t="s">
        <v>345</v>
      </c>
      <c r="C1149" s="30" t="s">
        <v>346</v>
      </c>
      <c r="D1149" s="30" t="s">
        <v>347</v>
      </c>
      <c r="E1149" s="31" t="s">
        <v>5806</v>
      </c>
      <c r="F1149" s="30" t="s">
        <v>5577</v>
      </c>
      <c r="G1149" s="32" t="s">
        <v>6304</v>
      </c>
      <c r="H1149" s="33">
        <v>21000</v>
      </c>
      <c r="I1149" s="39"/>
      <c r="J1149" s="40"/>
      <c r="K1149" s="34">
        <v>1</v>
      </c>
      <c r="R1149" s="74" t="s">
        <v>7989</v>
      </c>
    </row>
    <row r="1150" spans="1:24" ht="22.5" customHeight="1">
      <c r="A1150" s="30" t="s">
        <v>5740</v>
      </c>
      <c r="B1150" s="69" t="s">
        <v>32</v>
      </c>
      <c r="C1150" s="30" t="s">
        <v>33</v>
      </c>
      <c r="D1150" s="30" t="s">
        <v>33</v>
      </c>
      <c r="E1150" s="31" t="s">
        <v>6709</v>
      </c>
      <c r="F1150" s="30" t="s">
        <v>5195</v>
      </c>
      <c r="G1150" s="32" t="s">
        <v>131</v>
      </c>
      <c r="H1150" s="33">
        <v>15000</v>
      </c>
      <c r="I1150" s="39"/>
      <c r="J1150" s="40"/>
      <c r="K1150" s="34">
        <v>1</v>
      </c>
      <c r="R1150" s="74" t="s">
        <v>7990</v>
      </c>
    </row>
    <row r="1151" spans="1:24" ht="22.5" customHeight="1">
      <c r="A1151" s="30" t="s">
        <v>5666</v>
      </c>
      <c r="B1151" s="69" t="s">
        <v>2916</v>
      </c>
      <c r="C1151" s="30" t="s">
        <v>2917</v>
      </c>
      <c r="D1151" s="30" t="s">
        <v>2918</v>
      </c>
      <c r="E1151" s="31" t="s">
        <v>5418</v>
      </c>
      <c r="F1151" s="30" t="s">
        <v>5416</v>
      </c>
      <c r="G1151" s="32" t="s">
        <v>146</v>
      </c>
      <c r="H1151" s="33">
        <v>10000</v>
      </c>
      <c r="I1151" s="39"/>
      <c r="J1151" s="40"/>
      <c r="K1151" s="34">
        <v>1</v>
      </c>
      <c r="R1151" s="74" t="s">
        <v>7991</v>
      </c>
    </row>
    <row r="1152" spans="1:24" ht="22.5" customHeight="1">
      <c r="A1152" s="30" t="s">
        <v>75</v>
      </c>
      <c r="B1152" s="69" t="s">
        <v>72</v>
      </c>
      <c r="C1152" s="30" t="s">
        <v>73</v>
      </c>
      <c r="D1152" s="30" t="s">
        <v>74</v>
      </c>
      <c r="E1152" s="31" t="s">
        <v>6767</v>
      </c>
      <c r="F1152" s="30" t="s">
        <v>6995</v>
      </c>
      <c r="G1152" s="32" t="s">
        <v>7969</v>
      </c>
      <c r="H1152" s="33">
        <v>10000</v>
      </c>
      <c r="I1152" s="39"/>
      <c r="J1152" s="40"/>
      <c r="K1152" s="34">
        <v>1</v>
      </c>
      <c r="R1152" s="74" t="s">
        <v>7976</v>
      </c>
    </row>
    <row r="1153" spans="1:18" ht="22.5" customHeight="1">
      <c r="A1153" s="30" t="s">
        <v>6486</v>
      </c>
      <c r="B1153" s="69" t="s">
        <v>133</v>
      </c>
      <c r="C1153" s="30" t="s">
        <v>134</v>
      </c>
      <c r="D1153" s="30" t="s">
        <v>135</v>
      </c>
      <c r="E1153" s="31" t="s">
        <v>6625</v>
      </c>
      <c r="F1153" s="30" t="s">
        <v>6626</v>
      </c>
      <c r="G1153" s="32" t="s">
        <v>60</v>
      </c>
      <c r="H1153" s="33">
        <v>10000</v>
      </c>
      <c r="I1153" s="39"/>
      <c r="J1153" s="40"/>
      <c r="K1153" s="34">
        <v>1</v>
      </c>
      <c r="R1153" s="74" t="s">
        <v>7976</v>
      </c>
    </row>
    <row r="1154" spans="1:18" ht="22.5" customHeight="1">
      <c r="A1154" s="30" t="s">
        <v>6486</v>
      </c>
      <c r="B1154" s="69" t="s">
        <v>133</v>
      </c>
      <c r="C1154" s="30" t="s">
        <v>134</v>
      </c>
      <c r="D1154" s="30" t="s">
        <v>135</v>
      </c>
      <c r="E1154" s="31" t="s">
        <v>6458</v>
      </c>
      <c r="F1154" s="30" t="s">
        <v>6459</v>
      </c>
      <c r="G1154" s="32" t="s">
        <v>7970</v>
      </c>
      <c r="H1154" s="33">
        <v>8000</v>
      </c>
      <c r="I1154" s="39"/>
      <c r="J1154" s="40"/>
      <c r="K1154" s="34">
        <v>1</v>
      </c>
      <c r="R1154" s="74" t="s">
        <v>7992</v>
      </c>
    </row>
    <row r="1155" spans="1:18" ht="22.5" customHeight="1">
      <c r="A1155" s="30" t="s">
        <v>7971</v>
      </c>
      <c r="B1155" s="69" t="s">
        <v>6198</v>
      </c>
      <c r="C1155" s="30" t="s">
        <v>6199</v>
      </c>
      <c r="D1155" s="30" t="s">
        <v>6199</v>
      </c>
      <c r="E1155" s="31" t="s">
        <v>6463</v>
      </c>
      <c r="F1155" s="30" t="s">
        <v>6464</v>
      </c>
      <c r="G1155" s="32" t="s">
        <v>147</v>
      </c>
      <c r="H1155" s="33">
        <v>7000</v>
      </c>
      <c r="I1155" s="39"/>
      <c r="J1155" s="40"/>
      <c r="K1155" s="34">
        <v>1</v>
      </c>
      <c r="R1155" s="74" t="s">
        <v>7985</v>
      </c>
    </row>
    <row r="1156" spans="1:18" ht="22.5" customHeight="1">
      <c r="A1156" s="30" t="s">
        <v>145</v>
      </c>
      <c r="B1156" s="69" t="s">
        <v>137</v>
      </c>
      <c r="C1156" s="30" t="s">
        <v>138</v>
      </c>
      <c r="D1156" s="30" t="s">
        <v>139</v>
      </c>
      <c r="E1156" s="31" t="s">
        <v>5114</v>
      </c>
      <c r="F1156" s="30" t="s">
        <v>5113</v>
      </c>
      <c r="G1156" s="32" t="s">
        <v>60</v>
      </c>
      <c r="H1156" s="33">
        <v>12000</v>
      </c>
      <c r="I1156" s="39"/>
      <c r="J1156" s="40"/>
      <c r="K1156" s="34">
        <v>1</v>
      </c>
      <c r="R1156" s="74" t="s">
        <v>7976</v>
      </c>
    </row>
    <row r="1157" spans="1:18" ht="22.5" customHeight="1">
      <c r="A1157" s="30" t="s">
        <v>5070</v>
      </c>
      <c r="B1157" s="69" t="s">
        <v>5121</v>
      </c>
      <c r="C1157" s="30" t="s">
        <v>3400</v>
      </c>
      <c r="D1157" s="30" t="s">
        <v>3401</v>
      </c>
      <c r="E1157" s="31" t="s">
        <v>6089</v>
      </c>
      <c r="F1157" s="30" t="s">
        <v>6088</v>
      </c>
      <c r="G1157" s="32" t="s">
        <v>146</v>
      </c>
      <c r="H1157" s="33">
        <v>12000</v>
      </c>
      <c r="I1157" s="39"/>
      <c r="J1157" s="40"/>
      <c r="K1157" s="34">
        <v>1</v>
      </c>
      <c r="R1157" s="74" t="s">
        <v>7976</v>
      </c>
    </row>
    <row r="1158" spans="1:18" ht="22.5" customHeight="1">
      <c r="A1158" s="30" t="s">
        <v>5070</v>
      </c>
      <c r="B1158" s="69" t="s">
        <v>5121</v>
      </c>
      <c r="C1158" s="30" t="s">
        <v>3400</v>
      </c>
      <c r="D1158" s="30" t="s">
        <v>3401</v>
      </c>
      <c r="E1158" s="31" t="s">
        <v>6089</v>
      </c>
      <c r="F1158" s="30" t="s">
        <v>6088</v>
      </c>
      <c r="G1158" s="32" t="s">
        <v>146</v>
      </c>
      <c r="H1158" s="33">
        <v>12000</v>
      </c>
      <c r="I1158" s="39"/>
      <c r="J1158" s="40"/>
      <c r="K1158" s="34">
        <v>1</v>
      </c>
      <c r="R1158" s="74" t="s">
        <v>7976</v>
      </c>
    </row>
    <row r="1159" spans="1:18" ht="22.5" customHeight="1">
      <c r="A1159" s="30" t="s">
        <v>5206</v>
      </c>
      <c r="B1159" s="69" t="s">
        <v>3489</v>
      </c>
      <c r="C1159" s="30" t="s">
        <v>598</v>
      </c>
      <c r="D1159" s="30" t="s">
        <v>598</v>
      </c>
      <c r="E1159" s="31" t="s">
        <v>6721</v>
      </c>
      <c r="F1159" s="30" t="s">
        <v>4972</v>
      </c>
      <c r="G1159" s="32" t="s">
        <v>7972</v>
      </c>
      <c r="H1159" s="33">
        <v>24000</v>
      </c>
      <c r="I1159" s="39"/>
      <c r="J1159" s="40"/>
      <c r="K1159" s="34">
        <v>1</v>
      </c>
      <c r="R1159" s="74" t="s">
        <v>7976</v>
      </c>
    </row>
    <row r="1160" spans="1:18" ht="22.5" customHeight="1">
      <c r="A1160" s="30" t="s">
        <v>5101</v>
      </c>
      <c r="B1160" s="69" t="s">
        <v>361</v>
      </c>
      <c r="C1160" s="30" t="s">
        <v>362</v>
      </c>
      <c r="D1160" s="30" t="s">
        <v>363</v>
      </c>
      <c r="E1160" s="31" t="s">
        <v>6057</v>
      </c>
      <c r="F1160" s="30" t="s">
        <v>6056</v>
      </c>
      <c r="G1160" s="32" t="s">
        <v>4959</v>
      </c>
      <c r="H1160" s="33">
        <v>14000</v>
      </c>
      <c r="I1160" s="39"/>
      <c r="J1160" s="40"/>
      <c r="K1160" s="34">
        <v>1</v>
      </c>
      <c r="R1160" s="74" t="s">
        <v>7983</v>
      </c>
    </row>
    <row r="1161" spans="1:18" ht="22.5" customHeight="1">
      <c r="A1161" s="30" t="s">
        <v>5101</v>
      </c>
      <c r="B1161" s="69" t="s">
        <v>361</v>
      </c>
      <c r="C1161" s="30" t="s">
        <v>362</v>
      </c>
      <c r="D1161" s="30" t="s">
        <v>363</v>
      </c>
      <c r="E1161" s="31" t="s">
        <v>6085</v>
      </c>
      <c r="F1161" s="30" t="s">
        <v>6056</v>
      </c>
      <c r="G1161" s="32" t="s">
        <v>4813</v>
      </c>
      <c r="H1161" s="33">
        <v>14000</v>
      </c>
      <c r="I1161" s="39"/>
      <c r="J1161" s="40"/>
      <c r="K1161" s="34">
        <v>1</v>
      </c>
      <c r="R1161" s="74" t="s">
        <v>7983</v>
      </c>
    </row>
    <row r="1162" spans="1:18" ht="22.5" customHeight="1">
      <c r="A1162" s="30" t="s">
        <v>5965</v>
      </c>
      <c r="B1162" s="69" t="s">
        <v>3679</v>
      </c>
      <c r="C1162" s="30" t="s">
        <v>3680</v>
      </c>
      <c r="D1162" s="30" t="s">
        <v>3681</v>
      </c>
      <c r="E1162" s="31" t="s">
        <v>6122</v>
      </c>
      <c r="F1162" s="30" t="s">
        <v>6123</v>
      </c>
      <c r="G1162" s="32" t="s">
        <v>146</v>
      </c>
      <c r="H1162" s="33">
        <v>7000</v>
      </c>
      <c r="I1162" s="39"/>
      <c r="J1162" s="40"/>
      <c r="K1162" s="34">
        <v>1</v>
      </c>
      <c r="R1162" s="74" t="s">
        <v>7993</v>
      </c>
    </row>
    <row r="1163" spans="1:18" ht="22.5" customHeight="1">
      <c r="A1163" s="30" t="s">
        <v>259</v>
      </c>
      <c r="B1163" s="69" t="s">
        <v>62</v>
      </c>
      <c r="C1163" s="30" t="s">
        <v>63</v>
      </c>
      <c r="D1163" s="30" t="s">
        <v>6373</v>
      </c>
      <c r="E1163" s="31" t="s">
        <v>5259</v>
      </c>
      <c r="F1163" s="30" t="s">
        <v>5266</v>
      </c>
      <c r="G1163" s="32" t="s">
        <v>7973</v>
      </c>
      <c r="H1163" s="33">
        <v>7000</v>
      </c>
      <c r="I1163" s="39"/>
      <c r="J1163" s="40"/>
      <c r="K1163" s="34">
        <v>1</v>
      </c>
      <c r="R1163" s="74" t="s">
        <v>7994</v>
      </c>
    </row>
    <row r="1164" spans="1:18" ht="22.5" customHeight="1">
      <c r="A1164" s="30" t="s">
        <v>5554</v>
      </c>
      <c r="B1164" s="69" t="s">
        <v>5363</v>
      </c>
      <c r="C1164" s="30" t="s">
        <v>5364</v>
      </c>
      <c r="D1164" s="30" t="s">
        <v>5364</v>
      </c>
      <c r="E1164" s="31" t="s">
        <v>5356</v>
      </c>
      <c r="F1164" s="30" t="s">
        <v>5355</v>
      </c>
      <c r="G1164" s="32" t="s">
        <v>60</v>
      </c>
      <c r="H1164" s="33">
        <v>7000</v>
      </c>
      <c r="I1164" s="39"/>
      <c r="J1164" s="40"/>
      <c r="K1164" s="34">
        <v>1</v>
      </c>
      <c r="R1164" s="74" t="s">
        <v>7995</v>
      </c>
    </row>
    <row r="1165" spans="1:18" ht="22.5" customHeight="1">
      <c r="A1165" s="30" t="s">
        <v>5554</v>
      </c>
      <c r="B1165" s="69" t="s">
        <v>5363</v>
      </c>
      <c r="C1165" s="30" t="s">
        <v>5364</v>
      </c>
      <c r="D1165" s="30" t="s">
        <v>5364</v>
      </c>
      <c r="E1165" s="31" t="s">
        <v>5356</v>
      </c>
      <c r="F1165" s="30" t="s">
        <v>5355</v>
      </c>
      <c r="G1165" s="32" t="s">
        <v>60</v>
      </c>
      <c r="H1165" s="33">
        <v>7000</v>
      </c>
      <c r="I1165" s="39"/>
      <c r="J1165" s="40"/>
      <c r="K1165" s="34">
        <v>3</v>
      </c>
      <c r="R1165" s="74" t="s">
        <v>7995</v>
      </c>
    </row>
    <row r="1166" spans="1:18" ht="22.5" customHeight="1">
      <c r="A1166" s="30" t="s">
        <v>5554</v>
      </c>
      <c r="B1166" s="69" t="s">
        <v>5363</v>
      </c>
      <c r="C1166" s="30" t="s">
        <v>5364</v>
      </c>
      <c r="D1166" s="30" t="s">
        <v>5364</v>
      </c>
      <c r="E1166" s="31" t="s">
        <v>5356</v>
      </c>
      <c r="F1166" s="30" t="s">
        <v>5355</v>
      </c>
      <c r="G1166" s="32" t="s">
        <v>60</v>
      </c>
      <c r="H1166" s="33">
        <v>7000</v>
      </c>
      <c r="I1166" s="39"/>
      <c r="J1166" s="40"/>
      <c r="K1166" s="34">
        <v>1</v>
      </c>
      <c r="R1166" s="74" t="s">
        <v>7991</v>
      </c>
    </row>
    <row r="1167" spans="1:18" ht="22.5" customHeight="1">
      <c r="A1167" s="30" t="s">
        <v>6068</v>
      </c>
      <c r="B1167" s="69" t="s">
        <v>273</v>
      </c>
      <c r="C1167" s="30" t="s">
        <v>274</v>
      </c>
      <c r="D1167" s="30" t="s">
        <v>275</v>
      </c>
      <c r="E1167" s="31" t="s">
        <v>6082</v>
      </c>
      <c r="F1167" s="30" t="s">
        <v>6051</v>
      </c>
      <c r="G1167" s="32" t="s">
        <v>147</v>
      </c>
      <c r="H1167" s="33">
        <v>8000</v>
      </c>
      <c r="I1167" s="39"/>
      <c r="J1167" s="40"/>
      <c r="K1167" s="34">
        <v>1</v>
      </c>
      <c r="R1167" s="74" t="s">
        <v>7996</v>
      </c>
    </row>
    <row r="1168" spans="1:18" ht="22.5" customHeight="1">
      <c r="A1168" s="30" t="s">
        <v>6405</v>
      </c>
      <c r="B1168" s="69" t="s">
        <v>68</v>
      </c>
      <c r="C1168" s="30" t="s">
        <v>4280</v>
      </c>
      <c r="D1168" s="30" t="s">
        <v>4281</v>
      </c>
      <c r="E1168" s="31" t="s">
        <v>6281</v>
      </c>
      <c r="F1168" s="30" t="s">
        <v>7966</v>
      </c>
      <c r="G1168" s="32" t="s">
        <v>7974</v>
      </c>
      <c r="H1168" s="33">
        <v>10000</v>
      </c>
      <c r="I1168" s="39"/>
      <c r="J1168" s="40"/>
      <c r="K1168" s="34">
        <v>1</v>
      </c>
      <c r="R1168" s="74" t="s">
        <v>7976</v>
      </c>
    </row>
    <row r="1169" spans="1:18" ht="22.5" customHeight="1">
      <c r="A1169" s="30" t="s">
        <v>5925</v>
      </c>
      <c r="B1169" s="69" t="s">
        <v>4879</v>
      </c>
      <c r="C1169" s="30" t="s">
        <v>176</v>
      </c>
      <c r="D1169" s="30" t="s">
        <v>177</v>
      </c>
      <c r="E1169" s="31" t="s">
        <v>5821</v>
      </c>
      <c r="F1169" s="30" t="s">
        <v>404</v>
      </c>
      <c r="G1169" s="32" t="s">
        <v>6489</v>
      </c>
      <c r="H1169" s="33">
        <v>13000</v>
      </c>
      <c r="I1169" s="39"/>
      <c r="J1169" s="40"/>
      <c r="K1169" s="34">
        <v>1</v>
      </c>
      <c r="R1169" s="74" t="s">
        <v>7997</v>
      </c>
    </row>
    <row r="1170" spans="1:18" ht="22.5" customHeight="1">
      <c r="A1170" s="30" t="s">
        <v>5275</v>
      </c>
      <c r="B1170" s="69" t="s">
        <v>555</v>
      </c>
      <c r="C1170" s="30" t="s">
        <v>556</v>
      </c>
      <c r="D1170" s="30" t="s">
        <v>557</v>
      </c>
      <c r="E1170" s="31" t="s">
        <v>6679</v>
      </c>
      <c r="F1170" s="30" t="s">
        <v>6678</v>
      </c>
      <c r="G1170" s="32" t="s">
        <v>147</v>
      </c>
      <c r="H1170" s="33">
        <v>17000</v>
      </c>
      <c r="I1170" s="39"/>
      <c r="J1170" s="40"/>
      <c r="K1170" s="34">
        <v>1</v>
      </c>
      <c r="R1170" s="74" t="s">
        <v>7976</v>
      </c>
    </row>
    <row r="1172" spans="1:18" ht="22.5" customHeight="1">
      <c r="A1172" s="30" t="s">
        <v>80</v>
      </c>
      <c r="B1172" s="69" t="s">
        <v>77</v>
      </c>
      <c r="C1172" s="30" t="s">
        <v>78</v>
      </c>
      <c r="D1172" s="30" t="s">
        <v>78</v>
      </c>
      <c r="E1172" s="31" t="s">
        <v>79</v>
      </c>
      <c r="F1172" s="30" t="s">
        <v>5179</v>
      </c>
      <c r="G1172" s="32" t="s">
        <v>5180</v>
      </c>
      <c r="H1172" s="33">
        <v>13000</v>
      </c>
      <c r="I1172" s="39"/>
      <c r="J1172" s="40"/>
      <c r="K1172" s="34">
        <v>1</v>
      </c>
      <c r="R1172" s="74" t="s">
        <v>8121</v>
      </c>
    </row>
    <row r="1173" spans="1:18" ht="22.5" customHeight="1">
      <c r="A1173" s="30" t="s">
        <v>80</v>
      </c>
      <c r="B1173" s="69" t="s">
        <v>77</v>
      </c>
      <c r="C1173" s="30" t="s">
        <v>78</v>
      </c>
      <c r="D1173" s="30" t="s">
        <v>78</v>
      </c>
      <c r="E1173" s="31" t="s">
        <v>6769</v>
      </c>
      <c r="F1173" s="30" t="s">
        <v>6770</v>
      </c>
      <c r="G1173" s="32" t="s">
        <v>130</v>
      </c>
      <c r="H1173" s="33">
        <v>19000</v>
      </c>
      <c r="I1173" s="39"/>
      <c r="J1173" s="40"/>
      <c r="K1173" s="34">
        <v>1</v>
      </c>
      <c r="R1173" s="74" t="s">
        <v>8101</v>
      </c>
    </row>
    <row r="1174" spans="1:18" ht="22.5" customHeight="1">
      <c r="A1174" s="30" t="s">
        <v>8096</v>
      </c>
      <c r="B1174" s="69" t="s">
        <v>579</v>
      </c>
      <c r="C1174" s="30" t="s">
        <v>580</v>
      </c>
      <c r="D1174" s="30" t="s">
        <v>580</v>
      </c>
      <c r="E1174" s="31" t="s">
        <v>8091</v>
      </c>
      <c r="F1174" s="30" t="s">
        <v>8090</v>
      </c>
      <c r="G1174" s="32" t="s">
        <v>4766</v>
      </c>
      <c r="H1174" s="33">
        <v>15000</v>
      </c>
      <c r="I1174" s="39"/>
      <c r="J1174" s="40"/>
      <c r="K1174" s="34">
        <v>1</v>
      </c>
      <c r="R1174" s="74" t="s">
        <v>8102</v>
      </c>
    </row>
    <row r="1175" spans="1:18" ht="22.5" customHeight="1">
      <c r="A1175" s="30" t="s">
        <v>5908</v>
      </c>
      <c r="B1175" s="69" t="s">
        <v>5054</v>
      </c>
      <c r="C1175" s="30" t="s">
        <v>5055</v>
      </c>
      <c r="D1175" s="30" t="s">
        <v>5055</v>
      </c>
      <c r="E1175" s="31" t="s">
        <v>5157</v>
      </c>
      <c r="F1175" s="30" t="s">
        <v>8095</v>
      </c>
      <c r="G1175" s="32" t="s">
        <v>8097</v>
      </c>
      <c r="H1175" s="33">
        <v>8000</v>
      </c>
      <c r="I1175" s="39"/>
      <c r="J1175" s="40"/>
      <c r="K1175" s="34">
        <v>1</v>
      </c>
      <c r="R1175" s="74" t="s">
        <v>8103</v>
      </c>
    </row>
    <row r="1176" spans="1:18" ht="22.5" customHeight="1">
      <c r="A1176" s="30" t="s">
        <v>70</v>
      </c>
      <c r="B1176" s="69" t="s">
        <v>921</v>
      </c>
      <c r="C1176" s="30" t="s">
        <v>69</v>
      </c>
      <c r="D1176" s="30" t="s">
        <v>69</v>
      </c>
      <c r="E1176" s="31" t="s">
        <v>5545</v>
      </c>
      <c r="F1176" s="30" t="s">
        <v>5260</v>
      </c>
      <c r="G1176" s="32" t="s">
        <v>5913</v>
      </c>
      <c r="H1176" s="33">
        <v>17200</v>
      </c>
      <c r="I1176" s="39"/>
      <c r="J1176" s="40"/>
      <c r="K1176" s="34">
        <v>1</v>
      </c>
      <c r="R1176" s="74" t="s">
        <v>8104</v>
      </c>
    </row>
    <row r="1177" spans="1:18" ht="22.5" customHeight="1">
      <c r="A1177" s="30" t="s">
        <v>4812</v>
      </c>
      <c r="B1177" s="69" t="s">
        <v>173</v>
      </c>
      <c r="C1177" s="30" t="s">
        <v>174</v>
      </c>
      <c r="D1177" s="30" t="s">
        <v>175</v>
      </c>
      <c r="E1177" s="31" t="s">
        <v>6786</v>
      </c>
      <c r="F1177" s="30" t="s">
        <v>6390</v>
      </c>
      <c r="G1177" s="32" t="s">
        <v>8098</v>
      </c>
      <c r="H1177" s="33">
        <v>15000</v>
      </c>
      <c r="I1177" s="39"/>
      <c r="J1177" s="40"/>
      <c r="K1177" s="34">
        <v>1</v>
      </c>
      <c r="R1177" s="74" t="s">
        <v>8105</v>
      </c>
    </row>
    <row r="1178" spans="1:18" ht="22.5" customHeight="1">
      <c r="A1178" s="30" t="s">
        <v>98</v>
      </c>
      <c r="B1178" s="69" t="s">
        <v>4869</v>
      </c>
      <c r="C1178" s="30" t="s">
        <v>99</v>
      </c>
      <c r="D1178" s="30" t="s">
        <v>100</v>
      </c>
      <c r="E1178" s="31" t="s">
        <v>482</v>
      </c>
      <c r="F1178" s="30" t="s">
        <v>102</v>
      </c>
      <c r="G1178" s="32" t="s">
        <v>4944</v>
      </c>
      <c r="H1178" s="33">
        <v>14000</v>
      </c>
      <c r="I1178" s="39"/>
      <c r="J1178" s="40"/>
      <c r="K1178" s="34">
        <v>1</v>
      </c>
      <c r="R1178" s="74" t="s">
        <v>8106</v>
      </c>
    </row>
    <row r="1179" spans="1:18" ht="22.5" customHeight="1">
      <c r="A1179" s="30" t="s">
        <v>98</v>
      </c>
      <c r="B1179" s="69" t="s">
        <v>4869</v>
      </c>
      <c r="C1179" s="30" t="s">
        <v>99</v>
      </c>
      <c r="D1179" s="30" t="s">
        <v>100</v>
      </c>
      <c r="E1179" s="31" t="s">
        <v>5144</v>
      </c>
      <c r="F1179" s="30" t="s">
        <v>8089</v>
      </c>
      <c r="G1179" s="32" t="s">
        <v>5044</v>
      </c>
      <c r="H1179" s="33">
        <v>11500</v>
      </c>
      <c r="I1179" s="39"/>
      <c r="J1179" s="40"/>
      <c r="K1179" s="34">
        <v>1</v>
      </c>
      <c r="R1179" s="74" t="s">
        <v>8107</v>
      </c>
    </row>
    <row r="1180" spans="1:18" ht="22.5" customHeight="1">
      <c r="A1180" s="30" t="s">
        <v>98</v>
      </c>
      <c r="B1180" s="69" t="s">
        <v>4869</v>
      </c>
      <c r="C1180" s="30" t="s">
        <v>99</v>
      </c>
      <c r="D1180" s="30" t="s">
        <v>100</v>
      </c>
      <c r="E1180" s="31" t="s">
        <v>540</v>
      </c>
      <c r="F1180" s="30" t="s">
        <v>102</v>
      </c>
      <c r="G1180" s="32" t="s">
        <v>5261</v>
      </c>
      <c r="H1180" s="33">
        <v>14000</v>
      </c>
      <c r="I1180" s="39"/>
      <c r="J1180" s="40"/>
      <c r="K1180" s="34">
        <v>1</v>
      </c>
      <c r="R1180" s="74" t="s">
        <v>8108</v>
      </c>
    </row>
    <row r="1181" spans="1:18" ht="22.5" customHeight="1">
      <c r="A1181" s="30" t="s">
        <v>994</v>
      </c>
      <c r="B1181" s="69" t="s">
        <v>290</v>
      </c>
      <c r="C1181" s="30" t="s">
        <v>291</v>
      </c>
      <c r="D1181" s="30" t="s">
        <v>291</v>
      </c>
      <c r="E1181" s="31" t="s">
        <v>6116</v>
      </c>
      <c r="F1181" s="30" t="s">
        <v>6115</v>
      </c>
      <c r="G1181" s="32" t="s">
        <v>35</v>
      </c>
      <c r="H1181" s="33">
        <v>9000</v>
      </c>
      <c r="I1181" s="39"/>
      <c r="J1181" s="40"/>
      <c r="K1181" s="34">
        <v>1</v>
      </c>
      <c r="R1181" s="74" t="s">
        <v>8104</v>
      </c>
    </row>
    <row r="1182" spans="1:18" ht="22.5" customHeight="1">
      <c r="A1182" s="30" t="s">
        <v>994</v>
      </c>
      <c r="B1182" s="69" t="s">
        <v>290</v>
      </c>
      <c r="C1182" s="30" t="s">
        <v>291</v>
      </c>
      <c r="D1182" s="30" t="s">
        <v>291</v>
      </c>
      <c r="E1182" s="31" t="s">
        <v>8087</v>
      </c>
      <c r="F1182" s="30" t="s">
        <v>8086</v>
      </c>
      <c r="G1182" s="32" t="s">
        <v>125</v>
      </c>
      <c r="H1182" s="33">
        <v>9000</v>
      </c>
      <c r="I1182" s="39"/>
      <c r="J1182" s="40"/>
      <c r="K1182" s="34">
        <v>1</v>
      </c>
      <c r="R1182" s="74" t="s">
        <v>8104</v>
      </c>
    </row>
    <row r="1183" spans="1:18" ht="22.5" customHeight="1">
      <c r="A1183" s="30" t="s">
        <v>56</v>
      </c>
      <c r="B1183" s="69" t="s">
        <v>57</v>
      </c>
      <c r="C1183" s="30" t="s">
        <v>58</v>
      </c>
      <c r="D1183" s="30" t="s">
        <v>59</v>
      </c>
      <c r="E1183" s="31" t="s">
        <v>6078</v>
      </c>
      <c r="F1183" s="30" t="s">
        <v>6077</v>
      </c>
      <c r="G1183" s="32" t="s">
        <v>60</v>
      </c>
      <c r="H1183" s="33">
        <v>13000</v>
      </c>
      <c r="I1183" s="39"/>
      <c r="J1183" s="40"/>
      <c r="K1183" s="34">
        <v>1</v>
      </c>
      <c r="R1183" s="74" t="s">
        <v>8109</v>
      </c>
    </row>
    <row r="1184" spans="1:18" ht="22.5" customHeight="1">
      <c r="A1184" s="30" t="s">
        <v>5737</v>
      </c>
      <c r="B1184" s="69" t="s">
        <v>1941</v>
      </c>
      <c r="C1184" s="30" t="s">
        <v>586</v>
      </c>
      <c r="D1184" s="30" t="s">
        <v>587</v>
      </c>
      <c r="E1184" s="31" t="s">
        <v>5796</v>
      </c>
      <c r="F1184" s="30" t="s">
        <v>5540</v>
      </c>
      <c r="G1184" s="32" t="s">
        <v>6485</v>
      </c>
      <c r="H1184" s="33">
        <v>18000</v>
      </c>
      <c r="I1184" s="39"/>
      <c r="J1184" s="40"/>
      <c r="K1184" s="34">
        <v>1</v>
      </c>
      <c r="R1184" s="74" t="s">
        <v>8110</v>
      </c>
    </row>
    <row r="1185" spans="1:18" ht="22.5" customHeight="1">
      <c r="A1185" s="30" t="s">
        <v>5737</v>
      </c>
      <c r="B1185" s="69" t="s">
        <v>1941</v>
      </c>
      <c r="C1185" s="30" t="s">
        <v>586</v>
      </c>
      <c r="D1185" s="30" t="s">
        <v>587</v>
      </c>
      <c r="E1185" s="31" t="s">
        <v>5569</v>
      </c>
      <c r="F1185" s="30" t="s">
        <v>5540</v>
      </c>
      <c r="G1185" s="32" t="s">
        <v>5340</v>
      </c>
      <c r="H1185" s="33">
        <v>18000</v>
      </c>
      <c r="I1185" s="39"/>
      <c r="J1185" s="40"/>
      <c r="K1185" s="34">
        <v>1</v>
      </c>
      <c r="R1185" s="74" t="s">
        <v>8111</v>
      </c>
    </row>
    <row r="1186" spans="1:18" ht="22.5" customHeight="1">
      <c r="A1186" s="30" t="s">
        <v>5737</v>
      </c>
      <c r="B1186" s="69" t="s">
        <v>1941</v>
      </c>
      <c r="C1186" s="30" t="s">
        <v>586</v>
      </c>
      <c r="D1186" s="30" t="s">
        <v>587</v>
      </c>
      <c r="E1186" s="31" t="s">
        <v>6713</v>
      </c>
      <c r="F1186" s="30" t="s">
        <v>6714</v>
      </c>
      <c r="G1186" s="32" t="s">
        <v>5909</v>
      </c>
      <c r="H1186" s="33">
        <v>19000</v>
      </c>
      <c r="I1186" s="39"/>
      <c r="J1186" s="40"/>
      <c r="K1186" s="34">
        <v>1</v>
      </c>
      <c r="R1186" s="74" t="s">
        <v>8112</v>
      </c>
    </row>
    <row r="1187" spans="1:18" ht="22.5" customHeight="1">
      <c r="A1187" s="30" t="s">
        <v>4755</v>
      </c>
      <c r="B1187" s="69" t="s">
        <v>4868</v>
      </c>
      <c r="C1187" s="30" t="s">
        <v>66</v>
      </c>
      <c r="D1187" s="30" t="s">
        <v>66</v>
      </c>
      <c r="E1187" s="31" t="s">
        <v>5224</v>
      </c>
      <c r="F1187" s="30" t="s">
        <v>5225</v>
      </c>
      <c r="G1187" s="32" t="s">
        <v>6554</v>
      </c>
      <c r="H1187" s="33">
        <v>7000</v>
      </c>
      <c r="I1187" s="39"/>
      <c r="J1187" s="40"/>
      <c r="K1187" s="34">
        <v>1</v>
      </c>
      <c r="R1187" s="74" t="s">
        <v>8113</v>
      </c>
    </row>
    <row r="1188" spans="1:18" ht="22.5" customHeight="1">
      <c r="A1188" s="30" t="s">
        <v>7903</v>
      </c>
      <c r="B1188" s="69" t="s">
        <v>5688</v>
      </c>
      <c r="C1188" s="30" t="s">
        <v>5689</v>
      </c>
      <c r="D1188" s="30" t="s">
        <v>5609</v>
      </c>
      <c r="E1188" s="31" t="s">
        <v>6998</v>
      </c>
      <c r="F1188" s="30" t="s">
        <v>6997</v>
      </c>
      <c r="G1188" s="32" t="s">
        <v>146</v>
      </c>
      <c r="H1188" s="33">
        <v>11000</v>
      </c>
      <c r="I1188" s="39"/>
      <c r="J1188" s="40"/>
      <c r="K1188" s="34">
        <v>1</v>
      </c>
      <c r="R1188" s="74" t="s">
        <v>8114</v>
      </c>
    </row>
    <row r="1189" spans="1:18" ht="22.5" customHeight="1">
      <c r="A1189" s="30" t="s">
        <v>6486</v>
      </c>
      <c r="B1189" s="69" t="s">
        <v>133</v>
      </c>
      <c r="C1189" s="30" t="s">
        <v>134</v>
      </c>
      <c r="D1189" s="30" t="s">
        <v>135</v>
      </c>
      <c r="E1189" s="31" t="s">
        <v>6479</v>
      </c>
      <c r="F1189" s="30" t="s">
        <v>6514</v>
      </c>
      <c r="G1189" s="32" t="s">
        <v>5992</v>
      </c>
      <c r="H1189" s="33">
        <v>9000</v>
      </c>
      <c r="I1189" s="39"/>
      <c r="J1189" s="40"/>
      <c r="K1189" s="34">
        <v>1</v>
      </c>
      <c r="R1189" s="74" t="s">
        <v>8104</v>
      </c>
    </row>
    <row r="1190" spans="1:18" ht="22.5" customHeight="1">
      <c r="A1190" s="30" t="s">
        <v>6136</v>
      </c>
      <c r="B1190" s="69" t="s">
        <v>3712</v>
      </c>
      <c r="C1190" s="30" t="s">
        <v>3713</v>
      </c>
      <c r="D1190" s="30" t="s">
        <v>3713</v>
      </c>
      <c r="E1190" s="31" t="s">
        <v>5230</v>
      </c>
      <c r="F1190" s="30" t="s">
        <v>5231</v>
      </c>
      <c r="G1190" s="32" t="s">
        <v>8099</v>
      </c>
      <c r="H1190" s="33">
        <v>17000</v>
      </c>
      <c r="I1190" s="39"/>
      <c r="J1190" s="40"/>
      <c r="K1190" s="34">
        <v>1</v>
      </c>
      <c r="R1190" s="74" t="s">
        <v>8115</v>
      </c>
    </row>
    <row r="1191" spans="1:18" ht="22.5" customHeight="1">
      <c r="A1191" s="30" t="s">
        <v>5827</v>
      </c>
      <c r="B1191" s="69" t="s">
        <v>5406</v>
      </c>
      <c r="C1191" s="30" t="s">
        <v>5349</v>
      </c>
      <c r="D1191" s="30" t="s">
        <v>5349</v>
      </c>
      <c r="E1191" s="31" t="s">
        <v>8093</v>
      </c>
      <c r="F1191" s="30" t="s">
        <v>6661</v>
      </c>
      <c r="G1191" s="32" t="s">
        <v>130</v>
      </c>
      <c r="H1191" s="33">
        <v>12000</v>
      </c>
      <c r="I1191" s="39"/>
      <c r="J1191" s="40"/>
      <c r="K1191" s="34">
        <v>1</v>
      </c>
      <c r="R1191" s="74" t="s">
        <v>8104</v>
      </c>
    </row>
    <row r="1192" spans="1:18" ht="22.5" customHeight="1">
      <c r="A1192" s="30" t="s">
        <v>5182</v>
      </c>
      <c r="B1192" s="69" t="s">
        <v>927</v>
      </c>
      <c r="C1192" s="30" t="s">
        <v>928</v>
      </c>
      <c r="D1192" s="30" t="s">
        <v>929</v>
      </c>
      <c r="E1192" s="31" t="s">
        <v>5139</v>
      </c>
      <c r="F1192" s="30" t="s">
        <v>5138</v>
      </c>
      <c r="G1192" s="32" t="s">
        <v>5401</v>
      </c>
      <c r="H1192" s="33">
        <v>11500</v>
      </c>
      <c r="I1192" s="39"/>
      <c r="J1192" s="40"/>
      <c r="K1192" s="34">
        <v>1</v>
      </c>
      <c r="R1192" s="74" t="s">
        <v>8104</v>
      </c>
    </row>
    <row r="1193" spans="1:18" ht="22.5" customHeight="1">
      <c r="A1193" s="30" t="s">
        <v>5554</v>
      </c>
      <c r="B1193" s="69" t="s">
        <v>5363</v>
      </c>
      <c r="C1193" s="30" t="s">
        <v>5364</v>
      </c>
      <c r="D1193" s="30" t="s">
        <v>5364</v>
      </c>
      <c r="E1193" s="31" t="s">
        <v>5356</v>
      </c>
      <c r="F1193" s="30" t="s">
        <v>5355</v>
      </c>
      <c r="G1193" s="32" t="s">
        <v>60</v>
      </c>
      <c r="H1193" s="33">
        <v>7000</v>
      </c>
      <c r="I1193" s="39"/>
      <c r="J1193" s="40"/>
      <c r="K1193" s="34">
        <v>1</v>
      </c>
      <c r="R1193" s="74" t="s">
        <v>8116</v>
      </c>
    </row>
    <row r="1194" spans="1:18" ht="22.5" customHeight="1">
      <c r="A1194" s="30" t="s">
        <v>5554</v>
      </c>
      <c r="B1194" s="69" t="s">
        <v>5363</v>
      </c>
      <c r="C1194" s="30" t="s">
        <v>5364</v>
      </c>
      <c r="D1194" s="30" t="s">
        <v>5364</v>
      </c>
      <c r="E1194" s="31" t="s">
        <v>5356</v>
      </c>
      <c r="F1194" s="30" t="s">
        <v>5355</v>
      </c>
      <c r="G1194" s="32" t="s">
        <v>60</v>
      </c>
      <c r="H1194" s="33">
        <v>7000</v>
      </c>
      <c r="I1194" s="39"/>
      <c r="J1194" s="40"/>
      <c r="K1194" s="34">
        <v>1</v>
      </c>
      <c r="R1194" s="74" t="s">
        <v>8104</v>
      </c>
    </row>
    <row r="1195" spans="1:18" ht="22.5" customHeight="1">
      <c r="A1195" s="30" t="s">
        <v>5857</v>
      </c>
      <c r="B1195" s="69" t="s">
        <v>4777</v>
      </c>
      <c r="C1195" s="30" t="s">
        <v>4778</v>
      </c>
      <c r="D1195" s="30" t="s">
        <v>4778</v>
      </c>
      <c r="E1195" s="31" t="s">
        <v>8092</v>
      </c>
      <c r="F1195" s="30" t="s">
        <v>5579</v>
      </c>
      <c r="G1195" s="32" t="s">
        <v>8100</v>
      </c>
      <c r="H1195" s="33">
        <v>2000</v>
      </c>
      <c r="I1195" s="39"/>
      <c r="J1195" s="40"/>
      <c r="K1195" s="34">
        <v>1</v>
      </c>
      <c r="R1195" s="74" t="s">
        <v>8117</v>
      </c>
    </row>
    <row r="1196" spans="1:18" ht="22.5" customHeight="1">
      <c r="A1196" s="30" t="s">
        <v>5857</v>
      </c>
      <c r="B1196" s="69" t="s">
        <v>4777</v>
      </c>
      <c r="C1196" s="30" t="s">
        <v>4778</v>
      </c>
      <c r="D1196" s="30" t="s">
        <v>4778</v>
      </c>
      <c r="E1196" s="31" t="s">
        <v>5816</v>
      </c>
      <c r="F1196" s="30" t="s">
        <v>5579</v>
      </c>
      <c r="G1196" s="32" t="s">
        <v>5858</v>
      </c>
      <c r="H1196" s="33">
        <v>2000</v>
      </c>
      <c r="I1196" s="39"/>
      <c r="J1196" s="40"/>
      <c r="K1196" s="34">
        <v>1</v>
      </c>
      <c r="R1196" s="74" t="s">
        <v>8118</v>
      </c>
    </row>
    <row r="1197" spans="1:18" ht="22.5" customHeight="1">
      <c r="A1197" s="30" t="s">
        <v>5925</v>
      </c>
      <c r="B1197" s="69" t="s">
        <v>4879</v>
      </c>
      <c r="C1197" s="30" t="s">
        <v>176</v>
      </c>
      <c r="D1197" s="30" t="s">
        <v>177</v>
      </c>
      <c r="E1197" s="31" t="s">
        <v>5199</v>
      </c>
      <c r="F1197" s="30" t="s">
        <v>404</v>
      </c>
      <c r="G1197" s="32" t="s">
        <v>6559</v>
      </c>
      <c r="H1197" s="33">
        <v>13000</v>
      </c>
      <c r="I1197" s="39"/>
      <c r="J1197" s="40"/>
      <c r="K1197" s="34">
        <v>1</v>
      </c>
      <c r="R1197" s="74" t="s">
        <v>8110</v>
      </c>
    </row>
    <row r="1198" spans="1:18" ht="22.5" customHeight="1">
      <c r="A1198" s="30" t="s">
        <v>5925</v>
      </c>
      <c r="B1198" s="69" t="s">
        <v>4879</v>
      </c>
      <c r="C1198" s="30" t="s">
        <v>176</v>
      </c>
      <c r="D1198" s="30" t="s">
        <v>177</v>
      </c>
      <c r="E1198" s="31" t="s">
        <v>5172</v>
      </c>
      <c r="F1198" s="30" t="s">
        <v>404</v>
      </c>
      <c r="G1198" s="32" t="s">
        <v>5926</v>
      </c>
      <c r="H1198" s="33">
        <v>13000</v>
      </c>
      <c r="I1198" s="39"/>
      <c r="J1198" s="40"/>
      <c r="K1198" s="34">
        <v>1</v>
      </c>
      <c r="R1198" s="74" t="s">
        <v>8104</v>
      </c>
    </row>
    <row r="1199" spans="1:18" ht="22.5" customHeight="1">
      <c r="A1199" s="30" t="s">
        <v>5925</v>
      </c>
      <c r="B1199" s="69" t="s">
        <v>4879</v>
      </c>
      <c r="C1199" s="30" t="s">
        <v>176</v>
      </c>
      <c r="D1199" s="30" t="s">
        <v>177</v>
      </c>
      <c r="E1199" s="31" t="s">
        <v>5821</v>
      </c>
      <c r="F1199" s="30" t="s">
        <v>404</v>
      </c>
      <c r="G1199" s="32" t="s">
        <v>6489</v>
      </c>
      <c r="H1199" s="33">
        <v>13000</v>
      </c>
      <c r="I1199" s="39"/>
      <c r="J1199" s="40"/>
      <c r="K1199" s="34">
        <v>1</v>
      </c>
      <c r="R1199" s="74" t="s">
        <v>8119</v>
      </c>
    </row>
    <row r="1200" spans="1:18" ht="22.5" customHeight="1">
      <c r="A1200" s="30" t="s">
        <v>6730</v>
      </c>
      <c r="B1200" s="69" t="s">
        <v>6210</v>
      </c>
      <c r="C1200" s="30" t="s">
        <v>6211</v>
      </c>
      <c r="D1200" s="30" t="s">
        <v>6041</v>
      </c>
      <c r="E1200" s="31" t="s">
        <v>6719</v>
      </c>
      <c r="F1200" s="30" t="s">
        <v>6292</v>
      </c>
      <c r="G1200" s="32" t="s">
        <v>60</v>
      </c>
      <c r="H1200" s="33">
        <v>10000</v>
      </c>
      <c r="I1200" s="39"/>
      <c r="J1200" s="40"/>
      <c r="K1200" s="34">
        <v>1</v>
      </c>
      <c r="R1200" s="74" t="s">
        <v>8119</v>
      </c>
    </row>
    <row r="1201" spans="1:18" ht="22.5" customHeight="1">
      <c r="A1201" s="30" t="s">
        <v>1005</v>
      </c>
      <c r="B1201" s="69" t="s">
        <v>201</v>
      </c>
      <c r="C1201" s="30" t="s">
        <v>202</v>
      </c>
      <c r="D1201" s="30" t="s">
        <v>203</v>
      </c>
      <c r="E1201" s="31" t="s">
        <v>6680</v>
      </c>
      <c r="F1201" s="30" t="s">
        <v>6090</v>
      </c>
      <c r="G1201" s="32" t="s">
        <v>5043</v>
      </c>
      <c r="H1201" s="33">
        <v>14000</v>
      </c>
      <c r="I1201" s="39"/>
      <c r="J1201" s="40"/>
      <c r="K1201" s="34">
        <v>1</v>
      </c>
      <c r="R1201" s="74" t="s">
        <v>8120</v>
      </c>
    </row>
    <row r="1202" spans="1:18" ht="22.5" customHeight="1">
      <c r="A1202" s="30" t="s">
        <v>1005</v>
      </c>
      <c r="B1202" s="69" t="s">
        <v>201</v>
      </c>
      <c r="C1202" s="30" t="s">
        <v>202</v>
      </c>
      <c r="D1202" s="30" t="s">
        <v>203</v>
      </c>
      <c r="E1202" s="31" t="s">
        <v>6093</v>
      </c>
      <c r="F1202" s="30" t="s">
        <v>6090</v>
      </c>
      <c r="G1202" s="32" t="s">
        <v>464</v>
      </c>
      <c r="H1202" s="33">
        <v>14000</v>
      </c>
      <c r="I1202" s="39"/>
      <c r="J1202" s="40"/>
      <c r="K1202" s="34">
        <v>1</v>
      </c>
      <c r="R1202" s="74" t="s">
        <v>8120</v>
      </c>
    </row>
    <row r="1204" spans="1:18" ht="22.5" customHeight="1">
      <c r="A1204" s="30" t="s">
        <v>436</v>
      </c>
      <c r="B1204" s="69" t="s">
        <v>187</v>
      </c>
      <c r="C1204" s="30" t="s">
        <v>188</v>
      </c>
      <c r="D1204" s="30" t="s">
        <v>189</v>
      </c>
      <c r="E1204" s="31" t="s">
        <v>190</v>
      </c>
      <c r="F1204" s="30" t="s">
        <v>191</v>
      </c>
      <c r="G1204" s="32" t="s">
        <v>60</v>
      </c>
      <c r="H1204" s="33">
        <v>16500</v>
      </c>
      <c r="I1204" s="39"/>
      <c r="J1204" s="40"/>
      <c r="K1204" s="34">
        <v>4</v>
      </c>
      <c r="R1204" s="74" t="s">
        <v>9440</v>
      </c>
    </row>
    <row r="1205" spans="1:18" ht="22.5" customHeight="1">
      <c r="A1205" s="30" t="s">
        <v>4871</v>
      </c>
      <c r="B1205" s="69" t="s">
        <v>521</v>
      </c>
      <c r="C1205" s="30" t="s">
        <v>522</v>
      </c>
      <c r="D1205" s="30" t="s">
        <v>522</v>
      </c>
      <c r="E1205" s="31" t="s">
        <v>5307</v>
      </c>
      <c r="F1205" s="30" t="s">
        <v>5306</v>
      </c>
      <c r="G1205" s="32" t="s">
        <v>4766</v>
      </c>
      <c r="H1205" s="33">
        <v>11000</v>
      </c>
      <c r="I1205" s="39"/>
      <c r="J1205" s="40"/>
      <c r="K1205" s="34">
        <v>1</v>
      </c>
      <c r="R1205" s="74" t="s">
        <v>9441</v>
      </c>
    </row>
    <row r="1206" spans="1:18" ht="22.5" customHeight="1">
      <c r="A1206" s="30" t="s">
        <v>70</v>
      </c>
      <c r="B1206" s="69" t="s">
        <v>921</v>
      </c>
      <c r="C1206" s="30" t="s">
        <v>69</v>
      </c>
      <c r="D1206" s="30" t="s">
        <v>69</v>
      </c>
      <c r="E1206" s="31" t="s">
        <v>5369</v>
      </c>
      <c r="F1206" s="30" t="s">
        <v>5260</v>
      </c>
      <c r="G1206" s="32" t="s">
        <v>5375</v>
      </c>
      <c r="H1206" s="33">
        <v>17000</v>
      </c>
      <c r="I1206" s="39"/>
      <c r="J1206" s="40"/>
      <c r="K1206" s="34">
        <v>1</v>
      </c>
      <c r="R1206" s="74" t="s">
        <v>9441</v>
      </c>
    </row>
    <row r="1207" spans="1:18" ht="22.5" customHeight="1">
      <c r="A1207" s="30" t="s">
        <v>9437</v>
      </c>
      <c r="B1207" s="69" t="s">
        <v>8003</v>
      </c>
      <c r="C1207" s="30" t="s">
        <v>8004</v>
      </c>
      <c r="D1207" s="30" t="s">
        <v>8005</v>
      </c>
      <c r="E1207" s="31" t="s">
        <v>9436</v>
      </c>
      <c r="F1207" s="30" t="s">
        <v>9435</v>
      </c>
      <c r="G1207" s="32" t="s">
        <v>147</v>
      </c>
      <c r="H1207" s="33">
        <v>18000</v>
      </c>
      <c r="I1207" s="39"/>
      <c r="J1207" s="40"/>
      <c r="K1207" s="34">
        <v>2</v>
      </c>
      <c r="R1207" s="74" t="s">
        <v>9441</v>
      </c>
    </row>
    <row r="1208" spans="1:18" ht="22.5" customHeight="1">
      <c r="A1208" s="30" t="s">
        <v>98</v>
      </c>
      <c r="B1208" s="69" t="s">
        <v>4869</v>
      </c>
      <c r="C1208" s="30" t="s">
        <v>99</v>
      </c>
      <c r="D1208" s="30" t="s">
        <v>100</v>
      </c>
      <c r="E1208" s="31" t="s">
        <v>9428</v>
      </c>
      <c r="F1208" s="30" t="s">
        <v>9427</v>
      </c>
      <c r="G1208" s="32" t="s">
        <v>5150</v>
      </c>
      <c r="H1208" s="33">
        <v>15000</v>
      </c>
      <c r="I1208" s="39"/>
      <c r="J1208" s="40"/>
      <c r="K1208" s="34">
        <v>1</v>
      </c>
      <c r="R1208" s="74" t="s">
        <v>9442</v>
      </c>
    </row>
    <row r="1209" spans="1:18" ht="22.5" customHeight="1">
      <c r="A1209" s="30" t="s">
        <v>56</v>
      </c>
      <c r="B1209" s="69" t="s">
        <v>57</v>
      </c>
      <c r="C1209" s="30" t="s">
        <v>58</v>
      </c>
      <c r="D1209" s="30" t="s">
        <v>59</v>
      </c>
      <c r="E1209" s="31" t="s">
        <v>5061</v>
      </c>
      <c r="F1209" s="30" t="s">
        <v>5978</v>
      </c>
      <c r="G1209" s="32" t="s">
        <v>6101</v>
      </c>
      <c r="H1209" s="33">
        <v>8700</v>
      </c>
      <c r="I1209" s="39"/>
      <c r="J1209" s="40"/>
      <c r="K1209" s="34">
        <v>1</v>
      </c>
      <c r="R1209" s="74" t="s">
        <v>9443</v>
      </c>
    </row>
    <row r="1210" spans="1:18" ht="22.5" customHeight="1">
      <c r="A1210" s="30" t="s">
        <v>6816</v>
      </c>
      <c r="B1210" s="69" t="s">
        <v>153</v>
      </c>
      <c r="C1210" s="30" t="s">
        <v>154</v>
      </c>
      <c r="D1210" s="30" t="s">
        <v>155</v>
      </c>
      <c r="E1210" s="31" t="s">
        <v>6779</v>
      </c>
      <c r="F1210" s="30" t="s">
        <v>6778</v>
      </c>
      <c r="G1210" s="32" t="s">
        <v>9438</v>
      </c>
      <c r="H1210" s="33">
        <v>21000</v>
      </c>
      <c r="I1210" s="39"/>
      <c r="J1210" s="40"/>
      <c r="K1210" s="34">
        <v>1</v>
      </c>
      <c r="R1210" s="74" t="s">
        <v>9441</v>
      </c>
    </row>
    <row r="1211" spans="1:18" ht="22.5" customHeight="1">
      <c r="A1211" s="30" t="s">
        <v>157</v>
      </c>
      <c r="B1211" s="69" t="s">
        <v>158</v>
      </c>
      <c r="C1211" s="30" t="s">
        <v>159</v>
      </c>
      <c r="D1211" s="30" t="s">
        <v>160</v>
      </c>
      <c r="E1211" s="31" t="s">
        <v>5716</v>
      </c>
      <c r="F1211" s="30" t="s">
        <v>5715</v>
      </c>
      <c r="G1211" s="32" t="s">
        <v>6307</v>
      </c>
      <c r="H1211" s="33">
        <v>8000</v>
      </c>
      <c r="I1211" s="39"/>
      <c r="J1211" s="40"/>
      <c r="K1211" s="34">
        <v>1</v>
      </c>
      <c r="R1211" s="74" t="s">
        <v>9441</v>
      </c>
    </row>
    <row r="1212" spans="1:18" ht="22.5" customHeight="1">
      <c r="A1212" s="30" t="s">
        <v>157</v>
      </c>
      <c r="B1212" s="69" t="s">
        <v>158</v>
      </c>
      <c r="C1212" s="30" t="s">
        <v>159</v>
      </c>
      <c r="D1212" s="30" t="s">
        <v>160</v>
      </c>
      <c r="E1212" s="31" t="s">
        <v>5654</v>
      </c>
      <c r="F1212" s="30" t="s">
        <v>5655</v>
      </c>
      <c r="G1212" s="32" t="s">
        <v>4766</v>
      </c>
      <c r="H1212" s="33">
        <v>10000</v>
      </c>
      <c r="I1212" s="39"/>
      <c r="J1212" s="40"/>
      <c r="K1212" s="34">
        <v>1</v>
      </c>
      <c r="R1212" s="74" t="s">
        <v>9441</v>
      </c>
    </row>
    <row r="1213" spans="1:18" ht="22.5" customHeight="1">
      <c r="A1213" s="30" t="s">
        <v>5737</v>
      </c>
      <c r="B1213" s="69" t="s">
        <v>1941</v>
      </c>
      <c r="C1213" s="30" t="s">
        <v>586</v>
      </c>
      <c r="D1213" s="30" t="s">
        <v>587</v>
      </c>
      <c r="E1213" s="31" t="s">
        <v>5649</v>
      </c>
      <c r="F1213" s="30" t="s">
        <v>5540</v>
      </c>
      <c r="G1213" s="32" t="s">
        <v>5729</v>
      </c>
      <c r="H1213" s="33">
        <v>18000</v>
      </c>
      <c r="I1213" s="39"/>
      <c r="J1213" s="40"/>
      <c r="K1213" s="34">
        <v>1</v>
      </c>
      <c r="R1213" s="74" t="s">
        <v>9441</v>
      </c>
    </row>
    <row r="1214" spans="1:18" ht="22.5" customHeight="1">
      <c r="A1214" s="30" t="s">
        <v>5737</v>
      </c>
      <c r="B1214" s="69" t="s">
        <v>1941</v>
      </c>
      <c r="C1214" s="30" t="s">
        <v>586</v>
      </c>
      <c r="D1214" s="30" t="s">
        <v>587</v>
      </c>
      <c r="E1214" s="31" t="s">
        <v>5543</v>
      </c>
      <c r="F1214" s="30" t="s">
        <v>5540</v>
      </c>
      <c r="G1214" s="32" t="s">
        <v>5738</v>
      </c>
      <c r="H1214" s="33">
        <v>18000</v>
      </c>
      <c r="I1214" s="39"/>
      <c r="J1214" s="40"/>
      <c r="K1214" s="34">
        <v>2</v>
      </c>
      <c r="R1214" s="74" t="s">
        <v>9441</v>
      </c>
    </row>
    <row r="1215" spans="1:18" ht="22.5" customHeight="1">
      <c r="A1215" s="30" t="s">
        <v>5582</v>
      </c>
      <c r="B1215" s="69" t="s">
        <v>2077</v>
      </c>
      <c r="C1215" s="30" t="s">
        <v>2078</v>
      </c>
      <c r="D1215" s="30" t="s">
        <v>2078</v>
      </c>
      <c r="E1215" s="31" t="s">
        <v>6016</v>
      </c>
      <c r="F1215" s="30" t="s">
        <v>6017</v>
      </c>
      <c r="G1215" s="32" t="s">
        <v>147</v>
      </c>
      <c r="H1215" s="33">
        <v>6000</v>
      </c>
      <c r="I1215" s="39"/>
      <c r="J1215" s="40"/>
      <c r="K1215" s="34">
        <v>2</v>
      </c>
      <c r="R1215" s="74" t="s">
        <v>9441</v>
      </c>
    </row>
    <row r="1216" spans="1:18" ht="22.5" customHeight="1">
      <c r="A1216" s="30" t="s">
        <v>5582</v>
      </c>
      <c r="B1216" s="69" t="s">
        <v>2077</v>
      </c>
      <c r="C1216" s="30" t="s">
        <v>2078</v>
      </c>
      <c r="D1216" s="30" t="s">
        <v>2078</v>
      </c>
      <c r="E1216" s="31" t="s">
        <v>6457</v>
      </c>
      <c r="F1216" s="30" t="s">
        <v>6439</v>
      </c>
      <c r="G1216" s="32" t="s">
        <v>5183</v>
      </c>
      <c r="H1216" s="33">
        <v>5000</v>
      </c>
      <c r="I1216" s="39"/>
      <c r="J1216" s="40"/>
      <c r="K1216" s="34">
        <v>1</v>
      </c>
      <c r="R1216" s="74" t="s">
        <v>9441</v>
      </c>
    </row>
    <row r="1217" spans="1:18" ht="22.5" customHeight="1">
      <c r="A1217" s="30" t="s">
        <v>145</v>
      </c>
      <c r="B1217" s="69" t="s">
        <v>137</v>
      </c>
      <c r="C1217" s="30" t="s">
        <v>138</v>
      </c>
      <c r="D1217" s="30" t="s">
        <v>139</v>
      </c>
      <c r="E1217" s="31" t="s">
        <v>6226</v>
      </c>
      <c r="F1217" s="30" t="s">
        <v>6225</v>
      </c>
      <c r="G1217" s="32" t="s">
        <v>60</v>
      </c>
      <c r="H1217" s="33">
        <v>15000</v>
      </c>
      <c r="I1217" s="39"/>
      <c r="J1217" s="40"/>
      <c r="K1217" s="34">
        <v>1</v>
      </c>
      <c r="R1217" s="74" t="s">
        <v>9441</v>
      </c>
    </row>
    <row r="1218" spans="1:18" ht="22.5" customHeight="1">
      <c r="A1218" s="30" t="s">
        <v>9439</v>
      </c>
      <c r="B1218" s="69" t="s">
        <v>6703</v>
      </c>
      <c r="C1218" s="30" t="s">
        <v>6436</v>
      </c>
      <c r="D1218" s="30" t="s">
        <v>6436</v>
      </c>
      <c r="E1218" s="31" t="s">
        <v>9434</v>
      </c>
      <c r="F1218" s="30" t="s">
        <v>9432</v>
      </c>
      <c r="G1218" s="32" t="s">
        <v>5183</v>
      </c>
      <c r="H1218" s="33">
        <v>13000</v>
      </c>
      <c r="I1218" s="39"/>
      <c r="J1218" s="40"/>
      <c r="K1218" s="34">
        <v>2</v>
      </c>
      <c r="R1218" s="74" t="s">
        <v>9441</v>
      </c>
    </row>
    <row r="1219" spans="1:18" ht="22.5" customHeight="1">
      <c r="A1219" s="30" t="s">
        <v>9439</v>
      </c>
      <c r="B1219" s="69" t="s">
        <v>6703</v>
      </c>
      <c r="C1219" s="30" t="s">
        <v>6436</v>
      </c>
      <c r="D1219" s="30" t="s">
        <v>6436</v>
      </c>
      <c r="E1219" s="31" t="s">
        <v>9433</v>
      </c>
      <c r="F1219" s="30" t="s">
        <v>9432</v>
      </c>
      <c r="G1219" s="32" t="s">
        <v>5091</v>
      </c>
      <c r="H1219" s="33">
        <v>13000</v>
      </c>
      <c r="I1219" s="39"/>
      <c r="J1219" s="40"/>
      <c r="K1219" s="34">
        <v>1</v>
      </c>
      <c r="R1219" s="74" t="s">
        <v>9441</v>
      </c>
    </row>
    <row r="1220" spans="1:18" ht="22.5" customHeight="1">
      <c r="A1220" s="30" t="s">
        <v>9439</v>
      </c>
      <c r="B1220" s="69" t="s">
        <v>6703</v>
      </c>
      <c r="C1220" s="30" t="s">
        <v>6436</v>
      </c>
      <c r="D1220" s="30" t="s">
        <v>6436</v>
      </c>
      <c r="E1220" s="31" t="s">
        <v>9434</v>
      </c>
      <c r="F1220" s="30" t="s">
        <v>9432</v>
      </c>
      <c r="G1220" s="32" t="s">
        <v>5183</v>
      </c>
      <c r="H1220" s="33">
        <v>13000</v>
      </c>
      <c r="I1220" s="39"/>
      <c r="J1220" s="40"/>
      <c r="K1220" s="34">
        <v>1</v>
      </c>
      <c r="R1220" s="74" t="s">
        <v>9444</v>
      </c>
    </row>
    <row r="1221" spans="1:18" ht="22.5" customHeight="1">
      <c r="A1221" s="30" t="s">
        <v>259</v>
      </c>
      <c r="B1221" s="69" t="s">
        <v>62</v>
      </c>
      <c r="C1221" s="30" t="s">
        <v>63</v>
      </c>
      <c r="D1221" s="30" t="s">
        <v>6373</v>
      </c>
      <c r="E1221" s="31" t="s">
        <v>5259</v>
      </c>
      <c r="F1221" s="30" t="s">
        <v>5266</v>
      </c>
      <c r="G1221" s="32" t="s">
        <v>7973</v>
      </c>
      <c r="H1221" s="33">
        <v>7000</v>
      </c>
      <c r="I1221" s="39"/>
      <c r="J1221" s="40"/>
      <c r="K1221" s="34">
        <v>10</v>
      </c>
      <c r="R1221" s="74" t="s">
        <v>9445</v>
      </c>
    </row>
    <row r="1222" spans="1:18" ht="22.5" customHeight="1">
      <c r="A1222" s="30" t="s">
        <v>5554</v>
      </c>
      <c r="B1222" s="69" t="s">
        <v>5363</v>
      </c>
      <c r="C1222" s="30" t="s">
        <v>5364</v>
      </c>
      <c r="D1222" s="30" t="s">
        <v>5364</v>
      </c>
      <c r="E1222" s="31" t="s">
        <v>9431</v>
      </c>
      <c r="F1222" s="30" t="s">
        <v>9430</v>
      </c>
      <c r="G1222" s="32" t="s">
        <v>60</v>
      </c>
      <c r="H1222" s="33">
        <v>9000</v>
      </c>
      <c r="I1222" s="39"/>
      <c r="J1222" s="40"/>
      <c r="K1222" s="34">
        <v>5</v>
      </c>
      <c r="R1222" s="74" t="s">
        <v>9443</v>
      </c>
    </row>
    <row r="1223" spans="1:18" ht="22.5" customHeight="1">
      <c r="A1223" s="30" t="s">
        <v>5554</v>
      </c>
      <c r="B1223" s="69" t="s">
        <v>5363</v>
      </c>
      <c r="C1223" s="30" t="s">
        <v>5364</v>
      </c>
      <c r="D1223" s="30" t="s">
        <v>5364</v>
      </c>
      <c r="E1223" s="31" t="s">
        <v>5356</v>
      </c>
      <c r="F1223" s="30" t="s">
        <v>5355</v>
      </c>
      <c r="G1223" s="32" t="s">
        <v>60</v>
      </c>
      <c r="H1223" s="33">
        <v>7000</v>
      </c>
      <c r="I1223" s="39"/>
      <c r="J1223" s="40"/>
      <c r="K1223" s="34">
        <v>1</v>
      </c>
      <c r="R1223" s="74" t="s">
        <v>9441</v>
      </c>
    </row>
    <row r="1224" spans="1:18" ht="22.5" customHeight="1">
      <c r="A1224" s="30" t="s">
        <v>127</v>
      </c>
      <c r="B1224" s="69" t="s">
        <v>5189</v>
      </c>
      <c r="C1224" s="30" t="s">
        <v>128</v>
      </c>
      <c r="D1224" s="30" t="s">
        <v>129</v>
      </c>
      <c r="E1224" s="31" t="s">
        <v>5881</v>
      </c>
      <c r="F1224" s="30" t="s">
        <v>5878</v>
      </c>
      <c r="G1224" s="32" t="s">
        <v>5091</v>
      </c>
      <c r="H1224" s="33">
        <v>12000</v>
      </c>
      <c r="I1224" s="39"/>
      <c r="J1224" s="40"/>
      <c r="K1224" s="34">
        <v>1</v>
      </c>
      <c r="R1224" s="74" t="s">
        <v>9441</v>
      </c>
    </row>
    <row r="1225" spans="1:18" ht="22.5" customHeight="1">
      <c r="A1225" s="30" t="s">
        <v>127</v>
      </c>
      <c r="B1225" s="69" t="s">
        <v>5189</v>
      </c>
      <c r="C1225" s="30" t="s">
        <v>128</v>
      </c>
      <c r="D1225" s="30" t="s">
        <v>129</v>
      </c>
      <c r="E1225" s="31" t="s">
        <v>6055</v>
      </c>
      <c r="F1225" s="30" t="s">
        <v>6054</v>
      </c>
      <c r="G1225" s="32" t="s">
        <v>60</v>
      </c>
      <c r="H1225" s="33">
        <v>11000</v>
      </c>
      <c r="I1225" s="39"/>
      <c r="J1225" s="40"/>
      <c r="K1225" s="34">
        <v>1</v>
      </c>
      <c r="R1225" s="74" t="s">
        <v>9441</v>
      </c>
    </row>
    <row r="1227" spans="1:18" ht="22.5" customHeight="1">
      <c r="A1227" s="30" t="s">
        <v>6274</v>
      </c>
      <c r="B1227" s="69" t="s">
        <v>9384</v>
      </c>
      <c r="C1227" s="30" t="s">
        <v>855</v>
      </c>
      <c r="D1227" s="30" t="s">
        <v>856</v>
      </c>
      <c r="E1227" s="31" t="s">
        <v>6664</v>
      </c>
      <c r="F1227" s="30" t="s">
        <v>5696</v>
      </c>
      <c r="G1227" s="32" t="s">
        <v>60</v>
      </c>
      <c r="H1227" s="33">
        <v>10000</v>
      </c>
      <c r="I1227" s="39"/>
      <c r="J1227" s="40"/>
      <c r="K1227" s="34">
        <v>1</v>
      </c>
      <c r="R1227" s="74" t="s">
        <v>9488</v>
      </c>
    </row>
    <row r="1228" spans="1:18" ht="22.5" customHeight="1">
      <c r="A1228" s="30" t="s">
        <v>436</v>
      </c>
      <c r="B1228" s="69" t="s">
        <v>187</v>
      </c>
      <c r="C1228" s="30" t="s">
        <v>188</v>
      </c>
      <c r="D1228" s="30" t="s">
        <v>189</v>
      </c>
      <c r="E1228" s="31" t="s">
        <v>6629</v>
      </c>
      <c r="F1228" s="30" t="s">
        <v>6628</v>
      </c>
      <c r="G1228" s="32" t="s">
        <v>130</v>
      </c>
      <c r="H1228" s="33">
        <v>16000</v>
      </c>
      <c r="I1228" s="39"/>
      <c r="J1228" s="40"/>
      <c r="K1228" s="34">
        <v>1</v>
      </c>
      <c r="R1228" s="74" t="s">
        <v>9489</v>
      </c>
    </row>
    <row r="1229" spans="1:18" ht="22.5" customHeight="1">
      <c r="A1229" s="30" t="s">
        <v>5962</v>
      </c>
      <c r="B1229" s="69" t="s">
        <v>164</v>
      </c>
      <c r="C1229" s="30" t="s">
        <v>165</v>
      </c>
      <c r="D1229" s="30" t="s">
        <v>166</v>
      </c>
      <c r="E1229" s="31" t="s">
        <v>5719</v>
      </c>
      <c r="F1229" s="30" t="s">
        <v>5718</v>
      </c>
      <c r="G1229" s="32" t="s">
        <v>4766</v>
      </c>
      <c r="H1229" s="33">
        <v>11000</v>
      </c>
      <c r="I1229" s="39"/>
      <c r="J1229" s="40"/>
      <c r="K1229" s="34">
        <v>1</v>
      </c>
      <c r="R1229" s="74" t="s">
        <v>9488</v>
      </c>
    </row>
    <row r="1230" spans="1:18" ht="22.5" customHeight="1">
      <c r="A1230" s="30" t="s">
        <v>5908</v>
      </c>
      <c r="B1230" s="69" t="s">
        <v>5054</v>
      </c>
      <c r="C1230" s="30" t="s">
        <v>5055</v>
      </c>
      <c r="D1230" s="30" t="s">
        <v>5055</v>
      </c>
      <c r="E1230" s="31" t="s">
        <v>6660</v>
      </c>
      <c r="F1230" s="30" t="s">
        <v>6659</v>
      </c>
      <c r="G1230" s="32" t="s">
        <v>147</v>
      </c>
      <c r="H1230" s="33">
        <v>6000</v>
      </c>
      <c r="I1230" s="39"/>
      <c r="J1230" s="40"/>
      <c r="K1230" s="34">
        <v>1</v>
      </c>
      <c r="R1230" s="74" t="s">
        <v>9490</v>
      </c>
    </row>
    <row r="1231" spans="1:18" ht="22.5" customHeight="1">
      <c r="A1231" s="30" t="s">
        <v>70</v>
      </c>
      <c r="B1231" s="69" t="s">
        <v>921</v>
      </c>
      <c r="C1231" s="30" t="s">
        <v>69</v>
      </c>
      <c r="D1231" s="30" t="s">
        <v>69</v>
      </c>
      <c r="E1231" s="31" t="s">
        <v>5702</v>
      </c>
      <c r="F1231" s="30" t="s">
        <v>5700</v>
      </c>
      <c r="G1231" s="32" t="s">
        <v>5521</v>
      </c>
      <c r="H1231" s="33">
        <v>18000</v>
      </c>
      <c r="I1231" s="39"/>
      <c r="J1231" s="40"/>
      <c r="K1231" s="34">
        <v>1</v>
      </c>
      <c r="R1231" s="74" t="s">
        <v>9488</v>
      </c>
    </row>
    <row r="1232" spans="1:18" ht="22.5" customHeight="1">
      <c r="A1232" s="30" t="s">
        <v>70</v>
      </c>
      <c r="B1232" s="69" t="s">
        <v>921</v>
      </c>
      <c r="C1232" s="30" t="s">
        <v>69</v>
      </c>
      <c r="D1232" s="30" t="s">
        <v>69</v>
      </c>
      <c r="E1232" s="31" t="s">
        <v>5512</v>
      </c>
      <c r="F1232" s="30" t="s">
        <v>5260</v>
      </c>
      <c r="G1232" s="32" t="s">
        <v>5517</v>
      </c>
      <c r="H1232" s="33">
        <v>17000</v>
      </c>
      <c r="I1232" s="39"/>
      <c r="J1232" s="40"/>
      <c r="K1232" s="34">
        <v>1</v>
      </c>
      <c r="R1232" s="74" t="s">
        <v>9491</v>
      </c>
    </row>
    <row r="1233" spans="1:23" ht="22.5" customHeight="1">
      <c r="A1233" s="30" t="s">
        <v>70</v>
      </c>
      <c r="B1233" s="69" t="s">
        <v>921</v>
      </c>
      <c r="C1233" s="30" t="s">
        <v>69</v>
      </c>
      <c r="D1233" s="30" t="s">
        <v>69</v>
      </c>
      <c r="E1233" s="31" t="s">
        <v>5295</v>
      </c>
      <c r="F1233" s="30" t="s">
        <v>5277</v>
      </c>
      <c r="G1233" s="32" t="s">
        <v>4813</v>
      </c>
      <c r="H1233" s="33">
        <v>18000</v>
      </c>
      <c r="I1233" s="39"/>
      <c r="J1233" s="40"/>
      <c r="K1233" s="34">
        <v>1</v>
      </c>
      <c r="R1233" s="74" t="s">
        <v>9492</v>
      </c>
    </row>
    <row r="1234" spans="1:23" ht="22.5" customHeight="1">
      <c r="A1234" s="30" t="s">
        <v>70</v>
      </c>
      <c r="B1234" s="69" t="s">
        <v>921</v>
      </c>
      <c r="C1234" s="30" t="s">
        <v>69</v>
      </c>
      <c r="D1234" s="30" t="s">
        <v>69</v>
      </c>
      <c r="E1234" s="31" t="s">
        <v>5368</v>
      </c>
      <c r="F1234" s="30" t="s">
        <v>5260</v>
      </c>
      <c r="G1234" s="32" t="s">
        <v>5915</v>
      </c>
      <c r="H1234" s="33">
        <v>17200</v>
      </c>
      <c r="I1234" s="39"/>
      <c r="J1234" s="40"/>
      <c r="K1234" s="34">
        <v>1</v>
      </c>
      <c r="R1234" s="74" t="s">
        <v>9493</v>
      </c>
    </row>
    <row r="1235" spans="1:23" ht="22.5" customHeight="1">
      <c r="A1235" s="30" t="s">
        <v>4812</v>
      </c>
      <c r="B1235" s="69" t="s">
        <v>173</v>
      </c>
      <c r="C1235" s="30" t="s">
        <v>174</v>
      </c>
      <c r="D1235" s="30" t="s">
        <v>175</v>
      </c>
      <c r="E1235" s="31" t="s">
        <v>6720</v>
      </c>
      <c r="F1235" s="30" t="s">
        <v>5312</v>
      </c>
      <c r="G1235" s="32" t="s">
        <v>9486</v>
      </c>
      <c r="H1235" s="33">
        <v>13000</v>
      </c>
      <c r="I1235" s="39"/>
      <c r="J1235" s="40"/>
      <c r="K1235" s="34">
        <v>1</v>
      </c>
      <c r="R1235" s="74" t="s">
        <v>9494</v>
      </c>
      <c r="W1235" s="74" t="str">
        <f>"7/11 더안불량("&amp;V1235&amp;")"</f>
        <v>7/11 더안불량()</v>
      </c>
    </row>
    <row r="1236" spans="1:23" ht="22.5" customHeight="1">
      <c r="A1236" s="30" t="s">
        <v>4812</v>
      </c>
      <c r="B1236" s="69" t="s">
        <v>173</v>
      </c>
      <c r="C1236" s="30" t="s">
        <v>174</v>
      </c>
      <c r="D1236" s="30" t="s">
        <v>175</v>
      </c>
      <c r="E1236" s="31" t="s">
        <v>9485</v>
      </c>
      <c r="F1236" s="30" t="s">
        <v>5312</v>
      </c>
      <c r="G1236" s="32" t="s">
        <v>5728</v>
      </c>
      <c r="H1236" s="33">
        <v>13000</v>
      </c>
      <c r="I1236" s="39"/>
      <c r="J1236" s="40"/>
      <c r="K1236" s="34">
        <v>1</v>
      </c>
      <c r="R1236" s="74" t="s">
        <v>9495</v>
      </c>
    </row>
    <row r="1237" spans="1:23" ht="22.5" customHeight="1">
      <c r="A1237" s="30" t="s">
        <v>98</v>
      </c>
      <c r="B1237" s="69" t="s">
        <v>4869</v>
      </c>
      <c r="C1237" s="30" t="s">
        <v>99</v>
      </c>
      <c r="D1237" s="30" t="s">
        <v>100</v>
      </c>
      <c r="E1237" s="31" t="s">
        <v>5145</v>
      </c>
      <c r="F1237" s="30" t="s">
        <v>8089</v>
      </c>
      <c r="G1237" s="32" t="s">
        <v>5244</v>
      </c>
      <c r="H1237" s="33">
        <v>11500</v>
      </c>
      <c r="I1237" s="39"/>
      <c r="J1237" s="40"/>
      <c r="K1237" s="34">
        <v>5</v>
      </c>
      <c r="R1237" s="74" t="s">
        <v>9496</v>
      </c>
    </row>
    <row r="1238" spans="1:23" ht="22.5" customHeight="1">
      <c r="A1238" s="30" t="s">
        <v>98</v>
      </c>
      <c r="B1238" s="69" t="s">
        <v>4869</v>
      </c>
      <c r="C1238" s="30" t="s">
        <v>99</v>
      </c>
      <c r="D1238" s="30" t="s">
        <v>100</v>
      </c>
      <c r="E1238" s="31" t="s">
        <v>320</v>
      </c>
      <c r="F1238" s="30" t="s">
        <v>102</v>
      </c>
      <c r="G1238" s="32" t="s">
        <v>4960</v>
      </c>
      <c r="H1238" s="33">
        <v>14000</v>
      </c>
      <c r="I1238" s="39"/>
      <c r="J1238" s="40"/>
      <c r="K1238" s="34">
        <v>5</v>
      </c>
      <c r="R1238" s="74" t="s">
        <v>9497</v>
      </c>
    </row>
    <row r="1239" spans="1:23" ht="22.5" customHeight="1">
      <c r="A1239" s="30" t="s">
        <v>56</v>
      </c>
      <c r="B1239" s="69" t="s">
        <v>57</v>
      </c>
      <c r="C1239" s="30" t="s">
        <v>58</v>
      </c>
      <c r="D1239" s="30" t="s">
        <v>59</v>
      </c>
      <c r="E1239" s="31" t="s">
        <v>5056</v>
      </c>
      <c r="F1239" s="30" t="s">
        <v>5978</v>
      </c>
      <c r="G1239" s="32" t="s">
        <v>6067</v>
      </c>
      <c r="H1239" s="33">
        <v>8700</v>
      </c>
      <c r="I1239" s="39"/>
      <c r="J1239" s="40"/>
      <c r="K1239" s="34">
        <v>1</v>
      </c>
      <c r="R1239" s="74" t="s">
        <v>9498</v>
      </c>
    </row>
    <row r="1240" spans="1:23" ht="22.5" customHeight="1">
      <c r="A1240" s="30" t="s">
        <v>6816</v>
      </c>
      <c r="B1240" s="69" t="s">
        <v>153</v>
      </c>
      <c r="C1240" s="30" t="s">
        <v>154</v>
      </c>
      <c r="D1240" s="30" t="s">
        <v>155</v>
      </c>
      <c r="E1240" s="31" t="s">
        <v>6671</v>
      </c>
      <c r="F1240" s="30" t="s">
        <v>6672</v>
      </c>
      <c r="G1240" s="32" t="s">
        <v>130</v>
      </c>
      <c r="H1240" s="33">
        <v>19000</v>
      </c>
      <c r="I1240" s="39"/>
      <c r="J1240" s="40"/>
      <c r="K1240" s="34">
        <v>3</v>
      </c>
      <c r="R1240" s="74" t="s">
        <v>9499</v>
      </c>
    </row>
    <row r="1241" spans="1:23" ht="22.5" customHeight="1">
      <c r="A1241" s="30" t="s">
        <v>6816</v>
      </c>
      <c r="B1241" s="69" t="s">
        <v>153</v>
      </c>
      <c r="C1241" s="30" t="s">
        <v>154</v>
      </c>
      <c r="D1241" s="30" t="s">
        <v>155</v>
      </c>
      <c r="E1241" s="31" t="s">
        <v>9484</v>
      </c>
      <c r="F1241" s="30" t="s">
        <v>9483</v>
      </c>
      <c r="G1241" s="32" t="s">
        <v>60</v>
      </c>
      <c r="H1241" s="33">
        <v>17000</v>
      </c>
      <c r="I1241" s="39"/>
      <c r="J1241" s="40"/>
      <c r="K1241" s="34">
        <v>1</v>
      </c>
      <c r="R1241" s="74" t="s">
        <v>9500</v>
      </c>
    </row>
    <row r="1242" spans="1:23" ht="22.5" customHeight="1">
      <c r="A1242" s="30" t="s">
        <v>4872</v>
      </c>
      <c r="B1242" s="69" t="s">
        <v>1334</v>
      </c>
      <c r="C1242" s="30" t="s">
        <v>22</v>
      </c>
      <c r="D1242" s="30" t="s">
        <v>23</v>
      </c>
      <c r="E1242" s="31" t="s">
        <v>6377</v>
      </c>
      <c r="F1242" s="30" t="s">
        <v>6277</v>
      </c>
      <c r="G1242" s="32" t="s">
        <v>6402</v>
      </c>
      <c r="H1242" s="33">
        <v>10000</v>
      </c>
      <c r="I1242" s="39"/>
      <c r="J1242" s="40"/>
      <c r="K1242" s="34">
        <v>1</v>
      </c>
      <c r="R1242" s="74" t="s">
        <v>9488</v>
      </c>
    </row>
    <row r="1243" spans="1:23" ht="22.5" customHeight="1">
      <c r="A1243" s="30" t="s">
        <v>4872</v>
      </c>
      <c r="B1243" s="69" t="s">
        <v>1334</v>
      </c>
      <c r="C1243" s="30" t="s">
        <v>22</v>
      </c>
      <c r="D1243" s="30" t="s">
        <v>23</v>
      </c>
      <c r="E1243" s="31" t="s">
        <v>5156</v>
      </c>
      <c r="F1243" s="30" t="s">
        <v>4785</v>
      </c>
      <c r="G1243" s="32" t="s">
        <v>6305</v>
      </c>
      <c r="H1243" s="33">
        <v>14000</v>
      </c>
      <c r="I1243" s="39"/>
      <c r="J1243" s="40"/>
      <c r="K1243" s="34">
        <v>1</v>
      </c>
      <c r="R1243" s="74" t="s">
        <v>9501</v>
      </c>
    </row>
    <row r="1244" spans="1:23" ht="22.5" customHeight="1">
      <c r="A1244" s="30" t="s">
        <v>4872</v>
      </c>
      <c r="B1244" s="69" t="s">
        <v>1334</v>
      </c>
      <c r="C1244" s="30" t="s">
        <v>22</v>
      </c>
      <c r="D1244" s="30" t="s">
        <v>23</v>
      </c>
      <c r="E1244" s="31" t="s">
        <v>6276</v>
      </c>
      <c r="F1244" s="30" t="s">
        <v>6277</v>
      </c>
      <c r="G1244" s="32" t="s">
        <v>5742</v>
      </c>
      <c r="H1244" s="33">
        <v>10000</v>
      </c>
      <c r="I1244" s="39"/>
      <c r="J1244" s="40"/>
      <c r="K1244" s="34">
        <v>1</v>
      </c>
      <c r="R1244" s="74" t="s">
        <v>9488</v>
      </c>
    </row>
    <row r="1245" spans="1:23" ht="22.5" customHeight="1">
      <c r="A1245" s="30" t="s">
        <v>157</v>
      </c>
      <c r="B1245" s="69" t="s">
        <v>158</v>
      </c>
      <c r="C1245" s="30" t="s">
        <v>159</v>
      </c>
      <c r="D1245" s="30" t="s">
        <v>160</v>
      </c>
      <c r="E1245" s="31" t="s">
        <v>5660</v>
      </c>
      <c r="F1245" s="30" t="s">
        <v>5715</v>
      </c>
      <c r="G1245" s="32" t="s">
        <v>6553</v>
      </c>
      <c r="H1245" s="33">
        <v>8000</v>
      </c>
      <c r="I1245" s="39"/>
      <c r="J1245" s="40"/>
      <c r="K1245" s="34">
        <v>1</v>
      </c>
      <c r="R1245" s="74" t="s">
        <v>9502</v>
      </c>
    </row>
    <row r="1246" spans="1:23" ht="22.5" customHeight="1">
      <c r="A1246" s="30" t="s">
        <v>5737</v>
      </c>
      <c r="B1246" s="69" t="s">
        <v>1941</v>
      </c>
      <c r="C1246" s="30" t="s">
        <v>586</v>
      </c>
      <c r="D1246" s="30" t="s">
        <v>587</v>
      </c>
      <c r="E1246" s="31" t="s">
        <v>5569</v>
      </c>
      <c r="F1246" s="30" t="s">
        <v>5540</v>
      </c>
      <c r="G1246" s="32" t="s">
        <v>5340</v>
      </c>
      <c r="H1246" s="33">
        <v>18000</v>
      </c>
      <c r="I1246" s="39"/>
      <c r="J1246" s="40"/>
      <c r="K1246" s="34">
        <v>1</v>
      </c>
      <c r="R1246" s="74" t="s">
        <v>9503</v>
      </c>
    </row>
    <row r="1247" spans="1:23" ht="22.5" customHeight="1">
      <c r="A1247" s="30" t="s">
        <v>5582</v>
      </c>
      <c r="B1247" s="69" t="s">
        <v>2077</v>
      </c>
      <c r="C1247" s="30" t="s">
        <v>2078</v>
      </c>
      <c r="D1247" s="30" t="s">
        <v>2078</v>
      </c>
      <c r="E1247" s="31" t="s">
        <v>6016</v>
      </c>
      <c r="F1247" s="30" t="s">
        <v>6017</v>
      </c>
      <c r="G1247" s="32" t="s">
        <v>147</v>
      </c>
      <c r="H1247" s="33">
        <v>6000</v>
      </c>
      <c r="I1247" s="39"/>
      <c r="J1247" s="40"/>
      <c r="K1247" s="34">
        <v>1</v>
      </c>
      <c r="R1247" s="74" t="s">
        <v>9504</v>
      </c>
    </row>
    <row r="1248" spans="1:23" ht="22.5" customHeight="1">
      <c r="A1248" s="30" t="s">
        <v>7903</v>
      </c>
      <c r="B1248" s="69" t="s">
        <v>5688</v>
      </c>
      <c r="C1248" s="30" t="s">
        <v>5689</v>
      </c>
      <c r="D1248" s="30" t="s">
        <v>5609</v>
      </c>
      <c r="E1248" s="31" t="s">
        <v>6996</v>
      </c>
      <c r="F1248" s="30" t="s">
        <v>6997</v>
      </c>
      <c r="G1248" s="32" t="s">
        <v>60</v>
      </c>
      <c r="H1248" s="33">
        <v>11000</v>
      </c>
      <c r="I1248" s="39"/>
      <c r="J1248" s="40"/>
      <c r="K1248" s="34">
        <v>1</v>
      </c>
      <c r="R1248" s="74" t="s">
        <v>9505</v>
      </c>
    </row>
    <row r="1249" spans="1:18" ht="22.5" customHeight="1">
      <c r="A1249" s="30" t="s">
        <v>5666</v>
      </c>
      <c r="B1249" s="69" t="s">
        <v>2916</v>
      </c>
      <c r="C1249" s="30" t="s">
        <v>2917</v>
      </c>
      <c r="D1249" s="30" t="s">
        <v>2918</v>
      </c>
      <c r="E1249" s="31" t="s">
        <v>6673</v>
      </c>
      <c r="F1249" s="30" t="s">
        <v>6674</v>
      </c>
      <c r="G1249" s="32" t="s">
        <v>9487</v>
      </c>
      <c r="H1249" s="33">
        <v>9500</v>
      </c>
      <c r="I1249" s="39"/>
      <c r="J1249" s="40"/>
      <c r="K1249" s="34">
        <v>1</v>
      </c>
      <c r="R1249" s="74" t="s">
        <v>9506</v>
      </c>
    </row>
    <row r="1250" spans="1:18" ht="22.5" customHeight="1">
      <c r="A1250" s="30" t="s">
        <v>6316</v>
      </c>
      <c r="B1250" s="69" t="s">
        <v>149</v>
      </c>
      <c r="C1250" s="30" t="s">
        <v>150</v>
      </c>
      <c r="D1250" s="30" t="s">
        <v>150</v>
      </c>
      <c r="E1250" s="31" t="s">
        <v>5284</v>
      </c>
      <c r="F1250" s="30" t="s">
        <v>5283</v>
      </c>
      <c r="G1250" s="32" t="s">
        <v>35</v>
      </c>
      <c r="H1250" s="33">
        <v>23000</v>
      </c>
      <c r="I1250" s="39"/>
      <c r="J1250" s="40"/>
      <c r="K1250" s="34">
        <v>1</v>
      </c>
      <c r="R1250" s="74" t="s">
        <v>9507</v>
      </c>
    </row>
    <row r="1251" spans="1:18" ht="22.5" customHeight="1">
      <c r="A1251" s="30" t="s">
        <v>303</v>
      </c>
      <c r="B1251" s="69" t="s">
        <v>86</v>
      </c>
      <c r="C1251" s="30" t="s">
        <v>87</v>
      </c>
      <c r="D1251" s="30" t="s">
        <v>88</v>
      </c>
      <c r="E1251" s="31" t="s">
        <v>6536</v>
      </c>
      <c r="F1251" s="30" t="s">
        <v>6535</v>
      </c>
      <c r="G1251" s="32" t="s">
        <v>464</v>
      </c>
      <c r="H1251" s="33">
        <v>13000</v>
      </c>
      <c r="I1251" s="39"/>
      <c r="J1251" s="40"/>
      <c r="K1251" s="34">
        <v>1</v>
      </c>
      <c r="R1251" s="74" t="s">
        <v>9508</v>
      </c>
    </row>
    <row r="1252" spans="1:18" ht="22.5" customHeight="1">
      <c r="A1252" s="30" t="s">
        <v>5827</v>
      </c>
      <c r="B1252" s="69" t="s">
        <v>5406</v>
      </c>
      <c r="C1252" s="30" t="s">
        <v>5349</v>
      </c>
      <c r="D1252" s="30" t="s">
        <v>5349</v>
      </c>
      <c r="E1252" s="31" t="s">
        <v>5409</v>
      </c>
      <c r="F1252" s="30" t="s">
        <v>5408</v>
      </c>
      <c r="G1252" s="32" t="s">
        <v>130</v>
      </c>
      <c r="H1252" s="33">
        <v>6000</v>
      </c>
      <c r="I1252" s="39"/>
      <c r="J1252" s="40"/>
      <c r="K1252" s="34">
        <v>1</v>
      </c>
      <c r="R1252" s="74" t="s">
        <v>9509</v>
      </c>
    </row>
    <row r="1253" spans="1:18" ht="22.5" customHeight="1">
      <c r="A1253" s="30" t="s">
        <v>5554</v>
      </c>
      <c r="B1253" s="69" t="s">
        <v>5363</v>
      </c>
      <c r="C1253" s="30" t="s">
        <v>5364</v>
      </c>
      <c r="D1253" s="30" t="s">
        <v>5364</v>
      </c>
      <c r="E1253" s="31" t="s">
        <v>5356</v>
      </c>
      <c r="F1253" s="30" t="s">
        <v>5355</v>
      </c>
      <c r="G1253" s="32" t="s">
        <v>60</v>
      </c>
      <c r="H1253" s="33">
        <v>7000</v>
      </c>
      <c r="I1253" s="39"/>
      <c r="J1253" s="40"/>
      <c r="K1253" s="34">
        <v>1</v>
      </c>
      <c r="R1253" s="74" t="s">
        <v>9510</v>
      </c>
    </row>
    <row r="1254" spans="1:18" ht="22.5" customHeight="1">
      <c r="A1254" s="30" t="s">
        <v>6068</v>
      </c>
      <c r="B1254" s="69" t="s">
        <v>273</v>
      </c>
      <c r="C1254" s="30" t="s">
        <v>274</v>
      </c>
      <c r="D1254" s="30" t="s">
        <v>275</v>
      </c>
      <c r="E1254" s="31" t="s">
        <v>6082</v>
      </c>
      <c r="F1254" s="30" t="s">
        <v>6051</v>
      </c>
      <c r="G1254" s="32" t="s">
        <v>147</v>
      </c>
      <c r="H1254" s="33">
        <v>8000</v>
      </c>
      <c r="I1254" s="39"/>
      <c r="J1254" s="40"/>
      <c r="K1254" s="34">
        <v>1</v>
      </c>
      <c r="R1254" s="74" t="s">
        <v>9488</v>
      </c>
    </row>
    <row r="1255" spans="1:18" ht="22.5" customHeight="1">
      <c r="A1255" s="30" t="s">
        <v>127</v>
      </c>
      <c r="B1255" s="69" t="s">
        <v>5189</v>
      </c>
      <c r="C1255" s="30" t="s">
        <v>128</v>
      </c>
      <c r="D1255" s="30" t="s">
        <v>129</v>
      </c>
      <c r="E1255" s="31" t="s">
        <v>6055</v>
      </c>
      <c r="F1255" s="30" t="s">
        <v>6054</v>
      </c>
      <c r="G1255" s="32" t="s">
        <v>60</v>
      </c>
      <c r="H1255" s="33">
        <v>11000</v>
      </c>
      <c r="I1255" s="39"/>
      <c r="J1255" s="40"/>
      <c r="K1255" s="34">
        <v>2</v>
      </c>
      <c r="R1255" s="74" t="s">
        <v>9488</v>
      </c>
    </row>
    <row r="1256" spans="1:18" ht="22.5" customHeight="1">
      <c r="A1256" s="30" t="s">
        <v>127</v>
      </c>
      <c r="B1256" s="69" t="s">
        <v>5189</v>
      </c>
      <c r="C1256" s="30" t="s">
        <v>128</v>
      </c>
      <c r="D1256" s="30" t="s">
        <v>129</v>
      </c>
      <c r="E1256" s="31" t="s">
        <v>9482</v>
      </c>
      <c r="F1256" s="30" t="s">
        <v>9481</v>
      </c>
      <c r="G1256" s="32" t="s">
        <v>60</v>
      </c>
      <c r="H1256" s="33">
        <v>10000</v>
      </c>
      <c r="I1256" s="39"/>
      <c r="J1256" s="40"/>
      <c r="K1256" s="34">
        <v>1</v>
      </c>
      <c r="R1256" s="74" t="s">
        <v>9488</v>
      </c>
    </row>
    <row r="1257" spans="1:18" ht="22.5" customHeight="1">
      <c r="A1257" s="30" t="s">
        <v>6730</v>
      </c>
      <c r="B1257" s="69" t="s">
        <v>6210</v>
      </c>
      <c r="C1257" s="30" t="s">
        <v>6211</v>
      </c>
      <c r="D1257" s="30" t="s">
        <v>6041</v>
      </c>
      <c r="E1257" s="31" t="s">
        <v>6785</v>
      </c>
      <c r="F1257" s="30" t="s">
        <v>6292</v>
      </c>
      <c r="G1257" s="32" t="s">
        <v>146</v>
      </c>
      <c r="H1257" s="33">
        <v>10000</v>
      </c>
      <c r="I1257" s="39"/>
      <c r="J1257" s="40"/>
      <c r="K1257" s="34">
        <v>1</v>
      </c>
      <c r="R1257" s="74" t="s">
        <v>9495</v>
      </c>
    </row>
    <row r="1258" spans="1:18" ht="22.5" customHeight="1">
      <c r="A1258" s="30" t="s">
        <v>5275</v>
      </c>
      <c r="B1258" s="69" t="s">
        <v>555</v>
      </c>
      <c r="C1258" s="30" t="s">
        <v>556</v>
      </c>
      <c r="D1258" s="30" t="s">
        <v>557</v>
      </c>
      <c r="E1258" s="31" t="s">
        <v>6679</v>
      </c>
      <c r="F1258" s="30" t="s">
        <v>6678</v>
      </c>
      <c r="G1258" s="32" t="s">
        <v>147</v>
      </c>
      <c r="H1258" s="33">
        <v>17000</v>
      </c>
      <c r="I1258" s="39"/>
      <c r="J1258" s="40"/>
      <c r="K1258" s="34">
        <v>1</v>
      </c>
      <c r="R1258" s="74" t="s">
        <v>9488</v>
      </c>
    </row>
    <row r="1259" spans="1:18" ht="22.5" customHeight="1">
      <c r="A1259" s="30" t="s">
        <v>1005</v>
      </c>
      <c r="B1259" s="69" t="s">
        <v>201</v>
      </c>
      <c r="C1259" s="30" t="s">
        <v>202</v>
      </c>
      <c r="D1259" s="30" t="s">
        <v>203</v>
      </c>
      <c r="E1259" s="31" t="s">
        <v>6788</v>
      </c>
      <c r="F1259" s="30" t="s">
        <v>5257</v>
      </c>
      <c r="G1259" s="32" t="s">
        <v>5516</v>
      </c>
      <c r="H1259" s="33">
        <v>8500</v>
      </c>
      <c r="I1259" s="39"/>
      <c r="J1259" s="40"/>
      <c r="K1259" s="34">
        <v>1</v>
      </c>
      <c r="R1259" s="74" t="s">
        <v>9511</v>
      </c>
    </row>
    <row r="1261" spans="1:18" ht="22.5" customHeight="1">
      <c r="A1261" s="30" t="s">
        <v>6274</v>
      </c>
      <c r="B1261" s="69" t="s">
        <v>9384</v>
      </c>
      <c r="C1261" s="30" t="s">
        <v>855</v>
      </c>
      <c r="D1261" s="30" t="s">
        <v>856</v>
      </c>
      <c r="E1261" s="31" t="s">
        <v>6664</v>
      </c>
      <c r="F1261" s="30" t="s">
        <v>5696</v>
      </c>
      <c r="G1261" s="32" t="s">
        <v>60</v>
      </c>
      <c r="H1261" s="33">
        <v>10000</v>
      </c>
      <c r="I1261" s="39"/>
      <c r="J1261" s="40"/>
      <c r="K1261" s="34">
        <v>1</v>
      </c>
      <c r="R1261" s="74" t="s">
        <v>9551</v>
      </c>
    </row>
    <row r="1262" spans="1:18" ht="22.5" customHeight="1">
      <c r="A1262" s="30" t="s">
        <v>6398</v>
      </c>
      <c r="B1262" s="69" t="s">
        <v>6379</v>
      </c>
      <c r="C1262" s="30" t="s">
        <v>6380</v>
      </c>
      <c r="D1262" s="30" t="s">
        <v>6381</v>
      </c>
      <c r="E1262" s="31" t="s">
        <v>6382</v>
      </c>
      <c r="F1262" s="30" t="s">
        <v>6383</v>
      </c>
      <c r="G1262" s="32" t="s">
        <v>147</v>
      </c>
      <c r="H1262" s="33">
        <v>11000</v>
      </c>
      <c r="I1262" s="39"/>
      <c r="J1262" s="40"/>
      <c r="K1262" s="34">
        <v>1</v>
      </c>
      <c r="R1262" s="74" t="s">
        <v>9551</v>
      </c>
    </row>
    <row r="1263" spans="1:18" ht="22.5" customHeight="1">
      <c r="A1263" s="30" t="s">
        <v>196</v>
      </c>
      <c r="B1263" s="69" t="s">
        <v>193</v>
      </c>
      <c r="C1263" s="30" t="s">
        <v>194</v>
      </c>
      <c r="D1263" s="30" t="s">
        <v>195</v>
      </c>
      <c r="E1263" s="31" t="s">
        <v>5903</v>
      </c>
      <c r="F1263" s="30" t="s">
        <v>5902</v>
      </c>
      <c r="G1263" s="32" t="s">
        <v>60</v>
      </c>
      <c r="H1263" s="33">
        <v>17000</v>
      </c>
      <c r="I1263" s="39"/>
      <c r="J1263" s="40"/>
      <c r="K1263" s="34">
        <v>1</v>
      </c>
      <c r="R1263" s="74" t="s">
        <v>9552</v>
      </c>
    </row>
    <row r="1264" spans="1:18" ht="22.5" customHeight="1">
      <c r="A1264" s="30" t="s">
        <v>196</v>
      </c>
      <c r="B1264" s="69" t="s">
        <v>193</v>
      </c>
      <c r="C1264" s="30" t="s">
        <v>194</v>
      </c>
      <c r="D1264" s="30" t="s">
        <v>195</v>
      </c>
      <c r="E1264" s="31" t="s">
        <v>6546</v>
      </c>
      <c r="F1264" s="30" t="s">
        <v>6545</v>
      </c>
      <c r="G1264" s="32" t="s">
        <v>130</v>
      </c>
      <c r="H1264" s="33">
        <v>10000</v>
      </c>
      <c r="I1264" s="39"/>
      <c r="J1264" s="40"/>
      <c r="K1264" s="34">
        <v>1</v>
      </c>
      <c r="R1264" s="74" t="s">
        <v>9553</v>
      </c>
    </row>
    <row r="1265" spans="1:18" ht="22.5" customHeight="1">
      <c r="A1265" s="30" t="s">
        <v>70</v>
      </c>
      <c r="B1265" s="69" t="s">
        <v>921</v>
      </c>
      <c r="C1265" s="30" t="s">
        <v>69</v>
      </c>
      <c r="D1265" s="30" t="s">
        <v>69</v>
      </c>
      <c r="E1265" s="31" t="s">
        <v>5410</v>
      </c>
      <c r="F1265" s="30" t="s">
        <v>5260</v>
      </c>
      <c r="G1265" s="32" t="s">
        <v>5518</v>
      </c>
      <c r="H1265" s="33">
        <v>17000</v>
      </c>
      <c r="I1265" s="39"/>
      <c r="J1265" s="40"/>
      <c r="K1265" s="34">
        <v>1</v>
      </c>
      <c r="R1265" s="74" t="s">
        <v>9554</v>
      </c>
    </row>
    <row r="1266" spans="1:18" ht="22.5" customHeight="1">
      <c r="A1266" s="30" t="s">
        <v>70</v>
      </c>
      <c r="B1266" s="69" t="s">
        <v>921</v>
      </c>
      <c r="C1266" s="30" t="s">
        <v>69</v>
      </c>
      <c r="D1266" s="30" t="s">
        <v>69</v>
      </c>
      <c r="E1266" s="31" t="s">
        <v>5702</v>
      </c>
      <c r="F1266" s="30" t="s">
        <v>5700</v>
      </c>
      <c r="G1266" s="32" t="s">
        <v>5521</v>
      </c>
      <c r="H1266" s="33">
        <v>18000</v>
      </c>
      <c r="I1266" s="39"/>
      <c r="J1266" s="40"/>
      <c r="K1266" s="34">
        <v>1</v>
      </c>
      <c r="R1266" s="74" t="s">
        <v>9551</v>
      </c>
    </row>
    <row r="1267" spans="1:18" ht="22.5" customHeight="1">
      <c r="A1267" s="30" t="s">
        <v>98</v>
      </c>
      <c r="B1267" s="69" t="s">
        <v>4869</v>
      </c>
      <c r="C1267" s="30" t="s">
        <v>99</v>
      </c>
      <c r="D1267" s="30" t="s">
        <v>100</v>
      </c>
      <c r="E1267" s="31" t="s">
        <v>5243</v>
      </c>
      <c r="F1267" s="30" t="s">
        <v>102</v>
      </c>
      <c r="G1267" s="32" t="s">
        <v>5662</v>
      </c>
      <c r="H1267" s="33">
        <v>14000</v>
      </c>
      <c r="I1267" s="39"/>
      <c r="J1267" s="40"/>
      <c r="K1267" s="34">
        <v>1</v>
      </c>
      <c r="R1267" s="74" t="s">
        <v>9555</v>
      </c>
    </row>
    <row r="1268" spans="1:18" ht="22.5" customHeight="1">
      <c r="A1268" s="30" t="s">
        <v>994</v>
      </c>
      <c r="B1268" s="69" t="s">
        <v>290</v>
      </c>
      <c r="C1268" s="30" t="s">
        <v>291</v>
      </c>
      <c r="D1268" s="30" t="s">
        <v>291</v>
      </c>
      <c r="E1268" s="31" t="s">
        <v>6116</v>
      </c>
      <c r="F1268" s="30" t="s">
        <v>6115</v>
      </c>
      <c r="G1268" s="32" t="s">
        <v>35</v>
      </c>
      <c r="H1268" s="33">
        <v>9000</v>
      </c>
      <c r="I1268" s="39"/>
      <c r="J1268" s="40"/>
      <c r="K1268" s="34">
        <v>1</v>
      </c>
      <c r="R1268" s="74" t="s">
        <v>9556</v>
      </c>
    </row>
    <row r="1269" spans="1:18" ht="22.5" customHeight="1">
      <c r="A1269" s="30" t="s">
        <v>56</v>
      </c>
      <c r="B1269" s="69" t="s">
        <v>57</v>
      </c>
      <c r="C1269" s="30" t="s">
        <v>58</v>
      </c>
      <c r="D1269" s="30" t="s">
        <v>59</v>
      </c>
      <c r="E1269" s="31" t="s">
        <v>6993</v>
      </c>
      <c r="F1269" s="30" t="s">
        <v>6110</v>
      </c>
      <c r="G1269" s="32" t="s">
        <v>130</v>
      </c>
      <c r="H1269" s="33">
        <v>9000</v>
      </c>
      <c r="I1269" s="39"/>
      <c r="J1269" s="40"/>
      <c r="K1269" s="34">
        <v>1</v>
      </c>
      <c r="R1269" s="74" t="s">
        <v>9557</v>
      </c>
    </row>
    <row r="1270" spans="1:18" ht="22.5" customHeight="1">
      <c r="A1270" s="30" t="s">
        <v>56</v>
      </c>
      <c r="B1270" s="69" t="s">
        <v>57</v>
      </c>
      <c r="C1270" s="30" t="s">
        <v>58</v>
      </c>
      <c r="D1270" s="30" t="s">
        <v>59</v>
      </c>
      <c r="E1270" s="31" t="s">
        <v>5058</v>
      </c>
      <c r="F1270" s="30" t="s">
        <v>5978</v>
      </c>
      <c r="G1270" s="32" t="s">
        <v>6062</v>
      </c>
      <c r="H1270" s="33">
        <v>8700</v>
      </c>
      <c r="I1270" s="39"/>
      <c r="J1270" s="40"/>
      <c r="K1270" s="34">
        <v>2</v>
      </c>
      <c r="R1270" s="74" t="s">
        <v>9551</v>
      </c>
    </row>
    <row r="1271" spans="1:18" ht="22.5" customHeight="1">
      <c r="A1271" s="30" t="s">
        <v>56</v>
      </c>
      <c r="B1271" s="69" t="s">
        <v>57</v>
      </c>
      <c r="C1271" s="30" t="s">
        <v>58</v>
      </c>
      <c r="D1271" s="30" t="s">
        <v>59</v>
      </c>
      <c r="E1271" s="31" t="s">
        <v>5060</v>
      </c>
      <c r="F1271" s="30" t="s">
        <v>5978</v>
      </c>
      <c r="G1271" s="32" t="s">
        <v>5992</v>
      </c>
      <c r="H1271" s="33">
        <v>8700</v>
      </c>
      <c r="I1271" s="39"/>
      <c r="J1271" s="40"/>
      <c r="K1271" s="34">
        <v>1</v>
      </c>
      <c r="R1271" s="74" t="s">
        <v>9551</v>
      </c>
    </row>
    <row r="1272" spans="1:18" ht="22.5" customHeight="1">
      <c r="A1272" s="30" t="s">
        <v>56</v>
      </c>
      <c r="B1272" s="69" t="s">
        <v>57</v>
      </c>
      <c r="C1272" s="30" t="s">
        <v>58</v>
      </c>
      <c r="D1272" s="30" t="s">
        <v>59</v>
      </c>
      <c r="E1272" s="31" t="s">
        <v>5874</v>
      </c>
      <c r="F1272" s="30" t="s">
        <v>5980</v>
      </c>
      <c r="G1272" s="32" t="s">
        <v>6064</v>
      </c>
      <c r="H1272" s="33">
        <v>10700</v>
      </c>
      <c r="I1272" s="39"/>
      <c r="J1272" s="40"/>
      <c r="K1272" s="34">
        <v>1</v>
      </c>
      <c r="R1272" s="74" t="s">
        <v>9558</v>
      </c>
    </row>
    <row r="1273" spans="1:18" ht="22.5" customHeight="1">
      <c r="A1273" s="30" t="s">
        <v>6816</v>
      </c>
      <c r="B1273" s="69" t="s">
        <v>153</v>
      </c>
      <c r="C1273" s="30" t="s">
        <v>154</v>
      </c>
      <c r="D1273" s="30" t="s">
        <v>155</v>
      </c>
      <c r="E1273" s="31" t="s">
        <v>6375</v>
      </c>
      <c r="F1273" s="30" t="s">
        <v>6374</v>
      </c>
      <c r="G1273" s="32" t="s">
        <v>130</v>
      </c>
      <c r="H1273" s="33">
        <v>17000</v>
      </c>
      <c r="I1273" s="39"/>
      <c r="J1273" s="40"/>
      <c r="K1273" s="34">
        <v>1</v>
      </c>
      <c r="R1273" s="74" t="s">
        <v>9551</v>
      </c>
    </row>
    <row r="1274" spans="1:18" ht="22.5" customHeight="1">
      <c r="A1274" s="30" t="s">
        <v>6816</v>
      </c>
      <c r="B1274" s="69" t="s">
        <v>153</v>
      </c>
      <c r="C1274" s="30" t="s">
        <v>154</v>
      </c>
      <c r="D1274" s="30" t="s">
        <v>155</v>
      </c>
      <c r="E1274" s="31" t="s">
        <v>6782</v>
      </c>
      <c r="F1274" s="30" t="s">
        <v>6780</v>
      </c>
      <c r="G1274" s="32" t="s">
        <v>6817</v>
      </c>
      <c r="H1274" s="33">
        <v>13000</v>
      </c>
      <c r="I1274" s="39"/>
      <c r="J1274" s="40"/>
      <c r="K1274" s="34">
        <v>1</v>
      </c>
      <c r="R1274" s="74" t="s">
        <v>9559</v>
      </c>
    </row>
    <row r="1275" spans="1:18" ht="22.5" customHeight="1">
      <c r="A1275" s="30" t="s">
        <v>4872</v>
      </c>
      <c r="B1275" s="69" t="s">
        <v>1334</v>
      </c>
      <c r="C1275" s="30" t="s">
        <v>22</v>
      </c>
      <c r="D1275" s="30" t="s">
        <v>23</v>
      </c>
      <c r="E1275" s="31" t="s">
        <v>6763</v>
      </c>
      <c r="F1275" s="30" t="s">
        <v>5155</v>
      </c>
      <c r="G1275" s="32" t="s">
        <v>9545</v>
      </c>
      <c r="H1275" s="33">
        <v>15000</v>
      </c>
      <c r="I1275" s="39"/>
      <c r="J1275" s="40"/>
      <c r="K1275" s="34">
        <v>1</v>
      </c>
      <c r="R1275" s="74" t="s">
        <v>9560</v>
      </c>
    </row>
    <row r="1276" spans="1:18" ht="22.5" customHeight="1">
      <c r="A1276" s="30" t="s">
        <v>4872</v>
      </c>
      <c r="B1276" s="69" t="s">
        <v>1334</v>
      </c>
      <c r="C1276" s="30" t="s">
        <v>22</v>
      </c>
      <c r="D1276" s="30" t="s">
        <v>23</v>
      </c>
      <c r="E1276" s="31" t="s">
        <v>6377</v>
      </c>
      <c r="F1276" s="30" t="s">
        <v>6277</v>
      </c>
      <c r="G1276" s="32" t="s">
        <v>6402</v>
      </c>
      <c r="H1276" s="33">
        <v>10000</v>
      </c>
      <c r="I1276" s="39"/>
      <c r="J1276" s="40"/>
      <c r="K1276" s="34">
        <v>1</v>
      </c>
      <c r="R1276" s="74" t="s">
        <v>9551</v>
      </c>
    </row>
    <row r="1277" spans="1:18" ht="22.5" customHeight="1">
      <c r="A1277" s="30" t="s">
        <v>4872</v>
      </c>
      <c r="B1277" s="69" t="s">
        <v>1334</v>
      </c>
      <c r="C1277" s="30" t="s">
        <v>22</v>
      </c>
      <c r="D1277" s="30" t="s">
        <v>23</v>
      </c>
      <c r="E1277" s="31" t="s">
        <v>6276</v>
      </c>
      <c r="F1277" s="30" t="s">
        <v>6277</v>
      </c>
      <c r="G1277" s="32" t="s">
        <v>5742</v>
      </c>
      <c r="H1277" s="33">
        <v>10000</v>
      </c>
      <c r="I1277" s="39"/>
      <c r="J1277" s="40"/>
      <c r="K1277" s="34">
        <v>1</v>
      </c>
      <c r="R1277" s="74" t="s">
        <v>9561</v>
      </c>
    </row>
    <row r="1278" spans="1:18" ht="22.5" customHeight="1">
      <c r="A1278" s="30" t="s">
        <v>4872</v>
      </c>
      <c r="B1278" s="69" t="s">
        <v>1334</v>
      </c>
      <c r="C1278" s="30" t="s">
        <v>22</v>
      </c>
      <c r="D1278" s="30" t="s">
        <v>23</v>
      </c>
      <c r="E1278" s="31" t="s">
        <v>9540</v>
      </c>
      <c r="F1278" s="30" t="s">
        <v>9541</v>
      </c>
      <c r="G1278" s="32" t="s">
        <v>9546</v>
      </c>
      <c r="H1278" s="33">
        <v>12500</v>
      </c>
      <c r="I1278" s="39"/>
      <c r="J1278" s="40"/>
      <c r="K1278" s="34">
        <v>1</v>
      </c>
      <c r="R1278" s="74" t="s">
        <v>9562</v>
      </c>
    </row>
    <row r="1279" spans="1:18" ht="22.5" customHeight="1">
      <c r="A1279" s="30" t="s">
        <v>4872</v>
      </c>
      <c r="B1279" s="69" t="s">
        <v>1334</v>
      </c>
      <c r="C1279" s="30" t="s">
        <v>22</v>
      </c>
      <c r="D1279" s="30" t="s">
        <v>23</v>
      </c>
      <c r="E1279" s="31" t="s">
        <v>6278</v>
      </c>
      <c r="F1279" s="30" t="s">
        <v>6277</v>
      </c>
      <c r="G1279" s="32" t="s">
        <v>5521</v>
      </c>
      <c r="H1279" s="33">
        <v>10000</v>
      </c>
      <c r="I1279" s="39"/>
      <c r="J1279" s="40"/>
      <c r="K1279" s="34">
        <v>1</v>
      </c>
      <c r="R1279" s="74" t="s">
        <v>9551</v>
      </c>
    </row>
    <row r="1280" spans="1:18" ht="22.5" customHeight="1">
      <c r="A1280" s="30" t="s">
        <v>4872</v>
      </c>
      <c r="B1280" s="69" t="s">
        <v>1334</v>
      </c>
      <c r="C1280" s="30" t="s">
        <v>22</v>
      </c>
      <c r="D1280" s="30" t="s">
        <v>23</v>
      </c>
      <c r="E1280" s="31" t="s">
        <v>9542</v>
      </c>
      <c r="F1280" s="30" t="s">
        <v>9541</v>
      </c>
      <c r="G1280" s="32" t="s">
        <v>9547</v>
      </c>
      <c r="H1280" s="33">
        <v>12500</v>
      </c>
      <c r="I1280" s="39"/>
      <c r="J1280" s="40"/>
      <c r="K1280" s="34">
        <v>1</v>
      </c>
      <c r="R1280" s="74" t="s">
        <v>9563</v>
      </c>
    </row>
    <row r="1281" spans="1:18" ht="22.5" customHeight="1">
      <c r="A1281" s="30" t="s">
        <v>5582</v>
      </c>
      <c r="B1281" s="69" t="s">
        <v>2077</v>
      </c>
      <c r="C1281" s="30" t="s">
        <v>2078</v>
      </c>
      <c r="D1281" s="30" t="s">
        <v>2078</v>
      </c>
      <c r="E1281" s="31" t="s">
        <v>6016</v>
      </c>
      <c r="F1281" s="30" t="s">
        <v>6017</v>
      </c>
      <c r="G1281" s="32" t="s">
        <v>147</v>
      </c>
      <c r="H1281" s="33">
        <v>6000</v>
      </c>
      <c r="I1281" s="39"/>
      <c r="J1281" s="40"/>
      <c r="K1281" s="34">
        <v>1</v>
      </c>
      <c r="R1281" s="74" t="s">
        <v>9560</v>
      </c>
    </row>
    <row r="1282" spans="1:18" ht="22.5" customHeight="1">
      <c r="A1282" s="30" t="s">
        <v>7903</v>
      </c>
      <c r="B1282" s="69" t="s">
        <v>5688</v>
      </c>
      <c r="C1282" s="30" t="s">
        <v>5689</v>
      </c>
      <c r="D1282" s="30" t="s">
        <v>5609</v>
      </c>
      <c r="E1282" s="31" t="s">
        <v>6996</v>
      </c>
      <c r="F1282" s="30" t="s">
        <v>6997</v>
      </c>
      <c r="G1282" s="32" t="s">
        <v>60</v>
      </c>
      <c r="H1282" s="33">
        <v>11000</v>
      </c>
      <c r="I1282" s="39"/>
      <c r="J1282" s="40"/>
      <c r="K1282" s="34">
        <v>1</v>
      </c>
      <c r="R1282" s="74" t="s">
        <v>9564</v>
      </c>
    </row>
    <row r="1283" spans="1:18" ht="22.5" customHeight="1">
      <c r="A1283" s="30" t="s">
        <v>7903</v>
      </c>
      <c r="B1283" s="69" t="s">
        <v>5688</v>
      </c>
      <c r="C1283" s="30" t="s">
        <v>5689</v>
      </c>
      <c r="D1283" s="30" t="s">
        <v>5609</v>
      </c>
      <c r="E1283" s="31" t="s">
        <v>9543</v>
      </c>
      <c r="F1283" s="30" t="s">
        <v>7899</v>
      </c>
      <c r="G1283" s="32" t="s">
        <v>146</v>
      </c>
      <c r="H1283" s="33">
        <v>14000</v>
      </c>
      <c r="I1283" s="39"/>
      <c r="J1283" s="40"/>
      <c r="K1283" s="34">
        <v>1</v>
      </c>
      <c r="R1283" s="74" t="s">
        <v>9557</v>
      </c>
    </row>
    <row r="1284" spans="1:18" ht="22.5" customHeight="1">
      <c r="A1284" s="30" t="s">
        <v>5666</v>
      </c>
      <c r="B1284" s="69" t="s">
        <v>2916</v>
      </c>
      <c r="C1284" s="30" t="s">
        <v>2917</v>
      </c>
      <c r="D1284" s="30" t="s">
        <v>2918</v>
      </c>
      <c r="E1284" s="31" t="s">
        <v>6976</v>
      </c>
      <c r="F1284" s="30" t="s">
        <v>6977</v>
      </c>
      <c r="G1284" s="32" t="s">
        <v>146</v>
      </c>
      <c r="H1284" s="33">
        <v>10000</v>
      </c>
      <c r="I1284" s="39"/>
      <c r="J1284" s="40"/>
      <c r="K1284" s="34">
        <v>1</v>
      </c>
      <c r="R1284" s="74" t="s">
        <v>9565</v>
      </c>
    </row>
    <row r="1285" spans="1:18" ht="22.5" customHeight="1">
      <c r="A1285" s="30" t="s">
        <v>5666</v>
      </c>
      <c r="B1285" s="69" t="s">
        <v>2916</v>
      </c>
      <c r="C1285" s="30" t="s">
        <v>2917</v>
      </c>
      <c r="D1285" s="30" t="s">
        <v>2918</v>
      </c>
      <c r="E1285" s="31" t="s">
        <v>5415</v>
      </c>
      <c r="F1285" s="30" t="s">
        <v>5416</v>
      </c>
      <c r="G1285" s="32" t="s">
        <v>130</v>
      </c>
      <c r="H1285" s="33">
        <v>10000</v>
      </c>
      <c r="I1285" s="39"/>
      <c r="J1285" s="40"/>
      <c r="K1285" s="34">
        <v>1</v>
      </c>
      <c r="R1285" s="74" t="s">
        <v>9566</v>
      </c>
    </row>
    <row r="1286" spans="1:18" ht="22.5" customHeight="1">
      <c r="A1286" s="30" t="s">
        <v>5666</v>
      </c>
      <c r="B1286" s="69" t="s">
        <v>2916</v>
      </c>
      <c r="C1286" s="30" t="s">
        <v>2917</v>
      </c>
      <c r="D1286" s="30" t="s">
        <v>2918</v>
      </c>
      <c r="E1286" s="31" t="s">
        <v>5415</v>
      </c>
      <c r="F1286" s="30" t="s">
        <v>5416</v>
      </c>
      <c r="G1286" s="32" t="s">
        <v>130</v>
      </c>
      <c r="H1286" s="33">
        <v>10000</v>
      </c>
      <c r="I1286" s="39"/>
      <c r="J1286" s="40"/>
      <c r="K1286" s="34">
        <v>1</v>
      </c>
      <c r="R1286" s="74" t="s">
        <v>9567</v>
      </c>
    </row>
    <row r="1287" spans="1:18" ht="22.5" customHeight="1">
      <c r="A1287" s="30" t="s">
        <v>5666</v>
      </c>
      <c r="B1287" s="69" t="s">
        <v>2916</v>
      </c>
      <c r="C1287" s="30" t="s">
        <v>2917</v>
      </c>
      <c r="D1287" s="30" t="s">
        <v>2918</v>
      </c>
      <c r="E1287" s="31" t="s">
        <v>5415</v>
      </c>
      <c r="F1287" s="30" t="s">
        <v>5416</v>
      </c>
      <c r="G1287" s="32" t="s">
        <v>130</v>
      </c>
      <c r="H1287" s="33">
        <v>10000</v>
      </c>
      <c r="I1287" s="39"/>
      <c r="J1287" s="40"/>
      <c r="K1287" s="34">
        <v>1</v>
      </c>
      <c r="R1287" s="74" t="s">
        <v>9568</v>
      </c>
    </row>
    <row r="1288" spans="1:18" ht="22.5" customHeight="1">
      <c r="A1288" s="30" t="s">
        <v>9439</v>
      </c>
      <c r="B1288" s="69" t="s">
        <v>6703</v>
      </c>
      <c r="C1288" s="30" t="s">
        <v>6436</v>
      </c>
      <c r="D1288" s="30" t="s">
        <v>6436</v>
      </c>
      <c r="E1288" s="31" t="s">
        <v>7001</v>
      </c>
      <c r="F1288" s="30" t="s">
        <v>6978</v>
      </c>
      <c r="G1288" s="32" t="s">
        <v>125</v>
      </c>
      <c r="H1288" s="33">
        <v>15000</v>
      </c>
      <c r="I1288" s="39"/>
      <c r="J1288" s="40"/>
      <c r="K1288" s="34">
        <v>1</v>
      </c>
      <c r="R1288" s="74" t="s">
        <v>9569</v>
      </c>
    </row>
    <row r="1289" spans="1:18" ht="22.5" customHeight="1">
      <c r="A1289" s="30" t="s">
        <v>5070</v>
      </c>
      <c r="B1289" s="69" t="s">
        <v>5121</v>
      </c>
      <c r="C1289" s="30" t="s">
        <v>3400</v>
      </c>
      <c r="D1289" s="30" t="s">
        <v>3401</v>
      </c>
      <c r="E1289" s="31" t="s">
        <v>6089</v>
      </c>
      <c r="F1289" s="30" t="s">
        <v>6088</v>
      </c>
      <c r="G1289" s="32" t="s">
        <v>146</v>
      </c>
      <c r="H1289" s="33">
        <v>12000</v>
      </c>
      <c r="I1289" s="39"/>
      <c r="J1289" s="40"/>
      <c r="K1289" s="34">
        <v>1</v>
      </c>
      <c r="R1289" s="74" t="s">
        <v>9570</v>
      </c>
    </row>
    <row r="1290" spans="1:18" ht="22.5" customHeight="1">
      <c r="A1290" s="30" t="s">
        <v>9548</v>
      </c>
      <c r="B1290" s="69" t="s">
        <v>3390</v>
      </c>
      <c r="C1290" s="30" t="s">
        <v>3391</v>
      </c>
      <c r="D1290" s="30" t="s">
        <v>3391</v>
      </c>
      <c r="E1290" s="31" t="s">
        <v>6283</v>
      </c>
      <c r="F1290" s="30" t="s">
        <v>6284</v>
      </c>
      <c r="G1290" s="32" t="s">
        <v>6314</v>
      </c>
      <c r="H1290" s="33">
        <v>14000</v>
      </c>
      <c r="I1290" s="39"/>
      <c r="J1290" s="40"/>
      <c r="K1290" s="34">
        <v>1</v>
      </c>
      <c r="R1290" s="74" t="s">
        <v>9571</v>
      </c>
    </row>
    <row r="1291" spans="1:18" ht="22.5" customHeight="1">
      <c r="A1291" s="30" t="s">
        <v>5101</v>
      </c>
      <c r="B1291" s="69" t="s">
        <v>361</v>
      </c>
      <c r="C1291" s="30" t="s">
        <v>362</v>
      </c>
      <c r="D1291" s="30" t="s">
        <v>363</v>
      </c>
      <c r="E1291" s="31" t="s">
        <v>9544</v>
      </c>
      <c r="F1291" s="30" t="s">
        <v>6867</v>
      </c>
      <c r="G1291" s="32" t="s">
        <v>9549</v>
      </c>
      <c r="H1291" s="33">
        <v>22000</v>
      </c>
      <c r="I1291" s="39"/>
      <c r="J1291" s="40"/>
      <c r="K1291" s="34">
        <v>1</v>
      </c>
      <c r="R1291" s="74" t="s">
        <v>9572</v>
      </c>
    </row>
    <row r="1292" spans="1:18" ht="22.5" customHeight="1">
      <c r="A1292" s="30" t="s">
        <v>259</v>
      </c>
      <c r="B1292" s="69" t="s">
        <v>62</v>
      </c>
      <c r="C1292" s="30" t="s">
        <v>63</v>
      </c>
      <c r="D1292" s="30" t="s">
        <v>6373</v>
      </c>
      <c r="E1292" s="31" t="s">
        <v>6973</v>
      </c>
      <c r="F1292" s="30" t="s">
        <v>260</v>
      </c>
      <c r="G1292" s="32" t="s">
        <v>9550</v>
      </c>
      <c r="H1292" s="33">
        <v>9500</v>
      </c>
      <c r="I1292" s="39"/>
      <c r="J1292" s="40"/>
      <c r="K1292" s="34">
        <v>1</v>
      </c>
      <c r="R1292" s="74" t="s">
        <v>9573</v>
      </c>
    </row>
    <row r="1293" spans="1:18" ht="22.5" customHeight="1">
      <c r="A1293" s="30" t="s">
        <v>5827</v>
      </c>
      <c r="B1293" s="69" t="s">
        <v>5406</v>
      </c>
      <c r="C1293" s="30" t="s">
        <v>5349</v>
      </c>
      <c r="D1293" s="30" t="s">
        <v>5349</v>
      </c>
      <c r="E1293" s="31" t="s">
        <v>6046</v>
      </c>
      <c r="F1293" s="30" t="s">
        <v>6043</v>
      </c>
      <c r="G1293" s="32" t="s">
        <v>147</v>
      </c>
      <c r="H1293" s="33">
        <v>12000</v>
      </c>
      <c r="I1293" s="39"/>
      <c r="J1293" s="40"/>
      <c r="K1293" s="34">
        <v>1</v>
      </c>
      <c r="R1293" s="74" t="s">
        <v>9574</v>
      </c>
    </row>
    <row r="1294" spans="1:18" ht="22.5" customHeight="1">
      <c r="A1294" s="30" t="s">
        <v>5182</v>
      </c>
      <c r="B1294" s="69" t="s">
        <v>927</v>
      </c>
      <c r="C1294" s="30" t="s">
        <v>928</v>
      </c>
      <c r="D1294" s="30" t="s">
        <v>929</v>
      </c>
      <c r="E1294" s="31" t="s">
        <v>5139</v>
      </c>
      <c r="F1294" s="30" t="s">
        <v>5138</v>
      </c>
      <c r="G1294" s="32" t="s">
        <v>5401</v>
      </c>
      <c r="H1294" s="33">
        <v>11500</v>
      </c>
      <c r="I1294" s="39"/>
      <c r="J1294" s="40"/>
      <c r="K1294" s="34">
        <v>2</v>
      </c>
      <c r="R1294" s="74" t="s">
        <v>9551</v>
      </c>
    </row>
    <row r="1295" spans="1:18" ht="22.5" customHeight="1">
      <c r="A1295" s="30" t="s">
        <v>5554</v>
      </c>
      <c r="B1295" s="69" t="s">
        <v>5363</v>
      </c>
      <c r="C1295" s="30" t="s">
        <v>5364</v>
      </c>
      <c r="D1295" s="30" t="s">
        <v>5364</v>
      </c>
      <c r="E1295" s="31" t="s">
        <v>5356</v>
      </c>
      <c r="F1295" s="30" t="s">
        <v>5355</v>
      </c>
      <c r="G1295" s="32" t="s">
        <v>60</v>
      </c>
      <c r="H1295" s="33">
        <v>7000</v>
      </c>
      <c r="I1295" s="39"/>
      <c r="J1295" s="40"/>
      <c r="K1295" s="34">
        <v>1</v>
      </c>
      <c r="R1295" s="74" t="s">
        <v>9566</v>
      </c>
    </row>
    <row r="1296" spans="1:18" ht="22.5" customHeight="1">
      <c r="A1296" s="30" t="s">
        <v>5554</v>
      </c>
      <c r="B1296" s="69" t="s">
        <v>5363</v>
      </c>
      <c r="C1296" s="30" t="s">
        <v>5364</v>
      </c>
      <c r="D1296" s="30" t="s">
        <v>5364</v>
      </c>
      <c r="E1296" s="31" t="s">
        <v>5354</v>
      </c>
      <c r="F1296" s="30" t="s">
        <v>5355</v>
      </c>
      <c r="G1296" s="32" t="s">
        <v>131</v>
      </c>
      <c r="H1296" s="33">
        <v>7000</v>
      </c>
      <c r="I1296" s="39"/>
      <c r="J1296" s="40"/>
      <c r="K1296" s="34">
        <v>2</v>
      </c>
      <c r="R1296" s="74" t="s">
        <v>9575</v>
      </c>
    </row>
    <row r="1297" spans="1:24" ht="22.5" customHeight="1">
      <c r="A1297" s="30" t="s">
        <v>5554</v>
      </c>
      <c r="B1297" s="69" t="s">
        <v>5363</v>
      </c>
      <c r="C1297" s="30" t="s">
        <v>5364</v>
      </c>
      <c r="D1297" s="30" t="s">
        <v>5364</v>
      </c>
      <c r="E1297" s="31" t="s">
        <v>5356</v>
      </c>
      <c r="F1297" s="30" t="s">
        <v>5355</v>
      </c>
      <c r="G1297" s="32" t="s">
        <v>60</v>
      </c>
      <c r="H1297" s="33">
        <v>7000</v>
      </c>
      <c r="I1297" s="39"/>
      <c r="J1297" s="40"/>
      <c r="K1297" s="34">
        <v>1</v>
      </c>
      <c r="R1297" s="74" t="s">
        <v>9557</v>
      </c>
    </row>
    <row r="1298" spans="1:24" ht="22.5" customHeight="1">
      <c r="A1298" s="30" t="s">
        <v>6068</v>
      </c>
      <c r="B1298" s="69" t="s">
        <v>273</v>
      </c>
      <c r="C1298" s="30" t="s">
        <v>274</v>
      </c>
      <c r="D1298" s="30" t="s">
        <v>275</v>
      </c>
      <c r="E1298" s="31" t="s">
        <v>6052</v>
      </c>
      <c r="F1298" s="30" t="s">
        <v>6051</v>
      </c>
      <c r="G1298" s="32" t="s">
        <v>35</v>
      </c>
      <c r="H1298" s="33">
        <v>8000</v>
      </c>
      <c r="I1298" s="39"/>
      <c r="J1298" s="40"/>
      <c r="K1298" s="34">
        <v>1</v>
      </c>
      <c r="R1298" s="74" t="s">
        <v>9576</v>
      </c>
    </row>
    <row r="1299" spans="1:24" ht="22.5" customHeight="1">
      <c r="A1299" s="30" t="s">
        <v>6068</v>
      </c>
      <c r="B1299" s="69" t="s">
        <v>273</v>
      </c>
      <c r="C1299" s="30" t="s">
        <v>274</v>
      </c>
      <c r="D1299" s="30" t="s">
        <v>275</v>
      </c>
      <c r="E1299" s="31" t="s">
        <v>6052</v>
      </c>
      <c r="F1299" s="30" t="s">
        <v>6051</v>
      </c>
      <c r="G1299" s="32" t="s">
        <v>35</v>
      </c>
      <c r="H1299" s="33">
        <v>8000</v>
      </c>
      <c r="I1299" s="39"/>
      <c r="J1299" s="40"/>
      <c r="K1299" s="34">
        <v>1</v>
      </c>
      <c r="R1299" s="74" t="s">
        <v>9551</v>
      </c>
    </row>
    <row r="1300" spans="1:24" ht="22.5" customHeight="1">
      <c r="A1300" s="30" t="s">
        <v>127</v>
      </c>
      <c r="B1300" s="69" t="s">
        <v>5189</v>
      </c>
      <c r="C1300" s="30" t="s">
        <v>128</v>
      </c>
      <c r="D1300" s="30" t="s">
        <v>129</v>
      </c>
      <c r="E1300" s="31" t="s">
        <v>5881</v>
      </c>
      <c r="F1300" s="30" t="s">
        <v>5878</v>
      </c>
      <c r="G1300" s="32" t="s">
        <v>5091</v>
      </c>
      <c r="H1300" s="33">
        <v>12000</v>
      </c>
      <c r="I1300" s="39"/>
      <c r="J1300" s="40"/>
      <c r="K1300" s="34">
        <v>1</v>
      </c>
      <c r="R1300" s="74" t="s">
        <v>9557</v>
      </c>
    </row>
    <row r="1301" spans="1:24" ht="22.5" customHeight="1">
      <c r="A1301" s="30" t="s">
        <v>127</v>
      </c>
      <c r="B1301" s="69" t="s">
        <v>5189</v>
      </c>
      <c r="C1301" s="30" t="s">
        <v>128</v>
      </c>
      <c r="D1301" s="30" t="s">
        <v>129</v>
      </c>
      <c r="E1301" s="31" t="s">
        <v>6055</v>
      </c>
      <c r="F1301" s="30" t="s">
        <v>6054</v>
      </c>
      <c r="G1301" s="32" t="s">
        <v>60</v>
      </c>
      <c r="H1301" s="33">
        <v>11000</v>
      </c>
      <c r="I1301" s="39"/>
      <c r="J1301" s="40"/>
      <c r="K1301" s="34">
        <v>1</v>
      </c>
      <c r="R1301" s="74" t="s">
        <v>9551</v>
      </c>
    </row>
    <row r="1302" spans="1:24" ht="22.5" customHeight="1">
      <c r="A1302" s="30" t="s">
        <v>127</v>
      </c>
      <c r="B1302" s="69" t="s">
        <v>5189</v>
      </c>
      <c r="C1302" s="30" t="s">
        <v>128</v>
      </c>
      <c r="D1302" s="30" t="s">
        <v>129</v>
      </c>
      <c r="E1302" s="31" t="s">
        <v>5881</v>
      </c>
      <c r="F1302" s="30" t="s">
        <v>5878</v>
      </c>
      <c r="G1302" s="32" t="s">
        <v>5091</v>
      </c>
      <c r="H1302" s="33">
        <v>12000</v>
      </c>
      <c r="I1302" s="39"/>
      <c r="J1302" s="40"/>
      <c r="K1302" s="34">
        <v>3</v>
      </c>
      <c r="R1302" s="74" t="s">
        <v>9559</v>
      </c>
    </row>
    <row r="1305" spans="1:24" ht="22.5" customHeight="1">
      <c r="A1305" s="30" t="s">
        <v>6980</v>
      </c>
      <c r="B1305" s="69" t="s">
        <v>5593</v>
      </c>
      <c r="C1305" s="30" t="s">
        <v>5247</v>
      </c>
      <c r="D1305" s="30" t="s">
        <v>5247</v>
      </c>
      <c r="E1305" s="31" t="s">
        <v>6621</v>
      </c>
      <c r="F1305" s="30" t="s">
        <v>6622</v>
      </c>
      <c r="G1305" s="32" t="s">
        <v>146</v>
      </c>
      <c r="H1305" s="33">
        <v>11000</v>
      </c>
      <c r="I1305" s="39"/>
      <c r="J1305" s="40"/>
      <c r="K1305" s="34">
        <v>1</v>
      </c>
      <c r="R1305" s="74" t="s">
        <v>9623</v>
      </c>
    </row>
    <row r="1306" spans="1:24" ht="22.5" customHeight="1">
      <c r="A1306" s="30" t="s">
        <v>170</v>
      </c>
      <c r="B1306" s="69" t="s">
        <v>168</v>
      </c>
      <c r="C1306" s="30" t="s">
        <v>169</v>
      </c>
      <c r="D1306" s="30" t="s">
        <v>169</v>
      </c>
      <c r="E1306" s="31" t="s">
        <v>5311</v>
      </c>
      <c r="F1306" s="30" t="s">
        <v>5310</v>
      </c>
      <c r="G1306" s="32" t="s">
        <v>147</v>
      </c>
      <c r="H1306" s="33">
        <v>12000</v>
      </c>
      <c r="I1306" s="39"/>
      <c r="J1306" s="40"/>
      <c r="K1306" s="34">
        <v>1</v>
      </c>
      <c r="R1306" s="74" t="s">
        <v>9624</v>
      </c>
    </row>
    <row r="1307" spans="1:24" ht="22.5" customHeight="1">
      <c r="A1307" s="30" t="s">
        <v>70</v>
      </c>
      <c r="B1307" s="69" t="s">
        <v>921</v>
      </c>
      <c r="C1307" s="30" t="s">
        <v>69</v>
      </c>
      <c r="D1307" s="30" t="s">
        <v>69</v>
      </c>
      <c r="E1307" s="31" t="s">
        <v>5410</v>
      </c>
      <c r="F1307" s="30" t="s">
        <v>5260</v>
      </c>
      <c r="G1307" s="32" t="s">
        <v>5518</v>
      </c>
      <c r="H1307" s="33">
        <v>17000</v>
      </c>
      <c r="I1307" s="39"/>
      <c r="J1307" s="40"/>
      <c r="K1307" s="34">
        <v>1</v>
      </c>
      <c r="R1307" s="74" t="s">
        <v>9625</v>
      </c>
    </row>
    <row r="1308" spans="1:24" ht="22.5" customHeight="1">
      <c r="A1308" s="30" t="s">
        <v>98</v>
      </c>
      <c r="B1308" s="69" t="s">
        <v>4869</v>
      </c>
      <c r="C1308" s="30" t="s">
        <v>99</v>
      </c>
      <c r="D1308" s="30" t="s">
        <v>100</v>
      </c>
      <c r="E1308" s="31" t="s">
        <v>5160</v>
      </c>
      <c r="F1308" s="30" t="s">
        <v>102</v>
      </c>
      <c r="G1308" s="32" t="s">
        <v>6303</v>
      </c>
      <c r="H1308" s="33">
        <v>14000</v>
      </c>
      <c r="I1308" s="39"/>
      <c r="J1308" s="40"/>
      <c r="K1308" s="34">
        <v>1</v>
      </c>
      <c r="R1308" s="74" t="s">
        <v>9626</v>
      </c>
    </row>
    <row r="1309" spans="1:24" ht="22.5" customHeight="1">
      <c r="A1309" s="30" t="s">
        <v>98</v>
      </c>
      <c r="B1309" s="69" t="s">
        <v>4869</v>
      </c>
      <c r="C1309" s="30" t="s">
        <v>99</v>
      </c>
      <c r="D1309" s="30" t="s">
        <v>100</v>
      </c>
      <c r="E1309" s="31" t="s">
        <v>483</v>
      </c>
      <c r="F1309" s="30" t="s">
        <v>102</v>
      </c>
      <c r="G1309" s="32" t="s">
        <v>5963</v>
      </c>
      <c r="H1309" s="33">
        <v>14000</v>
      </c>
      <c r="I1309" s="39"/>
      <c r="J1309" s="40"/>
      <c r="K1309" s="34">
        <v>1</v>
      </c>
      <c r="R1309" s="74" t="s">
        <v>9627</v>
      </c>
      <c r="W1309" s="74" t="str">
        <f t="shared" ref="W1309:X1309" si="2">"7/11 더안불량("&amp;V1309&amp;")"</f>
        <v>7/11 더안불량()</v>
      </c>
      <c r="X1309" s="74" t="str">
        <f t="shared" si="2"/>
        <v>7/11 더안불량(7/11 더안불량())</v>
      </c>
    </row>
    <row r="1310" spans="1:24" ht="22.5" customHeight="1">
      <c r="A1310" s="30" t="s">
        <v>98</v>
      </c>
      <c r="B1310" s="69" t="s">
        <v>4869</v>
      </c>
      <c r="C1310" s="30" t="s">
        <v>99</v>
      </c>
      <c r="D1310" s="30" t="s">
        <v>100</v>
      </c>
      <c r="E1310" s="31" t="s">
        <v>5712</v>
      </c>
      <c r="F1310" s="30" t="s">
        <v>5300</v>
      </c>
      <c r="G1310" s="32" t="s">
        <v>5516</v>
      </c>
      <c r="H1310" s="33">
        <v>14000</v>
      </c>
      <c r="I1310" s="39"/>
      <c r="J1310" s="40"/>
      <c r="K1310" s="34">
        <v>1</v>
      </c>
      <c r="R1310" s="74" t="s">
        <v>9628</v>
      </c>
      <c r="W1310" s="74" t="str">
        <f t="shared" ref="W1310:X1310" si="3">"7/11 더안불량("&amp;V1310&amp;")"</f>
        <v>7/11 더안불량()</v>
      </c>
      <c r="X1310" s="74" t="str">
        <f t="shared" si="3"/>
        <v>7/11 더안불량(7/11 더안불량())</v>
      </c>
    </row>
    <row r="1311" spans="1:24" ht="22.5" customHeight="1">
      <c r="A1311" s="30" t="s">
        <v>994</v>
      </c>
      <c r="B1311" s="69" t="s">
        <v>290</v>
      </c>
      <c r="C1311" s="30" t="s">
        <v>291</v>
      </c>
      <c r="D1311" s="30" t="s">
        <v>291</v>
      </c>
      <c r="E1311" s="31" t="s">
        <v>5095</v>
      </c>
      <c r="F1311" s="30" t="s">
        <v>5094</v>
      </c>
      <c r="G1311" s="32" t="s">
        <v>9621</v>
      </c>
      <c r="H1311" s="33">
        <v>17000</v>
      </c>
      <c r="I1311" s="39"/>
      <c r="J1311" s="40"/>
      <c r="K1311" s="34">
        <v>1</v>
      </c>
      <c r="R1311" s="74" t="s">
        <v>9629</v>
      </c>
      <c r="W1311" s="74" t="str">
        <f t="shared" ref="W1311:X1311" si="4">"7/11 더안불량("&amp;V1311&amp;")"</f>
        <v>7/11 더안불량()</v>
      </c>
      <c r="X1311" s="74" t="str">
        <f t="shared" si="4"/>
        <v>7/11 더안불량(7/11 더안불량())</v>
      </c>
    </row>
    <row r="1312" spans="1:24" ht="22.5" customHeight="1">
      <c r="A1312" s="30" t="s">
        <v>6816</v>
      </c>
      <c r="B1312" s="69" t="s">
        <v>153</v>
      </c>
      <c r="C1312" s="30" t="s">
        <v>154</v>
      </c>
      <c r="D1312" s="30" t="s">
        <v>155</v>
      </c>
      <c r="E1312" s="31" t="s">
        <v>6782</v>
      </c>
      <c r="F1312" s="30" t="s">
        <v>6780</v>
      </c>
      <c r="G1312" s="32" t="s">
        <v>6817</v>
      </c>
      <c r="H1312" s="33">
        <v>13000</v>
      </c>
      <c r="I1312" s="39"/>
      <c r="J1312" s="40"/>
      <c r="K1312" s="34">
        <v>1</v>
      </c>
      <c r="R1312" s="74" t="s">
        <v>9630</v>
      </c>
      <c r="W1312" s="74" t="str">
        <f t="shared" ref="W1312:X1312" si="5">"7/11 더안불량("&amp;V1312&amp;")"</f>
        <v>7/11 더안불량()</v>
      </c>
      <c r="X1312" s="74" t="str">
        <f t="shared" si="5"/>
        <v>7/11 더안불량(7/11 더안불량())</v>
      </c>
    </row>
    <row r="1313" spans="1:24" ht="22.5" customHeight="1">
      <c r="A1313" s="30" t="s">
        <v>5737</v>
      </c>
      <c r="B1313" s="69" t="s">
        <v>1941</v>
      </c>
      <c r="C1313" s="30" t="s">
        <v>586</v>
      </c>
      <c r="D1313" s="30" t="s">
        <v>587</v>
      </c>
      <c r="E1313" s="31" t="s">
        <v>5649</v>
      </c>
      <c r="F1313" s="30" t="s">
        <v>5540</v>
      </c>
      <c r="G1313" s="32" t="s">
        <v>5729</v>
      </c>
      <c r="H1313" s="33">
        <v>18000</v>
      </c>
      <c r="I1313" s="39"/>
      <c r="J1313" s="40"/>
      <c r="K1313" s="34">
        <v>1</v>
      </c>
      <c r="R1313" s="74" t="s">
        <v>9627</v>
      </c>
      <c r="W1313" s="74" t="str">
        <f t="shared" ref="W1313:X1313" si="6">"7/11 더안불량("&amp;V1313&amp;")"</f>
        <v>7/11 더안불량()</v>
      </c>
      <c r="X1313" s="74" t="str">
        <f t="shared" si="6"/>
        <v>7/11 더안불량(7/11 더안불량())</v>
      </c>
    </row>
    <row r="1314" spans="1:24" ht="22.5" customHeight="1">
      <c r="A1314" s="30" t="s">
        <v>5737</v>
      </c>
      <c r="B1314" s="69" t="s">
        <v>1941</v>
      </c>
      <c r="C1314" s="30" t="s">
        <v>586</v>
      </c>
      <c r="D1314" s="30" t="s">
        <v>587</v>
      </c>
      <c r="E1314" s="31" t="s">
        <v>5698</v>
      </c>
      <c r="F1314" s="30" t="s">
        <v>5540</v>
      </c>
      <c r="G1314" s="32" t="s">
        <v>4813</v>
      </c>
      <c r="H1314" s="33">
        <v>18000</v>
      </c>
      <c r="I1314" s="39"/>
      <c r="J1314" s="40"/>
      <c r="K1314" s="34">
        <v>1</v>
      </c>
      <c r="R1314" s="74" t="s">
        <v>9631</v>
      </c>
      <c r="W1314" s="74" t="str">
        <f t="shared" ref="W1314:X1314" si="7">"7/11 더안불량("&amp;V1314&amp;")"</f>
        <v>7/11 더안불량()</v>
      </c>
      <c r="X1314" s="74" t="str">
        <f t="shared" si="7"/>
        <v>7/11 더안불량(7/11 더안불량())</v>
      </c>
    </row>
    <row r="1315" spans="1:24" ht="22.5" customHeight="1">
      <c r="A1315" s="30" t="s">
        <v>5666</v>
      </c>
      <c r="B1315" s="69" t="s">
        <v>2916</v>
      </c>
      <c r="C1315" s="30" t="s">
        <v>2917</v>
      </c>
      <c r="D1315" s="30" t="s">
        <v>2918</v>
      </c>
      <c r="E1315" s="31" t="s">
        <v>5417</v>
      </c>
      <c r="F1315" s="30" t="s">
        <v>5416</v>
      </c>
      <c r="G1315" s="32" t="s">
        <v>6728</v>
      </c>
      <c r="H1315" s="33">
        <v>10000</v>
      </c>
      <c r="I1315" s="39"/>
      <c r="J1315" s="40"/>
      <c r="K1315" s="34">
        <v>1</v>
      </c>
      <c r="R1315" s="74" t="s">
        <v>9632</v>
      </c>
      <c r="W1315" s="74" t="str">
        <f t="shared" ref="W1315:X1315" si="8">"7/11 더안불량("&amp;V1315&amp;")"</f>
        <v>7/11 더안불량()</v>
      </c>
      <c r="X1315" s="74" t="str">
        <f t="shared" si="8"/>
        <v>7/11 더안불량(7/11 더안불량())</v>
      </c>
    </row>
    <row r="1316" spans="1:24" ht="22.5" customHeight="1">
      <c r="A1316" s="30" t="s">
        <v>75</v>
      </c>
      <c r="B1316" s="69" t="s">
        <v>72</v>
      </c>
      <c r="C1316" s="30" t="s">
        <v>73</v>
      </c>
      <c r="D1316" s="30" t="s">
        <v>74</v>
      </c>
      <c r="E1316" s="31" t="s">
        <v>5203</v>
      </c>
      <c r="F1316" s="30" t="s">
        <v>5196</v>
      </c>
      <c r="G1316" s="32" t="s">
        <v>5401</v>
      </c>
      <c r="H1316" s="33">
        <v>15500</v>
      </c>
      <c r="I1316" s="39"/>
      <c r="J1316" s="40"/>
      <c r="K1316" s="34">
        <v>1</v>
      </c>
      <c r="R1316" s="74" t="s">
        <v>9627</v>
      </c>
    </row>
    <row r="1317" spans="1:24" ht="22.5" customHeight="1">
      <c r="A1317" s="30" t="s">
        <v>6486</v>
      </c>
      <c r="B1317" s="69" t="s">
        <v>133</v>
      </c>
      <c r="C1317" s="30" t="s">
        <v>134</v>
      </c>
      <c r="D1317" s="30" t="s">
        <v>135</v>
      </c>
      <c r="E1317" s="31" t="s">
        <v>6540</v>
      </c>
      <c r="F1317" s="30" t="s">
        <v>6516</v>
      </c>
      <c r="G1317" s="32" t="s">
        <v>4940</v>
      </c>
      <c r="H1317" s="33">
        <v>19000</v>
      </c>
      <c r="I1317" s="39"/>
      <c r="J1317" s="40"/>
      <c r="K1317" s="34">
        <v>1</v>
      </c>
      <c r="R1317" s="74" t="s">
        <v>9627</v>
      </c>
    </row>
    <row r="1318" spans="1:24" ht="22.5" customHeight="1">
      <c r="A1318" s="30" t="s">
        <v>9622</v>
      </c>
      <c r="B1318" s="69" t="s">
        <v>6707</v>
      </c>
      <c r="C1318" s="30"/>
      <c r="D1318" s="30" t="s">
        <v>6683</v>
      </c>
      <c r="E1318" s="31" t="s">
        <v>6708</v>
      </c>
      <c r="F1318" s="30" t="s">
        <v>6685</v>
      </c>
      <c r="G1318" s="32" t="s">
        <v>4766</v>
      </c>
      <c r="H1318" s="33">
        <v>6000</v>
      </c>
      <c r="I1318" s="39"/>
      <c r="J1318" s="40"/>
      <c r="K1318" s="34">
        <v>1</v>
      </c>
      <c r="R1318" s="74" t="s">
        <v>9633</v>
      </c>
    </row>
    <row r="1319" spans="1:24" ht="22.5" customHeight="1">
      <c r="A1319" s="30" t="s">
        <v>9439</v>
      </c>
      <c r="B1319" s="69" t="s">
        <v>6703</v>
      </c>
      <c r="C1319" s="30" t="s">
        <v>6436</v>
      </c>
      <c r="D1319" s="30" t="s">
        <v>6436</v>
      </c>
      <c r="E1319" s="31" t="s">
        <v>9620</v>
      </c>
      <c r="F1319" s="30" t="s">
        <v>6978</v>
      </c>
      <c r="G1319" s="32" t="s">
        <v>5909</v>
      </c>
      <c r="H1319" s="33">
        <v>15000</v>
      </c>
      <c r="I1319" s="39"/>
      <c r="J1319" s="40"/>
      <c r="K1319" s="34">
        <v>1</v>
      </c>
      <c r="R1319" s="74" t="s">
        <v>9634</v>
      </c>
    </row>
    <row r="1320" spans="1:24" ht="22.5" customHeight="1">
      <c r="A1320" s="30" t="s">
        <v>5182</v>
      </c>
      <c r="B1320" s="69" t="s">
        <v>927</v>
      </c>
      <c r="C1320" s="30" t="s">
        <v>928</v>
      </c>
      <c r="D1320" s="30" t="s">
        <v>929</v>
      </c>
      <c r="E1320" s="31" t="s">
        <v>6537</v>
      </c>
      <c r="F1320" s="30" t="s">
        <v>6538</v>
      </c>
      <c r="G1320" s="32" t="s">
        <v>131</v>
      </c>
      <c r="H1320" s="33">
        <v>15000</v>
      </c>
      <c r="I1320" s="39"/>
      <c r="J1320" s="40"/>
      <c r="K1320" s="34">
        <v>1</v>
      </c>
      <c r="R1320" s="74" t="s">
        <v>9635</v>
      </c>
    </row>
    <row r="1321" spans="1:24" ht="22.5" customHeight="1">
      <c r="A1321" s="30" t="s">
        <v>6729</v>
      </c>
      <c r="B1321" s="69" t="s">
        <v>6205</v>
      </c>
      <c r="C1321" s="30" t="s">
        <v>6206</v>
      </c>
      <c r="D1321" s="30" t="s">
        <v>6206</v>
      </c>
      <c r="E1321" s="31" t="s">
        <v>6477</v>
      </c>
      <c r="F1321" s="30" t="s">
        <v>6478</v>
      </c>
      <c r="G1321" s="32" t="s">
        <v>6728</v>
      </c>
      <c r="H1321" s="33">
        <v>19000</v>
      </c>
      <c r="I1321" s="39"/>
      <c r="J1321" s="40"/>
      <c r="K1321" s="34">
        <v>2</v>
      </c>
      <c r="R1321" s="74" t="s">
        <v>9636</v>
      </c>
    </row>
    <row r="1322" spans="1:24" ht="22.5" customHeight="1">
      <c r="A1322" s="30" t="s">
        <v>6068</v>
      </c>
      <c r="B1322" s="69" t="s">
        <v>273</v>
      </c>
      <c r="C1322" s="30" t="s">
        <v>274</v>
      </c>
      <c r="D1322" s="30" t="s">
        <v>275</v>
      </c>
      <c r="E1322" s="31" t="s">
        <v>6082</v>
      </c>
      <c r="F1322" s="30" t="s">
        <v>6051</v>
      </c>
      <c r="G1322" s="32" t="s">
        <v>147</v>
      </c>
      <c r="H1322" s="33">
        <v>8000</v>
      </c>
      <c r="I1322" s="39"/>
      <c r="J1322" s="40"/>
      <c r="K1322" s="34">
        <v>1</v>
      </c>
      <c r="R1322" s="74" t="s">
        <v>9637</v>
      </c>
    </row>
    <row r="1323" spans="1:24" ht="22.5" customHeight="1">
      <c r="A1323" s="30" t="s">
        <v>6730</v>
      </c>
      <c r="B1323" s="69" t="s">
        <v>6210</v>
      </c>
      <c r="C1323" s="30" t="s">
        <v>6211</v>
      </c>
      <c r="D1323" s="30" t="s">
        <v>6041</v>
      </c>
      <c r="E1323" s="31" t="s">
        <v>6291</v>
      </c>
      <c r="F1323" s="30" t="s">
        <v>6292</v>
      </c>
      <c r="G1323" s="32" t="s">
        <v>992</v>
      </c>
      <c r="H1323" s="33">
        <v>10000</v>
      </c>
      <c r="I1323" s="39"/>
      <c r="J1323" s="40"/>
      <c r="K1323" s="34">
        <v>1</v>
      </c>
      <c r="R1323" s="74" t="s">
        <v>9638</v>
      </c>
    </row>
    <row r="1324" spans="1:24" ht="22.5" customHeight="1">
      <c r="A1324" s="30" t="s">
        <v>1005</v>
      </c>
      <c r="B1324" s="69" t="s">
        <v>201</v>
      </c>
      <c r="C1324" s="30" t="s">
        <v>202</v>
      </c>
      <c r="D1324" s="30" t="s">
        <v>203</v>
      </c>
      <c r="E1324" s="31" t="s">
        <v>6092</v>
      </c>
      <c r="F1324" s="30" t="s">
        <v>6090</v>
      </c>
      <c r="G1324" s="32" t="s">
        <v>147</v>
      </c>
      <c r="H1324" s="33">
        <v>14000</v>
      </c>
      <c r="I1324" s="39"/>
      <c r="J1324" s="40"/>
      <c r="K1324" s="34">
        <v>1</v>
      </c>
      <c r="R1324" s="74" t="s">
        <v>9639</v>
      </c>
    </row>
    <row r="1325" spans="1:24" ht="22.5" customHeight="1">
      <c r="A1325" s="30" t="s">
        <v>6070</v>
      </c>
      <c r="B1325" s="69" t="s">
        <v>4742</v>
      </c>
      <c r="C1325" s="30" t="s">
        <v>4743</v>
      </c>
      <c r="D1325" s="30" t="s">
        <v>4743</v>
      </c>
      <c r="E1325" s="31" t="s">
        <v>6784</v>
      </c>
      <c r="F1325" s="30" t="s">
        <v>6783</v>
      </c>
      <c r="G1325" s="32" t="s">
        <v>60</v>
      </c>
      <c r="H1325" s="33">
        <v>13000</v>
      </c>
      <c r="I1325" s="39"/>
      <c r="J1325" s="40"/>
      <c r="K1325" s="34">
        <v>1</v>
      </c>
      <c r="R1325" s="74" t="s">
        <v>9627</v>
      </c>
    </row>
    <row r="1327" spans="1:24" ht="22.5" customHeight="1">
      <c r="A1327" s="30" t="s">
        <v>6980</v>
      </c>
      <c r="B1327" s="69" t="s">
        <v>5593</v>
      </c>
      <c r="C1327" s="30" t="s">
        <v>5247</v>
      </c>
      <c r="D1327" s="30" t="s">
        <v>5247</v>
      </c>
      <c r="E1327" s="31" t="s">
        <v>6621</v>
      </c>
      <c r="F1327" s="30" t="s">
        <v>6622</v>
      </c>
      <c r="G1327" s="32" t="s">
        <v>146</v>
      </c>
      <c r="H1327" s="33">
        <v>11000</v>
      </c>
      <c r="I1327" s="39"/>
      <c r="J1327" s="40"/>
      <c r="K1327" s="34">
        <v>1</v>
      </c>
      <c r="R1327" s="74" t="s">
        <v>9765</v>
      </c>
    </row>
    <row r="1328" spans="1:24" ht="22.5" customHeight="1">
      <c r="A1328" s="30" t="s">
        <v>170</v>
      </c>
      <c r="B1328" s="69" t="s">
        <v>168</v>
      </c>
      <c r="C1328" s="30" t="s">
        <v>169</v>
      </c>
      <c r="D1328" s="30" t="s">
        <v>169</v>
      </c>
      <c r="E1328" s="31" t="s">
        <v>5311</v>
      </c>
      <c r="F1328" s="30" t="s">
        <v>5310</v>
      </c>
      <c r="G1328" s="32" t="s">
        <v>147</v>
      </c>
      <c r="H1328" s="33">
        <v>12000</v>
      </c>
      <c r="I1328" s="39"/>
      <c r="J1328" s="40"/>
      <c r="K1328" s="34">
        <v>1</v>
      </c>
      <c r="R1328" s="74" t="s">
        <v>9766</v>
      </c>
    </row>
    <row r="1329" spans="1:18" ht="22.5" customHeight="1">
      <c r="A1329" s="30" t="s">
        <v>70</v>
      </c>
      <c r="B1329" s="69" t="s">
        <v>921</v>
      </c>
      <c r="C1329" s="30" t="s">
        <v>69</v>
      </c>
      <c r="D1329" s="30" t="s">
        <v>69</v>
      </c>
      <c r="E1329" s="31" t="s">
        <v>5410</v>
      </c>
      <c r="F1329" s="30" t="s">
        <v>5260</v>
      </c>
      <c r="G1329" s="32" t="s">
        <v>5518</v>
      </c>
      <c r="H1329" s="33">
        <v>17000</v>
      </c>
      <c r="I1329" s="39"/>
      <c r="J1329" s="40"/>
      <c r="K1329" s="34">
        <v>1</v>
      </c>
      <c r="R1329" s="74" t="s">
        <v>9767</v>
      </c>
    </row>
    <row r="1330" spans="1:18" ht="22.5" customHeight="1">
      <c r="A1330" s="30" t="s">
        <v>98</v>
      </c>
      <c r="B1330" s="69" t="s">
        <v>4869</v>
      </c>
      <c r="C1330" s="30" t="s">
        <v>99</v>
      </c>
      <c r="D1330" s="30" t="s">
        <v>100</v>
      </c>
      <c r="E1330" s="31" t="s">
        <v>5160</v>
      </c>
      <c r="F1330" s="30" t="s">
        <v>102</v>
      </c>
      <c r="G1330" s="32" t="s">
        <v>6303</v>
      </c>
      <c r="H1330" s="33">
        <v>14000</v>
      </c>
      <c r="I1330" s="39"/>
      <c r="J1330" s="40"/>
      <c r="K1330" s="34">
        <v>1</v>
      </c>
      <c r="R1330" s="74" t="s">
        <v>9768</v>
      </c>
    </row>
    <row r="1331" spans="1:18" ht="22.5" customHeight="1">
      <c r="A1331" s="30" t="s">
        <v>98</v>
      </c>
      <c r="B1331" s="69" t="s">
        <v>4869</v>
      </c>
      <c r="C1331" s="30" t="s">
        <v>99</v>
      </c>
      <c r="D1331" s="30" t="s">
        <v>100</v>
      </c>
      <c r="E1331" s="31" t="s">
        <v>483</v>
      </c>
      <c r="F1331" s="30" t="s">
        <v>102</v>
      </c>
      <c r="G1331" s="32" t="s">
        <v>5963</v>
      </c>
      <c r="H1331" s="33">
        <v>14000</v>
      </c>
      <c r="I1331" s="39"/>
      <c r="J1331" s="40"/>
      <c r="K1331" s="34">
        <v>1</v>
      </c>
      <c r="R1331" s="74" t="s">
        <v>6983</v>
      </c>
    </row>
    <row r="1332" spans="1:18" ht="22.5" customHeight="1">
      <c r="A1332" s="30" t="s">
        <v>98</v>
      </c>
      <c r="B1332" s="69" t="s">
        <v>4869</v>
      </c>
      <c r="C1332" s="30" t="s">
        <v>99</v>
      </c>
      <c r="D1332" s="30" t="s">
        <v>100</v>
      </c>
      <c r="E1332" s="31" t="s">
        <v>5712</v>
      </c>
      <c r="F1332" s="30" t="s">
        <v>5300</v>
      </c>
      <c r="G1332" s="32" t="s">
        <v>5516</v>
      </c>
      <c r="H1332" s="33">
        <v>14000</v>
      </c>
      <c r="I1332" s="39"/>
      <c r="J1332" s="40"/>
      <c r="K1332" s="34">
        <v>1</v>
      </c>
      <c r="R1332" s="74" t="s">
        <v>9769</v>
      </c>
    </row>
    <row r="1333" spans="1:18" ht="22.5" customHeight="1">
      <c r="A1333" s="30" t="s">
        <v>994</v>
      </c>
      <c r="B1333" s="69" t="s">
        <v>290</v>
      </c>
      <c r="C1333" s="30" t="s">
        <v>291</v>
      </c>
      <c r="D1333" s="30" t="s">
        <v>291</v>
      </c>
      <c r="E1333" s="31" t="s">
        <v>5095</v>
      </c>
      <c r="F1333" s="30" t="s">
        <v>5094</v>
      </c>
      <c r="G1333" s="32" t="s">
        <v>9621</v>
      </c>
      <c r="H1333" s="33">
        <v>17000</v>
      </c>
      <c r="I1333" s="39"/>
      <c r="J1333" s="40"/>
      <c r="K1333" s="34">
        <v>1</v>
      </c>
      <c r="R1333" s="74" t="s">
        <v>9770</v>
      </c>
    </row>
    <row r="1334" spans="1:18" ht="22.5" customHeight="1">
      <c r="A1334" s="30" t="s">
        <v>6816</v>
      </c>
      <c r="B1334" s="69" t="s">
        <v>153</v>
      </c>
      <c r="C1334" s="30" t="s">
        <v>154</v>
      </c>
      <c r="D1334" s="30" t="s">
        <v>155</v>
      </c>
      <c r="E1334" s="31" t="s">
        <v>6782</v>
      </c>
      <c r="F1334" s="30" t="s">
        <v>6780</v>
      </c>
      <c r="G1334" s="32" t="s">
        <v>6817</v>
      </c>
      <c r="H1334" s="33">
        <v>13000</v>
      </c>
      <c r="I1334" s="39"/>
      <c r="J1334" s="40"/>
      <c r="K1334" s="34">
        <v>1</v>
      </c>
      <c r="R1334" s="74" t="s">
        <v>9771</v>
      </c>
    </row>
    <row r="1335" spans="1:18" ht="22.5" customHeight="1">
      <c r="A1335" s="30" t="s">
        <v>5737</v>
      </c>
      <c r="B1335" s="69" t="s">
        <v>1941</v>
      </c>
      <c r="C1335" s="30" t="s">
        <v>586</v>
      </c>
      <c r="D1335" s="30" t="s">
        <v>587</v>
      </c>
      <c r="E1335" s="31" t="s">
        <v>5649</v>
      </c>
      <c r="F1335" s="30" t="s">
        <v>5540</v>
      </c>
      <c r="G1335" s="32" t="s">
        <v>5729</v>
      </c>
      <c r="H1335" s="33">
        <v>18000</v>
      </c>
      <c r="I1335" s="39"/>
      <c r="J1335" s="40"/>
      <c r="K1335" s="34">
        <v>1</v>
      </c>
      <c r="R1335" s="74" t="s">
        <v>6983</v>
      </c>
    </row>
    <row r="1336" spans="1:18" ht="22.5" customHeight="1">
      <c r="A1336" s="30" t="s">
        <v>5737</v>
      </c>
      <c r="B1336" s="69" t="s">
        <v>1941</v>
      </c>
      <c r="C1336" s="30" t="s">
        <v>586</v>
      </c>
      <c r="D1336" s="30" t="s">
        <v>587</v>
      </c>
      <c r="E1336" s="31" t="s">
        <v>5698</v>
      </c>
      <c r="F1336" s="30" t="s">
        <v>5540</v>
      </c>
      <c r="G1336" s="32" t="s">
        <v>4813</v>
      </c>
      <c r="H1336" s="33">
        <v>18000</v>
      </c>
      <c r="I1336" s="39"/>
      <c r="J1336" s="40"/>
      <c r="K1336" s="34">
        <v>1</v>
      </c>
      <c r="R1336" s="74" t="s">
        <v>9772</v>
      </c>
    </row>
    <row r="1337" spans="1:18" ht="22.5" customHeight="1">
      <c r="A1337" s="30" t="s">
        <v>5666</v>
      </c>
      <c r="B1337" s="69" t="s">
        <v>2916</v>
      </c>
      <c r="C1337" s="30" t="s">
        <v>2917</v>
      </c>
      <c r="D1337" s="30" t="s">
        <v>2918</v>
      </c>
      <c r="E1337" s="31" t="s">
        <v>5417</v>
      </c>
      <c r="F1337" s="30" t="s">
        <v>5416</v>
      </c>
      <c r="G1337" s="32" t="s">
        <v>6728</v>
      </c>
      <c r="H1337" s="33">
        <v>10000</v>
      </c>
      <c r="I1337" s="39"/>
      <c r="J1337" s="40"/>
      <c r="K1337" s="34">
        <v>1</v>
      </c>
      <c r="R1337" s="74" t="s">
        <v>9773</v>
      </c>
    </row>
    <row r="1338" spans="1:18" ht="22.5" customHeight="1">
      <c r="A1338" s="30" t="s">
        <v>75</v>
      </c>
      <c r="B1338" s="69" t="s">
        <v>72</v>
      </c>
      <c r="C1338" s="30" t="s">
        <v>73</v>
      </c>
      <c r="D1338" s="30" t="s">
        <v>74</v>
      </c>
      <c r="E1338" s="31" t="s">
        <v>5203</v>
      </c>
      <c r="F1338" s="30" t="s">
        <v>5196</v>
      </c>
      <c r="G1338" s="32" t="s">
        <v>5401</v>
      </c>
      <c r="H1338" s="33">
        <v>15500</v>
      </c>
      <c r="I1338" s="39"/>
      <c r="J1338" s="40"/>
      <c r="K1338" s="34">
        <v>1</v>
      </c>
      <c r="R1338" s="74" t="s">
        <v>6983</v>
      </c>
    </row>
    <row r="1339" spans="1:18" ht="22.5" customHeight="1">
      <c r="A1339" s="30" t="s">
        <v>6486</v>
      </c>
      <c r="B1339" s="69" t="s">
        <v>133</v>
      </c>
      <c r="C1339" s="30" t="s">
        <v>134</v>
      </c>
      <c r="D1339" s="30" t="s">
        <v>135</v>
      </c>
      <c r="E1339" s="31" t="s">
        <v>6540</v>
      </c>
      <c r="F1339" s="30" t="s">
        <v>6516</v>
      </c>
      <c r="G1339" s="32" t="s">
        <v>4940</v>
      </c>
      <c r="H1339" s="33">
        <v>19000</v>
      </c>
      <c r="I1339" s="39"/>
      <c r="J1339" s="40"/>
      <c r="K1339" s="34">
        <v>1</v>
      </c>
      <c r="R1339" s="74" t="s">
        <v>6983</v>
      </c>
    </row>
    <row r="1340" spans="1:18" ht="22.5" customHeight="1">
      <c r="A1340" s="30" t="s">
        <v>9622</v>
      </c>
      <c r="B1340" s="69" t="s">
        <v>6707</v>
      </c>
      <c r="C1340" s="30"/>
      <c r="D1340" s="30" t="s">
        <v>6683</v>
      </c>
      <c r="E1340" s="31" t="s">
        <v>6708</v>
      </c>
      <c r="F1340" s="30" t="s">
        <v>6685</v>
      </c>
      <c r="G1340" s="32" t="s">
        <v>4766</v>
      </c>
      <c r="H1340" s="33">
        <v>6000</v>
      </c>
      <c r="I1340" s="39"/>
      <c r="J1340" s="40"/>
      <c r="K1340" s="34">
        <v>1</v>
      </c>
      <c r="R1340" s="74" t="s">
        <v>9774</v>
      </c>
    </row>
    <row r="1341" spans="1:18" ht="22.5" customHeight="1">
      <c r="A1341" s="30" t="s">
        <v>9439</v>
      </c>
      <c r="B1341" s="69" t="s">
        <v>6703</v>
      </c>
      <c r="C1341" s="30" t="s">
        <v>6436</v>
      </c>
      <c r="D1341" s="30" t="s">
        <v>6436</v>
      </c>
      <c r="E1341" s="31" t="s">
        <v>9620</v>
      </c>
      <c r="F1341" s="30" t="s">
        <v>6978</v>
      </c>
      <c r="G1341" s="32" t="s">
        <v>5909</v>
      </c>
      <c r="H1341" s="33">
        <v>15000</v>
      </c>
      <c r="I1341" s="39"/>
      <c r="J1341" s="40"/>
      <c r="K1341" s="34">
        <v>1</v>
      </c>
      <c r="R1341" s="74" t="s">
        <v>9775</v>
      </c>
    </row>
    <row r="1342" spans="1:18" ht="22.5" customHeight="1">
      <c r="A1342" s="30" t="s">
        <v>5182</v>
      </c>
      <c r="B1342" s="69" t="s">
        <v>927</v>
      </c>
      <c r="C1342" s="30" t="s">
        <v>928</v>
      </c>
      <c r="D1342" s="30" t="s">
        <v>929</v>
      </c>
      <c r="E1342" s="31" t="s">
        <v>6537</v>
      </c>
      <c r="F1342" s="30" t="s">
        <v>6538</v>
      </c>
      <c r="G1342" s="32" t="s">
        <v>131</v>
      </c>
      <c r="H1342" s="33">
        <v>15000</v>
      </c>
      <c r="I1342" s="39"/>
      <c r="J1342" s="40"/>
      <c r="K1342" s="34">
        <v>1</v>
      </c>
      <c r="R1342" s="74" t="s">
        <v>9776</v>
      </c>
    </row>
    <row r="1343" spans="1:18" ht="22.5" customHeight="1">
      <c r="A1343" s="30" t="s">
        <v>6729</v>
      </c>
      <c r="B1343" s="69" t="s">
        <v>6205</v>
      </c>
      <c r="C1343" s="30" t="s">
        <v>6206</v>
      </c>
      <c r="D1343" s="30" t="s">
        <v>6206</v>
      </c>
      <c r="E1343" s="31" t="s">
        <v>6477</v>
      </c>
      <c r="F1343" s="30" t="s">
        <v>6478</v>
      </c>
      <c r="G1343" s="32" t="s">
        <v>6728</v>
      </c>
      <c r="H1343" s="33">
        <v>19000</v>
      </c>
      <c r="I1343" s="39"/>
      <c r="J1343" s="40"/>
      <c r="K1343" s="34">
        <v>2</v>
      </c>
      <c r="R1343" s="74" t="s">
        <v>9777</v>
      </c>
    </row>
    <row r="1344" spans="1:18" ht="22.5" customHeight="1">
      <c r="A1344" s="30" t="s">
        <v>6068</v>
      </c>
      <c r="B1344" s="69" t="s">
        <v>273</v>
      </c>
      <c r="C1344" s="30" t="s">
        <v>274</v>
      </c>
      <c r="D1344" s="30" t="s">
        <v>275</v>
      </c>
      <c r="E1344" s="31" t="s">
        <v>6082</v>
      </c>
      <c r="F1344" s="30" t="s">
        <v>6051</v>
      </c>
      <c r="G1344" s="32" t="s">
        <v>147</v>
      </c>
      <c r="H1344" s="33">
        <v>8000</v>
      </c>
      <c r="I1344" s="39"/>
      <c r="J1344" s="40"/>
      <c r="K1344" s="34">
        <v>1</v>
      </c>
      <c r="R1344" s="74" t="s">
        <v>9778</v>
      </c>
    </row>
    <row r="1345" spans="1:18" ht="22.5" customHeight="1">
      <c r="A1345" s="30" t="s">
        <v>6730</v>
      </c>
      <c r="B1345" s="69" t="s">
        <v>6210</v>
      </c>
      <c r="C1345" s="30" t="s">
        <v>6211</v>
      </c>
      <c r="D1345" s="30" t="s">
        <v>6041</v>
      </c>
      <c r="E1345" s="31" t="s">
        <v>6291</v>
      </c>
      <c r="F1345" s="30" t="s">
        <v>6292</v>
      </c>
      <c r="G1345" s="32" t="s">
        <v>992</v>
      </c>
      <c r="H1345" s="33">
        <v>10000</v>
      </c>
      <c r="I1345" s="39"/>
      <c r="J1345" s="40"/>
      <c r="K1345" s="34">
        <v>1</v>
      </c>
      <c r="R1345" s="74" t="s">
        <v>9779</v>
      </c>
    </row>
    <row r="1346" spans="1:18" ht="22.5" customHeight="1">
      <c r="A1346" s="30" t="s">
        <v>1005</v>
      </c>
      <c r="B1346" s="69" t="s">
        <v>201</v>
      </c>
      <c r="C1346" s="30" t="s">
        <v>202</v>
      </c>
      <c r="D1346" s="30" t="s">
        <v>203</v>
      </c>
      <c r="E1346" s="31" t="s">
        <v>6092</v>
      </c>
      <c r="F1346" s="30" t="s">
        <v>6090</v>
      </c>
      <c r="G1346" s="32" t="s">
        <v>147</v>
      </c>
      <c r="H1346" s="33">
        <v>14000</v>
      </c>
      <c r="I1346" s="39"/>
      <c r="J1346" s="40"/>
      <c r="K1346" s="34">
        <v>1</v>
      </c>
      <c r="R1346" s="74" t="s">
        <v>6986</v>
      </c>
    </row>
    <row r="1347" spans="1:18" ht="22.5" customHeight="1">
      <c r="A1347" s="30" t="s">
        <v>6070</v>
      </c>
      <c r="B1347" s="69" t="s">
        <v>4742</v>
      </c>
      <c r="C1347" s="30" t="s">
        <v>4743</v>
      </c>
      <c r="D1347" s="30" t="s">
        <v>4743</v>
      </c>
      <c r="E1347" s="31" t="s">
        <v>6784</v>
      </c>
      <c r="F1347" s="30" t="s">
        <v>6783</v>
      </c>
      <c r="G1347" s="32" t="s">
        <v>60</v>
      </c>
      <c r="H1347" s="33">
        <v>13000</v>
      </c>
      <c r="I1347" s="39"/>
      <c r="J1347" s="40"/>
      <c r="K1347" s="34">
        <v>1</v>
      </c>
      <c r="R1347" s="74" t="s">
        <v>6983</v>
      </c>
    </row>
    <row r="1349" spans="1:18" ht="16.5">
      <c r="A1349" s="30" t="s">
        <v>4951</v>
      </c>
      <c r="B1349" s="69" t="s">
        <v>377</v>
      </c>
      <c r="C1349" s="30" t="s">
        <v>378</v>
      </c>
      <c r="D1349" s="30" t="s">
        <v>379</v>
      </c>
      <c r="E1349" s="31" t="s">
        <v>6125</v>
      </c>
      <c r="F1349" s="30" t="s">
        <v>5850</v>
      </c>
      <c r="G1349" s="32" t="s">
        <v>5152</v>
      </c>
      <c r="H1349" s="33">
        <v>5000</v>
      </c>
      <c r="I1349" s="39" t="s">
        <v>9763</v>
      </c>
      <c r="J1349" s="40" t="s">
        <v>9764</v>
      </c>
      <c r="K1349" s="34">
        <v>3</v>
      </c>
      <c r="L1349">
        <v>15000</v>
      </c>
      <c r="M1349">
        <v>14000</v>
      </c>
      <c r="N1349">
        <v>42000</v>
      </c>
      <c r="O1349" t="s">
        <v>9762</v>
      </c>
      <c r="P1349">
        <v>0</v>
      </c>
      <c r="Q1349" t="s">
        <v>6883</v>
      </c>
      <c r="R1349" s="74" t="s">
        <v>9780</v>
      </c>
    </row>
    <row r="1350" spans="1:18" ht="22.5" customHeight="1">
      <c r="A1350" s="30"/>
      <c r="B1350" s="69"/>
      <c r="C1350" s="30"/>
      <c r="D1350" s="30"/>
      <c r="E1350" s="31"/>
      <c r="F1350" s="30"/>
      <c r="G1350" s="32"/>
      <c r="H1350" s="33"/>
      <c r="I1350" s="39"/>
      <c r="J1350" s="40"/>
      <c r="K1350" s="34"/>
    </row>
    <row r="1351" spans="1:18" ht="22.5" customHeight="1">
      <c r="A1351" s="30" t="s">
        <v>70</v>
      </c>
      <c r="B1351" s="69" t="s">
        <v>921</v>
      </c>
      <c r="C1351" s="30" t="s">
        <v>69</v>
      </c>
      <c r="D1351" s="30" t="s">
        <v>69</v>
      </c>
      <c r="E1351" s="31" t="s">
        <v>281</v>
      </c>
      <c r="F1351" s="30" t="s">
        <v>280</v>
      </c>
      <c r="G1351" s="32" t="s">
        <v>993</v>
      </c>
      <c r="H1351" s="33">
        <v>20000</v>
      </c>
      <c r="I1351" s="39"/>
      <c r="J1351" s="40"/>
      <c r="K1351" s="34">
        <v>2</v>
      </c>
      <c r="R1351" s="74" t="s">
        <v>9820</v>
      </c>
    </row>
    <row r="1352" spans="1:18" ht="22.5" customHeight="1">
      <c r="A1352" s="30" t="s">
        <v>98</v>
      </c>
      <c r="B1352" s="69" t="s">
        <v>4869</v>
      </c>
      <c r="C1352" s="30" t="s">
        <v>99</v>
      </c>
      <c r="D1352" s="30" t="s">
        <v>100</v>
      </c>
      <c r="E1352" s="31" t="s">
        <v>483</v>
      </c>
      <c r="F1352" s="30" t="s">
        <v>102</v>
      </c>
      <c r="G1352" s="32" t="s">
        <v>5963</v>
      </c>
      <c r="H1352" s="33">
        <v>14000</v>
      </c>
      <c r="I1352" s="39"/>
      <c r="J1352" s="40"/>
      <c r="K1352" s="34">
        <v>1</v>
      </c>
      <c r="R1352" s="74" t="s">
        <v>9821</v>
      </c>
    </row>
    <row r="1353" spans="1:18" ht="22.5" customHeight="1">
      <c r="A1353" s="30" t="s">
        <v>6816</v>
      </c>
      <c r="B1353" s="69" t="s">
        <v>153</v>
      </c>
      <c r="C1353" s="30" t="s">
        <v>154</v>
      </c>
      <c r="D1353" s="30" t="s">
        <v>155</v>
      </c>
      <c r="E1353" s="31" t="s">
        <v>6782</v>
      </c>
      <c r="F1353" s="30" t="s">
        <v>6780</v>
      </c>
      <c r="G1353" s="32" t="s">
        <v>6817</v>
      </c>
      <c r="H1353" s="33">
        <v>13000</v>
      </c>
      <c r="I1353" s="39"/>
      <c r="J1353" s="40"/>
      <c r="K1353" s="34">
        <v>1</v>
      </c>
      <c r="R1353" s="74" t="s">
        <v>9822</v>
      </c>
    </row>
    <row r="1354" spans="1:18" ht="22.5" customHeight="1">
      <c r="A1354" s="30" t="s">
        <v>5582</v>
      </c>
      <c r="B1354" s="69" t="s">
        <v>2077</v>
      </c>
      <c r="C1354" s="30" t="s">
        <v>2078</v>
      </c>
      <c r="D1354" s="30" t="s">
        <v>2078</v>
      </c>
      <c r="E1354" s="31" t="s">
        <v>6457</v>
      </c>
      <c r="F1354" s="30" t="s">
        <v>6439</v>
      </c>
      <c r="G1354" s="32" t="s">
        <v>5183</v>
      </c>
      <c r="H1354" s="33">
        <v>5000</v>
      </c>
      <c r="I1354" s="39"/>
      <c r="J1354" s="40"/>
      <c r="K1354" s="34">
        <v>1</v>
      </c>
      <c r="R1354" s="74" t="s">
        <v>9823</v>
      </c>
    </row>
    <row r="1355" spans="1:18" ht="22.5" customHeight="1">
      <c r="A1355" s="30" t="s">
        <v>75</v>
      </c>
      <c r="B1355" s="69" t="s">
        <v>72</v>
      </c>
      <c r="C1355" s="30" t="s">
        <v>73</v>
      </c>
      <c r="D1355" s="30" t="s">
        <v>74</v>
      </c>
      <c r="E1355" s="31" t="s">
        <v>6669</v>
      </c>
      <c r="F1355" s="30" t="s">
        <v>5843</v>
      </c>
      <c r="G1355" s="32" t="s">
        <v>5340</v>
      </c>
      <c r="H1355" s="33">
        <v>12000</v>
      </c>
      <c r="I1355" s="39"/>
      <c r="J1355" s="40"/>
      <c r="K1355" s="34">
        <v>10</v>
      </c>
      <c r="R1355" s="74" t="s">
        <v>9824</v>
      </c>
    </row>
    <row r="1356" spans="1:18" ht="22.5" customHeight="1">
      <c r="A1356" s="30" t="s">
        <v>6486</v>
      </c>
      <c r="B1356" s="69" t="s">
        <v>133</v>
      </c>
      <c r="C1356" s="30" t="s">
        <v>134</v>
      </c>
      <c r="D1356" s="30" t="s">
        <v>135</v>
      </c>
      <c r="E1356" s="31" t="s">
        <v>6479</v>
      </c>
      <c r="F1356" s="30" t="s">
        <v>6514</v>
      </c>
      <c r="G1356" s="32" t="s">
        <v>5992</v>
      </c>
      <c r="H1356" s="33">
        <v>9000</v>
      </c>
      <c r="I1356" s="39"/>
      <c r="J1356" s="40"/>
      <c r="K1356" s="34">
        <v>1</v>
      </c>
      <c r="R1356" s="74" t="s">
        <v>9821</v>
      </c>
    </row>
    <row r="1357" spans="1:18" ht="22.5" customHeight="1">
      <c r="A1357" s="30" t="s">
        <v>4873</v>
      </c>
      <c r="B1357" s="69" t="s">
        <v>3337</v>
      </c>
      <c r="C1357" s="30" t="s">
        <v>3331</v>
      </c>
      <c r="D1357" s="30" t="s">
        <v>3332</v>
      </c>
      <c r="E1357" s="31" t="s">
        <v>5804</v>
      </c>
      <c r="F1357" s="30" t="s">
        <v>5844</v>
      </c>
      <c r="G1357" s="32" t="s">
        <v>5997</v>
      </c>
      <c r="H1357" s="33">
        <v>12000</v>
      </c>
      <c r="I1357" s="39"/>
      <c r="J1357" s="40"/>
      <c r="K1357" s="34">
        <v>1</v>
      </c>
      <c r="R1357" s="74" t="s">
        <v>9821</v>
      </c>
    </row>
    <row r="1358" spans="1:18" ht="22.5" customHeight="1">
      <c r="A1358" s="30" t="s">
        <v>5070</v>
      </c>
      <c r="B1358" s="69" t="s">
        <v>5121</v>
      </c>
      <c r="C1358" s="30" t="s">
        <v>3400</v>
      </c>
      <c r="D1358" s="30" t="s">
        <v>3401</v>
      </c>
      <c r="E1358" s="31" t="s">
        <v>6089</v>
      </c>
      <c r="F1358" s="30" t="s">
        <v>6088</v>
      </c>
      <c r="G1358" s="32" t="s">
        <v>146</v>
      </c>
      <c r="H1358" s="33">
        <v>12000</v>
      </c>
      <c r="I1358" s="39"/>
      <c r="J1358" s="40"/>
      <c r="K1358" s="34">
        <v>1</v>
      </c>
      <c r="R1358" s="74" t="s">
        <v>9821</v>
      </c>
    </row>
    <row r="1359" spans="1:18" ht="22.5" customHeight="1">
      <c r="A1359" s="30" t="s">
        <v>5070</v>
      </c>
      <c r="B1359" s="69" t="s">
        <v>5121</v>
      </c>
      <c r="C1359" s="30" t="s">
        <v>3400</v>
      </c>
      <c r="D1359" s="30" t="s">
        <v>3401</v>
      </c>
      <c r="E1359" s="31" t="s">
        <v>6089</v>
      </c>
      <c r="F1359" s="30" t="s">
        <v>6088</v>
      </c>
      <c r="G1359" s="32" t="s">
        <v>146</v>
      </c>
      <c r="H1359" s="33">
        <v>12000</v>
      </c>
      <c r="I1359" s="39"/>
      <c r="J1359" s="40"/>
      <c r="K1359" s="34">
        <v>1</v>
      </c>
      <c r="R1359" s="74" t="s">
        <v>9821</v>
      </c>
    </row>
    <row r="1360" spans="1:18" ht="22.5" customHeight="1">
      <c r="A1360" s="30" t="s">
        <v>5101</v>
      </c>
      <c r="B1360" s="69" t="s">
        <v>361</v>
      </c>
      <c r="C1360" s="30" t="s">
        <v>362</v>
      </c>
      <c r="D1360" s="30" t="s">
        <v>363</v>
      </c>
      <c r="E1360" s="31" t="s">
        <v>5304</v>
      </c>
      <c r="F1360" s="30" t="s">
        <v>5302</v>
      </c>
      <c r="G1360" s="32" t="s">
        <v>4943</v>
      </c>
      <c r="H1360" s="33">
        <v>9500</v>
      </c>
      <c r="I1360" s="39"/>
      <c r="J1360" s="40"/>
      <c r="K1360" s="34">
        <v>1</v>
      </c>
      <c r="R1360" s="74" t="s">
        <v>9821</v>
      </c>
    </row>
    <row r="1361" spans="1:18" ht="22.5" customHeight="1">
      <c r="A1361" s="30" t="s">
        <v>5554</v>
      </c>
      <c r="B1361" s="69" t="s">
        <v>5363</v>
      </c>
      <c r="C1361" s="30" t="s">
        <v>5364</v>
      </c>
      <c r="D1361" s="30" t="s">
        <v>5364</v>
      </c>
      <c r="E1361" s="31" t="s">
        <v>9819</v>
      </c>
      <c r="F1361" s="30" t="s">
        <v>9430</v>
      </c>
      <c r="G1361" s="32" t="s">
        <v>131</v>
      </c>
      <c r="H1361" s="33">
        <v>9000</v>
      </c>
      <c r="I1361" s="39"/>
      <c r="J1361" s="40"/>
      <c r="K1361" s="34">
        <v>1</v>
      </c>
      <c r="R1361" s="74" t="s">
        <v>9825</v>
      </c>
    </row>
    <row r="1362" spans="1:18" ht="22.5" customHeight="1">
      <c r="A1362" s="30" t="s">
        <v>127</v>
      </c>
      <c r="B1362" s="69" t="s">
        <v>5189</v>
      </c>
      <c r="C1362" s="30" t="s">
        <v>128</v>
      </c>
      <c r="D1362" s="30" t="s">
        <v>129</v>
      </c>
      <c r="E1362" s="31" t="s">
        <v>5881</v>
      </c>
      <c r="F1362" s="30" t="s">
        <v>5878</v>
      </c>
      <c r="G1362" s="32" t="s">
        <v>5091</v>
      </c>
      <c r="H1362" s="33">
        <v>12000</v>
      </c>
      <c r="I1362" s="39"/>
      <c r="J1362" s="40"/>
      <c r="K1362" s="34">
        <v>4</v>
      </c>
      <c r="R1362" s="74" t="s">
        <v>9826</v>
      </c>
    </row>
    <row r="1364" spans="1:18" ht="22.5" customHeight="1">
      <c r="A1364" s="30" t="s">
        <v>436</v>
      </c>
      <c r="B1364" s="69" t="s">
        <v>187</v>
      </c>
      <c r="C1364" s="30" t="s">
        <v>188</v>
      </c>
      <c r="D1364" s="30" t="s">
        <v>189</v>
      </c>
      <c r="E1364" s="31" t="s">
        <v>499</v>
      </c>
      <c r="F1364" s="30" t="s">
        <v>191</v>
      </c>
      <c r="G1364" s="32" t="s">
        <v>6314</v>
      </c>
      <c r="H1364" s="33">
        <v>16500</v>
      </c>
      <c r="I1364" s="39"/>
      <c r="J1364" s="40"/>
      <c r="K1364" s="34">
        <v>13</v>
      </c>
      <c r="R1364" s="74" t="s">
        <v>9898</v>
      </c>
    </row>
    <row r="1365" spans="1:18" ht="22.5" customHeight="1">
      <c r="A1365" s="30" t="s">
        <v>4883</v>
      </c>
      <c r="B1365" s="69" t="s">
        <v>1371</v>
      </c>
      <c r="C1365" s="30" t="s">
        <v>1372</v>
      </c>
      <c r="D1365" s="30" t="s">
        <v>1373</v>
      </c>
      <c r="E1365" s="31" t="s">
        <v>5204</v>
      </c>
      <c r="F1365" s="30" t="s">
        <v>5721</v>
      </c>
      <c r="G1365" s="32" t="s">
        <v>5401</v>
      </c>
      <c r="H1365" s="33">
        <v>9500</v>
      </c>
      <c r="I1365" s="39"/>
      <c r="J1365" s="40"/>
      <c r="K1365" s="34">
        <v>1</v>
      </c>
      <c r="R1365" s="74" t="s">
        <v>9896</v>
      </c>
    </row>
    <row r="1366" spans="1:18" ht="22.5" customHeight="1">
      <c r="A1366" s="30" t="s">
        <v>4883</v>
      </c>
      <c r="B1366" s="69" t="s">
        <v>1371</v>
      </c>
      <c r="C1366" s="30" t="s">
        <v>1372</v>
      </c>
      <c r="D1366" s="30" t="s">
        <v>1373</v>
      </c>
      <c r="E1366" s="31" t="s">
        <v>9900</v>
      </c>
      <c r="F1366" s="30" t="s">
        <v>9901</v>
      </c>
      <c r="G1366" s="32" t="s">
        <v>60</v>
      </c>
      <c r="H1366" s="33">
        <v>13000</v>
      </c>
      <c r="I1366" s="39"/>
      <c r="J1366" s="40"/>
      <c r="K1366" s="34">
        <v>1</v>
      </c>
      <c r="R1366" s="74" t="s">
        <v>9909</v>
      </c>
    </row>
    <row r="1367" spans="1:18" ht="22.5" customHeight="1">
      <c r="A1367" s="30" t="s">
        <v>70</v>
      </c>
      <c r="B1367" s="69" t="s">
        <v>921</v>
      </c>
      <c r="C1367" s="30" t="s">
        <v>69</v>
      </c>
      <c r="D1367" s="30" t="s">
        <v>69</v>
      </c>
      <c r="E1367" s="31" t="s">
        <v>5252</v>
      </c>
      <c r="F1367" s="30" t="s">
        <v>5801</v>
      </c>
      <c r="G1367" s="32" t="s">
        <v>6520</v>
      </c>
      <c r="H1367" s="33">
        <v>18700</v>
      </c>
      <c r="I1367" s="39"/>
      <c r="J1367" s="40"/>
      <c r="K1367" s="34">
        <v>5</v>
      </c>
      <c r="R1367" s="74" t="s">
        <v>9897</v>
      </c>
    </row>
    <row r="1368" spans="1:18" ht="22.5" customHeight="1">
      <c r="A1368" s="30" t="s">
        <v>98</v>
      </c>
      <c r="B1368" s="69" t="s">
        <v>4869</v>
      </c>
      <c r="C1368" s="30" t="s">
        <v>99</v>
      </c>
      <c r="D1368" s="30" t="s">
        <v>100</v>
      </c>
      <c r="E1368" s="31" t="s">
        <v>539</v>
      </c>
      <c r="F1368" s="30" t="s">
        <v>102</v>
      </c>
      <c r="G1368" s="32" t="s">
        <v>4754</v>
      </c>
      <c r="H1368" s="33">
        <v>14000</v>
      </c>
      <c r="I1368" s="39"/>
      <c r="J1368" s="40"/>
      <c r="K1368" s="34">
        <v>1</v>
      </c>
      <c r="R1368" s="74" t="s">
        <v>9896</v>
      </c>
    </row>
    <row r="1369" spans="1:18" ht="22.5" customHeight="1">
      <c r="A1369" s="30" t="s">
        <v>98</v>
      </c>
      <c r="B1369" s="69" t="s">
        <v>4869</v>
      </c>
      <c r="C1369" s="30" t="s">
        <v>99</v>
      </c>
      <c r="D1369" s="30" t="s">
        <v>100</v>
      </c>
      <c r="E1369" s="31" t="s">
        <v>101</v>
      </c>
      <c r="F1369" s="30" t="s">
        <v>102</v>
      </c>
      <c r="G1369" s="32" t="s">
        <v>9907</v>
      </c>
      <c r="H1369" s="33">
        <v>14000</v>
      </c>
      <c r="I1369" s="39"/>
      <c r="J1369" s="40"/>
      <c r="K1369" s="34">
        <v>1</v>
      </c>
      <c r="R1369" s="74" t="s">
        <v>9896</v>
      </c>
    </row>
    <row r="1370" spans="1:18" ht="22.5" customHeight="1">
      <c r="A1370" s="30" t="s">
        <v>994</v>
      </c>
      <c r="B1370" s="69" t="s">
        <v>290</v>
      </c>
      <c r="C1370" s="30" t="s">
        <v>291</v>
      </c>
      <c r="D1370" s="30" t="s">
        <v>291</v>
      </c>
      <c r="E1370" s="31" t="s">
        <v>9902</v>
      </c>
      <c r="F1370" s="30" t="s">
        <v>8086</v>
      </c>
      <c r="G1370" s="32" t="s">
        <v>6023</v>
      </c>
      <c r="H1370" s="33">
        <v>9000</v>
      </c>
      <c r="I1370" s="39"/>
      <c r="J1370" s="40"/>
      <c r="K1370" s="34">
        <v>1</v>
      </c>
      <c r="R1370" s="74" t="s">
        <v>9896</v>
      </c>
    </row>
    <row r="1371" spans="1:18" ht="22.5" customHeight="1">
      <c r="A1371" s="30" t="s">
        <v>56</v>
      </c>
      <c r="B1371" s="69" t="s">
        <v>57</v>
      </c>
      <c r="C1371" s="30" t="s">
        <v>58</v>
      </c>
      <c r="D1371" s="30" t="s">
        <v>59</v>
      </c>
      <c r="E1371" s="31" t="s">
        <v>5106</v>
      </c>
      <c r="F1371" s="30" t="s">
        <v>5104</v>
      </c>
      <c r="G1371" s="32" t="s">
        <v>125</v>
      </c>
      <c r="H1371" s="33">
        <v>8000</v>
      </c>
      <c r="I1371" s="39"/>
      <c r="J1371" s="40"/>
      <c r="K1371" s="34">
        <v>1</v>
      </c>
      <c r="R1371" s="74" t="s">
        <v>9896</v>
      </c>
    </row>
    <row r="1372" spans="1:18" ht="22.5" customHeight="1">
      <c r="A1372" s="30" t="s">
        <v>6816</v>
      </c>
      <c r="B1372" s="69" t="s">
        <v>153</v>
      </c>
      <c r="C1372" s="30" t="s">
        <v>154</v>
      </c>
      <c r="D1372" s="30" t="s">
        <v>155</v>
      </c>
      <c r="E1372" s="31" t="s">
        <v>6782</v>
      </c>
      <c r="F1372" s="30" t="s">
        <v>6780</v>
      </c>
      <c r="G1372" s="32" t="s">
        <v>6817</v>
      </c>
      <c r="H1372" s="33">
        <v>13000</v>
      </c>
      <c r="I1372" s="39"/>
      <c r="J1372" s="40"/>
      <c r="K1372" s="34">
        <v>3</v>
      </c>
      <c r="R1372" s="74" t="s">
        <v>9898</v>
      </c>
    </row>
    <row r="1373" spans="1:18" ht="22.5" customHeight="1">
      <c r="A1373" s="30" t="s">
        <v>6816</v>
      </c>
      <c r="B1373" s="69" t="s">
        <v>153</v>
      </c>
      <c r="C1373" s="30" t="s">
        <v>154</v>
      </c>
      <c r="D1373" s="30" t="s">
        <v>155</v>
      </c>
      <c r="E1373" s="31" t="s">
        <v>6671</v>
      </c>
      <c r="F1373" s="30" t="s">
        <v>6672</v>
      </c>
      <c r="G1373" s="32" t="s">
        <v>130</v>
      </c>
      <c r="H1373" s="33">
        <v>19000</v>
      </c>
      <c r="I1373" s="39"/>
      <c r="J1373" s="40"/>
      <c r="K1373" s="34">
        <v>1</v>
      </c>
      <c r="R1373" s="74" t="s">
        <v>9896</v>
      </c>
    </row>
    <row r="1374" spans="1:18" ht="22.5" customHeight="1">
      <c r="A1374" s="30" t="s">
        <v>5737</v>
      </c>
      <c r="B1374" s="69" t="s">
        <v>1941</v>
      </c>
      <c r="C1374" s="30" t="s">
        <v>586</v>
      </c>
      <c r="D1374" s="30" t="s">
        <v>587</v>
      </c>
      <c r="E1374" s="31" t="s">
        <v>6711</v>
      </c>
      <c r="F1374" s="30" t="s">
        <v>5540</v>
      </c>
      <c r="G1374" s="32" t="s">
        <v>5515</v>
      </c>
      <c r="H1374" s="33">
        <v>18000</v>
      </c>
      <c r="I1374" s="39"/>
      <c r="J1374" s="40"/>
      <c r="K1374" s="34">
        <v>1</v>
      </c>
      <c r="R1374" s="74" t="s">
        <v>9897</v>
      </c>
    </row>
    <row r="1375" spans="1:18" ht="22.5" customHeight="1">
      <c r="A1375" s="30" t="s">
        <v>5582</v>
      </c>
      <c r="B1375" s="69" t="s">
        <v>2077</v>
      </c>
      <c r="C1375" s="30" t="s">
        <v>2078</v>
      </c>
      <c r="D1375" s="30" t="s">
        <v>2078</v>
      </c>
      <c r="E1375" s="31" t="s">
        <v>6456</v>
      </c>
      <c r="F1375" s="30" t="s">
        <v>6439</v>
      </c>
      <c r="G1375" s="32" t="s">
        <v>5043</v>
      </c>
      <c r="H1375" s="33">
        <v>5000</v>
      </c>
      <c r="I1375" s="39"/>
      <c r="J1375" s="40"/>
      <c r="K1375" s="34">
        <v>2</v>
      </c>
      <c r="R1375" s="74" t="s">
        <v>9896</v>
      </c>
    </row>
    <row r="1376" spans="1:18" ht="22.5" customHeight="1">
      <c r="A1376" s="30" t="s">
        <v>5666</v>
      </c>
      <c r="B1376" s="69" t="s">
        <v>2916</v>
      </c>
      <c r="C1376" s="30" t="s">
        <v>2917</v>
      </c>
      <c r="D1376" s="30" t="s">
        <v>2918</v>
      </c>
      <c r="E1376" s="31" t="s">
        <v>6675</v>
      </c>
      <c r="F1376" s="30" t="s">
        <v>6674</v>
      </c>
      <c r="G1376" s="32" t="s">
        <v>6308</v>
      </c>
      <c r="H1376" s="33">
        <v>9500</v>
      </c>
      <c r="I1376" s="39"/>
      <c r="J1376" s="40"/>
      <c r="K1376" s="34">
        <v>1</v>
      </c>
      <c r="R1376" s="74" t="s">
        <v>9896</v>
      </c>
    </row>
    <row r="1377" spans="1:23" ht="22.5" customHeight="1">
      <c r="A1377" s="30" t="s">
        <v>9908</v>
      </c>
      <c r="B1377" s="69" t="s">
        <v>6647</v>
      </c>
      <c r="C1377" s="30" t="s">
        <v>6648</v>
      </c>
      <c r="D1377" s="30" t="s">
        <v>6649</v>
      </c>
      <c r="E1377" s="31" t="s">
        <v>9903</v>
      </c>
      <c r="F1377" s="30" t="s">
        <v>9904</v>
      </c>
      <c r="G1377" s="32" t="s">
        <v>35</v>
      </c>
      <c r="H1377" s="33">
        <v>10000</v>
      </c>
      <c r="I1377" s="39"/>
      <c r="J1377" s="40"/>
      <c r="K1377" s="34">
        <v>1</v>
      </c>
      <c r="R1377" s="74" t="s">
        <v>9899</v>
      </c>
    </row>
    <row r="1378" spans="1:23" ht="22.5" customHeight="1">
      <c r="A1378" s="30" t="s">
        <v>259</v>
      </c>
      <c r="B1378" s="69" t="s">
        <v>62</v>
      </c>
      <c r="C1378" s="30" t="s">
        <v>63</v>
      </c>
      <c r="D1378" s="30" t="s">
        <v>6373</v>
      </c>
      <c r="E1378" s="31" t="s">
        <v>5259</v>
      </c>
      <c r="F1378" s="30" t="s">
        <v>5266</v>
      </c>
      <c r="G1378" s="32" t="s">
        <v>7973</v>
      </c>
      <c r="H1378" s="33">
        <v>7000</v>
      </c>
      <c r="I1378" s="39"/>
      <c r="J1378" s="40"/>
      <c r="K1378" s="34">
        <v>1</v>
      </c>
      <c r="R1378" s="74" t="s">
        <v>9910</v>
      </c>
    </row>
    <row r="1379" spans="1:23" ht="22.5" customHeight="1">
      <c r="A1379" s="30" t="s">
        <v>5857</v>
      </c>
      <c r="B1379" s="69" t="s">
        <v>4777</v>
      </c>
      <c r="C1379" s="30" t="s">
        <v>4778</v>
      </c>
      <c r="D1379" s="30" t="s">
        <v>4778</v>
      </c>
      <c r="E1379" s="31" t="s">
        <v>5816</v>
      </c>
      <c r="F1379" s="30" t="s">
        <v>5579</v>
      </c>
      <c r="G1379" s="32" t="s">
        <v>5858</v>
      </c>
      <c r="H1379" s="33">
        <v>2000</v>
      </c>
      <c r="I1379" s="39"/>
      <c r="J1379" s="40"/>
      <c r="K1379" s="34">
        <v>3</v>
      </c>
      <c r="R1379" s="74" t="s">
        <v>9897</v>
      </c>
    </row>
    <row r="1380" spans="1:23" ht="22.5" customHeight="1">
      <c r="A1380" s="30" t="s">
        <v>127</v>
      </c>
      <c r="B1380" s="69" t="s">
        <v>5189</v>
      </c>
      <c r="C1380" s="30" t="s">
        <v>128</v>
      </c>
      <c r="D1380" s="30" t="s">
        <v>129</v>
      </c>
      <c r="E1380" s="31" t="s">
        <v>6055</v>
      </c>
      <c r="F1380" s="30" t="s">
        <v>6054</v>
      </c>
      <c r="G1380" s="32" t="s">
        <v>60</v>
      </c>
      <c r="H1380" s="33">
        <v>11000</v>
      </c>
      <c r="I1380" s="39"/>
      <c r="J1380" s="40"/>
      <c r="K1380" s="34">
        <v>1</v>
      </c>
      <c r="R1380" s="74" t="s">
        <v>9896</v>
      </c>
    </row>
    <row r="1381" spans="1:23" ht="22.5" customHeight="1">
      <c r="A1381" s="30" t="s">
        <v>127</v>
      </c>
      <c r="B1381" s="69" t="s">
        <v>5189</v>
      </c>
      <c r="C1381" s="30" t="s">
        <v>128</v>
      </c>
      <c r="D1381" s="30" t="s">
        <v>129</v>
      </c>
      <c r="E1381" s="31" t="s">
        <v>9905</v>
      </c>
      <c r="F1381" s="30" t="s">
        <v>9481</v>
      </c>
      <c r="G1381" s="32" t="s">
        <v>130</v>
      </c>
      <c r="H1381" s="33">
        <v>10000</v>
      </c>
      <c r="I1381" s="39"/>
      <c r="J1381" s="40"/>
      <c r="K1381" s="34">
        <v>1</v>
      </c>
      <c r="R1381" s="74" t="s">
        <v>9896</v>
      </c>
    </row>
    <row r="1382" spans="1:23" ht="22.5" customHeight="1">
      <c r="A1382" s="30" t="s">
        <v>127</v>
      </c>
      <c r="B1382" s="69" t="s">
        <v>5189</v>
      </c>
      <c r="C1382" s="30" t="s">
        <v>128</v>
      </c>
      <c r="D1382" s="30" t="s">
        <v>129</v>
      </c>
      <c r="E1382" s="31" t="s">
        <v>9906</v>
      </c>
      <c r="F1382" s="30" t="s">
        <v>9481</v>
      </c>
      <c r="G1382" s="32" t="s">
        <v>35</v>
      </c>
      <c r="H1382" s="33">
        <v>10000</v>
      </c>
      <c r="I1382" s="39"/>
      <c r="J1382" s="40"/>
      <c r="K1382" s="34">
        <v>1</v>
      </c>
      <c r="R1382" s="74" t="s">
        <v>9910</v>
      </c>
    </row>
    <row r="1383" spans="1:23" ht="22.5" customHeight="1">
      <c r="A1383" s="30" t="s">
        <v>6000</v>
      </c>
      <c r="B1383" s="69" t="s">
        <v>93</v>
      </c>
      <c r="C1383" s="30" t="s">
        <v>94</v>
      </c>
      <c r="D1383" s="30" t="s">
        <v>95</v>
      </c>
      <c r="E1383" s="31" t="s">
        <v>5350</v>
      </c>
      <c r="F1383" s="30" t="s">
        <v>5983</v>
      </c>
      <c r="G1383" s="32" t="s">
        <v>6001</v>
      </c>
      <c r="H1383" s="33">
        <v>22500</v>
      </c>
      <c r="I1383" s="39"/>
      <c r="J1383" s="40"/>
      <c r="K1383" s="34">
        <v>1</v>
      </c>
      <c r="R1383" s="74" t="s">
        <v>9896</v>
      </c>
    </row>
    <row r="1384" spans="1:23" ht="22.5" customHeight="1">
      <c r="A1384" s="30" t="s">
        <v>4951</v>
      </c>
      <c r="B1384" s="69" t="s">
        <v>377</v>
      </c>
      <c r="C1384" s="30" t="s">
        <v>378</v>
      </c>
      <c r="D1384" s="30" t="s">
        <v>379</v>
      </c>
      <c r="E1384" s="31" t="s">
        <v>6125</v>
      </c>
      <c r="F1384" s="30" t="s">
        <v>5850</v>
      </c>
      <c r="G1384" s="32" t="s">
        <v>5152</v>
      </c>
      <c r="H1384" s="33">
        <v>5000</v>
      </c>
      <c r="I1384" s="39"/>
      <c r="J1384" s="40"/>
      <c r="K1384" s="34">
        <v>3</v>
      </c>
      <c r="R1384" s="74" t="s">
        <v>9911</v>
      </c>
    </row>
    <row r="1386" spans="1:23" ht="22.5" customHeight="1">
      <c r="A1386" s="30" t="s">
        <v>6274</v>
      </c>
      <c r="B1386" s="69" t="s">
        <v>9384</v>
      </c>
      <c r="C1386" s="30" t="s">
        <v>855</v>
      </c>
      <c r="D1386" s="30" t="s">
        <v>856</v>
      </c>
      <c r="E1386" s="31" t="s">
        <v>6664</v>
      </c>
      <c r="F1386" s="30" t="s">
        <v>5696</v>
      </c>
      <c r="G1386" s="32" t="s">
        <v>60</v>
      </c>
      <c r="H1386" s="33">
        <v>10000</v>
      </c>
      <c r="I1386" s="39"/>
      <c r="J1386" s="40"/>
      <c r="K1386" s="34">
        <v>1</v>
      </c>
      <c r="R1386" s="74" t="s">
        <v>9946</v>
      </c>
    </row>
    <row r="1387" spans="1:23" ht="22.5" customHeight="1">
      <c r="A1387" s="30" t="s">
        <v>8096</v>
      </c>
      <c r="B1387" s="69" t="s">
        <v>579</v>
      </c>
      <c r="C1387" s="30" t="s">
        <v>580</v>
      </c>
      <c r="D1387" s="30" t="s">
        <v>580</v>
      </c>
      <c r="E1387" s="31" t="s">
        <v>8091</v>
      </c>
      <c r="F1387" s="30" t="s">
        <v>8090</v>
      </c>
      <c r="G1387" s="32" t="s">
        <v>4766</v>
      </c>
      <c r="H1387" s="33">
        <v>15000</v>
      </c>
      <c r="I1387" s="39"/>
      <c r="J1387" s="40"/>
      <c r="K1387" s="34">
        <v>1</v>
      </c>
      <c r="R1387" s="74" t="s">
        <v>9946</v>
      </c>
    </row>
    <row r="1388" spans="1:23" ht="22.5" customHeight="1">
      <c r="A1388" s="30" t="s">
        <v>5961</v>
      </c>
      <c r="B1388" s="69" t="s">
        <v>5466</v>
      </c>
      <c r="C1388" s="30" t="s">
        <v>5467</v>
      </c>
      <c r="D1388" s="30" t="s">
        <v>5468</v>
      </c>
      <c r="E1388" s="31" t="s">
        <v>5616</v>
      </c>
      <c r="F1388" s="30" t="s">
        <v>5615</v>
      </c>
      <c r="G1388" s="32" t="s">
        <v>130</v>
      </c>
      <c r="H1388" s="33">
        <v>17000</v>
      </c>
      <c r="I1388" s="39"/>
      <c r="J1388" s="40"/>
      <c r="K1388" s="34">
        <v>1</v>
      </c>
      <c r="R1388" s="74" t="s">
        <v>9947</v>
      </c>
    </row>
    <row r="1389" spans="1:23" ht="22.5" customHeight="1">
      <c r="A1389" s="30" t="s">
        <v>9938</v>
      </c>
      <c r="B1389" s="69" t="s">
        <v>8320</v>
      </c>
      <c r="C1389" s="30" t="s">
        <v>6762</v>
      </c>
      <c r="D1389" s="30" t="s">
        <v>6762</v>
      </c>
      <c r="E1389" s="31" t="s">
        <v>9920</v>
      </c>
      <c r="F1389" s="30" t="s">
        <v>9919</v>
      </c>
      <c r="G1389" s="32" t="s">
        <v>60</v>
      </c>
      <c r="H1389" s="33">
        <v>7000</v>
      </c>
      <c r="I1389" s="39"/>
      <c r="J1389" s="40"/>
      <c r="K1389" s="34">
        <v>1</v>
      </c>
      <c r="R1389" s="74" t="s">
        <v>9948</v>
      </c>
    </row>
    <row r="1390" spans="1:23" ht="22.5" customHeight="1">
      <c r="A1390" s="30" t="s">
        <v>170</v>
      </c>
      <c r="B1390" s="69" t="s">
        <v>168</v>
      </c>
      <c r="C1390" s="30" t="s">
        <v>169</v>
      </c>
      <c r="D1390" s="30" t="s">
        <v>169</v>
      </c>
      <c r="E1390" s="31" t="s">
        <v>6289</v>
      </c>
      <c r="F1390" s="30" t="s">
        <v>6290</v>
      </c>
      <c r="G1390" s="32" t="s">
        <v>146</v>
      </c>
      <c r="H1390" s="33">
        <v>13000</v>
      </c>
      <c r="I1390" s="39"/>
      <c r="J1390" s="40"/>
      <c r="K1390" s="34">
        <v>1</v>
      </c>
      <c r="R1390" s="74" t="s">
        <v>9947</v>
      </c>
      <c r="W1390" s="74" t="str">
        <f t="shared" ref="W1390:W1397" si="9">"7/11 더안불량("&amp;V1390&amp;")"</f>
        <v>7/11 더안불량()</v>
      </c>
    </row>
    <row r="1391" spans="1:23" ht="22.5" customHeight="1">
      <c r="A1391" s="30" t="s">
        <v>70</v>
      </c>
      <c r="B1391" s="69" t="s">
        <v>921</v>
      </c>
      <c r="C1391" s="30" t="s">
        <v>69</v>
      </c>
      <c r="D1391" s="30" t="s">
        <v>69</v>
      </c>
      <c r="E1391" s="31" t="s">
        <v>5369</v>
      </c>
      <c r="F1391" s="30" t="s">
        <v>5260</v>
      </c>
      <c r="G1391" s="32" t="s">
        <v>5375</v>
      </c>
      <c r="H1391" s="33">
        <v>17000</v>
      </c>
      <c r="I1391" s="39"/>
      <c r="J1391" s="40"/>
      <c r="K1391" s="34">
        <v>1</v>
      </c>
      <c r="R1391" s="74" t="s">
        <v>9946</v>
      </c>
      <c r="W1391" s="74" t="str">
        <f t="shared" si="9"/>
        <v>7/11 더안불량()</v>
      </c>
    </row>
    <row r="1392" spans="1:23" ht="22.5" customHeight="1">
      <c r="A1392" s="30" t="s">
        <v>70</v>
      </c>
      <c r="B1392" s="69" t="s">
        <v>921</v>
      </c>
      <c r="C1392" s="30" t="s">
        <v>69</v>
      </c>
      <c r="D1392" s="30" t="s">
        <v>69</v>
      </c>
      <c r="E1392" s="31" t="s">
        <v>281</v>
      </c>
      <c r="F1392" s="30" t="s">
        <v>280</v>
      </c>
      <c r="G1392" s="32" t="s">
        <v>993</v>
      </c>
      <c r="H1392" s="33">
        <v>20000</v>
      </c>
      <c r="I1392" s="39"/>
      <c r="J1392" s="40"/>
      <c r="K1392" s="34">
        <v>2</v>
      </c>
      <c r="R1392" s="74" t="s">
        <v>9949</v>
      </c>
      <c r="W1392" s="74" t="str">
        <f t="shared" si="9"/>
        <v>7/11 더안불량()</v>
      </c>
    </row>
    <row r="1393" spans="1:23" ht="22.5" customHeight="1">
      <c r="A1393" s="30" t="s">
        <v>98</v>
      </c>
      <c r="B1393" s="69" t="s">
        <v>4869</v>
      </c>
      <c r="C1393" s="30" t="s">
        <v>99</v>
      </c>
      <c r="D1393" s="30" t="s">
        <v>100</v>
      </c>
      <c r="E1393" s="31" t="s">
        <v>5145</v>
      </c>
      <c r="F1393" s="30" t="s">
        <v>8089</v>
      </c>
      <c r="G1393" s="32" t="s">
        <v>5244</v>
      </c>
      <c r="H1393" s="33">
        <v>11500</v>
      </c>
      <c r="I1393" s="39"/>
      <c r="J1393" s="40"/>
      <c r="K1393" s="34">
        <v>1</v>
      </c>
      <c r="R1393" s="74" t="s">
        <v>9950</v>
      </c>
      <c r="W1393" s="74" t="str">
        <f t="shared" si="9"/>
        <v>7/11 더안불량()</v>
      </c>
    </row>
    <row r="1394" spans="1:23" ht="22.5" customHeight="1">
      <c r="A1394" s="30" t="s">
        <v>56</v>
      </c>
      <c r="B1394" s="69" t="s">
        <v>57</v>
      </c>
      <c r="C1394" s="30" t="s">
        <v>58</v>
      </c>
      <c r="D1394" s="30" t="s">
        <v>59</v>
      </c>
      <c r="E1394" s="31" t="s">
        <v>5060</v>
      </c>
      <c r="F1394" s="30" t="s">
        <v>5978</v>
      </c>
      <c r="G1394" s="32" t="s">
        <v>5992</v>
      </c>
      <c r="H1394" s="33">
        <v>8700</v>
      </c>
      <c r="I1394" s="39"/>
      <c r="J1394" s="40"/>
      <c r="K1394" s="34">
        <v>1</v>
      </c>
      <c r="R1394" s="74" t="s">
        <v>9946</v>
      </c>
      <c r="W1394" s="74" t="str">
        <f t="shared" si="9"/>
        <v>7/11 더안불량()</v>
      </c>
    </row>
    <row r="1395" spans="1:23" ht="22.5" customHeight="1">
      <c r="A1395" s="30" t="s">
        <v>56</v>
      </c>
      <c r="B1395" s="69" t="s">
        <v>57</v>
      </c>
      <c r="C1395" s="30" t="s">
        <v>58</v>
      </c>
      <c r="D1395" s="30" t="s">
        <v>59</v>
      </c>
      <c r="E1395" s="31" t="s">
        <v>5292</v>
      </c>
      <c r="F1395" s="30" t="s">
        <v>5978</v>
      </c>
      <c r="G1395" s="32" t="s">
        <v>6063</v>
      </c>
      <c r="H1395" s="33">
        <v>8700</v>
      </c>
      <c r="I1395" s="39"/>
      <c r="J1395" s="40"/>
      <c r="K1395" s="34">
        <v>1</v>
      </c>
      <c r="R1395" s="74" t="s">
        <v>9946</v>
      </c>
      <c r="W1395" s="74" t="str">
        <f t="shared" si="9"/>
        <v>7/11 더안불량()</v>
      </c>
    </row>
    <row r="1396" spans="1:23" ht="22.5" customHeight="1">
      <c r="A1396" s="30" t="s">
        <v>56</v>
      </c>
      <c r="B1396" s="69" t="s">
        <v>57</v>
      </c>
      <c r="C1396" s="30" t="s">
        <v>58</v>
      </c>
      <c r="D1396" s="30" t="s">
        <v>59</v>
      </c>
      <c r="E1396" s="31" t="s">
        <v>5060</v>
      </c>
      <c r="F1396" s="30" t="s">
        <v>5978</v>
      </c>
      <c r="G1396" s="32" t="s">
        <v>5992</v>
      </c>
      <c r="H1396" s="33">
        <v>8700</v>
      </c>
      <c r="I1396" s="39"/>
      <c r="J1396" s="40"/>
      <c r="K1396" s="34">
        <v>3</v>
      </c>
      <c r="R1396" s="74" t="s">
        <v>9946</v>
      </c>
      <c r="W1396" s="74" t="str">
        <f t="shared" si="9"/>
        <v>7/11 더안불량()</v>
      </c>
    </row>
    <row r="1397" spans="1:23" ht="22.5" customHeight="1">
      <c r="A1397" s="30" t="s">
        <v>6816</v>
      </c>
      <c r="B1397" s="69" t="s">
        <v>153</v>
      </c>
      <c r="C1397" s="30" t="s">
        <v>154</v>
      </c>
      <c r="D1397" s="30" t="s">
        <v>155</v>
      </c>
      <c r="E1397" s="31" t="s">
        <v>6782</v>
      </c>
      <c r="F1397" s="30" t="s">
        <v>6780</v>
      </c>
      <c r="G1397" s="32" t="s">
        <v>35</v>
      </c>
      <c r="H1397" s="33">
        <v>13000</v>
      </c>
      <c r="I1397" s="39"/>
      <c r="J1397" s="40"/>
      <c r="K1397" s="34">
        <v>1</v>
      </c>
      <c r="R1397" s="74" t="s">
        <v>9951</v>
      </c>
      <c r="W1397" s="74" t="str">
        <f t="shared" si="9"/>
        <v>7/11 더안불량()</v>
      </c>
    </row>
    <row r="1398" spans="1:23" ht="22.5" customHeight="1">
      <c r="A1398" s="30" t="s">
        <v>4872</v>
      </c>
      <c r="B1398" s="69" t="s">
        <v>1334</v>
      </c>
      <c r="C1398" s="30" t="s">
        <v>22</v>
      </c>
      <c r="D1398" s="30" t="s">
        <v>23</v>
      </c>
      <c r="E1398" s="31" t="s">
        <v>6278</v>
      </c>
      <c r="F1398" s="30" t="s">
        <v>6277</v>
      </c>
      <c r="G1398" s="32" t="s">
        <v>5521</v>
      </c>
      <c r="H1398" s="33">
        <v>10000</v>
      </c>
      <c r="I1398" s="39"/>
      <c r="J1398" s="40"/>
      <c r="K1398" s="34">
        <v>1</v>
      </c>
      <c r="R1398" s="74" t="s">
        <v>9946</v>
      </c>
    </row>
    <row r="1399" spans="1:23" ht="22.5" customHeight="1">
      <c r="A1399" s="30" t="s">
        <v>157</v>
      </c>
      <c r="B1399" s="69" t="s">
        <v>158</v>
      </c>
      <c r="C1399" s="30" t="s">
        <v>159</v>
      </c>
      <c r="D1399" s="30" t="s">
        <v>160</v>
      </c>
      <c r="E1399" s="31" t="s">
        <v>5716</v>
      </c>
      <c r="F1399" s="30" t="s">
        <v>5715</v>
      </c>
      <c r="G1399" s="32" t="s">
        <v>6307</v>
      </c>
      <c r="H1399" s="33">
        <v>8000</v>
      </c>
      <c r="I1399" s="39"/>
      <c r="J1399" s="40"/>
      <c r="K1399" s="34">
        <v>10</v>
      </c>
      <c r="R1399" s="74" t="s">
        <v>9952</v>
      </c>
    </row>
    <row r="1400" spans="1:23" ht="22.5" customHeight="1">
      <c r="A1400" s="30" t="s">
        <v>157</v>
      </c>
      <c r="B1400" s="69" t="s">
        <v>158</v>
      </c>
      <c r="C1400" s="30" t="s">
        <v>159</v>
      </c>
      <c r="D1400" s="30" t="s">
        <v>160</v>
      </c>
      <c r="E1400" s="31" t="s">
        <v>9932</v>
      </c>
      <c r="F1400" s="30" t="s">
        <v>9933</v>
      </c>
      <c r="G1400" s="32" t="s">
        <v>146</v>
      </c>
      <c r="H1400" s="33">
        <v>11000</v>
      </c>
      <c r="I1400" s="39"/>
      <c r="J1400" s="40"/>
      <c r="K1400" s="34">
        <v>1</v>
      </c>
      <c r="R1400" s="74" t="s">
        <v>9952</v>
      </c>
    </row>
    <row r="1401" spans="1:23" ht="22.5" customHeight="1">
      <c r="A1401" s="30" t="s">
        <v>157</v>
      </c>
      <c r="B1401" s="69" t="s">
        <v>158</v>
      </c>
      <c r="C1401" s="30" t="s">
        <v>159</v>
      </c>
      <c r="D1401" s="30" t="s">
        <v>160</v>
      </c>
      <c r="E1401" s="31" t="s">
        <v>9934</v>
      </c>
      <c r="F1401" s="30" t="s">
        <v>9933</v>
      </c>
      <c r="G1401" s="32" t="s">
        <v>60</v>
      </c>
      <c r="H1401" s="33">
        <v>11000</v>
      </c>
      <c r="I1401" s="39"/>
      <c r="J1401" s="40"/>
      <c r="K1401" s="34">
        <v>2</v>
      </c>
      <c r="R1401" s="74" t="s">
        <v>9952</v>
      </c>
    </row>
    <row r="1402" spans="1:23" ht="22.5" customHeight="1">
      <c r="A1402" s="30" t="s">
        <v>5737</v>
      </c>
      <c r="B1402" s="69" t="s">
        <v>1941</v>
      </c>
      <c r="C1402" s="30" t="s">
        <v>586</v>
      </c>
      <c r="D1402" s="30" t="s">
        <v>587</v>
      </c>
      <c r="E1402" s="31" t="s">
        <v>5542</v>
      </c>
      <c r="F1402" s="30" t="s">
        <v>5540</v>
      </c>
      <c r="G1402" s="32" t="s">
        <v>5917</v>
      </c>
      <c r="H1402" s="33">
        <v>18000</v>
      </c>
      <c r="I1402" s="39"/>
      <c r="J1402" s="40"/>
      <c r="K1402" s="34">
        <v>1</v>
      </c>
      <c r="R1402" s="74" t="s">
        <v>9946</v>
      </c>
    </row>
    <row r="1403" spans="1:23" ht="22.5" customHeight="1">
      <c r="A1403" s="30" t="s">
        <v>5737</v>
      </c>
      <c r="B1403" s="69" t="s">
        <v>1941</v>
      </c>
      <c r="C1403" s="30" t="s">
        <v>586</v>
      </c>
      <c r="D1403" s="30" t="s">
        <v>587</v>
      </c>
      <c r="E1403" s="31" t="s">
        <v>5570</v>
      </c>
      <c r="F1403" s="30" t="s">
        <v>5540</v>
      </c>
      <c r="G1403" s="32" t="s">
        <v>6061</v>
      </c>
      <c r="H1403" s="33">
        <v>18000</v>
      </c>
      <c r="I1403" s="39"/>
      <c r="J1403" s="40"/>
      <c r="K1403" s="34">
        <v>1</v>
      </c>
      <c r="R1403" s="74" t="s">
        <v>9946</v>
      </c>
    </row>
    <row r="1404" spans="1:23" ht="22.5" customHeight="1">
      <c r="A1404" s="30" t="s">
        <v>5737</v>
      </c>
      <c r="B1404" s="69" t="s">
        <v>1941</v>
      </c>
      <c r="C1404" s="30" t="s">
        <v>586</v>
      </c>
      <c r="D1404" s="30" t="s">
        <v>587</v>
      </c>
      <c r="E1404" s="31" t="s">
        <v>5569</v>
      </c>
      <c r="F1404" s="30" t="s">
        <v>5540</v>
      </c>
      <c r="G1404" s="32" t="s">
        <v>5340</v>
      </c>
      <c r="H1404" s="33">
        <v>18000</v>
      </c>
      <c r="I1404" s="39"/>
      <c r="J1404" s="40"/>
      <c r="K1404" s="34">
        <v>1</v>
      </c>
      <c r="R1404" s="74" t="s">
        <v>9953</v>
      </c>
    </row>
    <row r="1405" spans="1:23" ht="22.5" customHeight="1">
      <c r="A1405" s="30" t="s">
        <v>4755</v>
      </c>
      <c r="B1405" s="69" t="s">
        <v>4868</v>
      </c>
      <c r="C1405" s="30" t="s">
        <v>66</v>
      </c>
      <c r="D1405" s="30" t="s">
        <v>66</v>
      </c>
      <c r="E1405" s="31" t="s">
        <v>5224</v>
      </c>
      <c r="F1405" s="30" t="s">
        <v>5225</v>
      </c>
      <c r="G1405" s="32" t="s">
        <v>6554</v>
      </c>
      <c r="H1405" s="33">
        <v>7000</v>
      </c>
      <c r="I1405" s="39"/>
      <c r="J1405" s="40"/>
      <c r="K1405" s="34">
        <v>1</v>
      </c>
      <c r="R1405" s="74" t="s">
        <v>9954</v>
      </c>
    </row>
    <row r="1406" spans="1:23" ht="22.5" customHeight="1">
      <c r="A1406" s="30" t="s">
        <v>9939</v>
      </c>
      <c r="B1406" s="69" t="s">
        <v>2205</v>
      </c>
      <c r="C1406" s="30" t="s">
        <v>2206</v>
      </c>
      <c r="D1406" s="30" t="s">
        <v>2206</v>
      </c>
      <c r="E1406" s="31" t="s">
        <v>9935</v>
      </c>
      <c r="F1406" s="30" t="s">
        <v>9918</v>
      </c>
      <c r="G1406" s="32" t="s">
        <v>147</v>
      </c>
      <c r="H1406" s="33">
        <v>2500</v>
      </c>
      <c r="I1406" s="39"/>
      <c r="J1406" s="40"/>
      <c r="K1406" s="34">
        <v>1</v>
      </c>
      <c r="R1406" s="74" t="s">
        <v>9955</v>
      </c>
    </row>
    <row r="1407" spans="1:23" ht="22.5" customHeight="1">
      <c r="A1407" s="30" t="s">
        <v>9940</v>
      </c>
      <c r="B1407" s="69" t="s">
        <v>6800</v>
      </c>
      <c r="C1407" s="30" t="s">
        <v>6801</v>
      </c>
      <c r="D1407" s="30" t="s">
        <v>6801</v>
      </c>
      <c r="E1407" s="31" t="s">
        <v>7003</v>
      </c>
      <c r="F1407" s="30" t="s">
        <v>7002</v>
      </c>
      <c r="G1407" s="32" t="s">
        <v>9941</v>
      </c>
      <c r="H1407" s="33">
        <v>13000</v>
      </c>
      <c r="I1407" s="39"/>
      <c r="J1407" s="40"/>
      <c r="K1407" s="34">
        <v>1</v>
      </c>
      <c r="R1407" s="74" t="s">
        <v>9956</v>
      </c>
    </row>
    <row r="1408" spans="1:23" ht="22.5" customHeight="1">
      <c r="A1408" s="30" t="s">
        <v>145</v>
      </c>
      <c r="B1408" s="69" t="s">
        <v>137</v>
      </c>
      <c r="C1408" s="30" t="s">
        <v>138</v>
      </c>
      <c r="D1408" s="30" t="s">
        <v>139</v>
      </c>
      <c r="E1408" s="31" t="s">
        <v>6224</v>
      </c>
      <c r="F1408" s="30" t="s">
        <v>6225</v>
      </c>
      <c r="G1408" s="32" t="s">
        <v>146</v>
      </c>
      <c r="H1408" s="33">
        <v>15000</v>
      </c>
      <c r="I1408" s="39"/>
      <c r="J1408" s="40"/>
      <c r="K1408" s="34">
        <v>1</v>
      </c>
      <c r="R1408" s="74" t="s">
        <v>9957</v>
      </c>
    </row>
    <row r="1409" spans="1:18" ht="22.5" customHeight="1">
      <c r="A1409" s="30" t="s">
        <v>9908</v>
      </c>
      <c r="B1409" s="69" t="s">
        <v>6647</v>
      </c>
      <c r="C1409" s="30" t="s">
        <v>6648</v>
      </c>
      <c r="D1409" s="30" t="s">
        <v>6649</v>
      </c>
      <c r="E1409" s="31" t="s">
        <v>9936</v>
      </c>
      <c r="F1409" s="30" t="s">
        <v>9904</v>
      </c>
      <c r="G1409" s="32" t="s">
        <v>131</v>
      </c>
      <c r="H1409" s="33">
        <v>10000</v>
      </c>
      <c r="I1409" s="39"/>
      <c r="J1409" s="40"/>
      <c r="K1409" s="34">
        <v>1</v>
      </c>
      <c r="R1409" s="74" t="s">
        <v>9958</v>
      </c>
    </row>
    <row r="1410" spans="1:18" ht="22.5" customHeight="1">
      <c r="A1410" s="30" t="s">
        <v>5101</v>
      </c>
      <c r="B1410" s="69" t="s">
        <v>361</v>
      </c>
      <c r="C1410" s="30" t="s">
        <v>362</v>
      </c>
      <c r="D1410" s="30" t="s">
        <v>363</v>
      </c>
      <c r="E1410" s="31" t="s">
        <v>6086</v>
      </c>
      <c r="F1410" s="30" t="s">
        <v>6056</v>
      </c>
      <c r="G1410" s="32" t="s">
        <v>9942</v>
      </c>
      <c r="H1410" s="33">
        <v>14000</v>
      </c>
      <c r="I1410" s="39"/>
      <c r="J1410" s="40"/>
      <c r="K1410" s="34">
        <v>1</v>
      </c>
      <c r="R1410" s="74" t="s">
        <v>9959</v>
      </c>
    </row>
    <row r="1411" spans="1:18" ht="22.5" customHeight="1">
      <c r="A1411" s="30" t="s">
        <v>5965</v>
      </c>
      <c r="B1411" s="69" t="s">
        <v>3679</v>
      </c>
      <c r="C1411" s="30" t="s">
        <v>3680</v>
      </c>
      <c r="D1411" s="30" t="s">
        <v>3681</v>
      </c>
      <c r="E1411" s="31" t="s">
        <v>9917</v>
      </c>
      <c r="F1411" s="30" t="s">
        <v>9916</v>
      </c>
      <c r="G1411" s="32" t="s">
        <v>147</v>
      </c>
      <c r="H1411" s="33">
        <v>10000</v>
      </c>
      <c r="I1411" s="39"/>
      <c r="J1411" s="40"/>
      <c r="K1411" s="34">
        <v>1</v>
      </c>
      <c r="R1411" s="74" t="s">
        <v>9946</v>
      </c>
    </row>
    <row r="1412" spans="1:18" ht="22.5" customHeight="1">
      <c r="A1412" s="30" t="s">
        <v>5827</v>
      </c>
      <c r="B1412" s="69" t="s">
        <v>5406</v>
      </c>
      <c r="C1412" s="30" t="s">
        <v>5349</v>
      </c>
      <c r="D1412" s="30" t="s">
        <v>5349</v>
      </c>
      <c r="E1412" s="31" t="s">
        <v>6475</v>
      </c>
      <c r="F1412" s="30" t="s">
        <v>9937</v>
      </c>
      <c r="G1412" s="32" t="s">
        <v>7528</v>
      </c>
      <c r="H1412" s="33">
        <v>7000</v>
      </c>
      <c r="I1412" s="39"/>
      <c r="J1412" s="40"/>
      <c r="K1412" s="34">
        <v>1</v>
      </c>
      <c r="R1412" s="74" t="s">
        <v>9960</v>
      </c>
    </row>
    <row r="1413" spans="1:18" ht="22.5" customHeight="1">
      <c r="A1413" s="30" t="s">
        <v>5827</v>
      </c>
      <c r="B1413" s="69" t="s">
        <v>5406</v>
      </c>
      <c r="C1413" s="30" t="s">
        <v>5349</v>
      </c>
      <c r="D1413" s="30" t="s">
        <v>5349</v>
      </c>
      <c r="E1413" s="31" t="s">
        <v>5409</v>
      </c>
      <c r="F1413" s="30" t="s">
        <v>5408</v>
      </c>
      <c r="G1413" s="32" t="s">
        <v>130</v>
      </c>
      <c r="H1413" s="33">
        <v>6000</v>
      </c>
      <c r="I1413" s="39"/>
      <c r="J1413" s="40"/>
      <c r="K1413" s="34">
        <v>1</v>
      </c>
      <c r="R1413" s="74" t="s">
        <v>9947</v>
      </c>
    </row>
    <row r="1414" spans="1:18" ht="22.5" customHeight="1">
      <c r="A1414" s="30" t="s">
        <v>5554</v>
      </c>
      <c r="B1414" s="69" t="s">
        <v>5363</v>
      </c>
      <c r="C1414" s="30" t="s">
        <v>5364</v>
      </c>
      <c r="D1414" s="30" t="s">
        <v>5364</v>
      </c>
      <c r="E1414" s="31" t="s">
        <v>9819</v>
      </c>
      <c r="F1414" s="30" t="s">
        <v>9430</v>
      </c>
      <c r="G1414" s="32" t="s">
        <v>131</v>
      </c>
      <c r="H1414" s="33">
        <v>9000</v>
      </c>
      <c r="I1414" s="39"/>
      <c r="J1414" s="40"/>
      <c r="K1414" s="34">
        <v>1</v>
      </c>
      <c r="R1414" s="74" t="s">
        <v>9961</v>
      </c>
    </row>
    <row r="1415" spans="1:18" ht="22.5" customHeight="1">
      <c r="A1415" s="30" t="s">
        <v>6068</v>
      </c>
      <c r="B1415" s="69" t="s">
        <v>273</v>
      </c>
      <c r="C1415" s="30" t="s">
        <v>274</v>
      </c>
      <c r="D1415" s="30" t="s">
        <v>275</v>
      </c>
      <c r="E1415" s="31" t="s">
        <v>6052</v>
      </c>
      <c r="F1415" s="30" t="s">
        <v>6051</v>
      </c>
      <c r="G1415" s="32" t="s">
        <v>35</v>
      </c>
      <c r="H1415" s="33">
        <v>8000</v>
      </c>
      <c r="I1415" s="39"/>
      <c r="J1415" s="40"/>
      <c r="K1415" s="34">
        <v>1</v>
      </c>
      <c r="R1415" s="74" t="s">
        <v>9962</v>
      </c>
    </row>
    <row r="1416" spans="1:18" ht="22.5" customHeight="1">
      <c r="A1416" s="30" t="s">
        <v>5925</v>
      </c>
      <c r="B1416" s="69" t="s">
        <v>4879</v>
      </c>
      <c r="C1416" s="30" t="s">
        <v>176</v>
      </c>
      <c r="D1416" s="30" t="s">
        <v>177</v>
      </c>
      <c r="E1416" s="31" t="s">
        <v>5089</v>
      </c>
      <c r="F1416" s="30" t="s">
        <v>404</v>
      </c>
      <c r="G1416" s="32" t="s">
        <v>5999</v>
      </c>
      <c r="H1416" s="33">
        <v>13000</v>
      </c>
      <c r="I1416" s="39"/>
      <c r="J1416" s="40"/>
      <c r="K1416" s="34">
        <v>1</v>
      </c>
      <c r="R1416" s="74" t="s">
        <v>9946</v>
      </c>
    </row>
    <row r="1417" spans="1:18" ht="22.5" customHeight="1">
      <c r="A1417" s="30" t="s">
        <v>9943</v>
      </c>
      <c r="B1417" s="69" t="s">
        <v>9269</v>
      </c>
      <c r="C1417" s="30" t="s">
        <v>9270</v>
      </c>
      <c r="D1417" s="30" t="s">
        <v>6971</v>
      </c>
      <c r="E1417" s="31" t="s">
        <v>9922</v>
      </c>
      <c r="F1417" s="30" t="s">
        <v>9921</v>
      </c>
      <c r="G1417" s="32" t="s">
        <v>9944</v>
      </c>
      <c r="H1417" s="33">
        <v>6000</v>
      </c>
      <c r="I1417" s="39"/>
      <c r="J1417" s="40"/>
      <c r="K1417" s="34">
        <v>1</v>
      </c>
      <c r="R1417" s="74" t="s">
        <v>9947</v>
      </c>
    </row>
    <row r="1418" spans="1:18" ht="22.5" customHeight="1">
      <c r="A1418" s="30" t="s">
        <v>6560</v>
      </c>
      <c r="B1418" s="69" t="s">
        <v>4481</v>
      </c>
      <c r="C1418" s="30" t="s">
        <v>4482</v>
      </c>
      <c r="D1418" s="30" t="s">
        <v>4482</v>
      </c>
      <c r="E1418" s="31" t="s">
        <v>6228</v>
      </c>
      <c r="F1418" s="30" t="s">
        <v>6126</v>
      </c>
      <c r="G1418" s="32" t="s">
        <v>9941</v>
      </c>
      <c r="H1418" s="33">
        <v>12000</v>
      </c>
      <c r="I1418" s="39"/>
      <c r="J1418" s="40"/>
      <c r="K1418" s="34">
        <v>1</v>
      </c>
      <c r="R1418" s="74" t="s">
        <v>9946</v>
      </c>
    </row>
    <row r="1419" spans="1:18" ht="22.5" customHeight="1">
      <c r="A1419" s="30" t="s">
        <v>5275</v>
      </c>
      <c r="B1419" s="69" t="s">
        <v>555</v>
      </c>
      <c r="C1419" s="30" t="s">
        <v>556</v>
      </c>
      <c r="D1419" s="30" t="s">
        <v>557</v>
      </c>
      <c r="E1419" s="31" t="s">
        <v>5510</v>
      </c>
      <c r="F1419" s="30" t="s">
        <v>5509</v>
      </c>
      <c r="G1419" s="32" t="s">
        <v>5742</v>
      </c>
      <c r="H1419" s="33">
        <v>15000</v>
      </c>
      <c r="I1419" s="39"/>
      <c r="J1419" s="40"/>
      <c r="K1419" s="34">
        <v>1</v>
      </c>
      <c r="R1419" s="74" t="s">
        <v>9946</v>
      </c>
    </row>
    <row r="1420" spans="1:18" ht="22.5" customHeight="1">
      <c r="A1420" s="30" t="s">
        <v>342</v>
      </c>
      <c r="B1420" s="69" t="s">
        <v>120</v>
      </c>
      <c r="C1420" s="30" t="s">
        <v>121</v>
      </c>
      <c r="D1420" s="30" t="s">
        <v>121</v>
      </c>
      <c r="E1420" s="31" t="s">
        <v>5573</v>
      </c>
      <c r="F1420" s="30" t="s">
        <v>5574</v>
      </c>
      <c r="G1420" s="32" t="s">
        <v>131</v>
      </c>
      <c r="H1420" s="33">
        <v>8000</v>
      </c>
      <c r="I1420" s="39"/>
      <c r="J1420" s="40"/>
      <c r="K1420" s="34">
        <v>1</v>
      </c>
      <c r="R1420" s="74" t="s">
        <v>9961</v>
      </c>
    </row>
    <row r="1421" spans="1:18" ht="22.5" customHeight="1">
      <c r="A1421" s="30" t="s">
        <v>9945</v>
      </c>
      <c r="B1421" s="69" t="s">
        <v>9679</v>
      </c>
      <c r="C1421" s="30" t="s">
        <v>6949</v>
      </c>
      <c r="D1421" s="30" t="s">
        <v>6949</v>
      </c>
      <c r="E1421" s="31" t="s">
        <v>9924</v>
      </c>
      <c r="F1421" s="30" t="s">
        <v>9923</v>
      </c>
      <c r="G1421" s="32" t="s">
        <v>60</v>
      </c>
      <c r="H1421" s="33">
        <v>14000</v>
      </c>
      <c r="I1421" s="39"/>
      <c r="J1421" s="40"/>
      <c r="K1421" s="34">
        <v>1</v>
      </c>
      <c r="R1421" s="74" t="s">
        <v>9946</v>
      </c>
    </row>
    <row r="1423" spans="1:18" ht="22.5" customHeight="1">
      <c r="A1423" s="30" t="s">
        <v>6274</v>
      </c>
      <c r="B1423" s="69" t="s">
        <v>9384</v>
      </c>
      <c r="C1423" s="30" t="s">
        <v>855</v>
      </c>
      <c r="D1423" s="30" t="s">
        <v>856</v>
      </c>
      <c r="E1423" s="31" t="s">
        <v>10052</v>
      </c>
      <c r="F1423" s="30" t="s">
        <v>10051</v>
      </c>
      <c r="G1423" s="32" t="s">
        <v>60</v>
      </c>
      <c r="H1423" s="33">
        <v>6000</v>
      </c>
      <c r="I1423" s="39"/>
      <c r="J1423" s="40"/>
      <c r="K1423" s="34">
        <v>1</v>
      </c>
      <c r="R1423" s="74" t="s">
        <v>10076</v>
      </c>
    </row>
    <row r="1424" spans="1:18" ht="22.5" customHeight="1">
      <c r="A1424" s="30" t="s">
        <v>8096</v>
      </c>
      <c r="B1424" s="69" t="s">
        <v>579</v>
      </c>
      <c r="C1424" s="30" t="s">
        <v>580</v>
      </c>
      <c r="D1424" s="30" t="s">
        <v>580</v>
      </c>
      <c r="E1424" s="31" t="s">
        <v>6900</v>
      </c>
      <c r="F1424" s="30" t="s">
        <v>6898</v>
      </c>
      <c r="G1424" s="32" t="s">
        <v>4766</v>
      </c>
      <c r="H1424" s="33">
        <v>16000</v>
      </c>
      <c r="I1424" s="39"/>
      <c r="J1424" s="40"/>
      <c r="K1424" s="34">
        <v>1</v>
      </c>
      <c r="R1424" s="74" t="s">
        <v>10077</v>
      </c>
    </row>
    <row r="1425" spans="1:18" ht="22.5" customHeight="1">
      <c r="A1425" s="30" t="s">
        <v>10068</v>
      </c>
      <c r="B1425" s="69" t="s">
        <v>6873</v>
      </c>
      <c r="C1425" s="30" t="s">
        <v>6869</v>
      </c>
      <c r="D1425" s="30" t="s">
        <v>6869</v>
      </c>
      <c r="E1425" s="31" t="s">
        <v>6894</v>
      </c>
      <c r="F1425" s="30" t="s">
        <v>10066</v>
      </c>
      <c r="G1425" s="32" t="s">
        <v>10069</v>
      </c>
      <c r="H1425" s="33">
        <v>12500</v>
      </c>
      <c r="I1425" s="39"/>
      <c r="J1425" s="40"/>
      <c r="K1425" s="34">
        <v>1</v>
      </c>
      <c r="R1425" s="74" t="s">
        <v>10077</v>
      </c>
    </row>
    <row r="1426" spans="1:18" ht="22.5" customHeight="1">
      <c r="A1426" s="30" t="s">
        <v>5908</v>
      </c>
      <c r="B1426" s="69" t="s">
        <v>5054</v>
      </c>
      <c r="C1426" s="30" t="s">
        <v>5055</v>
      </c>
      <c r="D1426" s="30" t="s">
        <v>5055</v>
      </c>
      <c r="E1426" s="31" t="s">
        <v>6660</v>
      </c>
      <c r="F1426" s="30" t="s">
        <v>6659</v>
      </c>
      <c r="G1426" s="32" t="s">
        <v>147</v>
      </c>
      <c r="H1426" s="33">
        <v>6000</v>
      </c>
      <c r="I1426" s="39"/>
      <c r="J1426" s="40"/>
      <c r="K1426" s="34">
        <v>1</v>
      </c>
      <c r="R1426" s="74" t="s">
        <v>10077</v>
      </c>
    </row>
    <row r="1427" spans="1:18" ht="22.5" customHeight="1">
      <c r="A1427" s="30" t="s">
        <v>4883</v>
      </c>
      <c r="B1427" s="69" t="s">
        <v>1371</v>
      </c>
      <c r="C1427" s="30" t="s">
        <v>1372</v>
      </c>
      <c r="D1427" s="30" t="s">
        <v>1373</v>
      </c>
      <c r="E1427" s="31" t="s">
        <v>5204</v>
      </c>
      <c r="F1427" s="30" t="s">
        <v>5721</v>
      </c>
      <c r="G1427" s="32" t="s">
        <v>5401</v>
      </c>
      <c r="H1427" s="33">
        <v>9500</v>
      </c>
      <c r="I1427" s="39"/>
      <c r="J1427" s="40"/>
      <c r="K1427" s="34">
        <v>1</v>
      </c>
      <c r="R1427" s="74" t="s">
        <v>10078</v>
      </c>
    </row>
    <row r="1428" spans="1:18" ht="22.5" customHeight="1">
      <c r="A1428" s="30" t="s">
        <v>170</v>
      </c>
      <c r="B1428" s="69" t="s">
        <v>168</v>
      </c>
      <c r="C1428" s="30" t="s">
        <v>169</v>
      </c>
      <c r="D1428" s="30" t="s">
        <v>169</v>
      </c>
      <c r="E1428" s="31" t="s">
        <v>5309</v>
      </c>
      <c r="F1428" s="30" t="s">
        <v>5310</v>
      </c>
      <c r="G1428" s="32" t="s">
        <v>130</v>
      </c>
      <c r="H1428" s="33">
        <v>12000</v>
      </c>
      <c r="I1428" s="39"/>
      <c r="J1428" s="40"/>
      <c r="K1428" s="34">
        <v>1</v>
      </c>
      <c r="R1428" s="74" t="s">
        <v>10079</v>
      </c>
    </row>
    <row r="1429" spans="1:18" ht="22.5" customHeight="1">
      <c r="A1429" s="30" t="s">
        <v>170</v>
      </c>
      <c r="B1429" s="69" t="s">
        <v>168</v>
      </c>
      <c r="C1429" s="30" t="s">
        <v>169</v>
      </c>
      <c r="D1429" s="30" t="s">
        <v>169</v>
      </c>
      <c r="E1429" s="31" t="s">
        <v>10054</v>
      </c>
      <c r="F1429" s="30" t="s">
        <v>10053</v>
      </c>
      <c r="G1429" s="32" t="s">
        <v>130</v>
      </c>
      <c r="H1429" s="33">
        <v>11000</v>
      </c>
      <c r="I1429" s="39"/>
      <c r="J1429" s="40"/>
      <c r="K1429" s="34">
        <v>1</v>
      </c>
      <c r="R1429" s="74" t="s">
        <v>10080</v>
      </c>
    </row>
    <row r="1430" spans="1:18" ht="22.5" customHeight="1">
      <c r="A1430" s="30" t="s">
        <v>70</v>
      </c>
      <c r="B1430" s="69" t="s">
        <v>921</v>
      </c>
      <c r="C1430" s="30" t="s">
        <v>69</v>
      </c>
      <c r="D1430" s="30" t="s">
        <v>69</v>
      </c>
      <c r="E1430" s="31" t="s">
        <v>5650</v>
      </c>
      <c r="F1430" s="30" t="s">
        <v>5610</v>
      </c>
      <c r="G1430" s="32" t="s">
        <v>4813</v>
      </c>
      <c r="H1430" s="33">
        <v>19000</v>
      </c>
      <c r="I1430" s="39"/>
      <c r="J1430" s="40"/>
      <c r="K1430" s="34">
        <v>1</v>
      </c>
      <c r="R1430" s="74" t="s">
        <v>10077</v>
      </c>
    </row>
    <row r="1431" spans="1:18" ht="22.5" customHeight="1">
      <c r="A1431" s="30" t="s">
        <v>70</v>
      </c>
      <c r="B1431" s="69" t="s">
        <v>921</v>
      </c>
      <c r="C1431" s="30" t="s">
        <v>69</v>
      </c>
      <c r="D1431" s="30" t="s">
        <v>69</v>
      </c>
      <c r="E1431" s="31" t="s">
        <v>5545</v>
      </c>
      <c r="F1431" s="30" t="s">
        <v>5260</v>
      </c>
      <c r="G1431" s="32" t="s">
        <v>5913</v>
      </c>
      <c r="H1431" s="33">
        <v>17200</v>
      </c>
      <c r="I1431" s="39"/>
      <c r="J1431" s="40"/>
      <c r="K1431" s="34">
        <v>1</v>
      </c>
      <c r="R1431" s="74" t="s">
        <v>10081</v>
      </c>
    </row>
    <row r="1432" spans="1:18" ht="22.5" customHeight="1">
      <c r="A1432" s="30" t="s">
        <v>98</v>
      </c>
      <c r="B1432" s="69" t="s">
        <v>4869</v>
      </c>
      <c r="C1432" s="30" t="s">
        <v>99</v>
      </c>
      <c r="D1432" s="30" t="s">
        <v>100</v>
      </c>
      <c r="E1432" s="31" t="s">
        <v>5144</v>
      </c>
      <c r="F1432" s="30" t="s">
        <v>8089</v>
      </c>
      <c r="G1432" s="32" t="s">
        <v>5044</v>
      </c>
      <c r="H1432" s="33">
        <v>11500</v>
      </c>
      <c r="I1432" s="39"/>
      <c r="J1432" s="40"/>
      <c r="K1432" s="34">
        <v>1</v>
      </c>
      <c r="R1432" s="74" t="s">
        <v>10082</v>
      </c>
    </row>
    <row r="1433" spans="1:18" ht="22.5" customHeight="1">
      <c r="A1433" s="30" t="s">
        <v>98</v>
      </c>
      <c r="B1433" s="69" t="s">
        <v>4869</v>
      </c>
      <c r="C1433" s="30" t="s">
        <v>99</v>
      </c>
      <c r="D1433" s="30" t="s">
        <v>100</v>
      </c>
      <c r="E1433" s="31" t="s">
        <v>483</v>
      </c>
      <c r="F1433" s="30" t="s">
        <v>102</v>
      </c>
      <c r="G1433" s="32" t="s">
        <v>5963</v>
      </c>
      <c r="H1433" s="33">
        <v>14000</v>
      </c>
      <c r="I1433" s="39"/>
      <c r="J1433" s="40"/>
      <c r="K1433" s="34">
        <v>2</v>
      </c>
      <c r="R1433" s="74" t="s">
        <v>10083</v>
      </c>
    </row>
    <row r="1434" spans="1:18" ht="22.5" customHeight="1">
      <c r="A1434" s="30" t="s">
        <v>6400</v>
      </c>
      <c r="B1434" s="69" t="s">
        <v>4881</v>
      </c>
      <c r="C1434" s="30" t="s">
        <v>1581</v>
      </c>
      <c r="D1434" s="30" t="s">
        <v>1581</v>
      </c>
      <c r="E1434" s="31" t="s">
        <v>7004</v>
      </c>
      <c r="F1434" s="30" t="s">
        <v>4882</v>
      </c>
      <c r="G1434" s="32" t="s">
        <v>5379</v>
      </c>
      <c r="H1434" s="33">
        <v>24000</v>
      </c>
      <c r="I1434" s="39"/>
      <c r="J1434" s="40"/>
      <c r="K1434" s="34">
        <v>1</v>
      </c>
      <c r="R1434" s="74" t="s">
        <v>10077</v>
      </c>
    </row>
    <row r="1435" spans="1:18" ht="22.5" customHeight="1">
      <c r="A1435" s="30" t="s">
        <v>56</v>
      </c>
      <c r="B1435" s="69" t="s">
        <v>57</v>
      </c>
      <c r="C1435" s="30" t="s">
        <v>58</v>
      </c>
      <c r="D1435" s="30" t="s">
        <v>59</v>
      </c>
      <c r="E1435" s="31" t="s">
        <v>5248</v>
      </c>
      <c r="F1435" s="30" t="s">
        <v>5249</v>
      </c>
      <c r="G1435" s="32" t="s">
        <v>131</v>
      </c>
      <c r="H1435" s="33">
        <v>10000</v>
      </c>
      <c r="I1435" s="39"/>
      <c r="J1435" s="40"/>
      <c r="K1435" s="34">
        <v>1</v>
      </c>
      <c r="R1435" s="74" t="s">
        <v>10079</v>
      </c>
    </row>
    <row r="1436" spans="1:18" ht="22.5" customHeight="1">
      <c r="A1436" s="30" t="s">
        <v>56</v>
      </c>
      <c r="B1436" s="69" t="s">
        <v>57</v>
      </c>
      <c r="C1436" s="30" t="s">
        <v>58</v>
      </c>
      <c r="D1436" s="30" t="s">
        <v>59</v>
      </c>
      <c r="E1436" s="31" t="s">
        <v>5060</v>
      </c>
      <c r="F1436" s="30" t="s">
        <v>5978</v>
      </c>
      <c r="G1436" s="32" t="s">
        <v>5992</v>
      </c>
      <c r="H1436" s="33">
        <v>8700</v>
      </c>
      <c r="I1436" s="39"/>
      <c r="J1436" s="40"/>
      <c r="K1436" s="34">
        <v>2</v>
      </c>
      <c r="R1436" s="74" t="s">
        <v>10077</v>
      </c>
    </row>
    <row r="1437" spans="1:18" ht="22.5" customHeight="1">
      <c r="A1437" s="30" t="s">
        <v>56</v>
      </c>
      <c r="B1437" s="69" t="s">
        <v>57</v>
      </c>
      <c r="C1437" s="30" t="s">
        <v>58</v>
      </c>
      <c r="D1437" s="30" t="s">
        <v>59</v>
      </c>
      <c r="E1437" s="31" t="s">
        <v>5839</v>
      </c>
      <c r="F1437" s="30" t="s">
        <v>5104</v>
      </c>
      <c r="G1437" s="32" t="s">
        <v>5043</v>
      </c>
      <c r="H1437" s="33">
        <v>8000</v>
      </c>
      <c r="I1437" s="39"/>
      <c r="J1437" s="40"/>
      <c r="K1437" s="34">
        <v>1</v>
      </c>
      <c r="R1437" s="74" t="s">
        <v>10077</v>
      </c>
    </row>
    <row r="1438" spans="1:18" ht="22.5" customHeight="1">
      <c r="A1438" s="30" t="s">
        <v>56</v>
      </c>
      <c r="B1438" s="69" t="s">
        <v>57</v>
      </c>
      <c r="C1438" s="30" t="s">
        <v>58</v>
      </c>
      <c r="D1438" s="30" t="s">
        <v>59</v>
      </c>
      <c r="E1438" s="31" t="s">
        <v>5106</v>
      </c>
      <c r="F1438" s="30" t="s">
        <v>5104</v>
      </c>
      <c r="G1438" s="32" t="s">
        <v>125</v>
      </c>
      <c r="H1438" s="33">
        <v>8000</v>
      </c>
      <c r="I1438" s="39"/>
      <c r="J1438" s="40"/>
      <c r="K1438" s="34">
        <v>1</v>
      </c>
      <c r="R1438" s="74" t="s">
        <v>10077</v>
      </c>
    </row>
    <row r="1439" spans="1:18" ht="22.5" customHeight="1">
      <c r="A1439" s="30" t="s">
        <v>6816</v>
      </c>
      <c r="B1439" s="69" t="s">
        <v>153</v>
      </c>
      <c r="C1439" s="30" t="s">
        <v>154</v>
      </c>
      <c r="D1439" s="30" t="s">
        <v>155</v>
      </c>
      <c r="E1439" s="31" t="s">
        <v>6375</v>
      </c>
      <c r="F1439" s="30" t="s">
        <v>6374</v>
      </c>
      <c r="G1439" s="32" t="s">
        <v>130</v>
      </c>
      <c r="H1439" s="33">
        <v>17000</v>
      </c>
      <c r="I1439" s="39"/>
      <c r="J1439" s="40"/>
      <c r="K1439" s="34">
        <v>1</v>
      </c>
      <c r="R1439" s="74" t="s">
        <v>10077</v>
      </c>
    </row>
    <row r="1440" spans="1:18" ht="22.5" customHeight="1">
      <c r="A1440" s="30" t="s">
        <v>4872</v>
      </c>
      <c r="B1440" s="69" t="s">
        <v>1334</v>
      </c>
      <c r="C1440" s="30" t="s">
        <v>22</v>
      </c>
      <c r="D1440" s="30" t="s">
        <v>23</v>
      </c>
      <c r="E1440" s="31" t="s">
        <v>6278</v>
      </c>
      <c r="F1440" s="30" t="s">
        <v>6277</v>
      </c>
      <c r="G1440" s="32" t="s">
        <v>5521</v>
      </c>
      <c r="H1440" s="33">
        <v>10000</v>
      </c>
      <c r="I1440" s="39"/>
      <c r="J1440" s="40"/>
      <c r="K1440" s="34">
        <v>1</v>
      </c>
      <c r="R1440" s="74" t="s">
        <v>10084</v>
      </c>
    </row>
    <row r="1441" spans="1:18" ht="22.5" customHeight="1">
      <c r="A1441" s="30" t="s">
        <v>5737</v>
      </c>
      <c r="B1441" s="69" t="s">
        <v>1941</v>
      </c>
      <c r="C1441" s="30" t="s">
        <v>586</v>
      </c>
      <c r="D1441" s="30" t="s">
        <v>587</v>
      </c>
      <c r="E1441" s="31" t="s">
        <v>5542</v>
      </c>
      <c r="F1441" s="30" t="s">
        <v>5540</v>
      </c>
      <c r="G1441" s="32" t="s">
        <v>5917</v>
      </c>
      <c r="H1441" s="33">
        <v>18000</v>
      </c>
      <c r="I1441" s="39"/>
      <c r="J1441" s="40"/>
      <c r="K1441" s="34">
        <v>1</v>
      </c>
      <c r="R1441" s="74" t="s">
        <v>10077</v>
      </c>
    </row>
    <row r="1442" spans="1:18" ht="22.5" customHeight="1">
      <c r="A1442" s="30" t="s">
        <v>5737</v>
      </c>
      <c r="B1442" s="69" t="s">
        <v>1941</v>
      </c>
      <c r="C1442" s="30" t="s">
        <v>586</v>
      </c>
      <c r="D1442" s="30" t="s">
        <v>587</v>
      </c>
      <c r="E1442" s="31" t="s">
        <v>5542</v>
      </c>
      <c r="F1442" s="30" t="s">
        <v>5540</v>
      </c>
      <c r="G1442" s="32" t="s">
        <v>5917</v>
      </c>
      <c r="H1442" s="33">
        <v>18000</v>
      </c>
      <c r="I1442" s="39"/>
      <c r="J1442" s="40"/>
      <c r="K1442" s="34">
        <v>1</v>
      </c>
      <c r="R1442" s="74" t="s">
        <v>10077</v>
      </c>
    </row>
    <row r="1443" spans="1:18" ht="22.5" customHeight="1">
      <c r="A1443" s="30" t="s">
        <v>5316</v>
      </c>
      <c r="B1443" s="69" t="s">
        <v>678</v>
      </c>
      <c r="C1443" s="30" t="s">
        <v>4771</v>
      </c>
      <c r="D1443" s="30" t="s">
        <v>4771</v>
      </c>
      <c r="E1443" s="31" t="s">
        <v>5270</v>
      </c>
      <c r="F1443" s="30" t="s">
        <v>5271</v>
      </c>
      <c r="G1443" s="32" t="s">
        <v>60</v>
      </c>
      <c r="H1443" s="33">
        <v>16000</v>
      </c>
      <c r="I1443" s="39"/>
      <c r="J1443" s="40"/>
      <c r="K1443" s="34">
        <v>1</v>
      </c>
      <c r="R1443" s="74" t="s">
        <v>10077</v>
      </c>
    </row>
    <row r="1444" spans="1:18" ht="22.5" customHeight="1">
      <c r="A1444" s="30" t="s">
        <v>5666</v>
      </c>
      <c r="B1444" s="69" t="s">
        <v>2916</v>
      </c>
      <c r="C1444" s="30" t="s">
        <v>2917</v>
      </c>
      <c r="D1444" s="30" t="s">
        <v>2918</v>
      </c>
      <c r="E1444" s="31" t="s">
        <v>6676</v>
      </c>
      <c r="F1444" s="30" t="s">
        <v>6674</v>
      </c>
      <c r="G1444" s="32" t="s">
        <v>6062</v>
      </c>
      <c r="H1444" s="33">
        <v>9500</v>
      </c>
      <c r="I1444" s="39"/>
      <c r="J1444" s="40"/>
      <c r="K1444" s="34">
        <v>1</v>
      </c>
      <c r="R1444" s="74" t="s">
        <v>10085</v>
      </c>
    </row>
    <row r="1445" spans="1:18" ht="22.5" customHeight="1">
      <c r="A1445" s="30" t="s">
        <v>5666</v>
      </c>
      <c r="B1445" s="69" t="s">
        <v>2916</v>
      </c>
      <c r="C1445" s="30" t="s">
        <v>2917</v>
      </c>
      <c r="D1445" s="30" t="s">
        <v>2918</v>
      </c>
      <c r="E1445" s="31" t="s">
        <v>5418</v>
      </c>
      <c r="F1445" s="30" t="s">
        <v>5416</v>
      </c>
      <c r="G1445" s="32" t="s">
        <v>146</v>
      </c>
      <c r="H1445" s="33">
        <v>10000</v>
      </c>
      <c r="I1445" s="39"/>
      <c r="J1445" s="40"/>
      <c r="K1445" s="34">
        <v>1</v>
      </c>
      <c r="R1445" s="74" t="s">
        <v>10086</v>
      </c>
    </row>
    <row r="1446" spans="1:18" ht="22.5" customHeight="1">
      <c r="A1446" s="30" t="s">
        <v>6486</v>
      </c>
      <c r="B1446" s="69" t="s">
        <v>133</v>
      </c>
      <c r="C1446" s="30" t="s">
        <v>134</v>
      </c>
      <c r="D1446" s="30" t="s">
        <v>135</v>
      </c>
      <c r="E1446" s="31" t="s">
        <v>6625</v>
      </c>
      <c r="F1446" s="30" t="s">
        <v>6626</v>
      </c>
      <c r="G1446" s="32" t="s">
        <v>60</v>
      </c>
      <c r="H1446" s="33">
        <v>10000</v>
      </c>
      <c r="I1446" s="39"/>
      <c r="J1446" s="40"/>
      <c r="K1446" s="34">
        <v>1</v>
      </c>
      <c r="R1446" s="74" t="s">
        <v>10077</v>
      </c>
    </row>
    <row r="1447" spans="1:18" ht="22.5" customHeight="1">
      <c r="A1447" s="30" t="s">
        <v>4873</v>
      </c>
      <c r="B1447" s="69" t="s">
        <v>3337</v>
      </c>
      <c r="C1447" s="30" t="s">
        <v>3331</v>
      </c>
      <c r="D1447" s="30" t="s">
        <v>3332</v>
      </c>
      <c r="E1447" s="31" t="s">
        <v>5804</v>
      </c>
      <c r="F1447" s="30" t="s">
        <v>5844</v>
      </c>
      <c r="G1447" s="32" t="s">
        <v>5997</v>
      </c>
      <c r="H1447" s="33">
        <v>12000</v>
      </c>
      <c r="I1447" s="39"/>
      <c r="J1447" s="40"/>
      <c r="K1447" s="34">
        <v>1</v>
      </c>
      <c r="R1447" s="74" t="s">
        <v>10077</v>
      </c>
    </row>
    <row r="1448" spans="1:18" ht="22.5" customHeight="1">
      <c r="A1448" s="30" t="s">
        <v>10070</v>
      </c>
      <c r="B1448" s="69" t="s">
        <v>4920</v>
      </c>
      <c r="C1448" s="30" t="s">
        <v>6435</v>
      </c>
      <c r="D1448" s="30" t="s">
        <v>6435</v>
      </c>
      <c r="E1448" s="31" t="s">
        <v>10056</v>
      </c>
      <c r="F1448" s="30" t="s">
        <v>10055</v>
      </c>
      <c r="G1448" s="32" t="s">
        <v>10071</v>
      </c>
      <c r="H1448" s="33">
        <v>11000</v>
      </c>
      <c r="I1448" s="39"/>
      <c r="J1448" s="40"/>
      <c r="K1448" s="34">
        <v>1</v>
      </c>
      <c r="R1448" s="74" t="s">
        <v>10077</v>
      </c>
    </row>
    <row r="1449" spans="1:18" ht="22.5" customHeight="1">
      <c r="A1449" s="30" t="s">
        <v>9439</v>
      </c>
      <c r="B1449" s="69" t="s">
        <v>6703</v>
      </c>
      <c r="C1449" s="30" t="s">
        <v>6436</v>
      </c>
      <c r="D1449" s="30" t="s">
        <v>6436</v>
      </c>
      <c r="E1449" s="31" t="s">
        <v>10067</v>
      </c>
      <c r="F1449" s="30" t="s">
        <v>9432</v>
      </c>
      <c r="G1449" s="32" t="s">
        <v>131</v>
      </c>
      <c r="H1449" s="33">
        <v>13000</v>
      </c>
      <c r="I1449" s="39"/>
      <c r="J1449" s="40"/>
      <c r="K1449" s="34">
        <v>1</v>
      </c>
      <c r="R1449" s="74" t="s">
        <v>10087</v>
      </c>
    </row>
    <row r="1450" spans="1:18" ht="22.5" customHeight="1">
      <c r="A1450" s="30" t="s">
        <v>9439</v>
      </c>
      <c r="B1450" s="69" t="s">
        <v>6703</v>
      </c>
      <c r="C1450" s="30" t="s">
        <v>6436</v>
      </c>
      <c r="D1450" s="30" t="s">
        <v>6436</v>
      </c>
      <c r="E1450" s="31" t="s">
        <v>9433</v>
      </c>
      <c r="F1450" s="30" t="s">
        <v>9432</v>
      </c>
      <c r="G1450" s="32" t="s">
        <v>5091</v>
      </c>
      <c r="H1450" s="33">
        <v>13000</v>
      </c>
      <c r="I1450" s="39"/>
      <c r="J1450" s="40"/>
      <c r="K1450" s="34">
        <v>7</v>
      </c>
      <c r="R1450" s="74" t="s">
        <v>10087</v>
      </c>
    </row>
    <row r="1451" spans="1:18" ht="22.5" customHeight="1">
      <c r="A1451" s="30" t="s">
        <v>6316</v>
      </c>
      <c r="B1451" s="69" t="s">
        <v>149</v>
      </c>
      <c r="C1451" s="30" t="s">
        <v>150</v>
      </c>
      <c r="D1451" s="30" t="s">
        <v>150</v>
      </c>
      <c r="E1451" s="31" t="s">
        <v>10062</v>
      </c>
      <c r="F1451" s="30" t="s">
        <v>10063</v>
      </c>
      <c r="G1451" s="32" t="s">
        <v>60</v>
      </c>
      <c r="H1451" s="33">
        <v>22000</v>
      </c>
      <c r="I1451" s="39"/>
      <c r="J1451" s="40"/>
      <c r="K1451" s="34">
        <v>1</v>
      </c>
      <c r="R1451" s="74" t="s">
        <v>10088</v>
      </c>
    </row>
    <row r="1452" spans="1:18" ht="22.5" customHeight="1">
      <c r="A1452" s="30" t="s">
        <v>5206</v>
      </c>
      <c r="B1452" s="69" t="s">
        <v>3489</v>
      </c>
      <c r="C1452" s="30" t="s">
        <v>598</v>
      </c>
      <c r="D1452" s="30" t="s">
        <v>598</v>
      </c>
      <c r="E1452" s="31" t="s">
        <v>6677</v>
      </c>
      <c r="F1452" s="30" t="s">
        <v>4972</v>
      </c>
      <c r="G1452" s="32" t="s">
        <v>10072</v>
      </c>
      <c r="H1452" s="33">
        <v>24000</v>
      </c>
      <c r="I1452" s="39"/>
      <c r="J1452" s="40"/>
      <c r="K1452" s="34">
        <v>1</v>
      </c>
      <c r="R1452" s="74" t="s">
        <v>10089</v>
      </c>
    </row>
    <row r="1453" spans="1:18" ht="22.5" customHeight="1">
      <c r="A1453" s="30" t="s">
        <v>303</v>
      </c>
      <c r="B1453" s="69" t="s">
        <v>86</v>
      </c>
      <c r="C1453" s="30" t="s">
        <v>87</v>
      </c>
      <c r="D1453" s="30" t="s">
        <v>88</v>
      </c>
      <c r="E1453" s="31" t="s">
        <v>6119</v>
      </c>
      <c r="F1453" s="30" t="s">
        <v>6120</v>
      </c>
      <c r="G1453" s="32" t="s">
        <v>147</v>
      </c>
      <c r="H1453" s="33">
        <v>21000</v>
      </c>
      <c r="I1453" s="39"/>
      <c r="J1453" s="40"/>
      <c r="K1453" s="34">
        <v>1</v>
      </c>
      <c r="R1453" s="74" t="s">
        <v>10080</v>
      </c>
    </row>
    <row r="1454" spans="1:18" ht="22.5" customHeight="1">
      <c r="A1454" s="30" t="s">
        <v>5827</v>
      </c>
      <c r="B1454" s="69" t="s">
        <v>5406</v>
      </c>
      <c r="C1454" s="30" t="s">
        <v>5349</v>
      </c>
      <c r="D1454" s="30" t="s">
        <v>5349</v>
      </c>
      <c r="E1454" s="31" t="s">
        <v>6662</v>
      </c>
      <c r="F1454" s="30" t="s">
        <v>6663</v>
      </c>
      <c r="G1454" s="32" t="s">
        <v>131</v>
      </c>
      <c r="H1454" s="33">
        <v>13000</v>
      </c>
      <c r="I1454" s="39"/>
      <c r="J1454" s="40"/>
      <c r="K1454" s="34">
        <v>1</v>
      </c>
      <c r="R1454" s="74" t="s">
        <v>10088</v>
      </c>
    </row>
    <row r="1455" spans="1:18" ht="22.5" customHeight="1">
      <c r="A1455" s="30" t="s">
        <v>5554</v>
      </c>
      <c r="B1455" s="69" t="s">
        <v>5363</v>
      </c>
      <c r="C1455" s="30" t="s">
        <v>5364</v>
      </c>
      <c r="D1455" s="30" t="s">
        <v>5364</v>
      </c>
      <c r="E1455" s="31" t="s">
        <v>9819</v>
      </c>
      <c r="F1455" s="30" t="s">
        <v>9430</v>
      </c>
      <c r="G1455" s="32" t="s">
        <v>131</v>
      </c>
      <c r="H1455" s="33">
        <v>9000</v>
      </c>
      <c r="I1455" s="39"/>
      <c r="J1455" s="40"/>
      <c r="K1455" s="34">
        <v>1</v>
      </c>
      <c r="R1455" s="74" t="s">
        <v>10090</v>
      </c>
    </row>
    <row r="1456" spans="1:18" ht="22.5" customHeight="1">
      <c r="A1456" s="30" t="s">
        <v>5554</v>
      </c>
      <c r="B1456" s="69" t="s">
        <v>5363</v>
      </c>
      <c r="C1456" s="30" t="s">
        <v>5364</v>
      </c>
      <c r="D1456" s="30" t="s">
        <v>5364</v>
      </c>
      <c r="E1456" s="31" t="s">
        <v>5356</v>
      </c>
      <c r="F1456" s="30" t="s">
        <v>5355</v>
      </c>
      <c r="G1456" s="32" t="s">
        <v>60</v>
      </c>
      <c r="H1456" s="33">
        <v>7000</v>
      </c>
      <c r="I1456" s="39"/>
      <c r="J1456" s="40"/>
      <c r="K1456" s="34">
        <v>1</v>
      </c>
      <c r="R1456" s="74" t="s">
        <v>10077</v>
      </c>
    </row>
    <row r="1457" spans="1:20" ht="22.5" customHeight="1">
      <c r="A1457" s="30" t="s">
        <v>9943</v>
      </c>
      <c r="B1457" s="69" t="s">
        <v>9269</v>
      </c>
      <c r="C1457" s="30" t="s">
        <v>9270</v>
      </c>
      <c r="D1457" s="30" t="s">
        <v>6971</v>
      </c>
      <c r="E1457" s="31" t="s">
        <v>9922</v>
      </c>
      <c r="F1457" s="30" t="s">
        <v>9921</v>
      </c>
      <c r="G1457" s="32" t="s">
        <v>9944</v>
      </c>
      <c r="H1457" s="33">
        <v>6000</v>
      </c>
      <c r="I1457" s="39"/>
      <c r="J1457" s="40"/>
      <c r="K1457" s="34">
        <v>1</v>
      </c>
      <c r="R1457" s="74" t="s">
        <v>10077</v>
      </c>
    </row>
    <row r="1458" spans="1:20" ht="22.5" customHeight="1">
      <c r="A1458" s="30" t="s">
        <v>10073</v>
      </c>
      <c r="B1458" s="69" t="s">
        <v>5958</v>
      </c>
      <c r="C1458" s="30" t="s">
        <v>5090</v>
      </c>
      <c r="D1458" s="30" t="s">
        <v>5090</v>
      </c>
      <c r="E1458" s="31" t="s">
        <v>614</v>
      </c>
      <c r="F1458" s="30" t="s">
        <v>5086</v>
      </c>
      <c r="G1458" s="32" t="s">
        <v>10074</v>
      </c>
      <c r="H1458" s="33">
        <v>4000</v>
      </c>
      <c r="I1458" s="39"/>
      <c r="J1458" s="40"/>
      <c r="K1458" s="34">
        <v>1</v>
      </c>
      <c r="R1458" s="74" t="s">
        <v>10091</v>
      </c>
    </row>
    <row r="1459" spans="1:20" ht="22.5" customHeight="1">
      <c r="A1459" s="30" t="s">
        <v>10075</v>
      </c>
      <c r="B1459" s="69" t="s">
        <v>9330</v>
      </c>
      <c r="C1459" s="30" t="s">
        <v>6972</v>
      </c>
      <c r="D1459" s="30" t="s">
        <v>6972</v>
      </c>
      <c r="E1459" s="31" t="s">
        <v>10058</v>
      </c>
      <c r="F1459" s="30" t="s">
        <v>10057</v>
      </c>
      <c r="G1459" s="32" t="s">
        <v>125</v>
      </c>
      <c r="H1459" s="33">
        <v>15000</v>
      </c>
      <c r="I1459" s="39"/>
      <c r="J1459" s="40"/>
      <c r="K1459" s="34">
        <v>1</v>
      </c>
      <c r="R1459" s="74" t="s">
        <v>10077</v>
      </c>
    </row>
    <row r="1460" spans="1:20" ht="22.5" customHeight="1">
      <c r="A1460" s="30" t="s">
        <v>6000</v>
      </c>
      <c r="B1460" s="69" t="s">
        <v>93</v>
      </c>
      <c r="C1460" s="30" t="s">
        <v>94</v>
      </c>
      <c r="D1460" s="30" t="s">
        <v>95</v>
      </c>
      <c r="E1460" s="31" t="s">
        <v>5350</v>
      </c>
      <c r="F1460" s="30" t="s">
        <v>5983</v>
      </c>
      <c r="G1460" s="32" t="s">
        <v>6001</v>
      </c>
      <c r="H1460" s="33">
        <v>22500</v>
      </c>
      <c r="I1460" s="39"/>
      <c r="J1460" s="40"/>
      <c r="K1460" s="34">
        <v>1</v>
      </c>
      <c r="R1460" s="74" t="s">
        <v>10092</v>
      </c>
    </row>
    <row r="1462" spans="1:20" ht="22.5" customHeight="1">
      <c r="A1462" s="30" t="s">
        <v>80</v>
      </c>
      <c r="B1462" s="69" t="s">
        <v>77</v>
      </c>
      <c r="C1462" s="30" t="s">
        <v>78</v>
      </c>
      <c r="D1462" s="30" t="s">
        <v>78</v>
      </c>
      <c r="E1462" s="31" t="s">
        <v>4874</v>
      </c>
      <c r="F1462" s="30" t="s">
        <v>4875</v>
      </c>
      <c r="G1462" s="32" t="s">
        <v>130</v>
      </c>
      <c r="H1462" s="33">
        <v>17000</v>
      </c>
      <c r="I1462" s="39"/>
      <c r="J1462" s="40"/>
      <c r="K1462" s="34">
        <v>1</v>
      </c>
      <c r="R1462" s="74" t="s">
        <v>10204</v>
      </c>
    </row>
    <row r="1463" spans="1:20" ht="22.5" customHeight="1">
      <c r="A1463" s="30" t="s">
        <v>8096</v>
      </c>
      <c r="B1463" s="69" t="s">
        <v>579</v>
      </c>
      <c r="C1463" s="30" t="s">
        <v>580</v>
      </c>
      <c r="D1463" s="30" t="s">
        <v>580</v>
      </c>
      <c r="E1463" s="31" t="s">
        <v>6900</v>
      </c>
      <c r="F1463" s="30" t="s">
        <v>6898</v>
      </c>
      <c r="G1463" s="32" t="s">
        <v>4766</v>
      </c>
      <c r="H1463" s="33">
        <v>16000</v>
      </c>
      <c r="I1463" s="39"/>
      <c r="J1463" s="40"/>
      <c r="K1463" s="34">
        <v>1</v>
      </c>
      <c r="R1463" s="74" t="s">
        <v>10205</v>
      </c>
    </row>
    <row r="1464" spans="1:20" ht="22.5" customHeight="1">
      <c r="A1464" s="30" t="s">
        <v>8096</v>
      </c>
      <c r="B1464" s="69" t="s">
        <v>579</v>
      </c>
      <c r="C1464" s="30" t="s">
        <v>580</v>
      </c>
      <c r="D1464" s="30" t="s">
        <v>580</v>
      </c>
      <c r="E1464" s="31" t="s">
        <v>6899</v>
      </c>
      <c r="F1464" s="30" t="s">
        <v>6898</v>
      </c>
      <c r="G1464" s="32" t="s">
        <v>35</v>
      </c>
      <c r="H1464" s="33">
        <v>16000</v>
      </c>
      <c r="I1464" s="39"/>
      <c r="J1464" s="40"/>
      <c r="K1464" s="34">
        <v>1</v>
      </c>
      <c r="R1464" s="74" t="s">
        <v>10206</v>
      </c>
    </row>
    <row r="1465" spans="1:20" ht="22.5" customHeight="1">
      <c r="A1465" s="30" t="s">
        <v>196</v>
      </c>
      <c r="B1465" s="69" t="s">
        <v>193</v>
      </c>
      <c r="C1465" s="30" t="s">
        <v>194</v>
      </c>
      <c r="D1465" s="30" t="s">
        <v>195</v>
      </c>
      <c r="E1465" s="31" t="s">
        <v>5903</v>
      </c>
      <c r="F1465" s="30" t="s">
        <v>5902</v>
      </c>
      <c r="G1465" s="32" t="s">
        <v>60</v>
      </c>
      <c r="H1465" s="33">
        <v>17000</v>
      </c>
      <c r="I1465" s="39"/>
      <c r="J1465" s="40"/>
      <c r="K1465" s="34">
        <v>1</v>
      </c>
      <c r="R1465" s="74" t="s">
        <v>10207</v>
      </c>
    </row>
    <row r="1466" spans="1:20" ht="22.5" customHeight="1">
      <c r="A1466" s="30" t="s">
        <v>5961</v>
      </c>
      <c r="B1466" s="69" t="s">
        <v>5466</v>
      </c>
      <c r="C1466" s="30" t="s">
        <v>5467</v>
      </c>
      <c r="D1466" s="30" t="s">
        <v>5468</v>
      </c>
      <c r="E1466" s="31" t="s">
        <v>10196</v>
      </c>
      <c r="F1466" s="30" t="s">
        <v>10195</v>
      </c>
      <c r="G1466" s="32" t="s">
        <v>130</v>
      </c>
      <c r="H1466" s="33">
        <v>13000</v>
      </c>
      <c r="I1466" s="39"/>
      <c r="J1466" s="40"/>
      <c r="K1466" s="34">
        <v>1</v>
      </c>
      <c r="R1466" s="74" t="s">
        <v>10207</v>
      </c>
    </row>
    <row r="1467" spans="1:20" ht="22.5" customHeight="1">
      <c r="A1467" s="30" t="s">
        <v>5908</v>
      </c>
      <c r="B1467" s="69" t="s">
        <v>5054</v>
      </c>
      <c r="C1467" s="30" t="s">
        <v>5055</v>
      </c>
      <c r="D1467" s="30" t="s">
        <v>5055</v>
      </c>
      <c r="E1467" s="31" t="s">
        <v>6710</v>
      </c>
      <c r="F1467" s="30" t="s">
        <v>6659</v>
      </c>
      <c r="G1467" s="32" t="s">
        <v>5043</v>
      </c>
      <c r="H1467" s="33">
        <v>6000</v>
      </c>
      <c r="I1467" s="39"/>
      <c r="J1467" s="40"/>
      <c r="K1467" s="34">
        <v>1</v>
      </c>
      <c r="R1467" s="74" t="s">
        <v>10208</v>
      </c>
    </row>
    <row r="1468" spans="1:20" ht="22.5" customHeight="1">
      <c r="A1468" s="30" t="s">
        <v>70</v>
      </c>
      <c r="B1468" s="69" t="s">
        <v>921</v>
      </c>
      <c r="C1468" s="30" t="s">
        <v>69</v>
      </c>
      <c r="D1468" s="30" t="s">
        <v>69</v>
      </c>
      <c r="E1468" s="31" t="s">
        <v>5251</v>
      </c>
      <c r="F1468" s="30" t="s">
        <v>5801</v>
      </c>
      <c r="G1468" s="32" t="s">
        <v>5910</v>
      </c>
      <c r="H1468" s="33">
        <v>18700</v>
      </c>
      <c r="I1468" s="39"/>
      <c r="J1468" s="40"/>
      <c r="K1468" s="34">
        <v>1</v>
      </c>
      <c r="R1468" s="74" t="s">
        <v>10209</v>
      </c>
    </row>
    <row r="1469" spans="1:20" ht="22.5" customHeight="1">
      <c r="A1469" s="30" t="s">
        <v>70</v>
      </c>
      <c r="B1469" s="69" t="s">
        <v>921</v>
      </c>
      <c r="C1469" s="30" t="s">
        <v>69</v>
      </c>
      <c r="D1469" s="30" t="s">
        <v>69</v>
      </c>
      <c r="E1469" s="31" t="s">
        <v>5295</v>
      </c>
      <c r="F1469" s="30" t="s">
        <v>5277</v>
      </c>
      <c r="G1469" s="32" t="s">
        <v>4813</v>
      </c>
      <c r="H1469" s="33">
        <v>18000</v>
      </c>
      <c r="I1469" s="39"/>
      <c r="J1469" s="40"/>
      <c r="K1469" s="34">
        <v>1</v>
      </c>
      <c r="R1469" s="74" t="s">
        <v>10210</v>
      </c>
    </row>
    <row r="1470" spans="1:20" ht="22.5" customHeight="1">
      <c r="A1470" s="30" t="s">
        <v>70</v>
      </c>
      <c r="B1470" s="69" t="s">
        <v>921</v>
      </c>
      <c r="C1470" s="30" t="s">
        <v>69</v>
      </c>
      <c r="D1470" s="30" t="s">
        <v>69</v>
      </c>
      <c r="E1470" s="31" t="s">
        <v>5410</v>
      </c>
      <c r="F1470" s="30" t="s">
        <v>5260</v>
      </c>
      <c r="G1470" s="32" t="s">
        <v>5518</v>
      </c>
      <c r="H1470" s="33">
        <v>17000</v>
      </c>
      <c r="I1470" s="39"/>
      <c r="J1470" s="40"/>
      <c r="K1470" s="34">
        <v>1</v>
      </c>
      <c r="R1470" s="74" t="s">
        <v>10207</v>
      </c>
      <c r="T1470" s="74" t="str">
        <f t="shared" ref="T1470" si="10">"7/11 더안불량("&amp;S1470&amp;")"</f>
        <v>7/11 더안불량()</v>
      </c>
    </row>
    <row r="1471" spans="1:20" ht="22.5" customHeight="1">
      <c r="A1471" s="30" t="s">
        <v>70</v>
      </c>
      <c r="B1471" s="69" t="s">
        <v>921</v>
      </c>
      <c r="C1471" s="30" t="s">
        <v>69</v>
      </c>
      <c r="D1471" s="30" t="s">
        <v>69</v>
      </c>
      <c r="E1471" s="31" t="s">
        <v>5512</v>
      </c>
      <c r="F1471" s="30" t="s">
        <v>5260</v>
      </c>
      <c r="G1471" s="32" t="s">
        <v>5517</v>
      </c>
      <c r="H1471" s="33">
        <v>17000</v>
      </c>
      <c r="I1471" s="39"/>
      <c r="J1471" s="40"/>
      <c r="K1471" s="34">
        <v>1</v>
      </c>
      <c r="R1471" s="74" t="s">
        <v>10211</v>
      </c>
    </row>
    <row r="1472" spans="1:20" ht="22.5" customHeight="1">
      <c r="A1472" s="30" t="s">
        <v>70</v>
      </c>
      <c r="B1472" s="69" t="s">
        <v>921</v>
      </c>
      <c r="C1472" s="30" t="s">
        <v>69</v>
      </c>
      <c r="D1472" s="30" t="s">
        <v>69</v>
      </c>
      <c r="E1472" s="31" t="s">
        <v>5545</v>
      </c>
      <c r="F1472" s="30" t="s">
        <v>5260</v>
      </c>
      <c r="G1472" s="32" t="s">
        <v>5913</v>
      </c>
      <c r="H1472" s="33">
        <v>17200</v>
      </c>
      <c r="I1472" s="39"/>
      <c r="J1472" s="40"/>
      <c r="K1472" s="34">
        <v>1</v>
      </c>
      <c r="R1472" s="74" t="s">
        <v>10207</v>
      </c>
    </row>
    <row r="1473" spans="1:18" ht="22.5" customHeight="1">
      <c r="A1473" s="30" t="s">
        <v>4812</v>
      </c>
      <c r="B1473" s="69" t="s">
        <v>173</v>
      </c>
      <c r="C1473" s="30" t="s">
        <v>174</v>
      </c>
      <c r="D1473" s="30" t="s">
        <v>175</v>
      </c>
      <c r="E1473" s="31" t="s">
        <v>10201</v>
      </c>
      <c r="F1473" s="30" t="s">
        <v>7897</v>
      </c>
      <c r="G1473" s="32" t="s">
        <v>10202</v>
      </c>
      <c r="H1473" s="33">
        <v>13500</v>
      </c>
      <c r="I1473" s="39"/>
      <c r="J1473" s="40"/>
      <c r="K1473" s="34">
        <v>1</v>
      </c>
      <c r="R1473" s="74" t="s">
        <v>10207</v>
      </c>
    </row>
    <row r="1474" spans="1:18" ht="22.5" customHeight="1">
      <c r="A1474" s="30" t="s">
        <v>4812</v>
      </c>
      <c r="B1474" s="69" t="s">
        <v>173</v>
      </c>
      <c r="C1474" s="30" t="s">
        <v>174</v>
      </c>
      <c r="D1474" s="30" t="s">
        <v>175</v>
      </c>
      <c r="E1474" s="31" t="s">
        <v>5818</v>
      </c>
      <c r="F1474" s="30" t="s">
        <v>5312</v>
      </c>
      <c r="G1474" s="32" t="s">
        <v>5620</v>
      </c>
      <c r="H1474" s="33">
        <v>13000</v>
      </c>
      <c r="I1474" s="39"/>
      <c r="J1474" s="40"/>
      <c r="K1474" s="34">
        <v>1</v>
      </c>
      <c r="R1474" s="74" t="s">
        <v>10212</v>
      </c>
    </row>
    <row r="1475" spans="1:18" ht="22.5" customHeight="1">
      <c r="A1475" s="30" t="s">
        <v>98</v>
      </c>
      <c r="B1475" s="69" t="s">
        <v>4869</v>
      </c>
      <c r="C1475" s="30" t="s">
        <v>99</v>
      </c>
      <c r="D1475" s="30" t="s">
        <v>100</v>
      </c>
      <c r="E1475" s="31" t="s">
        <v>539</v>
      </c>
      <c r="F1475" s="30" t="s">
        <v>102</v>
      </c>
      <c r="G1475" s="32" t="s">
        <v>4754</v>
      </c>
      <c r="H1475" s="33">
        <v>14000</v>
      </c>
      <c r="I1475" s="39"/>
      <c r="J1475" s="40"/>
      <c r="K1475" s="34">
        <v>1</v>
      </c>
      <c r="R1475" s="74" t="s">
        <v>10207</v>
      </c>
    </row>
    <row r="1476" spans="1:18" ht="22.5" customHeight="1">
      <c r="A1476" s="30" t="s">
        <v>56</v>
      </c>
      <c r="B1476" s="69" t="s">
        <v>57</v>
      </c>
      <c r="C1476" s="30" t="s">
        <v>58</v>
      </c>
      <c r="D1476" s="30" t="s">
        <v>59</v>
      </c>
      <c r="E1476" s="31" t="s">
        <v>5060</v>
      </c>
      <c r="F1476" s="30" t="s">
        <v>5978</v>
      </c>
      <c r="G1476" s="32" t="s">
        <v>5992</v>
      </c>
      <c r="H1476" s="33">
        <v>8700</v>
      </c>
      <c r="I1476" s="39"/>
      <c r="J1476" s="40"/>
      <c r="K1476" s="34">
        <v>1</v>
      </c>
      <c r="R1476" s="74" t="s">
        <v>10207</v>
      </c>
    </row>
    <row r="1477" spans="1:18" ht="22.5" customHeight="1">
      <c r="A1477" s="30" t="s">
        <v>56</v>
      </c>
      <c r="B1477" s="69" t="s">
        <v>57</v>
      </c>
      <c r="C1477" s="30" t="s">
        <v>58</v>
      </c>
      <c r="D1477" s="30" t="s">
        <v>59</v>
      </c>
      <c r="E1477" s="31" t="s">
        <v>5292</v>
      </c>
      <c r="F1477" s="30" t="s">
        <v>5978</v>
      </c>
      <c r="G1477" s="32" t="s">
        <v>6063</v>
      </c>
      <c r="H1477" s="33">
        <v>8700</v>
      </c>
      <c r="I1477" s="39"/>
      <c r="J1477" s="40"/>
      <c r="K1477" s="34">
        <v>1</v>
      </c>
      <c r="R1477" s="74" t="s">
        <v>10207</v>
      </c>
    </row>
    <row r="1478" spans="1:18" ht="22.5" customHeight="1">
      <c r="A1478" s="30" t="s">
        <v>4872</v>
      </c>
      <c r="B1478" s="69" t="s">
        <v>1334</v>
      </c>
      <c r="C1478" s="30" t="s">
        <v>22</v>
      </c>
      <c r="D1478" s="30" t="s">
        <v>23</v>
      </c>
      <c r="E1478" s="31" t="s">
        <v>6279</v>
      </c>
      <c r="F1478" s="30" t="s">
        <v>6277</v>
      </c>
      <c r="G1478" s="32" t="s">
        <v>4959</v>
      </c>
      <c r="H1478" s="33">
        <v>10000</v>
      </c>
      <c r="I1478" s="39"/>
      <c r="J1478" s="40"/>
      <c r="K1478" s="34">
        <v>1</v>
      </c>
      <c r="R1478" s="74" t="s">
        <v>10213</v>
      </c>
    </row>
    <row r="1479" spans="1:18" ht="22.5" customHeight="1">
      <c r="A1479" s="30" t="s">
        <v>4872</v>
      </c>
      <c r="B1479" s="69" t="s">
        <v>1334</v>
      </c>
      <c r="C1479" s="30" t="s">
        <v>22</v>
      </c>
      <c r="D1479" s="30" t="s">
        <v>23</v>
      </c>
      <c r="E1479" s="31" t="s">
        <v>6276</v>
      </c>
      <c r="F1479" s="30" t="s">
        <v>6277</v>
      </c>
      <c r="G1479" s="32" t="s">
        <v>5742</v>
      </c>
      <c r="H1479" s="33">
        <v>10000</v>
      </c>
      <c r="I1479" s="39"/>
      <c r="J1479" s="40"/>
      <c r="K1479" s="34">
        <v>1</v>
      </c>
      <c r="R1479" s="74" t="s">
        <v>10207</v>
      </c>
    </row>
    <row r="1480" spans="1:18" ht="22.5" customHeight="1">
      <c r="A1480" s="30" t="s">
        <v>157</v>
      </c>
      <c r="B1480" s="69" t="s">
        <v>158</v>
      </c>
      <c r="C1480" s="30" t="s">
        <v>159</v>
      </c>
      <c r="D1480" s="30" t="s">
        <v>160</v>
      </c>
      <c r="E1480" s="31" t="s">
        <v>5716</v>
      </c>
      <c r="F1480" s="30" t="s">
        <v>5715</v>
      </c>
      <c r="G1480" s="32" t="s">
        <v>6307</v>
      </c>
      <c r="H1480" s="33">
        <v>8000</v>
      </c>
      <c r="I1480" s="39"/>
      <c r="J1480" s="40"/>
      <c r="K1480" s="34">
        <v>1</v>
      </c>
      <c r="R1480" s="74" t="s">
        <v>10211</v>
      </c>
    </row>
    <row r="1481" spans="1:18" ht="22.5" customHeight="1">
      <c r="A1481" s="30" t="s">
        <v>157</v>
      </c>
      <c r="B1481" s="69" t="s">
        <v>158</v>
      </c>
      <c r="C1481" s="30" t="s">
        <v>159</v>
      </c>
      <c r="D1481" s="30" t="s">
        <v>160</v>
      </c>
      <c r="E1481" s="31" t="s">
        <v>5654</v>
      </c>
      <c r="F1481" s="30" t="s">
        <v>5655</v>
      </c>
      <c r="G1481" s="32" t="s">
        <v>4766</v>
      </c>
      <c r="H1481" s="33">
        <v>10000</v>
      </c>
      <c r="I1481" s="39"/>
      <c r="J1481" s="40"/>
      <c r="K1481" s="34">
        <v>1</v>
      </c>
      <c r="R1481" s="74" t="s">
        <v>10211</v>
      </c>
    </row>
    <row r="1482" spans="1:18" ht="22.5" customHeight="1">
      <c r="A1482" s="30" t="s">
        <v>5737</v>
      </c>
      <c r="B1482" s="69" t="s">
        <v>1941</v>
      </c>
      <c r="C1482" s="30" t="s">
        <v>586</v>
      </c>
      <c r="D1482" s="30" t="s">
        <v>587</v>
      </c>
      <c r="E1482" s="31" t="s">
        <v>5542</v>
      </c>
      <c r="F1482" s="30" t="s">
        <v>5540</v>
      </c>
      <c r="G1482" s="32" t="s">
        <v>5917</v>
      </c>
      <c r="H1482" s="33">
        <v>18000</v>
      </c>
      <c r="I1482" s="39"/>
      <c r="J1482" s="40"/>
      <c r="K1482" s="34">
        <v>1</v>
      </c>
      <c r="R1482" s="74" t="s">
        <v>10207</v>
      </c>
    </row>
    <row r="1483" spans="1:18" ht="22.5" customHeight="1">
      <c r="A1483" s="30" t="s">
        <v>5737</v>
      </c>
      <c r="B1483" s="69" t="s">
        <v>1941</v>
      </c>
      <c r="C1483" s="30" t="s">
        <v>586</v>
      </c>
      <c r="D1483" s="30" t="s">
        <v>587</v>
      </c>
      <c r="E1483" s="31" t="s">
        <v>5649</v>
      </c>
      <c r="F1483" s="30" t="s">
        <v>5540</v>
      </c>
      <c r="G1483" s="32" t="s">
        <v>5729</v>
      </c>
      <c r="H1483" s="33">
        <v>18000</v>
      </c>
      <c r="I1483" s="39"/>
      <c r="J1483" s="40"/>
      <c r="K1483" s="34">
        <v>1</v>
      </c>
      <c r="R1483" s="74" t="s">
        <v>10214</v>
      </c>
    </row>
    <row r="1484" spans="1:18" ht="22.5" customHeight="1">
      <c r="A1484" s="30" t="s">
        <v>5582</v>
      </c>
      <c r="B1484" s="69" t="s">
        <v>2077</v>
      </c>
      <c r="C1484" s="30" t="s">
        <v>2078</v>
      </c>
      <c r="D1484" s="30" t="s">
        <v>2078</v>
      </c>
      <c r="E1484" s="31" t="s">
        <v>6016</v>
      </c>
      <c r="F1484" s="30" t="s">
        <v>6017</v>
      </c>
      <c r="G1484" s="32" t="s">
        <v>147</v>
      </c>
      <c r="H1484" s="33">
        <v>6000</v>
      </c>
      <c r="I1484" s="39"/>
      <c r="J1484" s="40"/>
      <c r="K1484" s="34">
        <v>1</v>
      </c>
      <c r="R1484" s="74" t="s">
        <v>10215</v>
      </c>
    </row>
    <row r="1485" spans="1:18" ht="22.5" customHeight="1">
      <c r="A1485" s="30" t="s">
        <v>9939</v>
      </c>
      <c r="B1485" s="69" t="s">
        <v>2205</v>
      </c>
      <c r="C1485" s="30" t="s">
        <v>2206</v>
      </c>
      <c r="D1485" s="30" t="s">
        <v>2206</v>
      </c>
      <c r="E1485" s="31" t="s">
        <v>10194</v>
      </c>
      <c r="F1485" s="30" t="s">
        <v>6771</v>
      </c>
      <c r="G1485" s="32" t="s">
        <v>10203</v>
      </c>
      <c r="H1485" s="33">
        <v>3000</v>
      </c>
      <c r="I1485" s="39"/>
      <c r="J1485" s="40"/>
      <c r="K1485" s="34">
        <v>1</v>
      </c>
      <c r="R1485" s="74" t="s">
        <v>10207</v>
      </c>
    </row>
    <row r="1486" spans="1:18" ht="22.5" customHeight="1">
      <c r="A1486" s="30" t="s">
        <v>7903</v>
      </c>
      <c r="B1486" s="69" t="s">
        <v>5688</v>
      </c>
      <c r="C1486" s="30" t="s">
        <v>5689</v>
      </c>
      <c r="D1486" s="30" t="s">
        <v>5609</v>
      </c>
      <c r="E1486" s="31" t="s">
        <v>6996</v>
      </c>
      <c r="F1486" s="30" t="s">
        <v>6997</v>
      </c>
      <c r="G1486" s="32" t="s">
        <v>60</v>
      </c>
      <c r="H1486" s="33">
        <v>11000</v>
      </c>
      <c r="I1486" s="39"/>
      <c r="J1486" s="40"/>
      <c r="K1486" s="34">
        <v>1</v>
      </c>
      <c r="R1486" s="74" t="s">
        <v>10216</v>
      </c>
    </row>
    <row r="1487" spans="1:18" ht="22.5" customHeight="1">
      <c r="A1487" s="30" t="s">
        <v>7903</v>
      </c>
      <c r="B1487" s="69" t="s">
        <v>5688</v>
      </c>
      <c r="C1487" s="30" t="s">
        <v>5689</v>
      </c>
      <c r="D1487" s="30" t="s">
        <v>5609</v>
      </c>
      <c r="E1487" s="31" t="s">
        <v>6996</v>
      </c>
      <c r="F1487" s="30" t="s">
        <v>6997</v>
      </c>
      <c r="G1487" s="32" t="s">
        <v>60</v>
      </c>
      <c r="H1487" s="33">
        <v>11000</v>
      </c>
      <c r="I1487" s="39"/>
      <c r="J1487" s="40"/>
      <c r="K1487" s="34">
        <v>1</v>
      </c>
      <c r="R1487" s="74" t="s">
        <v>10217</v>
      </c>
    </row>
    <row r="1488" spans="1:18" ht="22.5" customHeight="1">
      <c r="A1488" s="30" t="s">
        <v>7903</v>
      </c>
      <c r="B1488" s="69" t="s">
        <v>5688</v>
      </c>
      <c r="C1488" s="30" t="s">
        <v>5689</v>
      </c>
      <c r="D1488" s="30" t="s">
        <v>5609</v>
      </c>
      <c r="E1488" s="31" t="s">
        <v>7900</v>
      </c>
      <c r="F1488" s="30" t="s">
        <v>7899</v>
      </c>
      <c r="G1488" s="32" t="s">
        <v>60</v>
      </c>
      <c r="H1488" s="33">
        <v>14000</v>
      </c>
      <c r="I1488" s="39"/>
      <c r="J1488" s="40"/>
      <c r="K1488" s="34">
        <v>1</v>
      </c>
      <c r="R1488" s="74" t="s">
        <v>10204</v>
      </c>
    </row>
    <row r="1489" spans="1:24" ht="22.5" customHeight="1">
      <c r="A1489" s="30" t="s">
        <v>5666</v>
      </c>
      <c r="B1489" s="69" t="s">
        <v>2916</v>
      </c>
      <c r="C1489" s="30" t="s">
        <v>2917</v>
      </c>
      <c r="D1489" s="30" t="s">
        <v>2918</v>
      </c>
      <c r="E1489" s="31" t="s">
        <v>5415</v>
      </c>
      <c r="F1489" s="30" t="s">
        <v>5416</v>
      </c>
      <c r="G1489" s="32" t="s">
        <v>130</v>
      </c>
      <c r="H1489" s="33">
        <v>10000</v>
      </c>
      <c r="I1489" s="39"/>
      <c r="J1489" s="40"/>
      <c r="K1489" s="34">
        <v>1</v>
      </c>
      <c r="R1489" s="74" t="s">
        <v>10218</v>
      </c>
    </row>
    <row r="1490" spans="1:24" ht="22.5" customHeight="1">
      <c r="A1490" s="30" t="s">
        <v>5666</v>
      </c>
      <c r="B1490" s="69" t="s">
        <v>2916</v>
      </c>
      <c r="C1490" s="30" t="s">
        <v>2917</v>
      </c>
      <c r="D1490" s="30" t="s">
        <v>2918</v>
      </c>
      <c r="E1490" s="31" t="s">
        <v>6676</v>
      </c>
      <c r="F1490" s="30" t="s">
        <v>6674</v>
      </c>
      <c r="G1490" s="32" t="s">
        <v>6062</v>
      </c>
      <c r="H1490" s="33">
        <v>9500</v>
      </c>
      <c r="I1490" s="39"/>
      <c r="J1490" s="40"/>
      <c r="K1490" s="34">
        <v>1</v>
      </c>
      <c r="R1490" s="74" t="s">
        <v>10215</v>
      </c>
      <c r="X1490" s="74" t="str">
        <f t="shared" ref="X1490" si="11">"7/11 더안불량("&amp;W1490&amp;")"</f>
        <v>7/11 더안불량()</v>
      </c>
    </row>
    <row r="1491" spans="1:24" ht="22.5" customHeight="1">
      <c r="A1491" s="30" t="s">
        <v>5666</v>
      </c>
      <c r="B1491" s="69" t="s">
        <v>2916</v>
      </c>
      <c r="C1491" s="30" t="s">
        <v>2917</v>
      </c>
      <c r="D1491" s="30" t="s">
        <v>2918</v>
      </c>
      <c r="E1491" s="31" t="s">
        <v>6673</v>
      </c>
      <c r="F1491" s="30" t="s">
        <v>6674</v>
      </c>
      <c r="G1491" s="32" t="s">
        <v>9487</v>
      </c>
      <c r="H1491" s="33">
        <v>9500</v>
      </c>
      <c r="I1491" s="39"/>
      <c r="J1491" s="40"/>
      <c r="K1491" s="34">
        <v>1</v>
      </c>
      <c r="R1491" s="74" t="s">
        <v>10204</v>
      </c>
    </row>
    <row r="1492" spans="1:24" ht="22.5" customHeight="1">
      <c r="A1492" s="30" t="s">
        <v>5666</v>
      </c>
      <c r="B1492" s="69" t="s">
        <v>2916</v>
      </c>
      <c r="C1492" s="30" t="s">
        <v>2917</v>
      </c>
      <c r="D1492" s="30" t="s">
        <v>2918</v>
      </c>
      <c r="E1492" s="31" t="s">
        <v>5417</v>
      </c>
      <c r="F1492" s="30" t="s">
        <v>5416</v>
      </c>
      <c r="G1492" s="32" t="s">
        <v>6728</v>
      </c>
      <c r="H1492" s="33">
        <v>10000</v>
      </c>
      <c r="I1492" s="39"/>
      <c r="J1492" s="40"/>
      <c r="K1492" s="34">
        <v>1</v>
      </c>
      <c r="R1492" s="74" t="s">
        <v>10211</v>
      </c>
    </row>
    <row r="1493" spans="1:24" ht="22.5" customHeight="1">
      <c r="A1493" s="30" t="s">
        <v>75</v>
      </c>
      <c r="B1493" s="69" t="s">
        <v>72</v>
      </c>
      <c r="C1493" s="30" t="s">
        <v>73</v>
      </c>
      <c r="D1493" s="30" t="s">
        <v>74</v>
      </c>
      <c r="E1493" s="31" t="s">
        <v>5802</v>
      </c>
      <c r="F1493" s="30" t="s">
        <v>5843</v>
      </c>
      <c r="G1493" s="32" t="s">
        <v>5742</v>
      </c>
      <c r="H1493" s="33">
        <v>12000</v>
      </c>
      <c r="I1493" s="39"/>
      <c r="J1493" s="40"/>
      <c r="K1493" s="34">
        <v>1</v>
      </c>
      <c r="R1493" s="74" t="s">
        <v>10207</v>
      </c>
    </row>
    <row r="1494" spans="1:24" ht="22.5" customHeight="1">
      <c r="A1494" s="30" t="s">
        <v>6486</v>
      </c>
      <c r="B1494" s="69" t="s">
        <v>133</v>
      </c>
      <c r="C1494" s="30" t="s">
        <v>134</v>
      </c>
      <c r="D1494" s="30" t="s">
        <v>135</v>
      </c>
      <c r="E1494" s="31" t="s">
        <v>6540</v>
      </c>
      <c r="F1494" s="30" t="s">
        <v>6516</v>
      </c>
      <c r="G1494" s="32" t="s">
        <v>4940</v>
      </c>
      <c r="H1494" s="33">
        <v>19000</v>
      </c>
      <c r="I1494" s="39"/>
      <c r="J1494" s="40"/>
      <c r="K1494" s="34">
        <v>1</v>
      </c>
      <c r="R1494" s="74" t="s">
        <v>10207</v>
      </c>
    </row>
    <row r="1495" spans="1:24" ht="22.5" customHeight="1">
      <c r="A1495" s="30" t="s">
        <v>6486</v>
      </c>
      <c r="B1495" s="69" t="s">
        <v>133</v>
      </c>
      <c r="C1495" s="30" t="s">
        <v>134</v>
      </c>
      <c r="D1495" s="30" t="s">
        <v>135</v>
      </c>
      <c r="E1495" s="31" t="s">
        <v>6670</v>
      </c>
      <c r="F1495" s="30" t="s">
        <v>6459</v>
      </c>
      <c r="G1495" s="32" t="s">
        <v>146</v>
      </c>
      <c r="H1495" s="33">
        <v>8000</v>
      </c>
      <c r="I1495" s="39"/>
      <c r="J1495" s="40"/>
      <c r="K1495" s="34">
        <v>1</v>
      </c>
      <c r="R1495" s="74" t="s">
        <v>10219</v>
      </c>
    </row>
    <row r="1496" spans="1:24" ht="22.5" customHeight="1">
      <c r="A1496" s="30" t="s">
        <v>6486</v>
      </c>
      <c r="B1496" s="69" t="s">
        <v>133</v>
      </c>
      <c r="C1496" s="30" t="s">
        <v>134</v>
      </c>
      <c r="D1496" s="30" t="s">
        <v>135</v>
      </c>
      <c r="E1496" s="31" t="s">
        <v>6515</v>
      </c>
      <c r="F1496" s="30" t="s">
        <v>6516</v>
      </c>
      <c r="G1496" s="32" t="s">
        <v>60</v>
      </c>
      <c r="H1496" s="33">
        <v>19000</v>
      </c>
      <c r="I1496" s="39"/>
      <c r="J1496" s="40"/>
      <c r="K1496" s="34">
        <v>1</v>
      </c>
      <c r="R1496" s="74" t="s">
        <v>10207</v>
      </c>
    </row>
    <row r="1497" spans="1:24" ht="22.5" customHeight="1">
      <c r="A1497" s="30" t="s">
        <v>145</v>
      </c>
      <c r="B1497" s="69" t="s">
        <v>137</v>
      </c>
      <c r="C1497" s="30" t="s">
        <v>138</v>
      </c>
      <c r="D1497" s="30" t="s">
        <v>139</v>
      </c>
      <c r="E1497" s="31" t="s">
        <v>6224</v>
      </c>
      <c r="F1497" s="30" t="s">
        <v>6225</v>
      </c>
      <c r="G1497" s="32" t="s">
        <v>146</v>
      </c>
      <c r="H1497" s="33">
        <v>15000</v>
      </c>
      <c r="I1497" s="39"/>
      <c r="J1497" s="40"/>
      <c r="K1497" s="34">
        <v>1</v>
      </c>
      <c r="R1497" s="74" t="s">
        <v>10207</v>
      </c>
    </row>
    <row r="1498" spans="1:24" ht="22.5" customHeight="1">
      <c r="A1498" s="30" t="s">
        <v>145</v>
      </c>
      <c r="B1498" s="69" t="s">
        <v>137</v>
      </c>
      <c r="C1498" s="30" t="s">
        <v>138</v>
      </c>
      <c r="D1498" s="30" t="s">
        <v>139</v>
      </c>
      <c r="E1498" s="31" t="s">
        <v>6224</v>
      </c>
      <c r="F1498" s="30" t="s">
        <v>6225</v>
      </c>
      <c r="G1498" s="32" t="s">
        <v>146</v>
      </c>
      <c r="H1498" s="33">
        <v>15000</v>
      </c>
      <c r="I1498" s="39"/>
      <c r="J1498" s="40"/>
      <c r="K1498" s="34">
        <v>1</v>
      </c>
      <c r="R1498" s="74" t="s">
        <v>10220</v>
      </c>
    </row>
    <row r="1499" spans="1:24" ht="22.5" customHeight="1">
      <c r="A1499" s="30" t="s">
        <v>5998</v>
      </c>
      <c r="B1499" s="69" t="s">
        <v>5478</v>
      </c>
      <c r="C1499" s="30"/>
      <c r="D1499" s="30" t="s">
        <v>5479</v>
      </c>
      <c r="E1499" s="31" t="s">
        <v>5572</v>
      </c>
      <c r="F1499" s="30" t="s">
        <v>5571</v>
      </c>
      <c r="G1499" s="32" t="s">
        <v>60</v>
      </c>
      <c r="H1499" s="33">
        <v>6000</v>
      </c>
      <c r="I1499" s="39"/>
      <c r="J1499" s="40"/>
      <c r="K1499" s="34">
        <v>1</v>
      </c>
      <c r="R1499" s="74" t="s">
        <v>10207</v>
      </c>
    </row>
    <row r="1500" spans="1:24" ht="22.5" customHeight="1">
      <c r="A1500" s="30" t="s">
        <v>5070</v>
      </c>
      <c r="B1500" s="69" t="s">
        <v>5121</v>
      </c>
      <c r="C1500" s="30" t="s">
        <v>3400</v>
      </c>
      <c r="D1500" s="30" t="s">
        <v>3401</v>
      </c>
      <c r="E1500" s="31" t="s">
        <v>6089</v>
      </c>
      <c r="F1500" s="30" t="s">
        <v>6088</v>
      </c>
      <c r="G1500" s="32" t="s">
        <v>146</v>
      </c>
      <c r="H1500" s="33">
        <v>12000</v>
      </c>
      <c r="I1500" s="39"/>
      <c r="J1500" s="40"/>
      <c r="K1500" s="34">
        <v>1</v>
      </c>
      <c r="R1500" s="74" t="s">
        <v>10207</v>
      </c>
    </row>
    <row r="1501" spans="1:24" ht="22.5" customHeight="1">
      <c r="A1501" s="30" t="s">
        <v>9548</v>
      </c>
      <c r="B1501" s="69" t="s">
        <v>3390</v>
      </c>
      <c r="C1501" s="30" t="s">
        <v>3391</v>
      </c>
      <c r="D1501" s="30" t="s">
        <v>3391</v>
      </c>
      <c r="E1501" s="31" t="s">
        <v>6283</v>
      </c>
      <c r="F1501" s="30" t="s">
        <v>6284</v>
      </c>
      <c r="G1501" s="32" t="s">
        <v>6314</v>
      </c>
      <c r="H1501" s="33">
        <v>14000</v>
      </c>
      <c r="I1501" s="39"/>
      <c r="J1501" s="40"/>
      <c r="K1501" s="34">
        <v>1</v>
      </c>
      <c r="R1501" s="74" t="s">
        <v>10221</v>
      </c>
    </row>
    <row r="1502" spans="1:24" ht="22.5" customHeight="1">
      <c r="A1502" s="30" t="s">
        <v>303</v>
      </c>
      <c r="B1502" s="69" t="s">
        <v>86</v>
      </c>
      <c r="C1502" s="30" t="s">
        <v>87</v>
      </c>
      <c r="D1502" s="30" t="s">
        <v>88</v>
      </c>
      <c r="E1502" s="31" t="s">
        <v>6282</v>
      </c>
      <c r="F1502" s="30" t="s">
        <v>6120</v>
      </c>
      <c r="G1502" s="32" t="s">
        <v>464</v>
      </c>
      <c r="H1502" s="33">
        <v>21000</v>
      </c>
      <c r="I1502" s="39"/>
      <c r="J1502" s="40"/>
      <c r="K1502" s="34">
        <v>1</v>
      </c>
      <c r="R1502" s="74" t="s">
        <v>10222</v>
      </c>
    </row>
    <row r="1503" spans="1:24" ht="22.5" customHeight="1">
      <c r="A1503" s="30" t="s">
        <v>5554</v>
      </c>
      <c r="B1503" s="69" t="s">
        <v>5363</v>
      </c>
      <c r="C1503" s="30" t="s">
        <v>5364</v>
      </c>
      <c r="D1503" s="30" t="s">
        <v>5364</v>
      </c>
      <c r="E1503" s="31" t="s">
        <v>5356</v>
      </c>
      <c r="F1503" s="30" t="s">
        <v>5355</v>
      </c>
      <c r="G1503" s="32" t="s">
        <v>60</v>
      </c>
      <c r="H1503" s="33">
        <v>7000</v>
      </c>
      <c r="I1503" s="39"/>
      <c r="J1503" s="40"/>
      <c r="K1503" s="34">
        <v>1</v>
      </c>
      <c r="R1503" s="74" t="s">
        <v>10216</v>
      </c>
    </row>
    <row r="1504" spans="1:24" ht="22.5" customHeight="1">
      <c r="A1504" s="30" t="s">
        <v>5554</v>
      </c>
      <c r="B1504" s="69" t="s">
        <v>5363</v>
      </c>
      <c r="C1504" s="30" t="s">
        <v>5364</v>
      </c>
      <c r="D1504" s="30" t="s">
        <v>5364</v>
      </c>
      <c r="E1504" s="31" t="s">
        <v>5354</v>
      </c>
      <c r="F1504" s="30" t="s">
        <v>5355</v>
      </c>
      <c r="G1504" s="32" t="s">
        <v>131</v>
      </c>
      <c r="H1504" s="33">
        <v>7000</v>
      </c>
      <c r="I1504" s="39"/>
      <c r="J1504" s="40"/>
      <c r="K1504" s="34">
        <v>1</v>
      </c>
      <c r="R1504" s="74" t="s">
        <v>10223</v>
      </c>
    </row>
    <row r="1505" spans="1:18" ht="22.5" customHeight="1">
      <c r="A1505" s="30" t="s">
        <v>5554</v>
      </c>
      <c r="B1505" s="69" t="s">
        <v>5363</v>
      </c>
      <c r="C1505" s="30" t="s">
        <v>5364</v>
      </c>
      <c r="D1505" s="30" t="s">
        <v>5364</v>
      </c>
      <c r="E1505" s="31" t="s">
        <v>5356</v>
      </c>
      <c r="F1505" s="30" t="s">
        <v>5355</v>
      </c>
      <c r="G1505" s="32" t="s">
        <v>60</v>
      </c>
      <c r="H1505" s="33">
        <v>7000</v>
      </c>
      <c r="I1505" s="39"/>
      <c r="J1505" s="40"/>
      <c r="K1505" s="34">
        <v>1</v>
      </c>
      <c r="R1505" s="74" t="s">
        <v>10223</v>
      </c>
    </row>
    <row r="1506" spans="1:18" ht="22.5" customHeight="1">
      <c r="A1506" s="30" t="s">
        <v>6068</v>
      </c>
      <c r="B1506" s="69" t="s">
        <v>273</v>
      </c>
      <c r="C1506" s="30" t="s">
        <v>274</v>
      </c>
      <c r="D1506" s="30" t="s">
        <v>275</v>
      </c>
      <c r="E1506" s="31" t="s">
        <v>5612</v>
      </c>
      <c r="F1506" s="30" t="s">
        <v>5981</v>
      </c>
      <c r="G1506" s="32" t="s">
        <v>6064</v>
      </c>
      <c r="H1506" s="33">
        <v>10500</v>
      </c>
      <c r="I1506" s="39"/>
      <c r="J1506" s="40"/>
      <c r="K1506" s="34">
        <v>1</v>
      </c>
      <c r="R1506" s="74" t="s">
        <v>10207</v>
      </c>
    </row>
    <row r="1507" spans="1:18" ht="22.5" customHeight="1">
      <c r="A1507" s="30" t="s">
        <v>342</v>
      </c>
      <c r="B1507" s="69" t="s">
        <v>120</v>
      </c>
      <c r="C1507" s="30" t="s">
        <v>121</v>
      </c>
      <c r="D1507" s="30" t="s">
        <v>121</v>
      </c>
      <c r="E1507" s="31" t="s">
        <v>5573</v>
      </c>
      <c r="F1507" s="30" t="s">
        <v>5574</v>
      </c>
      <c r="G1507" s="32" t="s">
        <v>131</v>
      </c>
      <c r="H1507" s="33">
        <v>8000</v>
      </c>
      <c r="I1507" s="39"/>
      <c r="J1507" s="40"/>
      <c r="K1507" s="34">
        <v>1</v>
      </c>
      <c r="R1507" s="74" t="s">
        <v>10207</v>
      </c>
    </row>
    <row r="1509" spans="1:18" ht="22.5" customHeight="1">
      <c r="A1509" s="30" t="s">
        <v>4812</v>
      </c>
      <c r="B1509" s="69" t="s">
        <v>173</v>
      </c>
      <c r="C1509" s="30" t="s">
        <v>174</v>
      </c>
      <c r="D1509" s="30" t="s">
        <v>175</v>
      </c>
      <c r="E1509" s="31" t="s">
        <v>10261</v>
      </c>
      <c r="F1509" s="30" t="s">
        <v>7964</v>
      </c>
      <c r="G1509" s="32" t="s">
        <v>10263</v>
      </c>
      <c r="H1509" s="33">
        <v>17500</v>
      </c>
      <c r="I1509" s="39"/>
      <c r="J1509" s="40"/>
      <c r="K1509" s="34">
        <v>1</v>
      </c>
      <c r="R1509" s="74" t="s">
        <v>10264</v>
      </c>
    </row>
    <row r="1510" spans="1:18" ht="22.5" customHeight="1">
      <c r="A1510" s="30" t="s">
        <v>4812</v>
      </c>
      <c r="B1510" s="69" t="s">
        <v>173</v>
      </c>
      <c r="C1510" s="30" t="s">
        <v>174</v>
      </c>
      <c r="D1510" s="30" t="s">
        <v>175</v>
      </c>
      <c r="E1510" s="31" t="s">
        <v>10262</v>
      </c>
      <c r="F1510" s="30" t="s">
        <v>7964</v>
      </c>
      <c r="G1510" s="32" t="s">
        <v>5122</v>
      </c>
      <c r="H1510" s="33">
        <v>17500</v>
      </c>
      <c r="I1510" s="39"/>
      <c r="J1510" s="40"/>
      <c r="K1510" s="34">
        <v>1</v>
      </c>
      <c r="R1510" s="74" t="s">
        <v>10264</v>
      </c>
    </row>
    <row r="1512" spans="1:18" ht="22.5" customHeight="1">
      <c r="A1512" s="30" t="s">
        <v>8096</v>
      </c>
      <c r="B1512" s="69" t="s">
        <v>579</v>
      </c>
      <c r="C1512" s="30" t="s">
        <v>580</v>
      </c>
      <c r="D1512" s="30" t="s">
        <v>580</v>
      </c>
      <c r="E1512" s="31" t="s">
        <v>10273</v>
      </c>
      <c r="F1512" s="30" t="s">
        <v>10274</v>
      </c>
      <c r="G1512" s="32" t="s">
        <v>4766</v>
      </c>
      <c r="H1512" s="33">
        <v>15000</v>
      </c>
      <c r="I1512" s="39"/>
      <c r="J1512" s="40"/>
      <c r="K1512" s="34">
        <v>1</v>
      </c>
      <c r="R1512" s="74" t="s">
        <v>10278</v>
      </c>
    </row>
    <row r="1513" spans="1:18" ht="22.5" customHeight="1">
      <c r="A1513" s="30" t="s">
        <v>98</v>
      </c>
      <c r="B1513" s="69" t="s">
        <v>4869</v>
      </c>
      <c r="C1513" s="30" t="s">
        <v>99</v>
      </c>
      <c r="D1513" s="30" t="s">
        <v>100</v>
      </c>
      <c r="E1513" s="31" t="s">
        <v>483</v>
      </c>
      <c r="F1513" s="30" t="s">
        <v>102</v>
      </c>
      <c r="G1513" s="32" t="s">
        <v>5963</v>
      </c>
      <c r="H1513" s="33">
        <v>14000</v>
      </c>
      <c r="I1513" s="39"/>
      <c r="J1513" s="40"/>
      <c r="K1513" s="34">
        <v>1</v>
      </c>
      <c r="R1513" s="74" t="s">
        <v>10279</v>
      </c>
    </row>
    <row r="1514" spans="1:18" ht="22.5" customHeight="1">
      <c r="A1514" s="30" t="s">
        <v>98</v>
      </c>
      <c r="B1514" s="69" t="s">
        <v>4869</v>
      </c>
      <c r="C1514" s="30" t="s">
        <v>99</v>
      </c>
      <c r="D1514" s="30" t="s">
        <v>100</v>
      </c>
      <c r="E1514" s="31" t="s">
        <v>5143</v>
      </c>
      <c r="F1514" s="30" t="s">
        <v>8089</v>
      </c>
      <c r="G1514" s="32" t="s">
        <v>4764</v>
      </c>
      <c r="H1514" s="33">
        <v>11500</v>
      </c>
      <c r="I1514" s="39"/>
      <c r="J1514" s="40"/>
      <c r="K1514" s="34">
        <v>1</v>
      </c>
      <c r="R1514" s="74" t="s">
        <v>10280</v>
      </c>
    </row>
    <row r="1515" spans="1:18" ht="22.5" customHeight="1">
      <c r="A1515" s="30" t="s">
        <v>56</v>
      </c>
      <c r="B1515" s="69" t="s">
        <v>57</v>
      </c>
      <c r="C1515" s="30" t="s">
        <v>58</v>
      </c>
      <c r="D1515" s="30" t="s">
        <v>59</v>
      </c>
      <c r="E1515" s="31" t="s">
        <v>5060</v>
      </c>
      <c r="F1515" s="30" t="s">
        <v>5978</v>
      </c>
      <c r="G1515" s="32" t="s">
        <v>5992</v>
      </c>
      <c r="H1515" s="33">
        <v>8700</v>
      </c>
      <c r="I1515" s="39"/>
      <c r="J1515" s="40"/>
      <c r="K1515" s="34">
        <v>1</v>
      </c>
      <c r="R1515" s="74" t="s">
        <v>10281</v>
      </c>
    </row>
    <row r="1516" spans="1:18" ht="22.5" customHeight="1">
      <c r="A1516" s="30" t="s">
        <v>5737</v>
      </c>
      <c r="B1516" s="69" t="s">
        <v>1941</v>
      </c>
      <c r="C1516" s="30" t="s">
        <v>586</v>
      </c>
      <c r="D1516" s="30" t="s">
        <v>587</v>
      </c>
      <c r="E1516" s="31" t="s">
        <v>5875</v>
      </c>
      <c r="F1516" s="30" t="s">
        <v>5540</v>
      </c>
      <c r="G1516" s="32" t="s">
        <v>5919</v>
      </c>
      <c r="H1516" s="33">
        <v>18000</v>
      </c>
      <c r="I1516" s="39"/>
      <c r="J1516" s="40"/>
      <c r="K1516" s="34">
        <v>1</v>
      </c>
      <c r="R1516" s="74" t="s">
        <v>10282</v>
      </c>
    </row>
    <row r="1517" spans="1:18" ht="22.5" customHeight="1">
      <c r="A1517" s="30" t="s">
        <v>5737</v>
      </c>
      <c r="B1517" s="69" t="s">
        <v>1941</v>
      </c>
      <c r="C1517" s="30" t="s">
        <v>586</v>
      </c>
      <c r="D1517" s="30" t="s">
        <v>587</v>
      </c>
      <c r="E1517" s="31" t="s">
        <v>5543</v>
      </c>
      <c r="F1517" s="30" t="s">
        <v>5540</v>
      </c>
      <c r="G1517" s="32" t="s">
        <v>5738</v>
      </c>
      <c r="H1517" s="33">
        <v>18000</v>
      </c>
      <c r="I1517" s="39"/>
      <c r="J1517" s="40"/>
      <c r="K1517" s="34">
        <v>1</v>
      </c>
      <c r="R1517" s="74" t="s">
        <v>10281</v>
      </c>
    </row>
    <row r="1518" spans="1:18" ht="22.5" customHeight="1">
      <c r="A1518" s="30" t="s">
        <v>5737</v>
      </c>
      <c r="B1518" s="69" t="s">
        <v>1941</v>
      </c>
      <c r="C1518" s="30" t="s">
        <v>586</v>
      </c>
      <c r="D1518" s="30" t="s">
        <v>587</v>
      </c>
      <c r="E1518" s="31" t="s">
        <v>5569</v>
      </c>
      <c r="F1518" s="30" t="s">
        <v>5540</v>
      </c>
      <c r="G1518" s="32" t="s">
        <v>5340</v>
      </c>
      <c r="H1518" s="33">
        <v>18000</v>
      </c>
      <c r="I1518" s="39"/>
      <c r="J1518" s="40"/>
      <c r="K1518" s="34">
        <v>1</v>
      </c>
      <c r="R1518" s="74" t="s">
        <v>10283</v>
      </c>
    </row>
    <row r="1519" spans="1:18" ht="22.5" customHeight="1">
      <c r="A1519" s="30" t="s">
        <v>5666</v>
      </c>
      <c r="B1519" s="69" t="s">
        <v>2916</v>
      </c>
      <c r="C1519" s="30" t="s">
        <v>2917</v>
      </c>
      <c r="D1519" s="30" t="s">
        <v>2918</v>
      </c>
      <c r="E1519" s="31" t="s">
        <v>6673</v>
      </c>
      <c r="F1519" s="30" t="s">
        <v>6674</v>
      </c>
      <c r="G1519" s="32" t="s">
        <v>9487</v>
      </c>
      <c r="H1519" s="33">
        <v>9500</v>
      </c>
      <c r="I1519" s="39"/>
      <c r="J1519" s="40"/>
      <c r="K1519" s="34">
        <v>2</v>
      </c>
      <c r="R1519" s="74" t="s">
        <v>10284</v>
      </c>
    </row>
    <row r="1520" spans="1:18" ht="22.5" customHeight="1">
      <c r="A1520" s="30" t="s">
        <v>6486</v>
      </c>
      <c r="B1520" s="69" t="s">
        <v>133</v>
      </c>
      <c r="C1520" s="30" t="s">
        <v>134</v>
      </c>
      <c r="D1520" s="30" t="s">
        <v>135</v>
      </c>
      <c r="E1520" s="31" t="s">
        <v>6513</v>
      </c>
      <c r="F1520" s="30" t="s">
        <v>6459</v>
      </c>
      <c r="G1520" s="32" t="s">
        <v>992</v>
      </c>
      <c r="H1520" s="33">
        <v>8000</v>
      </c>
      <c r="I1520" s="39"/>
      <c r="J1520" s="40"/>
      <c r="K1520" s="34">
        <v>1</v>
      </c>
      <c r="R1520" s="74" t="s">
        <v>10285</v>
      </c>
    </row>
    <row r="1521" spans="1:25" ht="22.5" customHeight="1">
      <c r="A1521" s="30" t="s">
        <v>9622</v>
      </c>
      <c r="B1521" s="69" t="s">
        <v>6707</v>
      </c>
      <c r="C1521" s="30"/>
      <c r="D1521" s="30" t="s">
        <v>10275</v>
      </c>
      <c r="E1521" s="31" t="s">
        <v>6684</v>
      </c>
      <c r="F1521" s="30" t="s">
        <v>6685</v>
      </c>
      <c r="G1521" s="32" t="s">
        <v>146</v>
      </c>
      <c r="H1521" s="33">
        <v>6000</v>
      </c>
      <c r="I1521" s="39"/>
      <c r="J1521" s="40"/>
      <c r="K1521" s="34">
        <v>1</v>
      </c>
      <c r="R1521" s="74" t="s">
        <v>10286</v>
      </c>
    </row>
    <row r="1522" spans="1:25" ht="22.5" customHeight="1">
      <c r="A1522" s="30" t="s">
        <v>9548</v>
      </c>
      <c r="B1522" s="69" t="s">
        <v>3390</v>
      </c>
      <c r="C1522" s="30" t="s">
        <v>3391</v>
      </c>
      <c r="D1522" s="30" t="s">
        <v>3391</v>
      </c>
      <c r="E1522" s="31" t="s">
        <v>6285</v>
      </c>
      <c r="F1522" s="30" t="s">
        <v>6284</v>
      </c>
      <c r="G1522" s="32" t="s">
        <v>125</v>
      </c>
      <c r="H1522" s="33">
        <v>14000</v>
      </c>
      <c r="I1522" s="39"/>
      <c r="J1522" s="40"/>
      <c r="K1522" s="34">
        <v>1</v>
      </c>
      <c r="R1522" s="74" t="s">
        <v>10287</v>
      </c>
    </row>
    <row r="1523" spans="1:25" ht="22.5" customHeight="1">
      <c r="A1523" s="30" t="s">
        <v>5554</v>
      </c>
      <c r="B1523" s="69" t="s">
        <v>5363</v>
      </c>
      <c r="C1523" s="30" t="s">
        <v>5364</v>
      </c>
      <c r="D1523" s="30" t="s">
        <v>5364</v>
      </c>
      <c r="E1523" s="31" t="s">
        <v>5354</v>
      </c>
      <c r="F1523" s="30" t="s">
        <v>5355</v>
      </c>
      <c r="G1523" s="32" t="s">
        <v>131</v>
      </c>
      <c r="H1523" s="33">
        <v>7000</v>
      </c>
      <c r="I1523" s="39"/>
      <c r="J1523" s="40"/>
      <c r="K1523" s="34">
        <v>1</v>
      </c>
      <c r="R1523" s="74" t="s">
        <v>10288</v>
      </c>
      <c r="W1523" s="74"/>
      <c r="Y1523" s="74" t="str">
        <f t="shared" ref="Y1523" si="12">"7/11 더안불량("&amp;X1523&amp;")"</f>
        <v>7/11 더안불량()</v>
      </c>
    </row>
    <row r="1524" spans="1:25" ht="22.5" customHeight="1">
      <c r="A1524" s="30" t="s">
        <v>6730</v>
      </c>
      <c r="B1524" s="69" t="s">
        <v>6210</v>
      </c>
      <c r="C1524" s="30" t="s">
        <v>6211</v>
      </c>
      <c r="D1524" s="30" t="s">
        <v>6041</v>
      </c>
      <c r="E1524" s="31" t="s">
        <v>6293</v>
      </c>
      <c r="F1524" s="30" t="s">
        <v>6292</v>
      </c>
      <c r="G1524" s="32" t="s">
        <v>6023</v>
      </c>
      <c r="H1524" s="33">
        <v>10000</v>
      </c>
      <c r="I1524" s="39"/>
      <c r="J1524" s="40"/>
      <c r="K1524" s="34">
        <v>1</v>
      </c>
      <c r="R1524" s="74" t="s">
        <v>10289</v>
      </c>
    </row>
    <row r="1525" spans="1:25" ht="22.5" customHeight="1">
      <c r="A1525" s="30" t="s">
        <v>10075</v>
      </c>
      <c r="B1525" s="69" t="s">
        <v>9330</v>
      </c>
      <c r="C1525" s="30" t="s">
        <v>6972</v>
      </c>
      <c r="D1525" s="30" t="s">
        <v>6972</v>
      </c>
      <c r="E1525" s="31" t="s">
        <v>10276</v>
      </c>
      <c r="F1525" s="30" t="s">
        <v>10277</v>
      </c>
      <c r="G1525" s="32" t="s">
        <v>147</v>
      </c>
      <c r="H1525" s="33">
        <v>16000</v>
      </c>
      <c r="I1525" s="39"/>
      <c r="J1525" s="40"/>
      <c r="K1525" s="34">
        <v>1</v>
      </c>
      <c r="R1525" s="74" t="s">
        <v>10290</v>
      </c>
    </row>
    <row r="1526" spans="1:25" ht="22.5" customHeight="1">
      <c r="W1526" s="74"/>
    </row>
    <row r="1527" spans="1:25" ht="22.5" customHeight="1">
      <c r="A1527" s="30" t="s">
        <v>11246</v>
      </c>
      <c r="B1527" s="69" t="s">
        <v>10702</v>
      </c>
      <c r="C1527" s="30" t="s">
        <v>512</v>
      </c>
      <c r="D1527" s="30" t="s">
        <v>512</v>
      </c>
      <c r="E1527" s="31" t="s">
        <v>11240</v>
      </c>
      <c r="F1527" s="30" t="s">
        <v>11239</v>
      </c>
      <c r="G1527" s="32" t="s">
        <v>9944</v>
      </c>
      <c r="H1527" s="33">
        <v>3500</v>
      </c>
      <c r="I1527" s="39"/>
      <c r="J1527" s="40"/>
      <c r="K1527" s="34">
        <v>1</v>
      </c>
      <c r="R1527" s="74" t="s">
        <v>11248</v>
      </c>
    </row>
    <row r="1528" spans="1:25" ht="22.5" customHeight="1">
      <c r="A1528" s="30" t="s">
        <v>4812</v>
      </c>
      <c r="B1528" s="69" t="s">
        <v>10553</v>
      </c>
      <c r="C1528" s="30" t="s">
        <v>174</v>
      </c>
      <c r="D1528" s="30" t="s">
        <v>175</v>
      </c>
      <c r="E1528" s="31" t="s">
        <v>5820</v>
      </c>
      <c r="F1528" s="30" t="s">
        <v>5312</v>
      </c>
      <c r="G1528" s="32" t="s">
        <v>5550</v>
      </c>
      <c r="H1528" s="33">
        <v>13000</v>
      </c>
      <c r="I1528" s="39"/>
      <c r="J1528" s="40"/>
      <c r="K1528" s="34">
        <v>1</v>
      </c>
      <c r="R1528" s="74" t="s">
        <v>11249</v>
      </c>
    </row>
    <row r="1529" spans="1:25" ht="22.5" customHeight="1">
      <c r="A1529" s="30" t="s">
        <v>8096</v>
      </c>
      <c r="B1529" s="69" t="s">
        <v>10600</v>
      </c>
      <c r="C1529" s="30" t="s">
        <v>580</v>
      </c>
      <c r="D1529" s="30" t="s">
        <v>580</v>
      </c>
      <c r="E1529" s="31" t="s">
        <v>11238</v>
      </c>
      <c r="F1529" s="30" t="s">
        <v>10274</v>
      </c>
      <c r="G1529" s="32" t="s">
        <v>11247</v>
      </c>
      <c r="H1529" s="33">
        <v>15000</v>
      </c>
      <c r="I1529" s="39"/>
      <c r="J1529" s="40"/>
      <c r="K1529" s="34">
        <v>5</v>
      </c>
      <c r="R1529" s="74" t="s">
        <v>11250</v>
      </c>
    </row>
    <row r="1531" spans="1:25" ht="22.5" customHeight="1">
      <c r="A1531" s="30" t="s">
        <v>80</v>
      </c>
      <c r="B1531" s="69" t="s">
        <v>10573</v>
      </c>
      <c r="C1531" s="30" t="s">
        <v>78</v>
      </c>
      <c r="D1531" s="30" t="s">
        <v>78</v>
      </c>
      <c r="E1531" s="31" t="s">
        <v>11481</v>
      </c>
      <c r="F1531" s="30" t="s">
        <v>11480</v>
      </c>
      <c r="G1531" s="32" t="s">
        <v>130</v>
      </c>
      <c r="H1531" s="33">
        <v>14000</v>
      </c>
      <c r="I1531" s="39"/>
      <c r="J1531" s="40"/>
      <c r="K1531" s="34">
        <v>1</v>
      </c>
      <c r="R1531" s="74" t="s">
        <v>11517</v>
      </c>
    </row>
    <row r="1532" spans="1:25" ht="22.5" customHeight="1">
      <c r="A1532" s="30" t="s">
        <v>80</v>
      </c>
      <c r="B1532" s="69" t="s">
        <v>10573</v>
      </c>
      <c r="C1532" s="30" t="s">
        <v>78</v>
      </c>
      <c r="D1532" s="30" t="s">
        <v>78</v>
      </c>
      <c r="E1532" s="31" t="s">
        <v>11509</v>
      </c>
      <c r="F1532" s="30" t="s">
        <v>11480</v>
      </c>
      <c r="G1532" s="32" t="s">
        <v>146</v>
      </c>
      <c r="H1532" s="33">
        <v>14000</v>
      </c>
      <c r="I1532" s="39"/>
      <c r="J1532" s="40"/>
      <c r="K1532" s="34">
        <v>1</v>
      </c>
      <c r="R1532" s="74" t="s">
        <v>11517</v>
      </c>
    </row>
    <row r="1533" spans="1:25" ht="22.5" customHeight="1">
      <c r="A1533" s="30" t="s">
        <v>5960</v>
      </c>
      <c r="B1533" s="69" t="s">
        <v>10591</v>
      </c>
      <c r="C1533" s="30" t="s">
        <v>111</v>
      </c>
      <c r="D1533" s="30" t="s">
        <v>111</v>
      </c>
      <c r="E1533" s="31" t="s">
        <v>5500</v>
      </c>
      <c r="F1533" s="30" t="s">
        <v>5499</v>
      </c>
      <c r="G1533" s="32" t="s">
        <v>147</v>
      </c>
      <c r="H1533" s="33">
        <v>5000</v>
      </c>
      <c r="I1533" s="39"/>
      <c r="J1533" s="40"/>
      <c r="K1533" s="34">
        <v>1</v>
      </c>
      <c r="R1533" s="74" t="s">
        <v>11517</v>
      </c>
    </row>
    <row r="1534" spans="1:25" ht="22.5" customHeight="1">
      <c r="A1534" s="30" t="s">
        <v>436</v>
      </c>
      <c r="B1534" s="69" t="s">
        <v>10620</v>
      </c>
      <c r="C1534" s="30" t="s">
        <v>188</v>
      </c>
      <c r="D1534" s="30" t="s">
        <v>189</v>
      </c>
      <c r="E1534" s="31" t="s">
        <v>190</v>
      </c>
      <c r="F1534" s="30" t="s">
        <v>191</v>
      </c>
      <c r="G1534" s="32" t="s">
        <v>60</v>
      </c>
      <c r="H1534" s="33">
        <v>16500</v>
      </c>
      <c r="I1534" s="39"/>
      <c r="J1534" s="40"/>
      <c r="K1534" s="34">
        <v>1</v>
      </c>
      <c r="R1534" s="74" t="s">
        <v>11517</v>
      </c>
    </row>
    <row r="1535" spans="1:25" ht="22.5" customHeight="1">
      <c r="A1535" s="30" t="s">
        <v>436</v>
      </c>
      <c r="B1535" s="69" t="s">
        <v>10620</v>
      </c>
      <c r="C1535" s="30" t="s">
        <v>188</v>
      </c>
      <c r="D1535" s="30" t="s">
        <v>189</v>
      </c>
      <c r="E1535" s="31" t="s">
        <v>190</v>
      </c>
      <c r="F1535" s="30" t="s">
        <v>191</v>
      </c>
      <c r="G1535" s="32" t="s">
        <v>60</v>
      </c>
      <c r="H1535" s="33">
        <v>16500</v>
      </c>
      <c r="I1535" s="39"/>
      <c r="J1535" s="40"/>
      <c r="K1535" s="34">
        <v>1</v>
      </c>
      <c r="R1535" s="74" t="s">
        <v>11517</v>
      </c>
    </row>
    <row r="1536" spans="1:25" ht="22.5" customHeight="1">
      <c r="A1536" s="30" t="s">
        <v>436</v>
      </c>
      <c r="B1536" s="69" t="s">
        <v>10620</v>
      </c>
      <c r="C1536" s="30" t="s">
        <v>188</v>
      </c>
      <c r="D1536" s="30" t="s">
        <v>189</v>
      </c>
      <c r="E1536" s="31" t="s">
        <v>5824</v>
      </c>
      <c r="F1536" s="30" t="s">
        <v>435</v>
      </c>
      <c r="G1536" s="32" t="s">
        <v>5856</v>
      </c>
      <c r="H1536" s="33">
        <v>16500</v>
      </c>
      <c r="I1536" s="39"/>
      <c r="J1536" s="40"/>
      <c r="K1536" s="34">
        <v>1</v>
      </c>
      <c r="R1536" s="74" t="s">
        <v>11517</v>
      </c>
    </row>
    <row r="1537" spans="1:23" ht="22.5" customHeight="1">
      <c r="A1537" s="30" t="s">
        <v>5961</v>
      </c>
      <c r="B1537" s="69" t="s">
        <v>10621</v>
      </c>
      <c r="C1537" s="30" t="s">
        <v>5467</v>
      </c>
      <c r="D1537" s="30" t="s">
        <v>5468</v>
      </c>
      <c r="E1537" s="31" t="s">
        <v>11485</v>
      </c>
      <c r="F1537" s="30" t="s">
        <v>5615</v>
      </c>
      <c r="G1537" s="32" t="s">
        <v>131</v>
      </c>
      <c r="H1537" s="33">
        <v>17000</v>
      </c>
      <c r="I1537" s="39"/>
      <c r="J1537" s="40"/>
      <c r="K1537" s="34">
        <v>1</v>
      </c>
      <c r="R1537" s="74" t="s">
        <v>11518</v>
      </c>
    </row>
    <row r="1538" spans="1:23" ht="22.5" customHeight="1">
      <c r="A1538" s="30" t="s">
        <v>5961</v>
      </c>
      <c r="B1538" s="69" t="s">
        <v>10621</v>
      </c>
      <c r="C1538" s="30" t="s">
        <v>5467</v>
      </c>
      <c r="D1538" s="30" t="s">
        <v>5468</v>
      </c>
      <c r="E1538" s="31" t="s">
        <v>11510</v>
      </c>
      <c r="F1538" s="30" t="s">
        <v>10195</v>
      </c>
      <c r="G1538" s="32" t="s">
        <v>131</v>
      </c>
      <c r="H1538" s="33">
        <v>13000</v>
      </c>
      <c r="I1538" s="39"/>
      <c r="J1538" s="40"/>
      <c r="K1538" s="34">
        <v>1</v>
      </c>
      <c r="R1538" s="74" t="s">
        <v>11519</v>
      </c>
      <c r="W1538" s="74"/>
    </row>
    <row r="1539" spans="1:23" ht="22.5" customHeight="1">
      <c r="A1539" s="30" t="s">
        <v>5908</v>
      </c>
      <c r="B1539" s="69" t="s">
        <v>10641</v>
      </c>
      <c r="C1539" s="30" t="s">
        <v>5055</v>
      </c>
      <c r="D1539" s="30" t="s">
        <v>5055</v>
      </c>
      <c r="E1539" s="31" t="s">
        <v>6710</v>
      </c>
      <c r="F1539" s="30" t="s">
        <v>6659</v>
      </c>
      <c r="G1539" s="32" t="s">
        <v>5043</v>
      </c>
      <c r="H1539" s="33">
        <v>6000</v>
      </c>
      <c r="I1539" s="39"/>
      <c r="J1539" s="40"/>
      <c r="K1539" s="34">
        <v>3</v>
      </c>
      <c r="R1539" s="74" t="s">
        <v>11520</v>
      </c>
    </row>
    <row r="1540" spans="1:23" ht="22.5" customHeight="1">
      <c r="A1540" s="30" t="s">
        <v>6547</v>
      </c>
      <c r="B1540" s="69" t="s">
        <v>10650</v>
      </c>
      <c r="C1540" s="30" t="s">
        <v>6368</v>
      </c>
      <c r="D1540" s="30" t="s">
        <v>6369</v>
      </c>
      <c r="E1540" s="31" t="s">
        <v>11488</v>
      </c>
      <c r="F1540" s="30" t="s">
        <v>6385</v>
      </c>
      <c r="G1540" s="32" t="s">
        <v>125</v>
      </c>
      <c r="H1540" s="33">
        <v>10000</v>
      </c>
      <c r="I1540" s="39"/>
      <c r="J1540" s="40"/>
      <c r="K1540" s="34">
        <v>1</v>
      </c>
      <c r="R1540" s="74" t="s">
        <v>11517</v>
      </c>
    </row>
    <row r="1541" spans="1:23" ht="22.5" customHeight="1">
      <c r="A1541" s="30" t="s">
        <v>4883</v>
      </c>
      <c r="B1541" s="69" t="s">
        <v>10662</v>
      </c>
      <c r="C1541" s="30" t="s">
        <v>1372</v>
      </c>
      <c r="D1541" s="30" t="s">
        <v>1373</v>
      </c>
      <c r="E1541" s="31" t="s">
        <v>11478</v>
      </c>
      <c r="F1541" s="30" t="s">
        <v>9901</v>
      </c>
      <c r="G1541" s="32" t="s">
        <v>130</v>
      </c>
      <c r="H1541" s="33">
        <v>13000</v>
      </c>
      <c r="I1541" s="39"/>
      <c r="J1541" s="40"/>
      <c r="K1541" s="34">
        <v>1</v>
      </c>
      <c r="R1541" s="74" t="s">
        <v>11517</v>
      </c>
    </row>
    <row r="1542" spans="1:23" ht="22.5" customHeight="1">
      <c r="A1542" s="30" t="s">
        <v>4883</v>
      </c>
      <c r="B1542" s="69" t="s">
        <v>10662</v>
      </c>
      <c r="C1542" s="30" t="s">
        <v>1372</v>
      </c>
      <c r="D1542" s="30" t="s">
        <v>1373</v>
      </c>
      <c r="E1542" s="31" t="s">
        <v>5204</v>
      </c>
      <c r="F1542" s="30" t="s">
        <v>5721</v>
      </c>
      <c r="G1542" s="32" t="s">
        <v>5401</v>
      </c>
      <c r="H1542" s="33">
        <v>9500</v>
      </c>
      <c r="I1542" s="39"/>
      <c r="J1542" s="40"/>
      <c r="K1542" s="34">
        <v>1</v>
      </c>
      <c r="R1542" s="74" t="s">
        <v>11517</v>
      </c>
    </row>
    <row r="1543" spans="1:23" ht="22.5" customHeight="1">
      <c r="A1543" s="30" t="s">
        <v>170</v>
      </c>
      <c r="B1543" s="69" t="s">
        <v>168</v>
      </c>
      <c r="C1543" s="30" t="s">
        <v>169</v>
      </c>
      <c r="D1543" s="30" t="s">
        <v>169</v>
      </c>
      <c r="E1543" s="31" t="s">
        <v>11511</v>
      </c>
      <c r="F1543" s="30" t="s">
        <v>10053</v>
      </c>
      <c r="G1543" s="32" t="s">
        <v>146</v>
      </c>
      <c r="H1543" s="33">
        <v>11000</v>
      </c>
      <c r="I1543" s="39"/>
      <c r="J1543" s="40"/>
      <c r="K1543" s="34">
        <v>1</v>
      </c>
      <c r="R1543" s="74" t="s">
        <v>11517</v>
      </c>
    </row>
    <row r="1544" spans="1:23" ht="22.5" customHeight="1">
      <c r="A1544" s="30" t="s">
        <v>98</v>
      </c>
      <c r="B1544" s="69" t="s">
        <v>10677</v>
      </c>
      <c r="C1544" s="30" t="s">
        <v>99</v>
      </c>
      <c r="D1544" s="30" t="s">
        <v>100</v>
      </c>
      <c r="E1544" s="31" t="s">
        <v>9428</v>
      </c>
      <c r="F1544" s="30" t="s">
        <v>9427</v>
      </c>
      <c r="G1544" s="32" t="s">
        <v>5150</v>
      </c>
      <c r="H1544" s="33">
        <v>15000</v>
      </c>
      <c r="I1544" s="39"/>
      <c r="J1544" s="40"/>
      <c r="K1544" s="34">
        <v>1</v>
      </c>
      <c r="R1544" s="74" t="s">
        <v>11521</v>
      </c>
    </row>
    <row r="1545" spans="1:23" ht="22.5" customHeight="1">
      <c r="A1545" s="30" t="s">
        <v>11513</v>
      </c>
      <c r="B1545" s="69" t="s">
        <v>10688</v>
      </c>
      <c r="C1545" s="30" t="s">
        <v>6178</v>
      </c>
      <c r="D1545" s="30" t="s">
        <v>6179</v>
      </c>
      <c r="E1545" s="31" t="s">
        <v>11487</v>
      </c>
      <c r="F1545" s="30" t="s">
        <v>11486</v>
      </c>
      <c r="G1545" s="32" t="s">
        <v>11514</v>
      </c>
      <c r="H1545" s="33">
        <v>19000</v>
      </c>
      <c r="I1545" s="39"/>
      <c r="J1545" s="40"/>
      <c r="K1545" s="34">
        <v>1</v>
      </c>
      <c r="R1545" s="74" t="s">
        <v>11517</v>
      </c>
    </row>
    <row r="1546" spans="1:23" ht="22.5" customHeight="1">
      <c r="A1546" s="30" t="s">
        <v>56</v>
      </c>
      <c r="B1546" s="69" t="s">
        <v>10710</v>
      </c>
      <c r="C1546" s="30" t="s">
        <v>58</v>
      </c>
      <c r="D1546" s="30" t="s">
        <v>59</v>
      </c>
      <c r="E1546" s="31" t="s">
        <v>5105</v>
      </c>
      <c r="F1546" s="30" t="s">
        <v>5104</v>
      </c>
      <c r="G1546" s="32" t="s">
        <v>35</v>
      </c>
      <c r="H1546" s="33">
        <v>8000</v>
      </c>
      <c r="I1546" s="39"/>
      <c r="J1546" s="40"/>
      <c r="K1546" s="34">
        <v>1</v>
      </c>
      <c r="R1546" s="74" t="s">
        <v>11517</v>
      </c>
    </row>
    <row r="1547" spans="1:23" ht="22.5" customHeight="1">
      <c r="A1547" s="30" t="s">
        <v>56</v>
      </c>
      <c r="B1547" s="69" t="s">
        <v>10710</v>
      </c>
      <c r="C1547" s="30" t="s">
        <v>58</v>
      </c>
      <c r="D1547" s="30" t="s">
        <v>59</v>
      </c>
      <c r="E1547" s="31" t="s">
        <v>5059</v>
      </c>
      <c r="F1547" s="30" t="s">
        <v>5978</v>
      </c>
      <c r="G1547" s="32" t="s">
        <v>5993</v>
      </c>
      <c r="H1547" s="33">
        <v>8700</v>
      </c>
      <c r="I1547" s="39"/>
      <c r="J1547" s="40"/>
      <c r="K1547" s="34">
        <v>1</v>
      </c>
      <c r="R1547" s="74" t="s">
        <v>11517</v>
      </c>
    </row>
    <row r="1548" spans="1:23" ht="22.5" customHeight="1">
      <c r="A1548" s="30" t="s">
        <v>56</v>
      </c>
      <c r="B1548" s="69" t="s">
        <v>10710</v>
      </c>
      <c r="C1548" s="30" t="s">
        <v>58</v>
      </c>
      <c r="D1548" s="30" t="s">
        <v>59</v>
      </c>
      <c r="E1548" s="31" t="s">
        <v>5060</v>
      </c>
      <c r="F1548" s="30" t="s">
        <v>5978</v>
      </c>
      <c r="G1548" s="32" t="s">
        <v>5992</v>
      </c>
      <c r="H1548" s="33">
        <v>8700</v>
      </c>
      <c r="I1548" s="39"/>
      <c r="J1548" s="40"/>
      <c r="K1548" s="34">
        <v>1</v>
      </c>
      <c r="R1548" s="74" t="s">
        <v>11517</v>
      </c>
    </row>
    <row r="1549" spans="1:23" ht="22.5" customHeight="1">
      <c r="A1549" s="30" t="s">
        <v>56</v>
      </c>
      <c r="B1549" s="69" t="s">
        <v>10710</v>
      </c>
      <c r="C1549" s="30" t="s">
        <v>58</v>
      </c>
      <c r="D1549" s="30" t="s">
        <v>59</v>
      </c>
      <c r="E1549" s="31" t="s">
        <v>6078</v>
      </c>
      <c r="F1549" s="30" t="s">
        <v>6077</v>
      </c>
      <c r="G1549" s="32" t="s">
        <v>60</v>
      </c>
      <c r="H1549" s="33">
        <v>13000</v>
      </c>
      <c r="I1549" s="39"/>
      <c r="J1549" s="40"/>
      <c r="K1549" s="34">
        <v>1</v>
      </c>
      <c r="R1549" s="74" t="s">
        <v>11517</v>
      </c>
    </row>
    <row r="1550" spans="1:23" ht="22.5" customHeight="1">
      <c r="A1550" s="30" t="s">
        <v>56</v>
      </c>
      <c r="B1550" s="69" t="s">
        <v>10710</v>
      </c>
      <c r="C1550" s="30" t="s">
        <v>58</v>
      </c>
      <c r="D1550" s="30" t="s">
        <v>59</v>
      </c>
      <c r="E1550" s="31" t="s">
        <v>5060</v>
      </c>
      <c r="F1550" s="30" t="s">
        <v>5978</v>
      </c>
      <c r="G1550" s="32" t="s">
        <v>5992</v>
      </c>
      <c r="H1550" s="33">
        <v>8700</v>
      </c>
      <c r="I1550" s="39"/>
      <c r="J1550" s="40"/>
      <c r="K1550" s="34">
        <v>5</v>
      </c>
      <c r="R1550" s="74" t="s">
        <v>11522</v>
      </c>
    </row>
    <row r="1551" spans="1:23" ht="22.5" customHeight="1">
      <c r="A1551" s="30" t="s">
        <v>56</v>
      </c>
      <c r="B1551" s="69" t="s">
        <v>10710</v>
      </c>
      <c r="C1551" s="30" t="s">
        <v>58</v>
      </c>
      <c r="D1551" s="30" t="s">
        <v>59</v>
      </c>
      <c r="E1551" s="31" t="s">
        <v>5105</v>
      </c>
      <c r="F1551" s="30" t="s">
        <v>5104</v>
      </c>
      <c r="G1551" s="32" t="s">
        <v>35</v>
      </c>
      <c r="H1551" s="33">
        <v>8000</v>
      </c>
      <c r="I1551" s="39"/>
      <c r="J1551" s="40"/>
      <c r="K1551" s="34">
        <v>1</v>
      </c>
      <c r="R1551" s="74" t="s">
        <v>11517</v>
      </c>
    </row>
    <row r="1552" spans="1:23" ht="22.5" customHeight="1">
      <c r="A1552" s="30" t="s">
        <v>4791</v>
      </c>
      <c r="B1552" s="69" t="s">
        <v>10711</v>
      </c>
      <c r="C1552" s="30" t="s">
        <v>396</v>
      </c>
      <c r="D1552" s="30" t="s">
        <v>396</v>
      </c>
      <c r="E1552" s="31" t="s">
        <v>11512</v>
      </c>
      <c r="F1552" s="30" t="s">
        <v>5098</v>
      </c>
      <c r="G1552" s="32" t="s">
        <v>5181</v>
      </c>
      <c r="H1552" s="33">
        <v>5000</v>
      </c>
      <c r="I1552" s="39"/>
      <c r="J1552" s="40"/>
      <c r="K1552" s="34">
        <v>1</v>
      </c>
      <c r="R1552" s="74" t="s">
        <v>11520</v>
      </c>
    </row>
    <row r="1553" spans="1:18" ht="22.5" customHeight="1">
      <c r="A1553" s="30" t="s">
        <v>6816</v>
      </c>
      <c r="B1553" s="69" t="s">
        <v>10714</v>
      </c>
      <c r="C1553" s="30" t="s">
        <v>154</v>
      </c>
      <c r="D1553" s="30" t="s">
        <v>155</v>
      </c>
      <c r="E1553" s="31" t="s">
        <v>11484</v>
      </c>
      <c r="F1553" s="30" t="s">
        <v>6672</v>
      </c>
      <c r="G1553" s="32" t="s">
        <v>60</v>
      </c>
      <c r="H1553" s="33">
        <v>19000</v>
      </c>
      <c r="I1553" s="39"/>
      <c r="J1553" s="40"/>
      <c r="K1553" s="34">
        <v>1</v>
      </c>
      <c r="R1553" s="74" t="s">
        <v>11517</v>
      </c>
    </row>
    <row r="1554" spans="1:18" ht="22.5" customHeight="1">
      <c r="A1554" s="30" t="s">
        <v>11515</v>
      </c>
      <c r="B1554" s="69" t="s">
        <v>10722</v>
      </c>
      <c r="C1554" s="30" t="s">
        <v>1722</v>
      </c>
      <c r="D1554" s="30" t="s">
        <v>1723</v>
      </c>
      <c r="E1554" s="31" t="s">
        <v>11483</v>
      </c>
      <c r="F1554" s="30" t="s">
        <v>11482</v>
      </c>
      <c r="G1554" s="32" t="s">
        <v>147</v>
      </c>
      <c r="H1554" s="33">
        <v>16000</v>
      </c>
      <c r="I1554" s="39"/>
      <c r="J1554" s="40"/>
      <c r="K1554" s="34">
        <v>1</v>
      </c>
      <c r="R1554" s="74" t="s">
        <v>11517</v>
      </c>
    </row>
    <row r="1555" spans="1:18" ht="22.5" customHeight="1">
      <c r="A1555" s="30" t="s">
        <v>5737</v>
      </c>
      <c r="B1555" s="69" t="s">
        <v>10755</v>
      </c>
      <c r="C1555" s="30" t="s">
        <v>586</v>
      </c>
      <c r="D1555" s="30" t="s">
        <v>587</v>
      </c>
      <c r="E1555" s="31" t="s">
        <v>5542</v>
      </c>
      <c r="F1555" s="30" t="s">
        <v>5540</v>
      </c>
      <c r="G1555" s="32" t="s">
        <v>5917</v>
      </c>
      <c r="H1555" s="33">
        <v>18000</v>
      </c>
      <c r="I1555" s="39"/>
      <c r="J1555" s="40"/>
      <c r="K1555" s="34">
        <v>1</v>
      </c>
      <c r="R1555" s="74" t="s">
        <v>11517</v>
      </c>
    </row>
    <row r="1556" spans="1:18" ht="22.5" customHeight="1">
      <c r="A1556" s="30" t="s">
        <v>5582</v>
      </c>
      <c r="B1556" s="69" t="s">
        <v>10774</v>
      </c>
      <c r="C1556" s="30" t="s">
        <v>2078</v>
      </c>
      <c r="D1556" s="30" t="s">
        <v>2078</v>
      </c>
      <c r="E1556" s="31" t="s">
        <v>6456</v>
      </c>
      <c r="F1556" s="30" t="s">
        <v>6439</v>
      </c>
      <c r="G1556" s="32" t="s">
        <v>5043</v>
      </c>
      <c r="H1556" s="33">
        <v>5000</v>
      </c>
      <c r="I1556" s="39"/>
      <c r="J1556" s="40"/>
      <c r="K1556" s="34">
        <v>1</v>
      </c>
      <c r="R1556" s="74" t="s">
        <v>11517</v>
      </c>
    </row>
    <row r="1557" spans="1:18" ht="22.5" customHeight="1">
      <c r="A1557" s="30" t="s">
        <v>11516</v>
      </c>
      <c r="B1557" s="69" t="s">
        <v>10851</v>
      </c>
      <c r="C1557" s="30" t="s">
        <v>6858</v>
      </c>
      <c r="D1557" s="30" t="s">
        <v>6858</v>
      </c>
      <c r="E1557" s="31" t="s">
        <v>11490</v>
      </c>
      <c r="F1557" s="30" t="s">
        <v>11489</v>
      </c>
      <c r="G1557" s="32" t="s">
        <v>147</v>
      </c>
      <c r="H1557" s="33">
        <v>8000</v>
      </c>
      <c r="I1557" s="39"/>
      <c r="J1557" s="40"/>
      <c r="K1557" s="34">
        <v>2</v>
      </c>
      <c r="R1557" s="74" t="s">
        <v>11520</v>
      </c>
    </row>
    <row r="1558" spans="1:18" ht="22.5" customHeight="1">
      <c r="A1558" s="30" t="s">
        <v>5101</v>
      </c>
      <c r="B1558" s="69" t="s">
        <v>11008</v>
      </c>
      <c r="C1558" s="30" t="s">
        <v>362</v>
      </c>
      <c r="D1558" s="30" t="s">
        <v>363</v>
      </c>
      <c r="E1558" s="31" t="s">
        <v>11479</v>
      </c>
      <c r="F1558" s="30" t="s">
        <v>6999</v>
      </c>
      <c r="G1558" s="32" t="s">
        <v>4813</v>
      </c>
      <c r="H1558" s="33">
        <v>16000</v>
      </c>
      <c r="I1558" s="39"/>
      <c r="J1558" s="40"/>
      <c r="K1558" s="34">
        <v>1</v>
      </c>
      <c r="R1558" s="74" t="s">
        <v>11517</v>
      </c>
    </row>
    <row r="1559" spans="1:18" ht="22.5" customHeight="1">
      <c r="A1559" s="30" t="s">
        <v>5101</v>
      </c>
      <c r="B1559" s="69" t="s">
        <v>11008</v>
      </c>
      <c r="C1559" s="30" t="s">
        <v>362</v>
      </c>
      <c r="D1559" s="30" t="s">
        <v>363</v>
      </c>
      <c r="E1559" s="31" t="s">
        <v>7000</v>
      </c>
      <c r="F1559" s="30" t="s">
        <v>6999</v>
      </c>
      <c r="G1559" s="32" t="s">
        <v>6061</v>
      </c>
      <c r="H1559" s="33">
        <v>16000</v>
      </c>
      <c r="I1559" s="39"/>
      <c r="J1559" s="40"/>
      <c r="K1559" s="34">
        <v>2</v>
      </c>
      <c r="R1559" s="74" t="s">
        <v>11517</v>
      </c>
    </row>
    <row r="1560" spans="1:18" ht="22.5" customHeight="1">
      <c r="A1560" s="30" t="s">
        <v>5827</v>
      </c>
      <c r="B1560" s="69" t="s">
        <v>11040</v>
      </c>
      <c r="C1560" s="30" t="s">
        <v>5349</v>
      </c>
      <c r="D1560" s="30" t="s">
        <v>5349</v>
      </c>
      <c r="E1560" s="31" t="s">
        <v>6044</v>
      </c>
      <c r="F1560" s="30" t="s">
        <v>6043</v>
      </c>
      <c r="G1560" s="32" t="s">
        <v>5152</v>
      </c>
      <c r="H1560" s="33">
        <v>12000</v>
      </c>
      <c r="I1560" s="39"/>
      <c r="J1560" s="40"/>
      <c r="K1560" s="34">
        <v>1</v>
      </c>
      <c r="R1560" s="74" t="s">
        <v>11517</v>
      </c>
    </row>
    <row r="1561" spans="1:18" ht="22.5" customHeight="1">
      <c r="A1561" s="30" t="s">
        <v>6000</v>
      </c>
      <c r="B1561" s="69" t="s">
        <v>11156</v>
      </c>
      <c r="C1561" s="30" t="s">
        <v>94</v>
      </c>
      <c r="D1561" s="30" t="s">
        <v>95</v>
      </c>
      <c r="E1561" s="31" t="s">
        <v>5885</v>
      </c>
      <c r="F1561" s="30" t="s">
        <v>96</v>
      </c>
      <c r="G1561" s="32" t="s">
        <v>60</v>
      </c>
      <c r="H1561" s="33">
        <v>25000</v>
      </c>
      <c r="I1561" s="39"/>
      <c r="J1561" s="40"/>
      <c r="K1561" s="34">
        <v>1</v>
      </c>
      <c r="R1561" s="74" t="s">
        <v>11517</v>
      </c>
    </row>
    <row r="1563" spans="1:18" ht="22.5" customHeight="1">
      <c r="A1563" s="30" t="s">
        <v>11736</v>
      </c>
      <c r="B1563" s="69" t="s">
        <v>10567</v>
      </c>
      <c r="C1563" s="30" t="s">
        <v>508</v>
      </c>
      <c r="D1563" s="30" t="s">
        <v>509</v>
      </c>
      <c r="E1563" s="31" t="s">
        <v>11701</v>
      </c>
      <c r="F1563" s="30" t="s">
        <v>11700</v>
      </c>
      <c r="G1563" s="32" t="s">
        <v>35</v>
      </c>
      <c r="H1563" s="33">
        <v>19000</v>
      </c>
      <c r="I1563" s="39"/>
      <c r="J1563" s="40"/>
      <c r="K1563" s="34">
        <v>1</v>
      </c>
      <c r="R1563" s="74" t="s">
        <v>11741</v>
      </c>
    </row>
    <row r="1564" spans="1:18" ht="22.5" customHeight="1">
      <c r="A1564" s="30" t="s">
        <v>6980</v>
      </c>
      <c r="B1564" s="69" t="s">
        <v>10590</v>
      </c>
      <c r="C1564" s="30" t="s">
        <v>5247</v>
      </c>
      <c r="D1564" s="30" t="s">
        <v>5247</v>
      </c>
      <c r="E1564" s="31" t="s">
        <v>11729</v>
      </c>
      <c r="F1564" s="30" t="s">
        <v>6622</v>
      </c>
      <c r="G1564" s="32" t="s">
        <v>147</v>
      </c>
      <c r="H1564" s="33">
        <v>11000</v>
      </c>
      <c r="I1564" s="39"/>
      <c r="J1564" s="40"/>
      <c r="K1564" s="34">
        <v>1</v>
      </c>
      <c r="R1564" s="74" t="s">
        <v>11741</v>
      </c>
    </row>
    <row r="1565" spans="1:18" ht="22.5" customHeight="1">
      <c r="A1565" s="30" t="s">
        <v>196</v>
      </c>
      <c r="B1565" s="69" t="s">
        <v>10619</v>
      </c>
      <c r="C1565" s="30" t="s">
        <v>194</v>
      </c>
      <c r="D1565" s="30" t="s">
        <v>195</v>
      </c>
      <c r="E1565" s="31" t="s">
        <v>11730</v>
      </c>
      <c r="F1565" s="30" t="s">
        <v>11731</v>
      </c>
      <c r="G1565" s="32" t="s">
        <v>35</v>
      </c>
      <c r="H1565" s="33">
        <v>18000</v>
      </c>
      <c r="I1565" s="39"/>
      <c r="J1565" s="40"/>
      <c r="K1565" s="34">
        <v>1</v>
      </c>
      <c r="R1565" s="74" t="s">
        <v>11742</v>
      </c>
    </row>
    <row r="1566" spans="1:18" ht="22.5" customHeight="1">
      <c r="A1566" s="30" t="s">
        <v>5908</v>
      </c>
      <c r="B1566" s="69" t="s">
        <v>10641</v>
      </c>
      <c r="C1566" s="30" t="s">
        <v>5055</v>
      </c>
      <c r="D1566" s="30" t="s">
        <v>5055</v>
      </c>
      <c r="E1566" s="31" t="s">
        <v>6660</v>
      </c>
      <c r="F1566" s="30" t="s">
        <v>6659</v>
      </c>
      <c r="G1566" s="32" t="s">
        <v>147</v>
      </c>
      <c r="H1566" s="33">
        <v>6000</v>
      </c>
      <c r="I1566" s="39"/>
      <c r="J1566" s="40"/>
      <c r="K1566" s="34">
        <v>2</v>
      </c>
      <c r="R1566" s="74" t="s">
        <v>11743</v>
      </c>
    </row>
    <row r="1567" spans="1:18" ht="22.5" customHeight="1">
      <c r="A1567" s="30" t="s">
        <v>5908</v>
      </c>
      <c r="B1567" s="69" t="s">
        <v>10641</v>
      </c>
      <c r="C1567" s="30" t="s">
        <v>5055</v>
      </c>
      <c r="D1567" s="30" t="s">
        <v>5055</v>
      </c>
      <c r="E1567" s="31" t="s">
        <v>11714</v>
      </c>
      <c r="F1567" s="30" t="s">
        <v>5052</v>
      </c>
      <c r="G1567" s="32" t="s">
        <v>147</v>
      </c>
      <c r="H1567" s="33">
        <v>8000</v>
      </c>
      <c r="I1567" s="39"/>
      <c r="J1567" s="40"/>
      <c r="K1567" s="34">
        <v>1</v>
      </c>
      <c r="R1567" s="74" t="s">
        <v>11744</v>
      </c>
    </row>
    <row r="1568" spans="1:18" ht="22.5" customHeight="1">
      <c r="A1568" s="30" t="s">
        <v>6547</v>
      </c>
      <c r="B1568" s="69" t="s">
        <v>10650</v>
      </c>
      <c r="C1568" s="30" t="s">
        <v>6368</v>
      </c>
      <c r="D1568" s="30" t="s">
        <v>6369</v>
      </c>
      <c r="E1568" s="31" t="s">
        <v>6386</v>
      </c>
      <c r="F1568" s="30" t="s">
        <v>6385</v>
      </c>
      <c r="G1568" s="32" t="s">
        <v>147</v>
      </c>
      <c r="H1568" s="33">
        <v>10000</v>
      </c>
      <c r="I1568" s="39"/>
      <c r="J1568" s="40"/>
      <c r="K1568" s="34">
        <v>1</v>
      </c>
      <c r="R1568" s="74" t="s">
        <v>11741</v>
      </c>
    </row>
    <row r="1569" spans="1:18" ht="22.5" customHeight="1">
      <c r="A1569" s="30" t="s">
        <v>5990</v>
      </c>
      <c r="B1569" s="69" t="s">
        <v>10655</v>
      </c>
      <c r="C1569" s="30" t="s">
        <v>38</v>
      </c>
      <c r="D1569" s="30" t="s">
        <v>39</v>
      </c>
      <c r="E1569" s="31" t="s">
        <v>11706</v>
      </c>
      <c r="F1569" s="30" t="s">
        <v>11705</v>
      </c>
      <c r="G1569" s="32" t="s">
        <v>5521</v>
      </c>
      <c r="H1569" s="33">
        <v>15000</v>
      </c>
      <c r="I1569" s="39"/>
      <c r="J1569" s="40"/>
      <c r="K1569" s="34">
        <v>1</v>
      </c>
      <c r="R1569" s="74" t="s">
        <v>11741</v>
      </c>
    </row>
    <row r="1570" spans="1:18" ht="22.5" customHeight="1">
      <c r="A1570" s="30" t="s">
        <v>170</v>
      </c>
      <c r="B1570" s="69" t="s">
        <v>168</v>
      </c>
      <c r="C1570" s="30" t="s">
        <v>169</v>
      </c>
      <c r="D1570" s="30" t="s">
        <v>169</v>
      </c>
      <c r="E1570" s="31" t="s">
        <v>11713</v>
      </c>
      <c r="F1570" s="30" t="s">
        <v>6290</v>
      </c>
      <c r="G1570" s="32" t="s">
        <v>60</v>
      </c>
      <c r="H1570" s="33">
        <v>13000</v>
      </c>
      <c r="I1570" s="39"/>
      <c r="J1570" s="40"/>
      <c r="K1570" s="34">
        <v>1</v>
      </c>
      <c r="R1570" s="74" t="s">
        <v>11741</v>
      </c>
    </row>
    <row r="1571" spans="1:18" ht="22.5" customHeight="1">
      <c r="A1571" s="30" t="s">
        <v>170</v>
      </c>
      <c r="B1571" s="69" t="s">
        <v>168</v>
      </c>
      <c r="C1571" s="30" t="s">
        <v>169</v>
      </c>
      <c r="D1571" s="30" t="s">
        <v>169</v>
      </c>
      <c r="E1571" s="31" t="s">
        <v>10054</v>
      </c>
      <c r="F1571" s="30" t="s">
        <v>11712</v>
      </c>
      <c r="G1571" s="32" t="s">
        <v>4764</v>
      </c>
      <c r="H1571" s="33">
        <v>10500</v>
      </c>
      <c r="I1571" s="39"/>
      <c r="J1571" s="40"/>
      <c r="K1571" s="34">
        <v>1</v>
      </c>
      <c r="R1571" s="74" t="s">
        <v>11741</v>
      </c>
    </row>
    <row r="1572" spans="1:18" ht="22.5" customHeight="1">
      <c r="A1572" s="30" t="s">
        <v>4812</v>
      </c>
      <c r="B1572" s="69" t="s">
        <v>10553</v>
      </c>
      <c r="C1572" s="30" t="s">
        <v>174</v>
      </c>
      <c r="D1572" s="30" t="s">
        <v>175</v>
      </c>
      <c r="E1572" s="31" t="s">
        <v>11732</v>
      </c>
      <c r="F1572" s="30" t="s">
        <v>11733</v>
      </c>
      <c r="G1572" s="32" t="s">
        <v>11737</v>
      </c>
      <c r="H1572" s="33">
        <v>15000</v>
      </c>
      <c r="I1572" s="39"/>
      <c r="J1572" s="40"/>
      <c r="K1572" s="34">
        <v>1</v>
      </c>
      <c r="R1572" s="74" t="s">
        <v>11741</v>
      </c>
    </row>
    <row r="1573" spans="1:18" ht="22.5" customHeight="1">
      <c r="A1573" s="30" t="s">
        <v>4812</v>
      </c>
      <c r="B1573" s="69" t="s">
        <v>10553</v>
      </c>
      <c r="C1573" s="30" t="s">
        <v>174</v>
      </c>
      <c r="D1573" s="30" t="s">
        <v>175</v>
      </c>
      <c r="E1573" s="31" t="s">
        <v>11711</v>
      </c>
      <c r="F1573" s="30" t="s">
        <v>11710</v>
      </c>
      <c r="G1573" s="32" t="s">
        <v>11738</v>
      </c>
      <c r="H1573" s="33">
        <v>17000</v>
      </c>
      <c r="I1573" s="39"/>
      <c r="J1573" s="40"/>
      <c r="K1573" s="34">
        <v>1</v>
      </c>
      <c r="R1573" s="74" t="s">
        <v>11745</v>
      </c>
    </row>
    <row r="1574" spans="1:18" ht="22.5" customHeight="1">
      <c r="A1574" s="30" t="s">
        <v>98</v>
      </c>
      <c r="B1574" s="69" t="s">
        <v>10677</v>
      </c>
      <c r="C1574" s="30" t="s">
        <v>99</v>
      </c>
      <c r="D1574" s="30" t="s">
        <v>100</v>
      </c>
      <c r="E1574" s="31" t="s">
        <v>483</v>
      </c>
      <c r="F1574" s="30" t="s">
        <v>102</v>
      </c>
      <c r="G1574" s="32" t="s">
        <v>11739</v>
      </c>
      <c r="H1574" s="33">
        <v>14000</v>
      </c>
      <c r="I1574" s="39"/>
      <c r="J1574" s="40"/>
      <c r="K1574" s="34">
        <v>1</v>
      </c>
      <c r="R1574" s="74" t="s">
        <v>11741</v>
      </c>
    </row>
    <row r="1575" spans="1:18" ht="22.5" customHeight="1">
      <c r="A1575" s="30" t="s">
        <v>56</v>
      </c>
      <c r="B1575" s="69" t="s">
        <v>10710</v>
      </c>
      <c r="C1575" s="30" t="s">
        <v>58</v>
      </c>
      <c r="D1575" s="30" t="s">
        <v>59</v>
      </c>
      <c r="E1575" s="31" t="s">
        <v>5060</v>
      </c>
      <c r="F1575" s="30" t="s">
        <v>5978</v>
      </c>
      <c r="G1575" s="32" t="s">
        <v>5992</v>
      </c>
      <c r="H1575" s="33">
        <v>8700</v>
      </c>
      <c r="I1575" s="39"/>
      <c r="J1575" s="40"/>
      <c r="K1575" s="34">
        <v>3</v>
      </c>
      <c r="R1575" s="74" t="s">
        <v>11741</v>
      </c>
    </row>
    <row r="1576" spans="1:18" ht="22.5" customHeight="1">
      <c r="A1576" s="30" t="s">
        <v>56</v>
      </c>
      <c r="B1576" s="69" t="s">
        <v>10710</v>
      </c>
      <c r="C1576" s="30" t="s">
        <v>58</v>
      </c>
      <c r="D1576" s="30" t="s">
        <v>59</v>
      </c>
      <c r="E1576" s="31" t="s">
        <v>5061</v>
      </c>
      <c r="F1576" s="30" t="s">
        <v>5978</v>
      </c>
      <c r="G1576" s="32" t="s">
        <v>6101</v>
      </c>
      <c r="H1576" s="33">
        <v>8700</v>
      </c>
      <c r="I1576" s="39"/>
      <c r="J1576" s="40"/>
      <c r="K1576" s="34">
        <v>1</v>
      </c>
      <c r="R1576" s="74" t="s">
        <v>11741</v>
      </c>
    </row>
    <row r="1577" spans="1:18" ht="22.5" customHeight="1">
      <c r="A1577" s="30" t="s">
        <v>56</v>
      </c>
      <c r="B1577" s="69" t="s">
        <v>10710</v>
      </c>
      <c r="C1577" s="30" t="s">
        <v>58</v>
      </c>
      <c r="D1577" s="30" t="s">
        <v>59</v>
      </c>
      <c r="E1577" s="31" t="s">
        <v>11704</v>
      </c>
      <c r="F1577" s="30" t="s">
        <v>5219</v>
      </c>
      <c r="G1577" s="32" t="s">
        <v>131</v>
      </c>
      <c r="H1577" s="33">
        <v>8000</v>
      </c>
      <c r="I1577" s="39"/>
      <c r="J1577" s="40"/>
      <c r="K1577" s="34">
        <v>2</v>
      </c>
      <c r="R1577" s="74" t="s">
        <v>11746</v>
      </c>
    </row>
    <row r="1578" spans="1:18" ht="22.5" customHeight="1">
      <c r="A1578" s="30" t="s">
        <v>6816</v>
      </c>
      <c r="B1578" s="69" t="s">
        <v>10714</v>
      </c>
      <c r="C1578" s="30" t="s">
        <v>154</v>
      </c>
      <c r="D1578" s="30" t="s">
        <v>155</v>
      </c>
      <c r="E1578" s="31" t="s">
        <v>6375</v>
      </c>
      <c r="F1578" s="30" t="s">
        <v>6374</v>
      </c>
      <c r="G1578" s="32" t="s">
        <v>130</v>
      </c>
      <c r="H1578" s="33">
        <v>17000</v>
      </c>
      <c r="I1578" s="39"/>
      <c r="J1578" s="40"/>
      <c r="K1578" s="34">
        <v>1</v>
      </c>
      <c r="R1578" s="74" t="s">
        <v>11747</v>
      </c>
    </row>
    <row r="1579" spans="1:18" ht="22.5" customHeight="1">
      <c r="A1579" s="30" t="s">
        <v>4872</v>
      </c>
      <c r="B1579" s="69" t="s">
        <v>1334</v>
      </c>
      <c r="C1579" s="30" t="s">
        <v>22</v>
      </c>
      <c r="D1579" s="30" t="s">
        <v>23</v>
      </c>
      <c r="E1579" s="31" t="s">
        <v>6376</v>
      </c>
      <c r="F1579" s="30" t="s">
        <v>6129</v>
      </c>
      <c r="G1579" s="32" t="s">
        <v>7968</v>
      </c>
      <c r="H1579" s="33">
        <v>12000</v>
      </c>
      <c r="I1579" s="39"/>
      <c r="J1579" s="40"/>
      <c r="K1579" s="34">
        <v>1</v>
      </c>
      <c r="R1579" s="74" t="s">
        <v>11741</v>
      </c>
    </row>
    <row r="1580" spans="1:18" ht="22.5" customHeight="1">
      <c r="A1580" s="30" t="s">
        <v>11740</v>
      </c>
      <c r="B1580" s="69" t="s">
        <v>10734</v>
      </c>
      <c r="C1580" s="30" t="s">
        <v>496</v>
      </c>
      <c r="D1580" s="30" t="s">
        <v>497</v>
      </c>
      <c r="E1580" s="31" t="s">
        <v>11703</v>
      </c>
      <c r="F1580" s="30" t="s">
        <v>11702</v>
      </c>
      <c r="G1580" s="32" t="s">
        <v>5244</v>
      </c>
      <c r="H1580" s="33">
        <v>18500</v>
      </c>
      <c r="I1580" s="39"/>
      <c r="J1580" s="40"/>
      <c r="K1580" s="34">
        <v>3</v>
      </c>
      <c r="R1580" s="74" t="s">
        <v>11741</v>
      </c>
    </row>
    <row r="1581" spans="1:18" ht="22.5" customHeight="1">
      <c r="A1581" s="30" t="s">
        <v>5666</v>
      </c>
      <c r="B1581" s="69" t="s">
        <v>10898</v>
      </c>
      <c r="C1581" s="30" t="s">
        <v>2917</v>
      </c>
      <c r="D1581" s="30" t="s">
        <v>2918</v>
      </c>
      <c r="E1581" s="31" t="s">
        <v>6676</v>
      </c>
      <c r="F1581" s="30" t="s">
        <v>6674</v>
      </c>
      <c r="G1581" s="32" t="s">
        <v>6062</v>
      </c>
      <c r="H1581" s="33">
        <v>9500</v>
      </c>
      <c r="I1581" s="39"/>
      <c r="J1581" s="40"/>
      <c r="K1581" s="34">
        <v>1</v>
      </c>
      <c r="R1581" s="74" t="s">
        <v>11748</v>
      </c>
    </row>
    <row r="1582" spans="1:18" ht="22.5" customHeight="1">
      <c r="A1582" s="30" t="s">
        <v>5666</v>
      </c>
      <c r="B1582" s="69" t="s">
        <v>10898</v>
      </c>
      <c r="C1582" s="30" t="s">
        <v>2917</v>
      </c>
      <c r="D1582" s="30" t="s">
        <v>2918</v>
      </c>
      <c r="E1582" s="31" t="s">
        <v>6673</v>
      </c>
      <c r="F1582" s="30" t="s">
        <v>6674</v>
      </c>
      <c r="G1582" s="32" t="s">
        <v>9487</v>
      </c>
      <c r="H1582" s="33">
        <v>9500</v>
      </c>
      <c r="I1582" s="39"/>
      <c r="J1582" s="40"/>
      <c r="K1582" s="34">
        <v>2</v>
      </c>
      <c r="R1582" s="74" t="s">
        <v>11749</v>
      </c>
    </row>
    <row r="1583" spans="1:18" ht="22.5" customHeight="1">
      <c r="A1583" s="30" t="s">
        <v>9439</v>
      </c>
      <c r="B1583" s="69" t="s">
        <v>11279</v>
      </c>
      <c r="C1583" s="30" t="s">
        <v>6436</v>
      </c>
      <c r="D1583" s="30" t="s">
        <v>6436</v>
      </c>
      <c r="E1583" s="31" t="s">
        <v>9434</v>
      </c>
      <c r="F1583" s="30" t="s">
        <v>9432</v>
      </c>
      <c r="G1583" s="32" t="s">
        <v>5183</v>
      </c>
      <c r="H1583" s="33">
        <v>13000</v>
      </c>
      <c r="I1583" s="39"/>
      <c r="J1583" s="40"/>
      <c r="K1583" s="34">
        <v>1</v>
      </c>
      <c r="R1583" s="74" t="s">
        <v>11750</v>
      </c>
    </row>
    <row r="1584" spans="1:18" ht="22.5" customHeight="1">
      <c r="A1584" s="30" t="s">
        <v>5070</v>
      </c>
      <c r="B1584" s="69" t="s">
        <v>10973</v>
      </c>
      <c r="C1584" s="30" t="s">
        <v>3400</v>
      </c>
      <c r="D1584" s="30" t="s">
        <v>3401</v>
      </c>
      <c r="E1584" s="31" t="s">
        <v>4815</v>
      </c>
      <c r="F1584" s="30" t="s">
        <v>4816</v>
      </c>
      <c r="G1584" s="32" t="s">
        <v>146</v>
      </c>
      <c r="H1584" s="33">
        <v>12700</v>
      </c>
      <c r="I1584" s="39"/>
      <c r="J1584" s="40"/>
      <c r="K1584" s="34">
        <v>1</v>
      </c>
      <c r="R1584" s="74" t="s">
        <v>11751</v>
      </c>
    </row>
    <row r="1585" spans="1:18" ht="22.5" customHeight="1">
      <c r="A1585" s="30" t="s">
        <v>5101</v>
      </c>
      <c r="B1585" s="69" t="s">
        <v>11008</v>
      </c>
      <c r="C1585" s="30" t="s">
        <v>362</v>
      </c>
      <c r="D1585" s="30" t="s">
        <v>363</v>
      </c>
      <c r="E1585" s="31" t="s">
        <v>11479</v>
      </c>
      <c r="F1585" s="30" t="s">
        <v>6999</v>
      </c>
      <c r="G1585" s="32" t="s">
        <v>4813</v>
      </c>
      <c r="H1585" s="33">
        <v>16000</v>
      </c>
      <c r="I1585" s="39"/>
      <c r="J1585" s="40"/>
      <c r="K1585" s="34">
        <v>4</v>
      </c>
      <c r="R1585" s="74" t="s">
        <v>11752</v>
      </c>
    </row>
    <row r="1586" spans="1:18" ht="22.5" customHeight="1">
      <c r="A1586" s="30" t="s">
        <v>5101</v>
      </c>
      <c r="B1586" s="69" t="s">
        <v>11008</v>
      </c>
      <c r="C1586" s="30" t="s">
        <v>362</v>
      </c>
      <c r="D1586" s="30" t="s">
        <v>363</v>
      </c>
      <c r="E1586" s="31" t="s">
        <v>5301</v>
      </c>
      <c r="F1586" s="30" t="s">
        <v>5302</v>
      </c>
      <c r="G1586" s="32" t="s">
        <v>4756</v>
      </c>
      <c r="H1586" s="33">
        <v>9500</v>
      </c>
      <c r="I1586" s="39"/>
      <c r="J1586" s="40"/>
      <c r="K1586" s="34">
        <v>1</v>
      </c>
      <c r="R1586" s="74" t="s">
        <v>11742</v>
      </c>
    </row>
    <row r="1587" spans="1:18" ht="22.5" customHeight="1">
      <c r="A1587" s="30" t="s">
        <v>5554</v>
      </c>
      <c r="B1587" s="69" t="s">
        <v>5363</v>
      </c>
      <c r="C1587" s="30" t="s">
        <v>5364</v>
      </c>
      <c r="D1587" s="30" t="s">
        <v>5364</v>
      </c>
      <c r="E1587" s="31" t="s">
        <v>9431</v>
      </c>
      <c r="F1587" s="30" t="s">
        <v>9430</v>
      </c>
      <c r="G1587" s="32" t="s">
        <v>60</v>
      </c>
      <c r="H1587" s="33">
        <v>9000</v>
      </c>
      <c r="I1587" s="39"/>
      <c r="J1587" s="40"/>
      <c r="K1587" s="34">
        <v>1</v>
      </c>
      <c r="R1587" s="74" t="s">
        <v>11753</v>
      </c>
    </row>
    <row r="1588" spans="1:18" ht="22.5" customHeight="1">
      <c r="A1588" s="30" t="s">
        <v>5554</v>
      </c>
      <c r="B1588" s="69" t="s">
        <v>5363</v>
      </c>
      <c r="C1588" s="30" t="s">
        <v>5364</v>
      </c>
      <c r="D1588" s="30" t="s">
        <v>5364</v>
      </c>
      <c r="E1588" s="31" t="s">
        <v>11734</v>
      </c>
      <c r="F1588" s="30" t="s">
        <v>11735</v>
      </c>
      <c r="G1588" s="32" t="s">
        <v>131</v>
      </c>
      <c r="H1588" s="33">
        <v>7000</v>
      </c>
      <c r="I1588" s="39"/>
      <c r="J1588" s="40"/>
      <c r="K1588" s="34">
        <v>1</v>
      </c>
      <c r="R1588" s="74" t="s">
        <v>11754</v>
      </c>
    </row>
    <row r="1589" spans="1:18" ht="22.5" customHeight="1">
      <c r="A1589" s="30" t="s">
        <v>5925</v>
      </c>
      <c r="B1589" s="69" t="s">
        <v>11102</v>
      </c>
      <c r="C1589" s="30" t="s">
        <v>176</v>
      </c>
      <c r="D1589" s="30" t="s">
        <v>177</v>
      </c>
      <c r="E1589" s="31" t="s">
        <v>5821</v>
      </c>
      <c r="F1589" s="30" t="s">
        <v>404</v>
      </c>
      <c r="G1589" s="32" t="s">
        <v>6489</v>
      </c>
      <c r="H1589" s="33">
        <v>13000</v>
      </c>
      <c r="I1589" s="39"/>
      <c r="J1589" s="40"/>
      <c r="K1589" s="34">
        <v>1</v>
      </c>
      <c r="R1589" s="74" t="s">
        <v>11742</v>
      </c>
    </row>
    <row r="1590" spans="1:18" ht="22.5" customHeight="1">
      <c r="A1590" s="30" t="s">
        <v>1005</v>
      </c>
      <c r="B1590" s="69" t="s">
        <v>201</v>
      </c>
      <c r="C1590" s="30" t="s">
        <v>202</v>
      </c>
      <c r="D1590" s="30" t="s">
        <v>203</v>
      </c>
      <c r="E1590" s="31" t="s">
        <v>560</v>
      </c>
      <c r="F1590" s="30" t="s">
        <v>530</v>
      </c>
      <c r="G1590" s="32" t="s">
        <v>993</v>
      </c>
      <c r="H1590" s="33">
        <v>12000</v>
      </c>
      <c r="I1590" s="39"/>
      <c r="J1590" s="40"/>
      <c r="K1590" s="34">
        <v>1</v>
      </c>
      <c r="R1590" s="74" t="s">
        <v>11755</v>
      </c>
    </row>
    <row r="1591" spans="1:18" ht="22.5" customHeight="1">
      <c r="A1591" s="30" t="s">
        <v>1005</v>
      </c>
      <c r="B1591" s="69" t="s">
        <v>201</v>
      </c>
      <c r="C1591" s="30" t="s">
        <v>202</v>
      </c>
      <c r="D1591" s="30" t="s">
        <v>203</v>
      </c>
      <c r="E1591" s="31" t="s">
        <v>6092</v>
      </c>
      <c r="F1591" s="30" t="s">
        <v>6090</v>
      </c>
      <c r="G1591" s="32" t="s">
        <v>147</v>
      </c>
      <c r="H1591" s="33">
        <v>14000</v>
      </c>
      <c r="I1591" s="39"/>
      <c r="J1591" s="40"/>
      <c r="K1591" s="34">
        <v>1</v>
      </c>
      <c r="R1591" s="74" t="s">
        <v>11741</v>
      </c>
    </row>
    <row r="1592" spans="1:18" ht="22.5" customHeight="1">
      <c r="A1592" s="30" t="s">
        <v>6070</v>
      </c>
      <c r="B1592" s="69" t="s">
        <v>11167</v>
      </c>
      <c r="C1592" s="30" t="s">
        <v>4743</v>
      </c>
      <c r="D1592" s="30" t="s">
        <v>4743</v>
      </c>
      <c r="E1592" s="31" t="s">
        <v>5954</v>
      </c>
      <c r="F1592" s="30" t="s">
        <v>5237</v>
      </c>
      <c r="G1592" s="32" t="s">
        <v>6071</v>
      </c>
      <c r="H1592" s="33">
        <v>15000</v>
      </c>
      <c r="I1592" s="39"/>
      <c r="J1592" s="40"/>
      <c r="K1592" s="34">
        <v>2</v>
      </c>
      <c r="R1592" s="74" t="s">
        <v>11741</v>
      </c>
    </row>
    <row r="1594" spans="1:18" ht="22.5" customHeight="1">
      <c r="A1594" s="30" t="s">
        <v>5960</v>
      </c>
      <c r="B1594" s="69" t="s">
        <v>110</v>
      </c>
      <c r="C1594" s="30" t="s">
        <v>111</v>
      </c>
      <c r="D1594" s="30" t="s">
        <v>111</v>
      </c>
      <c r="E1594" s="31" t="s">
        <v>11793</v>
      </c>
      <c r="F1594" s="30" t="s">
        <v>6974</v>
      </c>
      <c r="G1594" s="32" t="s">
        <v>130</v>
      </c>
      <c r="H1594" s="33">
        <v>11000</v>
      </c>
      <c r="I1594" s="39" t="s">
        <v>11794</v>
      </c>
      <c r="J1594" s="40" t="s">
        <v>11795</v>
      </c>
      <c r="K1594" s="34">
        <v>1</v>
      </c>
      <c r="R1594" s="74" t="s">
        <v>11828</v>
      </c>
    </row>
    <row r="1595" spans="1:18" ht="22.5" customHeight="1">
      <c r="A1595" s="30" t="s">
        <v>4871</v>
      </c>
      <c r="B1595" s="69" t="s">
        <v>521</v>
      </c>
      <c r="C1595" s="30" t="s">
        <v>522</v>
      </c>
      <c r="D1595" s="30" t="s">
        <v>522</v>
      </c>
      <c r="E1595" s="31" t="s">
        <v>11796</v>
      </c>
      <c r="F1595" s="30" t="s">
        <v>11797</v>
      </c>
      <c r="G1595" s="32" t="s">
        <v>147</v>
      </c>
      <c r="H1595" s="33">
        <v>13000</v>
      </c>
      <c r="I1595" s="39" t="s">
        <v>11798</v>
      </c>
      <c r="J1595" s="40" t="s">
        <v>11799</v>
      </c>
      <c r="K1595" s="34">
        <v>1</v>
      </c>
      <c r="R1595" s="74" t="s">
        <v>11829</v>
      </c>
    </row>
    <row r="1596" spans="1:18" ht="22.5" customHeight="1">
      <c r="A1596" s="30" t="s">
        <v>70</v>
      </c>
      <c r="B1596" s="69" t="s">
        <v>921</v>
      </c>
      <c r="C1596" s="30" t="s">
        <v>69</v>
      </c>
      <c r="D1596" s="30" t="s">
        <v>69</v>
      </c>
      <c r="E1596" s="31" t="s">
        <v>5456</v>
      </c>
      <c r="F1596" s="30" t="s">
        <v>5260</v>
      </c>
      <c r="G1596" s="32" t="s">
        <v>5912</v>
      </c>
      <c r="H1596" s="33">
        <v>17200</v>
      </c>
      <c r="I1596" s="39" t="s">
        <v>11800</v>
      </c>
      <c r="J1596" s="40" t="s">
        <v>11801</v>
      </c>
      <c r="K1596" s="34">
        <v>1</v>
      </c>
      <c r="R1596" s="74" t="s">
        <v>11828</v>
      </c>
    </row>
    <row r="1597" spans="1:18" ht="22.5" customHeight="1">
      <c r="A1597" s="30" t="s">
        <v>4812</v>
      </c>
      <c r="B1597" s="69" t="s">
        <v>173</v>
      </c>
      <c r="C1597" s="30" t="s">
        <v>174</v>
      </c>
      <c r="D1597" s="30" t="s">
        <v>175</v>
      </c>
      <c r="E1597" s="31" t="s">
        <v>5818</v>
      </c>
      <c r="F1597" s="30" t="s">
        <v>5312</v>
      </c>
      <c r="G1597" s="32" t="s">
        <v>5620</v>
      </c>
      <c r="H1597" s="33">
        <v>13000</v>
      </c>
      <c r="I1597" s="39" t="s">
        <v>11802</v>
      </c>
      <c r="J1597" s="40" t="s">
        <v>11803</v>
      </c>
      <c r="K1597" s="34">
        <v>1</v>
      </c>
      <c r="R1597" s="74" t="s">
        <v>11830</v>
      </c>
    </row>
    <row r="1598" spans="1:18" ht="22.5" customHeight="1">
      <c r="A1598" s="30" t="s">
        <v>98</v>
      </c>
      <c r="B1598" s="69" t="s">
        <v>4869</v>
      </c>
      <c r="C1598" s="30" t="s">
        <v>99</v>
      </c>
      <c r="D1598" s="30" t="s">
        <v>100</v>
      </c>
      <c r="E1598" s="31" t="s">
        <v>5243</v>
      </c>
      <c r="F1598" s="30" t="s">
        <v>102</v>
      </c>
      <c r="G1598" s="32" t="s">
        <v>5662</v>
      </c>
      <c r="H1598" s="33">
        <v>14000</v>
      </c>
      <c r="I1598" s="39" t="s">
        <v>11804</v>
      </c>
      <c r="J1598" s="40" t="s">
        <v>11805</v>
      </c>
      <c r="K1598" s="34">
        <v>1</v>
      </c>
      <c r="R1598" s="74" t="s">
        <v>11831</v>
      </c>
    </row>
    <row r="1599" spans="1:18" ht="22.5" customHeight="1">
      <c r="A1599" s="30" t="s">
        <v>98</v>
      </c>
      <c r="B1599" s="69" t="s">
        <v>4869</v>
      </c>
      <c r="C1599" s="30" t="s">
        <v>99</v>
      </c>
      <c r="D1599" s="30" t="s">
        <v>100</v>
      </c>
      <c r="E1599" s="31" t="s">
        <v>5847</v>
      </c>
      <c r="F1599" s="30" t="s">
        <v>102</v>
      </c>
      <c r="G1599" s="32" t="s">
        <v>6022</v>
      </c>
      <c r="H1599" s="33">
        <v>14000</v>
      </c>
      <c r="I1599" s="39" t="s">
        <v>11804</v>
      </c>
      <c r="J1599" s="40" t="s">
        <v>11806</v>
      </c>
      <c r="K1599" s="34">
        <v>1</v>
      </c>
      <c r="R1599" s="74" t="s">
        <v>11832</v>
      </c>
    </row>
    <row r="1600" spans="1:18" ht="22.5" customHeight="1">
      <c r="A1600" s="30" t="s">
        <v>98</v>
      </c>
      <c r="B1600" s="69" t="s">
        <v>4869</v>
      </c>
      <c r="C1600" s="30" t="s">
        <v>99</v>
      </c>
      <c r="D1600" s="30" t="s">
        <v>100</v>
      </c>
      <c r="E1600" s="31" t="s">
        <v>5143</v>
      </c>
      <c r="F1600" s="30" t="s">
        <v>8089</v>
      </c>
      <c r="G1600" s="32" t="s">
        <v>4764</v>
      </c>
      <c r="H1600" s="33">
        <v>11500</v>
      </c>
      <c r="I1600" s="39" t="s">
        <v>11807</v>
      </c>
      <c r="J1600" s="40" t="s">
        <v>11795</v>
      </c>
      <c r="K1600" s="34">
        <v>1</v>
      </c>
      <c r="R1600" s="74" t="s">
        <v>11828</v>
      </c>
    </row>
    <row r="1601" spans="1:18" ht="22.5" customHeight="1">
      <c r="A1601" s="30" t="s">
        <v>56</v>
      </c>
      <c r="B1601" s="69" t="s">
        <v>57</v>
      </c>
      <c r="C1601" s="30" t="s">
        <v>58</v>
      </c>
      <c r="D1601" s="30" t="s">
        <v>59</v>
      </c>
      <c r="E1601" s="31" t="s">
        <v>5060</v>
      </c>
      <c r="F1601" s="30" t="s">
        <v>5978</v>
      </c>
      <c r="G1601" s="32" t="s">
        <v>5992</v>
      </c>
      <c r="H1601" s="33">
        <v>8700</v>
      </c>
      <c r="I1601" s="39" t="s">
        <v>11808</v>
      </c>
      <c r="J1601" s="40" t="s">
        <v>11809</v>
      </c>
      <c r="K1601" s="34">
        <v>1</v>
      </c>
      <c r="R1601" s="74" t="s">
        <v>11828</v>
      </c>
    </row>
    <row r="1602" spans="1:18" ht="22.5" customHeight="1">
      <c r="A1602" s="30" t="s">
        <v>4872</v>
      </c>
      <c r="B1602" s="69" t="s">
        <v>1334</v>
      </c>
      <c r="C1602" s="30" t="s">
        <v>22</v>
      </c>
      <c r="D1602" s="30" t="s">
        <v>23</v>
      </c>
      <c r="E1602" s="31" t="s">
        <v>5156</v>
      </c>
      <c r="F1602" s="30" t="s">
        <v>4785</v>
      </c>
      <c r="G1602" s="32" t="s">
        <v>6305</v>
      </c>
      <c r="H1602" s="33">
        <v>14000</v>
      </c>
      <c r="I1602" s="39" t="s">
        <v>11810</v>
      </c>
      <c r="J1602" s="40" t="s">
        <v>11811</v>
      </c>
      <c r="K1602" s="34">
        <v>1</v>
      </c>
      <c r="R1602" s="74" t="s">
        <v>11833</v>
      </c>
    </row>
    <row r="1603" spans="1:18" ht="22.5" customHeight="1">
      <c r="A1603" s="30" t="s">
        <v>5740</v>
      </c>
      <c r="B1603" s="69" t="s">
        <v>32</v>
      </c>
      <c r="C1603" s="30" t="s">
        <v>33</v>
      </c>
      <c r="D1603" s="30" t="s">
        <v>33</v>
      </c>
      <c r="E1603" s="31" t="s">
        <v>5262</v>
      </c>
      <c r="F1603" s="30" t="s">
        <v>5263</v>
      </c>
      <c r="G1603" s="32" t="s">
        <v>6314</v>
      </c>
      <c r="H1603" s="33">
        <v>15000</v>
      </c>
      <c r="I1603" s="39" t="s">
        <v>11812</v>
      </c>
      <c r="J1603" s="40" t="s">
        <v>11813</v>
      </c>
      <c r="K1603" s="34">
        <v>1</v>
      </c>
      <c r="R1603" s="74" t="s">
        <v>11834</v>
      </c>
    </row>
    <row r="1604" spans="1:18" ht="22.5" customHeight="1">
      <c r="A1604" s="30" t="s">
        <v>5666</v>
      </c>
      <c r="B1604" s="69" t="s">
        <v>2916</v>
      </c>
      <c r="C1604" s="30" t="s">
        <v>2917</v>
      </c>
      <c r="D1604" s="30" t="s">
        <v>2918</v>
      </c>
      <c r="E1604" s="31" t="s">
        <v>5415</v>
      </c>
      <c r="F1604" s="30" t="s">
        <v>5416</v>
      </c>
      <c r="G1604" s="32" t="s">
        <v>130</v>
      </c>
      <c r="H1604" s="33">
        <v>10000</v>
      </c>
      <c r="I1604" s="39" t="s">
        <v>11814</v>
      </c>
      <c r="J1604" s="40" t="s">
        <v>11795</v>
      </c>
      <c r="K1604" s="34">
        <v>1</v>
      </c>
      <c r="R1604" s="74" t="s">
        <v>11828</v>
      </c>
    </row>
    <row r="1605" spans="1:18" ht="22.5" customHeight="1">
      <c r="A1605" s="30" t="s">
        <v>5666</v>
      </c>
      <c r="B1605" s="69" t="s">
        <v>2916</v>
      </c>
      <c r="C1605" s="30" t="s">
        <v>2917</v>
      </c>
      <c r="D1605" s="30" t="s">
        <v>2918</v>
      </c>
      <c r="E1605" s="31" t="s">
        <v>5418</v>
      </c>
      <c r="F1605" s="30" t="s">
        <v>5416</v>
      </c>
      <c r="G1605" s="32" t="s">
        <v>146</v>
      </c>
      <c r="H1605" s="33">
        <v>10000</v>
      </c>
      <c r="I1605" s="39" t="s">
        <v>11814</v>
      </c>
      <c r="J1605" s="40" t="s">
        <v>11815</v>
      </c>
      <c r="K1605" s="34">
        <v>1</v>
      </c>
      <c r="R1605" s="74" t="s">
        <v>11835</v>
      </c>
    </row>
    <row r="1606" spans="1:18" ht="22.5" customHeight="1">
      <c r="A1606" s="30" t="s">
        <v>5666</v>
      </c>
      <c r="B1606" s="69" t="s">
        <v>2916</v>
      </c>
      <c r="C1606" s="30" t="s">
        <v>2917</v>
      </c>
      <c r="D1606" s="30" t="s">
        <v>2918</v>
      </c>
      <c r="E1606" s="31" t="s">
        <v>5287</v>
      </c>
      <c r="F1606" s="30" t="s">
        <v>5286</v>
      </c>
      <c r="G1606" s="32" t="s">
        <v>60</v>
      </c>
      <c r="H1606" s="33">
        <v>6000</v>
      </c>
      <c r="I1606" s="39" t="s">
        <v>11816</v>
      </c>
      <c r="J1606" s="40" t="s">
        <v>11799</v>
      </c>
      <c r="K1606" s="34">
        <v>1</v>
      </c>
      <c r="R1606" s="74" t="s">
        <v>11836</v>
      </c>
    </row>
    <row r="1607" spans="1:18" ht="22.5" customHeight="1">
      <c r="A1607" s="30" t="s">
        <v>5666</v>
      </c>
      <c r="B1607" s="69" t="s">
        <v>2916</v>
      </c>
      <c r="C1607" s="30" t="s">
        <v>2917</v>
      </c>
      <c r="D1607" s="30" t="s">
        <v>2918</v>
      </c>
      <c r="E1607" s="31" t="s">
        <v>6676</v>
      </c>
      <c r="F1607" s="30" t="s">
        <v>6674</v>
      </c>
      <c r="G1607" s="32" t="s">
        <v>6062</v>
      </c>
      <c r="H1607" s="33">
        <v>9500</v>
      </c>
      <c r="I1607" s="39" t="s">
        <v>11817</v>
      </c>
      <c r="J1607" s="40" t="s">
        <v>11795</v>
      </c>
      <c r="K1607" s="34">
        <v>1</v>
      </c>
      <c r="R1607" s="74" t="s">
        <v>11837</v>
      </c>
    </row>
    <row r="1608" spans="1:18" ht="22.5" customHeight="1">
      <c r="A1608" s="30" t="s">
        <v>5666</v>
      </c>
      <c r="B1608" s="69" t="s">
        <v>2916</v>
      </c>
      <c r="C1608" s="30" t="s">
        <v>2917</v>
      </c>
      <c r="D1608" s="30" t="s">
        <v>2918</v>
      </c>
      <c r="E1608" s="31" t="s">
        <v>6673</v>
      </c>
      <c r="F1608" s="30" t="s">
        <v>6674</v>
      </c>
      <c r="G1608" s="32" t="s">
        <v>9487</v>
      </c>
      <c r="H1608" s="33">
        <v>9500</v>
      </c>
      <c r="I1608" s="39" t="s">
        <v>11817</v>
      </c>
      <c r="J1608" s="40" t="s">
        <v>11815</v>
      </c>
      <c r="K1608" s="34">
        <v>1</v>
      </c>
      <c r="R1608" s="74" t="s">
        <v>11837</v>
      </c>
    </row>
    <row r="1609" spans="1:18" ht="22.5" customHeight="1">
      <c r="A1609" s="30" t="s">
        <v>5827</v>
      </c>
      <c r="B1609" s="69" t="s">
        <v>5406</v>
      </c>
      <c r="C1609" s="30" t="s">
        <v>5349</v>
      </c>
      <c r="D1609" s="30" t="s">
        <v>5349</v>
      </c>
      <c r="E1609" s="31" t="s">
        <v>5407</v>
      </c>
      <c r="F1609" s="30" t="s">
        <v>5408</v>
      </c>
      <c r="G1609" s="32" t="s">
        <v>5152</v>
      </c>
      <c r="H1609" s="33">
        <v>6000</v>
      </c>
      <c r="I1609" s="39" t="s">
        <v>11818</v>
      </c>
      <c r="J1609" s="40" t="s">
        <v>11819</v>
      </c>
      <c r="K1609" s="34">
        <v>1</v>
      </c>
      <c r="R1609" s="74" t="s">
        <v>11837</v>
      </c>
    </row>
    <row r="1610" spans="1:18" ht="22.5" customHeight="1">
      <c r="A1610" s="30" t="s">
        <v>5182</v>
      </c>
      <c r="B1610" s="69" t="s">
        <v>927</v>
      </c>
      <c r="C1610" s="30" t="s">
        <v>928</v>
      </c>
      <c r="D1610" s="30" t="s">
        <v>929</v>
      </c>
      <c r="E1610" s="31" t="s">
        <v>5709</v>
      </c>
      <c r="F1610" s="30" t="s">
        <v>5708</v>
      </c>
      <c r="G1610" s="32" t="s">
        <v>4792</v>
      </c>
      <c r="H1610" s="33">
        <v>17000</v>
      </c>
      <c r="I1610" s="39" t="s">
        <v>11820</v>
      </c>
      <c r="J1610" s="40" t="s">
        <v>11821</v>
      </c>
      <c r="K1610" s="34">
        <v>1</v>
      </c>
      <c r="R1610" s="74" t="s">
        <v>11838</v>
      </c>
    </row>
    <row r="1611" spans="1:18" ht="22.5" customHeight="1">
      <c r="A1611" s="30" t="s">
        <v>5554</v>
      </c>
      <c r="B1611" s="69" t="s">
        <v>5363</v>
      </c>
      <c r="C1611" s="30" t="s">
        <v>5364</v>
      </c>
      <c r="D1611" s="30" t="s">
        <v>5364</v>
      </c>
      <c r="E1611" s="31" t="s">
        <v>5356</v>
      </c>
      <c r="F1611" s="30" t="s">
        <v>5355</v>
      </c>
      <c r="G1611" s="32" t="s">
        <v>60</v>
      </c>
      <c r="H1611" s="33">
        <v>7000</v>
      </c>
      <c r="I1611" s="39" t="s">
        <v>11822</v>
      </c>
      <c r="J1611" s="40" t="s">
        <v>11809</v>
      </c>
      <c r="K1611" s="34">
        <v>1</v>
      </c>
      <c r="R1611" s="74" t="s">
        <v>11839</v>
      </c>
    </row>
    <row r="1612" spans="1:18" ht="22.5" customHeight="1">
      <c r="A1612" s="30" t="s">
        <v>6068</v>
      </c>
      <c r="B1612" s="69" t="s">
        <v>273</v>
      </c>
      <c r="C1612" s="30" t="s">
        <v>274</v>
      </c>
      <c r="D1612" s="30" t="s">
        <v>275</v>
      </c>
      <c r="E1612" s="31" t="s">
        <v>6052</v>
      </c>
      <c r="F1612" s="30" t="s">
        <v>6051</v>
      </c>
      <c r="G1612" s="32" t="s">
        <v>35</v>
      </c>
      <c r="H1612" s="33">
        <v>8000</v>
      </c>
      <c r="I1612" s="39" t="s">
        <v>11823</v>
      </c>
      <c r="J1612" s="40" t="s">
        <v>11824</v>
      </c>
      <c r="K1612" s="34">
        <v>2</v>
      </c>
      <c r="R1612" s="74" t="s">
        <v>11840</v>
      </c>
    </row>
    <row r="1613" spans="1:18" ht="22.5" customHeight="1">
      <c r="A1613" s="30" t="s">
        <v>5275</v>
      </c>
      <c r="B1613" s="69" t="s">
        <v>555</v>
      </c>
      <c r="C1613" s="30" t="s">
        <v>556</v>
      </c>
      <c r="D1613" s="30" t="s">
        <v>557</v>
      </c>
      <c r="E1613" s="31" t="s">
        <v>6679</v>
      </c>
      <c r="F1613" s="30" t="s">
        <v>6678</v>
      </c>
      <c r="G1613" s="32" t="s">
        <v>147</v>
      </c>
      <c r="H1613" s="33">
        <v>17000</v>
      </c>
      <c r="I1613" s="39" t="s">
        <v>11825</v>
      </c>
      <c r="J1613" s="40" t="s">
        <v>11809</v>
      </c>
      <c r="K1613" s="34">
        <v>1</v>
      </c>
      <c r="R1613" s="74" t="s">
        <v>11841</v>
      </c>
    </row>
    <row r="1614" spans="1:18" ht="22.5" customHeight="1">
      <c r="A1614" s="30" t="s">
        <v>342</v>
      </c>
      <c r="B1614" s="69" t="s">
        <v>120</v>
      </c>
      <c r="C1614" s="30" t="s">
        <v>121</v>
      </c>
      <c r="D1614" s="30" t="s">
        <v>121</v>
      </c>
      <c r="E1614" s="31" t="s">
        <v>5575</v>
      </c>
      <c r="F1614" s="30" t="s">
        <v>5574</v>
      </c>
      <c r="G1614" s="32" t="s">
        <v>35</v>
      </c>
      <c r="H1614" s="33">
        <v>8000</v>
      </c>
      <c r="I1614" s="39" t="s">
        <v>11826</v>
      </c>
      <c r="J1614" s="40" t="s">
        <v>11824</v>
      </c>
      <c r="K1614" s="34">
        <v>1</v>
      </c>
      <c r="R1614" s="74" t="s">
        <v>11839</v>
      </c>
    </row>
    <row r="1615" spans="1:18" ht="22.5" customHeight="1">
      <c r="A1615" s="30" t="s">
        <v>1005</v>
      </c>
      <c r="B1615" s="69" t="s">
        <v>201</v>
      </c>
      <c r="C1615" s="30" t="s">
        <v>202</v>
      </c>
      <c r="D1615" s="30" t="s">
        <v>203</v>
      </c>
      <c r="E1615" s="31" t="s">
        <v>6091</v>
      </c>
      <c r="F1615" s="30" t="s">
        <v>6090</v>
      </c>
      <c r="G1615" s="32" t="s">
        <v>35</v>
      </c>
      <c r="H1615" s="33">
        <v>14000</v>
      </c>
      <c r="I1615" s="39" t="s">
        <v>11827</v>
      </c>
      <c r="J1615" s="40" t="s">
        <v>11824</v>
      </c>
      <c r="K1615" s="34">
        <v>1</v>
      </c>
      <c r="R1615" s="74" t="s">
        <v>11842</v>
      </c>
    </row>
    <row r="1617" spans="1:18" ht="22.5" customHeight="1">
      <c r="A1617" s="30" t="s">
        <v>80</v>
      </c>
      <c r="B1617" s="69" t="s">
        <v>77</v>
      </c>
      <c r="C1617" s="30" t="s">
        <v>78</v>
      </c>
      <c r="D1617" s="30" t="s">
        <v>78</v>
      </c>
      <c r="E1617" s="31" t="s">
        <v>4874</v>
      </c>
      <c r="F1617" s="30" t="s">
        <v>4875</v>
      </c>
      <c r="G1617" s="32" t="s">
        <v>130</v>
      </c>
      <c r="H1617" s="33">
        <v>17000</v>
      </c>
      <c r="I1617" s="39"/>
      <c r="J1617" s="40"/>
      <c r="K1617" s="34">
        <v>1</v>
      </c>
      <c r="R1617" s="74" t="s">
        <v>11864</v>
      </c>
    </row>
    <row r="1618" spans="1:18" ht="22.5" customHeight="1">
      <c r="A1618" s="30" t="s">
        <v>70</v>
      </c>
      <c r="B1618" s="69" t="s">
        <v>921</v>
      </c>
      <c r="C1618" s="30" t="s">
        <v>69</v>
      </c>
      <c r="D1618" s="30" t="s">
        <v>69</v>
      </c>
      <c r="E1618" s="31" t="s">
        <v>5368</v>
      </c>
      <c r="F1618" s="30" t="s">
        <v>5260</v>
      </c>
      <c r="G1618" s="32" t="s">
        <v>5915</v>
      </c>
      <c r="H1618" s="33">
        <v>17200</v>
      </c>
      <c r="I1618" s="39"/>
      <c r="J1618" s="40"/>
      <c r="K1618" s="34">
        <v>1</v>
      </c>
      <c r="R1618" s="74" t="s">
        <v>11865</v>
      </c>
    </row>
    <row r="1619" spans="1:18" ht="22.5" customHeight="1">
      <c r="A1619" s="30" t="s">
        <v>70</v>
      </c>
      <c r="B1619" s="69" t="s">
        <v>921</v>
      </c>
      <c r="C1619" s="30" t="s">
        <v>69</v>
      </c>
      <c r="D1619" s="30" t="s">
        <v>69</v>
      </c>
      <c r="E1619" s="31" t="s">
        <v>5512</v>
      </c>
      <c r="F1619" s="30" t="s">
        <v>5260</v>
      </c>
      <c r="G1619" s="32" t="s">
        <v>5517</v>
      </c>
      <c r="H1619" s="33">
        <v>17000</v>
      </c>
      <c r="I1619" s="39"/>
      <c r="J1619" s="40"/>
      <c r="K1619" s="34">
        <v>1</v>
      </c>
      <c r="R1619" s="74" t="s">
        <v>11866</v>
      </c>
    </row>
    <row r="1620" spans="1:18" ht="22.5" customHeight="1">
      <c r="A1620" s="30" t="s">
        <v>5582</v>
      </c>
      <c r="B1620" s="69" t="s">
        <v>2077</v>
      </c>
      <c r="C1620" s="30" t="s">
        <v>2078</v>
      </c>
      <c r="D1620" s="30" t="s">
        <v>2078</v>
      </c>
      <c r="E1620" s="31" t="s">
        <v>6016</v>
      </c>
      <c r="F1620" s="30" t="s">
        <v>6017</v>
      </c>
      <c r="G1620" s="32" t="s">
        <v>147</v>
      </c>
      <c r="H1620" s="33">
        <v>6000</v>
      </c>
      <c r="I1620" s="39"/>
      <c r="J1620" s="40"/>
      <c r="K1620" s="34">
        <v>1</v>
      </c>
      <c r="R1620" s="74" t="s">
        <v>11866</v>
      </c>
    </row>
    <row r="1621" spans="1:18" ht="22.5" customHeight="1">
      <c r="A1621" s="30" t="s">
        <v>5740</v>
      </c>
      <c r="B1621" s="69" t="s">
        <v>32</v>
      </c>
      <c r="C1621" s="30" t="s">
        <v>33</v>
      </c>
      <c r="D1621" s="30" t="s">
        <v>33</v>
      </c>
      <c r="E1621" s="31" t="s">
        <v>11858</v>
      </c>
      <c r="F1621" s="30" t="s">
        <v>11859</v>
      </c>
      <c r="G1621" s="32" t="s">
        <v>11861</v>
      </c>
      <c r="H1621" s="33">
        <v>15000</v>
      </c>
      <c r="I1621" s="39"/>
      <c r="J1621" s="40"/>
      <c r="K1621" s="34">
        <v>1</v>
      </c>
      <c r="R1621" s="74" t="s">
        <v>11867</v>
      </c>
    </row>
    <row r="1622" spans="1:18" ht="22.5" customHeight="1">
      <c r="A1622" s="30" t="s">
        <v>5666</v>
      </c>
      <c r="B1622" s="69" t="s">
        <v>2916</v>
      </c>
      <c r="C1622" s="30" t="s">
        <v>2917</v>
      </c>
      <c r="D1622" s="30" t="s">
        <v>2918</v>
      </c>
      <c r="E1622" s="31" t="s">
        <v>5285</v>
      </c>
      <c r="F1622" s="30" t="s">
        <v>5286</v>
      </c>
      <c r="G1622" s="32" t="s">
        <v>130</v>
      </c>
      <c r="H1622" s="33">
        <v>6000</v>
      </c>
      <c r="I1622" s="39"/>
      <c r="J1622" s="40"/>
      <c r="K1622" s="34">
        <v>1</v>
      </c>
      <c r="R1622" s="74" t="s">
        <v>11868</v>
      </c>
    </row>
    <row r="1623" spans="1:18" ht="22.5" customHeight="1">
      <c r="A1623" s="30" t="s">
        <v>5070</v>
      </c>
      <c r="B1623" s="69" t="s">
        <v>5121</v>
      </c>
      <c r="C1623" s="30" t="s">
        <v>3400</v>
      </c>
      <c r="D1623" s="30" t="s">
        <v>3401</v>
      </c>
      <c r="E1623" s="31" t="s">
        <v>6089</v>
      </c>
      <c r="F1623" s="30" t="s">
        <v>6088</v>
      </c>
      <c r="G1623" s="32" t="s">
        <v>146</v>
      </c>
      <c r="H1623" s="33">
        <v>12000</v>
      </c>
      <c r="I1623" s="39"/>
      <c r="J1623" s="40"/>
      <c r="K1623" s="34">
        <v>1</v>
      </c>
      <c r="R1623" s="74" t="s">
        <v>11869</v>
      </c>
    </row>
    <row r="1624" spans="1:18" ht="22.5" customHeight="1">
      <c r="A1624" s="30" t="s">
        <v>5070</v>
      </c>
      <c r="B1624" s="69" t="s">
        <v>5121</v>
      </c>
      <c r="C1624" s="30" t="s">
        <v>3400</v>
      </c>
      <c r="D1624" s="30" t="s">
        <v>3401</v>
      </c>
      <c r="E1624" s="31" t="s">
        <v>4815</v>
      </c>
      <c r="F1624" s="30" t="s">
        <v>4816</v>
      </c>
      <c r="G1624" s="32" t="s">
        <v>146</v>
      </c>
      <c r="H1624" s="33">
        <v>12700</v>
      </c>
      <c r="I1624" s="39"/>
      <c r="J1624" s="40"/>
      <c r="K1624" s="34">
        <v>1</v>
      </c>
      <c r="R1624" s="74" t="s">
        <v>11870</v>
      </c>
    </row>
    <row r="1625" spans="1:18" ht="22.5" customHeight="1">
      <c r="A1625" s="30" t="s">
        <v>5101</v>
      </c>
      <c r="B1625" s="69" t="s">
        <v>361</v>
      </c>
      <c r="C1625" s="30" t="s">
        <v>362</v>
      </c>
      <c r="D1625" s="30" t="s">
        <v>363</v>
      </c>
      <c r="E1625" s="31" t="s">
        <v>5304</v>
      </c>
      <c r="F1625" s="30" t="s">
        <v>5302</v>
      </c>
      <c r="G1625" s="32" t="s">
        <v>4943</v>
      </c>
      <c r="H1625" s="33">
        <v>9500</v>
      </c>
      <c r="I1625" s="39"/>
      <c r="J1625" s="40"/>
      <c r="K1625" s="34">
        <v>1</v>
      </c>
      <c r="R1625" s="74" t="s">
        <v>11871</v>
      </c>
    </row>
    <row r="1626" spans="1:18" ht="22.5" customHeight="1">
      <c r="A1626" s="30" t="s">
        <v>5554</v>
      </c>
      <c r="B1626" s="69" t="s">
        <v>5363</v>
      </c>
      <c r="C1626" s="30" t="s">
        <v>5364</v>
      </c>
      <c r="D1626" s="30" t="s">
        <v>5364</v>
      </c>
      <c r="E1626" s="31" t="s">
        <v>11734</v>
      </c>
      <c r="F1626" s="30" t="s">
        <v>11735</v>
      </c>
      <c r="G1626" s="32" t="s">
        <v>131</v>
      </c>
      <c r="H1626" s="33">
        <v>7000</v>
      </c>
      <c r="I1626" s="39"/>
      <c r="J1626" s="40"/>
      <c r="K1626" s="34">
        <v>1</v>
      </c>
      <c r="R1626" s="74" t="s">
        <v>11872</v>
      </c>
    </row>
    <row r="1627" spans="1:18" ht="22.5" customHeight="1">
      <c r="A1627" s="30" t="s">
        <v>6068</v>
      </c>
      <c r="B1627" s="69" t="s">
        <v>273</v>
      </c>
      <c r="C1627" s="30" t="s">
        <v>274</v>
      </c>
      <c r="D1627" s="30" t="s">
        <v>275</v>
      </c>
      <c r="E1627" s="31" t="s">
        <v>6082</v>
      </c>
      <c r="F1627" s="30" t="s">
        <v>6051</v>
      </c>
      <c r="G1627" s="32" t="s">
        <v>147</v>
      </c>
      <c r="H1627" s="33">
        <v>8000</v>
      </c>
      <c r="I1627" s="39"/>
      <c r="J1627" s="40"/>
      <c r="K1627" s="34">
        <v>1</v>
      </c>
      <c r="R1627" s="74" t="s">
        <v>11873</v>
      </c>
    </row>
    <row r="1628" spans="1:18" ht="22.5" customHeight="1">
      <c r="A1628" s="30" t="s">
        <v>10068</v>
      </c>
      <c r="B1628" s="69" t="s">
        <v>6873</v>
      </c>
      <c r="C1628" s="30" t="s">
        <v>6869</v>
      </c>
      <c r="D1628" s="30" t="s">
        <v>6869</v>
      </c>
      <c r="E1628" s="31" t="s">
        <v>6870</v>
      </c>
      <c r="F1628" s="30" t="s">
        <v>10066</v>
      </c>
      <c r="G1628" s="32" t="s">
        <v>11862</v>
      </c>
      <c r="H1628" s="33">
        <v>12500</v>
      </c>
      <c r="I1628" s="39"/>
      <c r="J1628" s="40"/>
      <c r="K1628" s="34">
        <v>1</v>
      </c>
      <c r="R1628" s="74" t="s">
        <v>11874</v>
      </c>
    </row>
    <row r="1629" spans="1:18" ht="22.5" customHeight="1">
      <c r="A1629" s="30" t="s">
        <v>10068</v>
      </c>
      <c r="B1629" s="69" t="s">
        <v>6873</v>
      </c>
      <c r="C1629" s="30" t="s">
        <v>6869</v>
      </c>
      <c r="D1629" s="30" t="s">
        <v>6869</v>
      </c>
      <c r="E1629" s="31" t="s">
        <v>11860</v>
      </c>
      <c r="F1629" s="30" t="s">
        <v>10066</v>
      </c>
      <c r="G1629" s="32" t="s">
        <v>11863</v>
      </c>
      <c r="H1629" s="33">
        <v>12500</v>
      </c>
      <c r="I1629" s="39"/>
      <c r="J1629" s="40"/>
      <c r="K1629" s="34">
        <v>1</v>
      </c>
      <c r="R1629" s="74" t="s">
        <v>11874</v>
      </c>
    </row>
    <row r="1631" spans="1:18" ht="22.5" customHeight="1">
      <c r="A1631" s="30" t="s">
        <v>6274</v>
      </c>
      <c r="B1631" s="69" t="s">
        <v>10587</v>
      </c>
      <c r="C1631" s="30" t="s">
        <v>855</v>
      </c>
      <c r="D1631" s="30" t="s">
        <v>856</v>
      </c>
      <c r="E1631" s="31" t="s">
        <v>6664</v>
      </c>
      <c r="F1631" s="30" t="s">
        <v>5696</v>
      </c>
      <c r="G1631" s="32" t="s">
        <v>60</v>
      </c>
      <c r="H1631" s="33">
        <v>10000</v>
      </c>
      <c r="I1631" s="39"/>
      <c r="J1631" s="40"/>
      <c r="K1631" s="34">
        <v>1</v>
      </c>
      <c r="R1631" s="74" t="s">
        <v>12023</v>
      </c>
    </row>
    <row r="1632" spans="1:18" ht="22.5" customHeight="1">
      <c r="A1632" s="30" t="s">
        <v>5960</v>
      </c>
      <c r="B1632" s="69" t="s">
        <v>10591</v>
      </c>
      <c r="C1632" s="30" t="s">
        <v>111</v>
      </c>
      <c r="D1632" s="30" t="s">
        <v>111</v>
      </c>
      <c r="E1632" s="31" t="s">
        <v>12017</v>
      </c>
      <c r="F1632" s="30" t="s">
        <v>12018</v>
      </c>
      <c r="G1632" s="32" t="s">
        <v>6954</v>
      </c>
      <c r="H1632" s="33">
        <v>7000</v>
      </c>
      <c r="I1632" s="39"/>
      <c r="J1632" s="40"/>
      <c r="K1632" s="34">
        <v>1</v>
      </c>
      <c r="R1632" s="74" t="s">
        <v>12024</v>
      </c>
    </row>
    <row r="1633" spans="1:24" ht="22.5" customHeight="1">
      <c r="A1633" s="30" t="s">
        <v>170</v>
      </c>
      <c r="B1633" s="69" t="s">
        <v>168</v>
      </c>
      <c r="C1633" s="30" t="s">
        <v>169</v>
      </c>
      <c r="D1633" s="30" t="s">
        <v>169</v>
      </c>
      <c r="E1633" s="31" t="s">
        <v>5311</v>
      </c>
      <c r="F1633" s="30" t="s">
        <v>5310</v>
      </c>
      <c r="G1633" s="32" t="s">
        <v>147</v>
      </c>
      <c r="H1633" s="33">
        <v>12000</v>
      </c>
      <c r="I1633" s="39"/>
      <c r="J1633" s="40"/>
      <c r="K1633" s="34">
        <v>1</v>
      </c>
      <c r="R1633" s="74" t="s">
        <v>12023</v>
      </c>
    </row>
    <row r="1634" spans="1:24" ht="22.5" customHeight="1">
      <c r="A1634" s="30" t="s">
        <v>70</v>
      </c>
      <c r="B1634" s="69" t="s">
        <v>10666</v>
      </c>
      <c r="C1634" s="30" t="s">
        <v>69</v>
      </c>
      <c r="D1634" s="30" t="s">
        <v>69</v>
      </c>
      <c r="E1634" s="31" t="s">
        <v>5368</v>
      </c>
      <c r="F1634" s="30" t="s">
        <v>5260</v>
      </c>
      <c r="G1634" s="32" t="s">
        <v>5915</v>
      </c>
      <c r="H1634" s="33">
        <v>17200</v>
      </c>
      <c r="I1634" s="39"/>
      <c r="J1634" s="40"/>
      <c r="K1634" s="34">
        <v>1</v>
      </c>
      <c r="R1634" s="74" t="s">
        <v>12023</v>
      </c>
    </row>
    <row r="1635" spans="1:24" ht="22.5" customHeight="1">
      <c r="A1635" s="30" t="s">
        <v>98</v>
      </c>
      <c r="B1635" s="69" t="s">
        <v>10677</v>
      </c>
      <c r="C1635" s="30" t="s">
        <v>99</v>
      </c>
      <c r="D1635" s="30" t="s">
        <v>100</v>
      </c>
      <c r="E1635" s="31" t="s">
        <v>4935</v>
      </c>
      <c r="F1635" s="30" t="s">
        <v>102</v>
      </c>
      <c r="G1635" s="32" t="s">
        <v>12021</v>
      </c>
      <c r="H1635" s="33">
        <v>14000</v>
      </c>
      <c r="I1635" s="39"/>
      <c r="J1635" s="40"/>
      <c r="K1635" s="34">
        <v>2</v>
      </c>
      <c r="R1635" s="74" t="s">
        <v>12023</v>
      </c>
      <c r="X1635" s="74" t="str">
        <f t="shared" ref="X1635" si="13">"7/11 더안불량("&amp;W1635&amp;")"</f>
        <v>7/11 더안불량()</v>
      </c>
    </row>
    <row r="1636" spans="1:24" ht="22.5" customHeight="1">
      <c r="A1636" s="30" t="s">
        <v>56</v>
      </c>
      <c r="B1636" s="69" t="s">
        <v>10710</v>
      </c>
      <c r="C1636" s="30" t="s">
        <v>58</v>
      </c>
      <c r="D1636" s="30" t="s">
        <v>59</v>
      </c>
      <c r="E1636" s="31" t="s">
        <v>5061</v>
      </c>
      <c r="F1636" s="30" t="s">
        <v>5978</v>
      </c>
      <c r="G1636" s="32" t="s">
        <v>6101</v>
      </c>
      <c r="H1636" s="33">
        <v>8700</v>
      </c>
      <c r="I1636" s="39"/>
      <c r="J1636" s="40"/>
      <c r="K1636" s="34">
        <v>1</v>
      </c>
      <c r="R1636" s="74" t="s">
        <v>12023</v>
      </c>
    </row>
    <row r="1637" spans="1:24" ht="22.5" customHeight="1">
      <c r="A1637" s="30" t="s">
        <v>56</v>
      </c>
      <c r="B1637" s="69" t="s">
        <v>10710</v>
      </c>
      <c r="C1637" s="30" t="s">
        <v>58</v>
      </c>
      <c r="D1637" s="30" t="s">
        <v>59</v>
      </c>
      <c r="E1637" s="31" t="s">
        <v>6078</v>
      </c>
      <c r="F1637" s="30" t="s">
        <v>6077</v>
      </c>
      <c r="G1637" s="32" t="s">
        <v>60</v>
      </c>
      <c r="H1637" s="33">
        <v>13000</v>
      </c>
      <c r="I1637" s="39"/>
      <c r="J1637" s="40"/>
      <c r="K1637" s="34">
        <v>1</v>
      </c>
      <c r="R1637" s="74" t="s">
        <v>12023</v>
      </c>
    </row>
    <row r="1638" spans="1:24" ht="22.5" customHeight="1">
      <c r="A1638" s="30" t="s">
        <v>56</v>
      </c>
      <c r="B1638" s="69" t="s">
        <v>10710</v>
      </c>
      <c r="C1638" s="30" t="s">
        <v>58</v>
      </c>
      <c r="D1638" s="30" t="s">
        <v>59</v>
      </c>
      <c r="E1638" s="31" t="s">
        <v>5060</v>
      </c>
      <c r="F1638" s="30" t="s">
        <v>5978</v>
      </c>
      <c r="G1638" s="32" t="s">
        <v>5992</v>
      </c>
      <c r="H1638" s="33">
        <v>8700</v>
      </c>
      <c r="I1638" s="39"/>
      <c r="J1638" s="40"/>
      <c r="K1638" s="34">
        <v>4</v>
      </c>
      <c r="R1638" s="74" t="s">
        <v>12023</v>
      </c>
    </row>
    <row r="1639" spans="1:24" ht="22.5" customHeight="1">
      <c r="A1639" s="30" t="s">
        <v>6816</v>
      </c>
      <c r="B1639" s="69" t="s">
        <v>10714</v>
      </c>
      <c r="C1639" s="30" t="s">
        <v>154</v>
      </c>
      <c r="D1639" s="30" t="s">
        <v>155</v>
      </c>
      <c r="E1639" s="31" t="s">
        <v>6375</v>
      </c>
      <c r="F1639" s="30" t="s">
        <v>6374</v>
      </c>
      <c r="G1639" s="32" t="s">
        <v>130</v>
      </c>
      <c r="H1639" s="33">
        <v>17000</v>
      </c>
      <c r="I1639" s="39"/>
      <c r="J1639" s="40"/>
      <c r="K1639" s="34">
        <v>1</v>
      </c>
      <c r="R1639" s="74" t="s">
        <v>12023</v>
      </c>
    </row>
    <row r="1640" spans="1:24" ht="22.5" customHeight="1">
      <c r="A1640" s="30" t="s">
        <v>6816</v>
      </c>
      <c r="B1640" s="69" t="s">
        <v>10714</v>
      </c>
      <c r="C1640" s="30" t="s">
        <v>154</v>
      </c>
      <c r="D1640" s="30" t="s">
        <v>155</v>
      </c>
      <c r="E1640" s="31" t="s">
        <v>6375</v>
      </c>
      <c r="F1640" s="30" t="s">
        <v>6374</v>
      </c>
      <c r="G1640" s="32" t="s">
        <v>130</v>
      </c>
      <c r="H1640" s="33">
        <v>17000</v>
      </c>
      <c r="I1640" s="39"/>
      <c r="J1640" s="40"/>
      <c r="K1640" s="34">
        <v>1</v>
      </c>
      <c r="R1640" s="74" t="s">
        <v>12023</v>
      </c>
    </row>
    <row r="1641" spans="1:24" ht="22.5" customHeight="1">
      <c r="A1641" s="30" t="s">
        <v>157</v>
      </c>
      <c r="B1641" s="69" t="s">
        <v>10732</v>
      </c>
      <c r="C1641" s="30" t="s">
        <v>159</v>
      </c>
      <c r="D1641" s="30" t="s">
        <v>160</v>
      </c>
      <c r="E1641" s="31" t="s">
        <v>10328</v>
      </c>
      <c r="F1641" s="30" t="s">
        <v>10325</v>
      </c>
      <c r="G1641" s="32" t="s">
        <v>4766</v>
      </c>
      <c r="H1641" s="33">
        <v>12000</v>
      </c>
      <c r="I1641" s="39"/>
      <c r="J1641" s="40"/>
      <c r="K1641" s="34">
        <v>1</v>
      </c>
      <c r="R1641" s="74" t="s">
        <v>12023</v>
      </c>
    </row>
    <row r="1642" spans="1:24" ht="22.5" customHeight="1">
      <c r="A1642" s="30" t="s">
        <v>5582</v>
      </c>
      <c r="B1642" s="69" t="s">
        <v>10774</v>
      </c>
      <c r="C1642" s="30" t="s">
        <v>2078</v>
      </c>
      <c r="D1642" s="30" t="s">
        <v>2078</v>
      </c>
      <c r="E1642" s="31" t="s">
        <v>6016</v>
      </c>
      <c r="F1642" s="30" t="s">
        <v>6017</v>
      </c>
      <c r="G1642" s="32" t="s">
        <v>147</v>
      </c>
      <c r="H1642" s="33">
        <v>6000</v>
      </c>
      <c r="I1642" s="39"/>
      <c r="J1642" s="40"/>
      <c r="K1642" s="34">
        <v>1</v>
      </c>
      <c r="R1642" s="74" t="s">
        <v>12023</v>
      </c>
    </row>
    <row r="1643" spans="1:24" ht="22.5" customHeight="1">
      <c r="A1643" s="30" t="s">
        <v>4755</v>
      </c>
      <c r="B1643" s="69" t="s">
        <v>10775</v>
      </c>
      <c r="C1643" s="30" t="s">
        <v>66</v>
      </c>
      <c r="D1643" s="30" t="s">
        <v>66</v>
      </c>
      <c r="E1643" s="31" t="s">
        <v>12019</v>
      </c>
      <c r="F1643" s="30" t="s">
        <v>5225</v>
      </c>
      <c r="G1643" s="32" t="s">
        <v>12022</v>
      </c>
      <c r="H1643" s="33">
        <v>7000</v>
      </c>
      <c r="I1643" s="39"/>
      <c r="J1643" s="40"/>
      <c r="K1643" s="34">
        <v>1</v>
      </c>
      <c r="R1643" s="74" t="s">
        <v>12025</v>
      </c>
    </row>
    <row r="1644" spans="1:24" ht="22.5" customHeight="1">
      <c r="A1644" s="30" t="s">
        <v>5666</v>
      </c>
      <c r="B1644" s="69" t="s">
        <v>10898</v>
      </c>
      <c r="C1644" s="30" t="s">
        <v>2917</v>
      </c>
      <c r="D1644" s="30" t="s">
        <v>2918</v>
      </c>
      <c r="E1644" s="31" t="s">
        <v>6673</v>
      </c>
      <c r="F1644" s="30" t="s">
        <v>6674</v>
      </c>
      <c r="G1644" s="32" t="s">
        <v>9487</v>
      </c>
      <c r="H1644" s="33">
        <v>9500</v>
      </c>
      <c r="I1644" s="39"/>
      <c r="J1644" s="40"/>
      <c r="K1644" s="34">
        <v>1</v>
      </c>
      <c r="R1644" s="74" t="s">
        <v>12026</v>
      </c>
    </row>
    <row r="1645" spans="1:24" ht="22.5" customHeight="1">
      <c r="A1645" s="30" t="s">
        <v>6486</v>
      </c>
      <c r="B1645" s="69" t="s">
        <v>10912</v>
      </c>
      <c r="C1645" s="30" t="s">
        <v>134</v>
      </c>
      <c r="D1645" s="30" t="s">
        <v>135</v>
      </c>
      <c r="E1645" s="31" t="s">
        <v>6460</v>
      </c>
      <c r="F1645" s="30" t="s">
        <v>6459</v>
      </c>
      <c r="G1645" s="32" t="s">
        <v>60</v>
      </c>
      <c r="H1645" s="33">
        <v>8000</v>
      </c>
      <c r="I1645" s="39"/>
      <c r="J1645" s="40"/>
      <c r="K1645" s="34">
        <v>1</v>
      </c>
      <c r="R1645" s="74" t="s">
        <v>12027</v>
      </c>
    </row>
    <row r="1646" spans="1:24" ht="22.5" customHeight="1">
      <c r="A1646" s="30" t="s">
        <v>10070</v>
      </c>
      <c r="B1646" s="69" t="s">
        <v>10967</v>
      </c>
      <c r="C1646" s="30" t="s">
        <v>6435</v>
      </c>
      <c r="D1646" s="30" t="s">
        <v>6435</v>
      </c>
      <c r="E1646" s="31" t="s">
        <v>10056</v>
      </c>
      <c r="F1646" s="30" t="s">
        <v>10055</v>
      </c>
      <c r="G1646" s="32" t="s">
        <v>10071</v>
      </c>
      <c r="H1646" s="33">
        <v>11000</v>
      </c>
      <c r="I1646" s="39"/>
      <c r="J1646" s="40"/>
      <c r="K1646" s="34">
        <v>1</v>
      </c>
      <c r="R1646" s="74" t="s">
        <v>12028</v>
      </c>
    </row>
    <row r="1647" spans="1:24" ht="22.5" customHeight="1">
      <c r="A1647" s="30" t="s">
        <v>5667</v>
      </c>
      <c r="B1647" s="69" t="s">
        <v>11105</v>
      </c>
      <c r="C1647" s="30" t="s">
        <v>5485</v>
      </c>
      <c r="D1647" s="30" t="s">
        <v>6388</v>
      </c>
      <c r="E1647" s="31" t="s">
        <v>12004</v>
      </c>
      <c r="F1647" s="30" t="s">
        <v>5496</v>
      </c>
      <c r="G1647" s="32" t="s">
        <v>131</v>
      </c>
      <c r="H1647" s="33">
        <v>13000</v>
      </c>
      <c r="I1647" s="39"/>
      <c r="J1647" s="40"/>
      <c r="K1647" s="34">
        <v>1</v>
      </c>
      <c r="R1647" s="74" t="s">
        <v>12029</v>
      </c>
    </row>
    <row r="1648" spans="1:24" ht="22.5" customHeight="1">
      <c r="A1648" s="30" t="s">
        <v>6730</v>
      </c>
      <c r="B1648" s="69" t="s">
        <v>10551</v>
      </c>
      <c r="C1648" s="30" t="s">
        <v>6211</v>
      </c>
      <c r="D1648" s="30" t="s">
        <v>6041</v>
      </c>
      <c r="E1648" s="31" t="s">
        <v>6719</v>
      </c>
      <c r="F1648" s="30" t="s">
        <v>6292</v>
      </c>
      <c r="G1648" s="32" t="s">
        <v>60</v>
      </c>
      <c r="H1648" s="33">
        <v>10000</v>
      </c>
      <c r="I1648" s="39"/>
      <c r="J1648" s="40"/>
      <c r="K1648" s="34">
        <v>1</v>
      </c>
      <c r="R1648" s="74" t="s">
        <v>12030</v>
      </c>
    </row>
    <row r="1649" spans="1:18" ht="22.5" customHeight="1">
      <c r="A1649" s="30" t="s">
        <v>5275</v>
      </c>
      <c r="B1649" s="69" t="s">
        <v>555</v>
      </c>
      <c r="C1649" s="30" t="s">
        <v>556</v>
      </c>
      <c r="D1649" s="30" t="s">
        <v>557</v>
      </c>
      <c r="E1649" s="31" t="s">
        <v>5510</v>
      </c>
      <c r="F1649" s="30" t="s">
        <v>5509</v>
      </c>
      <c r="G1649" s="32" t="s">
        <v>5742</v>
      </c>
      <c r="H1649" s="33">
        <v>15000</v>
      </c>
      <c r="I1649" s="39"/>
      <c r="J1649" s="40"/>
      <c r="K1649" s="34">
        <v>1</v>
      </c>
      <c r="R1649" s="74" t="s">
        <v>12031</v>
      </c>
    </row>
    <row r="1650" spans="1:18" ht="22.5" customHeight="1">
      <c r="A1650" s="30" t="s">
        <v>5275</v>
      </c>
      <c r="B1650" s="69" t="s">
        <v>555</v>
      </c>
      <c r="C1650" s="30" t="s">
        <v>556</v>
      </c>
      <c r="D1650" s="30" t="s">
        <v>557</v>
      </c>
      <c r="E1650" s="31" t="s">
        <v>6679</v>
      </c>
      <c r="F1650" s="30" t="s">
        <v>6678</v>
      </c>
      <c r="G1650" s="32" t="s">
        <v>147</v>
      </c>
      <c r="H1650" s="33">
        <v>17000</v>
      </c>
      <c r="I1650" s="39"/>
      <c r="J1650" s="40"/>
      <c r="K1650" s="34">
        <v>1</v>
      </c>
      <c r="R1650" s="74" t="s">
        <v>12023</v>
      </c>
    </row>
    <row r="1651" spans="1:18" ht="22.5" customHeight="1">
      <c r="A1651" s="30" t="s">
        <v>10075</v>
      </c>
      <c r="B1651" s="69" t="s">
        <v>11145</v>
      </c>
      <c r="C1651" s="30" t="s">
        <v>6972</v>
      </c>
      <c r="D1651" s="30" t="s">
        <v>6972</v>
      </c>
      <c r="E1651" s="31" t="s">
        <v>10276</v>
      </c>
      <c r="F1651" s="30" t="s">
        <v>10277</v>
      </c>
      <c r="G1651" s="32" t="s">
        <v>147</v>
      </c>
      <c r="H1651" s="33">
        <v>16000</v>
      </c>
      <c r="I1651" s="39"/>
      <c r="J1651" s="40"/>
      <c r="K1651" s="34">
        <v>5</v>
      </c>
      <c r="R1651" s="74" t="s">
        <v>12023</v>
      </c>
    </row>
    <row r="1652" spans="1:18" ht="22.5" customHeight="1">
      <c r="A1652" s="30" t="s">
        <v>4872</v>
      </c>
      <c r="B1652" s="69" t="s">
        <v>1334</v>
      </c>
      <c r="C1652" s="30" t="s">
        <v>22</v>
      </c>
      <c r="D1652" s="30" t="s">
        <v>23</v>
      </c>
      <c r="E1652" s="31" t="s">
        <v>12020</v>
      </c>
      <c r="F1652" s="30" t="s">
        <v>6074</v>
      </c>
      <c r="G1652" s="32" t="s">
        <v>130</v>
      </c>
      <c r="H1652" s="33">
        <v>11000</v>
      </c>
      <c r="I1652" s="39"/>
      <c r="J1652" s="40"/>
      <c r="K1652" s="34">
        <v>1</v>
      </c>
      <c r="R1652" s="74" t="s">
        <v>12032</v>
      </c>
    </row>
    <row r="1654" spans="1:18" ht="22.5" customHeight="1">
      <c r="A1654" s="30" t="s">
        <v>6398</v>
      </c>
      <c r="B1654" s="69" t="s">
        <v>10610</v>
      </c>
      <c r="C1654" s="30" t="s">
        <v>6380</v>
      </c>
      <c r="D1654" s="30" t="s">
        <v>6381</v>
      </c>
      <c r="E1654" s="31" t="s">
        <v>6384</v>
      </c>
      <c r="F1654" s="30" t="s">
        <v>6383</v>
      </c>
      <c r="G1654" s="32" t="s">
        <v>130</v>
      </c>
      <c r="H1654" s="33">
        <v>11000</v>
      </c>
      <c r="I1654" s="39"/>
      <c r="J1654" s="40"/>
      <c r="K1654" s="34">
        <v>1</v>
      </c>
      <c r="R1654" s="74" t="s">
        <v>12329</v>
      </c>
    </row>
    <row r="1655" spans="1:18" ht="22.5" customHeight="1">
      <c r="A1655" s="30" t="s">
        <v>196</v>
      </c>
      <c r="B1655" s="69" t="s">
        <v>10619</v>
      </c>
      <c r="C1655" s="30" t="s">
        <v>194</v>
      </c>
      <c r="D1655" s="30" t="s">
        <v>195</v>
      </c>
      <c r="E1655" s="31" t="s">
        <v>12295</v>
      </c>
      <c r="F1655" s="30" t="s">
        <v>6545</v>
      </c>
      <c r="G1655" s="32" t="s">
        <v>131</v>
      </c>
      <c r="H1655" s="33">
        <v>10000</v>
      </c>
      <c r="I1655" s="39"/>
      <c r="J1655" s="40"/>
      <c r="K1655" s="34">
        <v>1</v>
      </c>
      <c r="R1655" s="74" t="s">
        <v>12330</v>
      </c>
    </row>
    <row r="1656" spans="1:18" ht="22.5" customHeight="1">
      <c r="A1656" s="30" t="s">
        <v>196</v>
      </c>
      <c r="B1656" s="69" t="s">
        <v>10619</v>
      </c>
      <c r="C1656" s="30" t="s">
        <v>194</v>
      </c>
      <c r="D1656" s="30" t="s">
        <v>195</v>
      </c>
      <c r="E1656" s="31" t="s">
        <v>5903</v>
      </c>
      <c r="F1656" s="30" t="s">
        <v>5902</v>
      </c>
      <c r="G1656" s="32" t="s">
        <v>60</v>
      </c>
      <c r="H1656" s="33">
        <v>17000</v>
      </c>
      <c r="I1656" s="39"/>
      <c r="J1656" s="40"/>
      <c r="K1656" s="34">
        <v>1</v>
      </c>
      <c r="R1656" s="74" t="s">
        <v>12329</v>
      </c>
    </row>
    <row r="1657" spans="1:18" ht="22.5" customHeight="1">
      <c r="A1657" s="30" t="s">
        <v>436</v>
      </c>
      <c r="B1657" s="69" t="s">
        <v>10620</v>
      </c>
      <c r="C1657" s="30" t="s">
        <v>188</v>
      </c>
      <c r="D1657" s="30" t="s">
        <v>189</v>
      </c>
      <c r="E1657" s="31" t="s">
        <v>6544</v>
      </c>
      <c r="F1657" s="30" t="s">
        <v>6543</v>
      </c>
      <c r="G1657" s="32" t="s">
        <v>147</v>
      </c>
      <c r="H1657" s="33">
        <v>16000</v>
      </c>
      <c r="I1657" s="39"/>
      <c r="J1657" s="40"/>
      <c r="K1657" s="34">
        <v>1</v>
      </c>
      <c r="R1657" s="74" t="s">
        <v>12331</v>
      </c>
    </row>
    <row r="1658" spans="1:18" ht="22.5" customHeight="1">
      <c r="A1658" s="30" t="s">
        <v>436</v>
      </c>
      <c r="B1658" s="69" t="s">
        <v>10620</v>
      </c>
      <c r="C1658" s="30" t="s">
        <v>188</v>
      </c>
      <c r="D1658" s="30" t="s">
        <v>189</v>
      </c>
      <c r="E1658" s="31" t="s">
        <v>5658</v>
      </c>
      <c r="F1658" s="30" t="s">
        <v>5657</v>
      </c>
      <c r="G1658" s="32" t="s">
        <v>60</v>
      </c>
      <c r="H1658" s="33">
        <v>15000</v>
      </c>
      <c r="I1658" s="39"/>
      <c r="J1658" s="40"/>
      <c r="K1658" s="34">
        <v>1</v>
      </c>
      <c r="R1658" s="74" t="s">
        <v>12329</v>
      </c>
    </row>
    <row r="1659" spans="1:18" ht="22.5" customHeight="1">
      <c r="A1659" s="30" t="s">
        <v>5990</v>
      </c>
      <c r="B1659" s="69" t="s">
        <v>10655</v>
      </c>
      <c r="C1659" s="30" t="s">
        <v>38</v>
      </c>
      <c r="D1659" s="30" t="s">
        <v>39</v>
      </c>
      <c r="E1659" s="31" t="s">
        <v>12321</v>
      </c>
      <c r="F1659" s="30" t="s">
        <v>11705</v>
      </c>
      <c r="G1659" s="32" t="s">
        <v>5742</v>
      </c>
      <c r="H1659" s="33">
        <v>15000</v>
      </c>
      <c r="I1659" s="39"/>
      <c r="J1659" s="40"/>
      <c r="K1659" s="34">
        <v>1</v>
      </c>
      <c r="R1659" s="74" t="s">
        <v>12332</v>
      </c>
    </row>
    <row r="1660" spans="1:18" ht="22.5" customHeight="1">
      <c r="A1660" s="30" t="s">
        <v>170</v>
      </c>
      <c r="B1660" s="69" t="s">
        <v>168</v>
      </c>
      <c r="C1660" s="30" t="s">
        <v>169</v>
      </c>
      <c r="D1660" s="30" t="s">
        <v>169</v>
      </c>
      <c r="E1660" s="31" t="s">
        <v>5311</v>
      </c>
      <c r="F1660" s="30" t="s">
        <v>5310</v>
      </c>
      <c r="G1660" s="32" t="s">
        <v>147</v>
      </c>
      <c r="H1660" s="33">
        <v>12000</v>
      </c>
      <c r="I1660" s="39"/>
      <c r="J1660" s="40"/>
      <c r="K1660" s="34">
        <v>1</v>
      </c>
      <c r="R1660" s="74" t="s">
        <v>12329</v>
      </c>
    </row>
    <row r="1661" spans="1:18" ht="22.5" customHeight="1">
      <c r="A1661" s="30" t="s">
        <v>70</v>
      </c>
      <c r="B1661" s="69" t="s">
        <v>10666</v>
      </c>
      <c r="C1661" s="30" t="s">
        <v>69</v>
      </c>
      <c r="D1661" s="30" t="s">
        <v>69</v>
      </c>
      <c r="E1661" s="31" t="s">
        <v>5701</v>
      </c>
      <c r="F1661" s="30" t="s">
        <v>5700</v>
      </c>
      <c r="G1661" s="32" t="s">
        <v>5742</v>
      </c>
      <c r="H1661" s="33">
        <v>18000</v>
      </c>
      <c r="I1661" s="39"/>
      <c r="J1661" s="40"/>
      <c r="K1661" s="34">
        <v>1</v>
      </c>
      <c r="R1661" s="74" t="s">
        <v>12333</v>
      </c>
    </row>
    <row r="1662" spans="1:18" ht="22.5" customHeight="1">
      <c r="A1662" s="30" t="s">
        <v>70</v>
      </c>
      <c r="B1662" s="69" t="s">
        <v>10666</v>
      </c>
      <c r="C1662" s="30" t="s">
        <v>69</v>
      </c>
      <c r="D1662" s="30" t="s">
        <v>69</v>
      </c>
      <c r="E1662" s="31" t="s">
        <v>5799</v>
      </c>
      <c r="F1662" s="30" t="s">
        <v>5700</v>
      </c>
      <c r="G1662" s="32" t="s">
        <v>6061</v>
      </c>
      <c r="H1662" s="33">
        <v>18000</v>
      </c>
      <c r="I1662" s="39"/>
      <c r="J1662" s="40"/>
      <c r="K1662" s="34">
        <v>1</v>
      </c>
      <c r="R1662" s="74" t="s">
        <v>12329</v>
      </c>
    </row>
    <row r="1663" spans="1:18" ht="22.5" customHeight="1">
      <c r="A1663" s="30" t="s">
        <v>98</v>
      </c>
      <c r="B1663" s="69" t="s">
        <v>10677</v>
      </c>
      <c r="C1663" s="30" t="s">
        <v>99</v>
      </c>
      <c r="D1663" s="30" t="s">
        <v>100</v>
      </c>
      <c r="E1663" s="31" t="s">
        <v>5143</v>
      </c>
      <c r="F1663" s="30" t="s">
        <v>8089</v>
      </c>
      <c r="G1663" s="32" t="s">
        <v>4764</v>
      </c>
      <c r="H1663" s="33">
        <v>11500</v>
      </c>
      <c r="I1663" s="39"/>
      <c r="J1663" s="40"/>
      <c r="K1663" s="34">
        <v>1</v>
      </c>
      <c r="R1663" s="74" t="s">
        <v>12334</v>
      </c>
    </row>
    <row r="1664" spans="1:18" ht="22.5" customHeight="1">
      <c r="A1664" s="30" t="s">
        <v>56</v>
      </c>
      <c r="B1664" s="69" t="s">
        <v>10710</v>
      </c>
      <c r="C1664" s="30" t="s">
        <v>58</v>
      </c>
      <c r="D1664" s="30" t="s">
        <v>59</v>
      </c>
      <c r="E1664" s="31" t="s">
        <v>5105</v>
      </c>
      <c r="F1664" s="30" t="s">
        <v>5104</v>
      </c>
      <c r="G1664" s="32" t="s">
        <v>35</v>
      </c>
      <c r="H1664" s="33">
        <v>8000</v>
      </c>
      <c r="I1664" s="39"/>
      <c r="J1664" s="40"/>
      <c r="K1664" s="34">
        <v>1</v>
      </c>
      <c r="R1664" s="74" t="s">
        <v>12329</v>
      </c>
    </row>
    <row r="1665" spans="1:18" ht="22.5" customHeight="1">
      <c r="A1665" s="30" t="s">
        <v>56</v>
      </c>
      <c r="B1665" s="69" t="s">
        <v>10710</v>
      </c>
      <c r="C1665" s="30" t="s">
        <v>58</v>
      </c>
      <c r="D1665" s="30" t="s">
        <v>59</v>
      </c>
      <c r="E1665" s="31" t="s">
        <v>6078</v>
      </c>
      <c r="F1665" s="30" t="s">
        <v>6077</v>
      </c>
      <c r="G1665" s="32" t="s">
        <v>60</v>
      </c>
      <c r="H1665" s="33">
        <v>13000</v>
      </c>
      <c r="I1665" s="39"/>
      <c r="J1665" s="40"/>
      <c r="K1665" s="34">
        <v>1</v>
      </c>
      <c r="R1665" s="74" t="s">
        <v>12329</v>
      </c>
    </row>
    <row r="1666" spans="1:18" ht="22.5" customHeight="1">
      <c r="A1666" s="30" t="s">
        <v>6816</v>
      </c>
      <c r="B1666" s="69" t="s">
        <v>10714</v>
      </c>
      <c r="C1666" s="30" t="s">
        <v>154</v>
      </c>
      <c r="D1666" s="30" t="s">
        <v>155</v>
      </c>
      <c r="E1666" s="31" t="s">
        <v>12322</v>
      </c>
      <c r="F1666" s="30" t="s">
        <v>9483</v>
      </c>
      <c r="G1666" s="32" t="s">
        <v>131</v>
      </c>
      <c r="H1666" s="33">
        <v>17000</v>
      </c>
      <c r="I1666" s="39"/>
      <c r="J1666" s="40"/>
      <c r="K1666" s="34">
        <v>1</v>
      </c>
      <c r="R1666" s="74" t="s">
        <v>12335</v>
      </c>
    </row>
    <row r="1667" spans="1:18" ht="22.5" customHeight="1">
      <c r="A1667" s="30" t="s">
        <v>6816</v>
      </c>
      <c r="B1667" s="69" t="s">
        <v>10714</v>
      </c>
      <c r="C1667" s="30" t="s">
        <v>154</v>
      </c>
      <c r="D1667" s="30" t="s">
        <v>155</v>
      </c>
      <c r="E1667" s="31" t="s">
        <v>12299</v>
      </c>
      <c r="F1667" s="30" t="s">
        <v>12298</v>
      </c>
      <c r="G1667" s="32" t="s">
        <v>60</v>
      </c>
      <c r="H1667" s="33">
        <v>13000</v>
      </c>
      <c r="I1667" s="39"/>
      <c r="J1667" s="40"/>
      <c r="K1667" s="34">
        <v>1</v>
      </c>
      <c r="R1667" s="74" t="s">
        <v>12336</v>
      </c>
    </row>
    <row r="1668" spans="1:18" ht="22.5" customHeight="1">
      <c r="A1668" s="30" t="s">
        <v>4872</v>
      </c>
      <c r="B1668" s="69" t="s">
        <v>1334</v>
      </c>
      <c r="C1668" s="30" t="s">
        <v>22</v>
      </c>
      <c r="D1668" s="30" t="s">
        <v>23</v>
      </c>
      <c r="E1668" s="31" t="s">
        <v>6278</v>
      </c>
      <c r="F1668" s="30" t="s">
        <v>6277</v>
      </c>
      <c r="G1668" s="32" t="s">
        <v>5521</v>
      </c>
      <c r="H1668" s="33">
        <v>10000</v>
      </c>
      <c r="I1668" s="39"/>
      <c r="J1668" s="40"/>
      <c r="K1668" s="34">
        <v>1</v>
      </c>
      <c r="R1668" s="74" t="s">
        <v>12329</v>
      </c>
    </row>
    <row r="1669" spans="1:18" ht="22.5" customHeight="1">
      <c r="A1669" s="30" t="s">
        <v>4872</v>
      </c>
      <c r="B1669" s="69" t="s">
        <v>1334</v>
      </c>
      <c r="C1669" s="30" t="s">
        <v>22</v>
      </c>
      <c r="D1669" s="30" t="s">
        <v>23</v>
      </c>
      <c r="E1669" s="31" t="s">
        <v>6279</v>
      </c>
      <c r="F1669" s="30" t="s">
        <v>6277</v>
      </c>
      <c r="G1669" s="32" t="s">
        <v>4959</v>
      </c>
      <c r="H1669" s="33">
        <v>10000</v>
      </c>
      <c r="I1669" s="39"/>
      <c r="J1669" s="40"/>
      <c r="K1669" s="34">
        <v>1</v>
      </c>
      <c r="R1669" s="74" t="s">
        <v>12337</v>
      </c>
    </row>
    <row r="1670" spans="1:18" ht="22.5" customHeight="1">
      <c r="A1670" s="30" t="s">
        <v>4872</v>
      </c>
      <c r="B1670" s="69" t="s">
        <v>1334</v>
      </c>
      <c r="C1670" s="30" t="s">
        <v>22</v>
      </c>
      <c r="D1670" s="30" t="s">
        <v>23</v>
      </c>
      <c r="E1670" s="31" t="s">
        <v>5725</v>
      </c>
      <c r="F1670" s="30" t="s">
        <v>224</v>
      </c>
      <c r="G1670" s="32" t="s">
        <v>5734</v>
      </c>
      <c r="H1670" s="33">
        <v>13000</v>
      </c>
      <c r="I1670" s="39"/>
      <c r="J1670" s="40"/>
      <c r="K1670" s="34">
        <v>1</v>
      </c>
      <c r="R1670" s="74" t="s">
        <v>12329</v>
      </c>
    </row>
    <row r="1671" spans="1:18" ht="22.5" customHeight="1">
      <c r="A1671" s="30" t="s">
        <v>4872</v>
      </c>
      <c r="B1671" s="69" t="s">
        <v>1334</v>
      </c>
      <c r="C1671" s="30" t="s">
        <v>22</v>
      </c>
      <c r="D1671" s="30" t="s">
        <v>23</v>
      </c>
      <c r="E1671" s="31" t="s">
        <v>462</v>
      </c>
      <c r="F1671" s="30" t="s">
        <v>224</v>
      </c>
      <c r="G1671" s="32" t="s">
        <v>4765</v>
      </c>
      <c r="H1671" s="33">
        <v>13000</v>
      </c>
      <c r="I1671" s="39"/>
      <c r="J1671" s="40"/>
      <c r="K1671" s="34">
        <v>1</v>
      </c>
      <c r="R1671" s="74" t="s">
        <v>12329</v>
      </c>
    </row>
    <row r="1672" spans="1:18" ht="22.5" customHeight="1">
      <c r="A1672" s="30" t="s">
        <v>157</v>
      </c>
      <c r="B1672" s="69" t="s">
        <v>10732</v>
      </c>
      <c r="C1672" s="30" t="s">
        <v>159</v>
      </c>
      <c r="D1672" s="30" t="s">
        <v>160</v>
      </c>
      <c r="E1672" s="31" t="s">
        <v>10328</v>
      </c>
      <c r="F1672" s="30" t="s">
        <v>10325</v>
      </c>
      <c r="G1672" s="32" t="s">
        <v>4766</v>
      </c>
      <c r="H1672" s="33">
        <v>12000</v>
      </c>
      <c r="I1672" s="39"/>
      <c r="J1672" s="40"/>
      <c r="K1672" s="34">
        <v>1</v>
      </c>
      <c r="R1672" s="74" t="s">
        <v>12329</v>
      </c>
    </row>
    <row r="1673" spans="1:18" ht="22.5" customHeight="1">
      <c r="A1673" s="30" t="s">
        <v>5737</v>
      </c>
      <c r="B1673" s="69" t="s">
        <v>10755</v>
      </c>
      <c r="C1673" s="30" t="s">
        <v>586</v>
      </c>
      <c r="D1673" s="30" t="s">
        <v>587</v>
      </c>
      <c r="E1673" s="31" t="s">
        <v>5543</v>
      </c>
      <c r="F1673" s="30" t="s">
        <v>5540</v>
      </c>
      <c r="G1673" s="32" t="s">
        <v>5738</v>
      </c>
      <c r="H1673" s="33">
        <v>18000</v>
      </c>
      <c r="I1673" s="39"/>
      <c r="J1673" s="40"/>
      <c r="K1673" s="34">
        <v>1</v>
      </c>
      <c r="R1673" s="74" t="s">
        <v>12329</v>
      </c>
    </row>
    <row r="1674" spans="1:18" ht="22.5" customHeight="1">
      <c r="A1674" s="30" t="s">
        <v>5739</v>
      </c>
      <c r="B1674" s="69" t="s">
        <v>10769</v>
      </c>
      <c r="C1674" s="30" t="s">
        <v>2042</v>
      </c>
      <c r="D1674" s="30" t="s">
        <v>490</v>
      </c>
      <c r="E1674" s="31" t="s">
        <v>5399</v>
      </c>
      <c r="F1674" s="30" t="s">
        <v>5987</v>
      </c>
      <c r="G1674" s="32" t="s">
        <v>6308</v>
      </c>
      <c r="H1674" s="33">
        <v>12500</v>
      </c>
      <c r="I1674" s="39"/>
      <c r="J1674" s="40"/>
      <c r="K1674" s="34">
        <v>1</v>
      </c>
      <c r="R1674" s="74" t="s">
        <v>12337</v>
      </c>
    </row>
    <row r="1675" spans="1:18" ht="22.5" customHeight="1">
      <c r="A1675" s="30" t="s">
        <v>7903</v>
      </c>
      <c r="B1675" s="69" t="s">
        <v>10879</v>
      </c>
      <c r="C1675" s="30" t="s">
        <v>5689</v>
      </c>
      <c r="D1675" s="30" t="s">
        <v>5609</v>
      </c>
      <c r="E1675" s="31" t="s">
        <v>6996</v>
      </c>
      <c r="F1675" s="30" t="s">
        <v>6997</v>
      </c>
      <c r="G1675" s="32" t="s">
        <v>60</v>
      </c>
      <c r="H1675" s="33">
        <v>11000</v>
      </c>
      <c r="I1675" s="39"/>
      <c r="J1675" s="40"/>
      <c r="K1675" s="34">
        <v>1</v>
      </c>
      <c r="R1675" s="74" t="s">
        <v>12338</v>
      </c>
    </row>
    <row r="1676" spans="1:18" ht="22.5" customHeight="1">
      <c r="A1676" s="30" t="s">
        <v>7903</v>
      </c>
      <c r="B1676" s="69" t="s">
        <v>10879</v>
      </c>
      <c r="C1676" s="30" t="s">
        <v>5689</v>
      </c>
      <c r="D1676" s="30" t="s">
        <v>5609</v>
      </c>
      <c r="E1676" s="31" t="s">
        <v>12300</v>
      </c>
      <c r="F1676" s="30" t="s">
        <v>7899</v>
      </c>
      <c r="G1676" s="32" t="s">
        <v>35</v>
      </c>
      <c r="H1676" s="33">
        <v>14000</v>
      </c>
      <c r="I1676" s="39"/>
      <c r="J1676" s="40"/>
      <c r="K1676" s="34">
        <v>2</v>
      </c>
      <c r="R1676" s="74" t="s">
        <v>12339</v>
      </c>
    </row>
    <row r="1677" spans="1:18" ht="22.5" customHeight="1">
      <c r="A1677" s="30" t="s">
        <v>9940</v>
      </c>
      <c r="B1677" s="69" t="s">
        <v>10884</v>
      </c>
      <c r="C1677" s="30" t="s">
        <v>6801</v>
      </c>
      <c r="D1677" s="30" t="s">
        <v>6801</v>
      </c>
      <c r="E1677" s="31" t="s">
        <v>7003</v>
      </c>
      <c r="F1677" s="30" t="s">
        <v>7002</v>
      </c>
      <c r="G1677" s="32" t="s">
        <v>9941</v>
      </c>
      <c r="H1677" s="33">
        <v>13000</v>
      </c>
      <c r="I1677" s="39"/>
      <c r="J1677" s="40"/>
      <c r="K1677" s="34">
        <v>1</v>
      </c>
      <c r="R1677" s="74" t="s">
        <v>12340</v>
      </c>
    </row>
    <row r="1678" spans="1:18" ht="22.5" customHeight="1">
      <c r="A1678" s="30" t="s">
        <v>9940</v>
      </c>
      <c r="B1678" s="69" t="s">
        <v>10884</v>
      </c>
      <c r="C1678" s="30" t="s">
        <v>6801</v>
      </c>
      <c r="D1678" s="30" t="s">
        <v>6801</v>
      </c>
      <c r="E1678" s="31" t="s">
        <v>12323</v>
      </c>
      <c r="F1678" s="30" t="s">
        <v>7002</v>
      </c>
      <c r="G1678" s="32" t="s">
        <v>146</v>
      </c>
      <c r="H1678" s="33">
        <v>13000</v>
      </c>
      <c r="I1678" s="39"/>
      <c r="J1678" s="40"/>
      <c r="K1678" s="34">
        <v>1</v>
      </c>
      <c r="R1678" s="74" t="s">
        <v>12341</v>
      </c>
    </row>
    <row r="1679" spans="1:18" ht="22.5" customHeight="1">
      <c r="A1679" s="30" t="s">
        <v>5666</v>
      </c>
      <c r="B1679" s="69" t="s">
        <v>10898</v>
      </c>
      <c r="C1679" s="30" t="s">
        <v>2917</v>
      </c>
      <c r="D1679" s="30" t="s">
        <v>2918</v>
      </c>
      <c r="E1679" s="31" t="s">
        <v>5415</v>
      </c>
      <c r="F1679" s="30" t="s">
        <v>5416</v>
      </c>
      <c r="G1679" s="32" t="s">
        <v>130</v>
      </c>
      <c r="H1679" s="33">
        <v>10000</v>
      </c>
      <c r="I1679" s="39"/>
      <c r="J1679" s="40"/>
      <c r="K1679" s="34">
        <v>1</v>
      </c>
      <c r="R1679" s="74" t="s">
        <v>12342</v>
      </c>
    </row>
    <row r="1680" spans="1:18" ht="22.5" customHeight="1">
      <c r="A1680" s="30" t="s">
        <v>10070</v>
      </c>
      <c r="B1680" s="69" t="s">
        <v>10967</v>
      </c>
      <c r="C1680" s="30" t="s">
        <v>6435</v>
      </c>
      <c r="D1680" s="30" t="s">
        <v>6435</v>
      </c>
      <c r="E1680" s="31" t="s">
        <v>12302</v>
      </c>
      <c r="F1680" s="30" t="s">
        <v>10055</v>
      </c>
      <c r="G1680" s="32" t="s">
        <v>60</v>
      </c>
      <c r="H1680" s="33">
        <v>11000</v>
      </c>
      <c r="I1680" s="39"/>
      <c r="J1680" s="40"/>
      <c r="K1680" s="34">
        <v>1</v>
      </c>
      <c r="R1680" s="74" t="s">
        <v>12329</v>
      </c>
    </row>
    <row r="1681" spans="1:22" ht="22.5" customHeight="1">
      <c r="A1681" s="30" t="s">
        <v>9439</v>
      </c>
      <c r="B1681" s="69" t="s">
        <v>11279</v>
      </c>
      <c r="C1681" s="30" t="s">
        <v>6436</v>
      </c>
      <c r="D1681" s="30" t="s">
        <v>6436</v>
      </c>
      <c r="E1681" s="31" t="s">
        <v>12324</v>
      </c>
      <c r="F1681" s="30" t="s">
        <v>12301</v>
      </c>
      <c r="G1681" s="32" t="s">
        <v>147</v>
      </c>
      <c r="H1681" s="33">
        <v>13000</v>
      </c>
      <c r="I1681" s="39"/>
      <c r="J1681" s="40"/>
      <c r="K1681" s="34">
        <v>1</v>
      </c>
      <c r="R1681" s="74" t="s">
        <v>12343</v>
      </c>
    </row>
    <row r="1682" spans="1:22" ht="22.5" customHeight="1">
      <c r="A1682" s="30" t="s">
        <v>5101</v>
      </c>
      <c r="B1682" s="69" t="s">
        <v>11008</v>
      </c>
      <c r="C1682" s="30" t="s">
        <v>362</v>
      </c>
      <c r="D1682" s="30" t="s">
        <v>363</v>
      </c>
      <c r="E1682" s="31" t="s">
        <v>6718</v>
      </c>
      <c r="F1682" s="30" t="s">
        <v>6056</v>
      </c>
      <c r="G1682" s="32" t="s">
        <v>6915</v>
      </c>
      <c r="H1682" s="33">
        <v>14000</v>
      </c>
      <c r="I1682" s="39"/>
      <c r="J1682" s="40"/>
      <c r="K1682" s="34">
        <v>1</v>
      </c>
      <c r="R1682" s="74" t="s">
        <v>12344</v>
      </c>
    </row>
    <row r="1683" spans="1:22" ht="22.5" customHeight="1">
      <c r="A1683" s="30" t="s">
        <v>259</v>
      </c>
      <c r="B1683" s="69" t="s">
        <v>11031</v>
      </c>
      <c r="C1683" s="30" t="s">
        <v>63</v>
      </c>
      <c r="D1683" s="30" t="s">
        <v>6373</v>
      </c>
      <c r="E1683" s="31" t="s">
        <v>6973</v>
      </c>
      <c r="F1683" s="30" t="s">
        <v>260</v>
      </c>
      <c r="G1683" s="32" t="s">
        <v>9550</v>
      </c>
      <c r="H1683" s="33">
        <v>9500</v>
      </c>
      <c r="I1683" s="39"/>
      <c r="J1683" s="40"/>
      <c r="K1683" s="34">
        <v>1</v>
      </c>
      <c r="R1683" s="74" t="s">
        <v>12345</v>
      </c>
    </row>
    <row r="1684" spans="1:22" ht="22.5" customHeight="1">
      <c r="A1684" s="30" t="s">
        <v>5554</v>
      </c>
      <c r="B1684" s="69" t="s">
        <v>5363</v>
      </c>
      <c r="C1684" s="30" t="s">
        <v>5364</v>
      </c>
      <c r="D1684" s="30" t="s">
        <v>5364</v>
      </c>
      <c r="E1684" s="31" t="s">
        <v>5356</v>
      </c>
      <c r="F1684" s="30" t="s">
        <v>5355</v>
      </c>
      <c r="G1684" s="32" t="s">
        <v>60</v>
      </c>
      <c r="H1684" s="33">
        <v>7000</v>
      </c>
      <c r="I1684" s="39"/>
      <c r="J1684" s="40"/>
      <c r="K1684" s="34">
        <v>1</v>
      </c>
      <c r="R1684" s="74" t="s">
        <v>12346</v>
      </c>
    </row>
    <row r="1685" spans="1:22" ht="22.5" customHeight="1">
      <c r="A1685" s="30" t="s">
        <v>5554</v>
      </c>
      <c r="B1685" s="69" t="s">
        <v>5363</v>
      </c>
      <c r="C1685" s="30" t="s">
        <v>5364</v>
      </c>
      <c r="D1685" s="30" t="s">
        <v>5364</v>
      </c>
      <c r="E1685" s="31" t="s">
        <v>5356</v>
      </c>
      <c r="F1685" s="30" t="s">
        <v>5355</v>
      </c>
      <c r="G1685" s="32" t="s">
        <v>60</v>
      </c>
      <c r="H1685" s="33">
        <v>7000</v>
      </c>
      <c r="I1685" s="39"/>
      <c r="J1685" s="40"/>
      <c r="K1685" s="34">
        <v>2</v>
      </c>
      <c r="R1685" s="74" t="s">
        <v>12347</v>
      </c>
    </row>
    <row r="1686" spans="1:22" ht="22.5" customHeight="1">
      <c r="A1686" s="30" t="s">
        <v>5925</v>
      </c>
      <c r="B1686" s="69" t="s">
        <v>11102</v>
      </c>
      <c r="C1686" s="30" t="s">
        <v>176</v>
      </c>
      <c r="D1686" s="30" t="s">
        <v>177</v>
      </c>
      <c r="E1686" s="31" t="s">
        <v>5089</v>
      </c>
      <c r="F1686" s="30" t="s">
        <v>404</v>
      </c>
      <c r="G1686" s="32" t="s">
        <v>5999</v>
      </c>
      <c r="H1686" s="33">
        <v>13000</v>
      </c>
      <c r="I1686" s="39"/>
      <c r="J1686" s="40"/>
      <c r="K1686" s="34">
        <v>1</v>
      </c>
      <c r="R1686" s="74" t="s">
        <v>12348</v>
      </c>
      <c r="V1686" s="74" t="str">
        <f t="shared" ref="V1686" si="14">"7/11 더안불량("&amp;U1686&amp;")"</f>
        <v>7/11 더안불량()</v>
      </c>
    </row>
    <row r="1687" spans="1:22" ht="22.5" customHeight="1">
      <c r="A1687" s="30" t="s">
        <v>127</v>
      </c>
      <c r="B1687" s="69" t="s">
        <v>11106</v>
      </c>
      <c r="C1687" s="30" t="s">
        <v>128</v>
      </c>
      <c r="D1687" s="30" t="s">
        <v>129</v>
      </c>
      <c r="E1687" s="31" t="s">
        <v>9482</v>
      </c>
      <c r="F1687" s="30" t="s">
        <v>9481</v>
      </c>
      <c r="G1687" s="32" t="s">
        <v>60</v>
      </c>
      <c r="H1687" s="33">
        <v>10000</v>
      </c>
      <c r="I1687" s="39"/>
      <c r="J1687" s="40"/>
      <c r="K1687" s="34">
        <v>1</v>
      </c>
      <c r="R1687" s="74" t="s">
        <v>12349</v>
      </c>
    </row>
    <row r="1688" spans="1:22" ht="22.5" customHeight="1">
      <c r="A1688" s="30" t="s">
        <v>12327</v>
      </c>
      <c r="B1688" s="69" t="s">
        <v>11144</v>
      </c>
      <c r="C1688" s="30" t="s">
        <v>6216</v>
      </c>
      <c r="D1688" s="30" t="s">
        <v>6216</v>
      </c>
      <c r="E1688" s="31" t="s">
        <v>12325</v>
      </c>
      <c r="F1688" s="30" t="s">
        <v>12326</v>
      </c>
      <c r="G1688" s="32" t="s">
        <v>12328</v>
      </c>
      <c r="H1688" s="33">
        <v>23000</v>
      </c>
      <c r="I1688" s="39"/>
      <c r="J1688" s="40"/>
      <c r="K1688" s="34">
        <v>1</v>
      </c>
      <c r="R1688" s="74" t="s">
        <v>12329</v>
      </c>
    </row>
    <row r="1689" spans="1:22" ht="22.5" customHeight="1">
      <c r="A1689" s="30" t="s">
        <v>1005</v>
      </c>
      <c r="B1689" s="69" t="s">
        <v>201</v>
      </c>
      <c r="C1689" s="30" t="s">
        <v>202</v>
      </c>
      <c r="D1689" s="30" t="s">
        <v>203</v>
      </c>
      <c r="E1689" s="31" t="s">
        <v>6092</v>
      </c>
      <c r="F1689" s="30" t="s">
        <v>6090</v>
      </c>
      <c r="G1689" s="32" t="s">
        <v>147</v>
      </c>
      <c r="H1689" s="33">
        <v>14000</v>
      </c>
      <c r="I1689" s="39"/>
      <c r="J1689" s="40"/>
      <c r="K1689" s="34">
        <v>1</v>
      </c>
      <c r="R1689" s="74" t="s">
        <v>12350</v>
      </c>
    </row>
    <row r="1690" spans="1:22" ht="22.5" customHeight="1">
      <c r="A1690" s="30" t="s">
        <v>10075</v>
      </c>
      <c r="B1690" s="69" t="s">
        <v>11145</v>
      </c>
      <c r="C1690" s="30" t="s">
        <v>6972</v>
      </c>
      <c r="D1690" s="30" t="s">
        <v>6972</v>
      </c>
      <c r="E1690" s="31" t="s">
        <v>10276</v>
      </c>
      <c r="F1690" s="30" t="s">
        <v>10277</v>
      </c>
      <c r="G1690" s="32" t="s">
        <v>147</v>
      </c>
      <c r="H1690" s="33">
        <v>16000</v>
      </c>
      <c r="I1690" s="39"/>
      <c r="J1690" s="40"/>
      <c r="K1690" s="34">
        <v>1</v>
      </c>
      <c r="R1690" s="74" t="s">
        <v>12350</v>
      </c>
    </row>
    <row r="1691" spans="1:22" ht="22.5" customHeight="1">
      <c r="A1691" s="30" t="s">
        <v>10075</v>
      </c>
      <c r="B1691" s="69" t="s">
        <v>11145</v>
      </c>
      <c r="C1691" s="30" t="s">
        <v>6972</v>
      </c>
      <c r="D1691" s="30" t="s">
        <v>6972</v>
      </c>
      <c r="E1691" s="31" t="s">
        <v>10276</v>
      </c>
      <c r="F1691" s="30" t="s">
        <v>10277</v>
      </c>
      <c r="G1691" s="32" t="s">
        <v>147</v>
      </c>
      <c r="H1691" s="33">
        <v>16000</v>
      </c>
      <c r="I1691" s="39"/>
      <c r="J1691" s="40"/>
      <c r="K1691" s="34">
        <v>2</v>
      </c>
      <c r="R1691" s="74" t="s">
        <v>12329</v>
      </c>
    </row>
    <row r="1692" spans="1:22" ht="22.5" customHeight="1">
      <c r="A1692" s="30" t="s">
        <v>6000</v>
      </c>
      <c r="B1692" s="69" t="s">
        <v>11156</v>
      </c>
      <c r="C1692" s="30" t="s">
        <v>94</v>
      </c>
      <c r="D1692" s="30" t="s">
        <v>95</v>
      </c>
      <c r="E1692" s="31" t="s">
        <v>12297</v>
      </c>
      <c r="F1692" s="30" t="s">
        <v>12296</v>
      </c>
      <c r="G1692" s="32" t="s">
        <v>60</v>
      </c>
      <c r="H1692" s="33">
        <v>22000</v>
      </c>
      <c r="I1692" s="39"/>
      <c r="J1692" s="40"/>
      <c r="K1692" s="34">
        <v>1</v>
      </c>
      <c r="R1692" s="74" t="s">
        <v>12329</v>
      </c>
    </row>
    <row r="1694" spans="1:22" ht="22.5" customHeight="1">
      <c r="A1694" s="30" t="s">
        <v>436</v>
      </c>
      <c r="B1694" s="69" t="s">
        <v>10620</v>
      </c>
      <c r="C1694" s="30" t="s">
        <v>188</v>
      </c>
      <c r="D1694" s="30" t="s">
        <v>189</v>
      </c>
      <c r="E1694" s="31" t="s">
        <v>190</v>
      </c>
      <c r="F1694" s="30" t="s">
        <v>191</v>
      </c>
      <c r="G1694" s="32" t="s">
        <v>60</v>
      </c>
      <c r="H1694" s="33">
        <v>16500</v>
      </c>
      <c r="I1694" s="39"/>
      <c r="J1694" s="40"/>
      <c r="K1694" s="34">
        <v>1</v>
      </c>
      <c r="R1694" s="74" t="s">
        <v>12492</v>
      </c>
    </row>
    <row r="1695" spans="1:22" ht="22.5" customHeight="1">
      <c r="A1695" s="30" t="s">
        <v>5961</v>
      </c>
      <c r="B1695" s="69" t="s">
        <v>10621</v>
      </c>
      <c r="C1695" s="30" t="s">
        <v>5467</v>
      </c>
      <c r="D1695" s="30" t="s">
        <v>5468</v>
      </c>
      <c r="E1695" s="31" t="s">
        <v>5653</v>
      </c>
      <c r="F1695" s="30" t="s">
        <v>5615</v>
      </c>
      <c r="G1695" s="32" t="s">
        <v>60</v>
      </c>
      <c r="H1695" s="33">
        <v>17000</v>
      </c>
      <c r="I1695" s="39"/>
      <c r="J1695" s="40"/>
      <c r="K1695" s="34">
        <v>1</v>
      </c>
      <c r="R1695" s="74" t="s">
        <v>12492</v>
      </c>
    </row>
    <row r="1696" spans="1:22" ht="22.5" customHeight="1">
      <c r="A1696" s="30" t="s">
        <v>70</v>
      </c>
      <c r="B1696" s="69" t="s">
        <v>10666</v>
      </c>
      <c r="C1696" s="30" t="s">
        <v>69</v>
      </c>
      <c r="D1696" s="30" t="s">
        <v>69</v>
      </c>
      <c r="E1696" s="31" t="s">
        <v>5252</v>
      </c>
      <c r="F1696" s="30" t="s">
        <v>5801</v>
      </c>
      <c r="G1696" s="32" t="s">
        <v>6520</v>
      </c>
      <c r="H1696" s="33">
        <v>18700</v>
      </c>
      <c r="I1696" s="39"/>
      <c r="J1696" s="40"/>
      <c r="K1696" s="34">
        <v>2</v>
      </c>
      <c r="R1696" s="74" t="s">
        <v>12493</v>
      </c>
    </row>
    <row r="1697" spans="1:18" ht="22.5" customHeight="1">
      <c r="A1697" s="30" t="s">
        <v>98</v>
      </c>
      <c r="B1697" s="69" t="s">
        <v>10677</v>
      </c>
      <c r="C1697" s="30" t="s">
        <v>99</v>
      </c>
      <c r="D1697" s="30" t="s">
        <v>100</v>
      </c>
      <c r="E1697" s="31" t="s">
        <v>12487</v>
      </c>
      <c r="F1697" s="30" t="s">
        <v>102</v>
      </c>
      <c r="G1697" s="32" t="s">
        <v>5551</v>
      </c>
      <c r="H1697" s="33">
        <v>14000</v>
      </c>
      <c r="I1697" s="39"/>
      <c r="J1697" s="40"/>
      <c r="K1697" s="34">
        <v>1</v>
      </c>
      <c r="R1697" s="74" t="s">
        <v>12494</v>
      </c>
    </row>
    <row r="1698" spans="1:18" ht="22.5" customHeight="1">
      <c r="A1698" s="30" t="s">
        <v>98</v>
      </c>
      <c r="B1698" s="69" t="s">
        <v>10677</v>
      </c>
      <c r="C1698" s="30" t="s">
        <v>99</v>
      </c>
      <c r="D1698" s="30" t="s">
        <v>100</v>
      </c>
      <c r="E1698" s="31" t="s">
        <v>11546</v>
      </c>
      <c r="F1698" s="30" t="s">
        <v>102</v>
      </c>
      <c r="G1698" s="32" t="s">
        <v>12488</v>
      </c>
      <c r="H1698" s="33">
        <v>14000</v>
      </c>
      <c r="I1698" s="39"/>
      <c r="J1698" s="40"/>
      <c r="K1698" s="34">
        <v>2</v>
      </c>
      <c r="R1698" s="74" t="s">
        <v>12492</v>
      </c>
    </row>
    <row r="1699" spans="1:18" ht="22.5" customHeight="1">
      <c r="A1699" s="30" t="s">
        <v>98</v>
      </c>
      <c r="B1699" s="69" t="s">
        <v>10677</v>
      </c>
      <c r="C1699" s="30" t="s">
        <v>99</v>
      </c>
      <c r="D1699" s="30" t="s">
        <v>100</v>
      </c>
      <c r="E1699" s="31" t="s">
        <v>11547</v>
      </c>
      <c r="F1699" s="30" t="s">
        <v>102</v>
      </c>
      <c r="G1699" s="32" t="s">
        <v>5730</v>
      </c>
      <c r="H1699" s="33">
        <v>14000</v>
      </c>
      <c r="I1699" s="39"/>
      <c r="J1699" s="40"/>
      <c r="K1699" s="34">
        <v>1</v>
      </c>
      <c r="R1699" s="74" t="s">
        <v>12492</v>
      </c>
    </row>
    <row r="1700" spans="1:18" ht="22.5" customHeight="1">
      <c r="A1700" s="30" t="s">
        <v>11513</v>
      </c>
      <c r="B1700" s="69" t="s">
        <v>10688</v>
      </c>
      <c r="C1700" s="30" t="s">
        <v>6178</v>
      </c>
      <c r="D1700" s="30" t="s">
        <v>6179</v>
      </c>
      <c r="E1700" s="31" t="s">
        <v>11715</v>
      </c>
      <c r="F1700" s="30" t="s">
        <v>11486</v>
      </c>
      <c r="G1700" s="32" t="s">
        <v>12489</v>
      </c>
      <c r="H1700" s="33">
        <v>19000</v>
      </c>
      <c r="I1700" s="39"/>
      <c r="J1700" s="40"/>
      <c r="K1700" s="34">
        <v>1</v>
      </c>
      <c r="R1700" s="74" t="s">
        <v>12495</v>
      </c>
    </row>
    <row r="1701" spans="1:18" ht="22.5" customHeight="1">
      <c r="A1701" s="30" t="s">
        <v>157</v>
      </c>
      <c r="B1701" s="69" t="s">
        <v>10732</v>
      </c>
      <c r="C1701" s="30" t="s">
        <v>159</v>
      </c>
      <c r="D1701" s="30" t="s">
        <v>160</v>
      </c>
      <c r="E1701" s="31" t="s">
        <v>5654</v>
      </c>
      <c r="F1701" s="30" t="s">
        <v>12471</v>
      </c>
      <c r="G1701" s="32" t="s">
        <v>12490</v>
      </c>
      <c r="H1701" s="33">
        <v>10000</v>
      </c>
      <c r="I1701" s="39"/>
      <c r="J1701" s="40"/>
      <c r="K1701" s="34">
        <v>1</v>
      </c>
      <c r="R1701" s="74" t="s">
        <v>12492</v>
      </c>
    </row>
    <row r="1702" spans="1:18" ht="22.5" customHeight="1">
      <c r="A1702" s="30" t="s">
        <v>6486</v>
      </c>
      <c r="B1702" s="69" t="s">
        <v>10912</v>
      </c>
      <c r="C1702" s="30" t="s">
        <v>134</v>
      </c>
      <c r="D1702" s="30" t="s">
        <v>135</v>
      </c>
      <c r="E1702" s="31" t="s">
        <v>6460</v>
      </c>
      <c r="F1702" s="30" t="s">
        <v>6459</v>
      </c>
      <c r="G1702" s="32" t="s">
        <v>60</v>
      </c>
      <c r="H1702" s="33">
        <v>8000</v>
      </c>
      <c r="I1702" s="39"/>
      <c r="J1702" s="40"/>
      <c r="K1702" s="34">
        <v>1</v>
      </c>
      <c r="R1702" s="74" t="s">
        <v>12492</v>
      </c>
    </row>
    <row r="1703" spans="1:18" ht="22.5" customHeight="1">
      <c r="A1703" s="30" t="s">
        <v>9622</v>
      </c>
      <c r="B1703" s="69" t="s">
        <v>6707</v>
      </c>
      <c r="C1703" s="30" t="s">
        <v>10275</v>
      </c>
      <c r="D1703" s="30" t="s">
        <v>10275</v>
      </c>
      <c r="E1703" s="31" t="s">
        <v>12478</v>
      </c>
      <c r="F1703" s="30" t="s">
        <v>6685</v>
      </c>
      <c r="G1703" s="32" t="s">
        <v>130</v>
      </c>
      <c r="H1703" s="33">
        <v>6000</v>
      </c>
      <c r="I1703" s="39"/>
      <c r="J1703" s="40"/>
      <c r="K1703" s="34">
        <v>1</v>
      </c>
      <c r="R1703" s="74" t="s">
        <v>12492</v>
      </c>
    </row>
    <row r="1704" spans="1:18" ht="22.5" customHeight="1">
      <c r="A1704" s="30" t="s">
        <v>303</v>
      </c>
      <c r="B1704" s="69" t="s">
        <v>11015</v>
      </c>
      <c r="C1704" s="30" t="s">
        <v>87</v>
      </c>
      <c r="D1704" s="30" t="s">
        <v>88</v>
      </c>
      <c r="E1704" s="31" t="s">
        <v>6119</v>
      </c>
      <c r="F1704" s="30" t="s">
        <v>6120</v>
      </c>
      <c r="G1704" s="32" t="s">
        <v>147</v>
      </c>
      <c r="H1704" s="33">
        <v>21000</v>
      </c>
      <c r="I1704" s="39"/>
      <c r="J1704" s="40"/>
      <c r="K1704" s="34">
        <v>1</v>
      </c>
      <c r="R1704" s="74" t="s">
        <v>12492</v>
      </c>
    </row>
    <row r="1705" spans="1:18" ht="22.5" customHeight="1">
      <c r="A1705" s="30" t="s">
        <v>303</v>
      </c>
      <c r="B1705" s="69" t="s">
        <v>11015</v>
      </c>
      <c r="C1705" s="30" t="s">
        <v>87</v>
      </c>
      <c r="D1705" s="30" t="s">
        <v>88</v>
      </c>
      <c r="E1705" s="31" t="s">
        <v>5109</v>
      </c>
      <c r="F1705" s="30" t="s">
        <v>5108</v>
      </c>
      <c r="G1705" s="32" t="s">
        <v>147</v>
      </c>
      <c r="H1705" s="33">
        <v>11000</v>
      </c>
      <c r="I1705" s="39"/>
      <c r="J1705" s="40"/>
      <c r="K1705" s="34">
        <v>1</v>
      </c>
      <c r="R1705" s="74" t="s">
        <v>12492</v>
      </c>
    </row>
    <row r="1706" spans="1:18" ht="22.5" customHeight="1">
      <c r="A1706" s="30" t="s">
        <v>6730</v>
      </c>
      <c r="B1706" s="69" t="s">
        <v>10551</v>
      </c>
      <c r="C1706" s="30" t="s">
        <v>6211</v>
      </c>
      <c r="D1706" s="30" t="s">
        <v>6041</v>
      </c>
      <c r="E1706" s="31" t="s">
        <v>12475</v>
      </c>
      <c r="F1706" s="30" t="s">
        <v>12474</v>
      </c>
      <c r="G1706" s="32" t="s">
        <v>130</v>
      </c>
      <c r="H1706" s="33">
        <v>12000</v>
      </c>
      <c r="I1706" s="39"/>
      <c r="J1706" s="40"/>
      <c r="K1706" s="34">
        <v>1</v>
      </c>
      <c r="R1706" s="74" t="s">
        <v>12496</v>
      </c>
    </row>
    <row r="1707" spans="1:18" ht="22.5" customHeight="1">
      <c r="A1707" s="30" t="s">
        <v>12491</v>
      </c>
      <c r="B1707" s="69" t="s">
        <v>11161</v>
      </c>
      <c r="C1707" s="30" t="s">
        <v>4693</v>
      </c>
      <c r="D1707" s="30" t="s">
        <v>4693</v>
      </c>
      <c r="E1707" s="31" t="s">
        <v>12473</v>
      </c>
      <c r="F1707" s="30" t="s">
        <v>12472</v>
      </c>
      <c r="G1707" s="32" t="s">
        <v>6314</v>
      </c>
      <c r="H1707" s="33">
        <v>15000</v>
      </c>
      <c r="I1707" s="39"/>
      <c r="J1707" s="40"/>
      <c r="K1707" s="34">
        <v>1</v>
      </c>
      <c r="R1707" s="74" t="s">
        <v>12492</v>
      </c>
    </row>
    <row r="1708" spans="1:18" ht="22.5" customHeight="1">
      <c r="A1708" s="30" t="s">
        <v>4871</v>
      </c>
      <c r="B1708" s="69" t="s">
        <v>521</v>
      </c>
      <c r="C1708" s="30" t="s">
        <v>522</v>
      </c>
      <c r="D1708" s="30" t="s">
        <v>522</v>
      </c>
      <c r="E1708" s="31" t="s">
        <v>11796</v>
      </c>
      <c r="F1708" s="30" t="s">
        <v>11797</v>
      </c>
      <c r="G1708" s="32" t="s">
        <v>147</v>
      </c>
      <c r="H1708" s="33">
        <v>13000</v>
      </c>
      <c r="I1708" s="39"/>
      <c r="J1708" s="40"/>
      <c r="K1708" s="34">
        <v>1</v>
      </c>
      <c r="R1708" s="74" t="s">
        <v>12538</v>
      </c>
    </row>
    <row r="1710" spans="1:18" ht="22.5" customHeight="1">
      <c r="A1710" s="30" t="s">
        <v>80</v>
      </c>
      <c r="B1710" s="69" t="s">
        <v>10573</v>
      </c>
      <c r="C1710" s="30" t="s">
        <v>78</v>
      </c>
      <c r="D1710" s="30" t="s">
        <v>78</v>
      </c>
      <c r="E1710" s="31" t="s">
        <v>11481</v>
      </c>
      <c r="F1710" s="30" t="s">
        <v>11480</v>
      </c>
      <c r="G1710" s="32" t="s">
        <v>130</v>
      </c>
      <c r="H1710" s="33">
        <v>14000</v>
      </c>
      <c r="I1710" s="39"/>
      <c r="J1710" s="40"/>
      <c r="K1710" s="34">
        <v>1</v>
      </c>
      <c r="R1710" s="74" t="s">
        <v>12731</v>
      </c>
    </row>
    <row r="1711" spans="1:18" ht="22.5" customHeight="1">
      <c r="A1711" s="30" t="s">
        <v>196</v>
      </c>
      <c r="B1711" s="69" t="s">
        <v>10619</v>
      </c>
      <c r="C1711" s="30" t="s">
        <v>194</v>
      </c>
      <c r="D1711" s="30" t="s">
        <v>195</v>
      </c>
      <c r="E1711" s="31" t="s">
        <v>12722</v>
      </c>
      <c r="F1711" s="30" t="s">
        <v>11731</v>
      </c>
      <c r="G1711" s="32" t="s">
        <v>5859</v>
      </c>
      <c r="H1711" s="33">
        <v>18000</v>
      </c>
      <c r="I1711" s="39"/>
      <c r="J1711" s="40"/>
      <c r="K1711" s="34">
        <v>1</v>
      </c>
      <c r="R1711" s="74" t="s">
        <v>12732</v>
      </c>
    </row>
    <row r="1712" spans="1:18" ht="22.5" customHeight="1">
      <c r="A1712" s="30" t="s">
        <v>4871</v>
      </c>
      <c r="B1712" s="69" t="s">
        <v>10639</v>
      </c>
      <c r="C1712" s="30" t="s">
        <v>522</v>
      </c>
      <c r="D1712" s="30" t="s">
        <v>522</v>
      </c>
      <c r="E1712" s="31" t="s">
        <v>12710</v>
      </c>
      <c r="F1712" s="30" t="s">
        <v>11797</v>
      </c>
      <c r="G1712" s="32" t="s">
        <v>35</v>
      </c>
      <c r="H1712" s="33">
        <v>13000</v>
      </c>
      <c r="I1712" s="39"/>
      <c r="J1712" s="40"/>
      <c r="K1712" s="34">
        <v>1</v>
      </c>
      <c r="R1712" s="74" t="s">
        <v>12731</v>
      </c>
    </row>
    <row r="1713" spans="1:22" ht="22.5" customHeight="1">
      <c r="A1713" s="30" t="s">
        <v>5908</v>
      </c>
      <c r="B1713" s="69" t="s">
        <v>10641</v>
      </c>
      <c r="C1713" s="30" t="s">
        <v>5055</v>
      </c>
      <c r="D1713" s="30" t="s">
        <v>5055</v>
      </c>
      <c r="E1713" s="31" t="s">
        <v>6660</v>
      </c>
      <c r="F1713" s="30" t="s">
        <v>6659</v>
      </c>
      <c r="G1713" s="32" t="s">
        <v>147</v>
      </c>
      <c r="H1713" s="33">
        <v>6000</v>
      </c>
      <c r="I1713" s="39"/>
      <c r="J1713" s="40"/>
      <c r="K1713" s="34">
        <v>1</v>
      </c>
      <c r="R1713" s="74" t="s">
        <v>12733</v>
      </c>
      <c r="V1713" s="74" t="str">
        <f t="shared" ref="V1713" si="15">"7/11 더안불량("&amp;U1713&amp;")"</f>
        <v>7/11 더안불량()</v>
      </c>
    </row>
    <row r="1714" spans="1:22" ht="22.5" customHeight="1">
      <c r="A1714" s="30" t="s">
        <v>5908</v>
      </c>
      <c r="B1714" s="69" t="s">
        <v>10641</v>
      </c>
      <c r="C1714" s="30" t="s">
        <v>5055</v>
      </c>
      <c r="D1714" s="30" t="s">
        <v>5055</v>
      </c>
      <c r="E1714" s="31" t="s">
        <v>6660</v>
      </c>
      <c r="F1714" s="30" t="s">
        <v>6659</v>
      </c>
      <c r="G1714" s="32" t="s">
        <v>147</v>
      </c>
      <c r="H1714" s="33">
        <v>6000</v>
      </c>
      <c r="I1714" s="39"/>
      <c r="J1714" s="40"/>
      <c r="K1714" s="34">
        <v>1</v>
      </c>
      <c r="R1714" s="74" t="s">
        <v>12734</v>
      </c>
    </row>
    <row r="1715" spans="1:22" ht="22.5" customHeight="1">
      <c r="A1715" s="30" t="s">
        <v>4883</v>
      </c>
      <c r="B1715" s="69" t="s">
        <v>10662</v>
      </c>
      <c r="C1715" s="30" t="s">
        <v>1372</v>
      </c>
      <c r="D1715" s="30" t="s">
        <v>1373</v>
      </c>
      <c r="E1715" s="31" t="s">
        <v>9900</v>
      </c>
      <c r="F1715" s="30" t="s">
        <v>9901</v>
      </c>
      <c r="G1715" s="32" t="s">
        <v>60</v>
      </c>
      <c r="H1715" s="33">
        <v>13000</v>
      </c>
      <c r="I1715" s="39"/>
      <c r="J1715" s="40"/>
      <c r="K1715" s="34">
        <v>2</v>
      </c>
      <c r="R1715" s="74" t="s">
        <v>12731</v>
      </c>
    </row>
    <row r="1716" spans="1:22" ht="22.5" customHeight="1">
      <c r="A1716" s="30" t="s">
        <v>98</v>
      </c>
      <c r="B1716" s="69" t="s">
        <v>10677</v>
      </c>
      <c r="C1716" s="30" t="s">
        <v>99</v>
      </c>
      <c r="D1716" s="30" t="s">
        <v>100</v>
      </c>
      <c r="E1716" s="31" t="s">
        <v>483</v>
      </c>
      <c r="F1716" s="30" t="s">
        <v>102</v>
      </c>
      <c r="G1716" s="32" t="s">
        <v>11739</v>
      </c>
      <c r="H1716" s="33">
        <v>14000</v>
      </c>
      <c r="I1716" s="39"/>
      <c r="J1716" s="40"/>
      <c r="K1716" s="34">
        <v>1</v>
      </c>
      <c r="R1716" s="74" t="s">
        <v>12731</v>
      </c>
    </row>
    <row r="1717" spans="1:22" ht="22.5" customHeight="1">
      <c r="A1717" s="30" t="s">
        <v>98</v>
      </c>
      <c r="B1717" s="69" t="s">
        <v>10677</v>
      </c>
      <c r="C1717" s="30" t="s">
        <v>99</v>
      </c>
      <c r="D1717" s="30" t="s">
        <v>100</v>
      </c>
      <c r="E1717" s="31" t="s">
        <v>482</v>
      </c>
      <c r="F1717" s="30" t="s">
        <v>102</v>
      </c>
      <c r="G1717" s="32" t="s">
        <v>12728</v>
      </c>
      <c r="H1717" s="33">
        <v>14000</v>
      </c>
      <c r="I1717" s="39"/>
      <c r="J1717" s="40"/>
      <c r="K1717" s="34">
        <v>1</v>
      </c>
      <c r="R1717" s="74" t="s">
        <v>12735</v>
      </c>
    </row>
    <row r="1718" spans="1:22" ht="22.5" customHeight="1">
      <c r="A1718" s="30" t="s">
        <v>98</v>
      </c>
      <c r="B1718" s="69" t="s">
        <v>10677</v>
      </c>
      <c r="C1718" s="30" t="s">
        <v>99</v>
      </c>
      <c r="D1718" s="30" t="s">
        <v>100</v>
      </c>
      <c r="E1718" s="31" t="s">
        <v>12723</v>
      </c>
      <c r="F1718" s="30" t="s">
        <v>102</v>
      </c>
      <c r="G1718" s="32" t="s">
        <v>12729</v>
      </c>
      <c r="H1718" s="33">
        <v>14000</v>
      </c>
      <c r="I1718" s="39"/>
      <c r="J1718" s="40"/>
      <c r="K1718" s="34">
        <v>1</v>
      </c>
      <c r="R1718" s="74" t="s">
        <v>12731</v>
      </c>
    </row>
    <row r="1719" spans="1:22" ht="22.5" customHeight="1">
      <c r="A1719" s="30" t="s">
        <v>56</v>
      </c>
      <c r="B1719" s="69" t="s">
        <v>10710</v>
      </c>
      <c r="C1719" s="30" t="s">
        <v>58</v>
      </c>
      <c r="D1719" s="30" t="s">
        <v>59</v>
      </c>
      <c r="E1719" s="31" t="s">
        <v>5059</v>
      </c>
      <c r="F1719" s="30" t="s">
        <v>5978</v>
      </c>
      <c r="G1719" s="32" t="s">
        <v>5993</v>
      </c>
      <c r="H1719" s="33">
        <v>8700</v>
      </c>
      <c r="I1719" s="39"/>
      <c r="J1719" s="40"/>
      <c r="K1719" s="34">
        <v>1</v>
      </c>
      <c r="R1719" s="74" t="s">
        <v>12736</v>
      </c>
    </row>
    <row r="1720" spans="1:22" ht="22.5" customHeight="1">
      <c r="A1720" s="30" t="s">
        <v>56</v>
      </c>
      <c r="B1720" s="69" t="s">
        <v>10710</v>
      </c>
      <c r="C1720" s="30" t="s">
        <v>58</v>
      </c>
      <c r="D1720" s="30" t="s">
        <v>59</v>
      </c>
      <c r="E1720" s="31" t="s">
        <v>5874</v>
      </c>
      <c r="F1720" s="30" t="s">
        <v>5980</v>
      </c>
      <c r="G1720" s="32" t="s">
        <v>6064</v>
      </c>
      <c r="H1720" s="33">
        <v>10700</v>
      </c>
      <c r="I1720" s="39"/>
      <c r="J1720" s="40"/>
      <c r="K1720" s="34">
        <v>1</v>
      </c>
      <c r="R1720" s="74" t="s">
        <v>12731</v>
      </c>
    </row>
    <row r="1721" spans="1:22" ht="22.5" customHeight="1">
      <c r="A1721" s="30" t="s">
        <v>56</v>
      </c>
      <c r="B1721" s="69" t="s">
        <v>10710</v>
      </c>
      <c r="C1721" s="30" t="s">
        <v>58</v>
      </c>
      <c r="D1721" s="30" t="s">
        <v>59</v>
      </c>
      <c r="E1721" s="31" t="s">
        <v>5061</v>
      </c>
      <c r="F1721" s="30" t="s">
        <v>5978</v>
      </c>
      <c r="G1721" s="32" t="s">
        <v>6101</v>
      </c>
      <c r="H1721" s="33">
        <v>8700</v>
      </c>
      <c r="I1721" s="39"/>
      <c r="J1721" s="40"/>
      <c r="K1721" s="34">
        <v>1</v>
      </c>
      <c r="R1721" s="74" t="s">
        <v>12737</v>
      </c>
    </row>
    <row r="1722" spans="1:22" ht="22.5" customHeight="1">
      <c r="A1722" s="30" t="s">
        <v>6816</v>
      </c>
      <c r="B1722" s="69" t="s">
        <v>10714</v>
      </c>
      <c r="C1722" s="30" t="s">
        <v>154</v>
      </c>
      <c r="D1722" s="30" t="s">
        <v>155</v>
      </c>
      <c r="E1722" s="31" t="s">
        <v>6375</v>
      </c>
      <c r="F1722" s="30" t="s">
        <v>6374</v>
      </c>
      <c r="G1722" s="32" t="s">
        <v>130</v>
      </c>
      <c r="H1722" s="33">
        <v>17000</v>
      </c>
      <c r="I1722" s="39"/>
      <c r="J1722" s="40"/>
      <c r="K1722" s="34">
        <v>1</v>
      </c>
      <c r="R1722" s="74" t="s">
        <v>12731</v>
      </c>
    </row>
    <row r="1723" spans="1:22" ht="22.5" customHeight="1">
      <c r="A1723" s="30" t="s">
        <v>157</v>
      </c>
      <c r="B1723" s="69" t="s">
        <v>10732</v>
      </c>
      <c r="C1723" s="30" t="s">
        <v>159</v>
      </c>
      <c r="D1723" s="30" t="s">
        <v>160</v>
      </c>
      <c r="E1723" s="31" t="s">
        <v>12707</v>
      </c>
      <c r="F1723" s="30" t="s">
        <v>9933</v>
      </c>
      <c r="G1723" s="32" t="s">
        <v>992</v>
      </c>
      <c r="H1723" s="33">
        <v>11000</v>
      </c>
      <c r="I1723" s="39"/>
      <c r="J1723" s="40"/>
      <c r="K1723" s="34">
        <v>1</v>
      </c>
      <c r="R1723" s="74" t="s">
        <v>12737</v>
      </c>
    </row>
    <row r="1724" spans="1:22" ht="22.5" customHeight="1">
      <c r="A1724" s="30" t="s">
        <v>5737</v>
      </c>
      <c r="B1724" s="69" t="s">
        <v>10755</v>
      </c>
      <c r="C1724" s="30" t="s">
        <v>586</v>
      </c>
      <c r="D1724" s="30" t="s">
        <v>587</v>
      </c>
      <c r="E1724" s="31" t="s">
        <v>5570</v>
      </c>
      <c r="F1724" s="30" t="s">
        <v>5540</v>
      </c>
      <c r="G1724" s="32" t="s">
        <v>6061</v>
      </c>
      <c r="H1724" s="33">
        <v>18000</v>
      </c>
      <c r="I1724" s="39"/>
      <c r="J1724" s="40"/>
      <c r="K1724" s="34">
        <v>1</v>
      </c>
      <c r="R1724" s="74" t="s">
        <v>12737</v>
      </c>
    </row>
    <row r="1725" spans="1:22" ht="22.5" customHeight="1">
      <c r="A1725" s="30" t="s">
        <v>5737</v>
      </c>
      <c r="B1725" s="69" t="s">
        <v>10755</v>
      </c>
      <c r="C1725" s="30" t="s">
        <v>586</v>
      </c>
      <c r="D1725" s="30" t="s">
        <v>587</v>
      </c>
      <c r="E1725" s="31" t="s">
        <v>12724</v>
      </c>
      <c r="F1725" s="30" t="s">
        <v>12725</v>
      </c>
      <c r="G1725" s="32" t="s">
        <v>12730</v>
      </c>
      <c r="H1725" s="33">
        <v>17000</v>
      </c>
      <c r="I1725" s="39"/>
      <c r="J1725" s="40"/>
      <c r="K1725" s="34">
        <v>1</v>
      </c>
      <c r="R1725" s="74" t="s">
        <v>12738</v>
      </c>
    </row>
    <row r="1726" spans="1:22" ht="22.5" customHeight="1">
      <c r="A1726" s="30" t="s">
        <v>5737</v>
      </c>
      <c r="B1726" s="69" t="s">
        <v>10755</v>
      </c>
      <c r="C1726" s="30" t="s">
        <v>586</v>
      </c>
      <c r="D1726" s="30" t="s">
        <v>587</v>
      </c>
      <c r="E1726" s="31" t="s">
        <v>5542</v>
      </c>
      <c r="F1726" s="30" t="s">
        <v>5540</v>
      </c>
      <c r="G1726" s="32" t="s">
        <v>5917</v>
      </c>
      <c r="H1726" s="33">
        <v>18000</v>
      </c>
      <c r="I1726" s="39"/>
      <c r="J1726" s="40"/>
      <c r="K1726" s="34">
        <v>1</v>
      </c>
      <c r="R1726" s="74" t="s">
        <v>12739</v>
      </c>
    </row>
    <row r="1727" spans="1:22" ht="22.5" customHeight="1">
      <c r="A1727" s="30" t="s">
        <v>4755</v>
      </c>
      <c r="B1727" s="69" t="s">
        <v>10775</v>
      </c>
      <c r="C1727" s="30" t="s">
        <v>66</v>
      </c>
      <c r="D1727" s="30" t="s">
        <v>66</v>
      </c>
      <c r="E1727" s="31" t="s">
        <v>12019</v>
      </c>
      <c r="F1727" s="30" t="s">
        <v>5225</v>
      </c>
      <c r="G1727" s="32" t="s">
        <v>12022</v>
      </c>
      <c r="H1727" s="33">
        <v>7000</v>
      </c>
      <c r="I1727" s="39"/>
      <c r="J1727" s="40"/>
      <c r="K1727" s="34">
        <v>1</v>
      </c>
      <c r="R1727" s="74" t="s">
        <v>12740</v>
      </c>
    </row>
    <row r="1728" spans="1:22" ht="22.5" customHeight="1">
      <c r="A1728" s="30" t="s">
        <v>5666</v>
      </c>
      <c r="B1728" s="69" t="s">
        <v>10898</v>
      </c>
      <c r="C1728" s="30" t="s">
        <v>2917</v>
      </c>
      <c r="D1728" s="30" t="s">
        <v>2918</v>
      </c>
      <c r="E1728" s="31" t="s">
        <v>6673</v>
      </c>
      <c r="F1728" s="30" t="s">
        <v>6674</v>
      </c>
      <c r="G1728" s="32" t="s">
        <v>9487</v>
      </c>
      <c r="H1728" s="33">
        <v>9500</v>
      </c>
      <c r="I1728" s="39"/>
      <c r="J1728" s="40"/>
      <c r="K1728" s="34">
        <v>1</v>
      </c>
      <c r="R1728" s="74" t="s">
        <v>12741</v>
      </c>
    </row>
    <row r="1729" spans="1:18" ht="22.5" customHeight="1">
      <c r="A1729" s="30" t="s">
        <v>5666</v>
      </c>
      <c r="B1729" s="69" t="s">
        <v>10898</v>
      </c>
      <c r="C1729" s="30" t="s">
        <v>2917</v>
      </c>
      <c r="D1729" s="30" t="s">
        <v>2918</v>
      </c>
      <c r="E1729" s="31" t="s">
        <v>6673</v>
      </c>
      <c r="F1729" s="30" t="s">
        <v>6674</v>
      </c>
      <c r="G1729" s="32" t="s">
        <v>9487</v>
      </c>
      <c r="H1729" s="33">
        <v>9500</v>
      </c>
      <c r="I1729" s="39"/>
      <c r="J1729" s="40"/>
      <c r="K1729" s="34">
        <v>1</v>
      </c>
      <c r="R1729" s="74" t="s">
        <v>12742</v>
      </c>
    </row>
    <row r="1730" spans="1:18" ht="22.5" customHeight="1">
      <c r="A1730" s="30" t="s">
        <v>6486</v>
      </c>
      <c r="B1730" s="69" t="s">
        <v>10912</v>
      </c>
      <c r="C1730" s="30" t="s">
        <v>134</v>
      </c>
      <c r="D1730" s="30" t="s">
        <v>135</v>
      </c>
      <c r="E1730" s="31" t="s">
        <v>6540</v>
      </c>
      <c r="F1730" s="30" t="s">
        <v>6516</v>
      </c>
      <c r="G1730" s="32" t="s">
        <v>4940</v>
      </c>
      <c r="H1730" s="33">
        <v>19000</v>
      </c>
      <c r="I1730" s="39"/>
      <c r="J1730" s="40"/>
      <c r="K1730" s="34">
        <v>1</v>
      </c>
      <c r="R1730" s="74" t="s">
        <v>12731</v>
      </c>
    </row>
    <row r="1731" spans="1:18" ht="22.5" customHeight="1">
      <c r="A1731" s="30" t="s">
        <v>5070</v>
      </c>
      <c r="B1731" s="69" t="s">
        <v>10973</v>
      </c>
      <c r="C1731" s="30" t="s">
        <v>3400</v>
      </c>
      <c r="D1731" s="30" t="s">
        <v>3401</v>
      </c>
      <c r="E1731" s="31" t="s">
        <v>4815</v>
      </c>
      <c r="F1731" s="30" t="s">
        <v>4816</v>
      </c>
      <c r="G1731" s="32" t="s">
        <v>146</v>
      </c>
      <c r="H1731" s="33">
        <v>12700</v>
      </c>
      <c r="I1731" s="39"/>
      <c r="J1731" s="40"/>
      <c r="K1731" s="34">
        <v>1</v>
      </c>
      <c r="R1731" s="74" t="s">
        <v>12743</v>
      </c>
    </row>
    <row r="1732" spans="1:18" ht="22.5" customHeight="1">
      <c r="A1732" s="30" t="s">
        <v>5554</v>
      </c>
      <c r="B1732" s="69" t="s">
        <v>5363</v>
      </c>
      <c r="C1732" s="30" t="s">
        <v>5364</v>
      </c>
      <c r="D1732" s="30" t="s">
        <v>5364</v>
      </c>
      <c r="E1732" s="31" t="s">
        <v>12726</v>
      </c>
      <c r="F1732" s="30" t="s">
        <v>12727</v>
      </c>
      <c r="G1732" s="32" t="s">
        <v>60</v>
      </c>
      <c r="H1732" s="33">
        <v>7000</v>
      </c>
      <c r="I1732" s="39"/>
      <c r="J1732" s="40"/>
      <c r="K1732" s="34">
        <v>1</v>
      </c>
      <c r="R1732" s="74" t="s">
        <v>12744</v>
      </c>
    </row>
    <row r="1733" spans="1:18" ht="22.5" customHeight="1">
      <c r="A1733" s="30" t="s">
        <v>5554</v>
      </c>
      <c r="B1733" s="69" t="s">
        <v>5363</v>
      </c>
      <c r="C1733" s="30" t="s">
        <v>5364</v>
      </c>
      <c r="D1733" s="30" t="s">
        <v>5364</v>
      </c>
      <c r="E1733" s="31" t="s">
        <v>11734</v>
      </c>
      <c r="F1733" s="30" t="s">
        <v>11735</v>
      </c>
      <c r="G1733" s="32" t="s">
        <v>131</v>
      </c>
      <c r="H1733" s="33">
        <v>7000</v>
      </c>
      <c r="I1733" s="39"/>
      <c r="J1733" s="40"/>
      <c r="K1733" s="34">
        <v>1</v>
      </c>
      <c r="R1733" s="74" t="s">
        <v>12745</v>
      </c>
    </row>
    <row r="1734" spans="1:18" ht="22.5" customHeight="1">
      <c r="A1734" s="30" t="s">
        <v>5667</v>
      </c>
      <c r="B1734" s="69" t="s">
        <v>11105</v>
      </c>
      <c r="C1734" s="30" t="s">
        <v>5485</v>
      </c>
      <c r="D1734" s="30" t="s">
        <v>6388</v>
      </c>
      <c r="E1734" s="31" t="s">
        <v>5497</v>
      </c>
      <c r="F1734" s="30" t="s">
        <v>5496</v>
      </c>
      <c r="G1734" s="32" t="s">
        <v>130</v>
      </c>
      <c r="H1734" s="33">
        <v>13000</v>
      </c>
      <c r="I1734" s="39"/>
      <c r="J1734" s="40"/>
      <c r="K1734" s="34">
        <v>1</v>
      </c>
      <c r="R1734" s="74" t="s">
        <v>12731</v>
      </c>
    </row>
    <row r="1735" spans="1:18" ht="22.5" customHeight="1">
      <c r="A1735" s="30" t="s">
        <v>5275</v>
      </c>
      <c r="B1735" s="69" t="s">
        <v>555</v>
      </c>
      <c r="C1735" s="30" t="s">
        <v>556</v>
      </c>
      <c r="D1735" s="30" t="s">
        <v>557</v>
      </c>
      <c r="E1735" s="31" t="s">
        <v>6679</v>
      </c>
      <c r="F1735" s="30" t="s">
        <v>6678</v>
      </c>
      <c r="G1735" s="32" t="s">
        <v>147</v>
      </c>
      <c r="H1735" s="33">
        <v>17000</v>
      </c>
      <c r="I1735" s="39"/>
      <c r="J1735" s="40"/>
      <c r="K1735" s="34">
        <v>1</v>
      </c>
      <c r="R1735" s="74" t="s">
        <v>12737</v>
      </c>
    </row>
    <row r="1737" spans="1:18" ht="22.5" customHeight="1">
      <c r="A1737" s="30" t="s">
        <v>12938</v>
      </c>
      <c r="B1737" s="69" t="s">
        <v>10569</v>
      </c>
      <c r="C1737" s="30" t="s">
        <v>745</v>
      </c>
      <c r="D1737" s="30" t="s">
        <v>745</v>
      </c>
      <c r="E1737" s="31" t="s">
        <v>12914</v>
      </c>
      <c r="F1737" s="30" t="s">
        <v>12926</v>
      </c>
      <c r="G1737" s="32" t="s">
        <v>12939</v>
      </c>
      <c r="H1737" s="33">
        <v>14000</v>
      </c>
      <c r="I1737" s="39"/>
      <c r="J1737" s="40"/>
      <c r="K1737" s="34">
        <v>1</v>
      </c>
      <c r="R1737" s="74" t="s">
        <v>12952</v>
      </c>
    </row>
    <row r="1738" spans="1:18" ht="22.5" customHeight="1">
      <c r="A1738" s="30" t="s">
        <v>80</v>
      </c>
      <c r="B1738" s="69" t="s">
        <v>10573</v>
      </c>
      <c r="C1738" s="30" t="s">
        <v>78</v>
      </c>
      <c r="D1738" s="30" t="s">
        <v>78</v>
      </c>
      <c r="E1738" s="31" t="s">
        <v>11481</v>
      </c>
      <c r="F1738" s="30" t="s">
        <v>11480</v>
      </c>
      <c r="G1738" s="32" t="s">
        <v>130</v>
      </c>
      <c r="H1738" s="33">
        <v>14000</v>
      </c>
      <c r="I1738" s="39"/>
      <c r="J1738" s="40"/>
      <c r="K1738" s="34">
        <v>1</v>
      </c>
      <c r="R1738" s="74" t="s">
        <v>12953</v>
      </c>
    </row>
    <row r="1739" spans="1:18" ht="22.5" customHeight="1">
      <c r="A1739" s="30" t="s">
        <v>5990</v>
      </c>
      <c r="B1739" s="69" t="s">
        <v>10655</v>
      </c>
      <c r="C1739" s="30" t="s">
        <v>38</v>
      </c>
      <c r="D1739" s="30" t="s">
        <v>39</v>
      </c>
      <c r="E1739" s="31" t="s">
        <v>12915</v>
      </c>
      <c r="F1739" s="30" t="s">
        <v>11705</v>
      </c>
      <c r="G1739" s="32" t="s">
        <v>5150</v>
      </c>
      <c r="H1739" s="33">
        <v>15000</v>
      </c>
      <c r="I1739" s="39"/>
      <c r="J1739" s="40"/>
      <c r="K1739" s="34">
        <v>1</v>
      </c>
      <c r="R1739" s="74" t="s">
        <v>12954</v>
      </c>
    </row>
    <row r="1740" spans="1:18" ht="22.5" customHeight="1">
      <c r="A1740" s="30" t="s">
        <v>12940</v>
      </c>
      <c r="B1740" s="69" t="s">
        <v>10658</v>
      </c>
      <c r="C1740" s="30" t="s">
        <v>6947</v>
      </c>
      <c r="D1740" s="30" t="s">
        <v>6947</v>
      </c>
      <c r="E1740" s="31" t="s">
        <v>12927</v>
      </c>
      <c r="F1740" s="30" t="s">
        <v>12928</v>
      </c>
      <c r="G1740" s="32" t="s">
        <v>12941</v>
      </c>
      <c r="H1740" s="33">
        <v>8000</v>
      </c>
      <c r="I1740" s="39"/>
      <c r="J1740" s="40"/>
      <c r="K1740" s="34">
        <v>1</v>
      </c>
      <c r="R1740" s="74" t="s">
        <v>12955</v>
      </c>
    </row>
    <row r="1741" spans="1:18" ht="22.5" customHeight="1">
      <c r="A1741" s="30" t="s">
        <v>170</v>
      </c>
      <c r="B1741" s="69" t="s">
        <v>168</v>
      </c>
      <c r="C1741" s="30" t="s">
        <v>169</v>
      </c>
      <c r="D1741" s="30" t="s">
        <v>169</v>
      </c>
      <c r="E1741" s="31" t="s">
        <v>11511</v>
      </c>
      <c r="F1741" s="30" t="s">
        <v>11712</v>
      </c>
      <c r="G1741" s="32" t="s">
        <v>5923</v>
      </c>
      <c r="H1741" s="33">
        <v>10500</v>
      </c>
      <c r="I1741" s="39"/>
      <c r="J1741" s="40"/>
      <c r="K1741" s="34">
        <v>1</v>
      </c>
      <c r="R1741" s="74" t="s">
        <v>12956</v>
      </c>
    </row>
    <row r="1742" spans="1:18" ht="22.5" customHeight="1">
      <c r="A1742" s="30" t="s">
        <v>70</v>
      </c>
      <c r="B1742" s="69" t="s">
        <v>10666</v>
      </c>
      <c r="C1742" s="30" t="s">
        <v>69</v>
      </c>
      <c r="D1742" s="30" t="s">
        <v>69</v>
      </c>
      <c r="E1742" s="31" t="s">
        <v>5702</v>
      </c>
      <c r="F1742" s="30" t="s">
        <v>5700</v>
      </c>
      <c r="G1742" s="32" t="s">
        <v>5521</v>
      </c>
      <c r="H1742" s="33">
        <v>18000</v>
      </c>
      <c r="I1742" s="39"/>
      <c r="J1742" s="40"/>
      <c r="K1742" s="34">
        <v>1</v>
      </c>
      <c r="R1742" s="74" t="s">
        <v>12957</v>
      </c>
    </row>
    <row r="1743" spans="1:18" ht="22.5" customHeight="1">
      <c r="A1743" s="30" t="s">
        <v>70</v>
      </c>
      <c r="B1743" s="69" t="s">
        <v>10666</v>
      </c>
      <c r="C1743" s="30" t="s">
        <v>69</v>
      </c>
      <c r="D1743" s="30" t="s">
        <v>69</v>
      </c>
      <c r="E1743" s="31" t="s">
        <v>12916</v>
      </c>
      <c r="F1743" s="30" t="s">
        <v>5700</v>
      </c>
      <c r="G1743" s="32" t="s">
        <v>6402</v>
      </c>
      <c r="H1743" s="33">
        <v>18000</v>
      </c>
      <c r="I1743" s="39"/>
      <c r="J1743" s="40"/>
      <c r="K1743" s="34">
        <v>1</v>
      </c>
      <c r="R1743" s="74" t="s">
        <v>12958</v>
      </c>
    </row>
    <row r="1744" spans="1:18" ht="22.5" customHeight="1">
      <c r="A1744" s="30" t="s">
        <v>4812</v>
      </c>
      <c r="B1744" s="69" t="s">
        <v>10553</v>
      </c>
      <c r="C1744" s="30" t="s">
        <v>174</v>
      </c>
      <c r="D1744" s="30" t="s">
        <v>175</v>
      </c>
      <c r="E1744" s="31" t="s">
        <v>12929</v>
      </c>
      <c r="F1744" s="30" t="s">
        <v>12930</v>
      </c>
      <c r="G1744" s="32" t="s">
        <v>12942</v>
      </c>
      <c r="H1744" s="33">
        <v>13000</v>
      </c>
      <c r="I1744" s="39"/>
      <c r="J1744" s="40"/>
      <c r="K1744" s="34">
        <v>1</v>
      </c>
      <c r="R1744" s="74" t="s">
        <v>12957</v>
      </c>
    </row>
    <row r="1745" spans="1:18" ht="22.5" customHeight="1">
      <c r="A1745" s="30" t="s">
        <v>4812</v>
      </c>
      <c r="B1745" s="69" t="s">
        <v>10553</v>
      </c>
      <c r="C1745" s="30" t="s">
        <v>174</v>
      </c>
      <c r="D1745" s="30" t="s">
        <v>175</v>
      </c>
      <c r="E1745" s="31" t="s">
        <v>12576</v>
      </c>
      <c r="F1745" s="30" t="s">
        <v>11710</v>
      </c>
      <c r="G1745" s="32" t="s">
        <v>12943</v>
      </c>
      <c r="H1745" s="33">
        <v>17000</v>
      </c>
      <c r="I1745" s="39"/>
      <c r="J1745" s="40"/>
      <c r="K1745" s="34">
        <v>1</v>
      </c>
      <c r="R1745" s="74" t="s">
        <v>12957</v>
      </c>
    </row>
    <row r="1746" spans="1:18" ht="22.5" customHeight="1">
      <c r="A1746" s="30" t="s">
        <v>4812</v>
      </c>
      <c r="B1746" s="69" t="s">
        <v>10553</v>
      </c>
      <c r="C1746" s="30" t="s">
        <v>174</v>
      </c>
      <c r="D1746" s="30" t="s">
        <v>175</v>
      </c>
      <c r="E1746" s="31" t="s">
        <v>10201</v>
      </c>
      <c r="F1746" s="30" t="s">
        <v>5099</v>
      </c>
      <c r="G1746" s="32" t="s">
        <v>12944</v>
      </c>
      <c r="H1746" s="33">
        <v>14000</v>
      </c>
      <c r="I1746" s="39"/>
      <c r="J1746" s="40"/>
      <c r="K1746" s="34">
        <v>1</v>
      </c>
      <c r="R1746" s="74" t="s">
        <v>12959</v>
      </c>
    </row>
    <row r="1747" spans="1:18" ht="22.5" customHeight="1">
      <c r="A1747" s="30" t="s">
        <v>98</v>
      </c>
      <c r="B1747" s="69" t="s">
        <v>10677</v>
      </c>
      <c r="C1747" s="30" t="s">
        <v>99</v>
      </c>
      <c r="D1747" s="30" t="s">
        <v>100</v>
      </c>
      <c r="E1747" s="31" t="s">
        <v>323</v>
      </c>
      <c r="F1747" s="30" t="s">
        <v>102</v>
      </c>
      <c r="G1747" s="32" t="s">
        <v>12945</v>
      </c>
      <c r="H1747" s="33">
        <v>14000</v>
      </c>
      <c r="I1747" s="39"/>
      <c r="J1747" s="40"/>
      <c r="K1747" s="34">
        <v>1</v>
      </c>
      <c r="R1747" s="74" t="s">
        <v>12957</v>
      </c>
    </row>
    <row r="1748" spans="1:18" ht="22.5" customHeight="1">
      <c r="A1748" s="30" t="s">
        <v>98</v>
      </c>
      <c r="B1748" s="69" t="s">
        <v>10677</v>
      </c>
      <c r="C1748" s="30" t="s">
        <v>99</v>
      </c>
      <c r="D1748" s="30" t="s">
        <v>100</v>
      </c>
      <c r="E1748" s="31" t="s">
        <v>540</v>
      </c>
      <c r="F1748" s="30" t="s">
        <v>102</v>
      </c>
      <c r="G1748" s="32" t="s">
        <v>12946</v>
      </c>
      <c r="H1748" s="33">
        <v>14000</v>
      </c>
      <c r="I1748" s="39"/>
      <c r="J1748" s="40"/>
      <c r="K1748" s="34">
        <v>1</v>
      </c>
      <c r="R1748" s="74" t="s">
        <v>12958</v>
      </c>
    </row>
    <row r="1749" spans="1:18" ht="22.5" customHeight="1">
      <c r="A1749" s="30" t="s">
        <v>994</v>
      </c>
      <c r="B1749" s="69" t="s">
        <v>10704</v>
      </c>
      <c r="C1749" s="30" t="s">
        <v>291</v>
      </c>
      <c r="D1749" s="30" t="s">
        <v>291</v>
      </c>
      <c r="E1749" s="31" t="s">
        <v>6116</v>
      </c>
      <c r="F1749" s="30" t="s">
        <v>6115</v>
      </c>
      <c r="G1749" s="32" t="s">
        <v>35</v>
      </c>
      <c r="H1749" s="33">
        <v>9000</v>
      </c>
      <c r="I1749" s="39"/>
      <c r="J1749" s="40"/>
      <c r="K1749" s="34">
        <v>1</v>
      </c>
      <c r="R1749" s="74" t="s">
        <v>12957</v>
      </c>
    </row>
    <row r="1750" spans="1:18" ht="22.5" customHeight="1">
      <c r="A1750" s="30" t="s">
        <v>56</v>
      </c>
      <c r="B1750" s="69" t="s">
        <v>10710</v>
      </c>
      <c r="C1750" s="30" t="s">
        <v>58</v>
      </c>
      <c r="D1750" s="30" t="s">
        <v>59</v>
      </c>
      <c r="E1750" s="31" t="s">
        <v>5248</v>
      </c>
      <c r="F1750" s="30" t="s">
        <v>12931</v>
      </c>
      <c r="G1750" s="32" t="s">
        <v>12947</v>
      </c>
      <c r="H1750" s="33">
        <v>10000</v>
      </c>
      <c r="I1750" s="39"/>
      <c r="J1750" s="40"/>
      <c r="K1750" s="34">
        <v>1</v>
      </c>
      <c r="R1750" s="74" t="s">
        <v>12960</v>
      </c>
    </row>
    <row r="1751" spans="1:18" ht="22.5" customHeight="1">
      <c r="A1751" s="30" t="s">
        <v>56</v>
      </c>
      <c r="B1751" s="69" t="s">
        <v>10710</v>
      </c>
      <c r="C1751" s="30" t="s">
        <v>58</v>
      </c>
      <c r="D1751" s="30" t="s">
        <v>59</v>
      </c>
      <c r="E1751" s="31" t="s">
        <v>5060</v>
      </c>
      <c r="F1751" s="30" t="s">
        <v>5978</v>
      </c>
      <c r="G1751" s="32" t="s">
        <v>5992</v>
      </c>
      <c r="H1751" s="33">
        <v>8700</v>
      </c>
      <c r="I1751" s="39"/>
      <c r="J1751" s="40"/>
      <c r="K1751" s="34">
        <v>1</v>
      </c>
      <c r="R1751" s="74" t="s">
        <v>12961</v>
      </c>
    </row>
    <row r="1752" spans="1:18" ht="22.5" customHeight="1">
      <c r="A1752" s="30" t="s">
        <v>6816</v>
      </c>
      <c r="B1752" s="69" t="s">
        <v>10714</v>
      </c>
      <c r="C1752" s="30" t="s">
        <v>154</v>
      </c>
      <c r="D1752" s="30" t="s">
        <v>155</v>
      </c>
      <c r="E1752" s="31" t="s">
        <v>6781</v>
      </c>
      <c r="F1752" s="30" t="s">
        <v>6780</v>
      </c>
      <c r="G1752" s="32" t="s">
        <v>130</v>
      </c>
      <c r="H1752" s="33">
        <v>13000</v>
      </c>
      <c r="I1752" s="39"/>
      <c r="J1752" s="40"/>
      <c r="K1752" s="34">
        <v>1</v>
      </c>
      <c r="R1752" s="74" t="s">
        <v>12958</v>
      </c>
    </row>
    <row r="1753" spans="1:18" ht="22.5" customHeight="1">
      <c r="A1753" s="30" t="s">
        <v>6816</v>
      </c>
      <c r="B1753" s="69" t="s">
        <v>10714</v>
      </c>
      <c r="C1753" s="30" t="s">
        <v>154</v>
      </c>
      <c r="D1753" s="30" t="s">
        <v>155</v>
      </c>
      <c r="E1753" s="31" t="s">
        <v>12006</v>
      </c>
      <c r="F1753" s="30" t="s">
        <v>6374</v>
      </c>
      <c r="G1753" s="32" t="s">
        <v>60</v>
      </c>
      <c r="H1753" s="33">
        <v>17000</v>
      </c>
      <c r="I1753" s="39"/>
      <c r="J1753" s="40"/>
      <c r="K1753" s="34">
        <v>1</v>
      </c>
      <c r="R1753" s="74" t="s">
        <v>12957</v>
      </c>
    </row>
    <row r="1754" spans="1:18" ht="22.5" customHeight="1">
      <c r="A1754" s="30" t="s">
        <v>4872</v>
      </c>
      <c r="B1754" s="69" t="s">
        <v>1334</v>
      </c>
      <c r="C1754" s="30" t="s">
        <v>22</v>
      </c>
      <c r="D1754" s="30" t="s">
        <v>23</v>
      </c>
      <c r="E1754" s="31" t="s">
        <v>12921</v>
      </c>
      <c r="F1754" s="30" t="s">
        <v>6129</v>
      </c>
      <c r="G1754" s="32" t="s">
        <v>12948</v>
      </c>
      <c r="H1754" s="33">
        <v>12000</v>
      </c>
      <c r="I1754" s="39"/>
      <c r="J1754" s="40"/>
      <c r="K1754" s="34">
        <v>1</v>
      </c>
      <c r="R1754" s="74" t="s">
        <v>12957</v>
      </c>
    </row>
    <row r="1755" spans="1:18" ht="22.5" customHeight="1">
      <c r="A1755" s="30" t="s">
        <v>4872</v>
      </c>
      <c r="B1755" s="69" t="s">
        <v>1334</v>
      </c>
      <c r="C1755" s="30" t="s">
        <v>22</v>
      </c>
      <c r="D1755" s="30" t="s">
        <v>23</v>
      </c>
      <c r="E1755" s="31" t="s">
        <v>12920</v>
      </c>
      <c r="F1755" s="30" t="s">
        <v>6129</v>
      </c>
      <c r="G1755" s="32" t="s">
        <v>12949</v>
      </c>
      <c r="H1755" s="33">
        <v>12000</v>
      </c>
      <c r="I1755" s="39"/>
      <c r="J1755" s="40"/>
      <c r="K1755" s="34">
        <v>1</v>
      </c>
      <c r="R1755" s="74" t="s">
        <v>12957</v>
      </c>
    </row>
    <row r="1756" spans="1:18" ht="22.5" customHeight="1">
      <c r="A1756" s="30" t="s">
        <v>5737</v>
      </c>
      <c r="B1756" s="69" t="s">
        <v>10755</v>
      </c>
      <c r="C1756" s="30" t="s">
        <v>586</v>
      </c>
      <c r="D1756" s="30" t="s">
        <v>587</v>
      </c>
      <c r="E1756" s="31" t="s">
        <v>5570</v>
      </c>
      <c r="F1756" s="30" t="s">
        <v>5540</v>
      </c>
      <c r="G1756" s="32" t="s">
        <v>6061</v>
      </c>
      <c r="H1756" s="33">
        <v>18000</v>
      </c>
      <c r="I1756" s="39"/>
      <c r="J1756" s="40"/>
      <c r="K1756" s="34">
        <v>1</v>
      </c>
      <c r="R1756" s="74" t="s">
        <v>12957</v>
      </c>
    </row>
    <row r="1757" spans="1:18" ht="22.5" customHeight="1">
      <c r="A1757" s="30" t="s">
        <v>4755</v>
      </c>
      <c r="B1757" s="69" t="s">
        <v>10775</v>
      </c>
      <c r="C1757" s="30" t="s">
        <v>66</v>
      </c>
      <c r="D1757" s="30" t="s">
        <v>66</v>
      </c>
      <c r="E1757" s="31" t="s">
        <v>5226</v>
      </c>
      <c r="F1757" s="30" t="s">
        <v>5225</v>
      </c>
      <c r="G1757" s="32" t="s">
        <v>5400</v>
      </c>
      <c r="H1757" s="33">
        <v>7000</v>
      </c>
      <c r="I1757" s="39"/>
      <c r="J1757" s="40"/>
      <c r="K1757" s="34">
        <v>1</v>
      </c>
      <c r="R1757" s="74" t="s">
        <v>12962</v>
      </c>
    </row>
    <row r="1758" spans="1:18" ht="22.5" customHeight="1">
      <c r="A1758" s="30" t="s">
        <v>12950</v>
      </c>
      <c r="B1758" s="69" t="s">
        <v>10811</v>
      </c>
      <c r="C1758" s="30" t="s">
        <v>104</v>
      </c>
      <c r="D1758" s="30" t="s">
        <v>104</v>
      </c>
      <c r="E1758" s="31" t="s">
        <v>12932</v>
      </c>
      <c r="F1758" s="30" t="s">
        <v>12933</v>
      </c>
      <c r="G1758" s="32" t="s">
        <v>12951</v>
      </c>
      <c r="H1758" s="33">
        <v>16000</v>
      </c>
      <c r="I1758" s="39"/>
      <c r="J1758" s="40"/>
      <c r="K1758" s="34">
        <v>1</v>
      </c>
      <c r="R1758" s="74" t="s">
        <v>12963</v>
      </c>
    </row>
    <row r="1759" spans="1:18" ht="22.5" customHeight="1">
      <c r="A1759" s="30" t="s">
        <v>7903</v>
      </c>
      <c r="B1759" s="69" t="s">
        <v>10879</v>
      </c>
      <c r="C1759" s="30" t="s">
        <v>5689</v>
      </c>
      <c r="D1759" s="30" t="s">
        <v>5609</v>
      </c>
      <c r="E1759" s="31" t="s">
        <v>6996</v>
      </c>
      <c r="F1759" s="30" t="s">
        <v>6997</v>
      </c>
      <c r="G1759" s="32" t="s">
        <v>60</v>
      </c>
      <c r="H1759" s="33">
        <v>11000</v>
      </c>
      <c r="I1759" s="39"/>
      <c r="J1759" s="40"/>
      <c r="K1759" s="34">
        <v>1</v>
      </c>
      <c r="R1759" s="74" t="s">
        <v>12964</v>
      </c>
    </row>
    <row r="1760" spans="1:18" ht="22.5" customHeight="1">
      <c r="A1760" s="30" t="s">
        <v>5666</v>
      </c>
      <c r="B1760" s="69" t="s">
        <v>10898</v>
      </c>
      <c r="C1760" s="30" t="s">
        <v>2917</v>
      </c>
      <c r="D1760" s="30" t="s">
        <v>2918</v>
      </c>
      <c r="E1760" s="31" t="s">
        <v>6675</v>
      </c>
      <c r="F1760" s="30" t="s">
        <v>6674</v>
      </c>
      <c r="G1760" s="32" t="s">
        <v>6308</v>
      </c>
      <c r="H1760" s="33">
        <v>9500</v>
      </c>
      <c r="I1760" s="39"/>
      <c r="J1760" s="40"/>
      <c r="K1760" s="34">
        <v>1</v>
      </c>
      <c r="R1760" s="74" t="s">
        <v>12965</v>
      </c>
    </row>
    <row r="1761" spans="1:18" ht="22.5" customHeight="1">
      <c r="A1761" s="30" t="s">
        <v>5666</v>
      </c>
      <c r="B1761" s="69" t="s">
        <v>10898</v>
      </c>
      <c r="C1761" s="30" t="s">
        <v>2917</v>
      </c>
      <c r="D1761" s="30" t="s">
        <v>2918</v>
      </c>
      <c r="E1761" s="31" t="s">
        <v>6676</v>
      </c>
      <c r="F1761" s="30" t="s">
        <v>6674</v>
      </c>
      <c r="G1761" s="32" t="s">
        <v>6062</v>
      </c>
      <c r="H1761" s="33">
        <v>9500</v>
      </c>
      <c r="I1761" s="39"/>
      <c r="J1761" s="40"/>
      <c r="K1761" s="34">
        <v>1</v>
      </c>
      <c r="R1761" s="74" t="s">
        <v>12966</v>
      </c>
    </row>
    <row r="1762" spans="1:18" ht="22.5" customHeight="1">
      <c r="A1762" s="30" t="s">
        <v>5998</v>
      </c>
      <c r="B1762" s="69" t="s">
        <v>10969</v>
      </c>
      <c r="C1762" s="30" t="s">
        <v>5479</v>
      </c>
      <c r="D1762" s="30" t="s">
        <v>5479</v>
      </c>
      <c r="E1762" s="31" t="s">
        <v>5572</v>
      </c>
      <c r="F1762" s="30" t="s">
        <v>5571</v>
      </c>
      <c r="G1762" s="32" t="s">
        <v>60</v>
      </c>
      <c r="H1762" s="33">
        <v>6000</v>
      </c>
      <c r="I1762" s="39"/>
      <c r="J1762" s="40"/>
      <c r="K1762" s="34">
        <v>1</v>
      </c>
      <c r="R1762" s="74" t="s">
        <v>12957</v>
      </c>
    </row>
    <row r="1763" spans="1:18" ht="22.5" customHeight="1">
      <c r="A1763" s="30" t="s">
        <v>5520</v>
      </c>
      <c r="B1763" s="69" t="s">
        <v>10991</v>
      </c>
      <c r="C1763" s="30" t="s">
        <v>3513</v>
      </c>
      <c r="D1763" s="30" t="s">
        <v>3514</v>
      </c>
      <c r="E1763" s="31" t="s">
        <v>12934</v>
      </c>
      <c r="F1763" s="30" t="s">
        <v>12935</v>
      </c>
      <c r="G1763" s="32" t="s">
        <v>131</v>
      </c>
      <c r="H1763" s="33">
        <v>14000</v>
      </c>
      <c r="I1763" s="39"/>
      <c r="J1763" s="40"/>
      <c r="K1763" s="34">
        <v>1</v>
      </c>
      <c r="R1763" s="74" t="s">
        <v>12967</v>
      </c>
    </row>
    <row r="1764" spans="1:18" ht="22.5" customHeight="1">
      <c r="A1764" s="30" t="s">
        <v>5101</v>
      </c>
      <c r="B1764" s="69" t="s">
        <v>11008</v>
      </c>
      <c r="C1764" s="30" t="s">
        <v>362</v>
      </c>
      <c r="D1764" s="30" t="s">
        <v>363</v>
      </c>
      <c r="E1764" s="31" t="s">
        <v>11479</v>
      </c>
      <c r="F1764" s="30" t="s">
        <v>6999</v>
      </c>
      <c r="G1764" s="32" t="s">
        <v>4813</v>
      </c>
      <c r="H1764" s="33">
        <v>16000</v>
      </c>
      <c r="I1764" s="39"/>
      <c r="J1764" s="40"/>
      <c r="K1764" s="34">
        <v>1</v>
      </c>
      <c r="R1764" s="74" t="s">
        <v>12968</v>
      </c>
    </row>
    <row r="1765" spans="1:18" ht="22.5" customHeight="1">
      <c r="A1765" s="30" t="s">
        <v>5827</v>
      </c>
      <c r="B1765" s="69" t="s">
        <v>11040</v>
      </c>
      <c r="C1765" s="30" t="s">
        <v>5349</v>
      </c>
      <c r="D1765" s="30" t="s">
        <v>5349</v>
      </c>
      <c r="E1765" s="31" t="s">
        <v>5409</v>
      </c>
      <c r="F1765" s="30" t="s">
        <v>5408</v>
      </c>
      <c r="G1765" s="32" t="s">
        <v>130</v>
      </c>
      <c r="H1765" s="33">
        <v>6000</v>
      </c>
      <c r="I1765" s="39"/>
      <c r="J1765" s="40"/>
      <c r="K1765" s="34">
        <v>1</v>
      </c>
      <c r="R1765" s="74" t="s">
        <v>12969</v>
      </c>
    </row>
    <row r="1766" spans="1:18" ht="22.5" customHeight="1">
      <c r="A1766" s="30" t="s">
        <v>5554</v>
      </c>
      <c r="B1766" s="69" t="s">
        <v>5363</v>
      </c>
      <c r="C1766" s="30" t="s">
        <v>5364</v>
      </c>
      <c r="D1766" s="30" t="s">
        <v>5364</v>
      </c>
      <c r="E1766" s="31" t="s">
        <v>11734</v>
      </c>
      <c r="F1766" s="30" t="s">
        <v>11735</v>
      </c>
      <c r="G1766" s="32" t="s">
        <v>131</v>
      </c>
      <c r="H1766" s="33">
        <v>7000</v>
      </c>
      <c r="I1766" s="39"/>
      <c r="J1766" s="40"/>
      <c r="K1766" s="34">
        <v>1</v>
      </c>
      <c r="R1766" s="74" t="s">
        <v>12970</v>
      </c>
    </row>
    <row r="1767" spans="1:18" ht="22.5" customHeight="1">
      <c r="A1767" s="30" t="s">
        <v>5554</v>
      </c>
      <c r="B1767" s="69" t="s">
        <v>5363</v>
      </c>
      <c r="C1767" s="30" t="s">
        <v>5364</v>
      </c>
      <c r="D1767" s="30" t="s">
        <v>5364</v>
      </c>
      <c r="E1767" s="31" t="s">
        <v>11734</v>
      </c>
      <c r="F1767" s="30" t="s">
        <v>11735</v>
      </c>
      <c r="G1767" s="32" t="s">
        <v>131</v>
      </c>
      <c r="H1767" s="33">
        <v>7000</v>
      </c>
      <c r="I1767" s="39"/>
      <c r="J1767" s="40"/>
      <c r="K1767" s="34">
        <v>1</v>
      </c>
      <c r="R1767" s="74" t="s">
        <v>12971</v>
      </c>
    </row>
    <row r="1768" spans="1:18" ht="22.5" customHeight="1">
      <c r="A1768" s="30" t="s">
        <v>6068</v>
      </c>
      <c r="B1768" s="69" t="s">
        <v>11080</v>
      </c>
      <c r="C1768" s="30" t="s">
        <v>274</v>
      </c>
      <c r="D1768" s="30" t="s">
        <v>275</v>
      </c>
      <c r="E1768" s="31" t="s">
        <v>12936</v>
      </c>
      <c r="F1768" s="30" t="s">
        <v>5981</v>
      </c>
      <c r="G1768" s="32" t="s">
        <v>9487</v>
      </c>
      <c r="H1768" s="33">
        <v>10500</v>
      </c>
      <c r="I1768" s="39"/>
      <c r="J1768" s="40"/>
      <c r="K1768" s="34">
        <v>1</v>
      </c>
      <c r="R1768" s="74" t="s">
        <v>12958</v>
      </c>
    </row>
    <row r="1769" spans="1:18" ht="22.5" customHeight="1">
      <c r="A1769" s="30" t="s">
        <v>5925</v>
      </c>
      <c r="B1769" s="69" t="s">
        <v>11102</v>
      </c>
      <c r="C1769" s="30" t="s">
        <v>176</v>
      </c>
      <c r="D1769" s="30" t="s">
        <v>177</v>
      </c>
      <c r="E1769" s="31" t="s">
        <v>5821</v>
      </c>
      <c r="F1769" s="30" t="s">
        <v>404</v>
      </c>
      <c r="G1769" s="32" t="s">
        <v>6489</v>
      </c>
      <c r="H1769" s="33">
        <v>13000</v>
      </c>
      <c r="I1769" s="39"/>
      <c r="J1769" s="40"/>
      <c r="K1769" s="34">
        <v>1</v>
      </c>
      <c r="R1769" s="74" t="s">
        <v>12957</v>
      </c>
    </row>
    <row r="1770" spans="1:18" ht="22.5" customHeight="1">
      <c r="A1770" s="30" t="s">
        <v>127</v>
      </c>
      <c r="B1770" s="69" t="s">
        <v>11106</v>
      </c>
      <c r="C1770" s="30" t="s">
        <v>128</v>
      </c>
      <c r="D1770" s="30" t="s">
        <v>129</v>
      </c>
      <c r="E1770" s="31" t="s">
        <v>6083</v>
      </c>
      <c r="F1770" s="30" t="s">
        <v>6054</v>
      </c>
      <c r="G1770" s="32" t="s">
        <v>35</v>
      </c>
      <c r="H1770" s="33">
        <v>11000</v>
      </c>
      <c r="I1770" s="39"/>
      <c r="J1770" s="40"/>
      <c r="K1770" s="34">
        <v>1</v>
      </c>
      <c r="R1770" s="74" t="s">
        <v>12972</v>
      </c>
    </row>
    <row r="1771" spans="1:18" ht="22.5" customHeight="1">
      <c r="A1771" s="30" t="s">
        <v>127</v>
      </c>
      <c r="B1771" s="69" t="s">
        <v>11106</v>
      </c>
      <c r="C1771" s="30" t="s">
        <v>128</v>
      </c>
      <c r="D1771" s="30" t="s">
        <v>129</v>
      </c>
      <c r="E1771" s="31" t="s">
        <v>9905</v>
      </c>
      <c r="F1771" s="30" t="s">
        <v>9481</v>
      </c>
      <c r="G1771" s="32" t="s">
        <v>130</v>
      </c>
      <c r="H1771" s="33">
        <v>10000</v>
      </c>
      <c r="I1771" s="39"/>
      <c r="J1771" s="40"/>
      <c r="K1771" s="34">
        <v>1</v>
      </c>
      <c r="R1771" s="74" t="s">
        <v>12957</v>
      </c>
    </row>
    <row r="1772" spans="1:18" ht="22.5" customHeight="1">
      <c r="A1772" s="30" t="s">
        <v>5275</v>
      </c>
      <c r="B1772" s="69" t="s">
        <v>555</v>
      </c>
      <c r="C1772" s="30" t="s">
        <v>556</v>
      </c>
      <c r="D1772" s="30" t="s">
        <v>557</v>
      </c>
      <c r="E1772" s="31" t="s">
        <v>6679</v>
      </c>
      <c r="F1772" s="30" t="s">
        <v>6678</v>
      </c>
      <c r="G1772" s="32" t="s">
        <v>147</v>
      </c>
      <c r="H1772" s="33">
        <v>17000</v>
      </c>
      <c r="I1772" s="39"/>
      <c r="J1772" s="40"/>
      <c r="K1772" s="34">
        <v>1</v>
      </c>
      <c r="R1772" s="74" t="s">
        <v>12957</v>
      </c>
    </row>
    <row r="1773" spans="1:18" ht="22.5" customHeight="1">
      <c r="A1773" s="30" t="s">
        <v>5275</v>
      </c>
      <c r="B1773" s="69" t="s">
        <v>555</v>
      </c>
      <c r="C1773" s="30" t="s">
        <v>556</v>
      </c>
      <c r="D1773" s="30" t="s">
        <v>557</v>
      </c>
      <c r="E1773" s="31" t="s">
        <v>6679</v>
      </c>
      <c r="F1773" s="30" t="s">
        <v>6678</v>
      </c>
      <c r="G1773" s="32" t="s">
        <v>147</v>
      </c>
      <c r="H1773" s="33">
        <v>17000</v>
      </c>
      <c r="I1773" s="39"/>
      <c r="J1773" s="40"/>
      <c r="K1773" s="34">
        <v>1</v>
      </c>
      <c r="R1773" s="74" t="s">
        <v>12963</v>
      </c>
    </row>
    <row r="1774" spans="1:18" ht="22.5" customHeight="1">
      <c r="A1774" s="30" t="s">
        <v>1005</v>
      </c>
      <c r="B1774" s="69" t="s">
        <v>201</v>
      </c>
      <c r="C1774" s="30" t="s">
        <v>202</v>
      </c>
      <c r="D1774" s="30" t="s">
        <v>203</v>
      </c>
      <c r="E1774" s="31" t="s">
        <v>12919</v>
      </c>
      <c r="F1774" s="30" t="s">
        <v>12918</v>
      </c>
      <c r="G1774" s="32" t="s">
        <v>131</v>
      </c>
      <c r="H1774" s="33">
        <v>9000</v>
      </c>
      <c r="I1774" s="39"/>
      <c r="J1774" s="40"/>
      <c r="K1774" s="34">
        <v>1</v>
      </c>
      <c r="R1774" s="74" t="s">
        <v>12973</v>
      </c>
    </row>
    <row r="1775" spans="1:18" ht="22.5" customHeight="1">
      <c r="A1775" s="30" t="s">
        <v>1005</v>
      </c>
      <c r="B1775" s="69" t="s">
        <v>201</v>
      </c>
      <c r="C1775" s="30" t="s">
        <v>202</v>
      </c>
      <c r="D1775" s="30" t="s">
        <v>203</v>
      </c>
      <c r="E1775" s="31" t="s">
        <v>12937</v>
      </c>
      <c r="F1775" s="30" t="s">
        <v>12917</v>
      </c>
      <c r="G1775" s="32" t="s">
        <v>130</v>
      </c>
      <c r="H1775" s="33">
        <v>9000</v>
      </c>
      <c r="I1775" s="39"/>
      <c r="J1775" s="40"/>
      <c r="K1775" s="34">
        <v>1</v>
      </c>
      <c r="R1775" s="74" t="s">
        <v>12957</v>
      </c>
    </row>
    <row r="1777" spans="1:23" ht="22.5" customHeight="1">
      <c r="A1777" s="30" t="s">
        <v>70</v>
      </c>
      <c r="B1777" s="69" t="s">
        <v>10666</v>
      </c>
      <c r="C1777" s="30" t="s">
        <v>69</v>
      </c>
      <c r="D1777" s="30" t="s">
        <v>69</v>
      </c>
      <c r="E1777" s="31" t="s">
        <v>13179</v>
      </c>
      <c r="F1777" s="30" t="s">
        <v>280</v>
      </c>
      <c r="G1777" s="32" t="s">
        <v>13180</v>
      </c>
      <c r="H1777" s="33">
        <v>20000</v>
      </c>
      <c r="I1777" s="39"/>
      <c r="J1777" s="40"/>
      <c r="K1777" s="34">
        <v>1</v>
      </c>
      <c r="R1777" s="74" t="s">
        <v>13183</v>
      </c>
    </row>
    <row r="1778" spans="1:23" ht="22.5" customHeight="1">
      <c r="A1778" s="30" t="s">
        <v>70</v>
      </c>
      <c r="B1778" s="69" t="s">
        <v>10666</v>
      </c>
      <c r="C1778" s="30" t="s">
        <v>69</v>
      </c>
      <c r="D1778" s="30" t="s">
        <v>69</v>
      </c>
      <c r="E1778" s="31" t="s">
        <v>5369</v>
      </c>
      <c r="F1778" s="30" t="s">
        <v>5260</v>
      </c>
      <c r="G1778" s="32" t="s">
        <v>5375</v>
      </c>
      <c r="H1778" s="33">
        <v>17000</v>
      </c>
      <c r="I1778" s="39"/>
      <c r="J1778" s="40"/>
      <c r="K1778" s="34">
        <v>1</v>
      </c>
      <c r="R1778" s="74" t="s">
        <v>13184</v>
      </c>
    </row>
    <row r="1779" spans="1:23" ht="22.5" customHeight="1">
      <c r="A1779" s="30" t="s">
        <v>157</v>
      </c>
      <c r="B1779" s="69" t="s">
        <v>10732</v>
      </c>
      <c r="C1779" s="30" t="s">
        <v>159</v>
      </c>
      <c r="D1779" s="30" t="s">
        <v>160</v>
      </c>
      <c r="E1779" s="31" t="s">
        <v>5660</v>
      </c>
      <c r="F1779" s="30" t="s">
        <v>5715</v>
      </c>
      <c r="G1779" s="32" t="s">
        <v>6553</v>
      </c>
      <c r="H1779" s="33">
        <v>8000</v>
      </c>
      <c r="I1779" s="39"/>
      <c r="J1779" s="40"/>
      <c r="K1779" s="34">
        <v>1</v>
      </c>
      <c r="R1779" s="74" t="s">
        <v>13185</v>
      </c>
    </row>
    <row r="1780" spans="1:23" ht="22.5" customHeight="1">
      <c r="A1780" s="30" t="s">
        <v>6316</v>
      </c>
      <c r="B1780" s="69" t="s">
        <v>10972</v>
      </c>
      <c r="C1780" s="30" t="s">
        <v>150</v>
      </c>
      <c r="D1780" s="30" t="s">
        <v>150</v>
      </c>
      <c r="E1780" s="31" t="s">
        <v>13158</v>
      </c>
      <c r="F1780" s="30" t="s">
        <v>13157</v>
      </c>
      <c r="G1780" s="32" t="s">
        <v>13181</v>
      </c>
      <c r="H1780" s="33">
        <v>26000</v>
      </c>
      <c r="I1780" s="39"/>
      <c r="J1780" s="40"/>
      <c r="K1780" s="34">
        <v>1</v>
      </c>
      <c r="R1780" s="74" t="s">
        <v>13184</v>
      </c>
    </row>
    <row r="1781" spans="1:23" ht="22.5" customHeight="1">
      <c r="A1781" s="30" t="s">
        <v>5965</v>
      </c>
      <c r="B1781" s="69" t="s">
        <v>11013</v>
      </c>
      <c r="C1781" s="30" t="s">
        <v>3680</v>
      </c>
      <c r="D1781" s="30" t="s">
        <v>3681</v>
      </c>
      <c r="E1781" s="31" t="s">
        <v>13156</v>
      </c>
      <c r="F1781" s="30" t="s">
        <v>9916</v>
      </c>
      <c r="G1781" s="32" t="s">
        <v>147</v>
      </c>
      <c r="H1781" s="33">
        <v>10000</v>
      </c>
      <c r="I1781" s="39"/>
      <c r="J1781" s="40"/>
      <c r="K1781" s="34">
        <v>5</v>
      </c>
      <c r="R1781" s="74" t="s">
        <v>13186</v>
      </c>
    </row>
    <row r="1782" spans="1:23" ht="22.5" customHeight="1">
      <c r="A1782" s="30" t="s">
        <v>4939</v>
      </c>
      <c r="B1782" s="69" t="s">
        <v>11072</v>
      </c>
      <c r="C1782" s="30" t="s">
        <v>551</v>
      </c>
      <c r="D1782" s="30" t="s">
        <v>552</v>
      </c>
      <c r="E1782" s="31" t="s">
        <v>5505</v>
      </c>
      <c r="F1782" s="30" t="s">
        <v>5988</v>
      </c>
      <c r="G1782" s="32" t="s">
        <v>6067</v>
      </c>
      <c r="H1782" s="33">
        <v>10500</v>
      </c>
      <c r="I1782" s="39"/>
      <c r="J1782" s="40"/>
      <c r="K1782" s="34">
        <v>1</v>
      </c>
      <c r="R1782" s="74" t="s">
        <v>13184</v>
      </c>
    </row>
    <row r="1783" spans="1:23" ht="22.5" customHeight="1">
      <c r="A1783" s="30" t="s">
        <v>6730</v>
      </c>
      <c r="B1783" s="69" t="s">
        <v>10551</v>
      </c>
      <c r="C1783" s="30" t="s">
        <v>6211</v>
      </c>
      <c r="D1783" s="30" t="s">
        <v>6041</v>
      </c>
      <c r="E1783" s="31" t="s">
        <v>12475</v>
      </c>
      <c r="F1783" s="30" t="s">
        <v>13159</v>
      </c>
      <c r="G1783" s="32" t="s">
        <v>13182</v>
      </c>
      <c r="H1783" s="33">
        <v>12000</v>
      </c>
      <c r="I1783" s="39"/>
      <c r="J1783" s="40"/>
      <c r="K1783" s="34">
        <v>1</v>
      </c>
      <c r="R1783" s="74" t="s">
        <v>13185</v>
      </c>
      <c r="W1783" s="74" t="str">
        <f t="shared" ref="W1783" si="16">"7/11 더안불량("&amp;V1783&amp;")"</f>
        <v>7/11 더안불량()</v>
      </c>
    </row>
    <row r="1784" spans="1:23" ht="22.5" customHeight="1">
      <c r="A1784" s="30" t="s">
        <v>10075</v>
      </c>
      <c r="B1784" s="69" t="s">
        <v>11145</v>
      </c>
      <c r="C1784" s="30" t="s">
        <v>6972</v>
      </c>
      <c r="D1784" s="30" t="s">
        <v>6972</v>
      </c>
      <c r="E1784" s="31" t="s">
        <v>13160</v>
      </c>
      <c r="F1784" s="30" t="s">
        <v>10057</v>
      </c>
      <c r="G1784" s="32" t="s">
        <v>125</v>
      </c>
      <c r="H1784" s="33">
        <v>15000</v>
      </c>
      <c r="I1784" s="39"/>
      <c r="J1784" s="40"/>
      <c r="K1784" s="34">
        <v>1</v>
      </c>
      <c r="R1784" s="74" t="s">
        <v>13184</v>
      </c>
    </row>
    <row r="1786" spans="1:23" ht="22.5" customHeight="1">
      <c r="A1786" s="30" t="s">
        <v>80</v>
      </c>
      <c r="B1786" s="69" t="s">
        <v>10573</v>
      </c>
      <c r="C1786" s="30" t="s">
        <v>78</v>
      </c>
      <c r="D1786" s="30" t="s">
        <v>78</v>
      </c>
      <c r="E1786" s="31" t="s">
        <v>11481</v>
      </c>
      <c r="F1786" s="30" t="s">
        <v>11480</v>
      </c>
      <c r="G1786" s="32" t="s">
        <v>130</v>
      </c>
      <c r="H1786" s="33">
        <v>14000</v>
      </c>
      <c r="I1786" s="39"/>
      <c r="J1786" s="40"/>
      <c r="K1786" s="34">
        <v>1</v>
      </c>
      <c r="Q1786" s="74" t="str">
        <f>"08/25더안불량("&amp;R1786&amp;")"</f>
        <v>08/25더안불량(박음질불량)</v>
      </c>
      <c r="R1786" s="74" t="s">
        <v>13427</v>
      </c>
    </row>
    <row r="1787" spans="1:23" ht="22.5" customHeight="1">
      <c r="A1787" s="30" t="s">
        <v>6398</v>
      </c>
      <c r="B1787" s="69" t="s">
        <v>10610</v>
      </c>
      <c r="C1787" s="30" t="s">
        <v>6380</v>
      </c>
      <c r="D1787" s="30" t="s">
        <v>6381</v>
      </c>
      <c r="E1787" s="31" t="s">
        <v>6384</v>
      </c>
      <c r="F1787" s="30" t="s">
        <v>6383</v>
      </c>
      <c r="G1787" s="32" t="s">
        <v>130</v>
      </c>
      <c r="H1787" s="33">
        <v>11000</v>
      </c>
      <c r="I1787" s="39"/>
      <c r="J1787" s="40"/>
      <c r="K1787" s="34">
        <v>1</v>
      </c>
      <c r="Q1787" s="74" t="str">
        <f t="shared" ref="Q1787:Q1803" si="17">"08/25더안불량("&amp;R1787&amp;")"</f>
        <v>08/25더안불량(안감실밥미처리)</v>
      </c>
      <c r="R1787" s="74" t="s">
        <v>13428</v>
      </c>
    </row>
    <row r="1788" spans="1:23" ht="22.5" customHeight="1">
      <c r="A1788" s="30" t="s">
        <v>436</v>
      </c>
      <c r="B1788" s="69" t="s">
        <v>10620</v>
      </c>
      <c r="C1788" s="30" t="s">
        <v>188</v>
      </c>
      <c r="D1788" s="30" t="s">
        <v>189</v>
      </c>
      <c r="E1788" s="31" t="s">
        <v>5824</v>
      </c>
      <c r="F1788" s="30" t="s">
        <v>435</v>
      </c>
      <c r="G1788" s="32" t="s">
        <v>5856</v>
      </c>
      <c r="H1788" s="33">
        <v>16500</v>
      </c>
      <c r="I1788" s="39"/>
      <c r="J1788" s="40"/>
      <c r="K1788" s="34">
        <v>1</v>
      </c>
      <c r="Q1788" s="74" t="str">
        <f t="shared" si="17"/>
        <v>08/25더안불량(카라부분 오염)</v>
      </c>
      <c r="R1788" s="74" t="s">
        <v>13429</v>
      </c>
    </row>
    <row r="1789" spans="1:23" ht="22.5" customHeight="1">
      <c r="A1789" s="30" t="s">
        <v>13439</v>
      </c>
      <c r="B1789" s="69" t="s">
        <v>12477</v>
      </c>
      <c r="C1789" s="30" t="s">
        <v>6368</v>
      </c>
      <c r="D1789" s="30" t="s">
        <v>6369</v>
      </c>
      <c r="E1789" s="31" t="s">
        <v>11488</v>
      </c>
      <c r="F1789" s="30" t="s">
        <v>13422</v>
      </c>
      <c r="G1789" s="32" t="s">
        <v>13440</v>
      </c>
      <c r="H1789" s="33">
        <v>10000</v>
      </c>
      <c r="I1789" s="39"/>
      <c r="J1789" s="40"/>
      <c r="K1789" s="34">
        <v>1</v>
      </c>
      <c r="Q1789" s="74" t="str">
        <f t="shared" si="17"/>
        <v>08/25더안불량(오염)</v>
      </c>
      <c r="R1789" s="74" t="s">
        <v>6876</v>
      </c>
    </row>
    <row r="1790" spans="1:23" ht="22.5" customHeight="1">
      <c r="A1790" s="30" t="s">
        <v>5990</v>
      </c>
      <c r="B1790" s="69" t="s">
        <v>10655</v>
      </c>
      <c r="C1790" s="30" t="s">
        <v>38</v>
      </c>
      <c r="D1790" s="30" t="s">
        <v>39</v>
      </c>
      <c r="E1790" s="31" t="s">
        <v>5957</v>
      </c>
      <c r="F1790" s="30" t="s">
        <v>5790</v>
      </c>
      <c r="G1790" s="32" t="s">
        <v>6131</v>
      </c>
      <c r="H1790" s="33">
        <v>19000</v>
      </c>
      <c r="I1790" s="39"/>
      <c r="J1790" s="40"/>
      <c r="K1790" s="34">
        <v>1</v>
      </c>
      <c r="Q1790" s="74" t="str">
        <f t="shared" si="17"/>
        <v>08/25더안불량(원단 올풀림)</v>
      </c>
      <c r="R1790" s="74" t="s">
        <v>13430</v>
      </c>
    </row>
    <row r="1791" spans="1:23" ht="22.5" customHeight="1">
      <c r="A1791" s="30" t="s">
        <v>170</v>
      </c>
      <c r="B1791" s="69" t="s">
        <v>168</v>
      </c>
      <c r="C1791" s="30" t="s">
        <v>169</v>
      </c>
      <c r="D1791" s="30" t="s">
        <v>169</v>
      </c>
      <c r="E1791" s="31" t="s">
        <v>13419</v>
      </c>
      <c r="F1791" s="30" t="s">
        <v>13418</v>
      </c>
      <c r="G1791" s="32" t="s">
        <v>4766</v>
      </c>
      <c r="H1791" s="33">
        <v>15000</v>
      </c>
      <c r="I1791" s="39"/>
      <c r="J1791" s="40"/>
      <c r="K1791" s="34">
        <v>1</v>
      </c>
      <c r="Q1791" s="74" t="str">
        <f t="shared" si="17"/>
        <v>08/25더안불량(오염)</v>
      </c>
      <c r="R1791" s="74" t="s">
        <v>6876</v>
      </c>
    </row>
    <row r="1792" spans="1:23" ht="22.5" customHeight="1">
      <c r="A1792" s="30" t="s">
        <v>98</v>
      </c>
      <c r="B1792" s="69" t="s">
        <v>10677</v>
      </c>
      <c r="C1792" s="30" t="s">
        <v>99</v>
      </c>
      <c r="D1792" s="30" t="s">
        <v>100</v>
      </c>
      <c r="E1792" s="31" t="s">
        <v>539</v>
      </c>
      <c r="F1792" s="30" t="s">
        <v>102</v>
      </c>
      <c r="G1792" s="32" t="s">
        <v>13441</v>
      </c>
      <c r="H1792" s="33">
        <v>14000</v>
      </c>
      <c r="I1792" s="39"/>
      <c r="J1792" s="40"/>
      <c r="K1792" s="34">
        <v>1</v>
      </c>
      <c r="Q1792" s="74" t="str">
        <f t="shared" si="17"/>
        <v>08/25더안불량(오염)</v>
      </c>
      <c r="R1792" s="74" t="s">
        <v>6876</v>
      </c>
    </row>
    <row r="1793" spans="1:18" ht="22.5" customHeight="1">
      <c r="A1793" s="30" t="s">
        <v>6816</v>
      </c>
      <c r="B1793" s="69" t="s">
        <v>10714</v>
      </c>
      <c r="C1793" s="30" t="s">
        <v>154</v>
      </c>
      <c r="D1793" s="30" t="s">
        <v>155</v>
      </c>
      <c r="E1793" s="31" t="s">
        <v>13417</v>
      </c>
      <c r="F1793" s="30" t="s">
        <v>13416</v>
      </c>
      <c r="G1793" s="32" t="s">
        <v>60</v>
      </c>
      <c r="H1793" s="33">
        <v>25000</v>
      </c>
      <c r="I1793" s="39"/>
      <c r="J1793" s="40"/>
      <c r="K1793" s="34">
        <v>1</v>
      </c>
      <c r="Q1793" s="74" t="str">
        <f t="shared" si="17"/>
        <v>08/25더안불량(오염)</v>
      </c>
      <c r="R1793" s="74" t="s">
        <v>6876</v>
      </c>
    </row>
    <row r="1794" spans="1:18" ht="22.5" customHeight="1">
      <c r="A1794" s="30" t="s">
        <v>157</v>
      </c>
      <c r="B1794" s="69" t="s">
        <v>10732</v>
      </c>
      <c r="C1794" s="30" t="s">
        <v>159</v>
      </c>
      <c r="D1794" s="30" t="s">
        <v>160</v>
      </c>
      <c r="E1794" s="31" t="s">
        <v>10328</v>
      </c>
      <c r="F1794" s="30" t="s">
        <v>10325</v>
      </c>
      <c r="G1794" s="32" t="s">
        <v>4766</v>
      </c>
      <c r="H1794" s="33">
        <v>12000</v>
      </c>
      <c r="I1794" s="39"/>
      <c r="J1794" s="40"/>
      <c r="K1794" s="34">
        <v>1</v>
      </c>
      <c r="Q1794" s="74" t="str">
        <f t="shared" si="17"/>
        <v>08/25더안불량(오염)</v>
      </c>
      <c r="R1794" s="74" t="s">
        <v>6876</v>
      </c>
    </row>
    <row r="1795" spans="1:18" ht="22.5" customHeight="1">
      <c r="A1795" s="30" t="s">
        <v>5737</v>
      </c>
      <c r="B1795" s="69" t="s">
        <v>10755</v>
      </c>
      <c r="C1795" s="30" t="s">
        <v>586</v>
      </c>
      <c r="D1795" s="30" t="s">
        <v>587</v>
      </c>
      <c r="E1795" s="31" t="s">
        <v>5541</v>
      </c>
      <c r="F1795" s="30" t="s">
        <v>5540</v>
      </c>
      <c r="G1795" s="32" t="s">
        <v>5516</v>
      </c>
      <c r="H1795" s="33">
        <v>18000</v>
      </c>
      <c r="I1795" s="39"/>
      <c r="J1795" s="40"/>
      <c r="K1795" s="34">
        <v>1</v>
      </c>
      <c r="Q1795" s="74" t="str">
        <f t="shared" si="17"/>
        <v>08/25더안불량(밑단박음질미처리)</v>
      </c>
      <c r="R1795" s="74" t="s">
        <v>13431</v>
      </c>
    </row>
    <row r="1796" spans="1:18" ht="22.5" customHeight="1">
      <c r="A1796" s="30" t="s">
        <v>5737</v>
      </c>
      <c r="B1796" s="69" t="s">
        <v>10755</v>
      </c>
      <c r="C1796" s="30" t="s">
        <v>586</v>
      </c>
      <c r="D1796" s="30" t="s">
        <v>587</v>
      </c>
      <c r="E1796" s="31" t="s">
        <v>5698</v>
      </c>
      <c r="F1796" s="30" t="s">
        <v>5540</v>
      </c>
      <c r="G1796" s="32" t="s">
        <v>4813</v>
      </c>
      <c r="H1796" s="33">
        <v>18000</v>
      </c>
      <c r="I1796" s="39"/>
      <c r="J1796" s="40"/>
      <c r="K1796" s="34">
        <v>1</v>
      </c>
      <c r="Q1796" s="74" t="str">
        <f t="shared" si="17"/>
        <v>08/25더안불량(밑단봉제안됨)</v>
      </c>
      <c r="R1796" s="74" t="s">
        <v>13432</v>
      </c>
    </row>
    <row r="1797" spans="1:18" ht="22.5" customHeight="1">
      <c r="A1797" s="30" t="s">
        <v>5666</v>
      </c>
      <c r="B1797" s="69" t="s">
        <v>10898</v>
      </c>
      <c r="C1797" s="30" t="s">
        <v>2917</v>
      </c>
      <c r="D1797" s="30" t="s">
        <v>2918</v>
      </c>
      <c r="E1797" s="31" t="s">
        <v>6673</v>
      </c>
      <c r="F1797" s="30" t="s">
        <v>6674</v>
      </c>
      <c r="G1797" s="32" t="s">
        <v>9487</v>
      </c>
      <c r="H1797" s="33">
        <v>9500</v>
      </c>
      <c r="I1797" s="39"/>
      <c r="J1797" s="40"/>
      <c r="K1797" s="34">
        <v>1</v>
      </c>
      <c r="Q1797" s="74" t="str">
        <f t="shared" si="17"/>
        <v>08/25더안불량(기장다름.총장57cm)</v>
      </c>
      <c r="R1797" s="74" t="s">
        <v>13433</v>
      </c>
    </row>
    <row r="1798" spans="1:18" ht="22.5" customHeight="1">
      <c r="A1798" s="30" t="s">
        <v>9439</v>
      </c>
      <c r="B1798" s="69" t="s">
        <v>11279</v>
      </c>
      <c r="C1798" s="30" t="s">
        <v>6436</v>
      </c>
      <c r="D1798" s="30" t="s">
        <v>6436</v>
      </c>
      <c r="E1798" s="31" t="s">
        <v>13423</v>
      </c>
      <c r="F1798" s="30" t="s">
        <v>13424</v>
      </c>
      <c r="G1798" s="32" t="s">
        <v>13442</v>
      </c>
      <c r="H1798" s="33">
        <v>15000</v>
      </c>
      <c r="I1798" s="39"/>
      <c r="J1798" s="40"/>
      <c r="K1798" s="34">
        <v>1</v>
      </c>
      <c r="Q1798" s="74" t="str">
        <f t="shared" si="17"/>
        <v>08/25더안불량(원단불량)</v>
      </c>
      <c r="R1798" s="74" t="s">
        <v>13434</v>
      </c>
    </row>
    <row r="1799" spans="1:18" ht="22.5" customHeight="1">
      <c r="A1799" s="30" t="s">
        <v>5206</v>
      </c>
      <c r="B1799" s="69" t="s">
        <v>10989</v>
      </c>
      <c r="C1799" s="30" t="s">
        <v>598</v>
      </c>
      <c r="D1799" s="30" t="s">
        <v>598</v>
      </c>
      <c r="E1799" s="31" t="s">
        <v>13420</v>
      </c>
      <c r="F1799" s="30" t="s">
        <v>4972</v>
      </c>
      <c r="G1799" s="32" t="s">
        <v>13443</v>
      </c>
      <c r="H1799" s="33">
        <v>24000</v>
      </c>
      <c r="I1799" s="39"/>
      <c r="J1799" s="40"/>
      <c r="K1799" s="34">
        <v>1</v>
      </c>
      <c r="Q1799" s="74" t="str">
        <f t="shared" si="17"/>
        <v>08/25더안불량(오른발 스트랩오염)</v>
      </c>
      <c r="R1799" s="74" t="s">
        <v>13435</v>
      </c>
    </row>
    <row r="1800" spans="1:18" ht="22.5" customHeight="1">
      <c r="A1800" s="30" t="s">
        <v>259</v>
      </c>
      <c r="B1800" s="69" t="s">
        <v>11031</v>
      </c>
      <c r="C1800" s="30" t="s">
        <v>63</v>
      </c>
      <c r="D1800" s="30" t="s">
        <v>6373</v>
      </c>
      <c r="E1800" s="31" t="s">
        <v>12003</v>
      </c>
      <c r="F1800" s="30" t="s">
        <v>12708</v>
      </c>
      <c r="G1800" s="32" t="s">
        <v>13444</v>
      </c>
      <c r="H1800" s="33">
        <v>8500</v>
      </c>
      <c r="I1800" s="39"/>
      <c r="J1800" s="40"/>
      <c r="K1800" s="34">
        <v>1</v>
      </c>
      <c r="Q1800" s="74" t="str">
        <f t="shared" si="17"/>
        <v>08/25더안불량(앞부분 재봉불량)</v>
      </c>
      <c r="R1800" s="74" t="s">
        <v>13436</v>
      </c>
    </row>
    <row r="1801" spans="1:18" ht="22.5" customHeight="1">
      <c r="A1801" s="30" t="s">
        <v>5093</v>
      </c>
      <c r="B1801" s="69" t="s">
        <v>11090</v>
      </c>
      <c r="C1801" s="30" t="s">
        <v>183</v>
      </c>
      <c r="D1801" s="30" t="s">
        <v>183</v>
      </c>
      <c r="E1801" s="31" t="s">
        <v>13425</v>
      </c>
      <c r="F1801" s="30" t="s">
        <v>6099</v>
      </c>
      <c r="G1801" s="32" t="s">
        <v>6310</v>
      </c>
      <c r="H1801" s="33">
        <v>20000</v>
      </c>
      <c r="I1801" s="39"/>
      <c r="J1801" s="40"/>
      <c r="K1801" s="34">
        <v>1</v>
      </c>
      <c r="Q1801" s="74" t="str">
        <f t="shared" si="17"/>
        <v>08/25더안불량(지퍼마감미흡)</v>
      </c>
      <c r="R1801" s="74" t="s">
        <v>13437</v>
      </c>
    </row>
    <row r="1802" spans="1:18" ht="22.5" customHeight="1">
      <c r="A1802" s="30" t="s">
        <v>5925</v>
      </c>
      <c r="B1802" s="69" t="s">
        <v>11102</v>
      </c>
      <c r="C1802" s="30" t="s">
        <v>176</v>
      </c>
      <c r="D1802" s="30" t="s">
        <v>177</v>
      </c>
      <c r="E1802" s="31" t="s">
        <v>13426</v>
      </c>
      <c r="F1802" s="30" t="s">
        <v>404</v>
      </c>
      <c r="G1802" s="32" t="s">
        <v>13445</v>
      </c>
      <c r="H1802" s="33">
        <v>13000</v>
      </c>
      <c r="I1802" s="39"/>
      <c r="J1802" s="40"/>
      <c r="K1802" s="34">
        <v>1</v>
      </c>
      <c r="Q1802" s="74" t="str">
        <f t="shared" si="17"/>
        <v>08/25더안불량(오염)</v>
      </c>
      <c r="R1802" s="74" t="s">
        <v>6876</v>
      </c>
    </row>
    <row r="1803" spans="1:18" ht="22.5" customHeight="1">
      <c r="A1803" s="30" t="s">
        <v>6730</v>
      </c>
      <c r="B1803" s="69" t="s">
        <v>10551</v>
      </c>
      <c r="C1803" s="30" t="s">
        <v>6211</v>
      </c>
      <c r="D1803" s="30" t="s">
        <v>6041</v>
      </c>
      <c r="E1803" s="31" t="s">
        <v>12475</v>
      </c>
      <c r="F1803" s="30" t="s">
        <v>13159</v>
      </c>
      <c r="G1803" s="32" t="s">
        <v>13182</v>
      </c>
      <c r="H1803" s="33">
        <v>12000</v>
      </c>
      <c r="I1803" s="39"/>
      <c r="J1803" s="40"/>
      <c r="K1803" s="34">
        <v>1</v>
      </c>
      <c r="Q1803" s="74" t="str">
        <f t="shared" si="17"/>
        <v>08/25더안불량(트임부분 구멍)</v>
      </c>
      <c r="R1803" s="74" t="s">
        <v>13438</v>
      </c>
    </row>
    <row r="1805" spans="1:18" ht="22.5" customHeight="1">
      <c r="A1805" s="30" t="s">
        <v>436</v>
      </c>
      <c r="B1805" s="69" t="s">
        <v>10620</v>
      </c>
      <c r="C1805" s="30" t="s">
        <v>188</v>
      </c>
      <c r="D1805" s="30" t="s">
        <v>189</v>
      </c>
      <c r="E1805" s="31" t="s">
        <v>13625</v>
      </c>
      <c r="F1805" s="30" t="s">
        <v>435</v>
      </c>
      <c r="G1805" s="32" t="s">
        <v>131</v>
      </c>
      <c r="H1805" s="33">
        <v>16500</v>
      </c>
      <c r="I1805" s="39"/>
      <c r="J1805" s="40"/>
      <c r="K1805" s="34">
        <v>1</v>
      </c>
      <c r="Q1805" s="74"/>
      <c r="R1805" s="74" t="s">
        <v>13633</v>
      </c>
    </row>
    <row r="1806" spans="1:18" ht="22.5" customHeight="1">
      <c r="A1806" s="30" t="s">
        <v>436</v>
      </c>
      <c r="B1806" s="69" t="s">
        <v>10620</v>
      </c>
      <c r="C1806" s="30" t="s">
        <v>188</v>
      </c>
      <c r="D1806" s="30" t="s">
        <v>189</v>
      </c>
      <c r="E1806" s="31" t="s">
        <v>190</v>
      </c>
      <c r="F1806" s="30" t="s">
        <v>191</v>
      </c>
      <c r="G1806" s="32" t="s">
        <v>60</v>
      </c>
      <c r="H1806" s="33">
        <v>16500</v>
      </c>
      <c r="I1806" s="39"/>
      <c r="J1806" s="40"/>
      <c r="K1806" s="34">
        <v>1</v>
      </c>
      <c r="Q1806" s="74"/>
      <c r="R1806" s="74" t="s">
        <v>13634</v>
      </c>
    </row>
    <row r="1807" spans="1:18" ht="22.5" customHeight="1">
      <c r="A1807" s="30" t="s">
        <v>4883</v>
      </c>
      <c r="B1807" s="69" t="s">
        <v>10662</v>
      </c>
      <c r="C1807" s="30" t="s">
        <v>1372</v>
      </c>
      <c r="D1807" s="30" t="s">
        <v>1373</v>
      </c>
      <c r="E1807" s="31" t="s">
        <v>9900</v>
      </c>
      <c r="F1807" s="30" t="s">
        <v>9901</v>
      </c>
      <c r="G1807" s="32" t="s">
        <v>60</v>
      </c>
      <c r="H1807" s="33">
        <v>13000</v>
      </c>
      <c r="I1807" s="39"/>
      <c r="J1807" s="40"/>
      <c r="K1807" s="34">
        <v>1</v>
      </c>
      <c r="Q1807" s="74"/>
      <c r="R1807" s="74" t="s">
        <v>13635</v>
      </c>
    </row>
    <row r="1808" spans="1:18" ht="22.5" customHeight="1">
      <c r="A1808" s="30" t="s">
        <v>70</v>
      </c>
      <c r="B1808" s="69" t="s">
        <v>10666</v>
      </c>
      <c r="C1808" s="30" t="s">
        <v>69</v>
      </c>
      <c r="D1808" s="30" t="s">
        <v>69</v>
      </c>
      <c r="E1808" s="31" t="s">
        <v>5702</v>
      </c>
      <c r="F1808" s="30" t="s">
        <v>5700</v>
      </c>
      <c r="G1808" s="32" t="s">
        <v>5521</v>
      </c>
      <c r="H1808" s="33">
        <v>18000</v>
      </c>
      <c r="I1808" s="39"/>
      <c r="J1808" s="40"/>
      <c r="K1808" s="34">
        <v>1</v>
      </c>
      <c r="Q1808" s="74"/>
      <c r="R1808" s="74" t="s">
        <v>13636</v>
      </c>
    </row>
    <row r="1809" spans="1:18" ht="22.5" customHeight="1">
      <c r="A1809" s="30" t="s">
        <v>70</v>
      </c>
      <c r="B1809" s="69" t="s">
        <v>10666</v>
      </c>
      <c r="C1809" s="30" t="s">
        <v>69</v>
      </c>
      <c r="D1809" s="30" t="s">
        <v>69</v>
      </c>
      <c r="E1809" s="31" t="s">
        <v>13626</v>
      </c>
      <c r="F1809" s="30" t="s">
        <v>5700</v>
      </c>
      <c r="G1809" s="32" t="s">
        <v>4957</v>
      </c>
      <c r="H1809" s="33">
        <v>18000</v>
      </c>
      <c r="I1809" s="39"/>
      <c r="J1809" s="40"/>
      <c r="K1809" s="34">
        <v>1</v>
      </c>
      <c r="Q1809" s="74"/>
      <c r="R1809" s="74" t="s">
        <v>13637</v>
      </c>
    </row>
    <row r="1810" spans="1:18" ht="22.5" customHeight="1">
      <c r="A1810" s="30" t="s">
        <v>70</v>
      </c>
      <c r="B1810" s="69" t="s">
        <v>10666</v>
      </c>
      <c r="C1810" s="30" t="s">
        <v>69</v>
      </c>
      <c r="D1810" s="30" t="s">
        <v>69</v>
      </c>
      <c r="E1810" s="31" t="s">
        <v>5701</v>
      </c>
      <c r="F1810" s="30" t="s">
        <v>5700</v>
      </c>
      <c r="G1810" s="32" t="s">
        <v>5742</v>
      </c>
      <c r="H1810" s="33">
        <v>18000</v>
      </c>
      <c r="I1810" s="39"/>
      <c r="J1810" s="40"/>
      <c r="K1810" s="34">
        <v>1</v>
      </c>
      <c r="Q1810" s="74"/>
      <c r="R1810" s="74" t="s">
        <v>13638</v>
      </c>
    </row>
    <row r="1811" spans="1:18" ht="22.5" customHeight="1">
      <c r="A1811" s="30" t="s">
        <v>994</v>
      </c>
      <c r="B1811" s="69" t="s">
        <v>10704</v>
      </c>
      <c r="C1811" s="30" t="s">
        <v>291</v>
      </c>
      <c r="D1811" s="30" t="s">
        <v>291</v>
      </c>
      <c r="E1811" s="31" t="s">
        <v>8087</v>
      </c>
      <c r="F1811" s="30" t="s">
        <v>8086</v>
      </c>
      <c r="G1811" s="32" t="s">
        <v>125</v>
      </c>
      <c r="H1811" s="33">
        <v>9000</v>
      </c>
      <c r="I1811" s="39"/>
      <c r="J1811" s="40"/>
      <c r="K1811" s="34">
        <v>1</v>
      </c>
      <c r="Q1811" s="74"/>
      <c r="R1811" s="74" t="s">
        <v>13639</v>
      </c>
    </row>
    <row r="1812" spans="1:18" ht="22.5" customHeight="1">
      <c r="A1812" s="30" t="s">
        <v>56</v>
      </c>
      <c r="B1812" s="69" t="s">
        <v>10710</v>
      </c>
      <c r="C1812" s="30" t="s">
        <v>58</v>
      </c>
      <c r="D1812" s="30" t="s">
        <v>59</v>
      </c>
      <c r="E1812" s="31" t="s">
        <v>13609</v>
      </c>
      <c r="F1812" s="30" t="s">
        <v>13608</v>
      </c>
      <c r="G1812" s="32" t="s">
        <v>13629</v>
      </c>
      <c r="H1812" s="33">
        <v>8000</v>
      </c>
      <c r="I1812" s="39"/>
      <c r="J1812" s="40"/>
      <c r="K1812" s="34">
        <v>1</v>
      </c>
      <c r="Q1812" s="74"/>
      <c r="R1812" s="74" t="s">
        <v>13640</v>
      </c>
    </row>
    <row r="1813" spans="1:18" ht="22.5" customHeight="1">
      <c r="A1813" s="30" t="s">
        <v>56</v>
      </c>
      <c r="B1813" s="69" t="s">
        <v>10710</v>
      </c>
      <c r="C1813" s="30" t="s">
        <v>58</v>
      </c>
      <c r="D1813" s="30" t="s">
        <v>59</v>
      </c>
      <c r="E1813" s="31" t="s">
        <v>13606</v>
      </c>
      <c r="F1813" s="30" t="s">
        <v>5040</v>
      </c>
      <c r="G1813" s="32" t="s">
        <v>60</v>
      </c>
      <c r="H1813" s="33">
        <v>9000</v>
      </c>
      <c r="I1813" s="39"/>
      <c r="J1813" s="40"/>
      <c r="K1813" s="34">
        <v>1</v>
      </c>
      <c r="Q1813" s="74"/>
      <c r="R1813" s="74" t="s">
        <v>13641</v>
      </c>
    </row>
    <row r="1814" spans="1:18" ht="22.5" customHeight="1">
      <c r="A1814" s="30" t="s">
        <v>56</v>
      </c>
      <c r="B1814" s="69" t="s">
        <v>10710</v>
      </c>
      <c r="C1814" s="30" t="s">
        <v>58</v>
      </c>
      <c r="D1814" s="30" t="s">
        <v>59</v>
      </c>
      <c r="E1814" s="31" t="s">
        <v>11704</v>
      </c>
      <c r="F1814" s="30" t="s">
        <v>13607</v>
      </c>
      <c r="G1814" s="32" t="s">
        <v>12947</v>
      </c>
      <c r="H1814" s="33">
        <v>8000</v>
      </c>
      <c r="I1814" s="39"/>
      <c r="J1814" s="40"/>
      <c r="K1814" s="34">
        <v>1</v>
      </c>
      <c r="Q1814" s="74"/>
      <c r="R1814" s="74" t="s">
        <v>13641</v>
      </c>
    </row>
    <row r="1815" spans="1:18" ht="22.5" customHeight="1">
      <c r="A1815" s="30" t="s">
        <v>6816</v>
      </c>
      <c r="B1815" s="69" t="s">
        <v>10714</v>
      </c>
      <c r="C1815" s="30" t="s">
        <v>154</v>
      </c>
      <c r="D1815" s="30" t="s">
        <v>155</v>
      </c>
      <c r="E1815" s="31" t="s">
        <v>6375</v>
      </c>
      <c r="F1815" s="30" t="s">
        <v>6374</v>
      </c>
      <c r="G1815" s="32" t="s">
        <v>130</v>
      </c>
      <c r="H1815" s="33">
        <v>17000</v>
      </c>
      <c r="I1815" s="39"/>
      <c r="J1815" s="40"/>
      <c r="K1815" s="34">
        <v>1</v>
      </c>
      <c r="Q1815" s="74"/>
      <c r="R1815" s="74" t="s">
        <v>13634</v>
      </c>
    </row>
    <row r="1816" spans="1:18" ht="22.5" customHeight="1">
      <c r="A1816" s="30" t="s">
        <v>11515</v>
      </c>
      <c r="B1816" s="69" t="s">
        <v>10722</v>
      </c>
      <c r="C1816" s="30" t="s">
        <v>1722</v>
      </c>
      <c r="D1816" s="30" t="s">
        <v>1723</v>
      </c>
      <c r="E1816" s="31" t="s">
        <v>13611</v>
      </c>
      <c r="F1816" s="30" t="s">
        <v>13610</v>
      </c>
      <c r="G1816" s="32" t="s">
        <v>6308</v>
      </c>
      <c r="H1816" s="33">
        <v>10000</v>
      </c>
      <c r="I1816" s="39"/>
      <c r="J1816" s="40"/>
      <c r="K1816" s="34">
        <v>1</v>
      </c>
      <c r="Q1816" s="74"/>
      <c r="R1816" s="74" t="s">
        <v>13634</v>
      </c>
    </row>
    <row r="1817" spans="1:18" ht="22.5" customHeight="1">
      <c r="A1817" s="30" t="s">
        <v>157</v>
      </c>
      <c r="B1817" s="69" t="s">
        <v>10732</v>
      </c>
      <c r="C1817" s="30" t="s">
        <v>159</v>
      </c>
      <c r="D1817" s="30" t="s">
        <v>160</v>
      </c>
      <c r="E1817" s="31" t="s">
        <v>13627</v>
      </c>
      <c r="F1817" s="30" t="s">
        <v>10316</v>
      </c>
      <c r="G1817" s="32" t="s">
        <v>4766</v>
      </c>
      <c r="H1817" s="33">
        <v>11000</v>
      </c>
      <c r="I1817" s="39"/>
      <c r="J1817" s="40"/>
      <c r="K1817" s="34">
        <v>1</v>
      </c>
      <c r="Q1817" s="74"/>
      <c r="R1817" s="74" t="s">
        <v>13638</v>
      </c>
    </row>
    <row r="1818" spans="1:18" ht="22.5" customHeight="1">
      <c r="A1818" s="30" t="s">
        <v>13630</v>
      </c>
      <c r="B1818" s="69" t="s">
        <v>10816</v>
      </c>
      <c r="C1818" s="30" t="s">
        <v>4950</v>
      </c>
      <c r="D1818" s="30" t="s">
        <v>4950</v>
      </c>
      <c r="E1818" s="31" t="s">
        <v>13614</v>
      </c>
      <c r="F1818" s="30" t="s">
        <v>13613</v>
      </c>
      <c r="G1818" s="32" t="s">
        <v>130</v>
      </c>
      <c r="H1818" s="33">
        <v>5000</v>
      </c>
      <c r="I1818" s="39"/>
      <c r="J1818" s="40"/>
      <c r="K1818" s="34">
        <v>3</v>
      </c>
      <c r="Q1818" s="74"/>
      <c r="R1818" s="74" t="s">
        <v>13642</v>
      </c>
    </row>
    <row r="1819" spans="1:18" ht="22.5" customHeight="1">
      <c r="A1819" s="30" t="s">
        <v>5131</v>
      </c>
      <c r="B1819" s="69" t="s">
        <v>10883</v>
      </c>
      <c r="C1819" s="30" t="s">
        <v>346</v>
      </c>
      <c r="D1819" s="30" t="s">
        <v>347</v>
      </c>
      <c r="E1819" s="31" t="s">
        <v>5807</v>
      </c>
      <c r="F1819" s="30" t="s">
        <v>13612</v>
      </c>
      <c r="G1819" s="32" t="s">
        <v>13631</v>
      </c>
      <c r="H1819" s="33">
        <v>21000</v>
      </c>
      <c r="I1819" s="39"/>
      <c r="J1819" s="40"/>
      <c r="K1819" s="34">
        <v>1</v>
      </c>
      <c r="Q1819" s="74"/>
      <c r="R1819" s="74" t="s">
        <v>13643</v>
      </c>
    </row>
    <row r="1820" spans="1:18" ht="22.5" customHeight="1">
      <c r="A1820" s="30" t="s">
        <v>75</v>
      </c>
      <c r="B1820" s="69" t="s">
        <v>10910</v>
      </c>
      <c r="C1820" s="30" t="s">
        <v>73</v>
      </c>
      <c r="D1820" s="30" t="s">
        <v>74</v>
      </c>
      <c r="E1820" s="31" t="s">
        <v>13604</v>
      </c>
      <c r="F1820" s="30" t="s">
        <v>5843</v>
      </c>
      <c r="G1820" s="32" t="s">
        <v>6061</v>
      </c>
      <c r="H1820" s="33">
        <v>12000</v>
      </c>
      <c r="I1820" s="39"/>
      <c r="J1820" s="40"/>
      <c r="K1820" s="34">
        <v>1</v>
      </c>
      <c r="Q1820" s="74"/>
      <c r="R1820" s="74" t="s">
        <v>13634</v>
      </c>
    </row>
    <row r="1821" spans="1:18" ht="22.5" customHeight="1">
      <c r="A1821" s="30" t="s">
        <v>75</v>
      </c>
      <c r="B1821" s="69" t="s">
        <v>10910</v>
      </c>
      <c r="C1821" s="30" t="s">
        <v>73</v>
      </c>
      <c r="D1821" s="30" t="s">
        <v>74</v>
      </c>
      <c r="E1821" s="31" t="s">
        <v>6866</v>
      </c>
      <c r="F1821" s="30" t="s">
        <v>13605</v>
      </c>
      <c r="G1821" s="32" t="s">
        <v>13632</v>
      </c>
      <c r="H1821" s="33">
        <v>12000</v>
      </c>
      <c r="I1821" s="39"/>
      <c r="J1821" s="40"/>
      <c r="K1821" s="34">
        <v>1</v>
      </c>
      <c r="Q1821" s="74"/>
      <c r="R1821" s="74" t="s">
        <v>13641</v>
      </c>
    </row>
    <row r="1822" spans="1:18" ht="22.5" customHeight="1">
      <c r="A1822" s="30" t="s">
        <v>5206</v>
      </c>
      <c r="B1822" s="69" t="s">
        <v>10989</v>
      </c>
      <c r="C1822" s="30" t="s">
        <v>598</v>
      </c>
      <c r="D1822" s="30" t="s">
        <v>598</v>
      </c>
      <c r="E1822" s="31" t="s">
        <v>6677</v>
      </c>
      <c r="F1822" s="30" t="s">
        <v>4972</v>
      </c>
      <c r="G1822" s="32" t="s">
        <v>10072</v>
      </c>
      <c r="H1822" s="33">
        <v>24000</v>
      </c>
      <c r="I1822" s="39"/>
      <c r="J1822" s="40"/>
      <c r="K1822" s="34">
        <v>1</v>
      </c>
      <c r="Q1822" s="74"/>
      <c r="R1822" s="74" t="s">
        <v>13644</v>
      </c>
    </row>
    <row r="1823" spans="1:18" ht="22.5" customHeight="1">
      <c r="A1823" s="30" t="s">
        <v>5101</v>
      </c>
      <c r="B1823" s="69" t="s">
        <v>11008</v>
      </c>
      <c r="C1823" s="30" t="s">
        <v>362</v>
      </c>
      <c r="D1823" s="30" t="s">
        <v>363</v>
      </c>
      <c r="E1823" s="31" t="s">
        <v>13628</v>
      </c>
      <c r="F1823" s="30" t="s">
        <v>6999</v>
      </c>
      <c r="G1823" s="32" t="s">
        <v>5516</v>
      </c>
      <c r="H1823" s="33">
        <v>16000</v>
      </c>
      <c r="I1823" s="39"/>
      <c r="J1823" s="40"/>
      <c r="K1823" s="34">
        <v>1</v>
      </c>
      <c r="Q1823" s="74"/>
      <c r="R1823" s="74" t="s">
        <v>13645</v>
      </c>
    </row>
    <row r="1824" spans="1:18" ht="22.5" customHeight="1">
      <c r="A1824" s="30" t="s">
        <v>5554</v>
      </c>
      <c r="B1824" s="69" t="s">
        <v>5363</v>
      </c>
      <c r="C1824" s="30" t="s">
        <v>5364</v>
      </c>
      <c r="D1824" s="30" t="s">
        <v>5364</v>
      </c>
      <c r="E1824" s="31" t="s">
        <v>13615</v>
      </c>
      <c r="F1824" s="30" t="s">
        <v>11735</v>
      </c>
      <c r="G1824" s="32" t="s">
        <v>60</v>
      </c>
      <c r="H1824" s="33">
        <v>7000</v>
      </c>
      <c r="I1824" s="39"/>
      <c r="J1824" s="40"/>
      <c r="K1824" s="34">
        <v>1</v>
      </c>
      <c r="Q1824" s="74"/>
      <c r="R1824" s="74" t="s">
        <v>13646</v>
      </c>
    </row>
    <row r="1825" spans="1:18" ht="22.5" customHeight="1">
      <c r="A1825" s="30" t="s">
        <v>10075</v>
      </c>
      <c r="B1825" s="69" t="s">
        <v>11145</v>
      </c>
      <c r="C1825" s="30" t="s">
        <v>6972</v>
      </c>
      <c r="D1825" s="30" t="s">
        <v>6972</v>
      </c>
      <c r="E1825" s="31" t="s">
        <v>10276</v>
      </c>
      <c r="F1825" s="30" t="s">
        <v>10277</v>
      </c>
      <c r="G1825" s="32" t="s">
        <v>147</v>
      </c>
      <c r="H1825" s="33">
        <v>16000</v>
      </c>
      <c r="I1825" s="39"/>
      <c r="J1825" s="40"/>
      <c r="K1825" s="34">
        <v>1</v>
      </c>
      <c r="Q1825" s="74"/>
      <c r="R1825" s="74" t="s">
        <v>13634</v>
      </c>
    </row>
    <row r="1826" spans="1:18" ht="22.5" customHeight="1">
      <c r="A1826" s="30" t="s">
        <v>10075</v>
      </c>
      <c r="B1826" s="69" t="s">
        <v>11145</v>
      </c>
      <c r="C1826" s="30" t="s">
        <v>6972</v>
      </c>
      <c r="D1826" s="30" t="s">
        <v>6972</v>
      </c>
      <c r="E1826" s="31" t="s">
        <v>10276</v>
      </c>
      <c r="F1826" s="30" t="s">
        <v>10277</v>
      </c>
      <c r="G1826" s="32" t="s">
        <v>147</v>
      </c>
      <c r="H1826" s="33">
        <v>16000</v>
      </c>
      <c r="I1826" s="39"/>
      <c r="J1826" s="40"/>
      <c r="K1826" s="34">
        <v>1</v>
      </c>
      <c r="Q1826" s="74"/>
      <c r="R1826" s="74" t="s">
        <v>13634</v>
      </c>
    </row>
    <row r="1828" spans="1:18" ht="22.5" customHeight="1">
      <c r="A1828" s="30" t="s">
        <v>436</v>
      </c>
      <c r="B1828" s="69" t="s">
        <v>10620</v>
      </c>
      <c r="C1828" s="30" t="s">
        <v>188</v>
      </c>
      <c r="D1828" s="30" t="s">
        <v>189</v>
      </c>
      <c r="E1828" s="31" t="s">
        <v>13822</v>
      </c>
      <c r="F1828" s="30" t="s">
        <v>6628</v>
      </c>
      <c r="G1828" s="32" t="s">
        <v>131</v>
      </c>
      <c r="H1828" s="33">
        <v>16000</v>
      </c>
      <c r="I1828" s="39"/>
      <c r="J1828" s="40"/>
      <c r="K1828" s="34">
        <v>1</v>
      </c>
      <c r="Q1828" s="74"/>
      <c r="R1828" s="74" t="s">
        <v>13831</v>
      </c>
    </row>
    <row r="1829" spans="1:18" ht="22.5" customHeight="1">
      <c r="A1829" s="30" t="s">
        <v>10068</v>
      </c>
      <c r="B1829" s="69" t="s">
        <v>10547</v>
      </c>
      <c r="C1829" s="30" t="s">
        <v>6869</v>
      </c>
      <c r="D1829" s="30" t="s">
        <v>6869</v>
      </c>
      <c r="E1829" s="31" t="s">
        <v>13816</v>
      </c>
      <c r="F1829" s="30" t="s">
        <v>13815</v>
      </c>
      <c r="G1829" s="32" t="s">
        <v>60</v>
      </c>
      <c r="H1829" s="33">
        <v>11000</v>
      </c>
      <c r="I1829" s="39"/>
      <c r="J1829" s="40"/>
      <c r="K1829" s="34">
        <v>1</v>
      </c>
      <c r="Q1829" s="74"/>
      <c r="R1829" s="74" t="s">
        <v>13832</v>
      </c>
    </row>
    <row r="1830" spans="1:18" ht="22.5" customHeight="1">
      <c r="A1830" s="30" t="s">
        <v>5962</v>
      </c>
      <c r="B1830" s="69" t="s">
        <v>10634</v>
      </c>
      <c r="C1830" s="30" t="s">
        <v>165</v>
      </c>
      <c r="D1830" s="30" t="s">
        <v>166</v>
      </c>
      <c r="E1830" s="31" t="s">
        <v>5719</v>
      </c>
      <c r="F1830" s="30" t="s">
        <v>5718</v>
      </c>
      <c r="G1830" s="32" t="s">
        <v>4766</v>
      </c>
      <c r="H1830" s="33">
        <v>11000</v>
      </c>
      <c r="I1830" s="39"/>
      <c r="J1830" s="40"/>
      <c r="K1830" s="34">
        <v>1</v>
      </c>
      <c r="Q1830" s="74"/>
      <c r="R1830" s="74" t="s">
        <v>13833</v>
      </c>
    </row>
    <row r="1831" spans="1:18" ht="22.5" customHeight="1">
      <c r="A1831" s="30" t="s">
        <v>170</v>
      </c>
      <c r="B1831" s="69" t="s">
        <v>168</v>
      </c>
      <c r="C1831" s="30" t="s">
        <v>169</v>
      </c>
      <c r="D1831" s="30" t="s">
        <v>169</v>
      </c>
      <c r="E1831" s="31" t="s">
        <v>10054</v>
      </c>
      <c r="F1831" s="30" t="s">
        <v>11712</v>
      </c>
      <c r="G1831" s="32" t="s">
        <v>4764</v>
      </c>
      <c r="H1831" s="33">
        <v>10500</v>
      </c>
      <c r="I1831" s="39"/>
      <c r="J1831" s="40"/>
      <c r="K1831" s="34">
        <v>1</v>
      </c>
      <c r="Q1831" s="74"/>
      <c r="R1831" s="74" t="s">
        <v>13832</v>
      </c>
    </row>
    <row r="1832" spans="1:18" ht="22.5" customHeight="1">
      <c r="A1832" s="30" t="s">
        <v>4812</v>
      </c>
      <c r="B1832" s="69" t="s">
        <v>10553</v>
      </c>
      <c r="C1832" s="30" t="s">
        <v>174</v>
      </c>
      <c r="D1832" s="30" t="s">
        <v>175</v>
      </c>
      <c r="E1832" s="31" t="s">
        <v>13812</v>
      </c>
      <c r="F1832" s="30" t="s">
        <v>13809</v>
      </c>
      <c r="G1832" s="32" t="s">
        <v>13827</v>
      </c>
      <c r="H1832" s="33">
        <v>16000</v>
      </c>
      <c r="I1832" s="39"/>
      <c r="J1832" s="40"/>
      <c r="K1832" s="34">
        <v>1</v>
      </c>
      <c r="Q1832" s="74"/>
      <c r="R1832" s="74" t="s">
        <v>13833</v>
      </c>
    </row>
    <row r="1833" spans="1:18" ht="22.5" customHeight="1">
      <c r="A1833" s="30" t="s">
        <v>11513</v>
      </c>
      <c r="B1833" s="69" t="s">
        <v>10688</v>
      </c>
      <c r="C1833" s="30" t="s">
        <v>6178</v>
      </c>
      <c r="D1833" s="30" t="s">
        <v>6179</v>
      </c>
      <c r="E1833" s="31" t="s">
        <v>11715</v>
      </c>
      <c r="F1833" s="30" t="s">
        <v>11486</v>
      </c>
      <c r="G1833" s="32" t="s">
        <v>12489</v>
      </c>
      <c r="H1833" s="33">
        <v>19000</v>
      </c>
      <c r="I1833" s="39"/>
      <c r="J1833" s="40"/>
      <c r="K1833" s="34">
        <v>1</v>
      </c>
      <c r="Q1833" s="74"/>
      <c r="R1833" s="74" t="s">
        <v>13833</v>
      </c>
    </row>
    <row r="1834" spans="1:18" ht="22.5" customHeight="1">
      <c r="A1834" s="30" t="s">
        <v>994</v>
      </c>
      <c r="B1834" s="69" t="s">
        <v>10704</v>
      </c>
      <c r="C1834" s="30" t="s">
        <v>291</v>
      </c>
      <c r="D1834" s="30" t="s">
        <v>291</v>
      </c>
      <c r="E1834" s="31" t="s">
        <v>8087</v>
      </c>
      <c r="F1834" s="30" t="s">
        <v>8086</v>
      </c>
      <c r="G1834" s="32" t="s">
        <v>125</v>
      </c>
      <c r="H1834" s="33">
        <v>9000</v>
      </c>
      <c r="I1834" s="39"/>
      <c r="J1834" s="40"/>
      <c r="K1834" s="34">
        <v>1</v>
      </c>
      <c r="Q1834" s="74"/>
      <c r="R1834" s="74" t="s">
        <v>13833</v>
      </c>
    </row>
    <row r="1835" spans="1:18" ht="22.5" customHeight="1">
      <c r="A1835" s="30" t="s">
        <v>994</v>
      </c>
      <c r="B1835" s="69" t="s">
        <v>10704</v>
      </c>
      <c r="C1835" s="30" t="s">
        <v>291</v>
      </c>
      <c r="D1835" s="30" t="s">
        <v>291</v>
      </c>
      <c r="E1835" s="31" t="s">
        <v>8087</v>
      </c>
      <c r="F1835" s="30" t="s">
        <v>8086</v>
      </c>
      <c r="G1835" s="32" t="s">
        <v>125</v>
      </c>
      <c r="H1835" s="33">
        <v>9000</v>
      </c>
      <c r="I1835" s="39"/>
      <c r="J1835" s="40"/>
      <c r="K1835" s="34">
        <v>1</v>
      </c>
      <c r="Q1835" s="74"/>
      <c r="R1835" s="74" t="s">
        <v>13834</v>
      </c>
    </row>
    <row r="1836" spans="1:18" ht="22.5" customHeight="1">
      <c r="A1836" s="30" t="s">
        <v>56</v>
      </c>
      <c r="B1836" s="69" t="s">
        <v>10710</v>
      </c>
      <c r="C1836" s="30" t="s">
        <v>58</v>
      </c>
      <c r="D1836" s="30" t="s">
        <v>59</v>
      </c>
      <c r="E1836" s="31" t="s">
        <v>5061</v>
      </c>
      <c r="F1836" s="30" t="s">
        <v>5978</v>
      </c>
      <c r="G1836" s="32" t="s">
        <v>6101</v>
      </c>
      <c r="H1836" s="33">
        <v>8700</v>
      </c>
      <c r="I1836" s="39"/>
      <c r="J1836" s="40"/>
      <c r="K1836" s="34">
        <v>1</v>
      </c>
      <c r="Q1836" s="74"/>
      <c r="R1836" s="74" t="s">
        <v>13835</v>
      </c>
    </row>
    <row r="1837" spans="1:18" ht="22.5" customHeight="1">
      <c r="A1837" s="30" t="s">
        <v>56</v>
      </c>
      <c r="B1837" s="69" t="s">
        <v>10710</v>
      </c>
      <c r="C1837" s="30" t="s">
        <v>58</v>
      </c>
      <c r="D1837" s="30" t="s">
        <v>59</v>
      </c>
      <c r="E1837" s="31" t="s">
        <v>5060</v>
      </c>
      <c r="F1837" s="30" t="s">
        <v>5978</v>
      </c>
      <c r="G1837" s="32" t="s">
        <v>5992</v>
      </c>
      <c r="H1837" s="33">
        <v>8700</v>
      </c>
      <c r="I1837" s="39"/>
      <c r="J1837" s="40"/>
      <c r="K1837" s="34">
        <v>2</v>
      </c>
      <c r="Q1837" s="74"/>
      <c r="R1837" s="74" t="s">
        <v>13833</v>
      </c>
    </row>
    <row r="1838" spans="1:18" ht="22.5" customHeight="1">
      <c r="A1838" s="30" t="s">
        <v>56</v>
      </c>
      <c r="B1838" s="69" t="s">
        <v>10710</v>
      </c>
      <c r="C1838" s="30" t="s">
        <v>58</v>
      </c>
      <c r="D1838" s="30" t="s">
        <v>59</v>
      </c>
      <c r="E1838" s="31" t="s">
        <v>5056</v>
      </c>
      <c r="F1838" s="30" t="s">
        <v>5978</v>
      </c>
      <c r="G1838" s="32" t="s">
        <v>6067</v>
      </c>
      <c r="H1838" s="33">
        <v>8700</v>
      </c>
      <c r="I1838" s="39"/>
      <c r="J1838" s="40"/>
      <c r="K1838" s="34">
        <v>1</v>
      </c>
      <c r="Q1838" s="74"/>
      <c r="R1838" s="74" t="s">
        <v>13833</v>
      </c>
    </row>
    <row r="1839" spans="1:18" ht="22.5" customHeight="1">
      <c r="A1839" s="30" t="s">
        <v>4791</v>
      </c>
      <c r="B1839" s="69" t="s">
        <v>10711</v>
      </c>
      <c r="C1839" s="30" t="s">
        <v>396</v>
      </c>
      <c r="D1839" s="30" t="s">
        <v>396</v>
      </c>
      <c r="E1839" s="31" t="s">
        <v>13806</v>
      </c>
      <c r="F1839" s="30" t="s">
        <v>13805</v>
      </c>
      <c r="G1839" s="32" t="s">
        <v>130</v>
      </c>
      <c r="H1839" s="33">
        <v>18000</v>
      </c>
      <c r="I1839" s="39"/>
      <c r="J1839" s="40"/>
      <c r="K1839" s="34">
        <v>1</v>
      </c>
      <c r="Q1839" s="74"/>
      <c r="R1839" s="74" t="s">
        <v>13833</v>
      </c>
    </row>
    <row r="1840" spans="1:18" ht="22.5" customHeight="1">
      <c r="A1840" s="30" t="s">
        <v>4791</v>
      </c>
      <c r="B1840" s="69" t="s">
        <v>10711</v>
      </c>
      <c r="C1840" s="30" t="s">
        <v>396</v>
      </c>
      <c r="D1840" s="30" t="s">
        <v>396</v>
      </c>
      <c r="E1840" s="31" t="s">
        <v>13807</v>
      </c>
      <c r="F1840" s="30" t="s">
        <v>13805</v>
      </c>
      <c r="G1840" s="32" t="s">
        <v>147</v>
      </c>
      <c r="H1840" s="33">
        <v>18000</v>
      </c>
      <c r="I1840" s="39"/>
      <c r="J1840" s="40"/>
      <c r="K1840" s="34">
        <v>1</v>
      </c>
      <c r="Q1840" s="74"/>
      <c r="R1840" s="74" t="s">
        <v>13833</v>
      </c>
    </row>
    <row r="1841" spans="1:18" ht="22.5" customHeight="1">
      <c r="A1841" s="30" t="s">
        <v>4872</v>
      </c>
      <c r="B1841" s="69" t="s">
        <v>1334</v>
      </c>
      <c r="C1841" s="30" t="s">
        <v>22</v>
      </c>
      <c r="D1841" s="30" t="s">
        <v>23</v>
      </c>
      <c r="E1841" s="31" t="s">
        <v>4784</v>
      </c>
      <c r="F1841" s="30" t="s">
        <v>4785</v>
      </c>
      <c r="G1841" s="32" t="s">
        <v>6304</v>
      </c>
      <c r="H1841" s="33">
        <v>14000</v>
      </c>
      <c r="I1841" s="39"/>
      <c r="J1841" s="40"/>
      <c r="K1841" s="34">
        <v>1</v>
      </c>
      <c r="Q1841" s="74"/>
      <c r="R1841" s="74" t="s">
        <v>13836</v>
      </c>
    </row>
    <row r="1842" spans="1:18" ht="22.5" customHeight="1">
      <c r="A1842" s="30" t="s">
        <v>4872</v>
      </c>
      <c r="B1842" s="69" t="s">
        <v>1334</v>
      </c>
      <c r="C1842" s="30" t="s">
        <v>22</v>
      </c>
      <c r="D1842" s="30" t="s">
        <v>23</v>
      </c>
      <c r="E1842" s="31" t="s">
        <v>225</v>
      </c>
      <c r="F1842" s="30" t="s">
        <v>224</v>
      </c>
      <c r="G1842" s="32" t="s">
        <v>4789</v>
      </c>
      <c r="H1842" s="33">
        <v>13000</v>
      </c>
      <c r="I1842" s="39"/>
      <c r="J1842" s="40"/>
      <c r="K1842" s="34">
        <v>3</v>
      </c>
      <c r="Q1842" s="74"/>
      <c r="R1842" s="74" t="s">
        <v>13833</v>
      </c>
    </row>
    <row r="1843" spans="1:18" ht="22.5" customHeight="1">
      <c r="A1843" s="30" t="s">
        <v>157</v>
      </c>
      <c r="B1843" s="69" t="s">
        <v>10732</v>
      </c>
      <c r="C1843" s="30" t="s">
        <v>159</v>
      </c>
      <c r="D1843" s="30" t="s">
        <v>160</v>
      </c>
      <c r="E1843" s="31" t="s">
        <v>10328</v>
      </c>
      <c r="F1843" s="30" t="s">
        <v>10325</v>
      </c>
      <c r="G1843" s="32" t="s">
        <v>4766</v>
      </c>
      <c r="H1843" s="33">
        <v>12000</v>
      </c>
      <c r="I1843" s="39"/>
      <c r="J1843" s="40"/>
      <c r="K1843" s="34">
        <v>1</v>
      </c>
      <c r="Q1843" s="74"/>
      <c r="R1843" s="74" t="s">
        <v>13837</v>
      </c>
    </row>
    <row r="1844" spans="1:18" ht="22.5" customHeight="1">
      <c r="A1844" s="30" t="s">
        <v>5737</v>
      </c>
      <c r="B1844" s="69" t="s">
        <v>10755</v>
      </c>
      <c r="C1844" s="30" t="s">
        <v>586</v>
      </c>
      <c r="D1844" s="30" t="s">
        <v>587</v>
      </c>
      <c r="E1844" s="31" t="s">
        <v>5542</v>
      </c>
      <c r="F1844" s="30" t="s">
        <v>5540</v>
      </c>
      <c r="G1844" s="32" t="s">
        <v>5917</v>
      </c>
      <c r="H1844" s="33">
        <v>18000</v>
      </c>
      <c r="I1844" s="39"/>
      <c r="J1844" s="40"/>
      <c r="K1844" s="34">
        <v>1</v>
      </c>
      <c r="Q1844" s="74"/>
      <c r="R1844" s="74" t="s">
        <v>13833</v>
      </c>
    </row>
    <row r="1845" spans="1:18" ht="22.5" customHeight="1">
      <c r="A1845" s="30" t="s">
        <v>1003</v>
      </c>
      <c r="B1845" s="69" t="s">
        <v>10876</v>
      </c>
      <c r="C1845" s="30" t="s">
        <v>117</v>
      </c>
      <c r="D1845" s="30" t="s">
        <v>118</v>
      </c>
      <c r="E1845" s="31" t="s">
        <v>13823</v>
      </c>
      <c r="F1845" s="30" t="s">
        <v>13824</v>
      </c>
      <c r="G1845" s="32" t="s">
        <v>13828</v>
      </c>
      <c r="H1845" s="33">
        <v>21000</v>
      </c>
      <c r="I1845" s="39"/>
      <c r="J1845" s="40"/>
      <c r="K1845" s="34">
        <v>1</v>
      </c>
      <c r="Q1845" s="74"/>
      <c r="R1845" s="74" t="s">
        <v>13833</v>
      </c>
    </row>
    <row r="1846" spans="1:18" ht="22.5" customHeight="1">
      <c r="A1846" s="30" t="s">
        <v>7903</v>
      </c>
      <c r="B1846" s="69" t="s">
        <v>10879</v>
      </c>
      <c r="C1846" s="30" t="s">
        <v>5689</v>
      </c>
      <c r="D1846" s="30" t="s">
        <v>5609</v>
      </c>
      <c r="E1846" s="31" t="s">
        <v>9543</v>
      </c>
      <c r="F1846" s="30" t="s">
        <v>7899</v>
      </c>
      <c r="G1846" s="32" t="s">
        <v>146</v>
      </c>
      <c r="H1846" s="33">
        <v>14000</v>
      </c>
      <c r="I1846" s="39"/>
      <c r="J1846" s="40"/>
      <c r="K1846" s="34">
        <v>1</v>
      </c>
      <c r="Q1846" s="74"/>
      <c r="R1846" s="74" t="s">
        <v>13831</v>
      </c>
    </row>
    <row r="1847" spans="1:18" ht="22.5" customHeight="1">
      <c r="A1847" s="30" t="s">
        <v>145</v>
      </c>
      <c r="B1847" s="69" t="s">
        <v>10946</v>
      </c>
      <c r="C1847" s="30" t="s">
        <v>138</v>
      </c>
      <c r="D1847" s="30" t="s">
        <v>139</v>
      </c>
      <c r="E1847" s="31" t="s">
        <v>13814</v>
      </c>
      <c r="F1847" s="30" t="s">
        <v>13813</v>
      </c>
      <c r="G1847" s="32" t="s">
        <v>13440</v>
      </c>
      <c r="H1847" s="33">
        <v>14000</v>
      </c>
      <c r="I1847" s="39"/>
      <c r="J1847" s="40"/>
      <c r="K1847" s="34">
        <v>1</v>
      </c>
      <c r="Q1847" s="74"/>
      <c r="R1847" s="74" t="s">
        <v>13838</v>
      </c>
    </row>
    <row r="1848" spans="1:18" ht="22.5" customHeight="1">
      <c r="A1848" s="30" t="s">
        <v>5070</v>
      </c>
      <c r="B1848" s="69" t="s">
        <v>10973</v>
      </c>
      <c r="C1848" s="30" t="s">
        <v>3400</v>
      </c>
      <c r="D1848" s="30" t="s">
        <v>3401</v>
      </c>
      <c r="E1848" s="31" t="s">
        <v>6089</v>
      </c>
      <c r="F1848" s="30" t="s">
        <v>6088</v>
      </c>
      <c r="G1848" s="32" t="s">
        <v>146</v>
      </c>
      <c r="H1848" s="33">
        <v>12000</v>
      </c>
      <c r="I1848" s="39"/>
      <c r="J1848" s="40"/>
      <c r="K1848" s="34">
        <v>1</v>
      </c>
      <c r="Q1848" s="74"/>
      <c r="R1848" s="74" t="s">
        <v>13839</v>
      </c>
    </row>
    <row r="1849" spans="1:18" ht="22.5" customHeight="1">
      <c r="A1849" s="30" t="s">
        <v>5070</v>
      </c>
      <c r="B1849" s="69" t="s">
        <v>10973</v>
      </c>
      <c r="C1849" s="30" t="s">
        <v>3400</v>
      </c>
      <c r="D1849" s="30" t="s">
        <v>3401</v>
      </c>
      <c r="E1849" s="31" t="s">
        <v>6089</v>
      </c>
      <c r="F1849" s="30" t="s">
        <v>6088</v>
      </c>
      <c r="G1849" s="32" t="s">
        <v>146</v>
      </c>
      <c r="H1849" s="33">
        <v>12000</v>
      </c>
      <c r="I1849" s="39"/>
      <c r="J1849" s="40"/>
      <c r="K1849" s="34">
        <v>1</v>
      </c>
      <c r="Q1849" s="74"/>
      <c r="R1849" s="74" t="s">
        <v>13833</v>
      </c>
    </row>
    <row r="1850" spans="1:18" ht="22.5" customHeight="1">
      <c r="A1850" s="30" t="s">
        <v>5101</v>
      </c>
      <c r="B1850" s="69" t="s">
        <v>11008</v>
      </c>
      <c r="C1850" s="30" t="s">
        <v>362</v>
      </c>
      <c r="D1850" s="30" t="s">
        <v>363</v>
      </c>
      <c r="E1850" s="31" t="s">
        <v>13825</v>
      </c>
      <c r="F1850" s="30" t="s">
        <v>13826</v>
      </c>
      <c r="G1850" s="32" t="s">
        <v>13829</v>
      </c>
      <c r="H1850" s="33">
        <v>18000</v>
      </c>
      <c r="I1850" s="39"/>
      <c r="J1850" s="40"/>
      <c r="K1850" s="34">
        <v>1</v>
      </c>
      <c r="Q1850" s="74"/>
      <c r="R1850" s="74" t="s">
        <v>13840</v>
      </c>
    </row>
    <row r="1851" spans="1:18" ht="22.5" customHeight="1">
      <c r="A1851" s="30" t="s">
        <v>259</v>
      </c>
      <c r="B1851" s="69" t="s">
        <v>11031</v>
      </c>
      <c r="C1851" s="30" t="s">
        <v>63</v>
      </c>
      <c r="D1851" s="30" t="s">
        <v>6373</v>
      </c>
      <c r="E1851" s="31" t="s">
        <v>12002</v>
      </c>
      <c r="F1851" s="30" t="s">
        <v>12708</v>
      </c>
      <c r="G1851" s="32" t="s">
        <v>9487</v>
      </c>
      <c r="H1851" s="33">
        <v>8500</v>
      </c>
      <c r="I1851" s="39"/>
      <c r="J1851" s="40"/>
      <c r="K1851" s="34">
        <v>1</v>
      </c>
      <c r="Q1851" s="74"/>
      <c r="R1851" s="74" t="s">
        <v>13833</v>
      </c>
    </row>
    <row r="1852" spans="1:18" ht="22.5" customHeight="1">
      <c r="A1852" s="30" t="s">
        <v>5554</v>
      </c>
      <c r="B1852" s="69" t="s">
        <v>5363</v>
      </c>
      <c r="C1852" s="30" t="s">
        <v>5364</v>
      </c>
      <c r="D1852" s="30" t="s">
        <v>5364</v>
      </c>
      <c r="E1852" s="31" t="s">
        <v>11734</v>
      </c>
      <c r="F1852" s="30" t="s">
        <v>11735</v>
      </c>
      <c r="G1852" s="32" t="s">
        <v>131</v>
      </c>
      <c r="H1852" s="33">
        <v>7000</v>
      </c>
      <c r="I1852" s="39"/>
      <c r="J1852" s="40"/>
      <c r="K1852" s="34">
        <v>1</v>
      </c>
      <c r="Q1852" s="74"/>
      <c r="R1852" s="74" t="s">
        <v>13841</v>
      </c>
    </row>
    <row r="1853" spans="1:18" ht="22.5" customHeight="1">
      <c r="A1853" s="30" t="s">
        <v>6068</v>
      </c>
      <c r="B1853" s="69" t="s">
        <v>11080</v>
      </c>
      <c r="C1853" s="30" t="s">
        <v>274</v>
      </c>
      <c r="D1853" s="30" t="s">
        <v>275</v>
      </c>
      <c r="E1853" s="31" t="s">
        <v>6049</v>
      </c>
      <c r="F1853" s="30" t="s">
        <v>6050</v>
      </c>
      <c r="G1853" s="32" t="s">
        <v>992</v>
      </c>
      <c r="H1853" s="33">
        <v>13000</v>
      </c>
      <c r="I1853" s="39"/>
      <c r="J1853" s="40"/>
      <c r="K1853" s="34">
        <v>1</v>
      </c>
      <c r="Q1853" s="74"/>
      <c r="R1853" s="74" t="s">
        <v>13833</v>
      </c>
    </row>
    <row r="1854" spans="1:18" ht="22.5" customHeight="1">
      <c r="A1854" s="30" t="s">
        <v>127</v>
      </c>
      <c r="B1854" s="69" t="s">
        <v>11106</v>
      </c>
      <c r="C1854" s="30" t="s">
        <v>128</v>
      </c>
      <c r="D1854" s="30" t="s">
        <v>129</v>
      </c>
      <c r="E1854" s="31" t="s">
        <v>6055</v>
      </c>
      <c r="F1854" s="30" t="s">
        <v>6054</v>
      </c>
      <c r="G1854" s="32" t="s">
        <v>60</v>
      </c>
      <c r="H1854" s="33">
        <v>11000</v>
      </c>
      <c r="I1854" s="39"/>
      <c r="J1854" s="40"/>
      <c r="K1854" s="34">
        <v>1</v>
      </c>
      <c r="Q1854" s="74"/>
      <c r="R1854" s="74" t="s">
        <v>13833</v>
      </c>
    </row>
    <row r="1855" spans="1:18" ht="22.5" customHeight="1">
      <c r="A1855" s="30" t="s">
        <v>5275</v>
      </c>
      <c r="B1855" s="69" t="s">
        <v>555</v>
      </c>
      <c r="C1855" s="30" t="s">
        <v>556</v>
      </c>
      <c r="D1855" s="30" t="s">
        <v>557</v>
      </c>
      <c r="E1855" s="31" t="s">
        <v>5511</v>
      </c>
      <c r="F1855" s="30" t="s">
        <v>13804</v>
      </c>
      <c r="G1855" s="32" t="s">
        <v>13830</v>
      </c>
      <c r="H1855" s="33">
        <v>15000</v>
      </c>
      <c r="I1855" s="39"/>
      <c r="J1855" s="40"/>
      <c r="K1855" s="34">
        <v>1</v>
      </c>
      <c r="Q1855" s="74"/>
      <c r="R1855" s="74" t="s">
        <v>13833</v>
      </c>
    </row>
    <row r="1856" spans="1:18" ht="22.5" customHeight="1">
      <c r="A1856" s="30" t="s">
        <v>10075</v>
      </c>
      <c r="B1856" s="69" t="s">
        <v>11145</v>
      </c>
      <c r="C1856" s="30" t="s">
        <v>6972</v>
      </c>
      <c r="D1856" s="30" t="s">
        <v>6972</v>
      </c>
      <c r="E1856" s="31" t="s">
        <v>10276</v>
      </c>
      <c r="F1856" s="30" t="s">
        <v>10277</v>
      </c>
      <c r="G1856" s="32" t="s">
        <v>147</v>
      </c>
      <c r="H1856" s="33">
        <v>16000</v>
      </c>
      <c r="I1856" s="39"/>
      <c r="J1856" s="40"/>
      <c r="K1856" s="34">
        <v>1</v>
      </c>
      <c r="Q1856" s="74"/>
      <c r="R1856" s="74" t="s">
        <v>13833</v>
      </c>
    </row>
    <row r="1858" spans="1:24" ht="22.5" customHeight="1">
      <c r="A1858" s="30" t="s">
        <v>80</v>
      </c>
      <c r="B1858" s="69" t="s">
        <v>10573</v>
      </c>
      <c r="C1858" s="30" t="s">
        <v>78</v>
      </c>
      <c r="D1858" s="30" t="s">
        <v>78</v>
      </c>
      <c r="E1858" s="31" t="s">
        <v>11509</v>
      </c>
      <c r="F1858" s="30" t="s">
        <v>11480</v>
      </c>
      <c r="G1858" s="32" t="s">
        <v>146</v>
      </c>
      <c r="H1858" s="33">
        <v>14000</v>
      </c>
      <c r="I1858" s="39"/>
      <c r="J1858" s="40"/>
      <c r="K1858" s="34"/>
      <c r="Q1858" s="74"/>
      <c r="R1858" s="74" t="s">
        <v>14037</v>
      </c>
    </row>
    <row r="1859" spans="1:24" ht="22.5" customHeight="1">
      <c r="A1859" s="30" t="s">
        <v>436</v>
      </c>
      <c r="B1859" s="69" t="s">
        <v>10620</v>
      </c>
      <c r="C1859" s="30" t="s">
        <v>188</v>
      </c>
      <c r="D1859" s="30" t="s">
        <v>189</v>
      </c>
      <c r="E1859" s="31" t="s">
        <v>5852</v>
      </c>
      <c r="F1859" s="30" t="s">
        <v>435</v>
      </c>
      <c r="G1859" s="32" t="s">
        <v>464</v>
      </c>
      <c r="H1859" s="33">
        <v>16500</v>
      </c>
      <c r="I1859" s="39"/>
      <c r="J1859" s="40"/>
      <c r="K1859" s="34"/>
      <c r="Q1859" s="74"/>
      <c r="R1859" s="74" t="s">
        <v>14038</v>
      </c>
      <c r="X1859" s="74" t="str">
        <f t="shared" ref="X1859:X1863" si="18">"7/11 더안불량("&amp;W1859&amp;")"</f>
        <v>7/11 더안불량()</v>
      </c>
    </row>
    <row r="1860" spans="1:24" ht="22.5" customHeight="1">
      <c r="A1860" s="30" t="s">
        <v>12940</v>
      </c>
      <c r="B1860" s="69" t="s">
        <v>10658</v>
      </c>
      <c r="C1860" s="30" t="s">
        <v>6947</v>
      </c>
      <c r="D1860" s="30" t="s">
        <v>6947</v>
      </c>
      <c r="E1860" s="31" t="s">
        <v>14032</v>
      </c>
      <c r="F1860" s="30" t="s">
        <v>12928</v>
      </c>
      <c r="G1860" s="32" t="s">
        <v>5183</v>
      </c>
      <c r="H1860" s="33">
        <v>8000</v>
      </c>
      <c r="I1860" s="39"/>
      <c r="J1860" s="40"/>
      <c r="K1860" s="34"/>
      <c r="Q1860" s="74"/>
      <c r="R1860" s="74" t="s">
        <v>14038</v>
      </c>
      <c r="X1860" s="74" t="str">
        <f t="shared" si="18"/>
        <v>7/11 더안불량()</v>
      </c>
    </row>
    <row r="1861" spans="1:24" ht="22.5" customHeight="1">
      <c r="A1861" s="30" t="s">
        <v>170</v>
      </c>
      <c r="B1861" s="69" t="s">
        <v>168</v>
      </c>
      <c r="C1861" s="30" t="s">
        <v>169</v>
      </c>
      <c r="D1861" s="30" t="s">
        <v>169</v>
      </c>
      <c r="E1861" s="31" t="s">
        <v>5311</v>
      </c>
      <c r="F1861" s="30" t="s">
        <v>5310</v>
      </c>
      <c r="G1861" s="32" t="s">
        <v>147</v>
      </c>
      <c r="H1861" s="33">
        <v>12000</v>
      </c>
      <c r="I1861" s="39"/>
      <c r="J1861" s="40"/>
      <c r="K1861" s="34"/>
      <c r="Q1861" s="74"/>
      <c r="R1861" s="74" t="s">
        <v>14039</v>
      </c>
      <c r="X1861" s="74" t="str">
        <f t="shared" si="18"/>
        <v>7/11 더안불량()</v>
      </c>
    </row>
    <row r="1862" spans="1:24" ht="22.5" customHeight="1">
      <c r="A1862" s="30" t="s">
        <v>994</v>
      </c>
      <c r="B1862" s="69" t="s">
        <v>10704</v>
      </c>
      <c r="C1862" s="30" t="s">
        <v>291</v>
      </c>
      <c r="D1862" s="30" t="s">
        <v>291</v>
      </c>
      <c r="E1862" s="31" t="s">
        <v>8087</v>
      </c>
      <c r="F1862" s="30" t="s">
        <v>8086</v>
      </c>
      <c r="G1862" s="32" t="s">
        <v>125</v>
      </c>
      <c r="H1862" s="33">
        <v>9000</v>
      </c>
      <c r="I1862" s="39"/>
      <c r="J1862" s="40"/>
      <c r="K1862" s="34"/>
      <c r="Q1862" s="74"/>
      <c r="R1862" s="74" t="s">
        <v>14038</v>
      </c>
      <c r="X1862" s="74" t="str">
        <f t="shared" si="18"/>
        <v>7/11 더안불량()</v>
      </c>
    </row>
    <row r="1863" spans="1:24" ht="22.5" customHeight="1">
      <c r="A1863" s="30" t="s">
        <v>56</v>
      </c>
      <c r="B1863" s="69" t="s">
        <v>10710</v>
      </c>
      <c r="C1863" s="30" t="s">
        <v>58</v>
      </c>
      <c r="D1863" s="30" t="s">
        <v>59</v>
      </c>
      <c r="E1863" s="31" t="s">
        <v>5060</v>
      </c>
      <c r="F1863" s="30" t="s">
        <v>5978</v>
      </c>
      <c r="G1863" s="32" t="s">
        <v>5992</v>
      </c>
      <c r="H1863" s="33">
        <v>8700</v>
      </c>
      <c r="I1863" s="39"/>
      <c r="J1863" s="40"/>
      <c r="K1863" s="34"/>
      <c r="Q1863" s="74"/>
      <c r="R1863" s="74" t="s">
        <v>14038</v>
      </c>
      <c r="X1863" s="74" t="str">
        <f t="shared" si="18"/>
        <v>7/11 더안불량()</v>
      </c>
    </row>
    <row r="1864" spans="1:24" ht="22.5" customHeight="1">
      <c r="A1864" s="30" t="s">
        <v>56</v>
      </c>
      <c r="B1864" s="69" t="s">
        <v>10710</v>
      </c>
      <c r="C1864" s="30" t="s">
        <v>58</v>
      </c>
      <c r="D1864" s="30" t="s">
        <v>59</v>
      </c>
      <c r="E1864" s="31" t="s">
        <v>5061</v>
      </c>
      <c r="F1864" s="30" t="s">
        <v>5978</v>
      </c>
      <c r="G1864" s="32" t="s">
        <v>6101</v>
      </c>
      <c r="H1864" s="33">
        <v>8700</v>
      </c>
      <c r="I1864" s="39"/>
      <c r="J1864" s="40"/>
      <c r="K1864" s="34"/>
      <c r="Q1864" s="74"/>
      <c r="R1864" s="74" t="s">
        <v>14040</v>
      </c>
    </row>
    <row r="1865" spans="1:24" ht="22.5" customHeight="1">
      <c r="A1865" s="30" t="s">
        <v>56</v>
      </c>
      <c r="B1865" s="69" t="s">
        <v>10710</v>
      </c>
      <c r="C1865" s="30" t="s">
        <v>58</v>
      </c>
      <c r="D1865" s="30" t="s">
        <v>59</v>
      </c>
      <c r="E1865" s="31" t="s">
        <v>5869</v>
      </c>
      <c r="F1865" s="30" t="s">
        <v>5867</v>
      </c>
      <c r="G1865" s="32" t="s">
        <v>147</v>
      </c>
      <c r="H1865" s="33">
        <v>13000</v>
      </c>
      <c r="I1865" s="39"/>
      <c r="J1865" s="40"/>
      <c r="K1865" s="34"/>
      <c r="Q1865" s="74"/>
      <c r="R1865" s="74" t="s">
        <v>14038</v>
      </c>
    </row>
    <row r="1866" spans="1:24" ht="22.5" customHeight="1">
      <c r="A1866" s="30" t="s">
        <v>6816</v>
      </c>
      <c r="B1866" s="69" t="s">
        <v>10714</v>
      </c>
      <c r="C1866" s="30" t="s">
        <v>154</v>
      </c>
      <c r="D1866" s="30" t="s">
        <v>155</v>
      </c>
      <c r="E1866" s="31" t="s">
        <v>12299</v>
      </c>
      <c r="F1866" s="30" t="s">
        <v>12298</v>
      </c>
      <c r="G1866" s="32" t="s">
        <v>14033</v>
      </c>
      <c r="H1866" s="33">
        <v>13000</v>
      </c>
      <c r="I1866" s="39"/>
      <c r="J1866" s="40"/>
      <c r="K1866" s="34"/>
      <c r="Q1866" s="74"/>
      <c r="R1866" s="74" t="s">
        <v>14038</v>
      </c>
    </row>
    <row r="1867" spans="1:24" ht="22.5" customHeight="1">
      <c r="A1867" s="30" t="s">
        <v>4872</v>
      </c>
      <c r="B1867" s="69" t="s">
        <v>1334</v>
      </c>
      <c r="C1867" s="30" t="s">
        <v>22</v>
      </c>
      <c r="D1867" s="30" t="s">
        <v>23</v>
      </c>
      <c r="E1867" s="31" t="s">
        <v>225</v>
      </c>
      <c r="F1867" s="30" t="s">
        <v>224</v>
      </c>
      <c r="G1867" s="32" t="s">
        <v>4789</v>
      </c>
      <c r="H1867" s="33">
        <v>13000</v>
      </c>
      <c r="I1867" s="39"/>
      <c r="J1867" s="40"/>
      <c r="K1867" s="34"/>
      <c r="Q1867" s="74"/>
      <c r="R1867" s="74" t="s">
        <v>14041</v>
      </c>
    </row>
    <row r="1868" spans="1:24" ht="22.5" customHeight="1">
      <c r="A1868" s="30" t="s">
        <v>4872</v>
      </c>
      <c r="B1868" s="69" t="s">
        <v>1334</v>
      </c>
      <c r="C1868" s="30" t="s">
        <v>22</v>
      </c>
      <c r="D1868" s="30" t="s">
        <v>23</v>
      </c>
      <c r="E1868" s="31" t="s">
        <v>14018</v>
      </c>
      <c r="F1868" s="30" t="s">
        <v>14017</v>
      </c>
      <c r="G1868" s="32" t="s">
        <v>4766</v>
      </c>
      <c r="H1868" s="33">
        <v>9000</v>
      </c>
      <c r="I1868" s="39"/>
      <c r="J1868" s="40"/>
      <c r="K1868" s="34"/>
      <c r="Q1868" s="74"/>
      <c r="R1868" s="74" t="s">
        <v>14042</v>
      </c>
    </row>
    <row r="1869" spans="1:24" ht="22.5" customHeight="1">
      <c r="A1869" s="30" t="s">
        <v>157</v>
      </c>
      <c r="B1869" s="69" t="s">
        <v>10732</v>
      </c>
      <c r="C1869" s="30" t="s">
        <v>159</v>
      </c>
      <c r="D1869" s="30" t="s">
        <v>160</v>
      </c>
      <c r="E1869" s="31" t="s">
        <v>14013</v>
      </c>
      <c r="F1869" s="30" t="s">
        <v>5715</v>
      </c>
      <c r="G1869" s="32" t="s">
        <v>14034</v>
      </c>
      <c r="H1869" s="33">
        <v>8000</v>
      </c>
      <c r="I1869" s="39"/>
      <c r="J1869" s="40"/>
      <c r="K1869" s="34"/>
      <c r="Q1869" s="74"/>
      <c r="R1869" s="74" t="s">
        <v>14043</v>
      </c>
    </row>
    <row r="1870" spans="1:24" ht="22.5" customHeight="1">
      <c r="A1870" s="30" t="s">
        <v>13630</v>
      </c>
      <c r="B1870" s="69" t="s">
        <v>10816</v>
      </c>
      <c r="C1870" s="30" t="s">
        <v>4950</v>
      </c>
      <c r="D1870" s="30" t="s">
        <v>4950</v>
      </c>
      <c r="E1870" s="31" t="s">
        <v>14019</v>
      </c>
      <c r="F1870" s="30" t="s">
        <v>13613</v>
      </c>
      <c r="G1870" s="32" t="s">
        <v>147</v>
      </c>
      <c r="H1870" s="33">
        <v>5000</v>
      </c>
      <c r="I1870" s="39"/>
      <c r="J1870" s="40"/>
      <c r="K1870" s="34"/>
      <c r="Q1870" s="74"/>
      <c r="R1870" s="74" t="s">
        <v>14044</v>
      </c>
    </row>
    <row r="1871" spans="1:24" ht="22.5" customHeight="1">
      <c r="A1871" s="30" t="s">
        <v>5245</v>
      </c>
      <c r="B1871" s="69" t="s">
        <v>10823</v>
      </c>
      <c r="C1871" s="30" t="s">
        <v>5209</v>
      </c>
      <c r="D1871" s="30" t="s">
        <v>5209</v>
      </c>
      <c r="E1871" s="31" t="s">
        <v>14021</v>
      </c>
      <c r="F1871" s="30" t="s">
        <v>14020</v>
      </c>
      <c r="G1871" s="32" t="s">
        <v>60</v>
      </c>
      <c r="H1871" s="33">
        <v>9000</v>
      </c>
      <c r="I1871" s="39"/>
      <c r="J1871" s="40"/>
      <c r="K1871" s="34"/>
      <c r="Q1871" s="74"/>
      <c r="R1871" s="74" t="s">
        <v>14038</v>
      </c>
    </row>
    <row r="1872" spans="1:24" ht="22.5" customHeight="1">
      <c r="A1872" s="30" t="s">
        <v>5070</v>
      </c>
      <c r="B1872" s="69" t="s">
        <v>10973</v>
      </c>
      <c r="C1872" s="30" t="s">
        <v>3400</v>
      </c>
      <c r="D1872" s="30" t="s">
        <v>3401</v>
      </c>
      <c r="E1872" s="31" t="s">
        <v>6087</v>
      </c>
      <c r="F1872" s="30" t="s">
        <v>6088</v>
      </c>
      <c r="G1872" s="32" t="s">
        <v>992</v>
      </c>
      <c r="H1872" s="33">
        <v>12000</v>
      </c>
      <c r="I1872" s="39"/>
      <c r="J1872" s="40"/>
      <c r="K1872" s="34"/>
      <c r="Q1872" s="74"/>
      <c r="R1872" s="74" t="s">
        <v>14045</v>
      </c>
    </row>
    <row r="1873" spans="1:18" ht="22.5" customHeight="1">
      <c r="A1873" s="30" t="s">
        <v>14035</v>
      </c>
      <c r="B1873" s="69" t="s">
        <v>10975</v>
      </c>
      <c r="C1873" s="30" t="s">
        <v>3414</v>
      </c>
      <c r="D1873" s="30" t="s">
        <v>3414</v>
      </c>
      <c r="E1873" s="31" t="s">
        <v>14015</v>
      </c>
      <c r="F1873" s="30" t="s">
        <v>14014</v>
      </c>
      <c r="G1873" s="32" t="s">
        <v>14036</v>
      </c>
      <c r="H1873" s="33">
        <v>7000</v>
      </c>
      <c r="I1873" s="39"/>
      <c r="J1873" s="40"/>
      <c r="K1873" s="34"/>
      <c r="Q1873" s="74"/>
      <c r="R1873" s="74" t="s">
        <v>14046</v>
      </c>
    </row>
    <row r="1874" spans="1:18" ht="22.5" customHeight="1">
      <c r="A1874" s="30" t="s">
        <v>5101</v>
      </c>
      <c r="B1874" s="69" t="s">
        <v>11008</v>
      </c>
      <c r="C1874" s="30" t="s">
        <v>362</v>
      </c>
      <c r="D1874" s="30" t="s">
        <v>363</v>
      </c>
      <c r="E1874" s="31" t="s">
        <v>14016</v>
      </c>
      <c r="F1874" s="30" t="s">
        <v>6999</v>
      </c>
      <c r="G1874" s="32" t="s">
        <v>5729</v>
      </c>
      <c r="H1874" s="33">
        <v>16000</v>
      </c>
      <c r="I1874" s="39"/>
      <c r="J1874" s="40"/>
      <c r="K1874" s="34"/>
      <c r="Q1874" s="74"/>
      <c r="R1874" s="74" t="s">
        <v>14038</v>
      </c>
    </row>
    <row r="1875" spans="1:18" ht="22.5" customHeight="1">
      <c r="A1875" s="30" t="s">
        <v>5827</v>
      </c>
      <c r="B1875" s="69" t="s">
        <v>11040</v>
      </c>
      <c r="C1875" s="30" t="s">
        <v>5349</v>
      </c>
      <c r="D1875" s="30" t="s">
        <v>5349</v>
      </c>
      <c r="E1875" s="31" t="s">
        <v>14023</v>
      </c>
      <c r="F1875" s="30" t="s">
        <v>14022</v>
      </c>
      <c r="G1875" s="32" t="s">
        <v>147</v>
      </c>
      <c r="H1875" s="33">
        <v>9000</v>
      </c>
      <c r="I1875" s="39"/>
      <c r="J1875" s="40"/>
      <c r="K1875" s="34"/>
      <c r="Q1875" s="74"/>
      <c r="R1875" s="74" t="s">
        <v>14038</v>
      </c>
    </row>
  </sheetData>
  <autoFilter ref="A1:R1">
    <sortState ref="A2:R84">
      <sortCondition ref="B1"/>
    </sortState>
  </autoFilter>
  <phoneticPr fontId="10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32</vt:i4>
      </vt:variant>
    </vt:vector>
  </HeadingPairs>
  <TitlesOfParts>
    <vt:vector size="54" baseType="lpstr">
      <vt:lpstr>0828</vt:lpstr>
      <vt:lpstr>0827</vt:lpstr>
      <vt:lpstr>0826</vt:lpstr>
      <vt:lpstr>0825</vt:lpstr>
      <vt:lpstr>0824</vt:lpstr>
      <vt:lpstr>0821</vt:lpstr>
      <vt:lpstr>0820</vt:lpstr>
      <vt:lpstr>0819</vt:lpstr>
      <vt:lpstr>0818</vt:lpstr>
      <vt:lpstr>0817</vt:lpstr>
      <vt:lpstr>0813</vt:lpstr>
      <vt:lpstr>0812</vt:lpstr>
      <vt:lpstr>0811</vt:lpstr>
      <vt:lpstr>0810</vt:lpstr>
      <vt:lpstr>0807 택배발송</vt:lpstr>
      <vt:lpstr>0731</vt:lpstr>
      <vt:lpstr>거래처</vt:lpstr>
      <vt:lpstr>입고검증</vt:lpstr>
      <vt:lpstr>bank code</vt:lpstr>
      <vt:lpstr>입금액</vt:lpstr>
      <vt:lpstr>입금액(누락)</vt:lpstr>
      <vt:lpstr>불량반품기재</vt:lpstr>
      <vt:lpstr>'0731'!Print_Area</vt:lpstr>
      <vt:lpstr>'0807 택배발송'!Print_Area</vt:lpstr>
      <vt:lpstr>'0810'!Print_Area</vt:lpstr>
      <vt:lpstr>'0811'!Print_Area</vt:lpstr>
      <vt:lpstr>'0812'!Print_Area</vt:lpstr>
      <vt:lpstr>'0813'!Print_Area</vt:lpstr>
      <vt:lpstr>'0817'!Print_Area</vt:lpstr>
      <vt:lpstr>'0818'!Print_Area</vt:lpstr>
      <vt:lpstr>'0819'!Print_Area</vt:lpstr>
      <vt:lpstr>'0820'!Print_Area</vt:lpstr>
      <vt:lpstr>'0821'!Print_Area</vt:lpstr>
      <vt:lpstr>'0824'!Print_Area</vt:lpstr>
      <vt:lpstr>'0825'!Print_Area</vt:lpstr>
      <vt:lpstr>'0826'!Print_Area</vt:lpstr>
      <vt:lpstr>'0827'!Print_Area</vt:lpstr>
      <vt:lpstr>'0828'!Print_Area</vt:lpstr>
      <vt:lpstr>'0731'!Print_Titles</vt:lpstr>
      <vt:lpstr>'0807 택배발송'!Print_Titles</vt:lpstr>
      <vt:lpstr>'0810'!Print_Titles</vt:lpstr>
      <vt:lpstr>'0811'!Print_Titles</vt:lpstr>
      <vt:lpstr>'0812'!Print_Titles</vt:lpstr>
      <vt:lpstr>'0813'!Print_Titles</vt:lpstr>
      <vt:lpstr>'0817'!Print_Titles</vt:lpstr>
      <vt:lpstr>'0818'!Print_Titles</vt:lpstr>
      <vt:lpstr>'0819'!Print_Titles</vt:lpstr>
      <vt:lpstr>'0820'!Print_Titles</vt:lpstr>
      <vt:lpstr>'0821'!Print_Titles</vt:lpstr>
      <vt:lpstr>'0824'!Print_Titles</vt:lpstr>
      <vt:lpstr>'0825'!Print_Titles</vt:lpstr>
      <vt:lpstr>'0826'!Print_Titles</vt:lpstr>
      <vt:lpstr>'0827'!Print_Titles</vt:lpstr>
      <vt:lpstr>'0828'!Print_Titles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박소영</dc:creator>
  <cp:lastModifiedBy>Home</cp:lastModifiedBy>
  <cp:revision/>
  <cp:lastPrinted>2025-08-27T06:28:09Z</cp:lastPrinted>
  <dcterms:created xsi:type="dcterms:W3CDTF">2018-08-23T10:25:12Z</dcterms:created>
  <dcterms:modified xsi:type="dcterms:W3CDTF">2025-08-28T21:51:02Z</dcterms:modified>
</cp:coreProperties>
</file>